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13_ncr:1_{6AF7A599-FB30-41B9-81C0-7B9EE10C1B0D}" xr6:coauthVersionLast="47" xr6:coauthVersionMax="47" xr10:uidLastSave="{00000000-0000-0000-0000-000000000000}"/>
  <bookViews>
    <workbookView xWindow="-110" yWindow="-110" windowWidth="22620" windowHeight="14220" tabRatio="930" firstSheet="3" activeTab="8" xr2:uid="{00000000-000D-0000-FFFF-FFFF00000000}"/>
  </bookViews>
  <sheets>
    <sheet name="17แฟ้มFDH" sheetId="9" r:id="rId1"/>
    <sheet name="Pttypeสิทธิ์" sheetId="4" r:id="rId2"/>
    <sheet name="drug" sheetId="2" r:id="rId3"/>
    <sheet name="nondrug" sheetId="3" r:id="rId4"/>
    <sheet name="19หมวด" sheetId="1" r:id="rId5"/>
    <sheet name="4วัคซีน" sheetId="10" r:id="rId6"/>
    <sheet name="PP+OP รพสต." sheetId="5" r:id="rId7"/>
    <sheet name="PPรพ." sheetId="6" r:id="rId8"/>
    <sheet name="OPรพ." sheetId="7" r:id="rId9"/>
    <sheet name="IPรพ." sheetId="8" r:id="rId10"/>
    <sheet name="หมวด3(ฉ3)" sheetId="17" r:id="rId11"/>
    <sheet name="FS587" sheetId="18" r:id="rId12"/>
    <sheet name="หมวด18" sheetId="15" r:id="rId13"/>
    <sheet name="home W" sheetId="13" r:id="rId14"/>
    <sheet name="Tele" sheetId="14" r:id="rId15"/>
    <sheet name="Ad+refer" sheetId="16" r:id="rId16"/>
    <sheet name="ODS70" sheetId="20" r:id="rId17"/>
    <sheet name="ADP" sheetId="19" r:id="rId18"/>
    <sheet name="ทันตกรรม" sheetId="21" r:id="rId19"/>
    <sheet name="Sheet1" sheetId="22" r:id="rId20"/>
  </sheets>
  <externalReferences>
    <externalReference r:id="rId21"/>
    <externalReference r:id="rId22"/>
  </externalReferences>
  <definedNames>
    <definedName name="_xlnm._FilterDatabase" localSheetId="5" hidden="1">'4วัคซีน'!$A$2:$WVQ$138</definedName>
    <definedName name="_xlnm._FilterDatabase" localSheetId="11" hidden="1">'FS587'!$A$2:$H$589</definedName>
    <definedName name="_xlnm._FilterDatabase" localSheetId="18" hidden="1">ทันตกรรม!$A$2:$WVQ$283</definedName>
    <definedName name="_xlnm._FilterDatabase" localSheetId="10" hidden="1">'หมวด3(ฉ3)'!$A$1:$R$5112</definedName>
    <definedName name="_xlnm.Print_Area" localSheetId="4">'19หมวด'!$1:$2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" i="7" l="1"/>
  <c r="R2" i="7" s="1"/>
  <c r="X2" i="7"/>
  <c r="T2" i="7" l="1"/>
  <c r="H109" i="7"/>
  <c r="A1" i="8" l="1"/>
  <c r="M1" i="6"/>
  <c r="N3" i="6" s="1"/>
  <c r="P4" i="6" s="1"/>
  <c r="I58" i="7"/>
  <c r="A1" i="7"/>
  <c r="AO5" i="5" l="1"/>
  <c r="AO55" i="5" s="1"/>
  <c r="AN5" i="5"/>
  <c r="AN55" i="5" s="1"/>
  <c r="AM5" i="5"/>
  <c r="AM55" i="5" s="1"/>
  <c r="AL5" i="5"/>
  <c r="AL55" i="5" s="1"/>
  <c r="AK5" i="5"/>
  <c r="AK55" i="5" s="1"/>
  <c r="AJ5" i="5"/>
  <c r="AJ55" i="5" s="1"/>
  <c r="AI5" i="5"/>
  <c r="AI55" i="5" s="1"/>
  <c r="AH5" i="5"/>
  <c r="AH55" i="5" s="1"/>
  <c r="AG5" i="5"/>
  <c r="AG55" i="5" s="1"/>
  <c r="AF5" i="5"/>
  <c r="AF55" i="5" s="1"/>
  <c r="AE5" i="5"/>
  <c r="AE55" i="5" s="1"/>
  <c r="AD5" i="5"/>
  <c r="AD55" i="5" s="1"/>
  <c r="AC5" i="5"/>
  <c r="AC55" i="5" s="1"/>
  <c r="AB5" i="5"/>
  <c r="AB55" i="5" s="1"/>
  <c r="AA5" i="5"/>
  <c r="AA55" i="5" s="1"/>
  <c r="Z5" i="5"/>
  <c r="Z55" i="5" s="1"/>
  <c r="Y5" i="5"/>
  <c r="Y55" i="5" s="1"/>
  <c r="X5" i="5"/>
  <c r="X55" i="5" s="1"/>
  <c r="W5" i="5"/>
  <c r="W55" i="5" s="1"/>
  <c r="V5" i="5"/>
  <c r="V55" i="5" s="1"/>
  <c r="U5" i="5"/>
  <c r="U55" i="5" s="1"/>
  <c r="T5" i="5"/>
  <c r="T55" i="5" s="1"/>
  <c r="S5" i="5"/>
  <c r="S55" i="5" s="1"/>
  <c r="R5" i="5"/>
  <c r="R55" i="5" s="1"/>
  <c r="Q5" i="5"/>
  <c r="Q55" i="5" s="1"/>
  <c r="P5" i="5"/>
  <c r="P55" i="5" s="1"/>
  <c r="O5" i="5"/>
  <c r="O55" i="5" s="1"/>
  <c r="N5" i="5"/>
  <c r="N55" i="5" s="1"/>
  <c r="AO3" i="5"/>
  <c r="AO53" i="5" s="1"/>
  <c r="AN3" i="5"/>
  <c r="AN53" i="5" s="1"/>
  <c r="AM3" i="5"/>
  <c r="AM53" i="5" s="1"/>
  <c r="AL3" i="5"/>
  <c r="AL53" i="5" s="1"/>
  <c r="AK3" i="5"/>
  <c r="AK53" i="5" s="1"/>
  <c r="AJ3" i="5"/>
  <c r="AJ53" i="5" s="1"/>
  <c r="AI3" i="5"/>
  <c r="AI53" i="5" s="1"/>
  <c r="AH3" i="5"/>
  <c r="AH53" i="5" s="1"/>
  <c r="AG3" i="5"/>
  <c r="AG53" i="5" s="1"/>
  <c r="AF3" i="5"/>
  <c r="AF53" i="5" s="1"/>
  <c r="AE3" i="5"/>
  <c r="AE53" i="5" s="1"/>
  <c r="AD3" i="5"/>
  <c r="AD53" i="5" s="1"/>
  <c r="AC3" i="5"/>
  <c r="AC53" i="5" s="1"/>
  <c r="AB3" i="5"/>
  <c r="AB53" i="5" s="1"/>
  <c r="AA3" i="5"/>
  <c r="AA53" i="5" s="1"/>
  <c r="Z3" i="5"/>
  <c r="Z53" i="5" s="1"/>
  <c r="Y3" i="5"/>
  <c r="Y53" i="5" s="1"/>
  <c r="X3" i="5"/>
  <c r="X53" i="5" s="1"/>
  <c r="W3" i="5"/>
  <c r="W53" i="5" s="1"/>
  <c r="V3" i="5"/>
  <c r="V53" i="5" s="1"/>
  <c r="U3" i="5"/>
  <c r="U53" i="5" s="1"/>
  <c r="T3" i="5"/>
  <c r="T53" i="5" s="1"/>
  <c r="S3" i="5"/>
  <c r="S53" i="5" s="1"/>
  <c r="R3" i="5"/>
  <c r="R53" i="5" s="1"/>
  <c r="Q3" i="5"/>
  <c r="Q53" i="5" s="1"/>
  <c r="P3" i="5"/>
  <c r="P53" i="5" s="1"/>
  <c r="O3" i="5"/>
  <c r="O53" i="5" s="1"/>
  <c r="N3" i="5"/>
  <c r="N53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J316" authorId="0" shapeId="0" xr:uid="{66F32396-F428-45C8-9E72-BA013B7B0E6B}">
      <text>
        <r>
          <rPr>
            <sz val="10"/>
            <color rgb="FF000000"/>
            <rFont val="Calibri"/>
            <scheme val="minor"/>
          </rPr>
          <t>======
ID#AAABO0xftFo
IT DHES    (2024-05-28 03:47:46)
update 052824</t>
        </r>
      </text>
    </comment>
  </commentList>
</comments>
</file>

<file path=xl/sharedStrings.xml><?xml version="1.0" encoding="utf-8"?>
<sst xmlns="http://schemas.openxmlformats.org/spreadsheetml/2006/main" count="52498" uniqueCount="15046">
  <si>
    <t>ลำดับ</t>
  </si>
  <si>
    <t>หมวด</t>
  </si>
  <si>
    <t>ชื่อหมวด</t>
  </si>
  <si>
    <t>ADP.TYPE</t>
  </si>
  <si>
    <t>e-Claim</t>
  </si>
  <si>
    <t>ค่าห้อง/ค่าอาหาร</t>
  </si>
  <si>
    <t>ค่าห้อง/ค่าอาหาร พิเศษ</t>
  </si>
  <si>
    <t>ค่าห้อง/ค่าอาหาร สามัญ</t>
  </si>
  <si>
    <t>อวัยวะเทียม/อุปกรณบําบัดรักษา</t>
  </si>
  <si>
    <t>Instrument</t>
  </si>
  <si>
    <t>อวัยวะเทียม/อุปกรณบําบัดรักษา กายภาพ</t>
  </si>
  <si>
    <t>อวัยวะเทียม/อุปกรณบําบัดรักษา ห้องผ่าตัด</t>
  </si>
  <si>
    <t>อวัยวะเทียม/อุปกรณบําบัดรักษา ทันตกรรม</t>
  </si>
  <si>
    <t>อวัยวะเทียม/อุปกรณบําบัดรักษา การพยาบาล</t>
  </si>
  <si>
    <t>ยาและสารอาหารทางเส้นเลือกที่ใช้ใน รพ.</t>
  </si>
  <si>
    <t>แฟ้ม DRU</t>
  </si>
  <si>
    <t>ยาและสารอาหารทางเส้นเลือกที่ใช้ใน รพ.วัคซีน</t>
  </si>
  <si>
    <t>ยาที่นําไปใช้ต่อที่บ้าน</t>
  </si>
  <si>
    <t>เวชภัณฑ์ที่ไม่ใช่ยา</t>
  </si>
  <si>
    <t>เวชภัณฑ์ที่ไม่ใช่ยา เบิกได้</t>
  </si>
  <si>
    <t>บริการโลหิตและส่วนประกอบของโลหิต</t>
  </si>
  <si>
    <t>ตรวจวินิจฉัยทางเทคนิคการแพทย์และพยาธิ
วิทยา</t>
  </si>
  <si>
    <t>ตรวจวินิจฉัยทางเทคนิคการแพทย์และพยาธิ
   วิทยา</t>
  </si>
  <si>
    <t>ตรวจวินิจฉัยทางเทคนิคการแพทย์และพยาธิ เซลล์วิทยา
วิทยา</t>
  </si>
  <si>
    <t>ตรวจวินิจฉัยทางเทคนิคการแพทย์และพยาธิ เทคนิกการแพทย์
วิทยา</t>
  </si>
  <si>
    <t>ตรวจวินิจฉัยทางเทคนิคการแพทย์และพยาธิ พยาธิ(Patho)
วิทยา</t>
  </si>
  <si>
    <t>ตรวจวินิจฉัยและรักษาทางรังสีวิทยา</t>
  </si>
  <si>
    <t>ค่าตรวจวินิจฉัยและรักษาทางรังสีวิทยา</t>
  </si>
  <si>
    <t>ตรวจวินิจฉัยและรักษาทางรังสีวิทยา X-ray</t>
  </si>
  <si>
    <t>ตรวจวินิจฉัยและรักษาทางรังสีวิทยา Special X-ray</t>
  </si>
  <si>
    <t>ตรวจวินิจฉัยและรักษาทางรังสีวิทยา MRI</t>
  </si>
  <si>
    <t>ตรวจวินิจฉัยและรักษาทางรังสีวิทยา CT</t>
  </si>
  <si>
    <t>ตรวจวินิจฉัยและรักษาทางรังสีวิทยา Mamogram</t>
  </si>
  <si>
    <t>ตรวจวินิจฉัยและรักษาทางรังสีวิทยา Ultrasound</t>
  </si>
  <si>
    <t>ตรวจวินิจฉัยโดยวิธีพิเศษอื่นๆ</t>
  </si>
  <si>
    <t>ตรวจวินิจฉัยด้วยวิธีพิเศษอื่นๆ</t>
  </si>
  <si>
    <t>ตรวจวินิจฉัยโดยวิธีพิเศษอื่นๆ OP</t>
  </si>
  <si>
    <t>ตรวจวินิจฉัยโดยวิธีพิเศษอื่นๆ IP</t>
  </si>
  <si>
    <t>อุปกรณ์ของใช้และเครื่องมือทางการแพทย์</t>
  </si>
  <si>
    <t>อุปกรณ์และเครื่องมือทางการแพทย์</t>
  </si>
  <si>
    <t>ทําหัตถการและบริการวิสญญี</t>
  </si>
  <si>
    <t>ทําหัตถการและวิสญญี</t>
  </si>
  <si>
    <t>ทําหัตถการ ในห้องผ่าตัด</t>
  </si>
  <si>
    <t>ทําหัตถการ นอกห้องผ่าตัด</t>
  </si>
  <si>
    <t xml:space="preserve">ค่าบริการทางการพยาบาล </t>
  </si>
  <si>
    <t>ค่าบริการทางการพยาบาล</t>
  </si>
  <si>
    <t>ค่าบริการทางการพยาบาล IPD</t>
  </si>
  <si>
    <t>ค่าบริการทางการพยาบาล OPD</t>
  </si>
  <si>
    <t>บริการทางทันตกรรม</t>
  </si>
  <si>
    <t>ค่าบริการทันตกรรม</t>
  </si>
  <si>
    <t>บริการทางการภาพบําบัดและเวชกรรมฟื้นฟู</t>
  </si>
  <si>
    <t>ค่าบริการทางกายภาพบําบัดและเวชกรรมฟื้นฟู</t>
  </si>
  <si>
    <t>บริการทางการภาพบําบัดและเวชกรรมฟื้นฟู กายภาพ</t>
  </si>
  <si>
    <t>บริการทางการภาพบําบัดและเวชกรรมฟื้นฟู จิตเวช</t>
  </si>
  <si>
    <t xml:space="preserve">ค่าบริการฝังเข็มฯ และอื่นๆ </t>
  </si>
  <si>
    <t>ค่าบริการฝังเข็ม</t>
  </si>
  <si>
    <t>ค่าบริการฝังเข็มฯ และอื่นๆ แผนไทย</t>
  </si>
  <si>
    <t>ค่าบริการฝังเข็มฯ และอื่นๆ แผนจีน</t>
  </si>
  <si>
    <t>ค่าห้องผ่าตัดและห้องคลอด</t>
  </si>
  <si>
    <t>ค่าธรรมเนียมบุคลากรทางการแพทย์</t>
  </si>
  <si>
    <t>ค่าธรรมเนียมบุคลากรทางการแพทย์ นอกเวลา</t>
  </si>
  <si>
    <t>ค่าธรรมเนียมบุคลากรทางการแพทย์ ใบรับรองแพทย์</t>
  </si>
  <si>
    <t>บริการอื่นๆ และส่งเสริมป้องกันโรค</t>
  </si>
  <si>
    <t>บริการอื่นๆที่ยังไม่ได้จัดหมวด</t>
  </si>
  <si>
    <t>ค่าบริการอื่นๆ ที่ยังไม่ได้จัดหมวด</t>
  </si>
  <si>
    <t>HC (OPD)  (F4)</t>
  </si>
  <si>
    <t>บริการอื่นๆที่ยังไม่ได้จัดหมวด โทรศัพท์</t>
  </si>
  <si>
    <t>ค่าส่งเสริมป้องกัน/บริการเฉพาะ (F6)</t>
  </si>
  <si>
    <t>Project code  (F1)</t>
  </si>
  <si>
    <t>การรักษามะเร็งตามโปรโตคอล  (F5)</t>
  </si>
  <si>
    <t>การรักษาโรคมะเร็งด้วยรังสีวิทยา  (F5)</t>
  </si>
  <si>
    <t>OP REFER และ รายการ Fee Schedule
(สามารถใช้ชื่อ TYPE หรือ TYPEADP ได้) ลงตามหมวดเอง</t>
  </si>
  <si>
    <t xml:space="preserve"> รายชื่อ Admin </t>
  </si>
  <si>
    <t>ยาสมุนไพร</t>
  </si>
  <si>
    <t>บริการทางการภาพบําบัดและเวชกรรมฟื้นฟู แพทย์แผนไทย</t>
  </si>
  <si>
    <t>ตรวจวินิจฉัยทางเทคนิคการแพทย์และพยาธิ Out lab
วิทยา</t>
  </si>
  <si>
    <t>บริการอื่นๆ และส่งเสริมป้องกันโรค ANC</t>
  </si>
  <si>
    <t>บริการอื่นๆ และส่งเสริมป้องกันโรค วัคซีน</t>
  </si>
  <si>
    <t>บริการอื่นๆ และส่งเสริมป้องกันโรค คัดกรอง</t>
  </si>
  <si>
    <t>เวชภัณฑ์ที่ไม่ใช่ยา เบิกไม่ได้</t>
  </si>
  <si>
    <t>สรุป รหัสสิทธฺิการรักษาพยาบาล ปีงบประมาณ 2567</t>
  </si>
  <si>
    <t>สิทธิ HOSxP</t>
  </si>
  <si>
    <t>ชื่อสิทธิ HOSxP</t>
  </si>
  <si>
    <t>สิทธิการเงิน</t>
  </si>
  <si>
    <t>ชื่อสิทธิการเงิน</t>
  </si>
  <si>
    <t>ลูกหนี้ OPD</t>
  </si>
  <si>
    <t>ลูกหนี้ IPD</t>
  </si>
  <si>
    <t>รายรับ OPD</t>
  </si>
  <si>
    <t>รายรับ IPD</t>
  </si>
  <si>
    <t>32</t>
  </si>
  <si>
    <t>บัตรทอง เดชอุดม OP Anywhere</t>
  </si>
  <si>
    <t>01</t>
  </si>
  <si>
    <t>UC ใน CUP</t>
  </si>
  <si>
    <t>1102050101.201</t>
  </si>
  <si>
    <t>1102050101.202</t>
  </si>
  <si>
    <t>4301020105.201</t>
  </si>
  <si>
    <t>4301020105.202</t>
  </si>
  <si>
    <t>63</t>
  </si>
  <si>
    <t>บัตรทอง ต่างอำเภอกรณีเหตุสมควร (Walk-In)</t>
  </si>
  <si>
    <t>03</t>
  </si>
  <si>
    <t>บริการเฉพาะ(CR)</t>
  </si>
  <si>
    <t>1102050101.216</t>
  </si>
  <si>
    <t>1102050101.217</t>
  </si>
  <si>
    <t>4301020105.244</t>
  </si>
  <si>
    <t>4301020105.245</t>
  </si>
  <si>
    <t>64</t>
  </si>
  <si>
    <t>บัตรทอง ต่างจังหวัดกรณีเหตุสมควร (Walk-In)</t>
  </si>
  <si>
    <t>79</t>
  </si>
  <si>
    <t>บัตรทอง มะเร็งรักษาทุกที่CA Anywhere</t>
  </si>
  <si>
    <t>55</t>
  </si>
  <si>
    <t>บัตรทอง (ประกันสังคม ส่งเงินไม่ครบ 3 เดือน)</t>
  </si>
  <si>
    <t>56</t>
  </si>
  <si>
    <t>บัตรทอง (ประกันสังคม ส่งเงินไม่ครบ 5 เดือน)</t>
  </si>
  <si>
    <t>43</t>
  </si>
  <si>
    <t>บัตรทอง (ผู้ประกันตนคนพิการ)</t>
  </si>
  <si>
    <t>54</t>
  </si>
  <si>
    <t>บัตรทอง (กรณีฟอกเลือด)</t>
  </si>
  <si>
    <t>57</t>
  </si>
  <si>
    <t>บัตรทอง สิทธิว่าง</t>
  </si>
  <si>
    <t>70</t>
  </si>
  <si>
    <t>บัตรทอง UCEP24ชม.ฉุกเฉินวิกฤต</t>
  </si>
  <si>
    <t>O1</t>
  </si>
  <si>
    <t>บัตรทอง One Day Surgery (ODS)</t>
  </si>
  <si>
    <t>48</t>
  </si>
  <si>
    <t>บัตรทอง PP สร้างเสริมสุขภาพป้องกันโรค</t>
  </si>
  <si>
    <t>06</t>
  </si>
  <si>
    <t>UC-PP Expressed demand สร้างเสริมสุขภาพและป้องกันโรค</t>
  </si>
  <si>
    <t>1102050101.209</t>
  </si>
  <si>
    <t>1102050101.210</t>
  </si>
  <si>
    <t>4301020105.223</t>
  </si>
  <si>
    <t>4301020105.224</t>
  </si>
  <si>
    <t>30</t>
  </si>
  <si>
    <t>ประกันสังคม รพร.เดชอุดม</t>
  </si>
  <si>
    <t>10</t>
  </si>
  <si>
    <t>ประกันสังคม ในเครือข่าย</t>
  </si>
  <si>
    <t>1102050101.301</t>
  </si>
  <si>
    <t>1102050101.302</t>
  </si>
  <si>
    <t>4301020106.305</t>
  </si>
  <si>
    <t>4301020106.306</t>
  </si>
  <si>
    <t>04</t>
  </si>
  <si>
    <t>ประกันสังคม นอกเครือข่ายฉุกเฉินผู้ป่วยนอก</t>
  </si>
  <si>
    <t>15</t>
  </si>
  <si>
    <t>ประกันสังคม HC/AE</t>
  </si>
  <si>
    <t>1102050101.309</t>
  </si>
  <si>
    <t>1102050101.310</t>
  </si>
  <si>
    <t>4301020106.313</t>
  </si>
  <si>
    <t>4301020106.314</t>
  </si>
  <si>
    <t>35</t>
  </si>
  <si>
    <t>ประกันสังคม นอกเครือข่ายฉุกเฉิน(72ชม แรก)</t>
  </si>
  <si>
    <t>14</t>
  </si>
  <si>
    <t>ประกันสังคม 72 ชั่วโมงแรก</t>
  </si>
  <si>
    <t/>
  </si>
  <si>
    <t>1102050101.308</t>
  </si>
  <si>
    <t>4301020106.312</t>
  </si>
  <si>
    <t>39</t>
  </si>
  <si>
    <t>ประกันสังคม นอกเครือข่ายฉุกเฉิน (หลัง72ซม)</t>
  </si>
  <si>
    <t>11</t>
  </si>
  <si>
    <t>ประกันสังคม นอกเครือข่าย</t>
  </si>
  <si>
    <t>1102050101.303</t>
  </si>
  <si>
    <t>1102050101.304</t>
  </si>
  <si>
    <t>4301020106.307</t>
  </si>
  <si>
    <t>4301020106.308</t>
  </si>
  <si>
    <t>58</t>
  </si>
  <si>
    <t>ประกันสังคม กรณีฟอกเลือด</t>
  </si>
  <si>
    <t>40</t>
  </si>
  <si>
    <t>ประกันสังคม กรณีทุพลภาพ</t>
  </si>
  <si>
    <t>13</t>
  </si>
  <si>
    <t>ประกันสังคม กองทุนทดแทน</t>
  </si>
  <si>
    <t>1102050101.307</t>
  </si>
  <si>
    <t>4301020106.311</t>
  </si>
  <si>
    <t>42</t>
  </si>
  <si>
    <t>ประกันสังคม กรณีทำฟัน900</t>
  </si>
  <si>
    <t>45</t>
  </si>
  <si>
    <t>ประกันสังคม กรณีตรวจสุขภาพประจำปี</t>
  </si>
  <si>
    <t>62</t>
  </si>
  <si>
    <t>ประกันสังคม กรณีเจ็บป่วยจากการทำงาน</t>
  </si>
  <si>
    <t>26</t>
  </si>
  <si>
    <t>ข้าราชการ เบิกหน่วยงานต้นสังกัด(ผู้ป่วยนอกและใน)</t>
  </si>
  <si>
    <t>16</t>
  </si>
  <si>
    <t>เบิกต้นสังกัด</t>
  </si>
  <si>
    <t>1102050102.108</t>
  </si>
  <si>
    <t>1102050102.109</t>
  </si>
  <si>
    <t>4301020104.104</t>
  </si>
  <si>
    <t>4301020104.105</t>
  </si>
  <si>
    <t>21</t>
  </si>
  <si>
    <t>ข้าราชการ กรมบัญชีกลาง รูด EDC</t>
  </si>
  <si>
    <t>17</t>
  </si>
  <si>
    <t>เบิกจ่ายตรงกรมบัญชีกลาง</t>
  </si>
  <si>
    <t>1102050101.401</t>
  </si>
  <si>
    <t>1102050101.402</t>
  </si>
  <si>
    <t>4301020104.401</t>
  </si>
  <si>
    <t>4301020104.402</t>
  </si>
  <si>
    <t>59</t>
  </si>
  <si>
    <t>ข้าราชการ กรมบัญชีกลาง (กรณีฟอกเลือด) รูดEDC</t>
  </si>
  <si>
    <t>24</t>
  </si>
  <si>
    <t>ข้าราชการ ท้องถิ่น</t>
  </si>
  <si>
    <t>18</t>
  </si>
  <si>
    <t>เบิกจ่ายตรง อปท.</t>
  </si>
  <si>
    <t>1102050102.801</t>
  </si>
  <si>
    <t>1102050102.802</t>
  </si>
  <si>
    <t>4301020104.801</t>
  </si>
  <si>
    <t>4301020104.802</t>
  </si>
  <si>
    <t>60</t>
  </si>
  <si>
    <t>ข้าราชการ ท้องถิ่น(กรณีฟอกเลือด)</t>
  </si>
  <si>
    <t>27</t>
  </si>
  <si>
    <t>ข้าราชการ ท้องถิ่น+พัทยา</t>
  </si>
  <si>
    <t>20</t>
  </si>
  <si>
    <t>เบิกจ่ายตรง อปท.รูปแบบพิเศษ (พัทยา)</t>
  </si>
  <si>
    <t>1102050102.803</t>
  </si>
  <si>
    <t>1102050102.804</t>
  </si>
  <si>
    <t>4301020104.805</t>
  </si>
  <si>
    <t>4301020104.806</t>
  </si>
  <si>
    <t>ข้าราชการ กทม.</t>
  </si>
  <si>
    <t>19</t>
  </si>
  <si>
    <t>เบิกจ่ายตรง อปท.รูปแบบพิเศษ (กทม)</t>
  </si>
  <si>
    <t>78</t>
  </si>
  <si>
    <t>สิทธิบำบัดฟื้นฟู</t>
  </si>
  <si>
    <t>สิทธิต่างด้าว ขึ้นทะเบียน รพร.เดชอุคม(ร่วมจ่าย30บาท)</t>
  </si>
  <si>
    <t>แรงงานต่างด้าว</t>
  </si>
  <si>
    <t>1102050101.501</t>
  </si>
  <si>
    <t>1102050101.502</t>
  </si>
  <si>
    <t>4301020106.503</t>
  </si>
  <si>
    <t>4301020106.504</t>
  </si>
  <si>
    <t>23</t>
  </si>
  <si>
    <t>สิทธิต่างด้าว ขึ้นทะเบียน ต่างอำเภอ(ร่วมจ่าย30บาท)</t>
  </si>
  <si>
    <t>22</t>
  </si>
  <si>
    <t>แรงงานต่างด้าว นอก CUP</t>
  </si>
  <si>
    <t>1102050101.503</t>
  </si>
  <si>
    <t>1102050101.504</t>
  </si>
  <si>
    <t>4301020106.512</t>
  </si>
  <si>
    <t>4301020106.513</t>
  </si>
  <si>
    <t>สิทธิต่างด้าว เบิกส่วนกลาง(ค่าใช้จ่ายสูง+อุบัติเหตุ+ฉุกเฉิน)</t>
  </si>
  <si>
    <t>แรงงานด้างด้าวเบิกจากส่วนกลาง</t>
  </si>
  <si>
    <t>1102050101.505</t>
  </si>
  <si>
    <t>1102050101.506</t>
  </si>
  <si>
    <t>4301020106.509</t>
  </si>
  <si>
    <t>4301020106.514</t>
  </si>
  <si>
    <t>99</t>
  </si>
  <si>
    <t>บุคคลที่มีปัญหาสถานะและสิทธิ เดชอุดม</t>
  </si>
  <si>
    <t>บุคคลที่มีปัญหาทางสิทธิในCUP</t>
  </si>
  <si>
    <t>1102050101.701</t>
  </si>
  <si>
    <t>1102050101.704</t>
  </si>
  <si>
    <t>4301020106.709</t>
  </si>
  <si>
    <t>4301020106.710</t>
  </si>
  <si>
    <t>84</t>
  </si>
  <si>
    <t>บุคคลที่มีปัญหาสถานะและสิทธิ ต่างอำเภอ</t>
  </si>
  <si>
    <t>25</t>
  </si>
  <si>
    <t>บุคคลที่มีปัญหาทางสิทธิ นอก CUP</t>
  </si>
  <si>
    <t>1102050101.702</t>
  </si>
  <si>
    <t>4301020106.701</t>
  </si>
  <si>
    <t>05</t>
  </si>
  <si>
    <t>บุคคลที่มีปัญหาสถานะและสิทธิ เบิกส่วนกลาง(ค่าใช้จ่ายสูง+อุบัติเหตุ+ฉุกเฉิน)</t>
  </si>
  <si>
    <t>บุคคลที่มีปัญหาทางสิทธิ เบิกจากส่วนกลาง</t>
  </si>
  <si>
    <t>1102050101.703</t>
  </si>
  <si>
    <t>4301020106.703</t>
  </si>
  <si>
    <t>85</t>
  </si>
  <si>
    <t>บุคคลที่มีปัญหาสถานะและสิทธิ ต่างจังหวัด</t>
  </si>
  <si>
    <t>ชำระเงินครบ</t>
  </si>
  <si>
    <t>ชำระเงิน</t>
  </si>
  <si>
    <t>1102050102.106</t>
  </si>
  <si>
    <t>1102050102.107</t>
  </si>
  <si>
    <t>4301020104.106</t>
  </si>
  <si>
    <t>4301020104.107</t>
  </si>
  <si>
    <t>12</t>
  </si>
  <si>
    <t>ชำระเงินครบ ต่างด้าว ไม่ขึ้นทะเบียน</t>
  </si>
  <si>
    <t>ชำระเงินครบ ประกันสังคม นอกเครือข่าย รพ.สังกัด สป.</t>
  </si>
  <si>
    <t>34</t>
  </si>
  <si>
    <t>ชำระเงินครบ ประกันสังคม นอกเครือข่าย รพศ.สรรพสิทธิประสงค์</t>
  </si>
  <si>
    <t>37</t>
  </si>
  <si>
    <t>ชำระเงินครบ ประกันสังคม นอกเครือข่าย รพ.ต่างสังกัด สป.</t>
  </si>
  <si>
    <t>38</t>
  </si>
  <si>
    <t>ชำระเงินครบ ประกันสังคม นอกเครือข่าย รพ.วารินชำราบ</t>
  </si>
  <si>
    <t>41</t>
  </si>
  <si>
    <t xml:space="preserve">ชำระเงินครบ ประกันสังคม ฝากครรภ์-คลอด </t>
  </si>
  <si>
    <t>ชำระเงินครบ พรบ.รถ(ไม่ส่งหลักฐาน) + บัตรทอง</t>
  </si>
  <si>
    <t>ชำระเงินครบ พรบ.รถ(ไม่ส่งหลักฐาน) + ข้าราชการ</t>
  </si>
  <si>
    <t>ชำระเงินครบ พรบ.รถ(ไม่ส่งหลักฐาน) + ประกันสังคม</t>
  </si>
  <si>
    <t>ชำระเงินครบ สิทธิเบิกหน่วยงานต้นสังกัด (ผู้ป่วยนอก/ใน)</t>
  </si>
  <si>
    <t>ชำระเงินครบ สิทธิเบิกหน่วยงานต้นสังกัด (ผู้ป่วยใน)</t>
  </si>
  <si>
    <t>61</t>
  </si>
  <si>
    <t>ชำระเงินครบ (กรณีฟอกเลือด)</t>
  </si>
  <si>
    <t>ชำระเงินครบ ตรวจสุขภาพ(ประจำปี)หน่วยงานภาครัฐ</t>
  </si>
  <si>
    <t>ชำระเงินครบ ตรวจสุขภาพ(ประจำปี)บุคคลภายนอก</t>
  </si>
  <si>
    <t>28</t>
  </si>
  <si>
    <t>สิทธิ พรบ.รถ(หลักฐานครบ) + ข้าราชการ</t>
  </si>
  <si>
    <t>พรบ.รถ</t>
  </si>
  <si>
    <t>1102050102.602</t>
  </si>
  <si>
    <t>1102050102.603</t>
  </si>
  <si>
    <t>4301020104.602</t>
  </si>
  <si>
    <t>4301020104.603</t>
  </si>
  <si>
    <t>29</t>
  </si>
  <si>
    <t>สิทธิ พรบ.รถ(หลักฐานครบ) + ประกันสังคม</t>
  </si>
  <si>
    <t>36</t>
  </si>
  <si>
    <t>สิทธิ พรบ.รถ(หลักฐานครบ) + บัตรทอง</t>
  </si>
  <si>
    <t>ระบบปฏิบัติการฉุกเฉิน(EMS)</t>
  </si>
  <si>
    <t>31</t>
  </si>
  <si>
    <t>1102050101.109</t>
  </si>
  <si>
    <t>4301020102.105</t>
  </si>
  <si>
    <t>ข้าราชการ ขสมก.</t>
  </si>
  <si>
    <t>FC</t>
  </si>
  <si>
    <t>ประกันชีวิต I Claim</t>
  </si>
  <si>
    <t>pttype</t>
  </si>
  <si>
    <t>name</t>
  </si>
  <si>
    <t>isuse</t>
  </si>
  <si>
    <t>pcode</t>
  </si>
  <si>
    <t>hipdata_code</t>
  </si>
  <si>
    <t>grouper_release</t>
  </si>
  <si>
    <t>ข้าราชการ (กรณีฟอกเลือด)รูด EDC</t>
  </si>
  <si>
    <t>Y</t>
  </si>
  <si>
    <t>A2</t>
  </si>
  <si>
    <t>OFC</t>
  </si>
  <si>
    <t>6305</t>
  </si>
  <si>
    <t>F1</t>
  </si>
  <si>
    <t>ข้าราชการ กกต./สปสช.</t>
  </si>
  <si>
    <t>NHS</t>
  </si>
  <si>
    <t>BKK</t>
  </si>
  <si>
    <t>BMT</t>
  </si>
  <si>
    <t>LGO</t>
  </si>
  <si>
    <t>PTY</t>
  </si>
  <si>
    <t>F2</t>
  </si>
  <si>
    <t>ข้าราชการ เบิกหน่วยงานต้นสังกัด MOUตรวจสุขภาพประจำปี</t>
  </si>
  <si>
    <t>A1</t>
  </si>
  <si>
    <t>ชำระเงินครบ (ประกันสังคม ฝากครรภ์-คลอด )</t>
  </si>
  <si>
    <t>A7</t>
  </si>
  <si>
    <t>SSS</t>
  </si>
  <si>
    <t>ชำระเงินครบ ต่างด้าวไม่ขึ้นทะเบียน</t>
  </si>
  <si>
    <t>UCS</t>
  </si>
  <si>
    <t>ชำระเงินครบ สิทธิเบิกหน่วยงานต้นสังกัด ทั้ง(ผู้ป่วยนอก ผู้ป่วยใน)</t>
  </si>
  <si>
    <t>UC</t>
  </si>
  <si>
    <t>บัตรทอง One Day Surgery(ODS)</t>
  </si>
  <si>
    <t>บัตรทอง มะเร็งรักษาทุกที่ CA Anywhere</t>
  </si>
  <si>
    <t>STP</t>
  </si>
  <si>
    <t>ST</t>
  </si>
  <si>
    <t>SSI</t>
  </si>
  <si>
    <t>ประกันสังคม นอกเครือข่ายฉุกเฉินผู้ป่วยใน (หลัง72ซม)</t>
  </si>
  <si>
    <t>ประกันสังคม นอกเครือข่ายฉุกเฉินผู้ป่วยใน(72ชม แรก)</t>
  </si>
  <si>
    <t>A9</t>
  </si>
  <si>
    <t>AL</t>
  </si>
  <si>
    <t>NRD</t>
  </si>
  <si>
    <t>ลําดับที่</t>
  </si>
  <si>
    <t>ชื่อแฟ้มภาษาไทย</t>
  </si>
  <si>
    <t>ชื่อแฟ้มภาษาอังกฤษ</t>
  </si>
  <si>
    <t>คําอธิบาย</t>
  </si>
  <si>
    <t>INS</t>
  </si>
  <si>
    <t>มาตรฐานแฟ้มข้อมูลผู้ป่วยกลาง</t>
  </si>
  <si>
    <t>PAT</t>
  </si>
  <si>
    <t>มาตรฐานแฟ้มข้อมูลการมารับบรการผู้ป่วยนอก</t>
  </si>
  <si>
    <t>OPD</t>
  </si>
  <si>
    <t>มาตรฐานแฟ้มข้อมูลผู้ป่วยนอกทต้องส่งต่อ</t>
  </si>
  <si>
    <t>ORF</t>
  </si>
  <si>
    <t>มาตรฐานแฟ้มข้อมูลวินิจฉัยโรคผป่วยนอก</t>
  </si>
  <si>
    <t>ODX</t>
  </si>
  <si>
    <t>มาตรฐานแฟ้มข้อมูลหตถการผู้ป่วยนอก</t>
  </si>
  <si>
    <t>OOP</t>
  </si>
  <si>
    <t>มาตรฐานแฟ้มข้อมูลผู้ป่วยใน</t>
  </si>
  <si>
    <t>IPD</t>
  </si>
  <si>
    <t>มาตรฐานแฟ้มข้อมูลผู้ป่วยในที่ต้องส่งต่อ</t>
  </si>
  <si>
    <t>IRF</t>
  </si>
  <si>
    <t>มาตรฐานแฟ้มข้อมูลวินิจฉัยโรคผป่วยใน</t>
  </si>
  <si>
    <t>IDX</t>
  </si>
  <si>
    <t>มาตรฐานแฟ้มข้อมูลหตถการผู้ป่วยใน</t>
  </si>
  <si>
    <t>IOP</t>
  </si>
  <si>
    <t>มาตรฐานแฟ้มข้อมูลการเงิน (แบบสรุป)</t>
  </si>
  <si>
    <t>CHT</t>
  </si>
  <si>
    <t>มาตรฐานแฟ้มข้อมูลการเงิน (แบบรายละเอียด)</t>
  </si>
  <si>
    <t>CHA</t>
  </si>
  <si>
    <t>AER</t>
  </si>
  <si>
    <t>ADP</t>
  </si>
  <si>
    <t>LVD</t>
  </si>
  <si>
    <t>มาตรฐานแฟ้มข้อมูลการใช้ยา</t>
  </si>
  <si>
    <t>DRU</t>
  </si>
  <si>
    <t>LABFU</t>
  </si>
  <si>
    <t>แฟ้มข้อมูลที่ 1 มาตรฐานแฟ้มข้อมูลผู้มีสิทธิการรักษาพยาบาล (INS)</t>
  </si>
  <si>
    <t>No</t>
  </si>
  <si>
    <t>Name</t>
  </si>
  <si>
    <t>Description</t>
  </si>
  <si>
    <t>Data Type</t>
  </si>
  <si>
    <t>Required</t>
  </si>
  <si>
    <t>Remark</t>
  </si>
  <si>
    <t>HN</t>
  </si>
  <si>
    <t>หมายเลขประจําตัวผู้รับบริการ</t>
  </si>
  <si>
    <t>Text (15 BYTE)</t>
  </si>
  <si>
    <t>INSCL</t>
  </si>
  <si>
    <t>Text (3 BYTE)</t>
  </si>
  <si>
    <t>ต้องมีค่า เป็นฟิลดหลักที่ใช้ในการนําเข้าข้อมูลตาม สิทธิ</t>
  </si>
  <si>
    <t>SUBTYPE</t>
  </si>
  <si>
    <t>ระดับสิทธิของหลักประกัน</t>
  </si>
  <si>
    <t>Text (2 BYTE)</t>
  </si>
  <si>
    <t>CID</t>
  </si>
  <si>
    <t>หมายเลขบัตรเพื่อตรวจสอบ</t>
  </si>
  <si>
    <t>Text (16 BYTE)</t>
  </si>
  <si>
    <t>รหัสบัตรประจําตัวประชาชนตามกรมการปกครอง</t>
  </si>
  <si>
    <t>HCODE</t>
  </si>
  <si>
    <t>รหัสสถานพยาบาล</t>
  </si>
  <si>
    <t>Text (5 BYTE)</t>
  </si>
  <si>
    <t>DATEEXP</t>
  </si>
  <si>
    <t>วันเดือนปีที่หมดสิทธิ ปีมีค่าเป็น ค.ศ.</t>
  </si>
  <si>
    <t>Date</t>
  </si>
  <si>
    <t>HOSPMAIN</t>
  </si>
  <si>
    <t>รหัสหน่วยบริการประจํา</t>
  </si>
  <si>
    <t>HOSPSUB</t>
  </si>
  <si>
    <t>รหัสหน่วยบริการปฐมภมิ</t>
  </si>
  <si>
    <t>GOVCODE</t>
  </si>
  <si>
    <t>รหัสหน่วยงานต้นสังกัดของผมีสิทธิ</t>
  </si>
  <si>
    <t>Text (6 BYTE)</t>
  </si>
  <si>
    <t>GOVNAME</t>
  </si>
  <si>
    <t>ชื่อหน่วยงานต้นสังกัดของผู้มีสิทธิ</t>
  </si>
  <si>
    <t>Text (255 BYTE)</t>
  </si>
  <si>
    <t>PERMITNO</t>
  </si>
  <si>
    <t>รหัส Claim Code/เลขอนุมัติ/ เลข Approve code</t>
  </si>
  <si>
    <t>Text (30 BYTE)</t>
  </si>
  <si>
    <t>Y/N</t>
  </si>
  <si>
    <t>DOCNO</t>
  </si>
  <si>
    <t>เลขที่หนังสือ กรณีใช้หนังสือรับรองสิทธิ</t>
  </si>
  <si>
    <t>OWNRPID</t>
  </si>
  <si>
    <t>เลขประจําตัวประชาชนของผู้มีสิทธิข้าราชการ/อปท</t>
  </si>
  <si>
    <t>Text (13 BYTE)</t>
  </si>
  <si>
    <t>OWNNAME</t>
  </si>
  <si>
    <t>ชื่อ นามสกุลของผู้มีสิทธิข้าราชการ/อปท</t>
  </si>
  <si>
    <t>AN</t>
  </si>
  <si>
    <t>หมายเลขประจําตัวผู้ป่วยใน ไม่ควรใช้ หมายเลขนซ้ำ</t>
  </si>
  <si>
    <t>SEQ</t>
  </si>
  <si>
    <t>รหัสการบริการที่กําหนดโดยโปรแกรม</t>
  </si>
  <si>
    <t>รหัสการบริการที่กําหนดโดยโปรแกรม เรยงลําดับ
ไม่ซ้ำกัน จะต้องมีทุกแฟ้มที่เกี่ยวข้องกับ แฟ้มข้อมูลผู้ป่วยนอก ใช้เชื่อมโยงกับแฟ้ม OPD</t>
  </si>
  <si>
    <t>SUBINSCL</t>
  </si>
  <si>
    <t>ประเภทสิทธิของเจ้าของสิทธิ กรณีใช้หนังสือรับรองสิทธิ (อ้างอิง ตารางประเภทสิทธิ)</t>
  </si>
  <si>
    <t>RELINSCL</t>
  </si>
  <si>
    <t>ความสัมพันธ์ของเจ้าของสิทธิ กรณีใช้หนังสือรับรอง สิทธิ (อ้างอิง ตารางความสัมพันธ์)</t>
  </si>
  <si>
    <t>Text (1 BYTE)</t>
  </si>
  <si>
    <t>HTYPE</t>
  </si>
  <si>
    <t>SP_ITEM</t>
  </si>
  <si>
    <t>แฟ้มข้อมูลที่ 2 มาตรฐานแฟ้มข้อมูลผู้ป่วยกลาง (PAT)</t>
  </si>
  <si>
    <t>CHANGWAT</t>
  </si>
  <si>
    <t>มอก.1099-2535</t>
  </si>
  <si>
    <t>AMPHUR</t>
  </si>
  <si>
    <t>DOB</t>
  </si>
  <si>
    <t>บันทึกวันเดือนปีเกิด ปี มีค่าเป็น ค.ศ.</t>
  </si>
  <si>
    <t>SEX</t>
  </si>
  <si>
    <t>MARRIAGE</t>
  </si>
  <si>
    <t>OCCUPA</t>
  </si>
  <si>
    <t>อาชีพ</t>
  </si>
  <si>
    <t>NATION</t>
  </si>
  <si>
    <t>สัญชาติ</t>
  </si>
  <si>
    <t>PERSON_ID</t>
  </si>
  <si>
    <t>รหัสประจําตัวประชาชนตามสํานักทะเบียนราษฎร์</t>
  </si>
  <si>
    <t>NAMEPAT</t>
  </si>
  <si>
    <t>Text (36 BYTE)</t>
  </si>
  <si>
    <t>TITLE</t>
  </si>
  <si>
    <t>คํานําหน้า</t>
  </si>
  <si>
    <t>FNAME</t>
  </si>
  <si>
    <t>ชื่อ</t>
  </si>
  <si>
    <t>Text (40 BYTE)</t>
  </si>
  <si>
    <t>LNAME</t>
  </si>
  <si>
    <t>นามสกุล</t>
  </si>
  <si>
    <t>IDTYPE</t>
  </si>
  <si>
    <t>แฟ้มข้อมูลที่ 3 มาตรฐานแฟ้มข้อมูลการมารับบริการผู้ป่วยนอก (OPD)</t>
  </si>
  <si>
    <t>CLINIC</t>
  </si>
  <si>
    <t>รหัสคลินิกที่รับบริการ</t>
  </si>
  <si>
    <t>5 หลัก ตามภาคผนวก</t>
  </si>
  <si>
    <t>DATEOPD</t>
  </si>
  <si>
    <t>วันที่ที่รับบริการ บันทึก ป ในค่าเป็น ค.ศ.</t>
  </si>
  <si>
    <t>TIMEOPD</t>
  </si>
  <si>
    <t>เวลาที่บันทึก เป็น ชั่วโมง นาที</t>
  </si>
  <si>
    <t>Text (4 BYTE)</t>
  </si>
  <si>
    <t>รหัสการบริการที่กําหนดโดยโปรแกรม เรียงลําดับ ไม่ซ้ำกัน จะต้องมีทุกแฟ้มที่เกี่ยวข้องกับ
แฟ้มข้อมูลผู้ป่วยนอก ใช้เชื่อมโยงกับแฟ้ม OPD</t>
  </si>
  <si>
    <t>UUC</t>
  </si>
  <si>
    <t>DETAIL</t>
  </si>
  <si>
    <t>อาการสําคัญ</t>
  </si>
  <si>
    <t>Free-text OPBKK</t>
  </si>
  <si>
    <t>BTEMP</t>
  </si>
  <si>
    <t>อุณหภูมิร่างกาย</t>
  </si>
  <si>
    <t>OPBKK</t>
  </si>
  <si>
    <t>SBP</t>
  </si>
  <si>
    <t>ความดันโลหิตค่าตัวบน</t>
  </si>
  <si>
    <t>NUMBER (3 BYTE)</t>
  </si>
  <si>
    <t>DBP</t>
  </si>
  <si>
    <t>ความดันโลหิตค่าตัวลาง</t>
  </si>
  <si>
    <t>PR</t>
  </si>
  <si>
    <t>อัตราการเต้นหัวใจ</t>
  </si>
  <si>
    <t>RR</t>
  </si>
  <si>
    <t>อัตราการหายใจ</t>
  </si>
  <si>
    <t>OPTYPE</t>
  </si>
  <si>
    <t>TYPEIN</t>
  </si>
  <si>
    <t>TYPEOUT</t>
  </si>
  <si>
    <t>สถานะผู้ป่วยเมื่อเสร็จสิ้นบริการ 
1=จําหน่ายกลับบ้าน
2=รับไว้รักษาต่อIP 
3=Refer ต่อ 
4=เสียชีวิต
5=เสียชีวิตก่อนมาถึง
6=เสียชีวิตระหว่างส่งต่อไปยังที่อื่น
7=ปฏิเสธการรักษา
8=หนีกลับ</t>
  </si>
  <si>
    <t>แฟ้มข้อมูลที่ 4 มาตรฐานแฟ้มข้อมูลผู้ป่วยนอกที่ต้องส่งต่อ (ORF)</t>
  </si>
  <si>
    <t>REFER</t>
  </si>
  <si>
    <t>รหัสสถานพยาบาลหรือคลินิกที่เกี่ยวข้องกับการส่งต่อ</t>
  </si>
  <si>
    <t>REFERTYPE</t>
  </si>
  <si>
    <t>ประเภทการส่งต่อ (1 = รับเข้า, 2 = ส่งออก)</t>
  </si>
  <si>
    <t>รหัสการบริการที่กําหนดโดยโปรแกรม เรียงลําดับ
ไม่ซ้ำกัน จะต้องมีทุกแฟ้มที่เกี่ยวข้องกับ แฟ้มข้อมูลผู้ป่วยนอก ใช้เชื่อมโยงกับแฟ้ม OPD</t>
  </si>
  <si>
    <t>REFERDATE</t>
  </si>
  <si>
    <t>วันที่ส่งต่อ</t>
  </si>
  <si>
    <t>แฟ้มข้อมูลที่ 5 มาตรฐานแฟ้มข้อมูลวินิจฉัยโรคผู้ป่วยนอก (ODX)</t>
  </si>
  <si>
    <t>DATEDX</t>
  </si>
  <si>
    <t>วันเดือนปีที่วินิจฉัยโรค บันทึก ป ในค่า ค.ศ.</t>
  </si>
  <si>
    <t>DIAG</t>
  </si>
  <si>
    <t>วินิจฉัยโรค ตามรหัส ICD 10</t>
  </si>
  <si>
    <t>Text (7 BYTE)</t>
  </si>
  <si>
    <t>DXTYPE</t>
  </si>
  <si>
    <t>DRDX</t>
  </si>
  <si>
    <t>แพทย์ผู้วินิจฉัย ตามเลขที่ใบประกอบวิชาชีพ เวชกรรม</t>
  </si>
  <si>
    <t>เลขที่ใบประกอบวิชาชีพแพทย์</t>
  </si>
  <si>
    <t>แฟ้มข้อมูลที่ 6 มาตรฐานแฟ้มข้อมูลหัตถการผู้ป่วยนอก (OOP)</t>
  </si>
  <si>
    <t>OPER</t>
  </si>
  <si>
    <t>รหัสหัตถการตาม ICD 9 CM</t>
  </si>
  <si>
    <t>DROPID</t>
  </si>
  <si>
    <t>แพทย์ผู้รักษา ตามเลขที่ใบประกอบวิชาชีพ เวชกรรม (สามารถใช้ชื่อ DROP หรือ DROPID ได้)</t>
  </si>
  <si>
    <t>SERVPRICE</t>
  </si>
  <si>
    <t>ราคาค่าบริการหัตถการ ทศนิยม2ตําแหน่ง</t>
  </si>
  <si>
    <t>Number (7,2 BYTE)</t>
  </si>
  <si>
    <t>เพิ่มของ OPBKK</t>
  </si>
  <si>
    <t>แฟ้มข้อมูลที่ 7 มาตรฐานแฟ้มข้อมูลผู้ป่วยใน (IPD)</t>
  </si>
  <si>
    <t>หมายเลขประจําตัวผู้ป่วยใน ไม่ควรใช้ หมายเลขนี้ซ้ำ</t>
  </si>
  <si>
    <t>DATEADM</t>
  </si>
  <si>
    <t>วันรับเข้าในโรงพยาบาล บันทึก ปี ในค่าเป็น ค.ศ.</t>
  </si>
  <si>
    <t>TIMEADM</t>
  </si>
  <si>
    <t>DATEDSC</t>
  </si>
  <si>
    <t>วันจําหน่าย บันทึกปีในค่าเป็น ค.ศ.</t>
  </si>
  <si>
    <t>TIMEDSC</t>
  </si>
  <si>
    <t>DISCHS</t>
  </si>
  <si>
    <t>สถานภาพ การจําหน่ายผู้ป่วย (File:DisChS)</t>
  </si>
  <si>
    <t>DISCHT</t>
  </si>
  <si>
    <t>วิธีการจําหน่ายผู้ป่วย (File:DisChT)</t>
  </si>
  <si>
    <t>WARDDSC</t>
  </si>
  <si>
    <t>DEPT</t>
  </si>
  <si>
    <t>แผนกที่รักษาผู้ป่วยเป็นหลัก</t>
  </si>
  <si>
    <t>ADM_W</t>
  </si>
  <si>
    <t>น้ำหนักแรกรับ (บันทึกข้อมูลเป็นกิโลกรัม เช่น 2.4)</t>
  </si>
  <si>
    <t>Number (5,2 BYTE)</t>
  </si>
  <si>
    <t>SVCTYPE</t>
  </si>
  <si>
    <t>แฟ้มข้อมูลที่ 8 มาตรฐานแฟ้มข้อมูลผู้ป่วยในที่ต้องส่งต่อ (IRF)</t>
  </si>
  <si>
    <t>แฟ้มข้อมูลที่ 9 มาตรฐานแฟ้มข้อมูลวินิจฉัยโรคผู้ป่วยใน (IDX)</t>
  </si>
  <si>
    <t>แฟ้มข้อมูลที่ 10 มาตรฐานแฟ้มข้อมูลหัตถการผู้ป่วยใน (IOP)</t>
  </si>
  <si>
    <t>แพทย์ที่ทําหัตถการ ตามเลขที่ใบประกอบวิชาชีพเวช กรรม (สามารถใช้ชื่อ DROP หรือ DROPID ได้)</t>
  </si>
  <si>
    <t>DATEIN</t>
  </si>
  <si>
    <t>วันเดือนปีที่เริ่มทําหัตถการ บันทกปีในค่า ค.ศ.</t>
  </si>
  <si>
    <t>TIMEIN</t>
  </si>
  <si>
    <t>DATEOUT</t>
  </si>
  <si>
    <t>วันเดือนปีที่ทําหัตถการสิ้นสุด บันทึกปีในค่าค.ศ.</t>
  </si>
  <si>
    <t>TIMEOUT</t>
  </si>
  <si>
    <t>แฟ้มข้อมูลที่ 11 มาตรฐานแฟ้มข้อมูลการเงิน (แบบสรุป) (CHT)</t>
  </si>
  <si>
    <t>DATE</t>
  </si>
  <si>
    <t>TOTAL</t>
  </si>
  <si>
    <t>จํานวนเงินค่ารักษารวม เป็นบาท  ที่เรียกเก็บ</t>
  </si>
  <si>
    <t>PAID</t>
  </si>
  <si>
    <t>จํานวนเงินที่ผู้ป่วยจ่ายเอง ในกรณีที่โรงพยาบาลไมไดรับเงินไว = 0</t>
  </si>
  <si>
    <t>Number (12,2 BYTE)</t>
  </si>
  <si>
    <t>PTTYPE</t>
  </si>
  <si>
    <t>รหัสสิทธิการรักษา ถ้าชําระเงินเอง = 10</t>
  </si>
  <si>
    <t>OPD_MEMO</t>
  </si>
  <si>
    <t>รายละเอียดค่าบริการและการรักษาเพิ่มเตมิ   (ถ้ามี)</t>
  </si>
  <si>
    <t>Text (500 BYTE)</t>
  </si>
  <si>
    <t>Free-text เพิ่มของ OPBKK</t>
  </si>
  <si>
    <t>INVOICE_NO</t>
  </si>
  <si>
    <t>เลขที่อ้างอิงใบแจ้งหนี้ของหน่วยบริการ</t>
  </si>
  <si>
    <t>Text (50 BYTE)</t>
  </si>
  <si>
    <t>*Reference ID เพิ่มของ OPBKK</t>
  </si>
  <si>
    <t>INVOICE_LT</t>
  </si>
  <si>
    <t>เลขที่อ้างอิงชุดข้อมูลใบแจ้งหนี้ ของหน่วยบริการ</t>
  </si>
  <si>
    <t>แฟ้มข้อมูลที่ 12 มาตรฐานแฟ้มข้อมูลการเงิน (แบบรายละเอียด) (CHA)</t>
  </si>
  <si>
    <t>CHRGITEM</t>
  </si>
  <si>
    <t>ชนิดของบริการที่คิดค่ารักษา ตามรหัสที่กําหนด</t>
  </si>
  <si>
    <t>ใช้รหัสแบบละเอียด ตามภาคผนวก</t>
  </si>
  <si>
    <t>AMOUNT</t>
  </si>
  <si>
    <t>แฟ้มข้อมูลที่ 13 มาตรฐานแฟ้มข้อมูลอุบัติเหตุ ฉุกเฉิน และรับส่งเพื่อรักษา (AER)</t>
  </si>
  <si>
    <t>AUTHAE</t>
  </si>
  <si>
    <t>Claim code (ที่ไดจากการแจง ที่ web สปสช.)</t>
  </si>
  <si>
    <t>Text (12 BYTE)</t>
  </si>
  <si>
    <t>AEDATE</t>
  </si>
  <si>
    <t>วันที่เกิดอุบัติเหตุ</t>
  </si>
  <si>
    <t>AETIME</t>
  </si>
  <si>
    <t>เวลาที่เกิดอุบัติเหตุ</t>
  </si>
  <si>
    <t>AETYPE</t>
  </si>
  <si>
    <t>REFER_NO</t>
  </si>
  <si>
    <t>เลขที่ใบส่งต่อ (เพิ่มเติม)</t>
  </si>
  <si>
    <t>Text (20 BYTE)</t>
  </si>
  <si>
    <t>REFMAINI</t>
  </si>
  <si>
    <t>รหัสโรงพยาบาลที่ส่งผู้ป่วยมารับการรักษา (Refer In)</t>
  </si>
  <si>
    <t>IREFTYPE</t>
  </si>
  <si>
    <t>REFMAINO</t>
  </si>
  <si>
    <t>รหัสโรงพยาบาลที่ส่งต่อไป (Refer Out)</t>
  </si>
  <si>
    <t>OREFTYPE</t>
  </si>
  <si>
    <t>UCAE</t>
  </si>
  <si>
    <t>EMTYPE</t>
  </si>
  <si>
    <t>AESTATUS</t>
  </si>
  <si>
    <t>สถานะของการแจ้งกลับกรณี A/E</t>
  </si>
  <si>
    <t>ปัจจุบันยังไม่มีการรับข้อมูล</t>
  </si>
  <si>
    <t>DALERT</t>
  </si>
  <si>
    <t>วันที่แจ้ง</t>
  </si>
  <si>
    <t>TALERT</t>
  </si>
  <si>
    <t>เวลาที่แจ้ง</t>
  </si>
  <si>
    <t>แฟ้มข้อมูลที่ 14 มาตรฐานแฟ้มข้อมูลค่าใช้จ่ายเพิ่ม และบริการที่ยังไม่ได้จัดหมวด (ADP)</t>
  </si>
  <si>
    <t>TYPE</t>
  </si>
  <si>
    <t>รายละเอียดตามภาคผนวก</t>
  </si>
  <si>
    <t>CODE</t>
  </si>
  <si>
    <t>รหัสตามที่ สปสช. กําหนด สามารถใสรหัสตามเงื่อนไข</t>
  </si>
  <si>
    <t>QTY</t>
  </si>
  <si>
    <t>Number (4 BYTE)</t>
  </si>
  <si>
    <t>RATE</t>
  </si>
  <si>
    <t>ราคาต่อหน่วย</t>
  </si>
  <si>
    <t>รหัสการบริการที่กําหนดโดยโปรแกรม เรียงลําดับ
ไม่ซ้ำากัน จะต้องมีทุกแฟ้มที่เกี่ยวข้องกับ แฟ้มข้อมูลผู้ป่วยนอก ใช้เชื่อมโยงกับแฟ้ม OPD</t>
  </si>
  <si>
    <t>CAGCODE</t>
  </si>
  <si>
    <t>Text (10 BYTE)</t>
  </si>
  <si>
    <t>DOSE</t>
  </si>
  <si>
    <t>CA_TYPE</t>
  </si>
  <si>
    <t>ประเภทการรักษามะเร็ง V = Visit</t>
  </si>
  <si>
    <t>SERIALNO</t>
  </si>
  <si>
    <t>Text (24 BYTE)</t>
  </si>
  <si>
    <t>TOTCOPAY</t>
  </si>
  <si>
    <t>จํานวนเงินรวม หน่วยเป็นบาท ในส่วนที่เบิกไม่ได้</t>
  </si>
  <si>
    <t>USE_STATUS</t>
  </si>
  <si>
    <t>OFC/LGO กรณีที่ Type = 11 (เวชภัณฑ์ที่ไม่ใช่ ยา) จะต้องกําหนดค่าดังกล่าวนี้</t>
  </si>
  <si>
    <t>จํานวนเงินรวมที่ขอเบิกของรายการนั้น</t>
  </si>
  <si>
    <t>QTYDAY</t>
  </si>
  <si>
    <t>จํานวนวันที่ขอเบิก สําหรับสิทธิ UC ใช้ในกรณีที่ 
Type = 3 (ค่าบริการอื่นๆ ที่ยังไม่ได้จัดหมวด) และมี
การเบิกรายการ Morphine หรือ Oxygen</t>
  </si>
  <si>
    <t>Number (3 BYTE)</t>
  </si>
  <si>
    <t>TMLTCODE</t>
  </si>
  <si>
    <t>STATUS1</t>
  </si>
  <si>
    <t>BI</t>
  </si>
  <si>
    <t>ค่า Barthel ADL Index</t>
  </si>
  <si>
    <t>ใส่ตัวเลขจํานวน 3 หลัก</t>
  </si>
  <si>
    <t>ITEMSRC</t>
  </si>
  <si>
    <t>ประเภทรหัส:
1 = รหัสหน่วยบริการ
2 =รหัสกรมบัญชีกลาง/รหัส  ที่สปสช.กําหนด</t>
  </si>
  <si>
    <t>Number (1 BYTE)</t>
  </si>
  <si>
    <t>OPBKK กรณีที่ไม่มีฟิลด์นี้ ระบบจะค้นรหัสจาก Lookup โดยให้ความสําคัญกับรหัสกรมบัญชีกลาง/รหัสที่สปสช.กําหนด ก่อน</t>
  </si>
  <si>
    <t>PROVIDER</t>
  </si>
  <si>
    <t>ผู้ให้บริการที่เกี่ยวข้อง ตามเลขที่ใบประกอบวิชาชีพ เวชกรรม *PROVIDER รหัสผู้ให้บริการ  กรณีที่ไม่มี ข้อมูลให้ละเป็นค่าว่างได้</t>
  </si>
  <si>
    <t>GRAVIDA</t>
  </si>
  <si>
    <t>ครรภ์ที่</t>
  </si>
  <si>
    <t>VARCHAR (2 BYTE)</t>
  </si>
  <si>
    <t>บันทึกการตั้งครรภ์ครั้งที่ กําหนดเป็นตัวเลขไม่เกิน 2 หลัก</t>
  </si>
  <si>
    <t>GA_WEEK</t>
  </si>
  <si>
    <t>อายุครรภ์ปัจจุบัน ณ วันที่ตรวจครั้งแรก (สัปดาห์)</t>
  </si>
  <si>
    <t>บันทึกอายุครรภ์ปัจจุบัน ณ วันที่ตรวจครั้งแรก เป็นรายสัปดาห์ กําหนดเป็นตัวเลขไม่เกิน 2 หลัก ตั้งแต่ 1 ถึง 44 สัปดาห์</t>
  </si>
  <si>
    <t>DCIP/E_screen</t>
  </si>
  <si>
    <t>รหัสค่าการคัดกรอง DCIP/E screen</t>
  </si>
  <si>
    <t>LMP</t>
  </si>
  <si>
    <t>วันแรกของการมีประจําเดือนครั้งสุดท้าย</t>
  </si>
  <si>
    <t>กําหนดรูปแบบเป็น “ปีเดือนวัน” (YYYYMMDD) โดยปีเป็น ค.ศ.</t>
  </si>
  <si>
    <t>กรณีเบิกเคลม UCEP24</t>
  </si>
  <si>
    <t>VARCHAR(2 BYTE)</t>
  </si>
  <si>
    <t xml:space="preserve">กำหนด 01 กรณีต้องการเบิก </t>
  </si>
  <si>
    <t>แฟ้มข้อมูลที่ 15 มาตรฐานแฟ้มข้อมูลกรณีทผู้ป่วยมีการลากลับบ้าน (Leaveday) (LVD)</t>
  </si>
  <si>
    <t>SEQLVD</t>
  </si>
  <si>
    <t>ลําดับของการลากลับบ้าน</t>
  </si>
  <si>
    <t>วันเดือนปีที่ลากลับบ้านบันทึก ปี ในค่า ค.ศ.</t>
  </si>
  <si>
    <t>วันเดือนปีที่เข้ารับบริการบันทึก ปี ในค่า ค.ศ.</t>
  </si>
  <si>
    <t>หน่วย เป็นจํานวนวัน ในการลากลับบ้านของผู้ป่วย</t>
  </si>
  <si>
    <t>แฟ้มข้อมูลที่ 16 มาตรฐานแฟ้มข้อมูลการใช้ยา (DRU)</t>
  </si>
  <si>
    <t>DATE_SERV</t>
  </si>
  <si>
    <t>วันที่ที่รับบริการ บันทึก ปีในค่าเป็น ค.ศ.</t>
  </si>
  <si>
    <t>DID</t>
  </si>
  <si>
    <t>รหัสยาที่หน่วยบริการใช้ (WorkingCode)</t>
  </si>
  <si>
    <t>DIDNAME</t>
  </si>
  <si>
    <t>ชื่อยาที่ใช้อยู่ปัจจุบันสัมพันธ์กับ DID</t>
  </si>
  <si>
    <t>จํานวนยาที่จ่าย</t>
  </si>
  <si>
    <t>DRUGPRICE</t>
  </si>
  <si>
    <t>ราคาขายต่อหน่วย</t>
  </si>
  <si>
    <t>Text (14 BYTE)</t>
  </si>
  <si>
    <t>DRUGCOST</t>
  </si>
  <si>
    <t>ราคาทุน</t>
  </si>
  <si>
    <t>DIDSTD</t>
  </si>
  <si>
    <t>รหัสยาที่กําหนดเป็น 24 หลัก หากไม่ทราบรหัสผู้ ผลิต
ให้ใส่ 0 ต่อท้าย 5 หลัก ให้ครบ 24 หลัก</t>
  </si>
  <si>
    <t>ใช้กรณีแพทย์แผนไทย</t>
  </si>
  <si>
    <t>UNIT</t>
  </si>
  <si>
    <t>หน่วยนับของยาที่ใช้ในการจ่ายยา เช่น เม็ด ขวด</t>
  </si>
  <si>
    <t>UNIT_PACK</t>
  </si>
  <si>
    <t>ขนาดบรรจุต่อหน่วยนับที่แสดงใน Field UNIT ใช้ สําหรับยาที่มีการแบ่งบรรจุเพื่อการจ่ายยาที่เหมาะสม เช่น ยาน้ำ หรือ ยากลมที่มีทะเบียนยาเดียวกันแต่มี
ขนาดบรรจุต่างกันของบางบริษัท</t>
  </si>
  <si>
    <t>กรณีที่ไม่มีข้อมูล ให้เป็นค่าว่างได้</t>
  </si>
  <si>
    <t>DRUGREMARK</t>
  </si>
  <si>
    <t>PA_NO</t>
  </si>
  <si>
    <t>เลขที่ได้รับการอนุมัติ จากระบบขออนุมัติใช้ยาควบคุม เฉพาะ</t>
  </si>
  <si>
    <t>Text (9 BYTE)</t>
  </si>
  <si>
    <t>SIGCODE</t>
  </si>
  <si>
    <t>รหัสวิธีใช้ยา (ถ้ามี)</t>
  </si>
  <si>
    <t>SIGTEXT</t>
  </si>
  <si>
    <t>วิธีใช้ยา (ถ้ามี)</t>
  </si>
  <si>
    <t>แฟ้มข้อมูลที่ 17 มาตรฐานแฟ้มข้อมูลการตรวจทางห้องปฏิบัติการของผู้ป่วยโรคเรื้อรัง (เฉพาะ OPBKK)</t>
  </si>
  <si>
    <t>DATESERV</t>
  </si>
  <si>
    <t>LABTEST</t>
  </si>
  <si>
    <t>รหัสการตรวจทางห้องปฏิบัติการ 01=ตรวจน้ำตาลในเลือด จากหลอดเลือดดํา หลังอด อาหาร
02=ตรวจน้ำตาลในเลือด จากหลอดเลือดดํา โดยไม่อด อาหาร
03=ตรวจน้ำตาลในเลือด จากเส้นเลือดฝอย หลังอด อาหาร
04=ตรวจน้ำตาลในเลือด จากเส้นเลือดฝอย โดยไม่อด อาหาร
05=ตรวจ HbA1C 06=ตรวจ Triglyceride
07=ตรวจ Total Cholesterol 08=ตรวจ HDL Cholesterol 09=ตรวจ LDL Cholesterol 10=ตรวจ BUN ในเลือด 11=ตรวจ Creatinine ในเลือด
12=ตรวจโปรตีน microalbumin ในปัสสาวะ (ใน field ผลการตรวจใส่ค่า 0=negative,
1=trace, 2=positive)
13=ตรวจ  CREATININE ในปัสสาวะ 14=ตรวจโปรตีน macroalbumin ในปัสสาวะ
(ใน field ผลการตรวจใส่ค่า 0=negative, 1=trace, 2=positive)
15=ตรวจหาค่า eGFR (ใช้สูตร CKD-EPI  formula)
16=ตรวจ Hb</t>
  </si>
  <si>
    <t>LABRESULT</t>
  </si>
  <si>
    <t>ผลของการตรวจทางห้องปฏิบัติการ</t>
  </si>
  <si>
    <t>Number (7 BYTE)</t>
  </si>
  <si>
    <t>ถ้า Result = 0 ให้เป็นค่าว่างได้</t>
  </si>
  <si>
    <t>ภาคผนวก</t>
  </si>
  <si>
    <t>ตารางรายการสิทธิประโยชน์ (ใช้ในแฟ้ม INS FIELD NAME: INSCL)</t>
  </si>
  <si>
    <t>รหัส</t>
  </si>
  <si>
    <t>รายละเอียด</t>
  </si>
  <si>
    <t>สิทธิหลักประกันสุขภาพ</t>
  </si>
  <si>
    <t>สิทธิข้าราชการ</t>
  </si>
  <si>
    <t>สิทธิประกันสังคม</t>
  </si>
  <si>
    <t>สิทธิ อปท.</t>
  </si>
  <si>
    <t>สิทธิเจ้าหน้าที่ สปสช.</t>
  </si>
  <si>
    <t>ตารางจับคู่รหัสสิทธิประโยชน์กับรหัสสิทธิการรักษา (PTTYPE)</t>
  </si>
  <si>
    <t>สิทธิการรักษา</t>
  </si>
  <si>
    <t>รหัสสิทธิประโยชน์</t>
  </si>
  <si>
    <t>ใช้สิทธิเบิกหน่วยงานต้นสังกัดราชการ</t>
  </si>
  <si>
    <t>A3</t>
  </si>
  <si>
    <t>สิทธิลดหย่อนประเภท ก*</t>
  </si>
  <si>
    <t>A4</t>
  </si>
  <si>
    <t>สิทธิลดหย่อนประเภท ข*</t>
  </si>
  <si>
    <t>A5</t>
  </si>
  <si>
    <t>สิทธิลดหย่อนประเภท ค*</t>
  </si>
  <si>
    <t>A6</t>
  </si>
  <si>
    <t>สิทธิลดหย่อนประเภท ง*</t>
  </si>
  <si>
    <t>ผู้ประกันตนตามพรบ. ประกันสังคม</t>
  </si>
  <si>
    <t>AA</t>
  </si>
  <si>
    <t>เด็ก 0-12 ปี</t>
  </si>
  <si>
    <t>AB</t>
  </si>
  <si>
    <t>ผู้มีรายได้น้อย</t>
  </si>
  <si>
    <t>AC</t>
  </si>
  <si>
    <t>นักเรียน</t>
  </si>
  <si>
    <t>AD</t>
  </si>
  <si>
    <t>ผู้พิการ</t>
  </si>
  <si>
    <t>AE</t>
  </si>
  <si>
    <t>ทหารผ่านศึก</t>
  </si>
  <si>
    <t>AF</t>
  </si>
  <si>
    <t>ภิกษุ/ผู้นําศาสนา</t>
  </si>
  <si>
    <t>AG</t>
  </si>
  <si>
    <t>ผู้สูงอายุ</t>
  </si>
  <si>
    <t>AH</t>
  </si>
  <si>
    <t>บัตรชั่วคราว</t>
  </si>
  <si>
    <t>AI</t>
  </si>
  <si>
    <t>บัตรประกันสุขภาพ ประชาชนทั่วไป</t>
  </si>
  <si>
    <t>AJ</t>
  </si>
  <si>
    <t>บัตรประกันสุขภาพ อสม</t>
  </si>
  <si>
    <t>AK</t>
  </si>
  <si>
    <t>บัตรประกันสุขภาพ ผู้นําชุมชน</t>
  </si>
  <si>
    <t>บัตรประกันสุขภาพถ้วนหน้า</t>
  </si>
  <si>
    <t>รหัสคลินิก/แผนกที่รับไว้รักษา (FIELD NAME: CLINIC)</t>
  </si>
  <si>
    <t>หลักที่1</t>
  </si>
  <si>
    <t>หมายเหตุ</t>
  </si>
  <si>
    <t>หน่วยงานระดับสถานีอนามัย</t>
  </si>
  <si>
    <t>และศูนย์สุขภาพชุมชน (ยกเว้น</t>
  </si>
  <si>
    <t>PCU ที่อยู่ใน รพ.)</t>
  </si>
  <si>
    <t>อายุรกรรม</t>
  </si>
  <si>
    <t>ศัลยกรรม</t>
  </si>
  <si>
    <t>สูติกรรม</t>
  </si>
  <si>
    <t>นรีเวชกรรม</t>
  </si>
  <si>
    <t>กุมารเวชกรรม</t>
  </si>
  <si>
    <t>โสต ศอ นาสิก</t>
  </si>
  <si>
    <t>จักษุวิทยา</t>
  </si>
  <si>
    <t>ศัลยกรรมออร์โธปิดิกส์</t>
  </si>
  <si>
    <t>จิตเวช</t>
  </si>
  <si>
    <t>รังสีวิทยา</t>
  </si>
  <si>
    <t>ทันตกรรม</t>
  </si>
  <si>
    <t>เวชศาสตร์ฉุกเฉินและนิติเวช</t>
  </si>
  <si>
    <t>เวชกรรมฟื้นฟู</t>
  </si>
  <si>
    <t>แพทย์แผนไทย</t>
  </si>
  <si>
    <t>PCU ใน รพ.</t>
  </si>
  <si>
    <t>เวชกรรมปฎิบัติทั่วไป</t>
  </si>
  <si>
    <t>เวชศาสสตร์ครอบครัวและ</t>
  </si>
  <si>
    <t>ชุมชน</t>
  </si>
  <si>
    <t>อาชีวคลินิก</t>
  </si>
  <si>
    <t>วิสัญญีวิทยา(คลินิกระงับปวด)</t>
  </si>
  <si>
    <t>ศัลยกรรมประสาท</t>
  </si>
  <si>
    <t>อาชีวเวชรกรรม</t>
  </si>
  <si>
    <t>เวชกรรมสังคม</t>
  </si>
  <si>
    <t>พยาธิวิทยากายวิภาค</t>
  </si>
  <si>
    <t>พยาธิวิทยาคลินิค</t>
  </si>
  <si>
    <t>แพทย์ทางเลือก</t>
  </si>
  <si>
    <t>อื่นๆ</t>
  </si>
  <si>
    <t>ตารางรายการสถานภาพการจําหน่ายผู้ป่วย (ใช้ในแฟ้ม IPD ที่คอลัมน์ DISCHS)</t>
  </si>
  <si>
    <t>Complete Recovery</t>
  </si>
  <si>
    <t>Improved</t>
  </si>
  <si>
    <t>Not Improved</t>
  </si>
  <si>
    <t>Normal Delivery</t>
  </si>
  <si>
    <t>Un-Delivery</t>
  </si>
  <si>
    <t>Normal child discharged with mother</t>
  </si>
  <si>
    <t>Normal child discharged separately</t>
  </si>
  <si>
    <t>Stillbirth</t>
  </si>
  <si>
    <t>Dead</t>
  </si>
  <si>
    <t>ตารางรายการชนิดการจําหน่ายผู้ป่วย (ใช้ในแฟ้ม IPD ที่คอลัมน์ DISCHT)</t>
  </si>
  <si>
    <t>With Approval</t>
  </si>
  <si>
    <t>Against Advice</t>
  </si>
  <si>
    <t>By Escape</t>
  </si>
  <si>
    <t>By Transfer</t>
  </si>
  <si>
    <t>Other (specify)</t>
  </si>
  <si>
    <t>Dead Autopsy</t>
  </si>
  <si>
    <t>Dead Non autopsy</t>
  </si>
  <si>
    <t>เบิกได้</t>
  </si>
  <si>
    <t>ส่วนเกิน</t>
  </si>
  <si>
    <t>รายการค่าบริการทางการแพทย์</t>
  </si>
  <si>
    <t>อวัยวะเทียม/อุปกรณ์ในการบําบัดรักษา</t>
  </si>
  <si>
    <t>ยาและสารอาหารทางเส้นเลือดที่ใช้ใน รพ.</t>
  </si>
  <si>
    <t>ตรวจวินิจฉัยทางเทคนิคการแพทย์และพยาธิวิทยา</t>
  </si>
  <si>
    <t>ตรวจวินิจฉัยโดยวิธีพิเศษอื่น ๆ</t>
  </si>
  <si>
    <t>B1</t>
  </si>
  <si>
    <t>B2</t>
  </si>
  <si>
    <t>ทําหัตถการ และบริการวิสญญี</t>
  </si>
  <si>
    <t>C1</t>
  </si>
  <si>
    <t>C2</t>
  </si>
  <si>
    <t>D1</t>
  </si>
  <si>
    <t>D2</t>
  </si>
  <si>
    <t>E1</t>
  </si>
  <si>
    <t>E2</t>
  </si>
  <si>
    <t>บริการทางกายภาพบําบัด และเวชกรรมฟื้นฟู</t>
  </si>
  <si>
    <t>บริการฝังเข็ม/การบําบัดของผประกอบโรคศิลปะอื่น ๆ</t>
  </si>
  <si>
    <t>G1</t>
  </si>
  <si>
    <t>G2</t>
  </si>
  <si>
    <t>H1</t>
  </si>
  <si>
    <t>H2</t>
  </si>
  <si>
    <t>I1</t>
  </si>
  <si>
    <t>I2</t>
  </si>
  <si>
    <t>บริการอื่น ๆ และส่งเสริมป้องกันโรค</t>
  </si>
  <si>
    <t>J1</t>
  </si>
  <si>
    <t>J2</t>
  </si>
  <si>
    <t>บริการอื่น ๆ ที่ยังไม่จัดหมวด</t>
  </si>
  <si>
    <t>K1</t>
  </si>
  <si>
    <t>พรบ.</t>
  </si>
  <si>
    <t>ชนิดของบริการที่คิดค่ารักษา (แฟ้ม ADP ฟิลด์ TYPE)</t>
  </si>
  <si>
    <t>ค่าบริการฝังเข็มฯ และอื่นๆ</t>
  </si>
  <si>
    <t>ตารางสรุปผลงานปฏิบัติการการพัฒนาระบบการเรียกเก็บรายได้ค่าบริการทางการแพทย์ 2568</t>
  </si>
  <si>
    <t>PCU1</t>
  </si>
  <si>
    <t>PCU2</t>
  </si>
  <si>
    <t>PCU3</t>
  </si>
  <si>
    <t>รพสต.1</t>
  </si>
  <si>
    <t>รพสต.2</t>
  </si>
  <si>
    <t>รพสต.3</t>
  </si>
  <si>
    <t>รพสต.4</t>
  </si>
  <si>
    <t>รพสต.5</t>
  </si>
  <si>
    <t>รพสต.6</t>
  </si>
  <si>
    <t>รพสต.7</t>
  </si>
  <si>
    <t>รพสต.8</t>
  </si>
  <si>
    <t>รพสต.9</t>
  </si>
  <si>
    <t>รพสต.10</t>
  </si>
  <si>
    <t>รพสต.11</t>
  </si>
  <si>
    <t>รพสต.12</t>
  </si>
  <si>
    <t>รพสต.13</t>
  </si>
  <si>
    <t>รพสต.14</t>
  </si>
  <si>
    <t>รพสต.15</t>
  </si>
  <si>
    <t>รพสต.16</t>
  </si>
  <si>
    <t>รพสต.17</t>
  </si>
  <si>
    <t>รพสต.18</t>
  </si>
  <si>
    <t>รพสต.19</t>
  </si>
  <si>
    <t>รพสต.20</t>
  </si>
  <si>
    <t>รพสต.21</t>
  </si>
  <si>
    <t>รพสต.22</t>
  </si>
  <si>
    <t>รพสต.23</t>
  </si>
  <si>
    <t>รพสต.24</t>
  </si>
  <si>
    <t>รพสต.25</t>
  </si>
  <si>
    <t>รวม</t>
  </si>
  <si>
    <t>ประชากร</t>
  </si>
  <si>
    <t>กองทุน PP</t>
  </si>
  <si>
    <t>จำนวน</t>
  </si>
  <si>
    <t>โปรแกรม</t>
  </si>
  <si>
    <t>ประมาณการ</t>
  </si>
  <si>
    <t xml:space="preserve">กองทุน </t>
  </si>
  <si>
    <t>อัตราเบิก</t>
  </si>
  <si>
    <t>หน่วย</t>
  </si>
  <si>
    <t>จัดสรร</t>
  </si>
  <si>
    <t>ชื่อ PMหน่วยงาน</t>
  </si>
  <si>
    <t xml:space="preserve">ผลงาน 66 </t>
  </si>
  <si>
    <t>ผลงาน 67</t>
  </si>
  <si>
    <t>เป้าหมาย 68</t>
  </si>
  <si>
    <t>เบิก</t>
  </si>
  <si>
    <t>โอน</t>
  </si>
  <si>
    <t>รายหัว2568</t>
  </si>
  <si>
    <t>โครงการ</t>
  </si>
  <si>
    <t>รพ.+รพสต.</t>
  </si>
  <si>
    <t>Moph Claim</t>
  </si>
  <si>
    <t>DMIS รพ.</t>
  </si>
  <si>
    <t>กองทุนPP-CP-NPP วัคซีนEPI จำนวน 52 รายการ อายุ0 -14ปี</t>
  </si>
  <si>
    <t>รายการ</t>
  </si>
  <si>
    <t>กองทุนPP-CP-NPP วัคซีนdT อายุ 25 ปีขึ้นไป</t>
  </si>
  <si>
    <t>Moph claim</t>
  </si>
  <si>
    <t>กองทุนPP-CP-NPP วัคซีนHPV</t>
  </si>
  <si>
    <t>กองทุนPP-CP-NPP วัคซีนไวรัสตับอักเสบ บี</t>
  </si>
  <si>
    <t>KTB</t>
  </si>
  <si>
    <t>กองทุนPP-CP-NPP วัคซีนไข้หวัดใหญ่</t>
  </si>
  <si>
    <t xml:space="preserve">43 แฟ้ม </t>
  </si>
  <si>
    <t>กองทุนPP-B Wk เด็ก 0-5 ปี ตรวจพัฒนาการ</t>
  </si>
  <si>
    <t>คน</t>
  </si>
  <si>
    <t xml:space="preserve">กองทุนPP-B Wk เด็ก 6-12 ปี บริการชั่งน้ำหนักและวัดส่วนสูง </t>
  </si>
  <si>
    <t>กองทุนPP-B Wk นักเรียน 4-12 ปี เคลือบฟลูออไรด์</t>
  </si>
  <si>
    <t>ครั้ง</t>
  </si>
  <si>
    <t>ซี่</t>
  </si>
  <si>
    <t>กองทุนPP-B Wk ผู้ใหญ่ 60 ปี คัดกรองโรคซึมเศร้า</t>
  </si>
  <si>
    <t>NTIP</t>
  </si>
  <si>
    <t>รพ.</t>
  </si>
  <si>
    <t>กองทุนPP-B FS คัดกรอง TB ป้องกัน(CXR) กลุ่มเสี่ยง</t>
  </si>
  <si>
    <t>FDH</t>
  </si>
  <si>
    <t>budget</t>
  </si>
  <si>
    <t xml:space="preserve">กองทุนPP-B FS คัดกรองทดสอบการตั้งครรภ์ PRT 4 ครั้งต่อปี </t>
  </si>
  <si>
    <t>กองทุนPP-B FS ฝากครรภ์ ANC 1</t>
  </si>
  <si>
    <t>กองทุนPP-B FS ฝากครรภ์ ANC 2</t>
  </si>
  <si>
    <t>กองทุนPP-B FS ฝากครรภ์ ANC 3</t>
  </si>
  <si>
    <t>กองทุนPP-B FS ฝากครรภ์ ANC 4</t>
  </si>
  <si>
    <t>กองทุนPP-B FS ฝากครรภ์ ANC 5</t>
  </si>
  <si>
    <t>กองทุนPP-B FS ฝากครรภ์ ANC 6</t>
  </si>
  <si>
    <t>กองทุนPP-B FS ฝากครรภ์ ANC 7</t>
  </si>
  <si>
    <t>กองทุนPP-B FS ฝากครรภ์ ANC 8</t>
  </si>
  <si>
    <t>กองทุนPP-B FS ฝากครรภ์ ANC 9 ขึ้นไป(หลักฐาน)</t>
  </si>
  <si>
    <t>กองทุนPP-B FS ฝากครรภ์ ANC จัดทำความสะอาดฟัน</t>
  </si>
  <si>
    <t>กองทุนPP-B FS ฝากครรภ์ ANC ตรวจฟัน</t>
  </si>
  <si>
    <t xml:space="preserve">กองทุนPP-B FS ตรวจหลังคลอด 1 </t>
  </si>
  <si>
    <t>กองทุนPP-B FS ตรวจหลังคลอด 2</t>
  </si>
  <si>
    <t>กองทุนPP-B FS ตรวจหลังคลอด 3</t>
  </si>
  <si>
    <t>กองทุนPP-B FS จ่ายยาหลังคลอดยาTriferdine 90 เม็ด ครั้งที่1</t>
  </si>
  <si>
    <t>กองทุนPP-B FS จ่ายยาหลังคลอดยาTriferdine 90 เม็ด ครั้งที่2</t>
  </si>
  <si>
    <t xml:space="preserve">กองทุนPP-B FS จ่ายยาเสริมธาตุเหล็กFerrofolic 13-45 ปี </t>
  </si>
  <si>
    <t>กองทุนPP-B FS คัดกรองมะเร็งปากมดลูก เก็บ Pap smear 30-60 ปี</t>
  </si>
  <si>
    <t>กองทุนPP-B FS คัดกรองมะเร็งปากมดลูก เก็บ HPV30-59 ปี เก็บ ทั่วไป</t>
  </si>
  <si>
    <t>กองทุนPP-B FS คัดกรองมะเร็งลำไส้ Fit test 50-70 ปี</t>
  </si>
  <si>
    <t>กองทุนPP-B FS วางแผนครอบครัว ยาเม็ดคุมกำเนิด รวม Anna</t>
  </si>
  <si>
    <t>กองทุนPP-B FS วางแผนครอบครัว ยาเม็ดคุมกำเนิด ฉีด ให้คำปรึกษา</t>
  </si>
  <si>
    <r>
      <t>กองทุนPP-B FS คัดกรองกาย จิต 15-34ปี 100</t>
    </r>
    <r>
      <rPr>
        <sz val="8"/>
        <color rgb="FFFF0000"/>
        <rFont val="TH SarabunPSK"/>
        <family val="2"/>
      </rPr>
      <t>*ยกเลิก2567</t>
    </r>
  </si>
  <si>
    <r>
      <t>กองทุนPP-B FS คัดกรองกาย จิต 35-59ปี 150</t>
    </r>
    <r>
      <rPr>
        <sz val="8"/>
        <color rgb="FFFF0000"/>
        <rFont val="TH SarabunPSK"/>
        <family val="2"/>
      </rPr>
      <t>*ยกเลิก2567</t>
    </r>
  </si>
  <si>
    <r>
      <t>กองทุนPP-B FS คัดกรองเบาหวาน กลุ่มเสี่ยง (Fasting Plasma Glucose : FPG) อายุ 35-59 ปี</t>
    </r>
    <r>
      <rPr>
        <sz val="8"/>
        <color rgb="FFFF0000"/>
        <rFont val="TH SarabunPSK"/>
        <family val="2"/>
      </rPr>
      <t>*2568</t>
    </r>
  </si>
  <si>
    <r>
      <t>กองทุนPP-B FS คัดกรองหัวใจหลอดเลือด (Total Cholesterol และ HDL) อายุ 45-70 ปี</t>
    </r>
    <r>
      <rPr>
        <sz val="8"/>
        <color rgb="FFFF0000"/>
        <rFont val="TH SarabunPSK"/>
        <family val="2"/>
      </rPr>
      <t>*2568</t>
    </r>
  </si>
  <si>
    <t>บริการPP คัดกรองโรคไวรัสตับอักเสบ บี Rapid test (เกิดก่อน พ.ศ.2535)</t>
  </si>
  <si>
    <t>บริการPP คัดกรองโรคไวรัสตับอักเสบ ซี Rapid test (กลุ่มเป้าหมาย ประชาชนทั่วไป)</t>
  </si>
  <si>
    <t>กองทุน OP</t>
  </si>
  <si>
    <t>กองทุนOP-Walk in บัตรทอง ต่างอำเภอ</t>
  </si>
  <si>
    <t>กองทุนOP-Walk in บัตรทอง ต่างจังหวัด</t>
  </si>
  <si>
    <t xml:space="preserve">กองทุนOP บัตรทอง DM (HbA1c ครั้งที่1) </t>
  </si>
  <si>
    <t>กองทุนOP บัตรทอง DM (HbA1c ครั้งที่2)</t>
  </si>
  <si>
    <t>กองทุนOP บัตรทอง HT (Creatinine)</t>
  </si>
  <si>
    <t>กองทุนOP บัตรทอง HT (Potassium)</t>
  </si>
  <si>
    <t>43แฟ้ม</t>
  </si>
  <si>
    <t>กองทุนOP บัตรทองแผนไทย นวด</t>
  </si>
  <si>
    <t>กองทุนOP บัตรทองแผนไทย ประคบ</t>
  </si>
  <si>
    <t>กองทุนOP บัตรทองแผนไทย นวด+ประคบ</t>
  </si>
  <si>
    <t>กองทุนOP บัตรทองแผนไทย อบ</t>
  </si>
  <si>
    <t>กองทุนOP บัตรทองแผนไทย ทับหม้อเกลือ(9007712,9007713,9007714,9007716,9007730)</t>
  </si>
  <si>
    <t>กองทุนOP บัตรทองแผนไทย ยาสมุนไพร 25 บาทต่อใบสั่งยา</t>
  </si>
  <si>
    <t>กองทุนOP บัตรทองแผนไทย ยาสมุนไพร 9 รายการ</t>
  </si>
  <si>
    <t>เงิน</t>
  </si>
  <si>
    <t>E-Claim</t>
  </si>
  <si>
    <t>กองทุนOP ข้าราชการ อปท.</t>
  </si>
  <si>
    <t>กองทุนOP ข้าราชการ กรมบัญชีกลาง *รพสต.ชำระเงิน</t>
  </si>
  <si>
    <t>SSOP</t>
  </si>
  <si>
    <t xml:space="preserve">กองทุนOP ประกันสังคม ในเครือข่าย รพร.เดชอุดม </t>
  </si>
  <si>
    <t>*ขอจ่ายทุก 3 เดือน</t>
  </si>
  <si>
    <t>กองทุนOP ประกันสังคม นอกเครือข่าย รพ.อื่นๆ *รพสต.ชำระเงิน</t>
  </si>
  <si>
    <t>SSS.Wa1</t>
  </si>
  <si>
    <t>กองทุนOP ประกันสังคม ทันตกรรม</t>
  </si>
  <si>
    <t>กองทุนOP ชำระเงินครบ</t>
  </si>
  <si>
    <t xml:space="preserve">กองทุนPP-A โครงการ  </t>
  </si>
  <si>
    <t>กองทุนPP-CP-NPP จ่ายยายุติการตั้งครรภ์(ยา MVA EVA)</t>
  </si>
  <si>
    <t>NPRP</t>
  </si>
  <si>
    <t>กองทุนPP-B FS คัดกรอง Dow หญิงตั้งครรภ์ หน่วยบริการส่งตรวจ(เจาะ+ปั่น)</t>
  </si>
  <si>
    <t>กองทุนPP-B FS คัดกรอง Dow หญิงตั้งครรภ์ค่าเก็บและขนส่งเลือดฯ(เจาะ+ปั่น+ส่ง)</t>
  </si>
  <si>
    <t>กองทุนPP-B FS คัดกรอง Dow หญิงตั้งครรภ์ Quadruple test</t>
  </si>
  <si>
    <t>กองทุนPP-B FS คัดกรอง Dow หญิงตั้งครรภ์ Amniocentesis</t>
  </si>
  <si>
    <t>กองทุนPP-B FS ฝากครรภ์บริการ US 1ครั้ง/ปี</t>
  </si>
  <si>
    <t>กองทุนPP-B FS ตรวจคัดกรองภาวะพร่องฮอร์โมนไทรอยด์ (THS)และโรคฟินิลคีโตนูเรีย(PKU)</t>
  </si>
  <si>
    <t>กองทุนPP-B FS ติดตามภาวะพร่องฮอร์โมนไทรอยด์ (THS)และโรคฟินิลคีโตนูเรีย(PKU)</t>
  </si>
  <si>
    <t>กองทุนPP-B FS ตรวจคัดกรองเมาตาบอลิก(เครื่องTMS)</t>
  </si>
  <si>
    <t>กองทุนPP-B FS ตรวจคัดกรองสายตา</t>
  </si>
  <si>
    <t>กองทุนPP-B FS ตรวจคัดกรองสายตา Stock lens</t>
  </si>
  <si>
    <t>กองทุนPP-B FS ตรวจคัดกรองสายตา Lab lens</t>
  </si>
  <si>
    <t>กองทุนPP-B FS คัดกรองมะเร็งปากมดลูก ตรวจ Pap smear 30-60 ปี</t>
  </si>
  <si>
    <t>กองทุนPP-B FS คัดกรองมะเร็งปากมดลูก เก็บ HPV15-29 ปี เก็บ กลุ่มเสี่ยง</t>
  </si>
  <si>
    <t>กองทุนPP-B FS คัดกรองมะเร็งปากมดลูก ตรวจ HPV30-60 ปี ตรวจ 14 type</t>
  </si>
  <si>
    <t>กองทุนPP-B FS คัดกรองมะเร็งปากมดลูก ตรวจ HPV30-60 ปี ตรวจ 16,18 type</t>
  </si>
  <si>
    <t xml:space="preserve">กองทุนPP-B FS คัดกรองมะเร็งปากมดลูก ตรวจยืนยัน HPV30-60 ปี ตรวจ 16,18 type liquid based cytology </t>
  </si>
  <si>
    <t>กองทุนPP-B FS คัดกรองมะเร็งปากมดลูก ตรวจยืนยัน Colposcopy+biopsy,LEEP</t>
  </si>
  <si>
    <t>กองทุนPP-B FS คัดกรองมะเร็งเต้านม ประเมิน  (500)</t>
  </si>
  <si>
    <t>กองทุนPP-B FS คัดกรองมะเร็งเต้านม BRCA12 ผู้ป่วย (10000)</t>
  </si>
  <si>
    <t>กองทุนPP-B FS คัดกรองมะเร็งเต้านม BRCA12 ญาติสายตรง (2500)</t>
  </si>
  <si>
    <t>กองทุนPP-B FS คัดกรองมะเร็งช่องปาก Oral biopsy 40 ปี</t>
  </si>
  <si>
    <t>กองทุนPP-B FS ทันตกรรมเคลือบฟลูออไรด์ กลุ่มเสี่ยง 25-59 ปี</t>
  </si>
  <si>
    <t>กองทุนPP-B FS วางแผนครอบครัว ห่วงอนามัย ต่อปี</t>
  </si>
  <si>
    <t>กองทุนPP-B FS วางแผนครอบครัว ยาเม็ดคุมกำเนิด เดี่ยว Lynestrenol</t>
  </si>
  <si>
    <t>กองทุนPP-B FS วางแผนครอบครัว ยาเม็ดคุมกำเนิดฉุกเฉิน</t>
  </si>
  <si>
    <t>บริการPP คัดกรองโรคไวรัสตับอักเสบ ซี (กลุ่มเป้าหมาย HIV/เสพติด/MSM)</t>
  </si>
  <si>
    <t>บริการPP คัดกรองโรคไวรัสตับอักเสบ ซี (กลุ่มเป้าหมาย บุคลากรทางการแพทย์/ผู้ต้องขัง)</t>
  </si>
  <si>
    <t>บริการPP ตรวจยืนยันโรคไวรัสตับอักเสบ ซี ผลบวก+HCV core antigen</t>
  </si>
  <si>
    <t>บริการPP ตรวจยืนยันโรคไวรัสตับอักเสบ ซี ผลบวก+HCV RNA</t>
  </si>
  <si>
    <t>บริการPP ตรวจหาการติดเชื้อHIV self screening test</t>
  </si>
  <si>
    <t>กองทุนPP สายด่วนเลิกบุหรี่ PHONE_C</t>
  </si>
  <si>
    <t>กองทุนPP สายด่วนสุขภาพจิต PHONE_M</t>
  </si>
  <si>
    <t>ปชก.</t>
  </si>
  <si>
    <t>NAP</t>
  </si>
  <si>
    <t>กองทุน</t>
  </si>
  <si>
    <t>เป้าหมาย 2568</t>
  </si>
  <si>
    <t xml:space="preserve">เคลม </t>
  </si>
  <si>
    <t xml:space="preserve">โอน </t>
  </si>
  <si>
    <t>สสจ.อุบล</t>
  </si>
  <si>
    <t>Virtual Account</t>
  </si>
  <si>
    <t>กองทุนOP-นค.1</t>
  </si>
  <si>
    <t xml:space="preserve">พยาบาล OPD </t>
  </si>
  <si>
    <t>พยาบาล ER</t>
  </si>
  <si>
    <t>กองทุนOP-UCEP</t>
  </si>
  <si>
    <t xml:space="preserve">กองทุนOP-ER คุณภาพ </t>
  </si>
  <si>
    <t>พยาบาล CA,เภสัชกรรม</t>
  </si>
  <si>
    <t>CKD-DMIS</t>
  </si>
  <si>
    <t>กองทุนOP-PD บริการ CAPD</t>
  </si>
  <si>
    <t>พยาบาล CAPD</t>
  </si>
  <si>
    <t>กองทุนOP-PD สาย TK</t>
  </si>
  <si>
    <t>กองทุนOP-PD อัตโนมัติ APD</t>
  </si>
  <si>
    <t>กองทุนOP-PD-ยาEPO</t>
  </si>
  <si>
    <t>กองทุนOP-HD ฟอกเลือด ทั่วไป</t>
  </si>
  <si>
    <t>พยาบาล HD</t>
  </si>
  <si>
    <t>กองทุนOP-HD ฟอกเลือด เฉพาะ</t>
  </si>
  <si>
    <t>กองทุนOP-HD ทำVascular access TCC</t>
  </si>
  <si>
    <t>กองทุนOP-HD สายVascular access TCC อุปกรณ์ 4905</t>
  </si>
  <si>
    <t>กองทุนOP-HD ทำVascular access AVF</t>
  </si>
  <si>
    <t>กองทุนOP-HD ทำVascular access AVG</t>
  </si>
  <si>
    <t>กองทุนOP-HD สายVascular access AVG อุปกรณ์ 4016</t>
  </si>
  <si>
    <t>กองทุนOP-HD ทำVascular access DCL</t>
  </si>
  <si>
    <t>กองทุนOP-HD-ยาEPO</t>
  </si>
  <si>
    <t>กองทุนOP DM (HbA1c ครั้งที่1) ห่างกัน 3 เดือน</t>
  </si>
  <si>
    <t>พยาบาล NCD</t>
  </si>
  <si>
    <t>กองทุนOP DM (HbA1c ครั้งที่2) ห่างกัน 3 เดือน</t>
  </si>
  <si>
    <t>กองทุนOP HT(Creatinine) รายใหม่</t>
  </si>
  <si>
    <t>กองทุนOP HT(Potassium) รายใหม่</t>
  </si>
  <si>
    <t>กองทุนOP GDM</t>
  </si>
  <si>
    <t>พยาบาล ANC</t>
  </si>
  <si>
    <t>กองทุนOP PDM</t>
  </si>
  <si>
    <t>Care transition</t>
  </si>
  <si>
    <t>DMIS</t>
  </si>
  <si>
    <t>กองทุนOP บริการจิตเวชเรื้อรังในชุมชน(หน่วยจัดบริการประจำ)</t>
  </si>
  <si>
    <t>พยาบาล จิตเวช</t>
  </si>
  <si>
    <t>กองทุนOP บริการจิตเวชเรื้อรังในชุมชน(หน่วยพี่เลี้ยง)</t>
  </si>
  <si>
    <t>กองทุนOP HIV รักษา</t>
  </si>
  <si>
    <t>กองทุนOP HIV ป้องกัน</t>
  </si>
  <si>
    <t>กองทุนOP TB รักษา</t>
  </si>
  <si>
    <t>สพฉ</t>
  </si>
  <si>
    <t>กองทุนOP EMSรถ</t>
  </si>
  <si>
    <t>กองทุนOP ยา Sroke(rt-PA)</t>
  </si>
  <si>
    <t>พยาบาล OPD /เภสัชกรรม</t>
  </si>
  <si>
    <t>กองทุนOP ยา STEMI (SK)</t>
  </si>
  <si>
    <t>กองทุนOP ยา Clopidogrel ไม่เกิน 120 เม็ด</t>
  </si>
  <si>
    <t>กองทุนOP อุปกรณ์อวัยวะเทียม ER</t>
  </si>
  <si>
    <t xml:space="preserve">พยาบาล </t>
  </si>
  <si>
    <t>กองทุนOP อุปกรณ์อวัยวะเทียม OR</t>
  </si>
  <si>
    <t>กองทุนOP อุปกรณ์อวัยวะเทียม กายภาพ</t>
  </si>
  <si>
    <t>กายภาพ</t>
  </si>
  <si>
    <t>กองทุนOP อุปกรณ์อวัยวะเทียม ทันตกรรม</t>
  </si>
  <si>
    <t>พยาบาล Palliative</t>
  </si>
  <si>
    <t xml:space="preserve">กองทุนOP Palliative care เสียชีวิต </t>
  </si>
  <si>
    <t>พยาบาล Palliative/เภสัชกรรม</t>
  </si>
  <si>
    <t>อปท.</t>
  </si>
  <si>
    <t>กองทุนOP LTC</t>
  </si>
  <si>
    <t>พยาบาล LTC</t>
  </si>
  <si>
    <t>ยา จ.2</t>
  </si>
  <si>
    <t>กองทุนOP ยา จ.2 น้ำมันกัญชา6รายการ (10,5,5,5,10,30)</t>
  </si>
  <si>
    <t>172-6000</t>
  </si>
  <si>
    <t xml:space="preserve">แพทย์แผนไทย </t>
  </si>
  <si>
    <t>กองทุนOP ยา จ.2 ส่วนผสมน้ำมันกัญชา3รายการ (500)</t>
  </si>
  <si>
    <t>13,11,8</t>
  </si>
  <si>
    <t>43 แฟ้ม</t>
  </si>
  <si>
    <t>กองทุนOP แผนไทย นวด</t>
  </si>
  <si>
    <t>กองทุนOP แผนไทย ประคบ</t>
  </si>
  <si>
    <t>กองทุนOP แผนไทย นวดและประคบ</t>
  </si>
  <si>
    <t>กองทุนOP แผนไทย อบ</t>
  </si>
  <si>
    <t>กองทุนOP แผนไทย ยาสมุนไพร</t>
  </si>
  <si>
    <t>กองทุนOP แผนไทย ยาสมุนไพร 9 รายการ</t>
  </si>
  <si>
    <t>กองทุนOP แผนไทย ทับหม้อเกลือ</t>
  </si>
  <si>
    <t>Disab</t>
  </si>
  <si>
    <t>กองทุนOP ฟื้นฟูสมรรถ(กายภาพบำบัด)H9339</t>
  </si>
  <si>
    <t>กองทุนOP ฟื้นฟูสมรรถ(จิตบำบัดกลุ่ม)H9449.1</t>
  </si>
  <si>
    <t>กองทุนOP ฟื้นฟูสมรรถ(จิตบำบัดคน)H9449.2</t>
  </si>
  <si>
    <t>กองทุนOP ฟื้นฟูสมรรถ(พฤติกรรมบำบัดกลุ่ม)H9433.1</t>
  </si>
  <si>
    <t>กองทุนOP ฟื้นฟูสมรรถ(พฤติกรรมบำบัดคน)H9433.2</t>
  </si>
  <si>
    <t>กองทุนOP ฟื้นฟูสมรรถ(Early Interventionคน)H9438.1</t>
  </si>
  <si>
    <t>กองทุนOP ฟื้นฟูสมรรถ(Early Interventionกลุ่ม)H9438.2</t>
  </si>
  <si>
    <t>กองทุนOP ฟื้นฟูสมรรถ ท.74 (กายอุปกรณ์ 9 รายการ) รถนั่ง</t>
  </si>
  <si>
    <t>กองทุนOP ฟื้นฟูสมรรถ ท.74 (กายอุปกรณ์ 9 รายการ) เครื่องช่วยฟัง</t>
  </si>
  <si>
    <t>กองทุนOP ฟื้นฟูสมรรถ ท.74 (กายอุปกรณ์ 9 รายการ) ขาเทียม</t>
  </si>
  <si>
    <t>กองทุนOP ฟื้นฟูสมรรถ ท.74 (กายอุปกรณ์ 9 รายการ) ไม้เท้า</t>
  </si>
  <si>
    <t>กองทุนOP ฟื้นฟูสมรรถ ท.74 (กายอุปกรณ์ 9 รายการ) ส่วนประกอบขาเทียม</t>
  </si>
  <si>
    <t>กองทุนOP ฟื้นฟูสมรรถ ท.74 (กายอุปกรณ์ 9 รายการ) ไม้ค้ำยัน</t>
  </si>
  <si>
    <t>กองทุนOP ฟื้นฟูสมรรถ ท.74 (กายอุปกรณ์ 9 รายการ) รองเท้าคนพิการ</t>
  </si>
  <si>
    <t>กองทุนOP ฟื้นฟูสมรรถ ท.74 (กายอุปกรณ์ 9 รายการ) เครื่องช่วยฝึกเดิน</t>
  </si>
  <si>
    <t>กองทุนOP ฟื้นฟูสมรรถ ท.74 (กายอุปกรณ์ 9 รายการ) ที่นอนลม</t>
  </si>
  <si>
    <t>กองทุนOP ฟื้นฟูสมรรถ ท.74 (กายอุปกรณ์ 9 รายการ) เบาะรองนั่ง</t>
  </si>
  <si>
    <t>กองทุนOP ฟื้นฟูสมรรถ ท.74 (กายอุปกรณ์ 9 รายการ) รถสามล้อโยก</t>
  </si>
  <si>
    <t>กองทุนOP ฟื้นฟูสมรรถ ท.74 (กายอุปกรณ์ 9 รายการ) สายสวยปัสสาวะ</t>
  </si>
  <si>
    <t>กองทุนOP ฟื้นฟูสมรรถ ท.74 (กายอุปกรณ์ 9 รายการ) ไม้เท้าคนตาบอด</t>
  </si>
  <si>
    <t>กองทุนOP ฟื้นฟูสมรรถ ท.74 (กายอุปกรณ์ 9 รายการ) แขนเทียม</t>
  </si>
  <si>
    <t>กองทุนOP ฟื้นฟูสมรรถ ท.74 (กายอุปกรณ์ 9 รายการ) ส่วนประกอบเขียนเทียม</t>
  </si>
  <si>
    <t>กองทุนOP ฟื้นฟูสมรรถ ท.74 (กายอุปกรณ์ 9 รายการ) โลหะพลาสติกดามขาภายนอก</t>
  </si>
  <si>
    <t>กองทุนOP IMC กายภาพบำบัด H9339</t>
  </si>
  <si>
    <t>กองทุนOP IMC กิจกรรมบำบัด H9383.1</t>
  </si>
  <si>
    <t>กองทุนOP IMC แก้ไขการพูด H9375.1</t>
  </si>
  <si>
    <t>กองทุนOP IMC กายภาพ ชุมชน</t>
  </si>
  <si>
    <t>กองทุนOP IMC ฝังเข็ม Stroke(9991801,9021801,9031801)</t>
  </si>
  <si>
    <t>กองทุนOP ส่งยาเวชภัณฑ์</t>
  </si>
  <si>
    <t>เภสัชกรรม</t>
  </si>
  <si>
    <t>ทันตแพทย์</t>
  </si>
  <si>
    <t>กองทุนOP รากฟันเทียม นัดปี1</t>
  </si>
  <si>
    <t>กองทุนOP รากฟันเทียม นัดปี 2-5</t>
  </si>
  <si>
    <t xml:space="preserve">กองทุนOP แว่นตาเด็ก เลนส์ตาปกติ </t>
  </si>
  <si>
    <t>กองทุนOP แว่นตาเด็ก เลนส์ตาพิเศษ</t>
  </si>
  <si>
    <t xml:space="preserve">โปรแกรมเคลม </t>
  </si>
  <si>
    <t xml:space="preserve">โปรแกรมโอน </t>
  </si>
  <si>
    <t>กองทุนIP</t>
  </si>
  <si>
    <t>PM บุคคล</t>
  </si>
  <si>
    <t>เป้าหมาย 67</t>
  </si>
  <si>
    <t xml:space="preserve">พยาบาล IPD </t>
  </si>
  <si>
    <t>กองทุนIP IPDนอกเขต</t>
  </si>
  <si>
    <t>กองทุนIP IPD IMC ในเขต</t>
  </si>
  <si>
    <t>กองทุนIP IPD IMC นอกเขต</t>
  </si>
  <si>
    <t>กองทุนIP ODS 65 กลุ่มโรค นอกเขต</t>
  </si>
  <si>
    <t>AMED</t>
  </si>
  <si>
    <t>กองทุนIP ผ่าตัดต้อกระจกCataract</t>
  </si>
  <si>
    <t xml:space="preserve">กองทุนIP ผ่าตัดTKA น้อยกว่า 55 ปี </t>
  </si>
  <si>
    <t>กองทุนIP ผ่าตัดต้อกระจก มากกว่า40 ปี จ่ายตาม VA 5000,7000,9000</t>
  </si>
  <si>
    <t xml:space="preserve">กองทุนIP </t>
  </si>
  <si>
    <t>กองทุนIP CA</t>
  </si>
  <si>
    <r>
      <t>กองทุนPP-B FS คัดกรองมะเร็งเต้านม  Mamogram และ US อายุ 40 ปีขึ้นไป</t>
    </r>
    <r>
      <rPr>
        <sz val="8"/>
        <color rgb="FFFF0000"/>
        <rFont val="TH SarabunPSK"/>
        <family val="2"/>
      </rPr>
      <t>*2568</t>
    </r>
  </si>
  <si>
    <t>กองทุนPP-B Wk นักเรียน 6-12 ปี เคลือบหลุมร่องฟันถาวร(1ปีไม่เกิน 4 ซี่)</t>
  </si>
  <si>
    <t>กองทุนPP-B Wk เด็กคัดกรองการได้ยินเด็กแรกเกิด</t>
  </si>
  <si>
    <t>รหัสวัคซีนในแผนงานสร้างเสริมภูมิคุ้มกันโรค กระทรวงสาธารณสุข ปีงบประมาณ 2565-2568</t>
  </si>
  <si>
    <t>รหัสวัคซีน</t>
  </si>
  <si>
    <t>ชื่อวัคซีนภาษาอังกฤษ</t>
  </si>
  <si>
    <t>ชื่อวัคซีนภาษาไทย</t>
  </si>
  <si>
    <t>ประเภท</t>
  </si>
  <si>
    <t>อายุ (เดือน)/ กลุ่มเป้าหมาย</t>
  </si>
  <si>
    <t>ชื่อโรคที่ป้องกัน</t>
  </si>
  <si>
    <t>รหัส ICD-10-TM ปี 2016</t>
  </si>
  <si>
    <t>BCG</t>
  </si>
  <si>
    <t>บีซีจี</t>
  </si>
  <si>
    <t>ฉีด</t>
  </si>
  <si>
    <t>วัณโรค</t>
  </si>
  <si>
    <t>Z23.2</t>
  </si>
  <si>
    <t>HBV1</t>
  </si>
  <si>
    <t>ตับอักเสบบี 1</t>
  </si>
  <si>
    <t>ตับอักเสบบี</t>
  </si>
  <si>
    <t>Z24.6</t>
  </si>
  <si>
    <t>HBV2</t>
  </si>
  <si>
    <t xml:space="preserve">ตับอักเสบบี 2 </t>
  </si>
  <si>
    <t xml:space="preserve"> 1 เดือนกรณีแม่เป็นพาหะ
/ 2 เดือน</t>
  </si>
  <si>
    <t xml:space="preserve">บันทึกในกรณีเด็กที่คลอดจากแม่ที่เป็นพาหะของไวรัสตับอักเสบบี </t>
  </si>
  <si>
    <t>HBV3</t>
  </si>
  <si>
    <t>ตับอักเสบบี 3</t>
  </si>
  <si>
    <t>6 เดือน</t>
  </si>
  <si>
    <t>ปัจจุบันใช้แบบเข็มรวม DTP-HB</t>
  </si>
  <si>
    <t>DTPHB 1</t>
  </si>
  <si>
    <t>ดีทีพีตับอักเสบบี 1</t>
  </si>
  <si>
    <t>2 เดือน</t>
  </si>
  <si>
    <t>คอตีบ บาดทะยัก ไอกรน  ตับอักเสบบี</t>
  </si>
  <si>
    <t>Z27.1, Z24.6</t>
  </si>
  <si>
    <t xml:space="preserve">DTPHB 2 </t>
  </si>
  <si>
    <t>ดีทีพีตับอักเสบบี 2</t>
  </si>
  <si>
    <t>4 เดือน</t>
  </si>
  <si>
    <t xml:space="preserve">DTPHB 3 </t>
  </si>
  <si>
    <t>ดีทีพีตับอักเสบบี 3</t>
  </si>
  <si>
    <t>D21</t>
  </si>
  <si>
    <t>DTP-HB-Hib 1</t>
  </si>
  <si>
    <t>ดีทีพีตับอักเสบบีฮิบ 1</t>
  </si>
  <si>
    <t>โรคคอตีบ-บาดทะยัก-ไอกรน-
ตับอักเสบบี-เยื่อหุ้มสมองอักเสบจาก
เชื้อฮีโมฟิลุสอินฟลูเอ็นเซ่ ทัยป์บี</t>
  </si>
  <si>
    <t>Z27.1, Z24.6, Z23.8</t>
  </si>
  <si>
    <t xml:space="preserve">  - ปีงบ 62 เพิ่มใหม่ในแผนงาน EPI แทน DTP-HB
 - ปีงบ 63 ปรับแก้ ICD10 ของฮิบ = Z23.8</t>
  </si>
  <si>
    <t>D22</t>
  </si>
  <si>
    <t>DTP-HB-Hib 2</t>
  </si>
  <si>
    <t>ดีทีพีตับอักเสบบีฮิบ 2</t>
  </si>
  <si>
    <t>D23</t>
  </si>
  <si>
    <t>DTP-HB-Hib 3</t>
  </si>
  <si>
    <t>ดีทีพีตับอักเสบบีฮิบ 3</t>
  </si>
  <si>
    <t>OPV1(ยกเลิก)</t>
  </si>
  <si>
    <t>โอพีวี 1</t>
  </si>
  <si>
    <t>กิน</t>
  </si>
  <si>
    <t>โปลิโอ</t>
  </si>
  <si>
    <t>Z24.0</t>
  </si>
  <si>
    <t>I11</t>
  </si>
  <si>
    <t>IPV1</t>
  </si>
  <si>
    <t>OPV2(ยกเลิก)</t>
  </si>
  <si>
    <t>โอพีวี 2</t>
  </si>
  <si>
    <t>I02</t>
  </si>
  <si>
    <t>IPV2</t>
  </si>
  <si>
    <t xml:space="preserve">OPV3 </t>
  </si>
  <si>
    <t>โอพีวี 3</t>
  </si>
  <si>
    <t>IPV-P(ยกเลิก)</t>
  </si>
  <si>
    <t>ไอพีวี-พี</t>
  </si>
  <si>
    <t>MMR1</t>
  </si>
  <si>
    <t>หัด คางทูม หัดเยอรมัน</t>
  </si>
  <si>
    <t>9 เดือน</t>
  </si>
  <si>
    <t>Z27.4</t>
  </si>
  <si>
    <t>073</t>
  </si>
  <si>
    <t>MMR2</t>
  </si>
  <si>
    <t>1 ปี 6 เดือน</t>
  </si>
  <si>
    <t>จาก กองโรคติดต่อทั่วไป กรมควบคุมโรค ปรับเกณฑ์จากอายุ 2 ปี 6 เดือนเป็น 1 ปี 6 เดือน (พ.ค.64)</t>
  </si>
  <si>
    <t>J11</t>
  </si>
  <si>
    <t xml:space="preserve">LAJE1 </t>
  </si>
  <si>
    <t>เจอีเชื้อเป็น 1</t>
  </si>
  <si>
    <t>1 ปี</t>
  </si>
  <si>
    <t>โรคไข้สมองอักเสบเจอี</t>
  </si>
  <si>
    <t>Z24.1</t>
  </si>
  <si>
    <t>J12</t>
  </si>
  <si>
    <t xml:space="preserve">LAJE2 </t>
  </si>
  <si>
    <t>เจอีเชื้อเป็น 2</t>
  </si>
  <si>
    <t>2 ปี 6 เดือน</t>
  </si>
  <si>
    <t>DTP1</t>
  </si>
  <si>
    <t>ดีทีพี 1</t>
  </si>
  <si>
    <t>คอตีบ บาดทะยัก ไอกรน</t>
  </si>
  <si>
    <t>Z27.1</t>
  </si>
  <si>
    <t>DTP2</t>
  </si>
  <si>
    <t>ดีทีพี 2</t>
  </si>
  <si>
    <t>DTP3</t>
  </si>
  <si>
    <t>ดีทีพี 3</t>
  </si>
  <si>
    <t>DTP4</t>
  </si>
  <si>
    <t>ดีทีพี กระตุ้น 1</t>
  </si>
  <si>
    <t>18 เดือน</t>
  </si>
  <si>
    <t>DTP5</t>
  </si>
  <si>
    <t>ดีทีพี กระตุ้น 2</t>
  </si>
  <si>
    <t>48 เดือน</t>
  </si>
  <si>
    <t>OPV4</t>
  </si>
  <si>
    <t>โอพีวี กระตุ้น 1</t>
  </si>
  <si>
    <t>OPV5</t>
  </si>
  <si>
    <t>โอพีวี กระตุ้น 2</t>
  </si>
  <si>
    <t>BCGs</t>
  </si>
  <si>
    <t>บีซีจีเอส</t>
  </si>
  <si>
    <t>ป.1</t>
  </si>
  <si>
    <t>วัณโรคกระตุ้น</t>
  </si>
  <si>
    <t>dTs1</t>
  </si>
  <si>
    <t>ดีทีเอส 1</t>
  </si>
  <si>
    <t>คอตีบ บาดทะยัก</t>
  </si>
  <si>
    <t>Z23.5, Z23.6</t>
  </si>
  <si>
    <t>dTs2</t>
  </si>
  <si>
    <t>ดีทีเอส 2</t>
  </si>
  <si>
    <t>dTs3</t>
  </si>
  <si>
    <t>ดีทีเอส 3</t>
  </si>
  <si>
    <t>ป.2</t>
  </si>
  <si>
    <t>dTs4</t>
  </si>
  <si>
    <t>ดีทีเอส 4</t>
  </si>
  <si>
    <t>ป.6</t>
  </si>
  <si>
    <t xml:space="preserve">072 </t>
  </si>
  <si>
    <t>MMRs</t>
  </si>
  <si>
    <t>หัด คางทูม หัดเยอรมัน เอส</t>
  </si>
  <si>
    <t>MRs</t>
  </si>
  <si>
    <t>หัด หัดเยอรมัน เอส</t>
  </si>
  <si>
    <t>นักเรียน ป.1</t>
  </si>
  <si>
    <t>หัด หัดเยอรมัน</t>
  </si>
  <si>
    <t>Z24.4, Z24.5</t>
  </si>
  <si>
    <t>OPVs1</t>
  </si>
  <si>
    <t>โอพีวีเอส 1</t>
  </si>
  <si>
    <t xml:space="preserve">ป.1 </t>
  </si>
  <si>
    <t>OPVs2</t>
  </si>
  <si>
    <t>โอพีวีเอส 2</t>
  </si>
  <si>
    <t>OPVs3</t>
  </si>
  <si>
    <t>โอพีวีเอส 3</t>
  </si>
  <si>
    <t>IPVs</t>
  </si>
  <si>
    <t>ไอพีวี เอส</t>
  </si>
  <si>
    <t>เพิ่มใหม่ ในปีงบ 60</t>
  </si>
  <si>
    <t>LAJEs1</t>
  </si>
  <si>
    <t>เจอีเชื้อเป็น เอส 1</t>
  </si>
  <si>
    <t>LAJEs2</t>
  </si>
  <si>
    <t>เจอีเชื้อเป็น เอส 2</t>
  </si>
  <si>
    <t xml:space="preserve">ป.2 </t>
  </si>
  <si>
    <t>HBVs1</t>
  </si>
  <si>
    <t>ตับอักเสบบี เอส 1</t>
  </si>
  <si>
    <t>HBVs2</t>
  </si>
  <si>
    <t xml:space="preserve">ตับอักเสบบี เอส 2 </t>
  </si>
  <si>
    <t>HBVs3</t>
  </si>
  <si>
    <t>ตับอักเสบบี เอส 3</t>
  </si>
  <si>
    <t>HPVs1</t>
  </si>
  <si>
    <t>เอชพีวีเอส 1</t>
  </si>
  <si>
    <t>นักเรียนหญิง ป.5</t>
  </si>
  <si>
    <t>โรคมะเร็งปากมดลูกจากเชื้อไวรัส
ฮิวแมนแปบพิลโลมา</t>
  </si>
  <si>
    <t>Z25.8</t>
  </si>
  <si>
    <t>HPVs2</t>
  </si>
  <si>
    <t>เอชพีวีเอส 2</t>
  </si>
  <si>
    <t>นักเรียนหญิง ป. 5 (ห่างจากเข็มแรกอย่างน้อย 6 เดือน)</t>
  </si>
  <si>
    <t>HPVs+</t>
  </si>
  <si>
    <t>เอชพีวีเอส พลัส</t>
  </si>
  <si>
    <t>กรณีเริ่มให้เข็มแรกเมื่ออายุตั้งแต่ 15 ปีขึ้นไป ต้องให้ห่าง จากเข็มแรกอย่างน้อย 2 เดือน</t>
  </si>
  <si>
    <t>JE1</t>
  </si>
  <si>
    <t>ไข้สมองอักเสบเจอี 1</t>
  </si>
  <si>
    <t>ไข้สมองอักเสบเจอี</t>
  </si>
  <si>
    <t>ปัจจุบันในเด็กกลุ่มเป้าหมายใช้ LAJE (เจอีเชื้อเป็น) รหัสนี้จึงใช้บันทึกเพื่อความครอบคลุมวัคซีนหรือมีการให้เจอีเชื้อตายนี้ในเด็กมีภูมิคุ้มกันบกพร่อง</t>
  </si>
  <si>
    <t>JE2</t>
  </si>
  <si>
    <t>ไข้สมองอักเสบเจอี 2</t>
  </si>
  <si>
    <t>19 เดือน</t>
  </si>
  <si>
    <t>Z241</t>
  </si>
  <si>
    <t>JE3</t>
  </si>
  <si>
    <t>ไข้สมองอักเสบเจอี 3</t>
  </si>
  <si>
    <t>30 เดือน</t>
  </si>
  <si>
    <t>MRC</t>
  </si>
  <si>
    <t>หัด หัดเยอรมัน ซี</t>
  </si>
  <si>
    <t>สำหรับควบคุมโรค/รณรงค์
อายุขึ้นกับกลุ่มเป้าหมาย</t>
  </si>
  <si>
    <t>MMRC</t>
  </si>
  <si>
    <t>หัด คางทูม หัดเยอรมัน ซี</t>
  </si>
  <si>
    <t>OPVC</t>
  </si>
  <si>
    <t xml:space="preserve">โอพีวีซี </t>
  </si>
  <si>
    <t>TT</t>
  </si>
  <si>
    <t xml:space="preserve">ทีที </t>
  </si>
  <si>
    <t>สร้างภูมิคุ้มกันบาดทะยัก</t>
  </si>
  <si>
    <t xml:space="preserve">บาดทะยัก </t>
  </si>
  <si>
    <t>Z23.5</t>
  </si>
  <si>
    <t>ปรับใหม่ ในปีงบ 60 ใช้ในกรณีบาดแผล หญิงมีครรภ์ กระตุ้นทุก 10 ปี การรณรงค์และควบคุมโรค</t>
  </si>
  <si>
    <t>dT</t>
  </si>
  <si>
    <t xml:space="preserve">ดีที  </t>
  </si>
  <si>
    <t>สร้างภูมิคุ้มกันคอตีบ-บาดทะยักตั้งแต่อายุ 7 ปีขึ้นไป</t>
  </si>
  <si>
    <t xml:space="preserve">คอตีบ บาดทะยัก </t>
  </si>
  <si>
    <t>Flu</t>
  </si>
  <si>
    <t>ไข้หวัดใหญ่</t>
  </si>
  <si>
    <t>บุคลากรทางการแพทย์และสาธารณสุขและประชาชนกลุ่มเสี่ยง</t>
  </si>
  <si>
    <t xml:space="preserve">Z25.1 </t>
  </si>
  <si>
    <t>Rabies Vaccine 1</t>
  </si>
  <si>
    <t>วัคซีนพิษสุนัขบ้า 1</t>
  </si>
  <si>
    <t>สัตว์เลี้ยงลูกด้วยนมทุกชนิดที่บ้า</t>
  </si>
  <si>
    <t>Z24.2</t>
  </si>
  <si>
    <t>Rabies Vaccine 2</t>
  </si>
  <si>
    <t>วัคซีนพิษสุนัขบ้า 2</t>
  </si>
  <si>
    <t>Rabies Vaccine 3</t>
  </si>
  <si>
    <t>วัคซีนพิษสุนัขบ้า 3</t>
  </si>
  <si>
    <t>Rabies Vaccine 4</t>
  </si>
  <si>
    <t>วัคซีนพิษสุนัขบ้า 4</t>
  </si>
  <si>
    <t>Rabies Vaccine 5</t>
  </si>
  <si>
    <t>วัคซีนพิษสุนัขบ้า 5</t>
  </si>
  <si>
    <t>R11</t>
  </si>
  <si>
    <t>RV2-1</t>
  </si>
  <si>
    <t>โรต้า 2-1</t>
  </si>
  <si>
    <t>2 เดือน (อายุไม่เกิน 15 สัปดาห์)</t>
  </si>
  <si>
    <t>โรคอุจจาระร่วงจากเชื้อไวรัสโรต้า</t>
  </si>
  <si>
    <t xml:space="preserve"> ปีงบ 63 ให้ในแผนงาน EPI ทั่วประเทศ</t>
  </si>
  <si>
    <t>R12</t>
  </si>
  <si>
    <t>RV2-2</t>
  </si>
  <si>
    <t>โรต้า 2-2</t>
  </si>
  <si>
    <t>4 เดือน (อายุไม่เกิน 32 สัปดาห์)</t>
  </si>
  <si>
    <t>R21</t>
  </si>
  <si>
    <t>RV3-1</t>
  </si>
  <si>
    <t>โรต้า 3-1</t>
  </si>
  <si>
    <t>R22</t>
  </si>
  <si>
    <t>RV3-2</t>
  </si>
  <si>
    <t>โรต้า 3-2</t>
  </si>
  <si>
    <t>R23</t>
  </si>
  <si>
    <t>RV3-3</t>
  </si>
  <si>
    <t>โรต้า 3-3</t>
  </si>
  <si>
    <t>6 เดือน (อายุไม่เกิน 32 สัปดาห์)</t>
  </si>
  <si>
    <t>MRss</t>
  </si>
  <si>
    <t>สำหรับนักศึกษาทางการแพทย์
และสาธารณสุข</t>
  </si>
  <si>
    <t xml:space="preserve">เพิ่มรหัสใหม่ (พ.ค.2564) </t>
  </si>
  <si>
    <t>HBV</t>
  </si>
  <si>
    <t>ผู้ใหญ่</t>
  </si>
  <si>
    <t>P41</t>
  </si>
  <si>
    <t>ap</t>
  </si>
  <si>
    <t>เอพี</t>
  </si>
  <si>
    <t>ไอกรน</t>
  </si>
  <si>
    <t>Influenza</t>
  </si>
  <si>
    <t>ผู้ประกันตนอายุ 50 ปีขึ้นไป</t>
  </si>
  <si>
    <t>อื่นๆ เช่น วัคซีนที่ฉีดจากเอกชน / จ่ายเอง ไม่กำหนดอายุ</t>
  </si>
  <si>
    <t>เพิ่มรหัสใหม่ (พ.ค.2564)</t>
  </si>
  <si>
    <t>CA1</t>
  </si>
  <si>
    <t xml:space="preserve">Covid-19
(AstraZeneca)
</t>
  </si>
  <si>
    <t xml:space="preserve">โควิด 19
(บริษัทแอสตราเซเนกา)
</t>
  </si>
  <si>
    <t>สร้างเสริมภูมิคุ้มกันต่อเชื้อไวรัสโคโรนา 2019 หรือเชื้อโควิด 19 เข็มที่ 1</t>
  </si>
  <si>
    <t>โรคติดเชื้อไวรัสโคโรนา 2019</t>
  </si>
  <si>
    <t>U11.9</t>
  </si>
  <si>
    <t>CA2</t>
  </si>
  <si>
    <t>สร้างเสริมภูมิคุ้มกันต่อเชื้อไวรัสโคโรนา 2019 หรือเชื้อโควิด 19 เข็มที่ 2</t>
  </si>
  <si>
    <t>CS1</t>
  </si>
  <si>
    <t xml:space="preserve">Covid-19
(Sinovac)
</t>
  </si>
  <si>
    <t xml:space="preserve">โควิด 19
(บริษัทซิโนแวค)
</t>
  </si>
  <si>
    <t>CS2</t>
  </si>
  <si>
    <t>โรคติดเชื้อไวรัสโคโรนา 2020</t>
  </si>
  <si>
    <t>CI1</t>
  </si>
  <si>
    <t xml:space="preserve">Covid-19
(Sinopharm)
</t>
  </si>
  <si>
    <t xml:space="preserve">โควิด 19
(บริษัทซิโนฟาร์ม)
</t>
  </si>
  <si>
    <t>CI2</t>
  </si>
  <si>
    <t>CM1</t>
  </si>
  <si>
    <t xml:space="preserve">Covid-19
(Moderna)
</t>
  </si>
  <si>
    <t xml:space="preserve">โควิด 19
(บริษัท Moderna)
</t>
  </si>
  <si>
    <t>CM2</t>
  </si>
  <si>
    <t>CP1</t>
  </si>
  <si>
    <t xml:space="preserve">Covid-19
(Pfizer)
</t>
  </si>
  <si>
    <t xml:space="preserve">โควิด 19
(บริษัทไฟเซอร์)
</t>
  </si>
  <si>
    <t>เพิ่มรหัสใหม่ (พ.ค.2564)
ปรับปรุงชื่อบริษัท เป็น "ไฟเซอร์" ภาษาไทย ตามหนังสือกรมควบคุมโรค 2 ส.ค.64</t>
  </si>
  <si>
    <t>CP2</t>
  </si>
  <si>
    <t>CJ1</t>
  </si>
  <si>
    <t xml:space="preserve">Covid-19
(J &amp; J)
</t>
  </si>
  <si>
    <t xml:space="preserve">โควิด 19
(บริษัท Johnson &amp; Johnson)
</t>
  </si>
  <si>
    <t>CA3</t>
  </si>
  <si>
    <t>สร้างเสริมภูมิคุ้มกันต่อเชื้อไวรัสโคโรนา 2019 หรือเชื้อโควิด 19 เข็มที่ 3 (เข็มกระตุ้น)</t>
  </si>
  <si>
    <t>เพิ่มรหัสใหม่ (ส.ค.2564)</t>
  </si>
  <si>
    <t>CS3</t>
  </si>
  <si>
    <t>CI3</t>
  </si>
  <si>
    <t>CM3</t>
  </si>
  <si>
    <t>CP3</t>
  </si>
  <si>
    <t>CJ2</t>
  </si>
  <si>
    <t>สร้างเสริมภูมิคุ้มกันต่อเชื้อไวรัสโคโรนา 2019 หรือเชื้อโควิด 19 เข็มที่ 2 (เข็มกระตุ้น)</t>
  </si>
  <si>
    <t>CX1</t>
  </si>
  <si>
    <t xml:space="preserve">Covid-19
(Covaxin)
</t>
  </si>
  <si>
    <t xml:space="preserve">โควิด 19
(บริษัท Bharat biotech)
</t>
  </si>
  <si>
    <t>CX2</t>
  </si>
  <si>
    <t>CX3</t>
  </si>
  <si>
    <t>CV1</t>
  </si>
  <si>
    <t xml:space="preserve">Covid-19
(Sputnik V)
</t>
  </si>
  <si>
    <t xml:space="preserve">โควิด 19
(บริษัท Sputnik V)
</t>
  </si>
  <si>
    <t>CV2</t>
  </si>
  <si>
    <t>CV3</t>
  </si>
  <si>
    <t>CA4</t>
  </si>
  <si>
    <t>สร้างเสริมภูมิคุ้มกันต่อเชื้อไวรัสโคโรนา 2019 หรือเชื้อโควิด 19 เข็มที่ 4 (เข็มกระตุ้น)</t>
  </si>
  <si>
    <t>เพิ่มรหัสใหม่ (16ธ.ค.2564)</t>
  </si>
  <si>
    <t>CS4</t>
  </si>
  <si>
    <t>CI4</t>
  </si>
  <si>
    <t>CM4</t>
  </si>
  <si>
    <t>CP4</t>
  </si>
  <si>
    <t>CJ3</t>
  </si>
  <si>
    <t>CJ4</t>
  </si>
  <si>
    <t>CX4</t>
  </si>
  <si>
    <t>CV4</t>
  </si>
  <si>
    <t>CN1</t>
  </si>
  <si>
    <t xml:space="preserve">Covid-19
(Novavax)
</t>
  </si>
  <si>
    <t xml:space="preserve">โควิด 19
(บริษัท Novavax Inc)
</t>
  </si>
  <si>
    <t>CN2</t>
  </si>
  <si>
    <t>CN3</t>
  </si>
  <si>
    <t>CN4</t>
  </si>
  <si>
    <t>CA5</t>
  </si>
  <si>
    <t>สร้างเสริมภูมิคุ้มกันต่อเชื้อไวรัสโคโรนา 2019 หรือเชื้อโควิด 19 เข็มที่ 5 (เข็มกระตุ้น)</t>
  </si>
  <si>
    <t>เพิ่มรหัสใหม่
 (25พ.ค.2565)</t>
  </si>
  <si>
    <t>CA6</t>
  </si>
  <si>
    <t>สร้างเสริมภูมิคุ้มกันต่อเชื้อไวรัสโคโรนา 2019 หรือเชื้อโควิด 19 เข็มที่ 6 (เข็มกระตุ้น)</t>
  </si>
  <si>
    <t>CI5</t>
  </si>
  <si>
    <t>CI6</t>
  </si>
  <si>
    <t>CJ5</t>
  </si>
  <si>
    <t>CJ6</t>
  </si>
  <si>
    <t>CM5</t>
  </si>
  <si>
    <t>CM6</t>
  </si>
  <si>
    <t>CN5</t>
  </si>
  <si>
    <t>CN6</t>
  </si>
  <si>
    <t>CP5</t>
  </si>
  <si>
    <t>CP6</t>
  </si>
  <si>
    <t>CS5</t>
  </si>
  <si>
    <t>CS6</t>
  </si>
  <si>
    <t>CV5</t>
  </si>
  <si>
    <t>CV6</t>
  </si>
  <si>
    <t>CX5</t>
  </si>
  <si>
    <t>CX6</t>
  </si>
  <si>
    <t>CC1</t>
  </si>
  <si>
    <t xml:space="preserve">Covid-19
(COVOVAX)
</t>
  </si>
  <si>
    <t xml:space="preserve">โควิด 19
(บริษัท Serum Institude
of India)
</t>
  </si>
  <si>
    <t>CC2</t>
  </si>
  <si>
    <t>CC3</t>
  </si>
  <si>
    <t>สร้างเสริมภูมิคุ้มกันต่อเชื้อไวรัสโคโรนา 2019 หรือเชื้อโควิด 19 เข็มที่ 3</t>
  </si>
  <si>
    <t>CC4</t>
  </si>
  <si>
    <t>CC5</t>
  </si>
  <si>
    <t>CC6</t>
  </si>
  <si>
    <t>LB1</t>
  </si>
  <si>
    <t xml:space="preserve">Covid-19
(Evusheld)
</t>
  </si>
  <si>
    <t xml:space="preserve">แอนติบอดีออกฤทธิ์ยาว (บริษัทแอสตราเซเนกา)
</t>
  </si>
  <si>
    <t>เพิ่มรหัสใหม่
 (26 ก.ค.2565)</t>
  </si>
  <si>
    <t>LB2</t>
  </si>
  <si>
    <t>LB3</t>
  </si>
  <si>
    <t>1. s คือ นักเรียน</t>
  </si>
  <si>
    <t>2. C คือ Campaign หรือ ควบคุมโรค หรือ รณรงค์</t>
  </si>
  <si>
    <r>
      <t xml:space="preserve">3. การบันทึกการให้บริการวัคซีน JE ที่มีทั้งแบบวัคซีนเจอีชนิดเชื้อตายและชนิดเชื้อเป็นอ่อนฤทธิ์ 
(ตั้งแต่ เดือน มิ.ย. 2559 เป็นต้นมา วัคซีน JE ที่ใช้ในแผนงานสร้างเสริมภูมิคุ้มกันโรคเป็นชนิดเชื้อเป็นอ่อนฤทธิ์ ทั่วประเทศ)
</t>
    </r>
    <r>
      <rPr>
        <b/>
        <sz val="12"/>
        <rFont val="TH SarabunPSK"/>
        <family val="2"/>
      </rPr>
      <t xml:space="preserve">ขอให้บันทึกข้อมูลการได้รับวัคซีนโดยพิจารณาชนิดของวัคซีน JE ที่อาจได้รับทั้งชนิดเชื้อตาย หรือ ชนิดเชื้อเป็นอ่อนฤทธิ์  
(ไม่ใช้รหัสของการฉีด JE เข็มต่างๆตามอายุที่แนะนำ) </t>
    </r>
    <r>
      <rPr>
        <sz val="12"/>
        <rFont val="TH SarabunPSK"/>
        <family val="2"/>
      </rPr>
      <t xml:space="preserve">
</t>
    </r>
    <r>
      <rPr>
        <u/>
        <sz val="12"/>
        <rFont val="TH SarabunPSK"/>
        <family val="2"/>
      </rPr>
      <t>ตัวอย่างที่ 1</t>
    </r>
    <r>
      <rPr>
        <sz val="12"/>
        <rFont val="TH SarabunPSK"/>
        <family val="2"/>
      </rPr>
      <t xml:space="preserve"> เด็กมีประวัติได้รับวัคซีนเจอีชนิดเชื้อตาย 2 ครั้ง มาก่อนแล้ว เจ้าหน้าที่ให้บริการวัคซีนเจอีชนิดเชื้อเป็นอ่อนฤทธิ์ อีก 1 ครั้ง  
ดังนั้น การบันทึกรหัสวัคซีนเจอี คือ รหัส 051 +  รหัส 052 + รหัส J11 
</t>
    </r>
    <r>
      <rPr>
        <u/>
        <sz val="12"/>
        <rFont val="TH SarabunPSK"/>
        <family val="2"/>
      </rPr>
      <t>ตัวอย่างที่ 2</t>
    </r>
    <r>
      <rPr>
        <sz val="12"/>
        <rFont val="TH SarabunPSK"/>
        <family val="2"/>
      </rPr>
      <t xml:space="preserve">  เด็กมีประวัติได้รับวัคซีนเจอีชนิดเชื้อตาย 1 ครั้ง มาก่อนแล้ว เจ้าหน้าที่ให้บริการวัคซีนเจอีชนิดเชื้อเป็นอ่อนฤทธิ์ อีก 2 ครั้ง 
ดังนั้น การบันทึกรหัสวัคซีนเจอี คือ รหัส 051 +  รหัส J11 + รหัส J12 
</t>
    </r>
    <r>
      <rPr>
        <u/>
        <sz val="12"/>
        <rFont val="TH SarabunPSK"/>
        <family val="2"/>
      </rPr>
      <t>ตัวอย่างที่ 3</t>
    </r>
    <r>
      <rPr>
        <sz val="12"/>
        <rFont val="TH SarabunPSK"/>
        <family val="2"/>
      </rPr>
      <t xml:space="preserve">  เด็กมีประวัติได้รับวัคซีนเจอีชนิดเชื้อเป็นอ่อนฤทธิ์ 1 ครั้ง มาก่อนแล้ว เจ้าหน้าที่ให้บริการวัคซีนเจอีชนิดเชื้อตายอีก 1 ครั้ง 
ดังนั้น การบันทึกรหัสวัคซีนเจอี คือ รหัส J11 + รหัส 051 </t>
    </r>
  </si>
  <si>
    <t xml:space="preserve">4. dT ใช้ในการสร้างเสริมภูมิคุ้มกันโรคคอตีบ-บาดทะยักในบุคคลที่มีอายุ 7 ปีขึ้นไปในทุกกรณี ได้แก่ กรณีบาดแผล หญิงมีครรภ์ กระตุ้นทุก 10 ปี การรณรงค์และควบคุมโรค เป็นต้น </t>
  </si>
  <si>
    <t xml:space="preserve">ที่มา </t>
  </si>
  <si>
    <r>
      <t>1. กองโรคป้องกันด้วยวัคซีน  กรมควบคุมโรค กระทรวงสาธารณสุข</t>
    </r>
    <r>
      <rPr>
        <sz val="12"/>
        <color indexed="22"/>
        <rFont val="TH SarabunPSK"/>
        <family val="2"/>
      </rPr>
      <t xml:space="preserve"> </t>
    </r>
  </si>
  <si>
    <t>2. กองยุทธศาสตร์และแผนงาน สำนักงานปลัดกระทรวงสาธารณสุข</t>
  </si>
  <si>
    <t>ปรับเมื่อ วันที่ 26 กรกฎาคม 2565</t>
  </si>
  <si>
    <t>กองทุนPP-CP-NPP วัคซีนไข้หวัดใหญ่(9กลุ่มเป้าหมาย)</t>
  </si>
  <si>
    <t>กองทุนPP-CP-NPP วัคซีนไอกรนชนิดไร้เซลล์(1กลุ่มเป้าหมายหญิงตั้งครรภ์)</t>
  </si>
  <si>
    <t>กองทุนPP-CP-NPP วัคซีนมะเร็งปากมดลูก</t>
  </si>
  <si>
    <t>กองทุนPP-CP-NPP สายด่วนสุขภาพจิต</t>
  </si>
  <si>
    <t>กองทุนPP-CP-NPP สายด่วนเลิกบุหรี่</t>
  </si>
  <si>
    <t>กองทุนPP-CP-NPP สายด่วนวัยรุ่น</t>
  </si>
  <si>
    <t xml:space="preserve">กองทุนPP-CP-NPP สายด่วนตั้งครรภ์ไม่พร้อม </t>
  </si>
  <si>
    <t>กองทุนPP-CP-NPP บริการมิตรภาพบำบัด</t>
  </si>
  <si>
    <t>กองทุนPP-B Wk วัดความดันโลหิตด้วยตนเองที่บ้าน</t>
  </si>
  <si>
    <t>กองทุนPP-B Wk บริการป้องกันการถ่ายทอดเชื้อไวรัสตับอักเสบบีจากแม่สู่ลูก</t>
  </si>
  <si>
    <t>กองทุนPP-B Wk บริการคัดกรองโควิด 19</t>
  </si>
  <si>
    <t>กองทุนPP-B Wk บริการคัดกรองโรคหัวใจพิการ (เครื่อง Pulse oximeter)</t>
  </si>
  <si>
    <t>กองทุนPP-B Wk บริการส่งเสริมสุขภาพ และป้องกันโรค (ผู้ต้องขัง)</t>
  </si>
  <si>
    <t>PPNPP</t>
  </si>
  <si>
    <t>PPB</t>
  </si>
  <si>
    <t>PPFS</t>
  </si>
  <si>
    <t>PP รายหัว</t>
  </si>
  <si>
    <t>กองทุนPP-CP-NPP วัคซีนEPI จำนวน 52 รายการ อายุ0 - ป.6</t>
  </si>
  <si>
    <t xml:space="preserve">กองทุนPP-B Wk นักเรียน 4-12 ปี เคลือบฟลูออไรด์ </t>
  </si>
  <si>
    <t>กองทุนPP-B Wk นักเรียน 6-12 ปี เคลือบหลุมร่องฟันถาวร (1ปีไม่เกิน 4 ซี่)</t>
  </si>
  <si>
    <t>กองทุนPP-B FS คัดกรองโลหิตจางจากการขาดธาตุเหล็กLab CBC 13-24 ปี</t>
  </si>
  <si>
    <t xml:space="preserve">กองทุนPP-B FS คัดกรองทดสอบการตั้งครรภ์Lab PRT 4 ครั้งต่อปี </t>
  </si>
  <si>
    <t>กองทุนIP DMIS Home ward 14 กลุ่มโรค</t>
  </si>
  <si>
    <t>1/4/2567(20%เท่ากันทุกจังหวัด+80%โครงสร้างอายุ)</t>
  </si>
  <si>
    <t>ปชก.*1391.20</t>
  </si>
  <si>
    <t>DRGsV6</t>
  </si>
  <si>
    <t>PPA (เสนอโครงการไปยังสปสช.เขต)</t>
  </si>
  <si>
    <t>กองทุนIP MIS 4 กลุ่มโรค นอกเขต</t>
  </si>
  <si>
    <t xml:space="preserve">กองทุนIP ผ่าตัดข้อเข่าเทียมTKA มากกว่า 55 ปี </t>
  </si>
  <si>
    <t>กองทุนOP-Refer</t>
  </si>
  <si>
    <t xml:space="preserve">กองทุนOP-AE นอกจังหวัด </t>
  </si>
  <si>
    <r>
      <t>กองทุนOP-Anywhere ในจังหวัด</t>
    </r>
    <r>
      <rPr>
        <sz val="8"/>
        <color rgb="FFFF0000"/>
        <rFont val="TH SarabunPSK"/>
        <family val="2"/>
      </rPr>
      <t>*ปรับเป็น VA ในจังหวัด2568</t>
    </r>
  </si>
  <si>
    <r>
      <t>กองทุนOP-CA Anywhere(ติดตามการรักษา Follow Up)</t>
    </r>
    <r>
      <rPr>
        <sz val="8"/>
        <color rgb="FFFF0000"/>
        <rFont val="TH SarabunPSK"/>
        <family val="2"/>
      </rPr>
      <t>*ปรับเป็น DX2568</t>
    </r>
  </si>
  <si>
    <r>
      <t>กองทุนOP-CA Anywhere(ยาเคมี)</t>
    </r>
    <r>
      <rPr>
        <sz val="8"/>
        <color rgb="FFFF0000"/>
        <rFont val="TH SarabunPSK"/>
        <family val="2"/>
      </rPr>
      <t>*ปรับเป็น DX2568</t>
    </r>
  </si>
  <si>
    <t>กองทุนOP สลายนิ่ว ESWL</t>
  </si>
  <si>
    <t>กองทุนOP รากฟันเทียม ผ่าตัด</t>
  </si>
  <si>
    <t>กองทุนOP โทรTelehealth</t>
  </si>
  <si>
    <t>รหัสADP</t>
  </si>
  <si>
    <t>DX</t>
  </si>
  <si>
    <r>
      <t>กองทุนOP-CA Protocol 20 (เคมีบำบัด)</t>
    </r>
    <r>
      <rPr>
        <sz val="8"/>
        <color rgb="FFFF0000"/>
        <rFont val="TH SarabunPSK"/>
        <family val="2"/>
      </rPr>
      <t>*ปรับเป็น DX2568</t>
    </r>
  </si>
  <si>
    <t xml:space="preserve">ตารางแสดง: การคำนวณ Diagnosis Related Group 
กลุ่มวินิจฉัยโรคร่วม HOME WARD
</t>
  </si>
  <si>
    <t>วันนอน เฉลี่ย  1-7   วัน</t>
  </si>
  <si>
    <t>*มีผลต่อ Adj.RW</t>
  </si>
  <si>
    <t>Adj.Rw./เดือน/บาท</t>
  </si>
  <si>
    <t>เพศ ญ/ช</t>
  </si>
  <si>
    <t>*ไม่มีผลต่อ Adj.RW</t>
  </si>
  <si>
    <t>อายุ     เฉลี่ย 40-50 ปี</t>
  </si>
  <si>
    <t>กลุ่มโรค/กลุ่มอาการ</t>
  </si>
  <si>
    <t>Pdx.</t>
  </si>
  <si>
    <t>ICD-10</t>
  </si>
  <si>
    <t>ICD-9-CM</t>
  </si>
  <si>
    <t>จำนวนวันนอน</t>
  </si>
  <si>
    <t>นอนวัน 1 (Adj.Rw)</t>
  </si>
  <si>
    <t>นอนวัน 2 (Adj.Rw)</t>
  </si>
  <si>
    <t>นอนวัน 3 (Adj.Rw)</t>
  </si>
  <si>
    <t>นอนวัน 4 (Adj.Rw)</t>
  </si>
  <si>
    <t>นอนวัน 5 (Adj.Rw)</t>
  </si>
  <si>
    <t>นอนวัน 6 (Adj.Rw)</t>
  </si>
  <si>
    <t>นอนวัน 7 (Adj.Rw)</t>
  </si>
  <si>
    <t>1. โรคเบาหวาน (diabetes mellitus)      ที่มีภาวะน้ำตาล ในเลือดสูง</t>
  </si>
  <si>
    <t>Type 1 diabetes mellitus</t>
  </si>
  <si>
    <t>E10.0-E10.9</t>
  </si>
  <si>
    <t>*ระบุโรคแทรกซ้อนของเบาหวาน มีผลกับ DRG.</t>
  </si>
  <si>
    <t>Type 2 diabetes mellitus</t>
  </si>
  <si>
    <t>E11.0-E11.9</t>
  </si>
  <si>
    <t>Malnutrition-related diabetes mellitus</t>
  </si>
  <si>
    <t>E12.0-E12.9</t>
  </si>
  <si>
    <t>Other specified diabetes mellitus</t>
  </si>
  <si>
    <t>E13.0-E13.9</t>
  </si>
  <si>
    <t>Unspecified diabetes mellitus</t>
  </si>
  <si>
    <t>E14.0-E14.9</t>
  </si>
  <si>
    <t>2. โรคความดันโลหิตสูง (severe hypertension)</t>
  </si>
  <si>
    <t>Essential (primary) hypertension</t>
  </si>
  <si>
    <t>I10</t>
  </si>
  <si>
    <t>3. โรคแผลกดทับและพื้นที่ กดทับ (decubitus ulcer and pressure area)</t>
  </si>
  <si>
    <t>Stage I decubitus ulcer and pressure area</t>
  </si>
  <si>
    <t>L89.0</t>
  </si>
  <si>
    <t>Stage II decubitus ulcer and pressure area</t>
  </si>
  <si>
    <t>L89.1</t>
  </si>
  <si>
    <t>Stage III decubitus ulcer and pressure area</t>
  </si>
  <si>
    <t>L89.2</t>
  </si>
  <si>
    <t>Stage IV decubitus ulcer and pressure area</t>
  </si>
  <si>
    <t>L89.3</t>
  </si>
  <si>
    <t>4. โรคติดเชื้อในระบบทางเดิน ปัสสาวะ (urinary tract infection)</t>
  </si>
  <si>
    <t>Acute tubulo-interstitial nephritis</t>
  </si>
  <si>
    <t>N10</t>
  </si>
  <si>
    <t>Urinary tract infection, site not specified</t>
  </si>
  <si>
    <t>N39.0</t>
  </si>
  <si>
    <t>5. โรคปอดอักเสบ
(pneumonia)</t>
  </si>
  <si>
    <t>Influenza with pneumonia, other influenza virus identified</t>
  </si>
  <si>
    <t xml:space="preserve">J10.0     </t>
  </si>
  <si>
    <t>Influenza with pneumonia, virus not identified</t>
  </si>
  <si>
    <t>J11.0</t>
  </si>
  <si>
    <t>Viral pneumonia, not elsewhere classified</t>
  </si>
  <si>
    <t>J12.0-J12.9</t>
  </si>
  <si>
    <t>Pneumonia due to Streptococcus pneumoniae</t>
  </si>
  <si>
    <t>J13</t>
  </si>
  <si>
    <t>Pneumonia due to Haemophilus influenzae</t>
  </si>
  <si>
    <t>J14</t>
  </si>
  <si>
    <t>Bacterial pneumonia, not elsewhere classified</t>
  </si>
  <si>
    <t>J15.0-J15.9</t>
  </si>
  <si>
    <t>*ระบุเชื้อpneumoniaมีผลกับ DRG.</t>
  </si>
  <si>
    <t>Chlamydial pneumonia</t>
  </si>
  <si>
    <t>J16.0</t>
  </si>
  <si>
    <t>Pneumonia due to other specified infectious organisms</t>
  </si>
  <si>
    <t>J16.8</t>
  </si>
  <si>
    <t>Pneumonia in diseases classified elsewhere</t>
  </si>
  <si>
    <t>J17*</t>
  </si>
  <si>
    <t xml:space="preserve">** รหัสการวินิจฉัยร่วม </t>
  </si>
  <si>
    <t>Bronchopneumonia, unspecified</t>
  </si>
  <si>
    <t>J18.0</t>
  </si>
  <si>
    <t>Lobar pneumonia, unspecified</t>
  </si>
  <si>
    <t>J18.1</t>
  </si>
  <si>
    <t>Hypostatic pneumonia, unspecified</t>
  </si>
  <si>
    <t>J18.2</t>
  </si>
  <si>
    <t>Other pneumonia, organism unspecified</t>
  </si>
  <si>
    <t>J18.8</t>
  </si>
  <si>
    <t>Pneumonia, unspecified</t>
  </si>
  <si>
    <t>J18.9</t>
  </si>
  <si>
    <t>6. โรคไส้ติ่งอักเสบเฉียบพลนั (acute appendicitis) ภายหลังได้รับการผ่าตัด</t>
  </si>
  <si>
    <t>Acute appendicitis with generalized peritonitis</t>
  </si>
  <si>
    <t>K35.2</t>
  </si>
  <si>
    <t>Acute appendicitis with locallized peritonitis</t>
  </si>
  <si>
    <t>K35.3</t>
  </si>
  <si>
    <t>Acute appendicitis, other and unspecified</t>
  </si>
  <si>
    <t>K35.8</t>
  </si>
  <si>
    <t>7. โรคติดเชื้อไวรัสโคโรนา 2019 (COVID-19)</t>
  </si>
  <si>
    <t>COVID-19, virus identified</t>
  </si>
  <si>
    <t>U07.1</t>
  </si>
  <si>
    <t>COVID-19, virus not identified</t>
  </si>
  <si>
    <t>U07.2</t>
  </si>
  <si>
    <t>8.ความผิดปกติทางจิตและ พฤติกรรมที่เกิดจากการใช้สาร ออกฤทธิ์ต่อจิตประสาท</t>
  </si>
  <si>
    <t>Mental and behavioural disorders due to use of alcohol</t>
  </si>
  <si>
    <t>F10.0-F10.9</t>
  </si>
  <si>
    <t>*ลักษณะความผิดปกติทางจิตและพฤติกรรม มีผล DRG.</t>
  </si>
  <si>
    <t>Mental and behavioural disorders due to use of opioids</t>
  </si>
  <si>
    <t>F11.0-F11.9</t>
  </si>
  <si>
    <t>Mental and behavioural disorders due to use of cannabinoids</t>
  </si>
  <si>
    <t>F12.0-F12.9</t>
  </si>
  <si>
    <t>Mental and behavioural disorders due to use of sedatives or hypnotics</t>
  </si>
  <si>
    <t>F13.0-F13.9</t>
  </si>
  <si>
    <t>Mental and behavioural disorders due to use of cocaine</t>
  </si>
  <si>
    <t>F14.0-F14.9</t>
  </si>
  <si>
    <t>Mental and behavioural disorders due to use of other stimulants, including caffeine</t>
  </si>
  <si>
    <t>F15.0-F15.9</t>
  </si>
  <si>
    <t>Mental and behavioural disorders due to use of hallucinogens</t>
  </si>
  <si>
    <t>F16.0-F16.9</t>
  </si>
  <si>
    <t>Mental and behavioural disorders due to use of tobacco</t>
  </si>
  <si>
    <t>F17.0-F17.9</t>
  </si>
  <si>
    <t>Mental and behavioural disorders due to use of volatile solvents</t>
  </si>
  <si>
    <t>F18.0-F18.9</t>
  </si>
  <si>
    <t>Mental and behavioural disorders due to multiple drug use and use of other psychoactive substances</t>
  </si>
  <si>
    <t>F19.0-F19.9</t>
  </si>
  <si>
    <t>9. โรคจิตเภท พฤติกรรมแบบ โรคจิตเภท และโรคหลงผิด</t>
  </si>
  <si>
    <t>Schizophrenia</t>
  </si>
  <si>
    <t>F20.0-F20.9</t>
  </si>
  <si>
    <t>*ประเภทโรคจิตมีมีผล DRG.</t>
  </si>
  <si>
    <t>Schizotypal disorder</t>
  </si>
  <si>
    <t>F21</t>
  </si>
  <si>
    <t>Persistent delusional disorders</t>
  </si>
  <si>
    <t>F22.0-F22.9</t>
  </si>
  <si>
    <t>Acute and transient psychotic disorders</t>
  </si>
  <si>
    <t>F23.0-F23.9</t>
  </si>
  <si>
    <t>Induced delusional disorder</t>
  </si>
  <si>
    <t>F24</t>
  </si>
  <si>
    <t>Schizoaffective disorders</t>
  </si>
  <si>
    <t>F25.0-F25.9</t>
  </si>
  <si>
    <t>Other nonorganic psychotic disorders</t>
  </si>
  <si>
    <t>F28</t>
  </si>
  <si>
    <t>Unspecified nonorganic psychosis</t>
  </si>
  <si>
    <t>F29</t>
  </si>
  <si>
    <t>10. ความผิดปกติทางอารมณ์</t>
  </si>
  <si>
    <t>Manic episode</t>
  </si>
  <si>
    <t xml:space="preserve">F30.0-F30.9 </t>
  </si>
  <si>
    <t>Bipolar affective disorder</t>
  </si>
  <si>
    <t>F31.0-F31.9</t>
  </si>
  <si>
    <t>Depressive episode</t>
  </si>
  <si>
    <t>F32.0-F32.9</t>
  </si>
  <si>
    <t>Recurrent depressive disorder</t>
  </si>
  <si>
    <t>F33.0-F33.9</t>
  </si>
  <si>
    <t>Persistent mood disorders</t>
  </si>
  <si>
    <t xml:space="preserve">F34.0-F34.9 </t>
  </si>
  <si>
    <t>Other mood disorders</t>
  </si>
  <si>
    <t>F38.0-F38.8</t>
  </si>
  <si>
    <t>Unspecified mood disorder</t>
  </si>
  <si>
    <t>F39</t>
  </si>
  <si>
    <t>คำนวณ รายได้ = (Adj.Rw) X ( เงิน )</t>
  </si>
  <si>
    <t>DRG. V.6</t>
  </si>
  <si>
    <t xml:space="preserve">กองทุนIP IPD UCEP (ว.4841) (Fee schedule) </t>
  </si>
  <si>
    <t>กองทุนOP Palliative care เยี่ยมบ้าน  Palliative care ส าหรับการดูแล ไปใช้งบกองทุนตามมาตรา 47</t>
  </si>
  <si>
    <t>กองทุนOP บริการยา Palliative MO</t>
  </si>
  <si>
    <t>กองทุนOP บริการยา Palliative care/Opioid มะเร็งแพร่กระจาย</t>
  </si>
  <si>
    <t>กองทุนOP แผนไทย พอกเข่า</t>
  </si>
  <si>
    <t xml:space="preserve">กองทุนOP แผนไทย เด็กพิการ บริการนวดในเด็กพิการ </t>
  </si>
  <si>
    <t xml:space="preserve">บริการเพื่อลดการนอนในโรงพยาบาลของผู้ป่วยโรคหืด (Asthma)และโรคปอดอุดกั้นเรื้อรัง (COPD) </t>
  </si>
  <si>
    <t>80% ปรับด้วยโครงสร้างอายุระดับจังหวัด และให้อัตราต่างกันไม่เกิน ค่าเฉลี่ย±10%</t>
  </si>
  <si>
    <t>20% จ่ายด้วยอัตราเท่ากันทุกจังหวัด</t>
  </si>
  <si>
    <t xml:space="preserve">(Diagnostic Related Groups : DRGs) ฉบับที่ 6 </t>
  </si>
  <si>
    <t>LAB นอกหนวยบริการ ตองไดรับการรับรองจาก กรมวิทยฯ</t>
  </si>
  <si>
    <r>
      <t xml:space="preserve">กองทุนIP IPDในเขต </t>
    </r>
    <r>
      <rPr>
        <sz val="16"/>
        <color rgb="FFFF0000"/>
        <rFont val="TH SarabunPSK"/>
        <family val="2"/>
      </rPr>
      <t>หน่วยบริการของรัฐมีการปรับลดค่าแรง</t>
    </r>
  </si>
  <si>
    <r>
      <t xml:space="preserve">กองทุนIP ODS 65 กลุ่มโรค ในเขต </t>
    </r>
    <r>
      <rPr>
        <sz val="16"/>
        <color rgb="FFFF0000"/>
        <rFont val="TH SarabunPSK"/>
        <family val="2"/>
      </rPr>
      <t>หน่วยบริการของรัฐมีการปรับลดค่าแรง</t>
    </r>
  </si>
  <si>
    <r>
      <t xml:space="preserve">กองทุนIP MIS 4 กลุ่มโรค ในเขต </t>
    </r>
    <r>
      <rPr>
        <sz val="16"/>
        <color rgb="FFFF0000"/>
        <rFont val="TH SarabunPSK"/>
        <family val="2"/>
      </rPr>
      <t>หน่วยบริการของรัฐมีการปรับลดค่าแรง</t>
    </r>
  </si>
  <si>
    <t xml:space="preserve"> 6,500 บาท ต่อครั้งจ่ายไม่เกินข้างละ 4 ครั้งต่อคนต่อ</t>
  </si>
  <si>
    <t>Adj.RW</t>
  </si>
  <si>
    <t xml:space="preserve">**โรคนิ่วด้วยวิธีการผ่าตัดแบบเปิด (Open surgery) หรือผ่าตัดด้วยกล้อง (PCNL) </t>
  </si>
  <si>
    <t>**โรคนิ่วเพื่อนเอาานิ่วออกจากระบบทางเดินปัสสาวะด้วยเครื่องสลายนิ่ว ESWL</t>
  </si>
  <si>
    <t>กองทุนIP DMIS Home Chemo Home Chemotherapy for CA Colon</t>
  </si>
  <si>
    <t>กรณีบริการผ่าตัดนิ่วในถุงน้ าดีผ่านกล้อง(LC)</t>
  </si>
  <si>
    <t xml:space="preserve">ค่ายาละลายลิ่มเลือด rt-PA และค่าฉีดยา เหมาจ่าย(ค่าฉีดยา/CT/PT) รายละ 49,000 บาท/ครั้ง
</t>
  </si>
  <si>
    <t>ค่ายาละลายลิ่มเลือด Streptokinase และค่าฉีดยาเหมาจ่าย10,000 บาท/ครั้ง
 2. ค่ายาละลายลิ่มเลือด rt-PA และค่าฉีดยาเหมาจ่าย 49,000 บาท/ครั้ง
 3. ค่ายา Tenecteplase (TNK-TPA)  22,660 บาท/vial</t>
  </si>
  <si>
    <t xml:space="preserve"> 3. ค่ายา Tenecteplase (TNK-TPA)  22,660 บาท/vial</t>
  </si>
  <si>
    <t>กรณีการให้สารเมทาโดนระยะยาว (Methadone Maintenance 
Treatment : MMT) การบ าบัดรักษาผู้ป่วยติดสารเสพติด</t>
  </si>
  <si>
    <t xml:space="preserve">การจ่ายชดเชยยา Clopidogrel mg tablet </t>
  </si>
  <si>
    <t>บริการโรคหยุดหายใจขณะหลับจากการอุดกั้น  หน่วยบริการผ่านการรับรองการเป็นศูนย์ตรวจการนอนหลับ</t>
  </si>
  <si>
    <t>การใช้อุปกรณ์ชุดประสาทหูเทียมในการผ่าตัดฝังประสาทหูเทียม</t>
  </si>
  <si>
    <t>เครื่อง sleep test</t>
  </si>
  <si>
    <t xml:space="preserve">เครื่องช่วยฟัง </t>
  </si>
  <si>
    <t xml:space="preserve">ค่าบริการฟื้นฟูการได้ยิน 150 บาท/ครั้ง  </t>
  </si>
  <si>
    <t xml:space="preserve">ค่าบริการแก้ไขการพูด 150 บาท/ครั้ง </t>
  </si>
  <si>
    <t>บริการรักษาผ่าตัดต้อกระจกพร้อมเลนส์แก้วตาเทียม</t>
  </si>
  <si>
    <t xml:space="preserve">เลนส์แก้วตาเทียมชนิดพับได้ เหมาจ่ายในอัตราอันละ 2,800 บาท </t>
  </si>
  <si>
    <t>เลนส์แก้วตาเทียมชนิดแข็งพับไม่ได้ เหมาจ่ายในอัตราอันละ 700 บาท</t>
  </si>
  <si>
    <r>
      <t xml:space="preserve">กองทุนOP-Anywhere นอกจังหวัด  </t>
    </r>
    <r>
      <rPr>
        <sz val="8"/>
        <color rgb="FFFF0000"/>
        <rFont val="TH SarabunPSK"/>
        <family val="2"/>
      </rPr>
      <t>ภายใน 15 วัน 
นับจากวันที่รับบริการ</t>
    </r>
  </si>
  <si>
    <t>กองทุนOP-Refer ค่าใช้จ่ายส่วนที่ &lt;=1,600 จ่ายจากเงินเหมาจ่ายรายหัวของ Hmain</t>
  </si>
  <si>
    <t xml:space="preserve">กองทุนOP-Refer ค่าใช้จ่ายส่วนที่ &gt;1,600 จ่ายจากเงิน CR (ที่กันไว้ของ OP Refer) </t>
  </si>
  <si>
    <t xml:space="preserve">การตรวจทางห้องปฏิบัติการเพื่อการตรวจวินิจฉัยและการรักษาโรคมะเร็ง </t>
  </si>
  <si>
    <t>การดูแลผู้ป่วยโรคโลหิตจางธาลัสซีเมีย (Thalassemia) การให้เลือดทุกชนิด กรณีบริการดูแลรักษาผู้ป่วยโรคธาลัสซีเมีย</t>
  </si>
  <si>
    <t xml:space="preserve"> (รหัส ICD10 D56.0), Beta 
thalassemia/Hb E (รหัส ICD10 D 56.1 ร่วมกับ D 58.2) Homozygous Beta 
thalassemia (รหัส ICD10 D56.1</t>
  </si>
  <si>
    <t xml:space="preserve"> โปรแกรม  NPRP ประมวลผลจ่ายชดเชยผ่านโปรแกรม Seamless for DMIS ทุกสิ้น
 เดือน</t>
  </si>
  <si>
    <t>11) 
Active dying</t>
  </si>
  <si>
    <t>13) Psoriasis vulgaris</t>
  </si>
  <si>
    <t xml:space="preserve">14) ODS breast cancer </t>
  </si>
  <si>
    <t xml:space="preserve">12) COPD with exacerbation, </t>
  </si>
  <si>
    <t>กลุ่มโรคบริการสาธารณสุขระบบทางไกล รพร.เดชอุดม 2568</t>
  </si>
  <si>
    <t>รหัสคลินิก</t>
  </si>
  <si>
    <t>รหัสห้องตรวจ</t>
  </si>
  <si>
    <t>แผนก/คลินิก</t>
  </si>
  <si>
    <t>PM แพทย์ พยาบาล</t>
  </si>
  <si>
    <t>N</t>
  </si>
  <si>
    <t xml:space="preserve">กลุ่มโรค </t>
  </si>
  <si>
    <t>จำนวนผู้ป่วย</t>
  </si>
  <si>
    <t>ไปรษณีย์/Health rider</t>
  </si>
  <si>
    <t>Application</t>
  </si>
  <si>
    <t xml:space="preserve"> line</t>
  </si>
  <si>
    <t>HOS XP</t>
  </si>
  <si>
    <t>หมอพร้อม</t>
  </si>
  <si>
    <t>ปฐมภูมิ</t>
  </si>
  <si>
    <t>นายธนากร แสนโสม</t>
  </si>
  <si>
    <t>HT</t>
  </si>
  <si>
    <t>/</t>
  </si>
  <si>
    <t>DM</t>
  </si>
  <si>
    <t>DM With insuline</t>
  </si>
  <si>
    <t>นางพักตร์พิมล จุลภักดีเกื้อหนุน</t>
  </si>
  <si>
    <t>pressure sore</t>
  </si>
  <si>
    <t>appendectomy</t>
  </si>
  <si>
    <t>traumatic brain injury</t>
  </si>
  <si>
    <t>ปรีดิท โสภณวัชโรกุล</t>
  </si>
  <si>
    <t>HIV</t>
  </si>
  <si>
    <t>dietz</t>
  </si>
  <si>
    <t xml:space="preserve">ทันตกรรม </t>
  </si>
  <si>
    <t>ทพ.เกรียงศักดิ์ รสหอม</t>
  </si>
  <si>
    <t xml:space="preserve">K081
</t>
  </si>
  <si>
    <t xml:space="preserve">Z458
</t>
  </si>
  <si>
    <t>Z965</t>
  </si>
  <si>
    <t>ตรวจรักษาพิเศษ</t>
  </si>
  <si>
    <t>น.ส.ระพีพรรณ ฮามสมพันธ์</t>
  </si>
  <si>
    <t>Stroke</t>
  </si>
  <si>
    <t xml:space="preserve">TBI </t>
  </si>
  <si>
    <t>SCI</t>
  </si>
  <si>
    <t>Hip fracture</t>
  </si>
  <si>
    <t>NCD</t>
  </si>
  <si>
    <t>นางวนิดา เสนามนต์</t>
  </si>
  <si>
    <t>Hypoglycemia</t>
  </si>
  <si>
    <t>Hyperglycemia</t>
  </si>
  <si>
    <t>Re admit DM</t>
  </si>
  <si>
    <t>น.ส.สุปราณี สาริบุตร</t>
  </si>
  <si>
    <t>ผู้ป่วยSMI-V ในระยะเฝ้าระวังการก่อความรุนแรงซ้ำ</t>
  </si>
  <si>
    <t>ผู้ป่วยที่เสี่ยงต่อการฆ่าตัวตาย</t>
  </si>
  <si>
    <t>พว.กิตติมา ทองพูล</t>
  </si>
  <si>
    <t>ผู้ป่วยที่รับกัญชาทางการแพทย์</t>
  </si>
  <si>
    <t>พท.พัชรียา ประทาสู</t>
  </si>
  <si>
    <t>หญิงหลังคลอดที่ทับหม้อเกลือ</t>
  </si>
  <si>
    <t>วิสัญญี</t>
  </si>
  <si>
    <t>นางพิชชานุช เจริญรัตน์</t>
  </si>
  <si>
    <t>ODS</t>
  </si>
  <si>
    <t>Palliative care</t>
  </si>
  <si>
    <t>น.ส.วารุณี พุฒเสน</t>
  </si>
  <si>
    <t>Z51.5</t>
  </si>
  <si>
    <t>CAPD</t>
  </si>
  <si>
    <t>นางวารุณี รสจันทร์</t>
  </si>
  <si>
    <t>สลายนิ่ว</t>
  </si>
  <si>
    <t>นางปรารถนา ศรีจันทร์</t>
  </si>
  <si>
    <t>น.ส.วิชุดา ศรีวรสาร</t>
  </si>
  <si>
    <t>มารดาหลังคลอด</t>
  </si>
  <si>
    <t>นางเบญจมาศ เร่งศึก</t>
  </si>
  <si>
    <t>ผู้ป่วยนัดฟังผลตรวจมะเร็งปากมดลูก</t>
  </si>
  <si>
    <t>โภชนาการ</t>
  </si>
  <si>
    <t>น.ส.วราภรณ์ สมนึก</t>
  </si>
  <si>
    <t>ผู้ป่วยที่ได้รับอาหารทางสาย NG</t>
  </si>
  <si>
    <t>ภก.ประมวล กำแก้ว</t>
  </si>
  <si>
    <t xml:space="preserve">NCD </t>
  </si>
  <si>
    <t>นางปุญยวีร์ ขจรฤทธิ์อนันต์</t>
  </si>
  <si>
    <t>Refill ยา NCD</t>
  </si>
  <si>
    <t>DKTP</t>
  </si>
  <si>
    <t>สถานะ</t>
  </si>
  <si>
    <t>ตัด Sub Stock</t>
  </si>
  <si>
    <t>ปรับปรุงราคาจาก INV.</t>
  </si>
  <si>
    <t>กำหนดราคาตามสิทธิ</t>
  </si>
  <si>
    <t>ค่าห้อง</t>
  </si>
  <si>
    <t>ค่าอาหาร</t>
  </si>
  <si>
    <t>ชื่อรายการ</t>
  </si>
  <si>
    <t>หมวดค่ารักษาพยาบาล</t>
  </si>
  <si>
    <t>กลุ่มค่ารักษา</t>
  </si>
  <si>
    <t>ราคา</t>
  </si>
  <si>
    <t>Bill Code</t>
  </si>
  <si>
    <t>Bill Number</t>
  </si>
  <si>
    <t>บังคับประเภทชำระเงิน</t>
  </si>
  <si>
    <t>ประเภทการชำระเงิน</t>
  </si>
  <si>
    <t>NDP Type</t>
  </si>
  <si>
    <t>ADP Code</t>
  </si>
  <si>
    <t>ไม่พิมพ์ Sticker</t>
  </si>
  <si>
    <t>group1_opd_price</t>
  </si>
  <si>
    <t>group2_opd_price</t>
  </si>
  <si>
    <t>group3_opd_price</t>
  </si>
  <si>
    <t>group4_opd_price</t>
  </si>
  <si>
    <t>group5_opd_price</t>
  </si>
  <si>
    <t>group1_ipd_price</t>
  </si>
  <si>
    <t>group2_ipd_price</t>
  </si>
  <si>
    <t>group3_ipd_price</t>
  </si>
  <si>
    <t>group4_ipd_price</t>
  </si>
  <si>
    <t>group5_ipd_price</t>
  </si>
  <si>
    <t>group1_opd_inc_price</t>
  </si>
  <si>
    <t>group2_opd_inc_price</t>
  </si>
  <si>
    <t>group3_opd_inc_price</t>
  </si>
  <si>
    <t>group4_opd_inc_price</t>
  </si>
  <si>
    <t>group5_opd_inc_price</t>
  </si>
  <si>
    <t>group1_ipd_inc_price</t>
  </si>
  <si>
    <t>group2_ipd_inc_price</t>
  </si>
  <si>
    <t>group3_ipd_inc_price</t>
  </si>
  <si>
    <t>group4_ipd_inc_price</t>
  </si>
  <si>
    <t>group5_ipd_inc_price</t>
  </si>
  <si>
    <t>pttype_opd_list</t>
  </si>
  <si>
    <t>pttype_ipd_list</t>
  </si>
  <si>
    <t>pttype_opd_gr_list</t>
  </si>
  <si>
    <t>pttype_ipd_gr_list</t>
  </si>
  <si>
    <t>UCEF Code</t>
  </si>
  <si>
    <t>ห้ามแก้ไขราคา</t>
  </si>
  <si>
    <t>SIMB</t>
  </si>
  <si>
    <t>Rev.date</t>
  </si>
  <si>
    <t>Claim Cat. สกส.</t>
  </si>
  <si>
    <t>TMLT Code</t>
  </si>
  <si>
    <t>TMLT Name</t>
  </si>
  <si>
    <t>18เจาะเลือดสามีคัดกรองธาลัสซีเมีย</t>
  </si>
  <si>
    <t>18 ค่าบริการส่งเสริมป้องกันโรค</t>
  </si>
  <si>
    <t>4-ค่าส่งเสริมป้องกัน/บริการเฉพาะ</t>
  </si>
  <si>
    <t>False</t>
  </si>
  <si>
    <t xml:space="preserve"> : </t>
  </si>
  <si>
    <t>18เจาะเลือดสามีคัดกรองซิฟิลิส</t>
  </si>
  <si>
    <t>18เจาะเลือดจากหลอดเลือดดำ หลังอดอาหาร 8 ชม. Fasting Plasma Glucose : FPG สำหรับกลุ่มเสี่ยง 35-59 ปี</t>
  </si>
  <si>
    <t>12003</t>
  </si>
  <si>
    <t>True</t>
  </si>
  <si>
    <t>18เจาะเลือดคัดกรองทารกDown Syndrome เก็บ</t>
  </si>
  <si>
    <t>18เจาะเลือดคัดกรองทารกDown Syndrome ส่ง</t>
  </si>
  <si>
    <t>18เคลือบฟลูออไรด์ (กลุ่มเสี่ยง)</t>
  </si>
  <si>
    <t>15001</t>
  </si>
  <si>
    <t>18ฝากครรภ์ANCครั้งที่9</t>
  </si>
  <si>
    <t>30011</t>
  </si>
  <si>
    <t>18ฝากครรภ์ANCครั้งที่8</t>
  </si>
  <si>
    <t>18ฝากครรภ์ANCครั้งที่7</t>
  </si>
  <si>
    <t>18ฝากครรภ์ANCครั้งที่6</t>
  </si>
  <si>
    <t>18ฝากครรภ์ANCครั้งที่5</t>
  </si>
  <si>
    <t>18ฝากครรภ์ANCครั้งที่4</t>
  </si>
  <si>
    <t>18ฝากครรภ์ANCครั้งที่3</t>
  </si>
  <si>
    <t>18ฝากครรภ์ANCครั้งที่2</t>
  </si>
  <si>
    <t>18ฝากครรภ์ANCครั้งที่1</t>
  </si>
  <si>
    <t>18ฝังยาคุมกำเนิด</t>
  </si>
  <si>
    <t>FP002</t>
  </si>
  <si>
    <t>18บริการเจาะเลือดจากหลอดเลือดดำ หลังอดอาหาร 8 ชม. Total Cholresterol  หรือ HDL อายุ 45-59 ปี</t>
  </si>
  <si>
    <t>12004</t>
  </si>
  <si>
    <t>18บริการตรวจหาการติดเชื้อHIV self screening test</t>
  </si>
  <si>
    <t>18ทดสอบการตั้งครรภ์</t>
  </si>
  <si>
    <t>30014</t>
  </si>
  <si>
    <t>18ตรวจอัลตราซาวด์ หญิงตั้งครรภ์</t>
  </si>
  <si>
    <t>30010</t>
  </si>
  <si>
    <t>18ตรวจหลังคลอดตรั้ง3</t>
  </si>
  <si>
    <t>30015</t>
  </si>
  <si>
    <t>18ตรวจหลังคลอดตรั้ง2</t>
  </si>
  <si>
    <t>3-ค่าบริการอื่นๆ ที่ยังไม่ได้จัดหมวด</t>
  </si>
  <si>
    <t>18ตรวจหลังคลอดตรั้ง1</t>
  </si>
  <si>
    <t>18ฉีดวัคซีน SC</t>
  </si>
  <si>
    <t>18ฉีดวัคซีน IM</t>
  </si>
  <si>
    <t>18ฉีดวัคซีน ID</t>
  </si>
  <si>
    <t>18ค่าบริการจ่ายยา Triferdine</t>
  </si>
  <si>
    <t>30016</t>
  </si>
  <si>
    <t>18ค่าบริการจ่ายยา Ferrofolic</t>
  </si>
  <si>
    <t>14001</t>
  </si>
  <si>
    <t>18ค่าตรวจทางห้องปฏิบัติการANC2</t>
  </si>
  <si>
    <t>30013</t>
  </si>
  <si>
    <t>18ค่าตรวจทางห้องปฏิบัติการANC1</t>
  </si>
  <si>
    <t>30012</t>
  </si>
  <si>
    <t>18คัดกรองโลหิตจางจากการขาดธาตุเหล็ก CBC</t>
  </si>
  <si>
    <t>13001</t>
  </si>
  <si>
    <t>18คัดกรองโรคไวรัสตับอักเสบ บี ทั่วไป</t>
  </si>
  <si>
    <t>18คัดกรองโรคไวรัสตับอักเสบ ซี ทั่วไป</t>
  </si>
  <si>
    <t>18คัดกรองโรคซึมเศร้า</t>
  </si>
  <si>
    <t>18คัดกรองและประเมินปัจจัยเสี่ยงต่อสุขภาพกาย / สุขภาพจิต อายุ 35-59 ปี</t>
  </si>
  <si>
    <t>12002</t>
  </si>
  <si>
    <t>18คัดกรองและประเมินปัจจัยเสี่ยงต่อสุขภาพกาย / สุขภาพจิต อายุ 15-34 ปี</t>
  </si>
  <si>
    <t>12001</t>
  </si>
  <si>
    <t>18คัดกรองมะเร็งลำไส้ใหญ่และลำไส้ตรง (Fit Test)</t>
  </si>
  <si>
    <t>90005</t>
  </si>
  <si>
    <t>18คัดกรองมะเร็งปากมดลูกPap smear</t>
  </si>
  <si>
    <t>18คัดกรองมะเร็งปากมดลูกHPV DNA test</t>
  </si>
  <si>
    <t>18คัดกรองภาวะพร่องฮอร์โมนไทรอยด์ (THS)</t>
  </si>
  <si>
    <t>18คัดกรองภาวะ IEM</t>
  </si>
  <si>
    <t>18คัดกรองสายตา</t>
  </si>
  <si>
    <t>18คัดกรองปัจจัยเสี่ยง ตรวจรอยโรคในช่องปาก ตัดชิ้นเนื้อในช่องปาก(Biopsy) และตรวจทางพยาธิวิทยา</t>
  </si>
  <si>
    <t>90004</t>
  </si>
  <si>
    <t>18คัดกรองTB (CXR)</t>
  </si>
  <si>
    <t>18คัดกรองTB (AFB)</t>
  </si>
  <si>
    <t>18ค่าบริการยาเม็ดเสริมธาตุเหล็ก Ferrofolic (14-Ferrofolic) - 80</t>
  </si>
  <si>
    <t xml:space="preserve">18คัดกรองมะเร็ง ด้วย </t>
  </si>
  <si>
    <t>18ค่าบริการยาคุม</t>
  </si>
  <si>
    <r>
      <rPr>
        <b/>
        <sz val="14"/>
        <color rgb="FF000000"/>
        <rFont val="TH SarabunPSK"/>
        <family val="2"/>
      </rPr>
      <t>ลำ</t>
    </r>
    <r>
      <rPr>
        <b/>
        <sz val="14"/>
        <color rgb="FF000000"/>
        <rFont val="TH SarabunPSK"/>
        <family val="2"/>
      </rPr>
      <t>ด</t>
    </r>
    <r>
      <rPr>
        <b/>
        <sz val="14"/>
        <color rgb="FF000000"/>
        <rFont val="TH SarabunPSK"/>
        <family val="2"/>
      </rPr>
      <t>ับ</t>
    </r>
  </si>
  <si>
    <r>
      <rPr>
        <b/>
        <sz val="14"/>
        <color rgb="FF000000"/>
        <rFont val="TH SarabunPSK"/>
        <family val="2"/>
      </rPr>
      <t>ร</t>
    </r>
    <r>
      <rPr>
        <b/>
        <sz val="14"/>
        <color rgb="FF000000"/>
        <rFont val="TH SarabunPSK"/>
        <family val="2"/>
      </rPr>
      <t>หัส</t>
    </r>
  </si>
  <si>
    <r>
      <rPr>
        <b/>
        <sz val="14"/>
        <color rgb="FF000000"/>
        <rFont val="TH SarabunPSK"/>
        <family val="2"/>
      </rPr>
      <t>ช</t>
    </r>
    <r>
      <rPr>
        <b/>
        <sz val="14"/>
        <color rgb="FF000000"/>
        <rFont val="TH SarabunPSK"/>
        <family val="2"/>
      </rPr>
      <t>ื่อสามัญท</t>
    </r>
    <r>
      <rPr>
        <b/>
        <sz val="14"/>
        <color rgb="FF000000"/>
        <rFont val="TH SarabunPSK"/>
        <family val="2"/>
      </rPr>
      <t>า</t>
    </r>
    <r>
      <rPr>
        <b/>
        <sz val="14"/>
        <color rgb="FF000000"/>
        <rFont val="TH SarabunPSK"/>
        <family val="2"/>
      </rPr>
      <t>ง</t>
    </r>
    <r>
      <rPr>
        <b/>
        <sz val="14"/>
        <color rgb="FF000000"/>
        <rFont val="TH SarabunPSK"/>
        <family val="2"/>
      </rPr>
      <t>ย</t>
    </r>
    <r>
      <rPr>
        <b/>
        <sz val="14"/>
        <color rgb="FF000000"/>
        <rFont val="TH SarabunPSK"/>
        <family val="2"/>
      </rPr>
      <t>า</t>
    </r>
  </si>
  <si>
    <r>
      <rPr>
        <b/>
        <sz val="14"/>
        <color rgb="FF000000"/>
        <rFont val="TH SarabunPSK"/>
        <family val="2"/>
      </rPr>
      <t>ค</t>
    </r>
    <r>
      <rPr>
        <b/>
        <sz val="14"/>
        <color rgb="FF000000"/>
        <rFont val="TH SarabunPSK"/>
        <family val="2"/>
      </rPr>
      <t>ว</t>
    </r>
    <r>
      <rPr>
        <b/>
        <sz val="14"/>
        <color rgb="FF000000"/>
        <rFont val="TH SarabunPSK"/>
        <family val="2"/>
      </rPr>
      <t>ามแ</t>
    </r>
    <r>
      <rPr>
        <b/>
        <sz val="14"/>
        <color rgb="FF000000"/>
        <rFont val="TH SarabunPSK"/>
        <family val="2"/>
      </rPr>
      <t>ร</t>
    </r>
    <r>
      <rPr>
        <b/>
        <sz val="14"/>
        <color rgb="FF000000"/>
        <rFont val="TH SarabunPSK"/>
        <family val="2"/>
      </rPr>
      <t>งของยา</t>
    </r>
  </si>
  <si>
    <r>
      <rPr>
        <b/>
        <sz val="14"/>
        <color rgb="FF000000"/>
        <rFont val="TH SarabunPSK"/>
        <family val="2"/>
      </rPr>
      <t>ร</t>
    </r>
    <r>
      <rPr>
        <b/>
        <sz val="14"/>
        <color rgb="FF000000"/>
        <rFont val="TH SarabunPSK"/>
        <family val="2"/>
      </rPr>
      <t>ูปแบ</t>
    </r>
    <r>
      <rPr>
        <b/>
        <sz val="14"/>
        <color rgb="FF000000"/>
        <rFont val="TH SarabunPSK"/>
        <family val="2"/>
      </rPr>
      <t>บ</t>
    </r>
    <r>
      <rPr>
        <b/>
        <sz val="14"/>
        <color rgb="FF000000"/>
        <rFont val="TH SarabunPSK"/>
        <family val="2"/>
      </rPr>
      <t>ข</t>
    </r>
    <r>
      <rPr>
        <b/>
        <sz val="14"/>
        <color rgb="FF000000"/>
        <rFont val="TH SarabunPSK"/>
        <family val="2"/>
      </rPr>
      <t>อง</t>
    </r>
    <r>
      <rPr>
        <b/>
        <sz val="14"/>
        <color rgb="FF000000"/>
        <rFont val="TH SarabunPSK"/>
        <family val="2"/>
      </rPr>
      <t>ย</t>
    </r>
    <r>
      <rPr>
        <b/>
        <sz val="14"/>
        <color rgb="FF000000"/>
        <rFont val="TH SarabunPSK"/>
        <family val="2"/>
      </rPr>
      <t>า</t>
    </r>
  </si>
  <si>
    <r>
      <rPr>
        <b/>
        <sz val="14"/>
        <color rgb="FF000000"/>
        <rFont val="TH SarabunPSK"/>
        <family val="2"/>
      </rPr>
      <t>ป</t>
    </r>
    <r>
      <rPr>
        <b/>
        <sz val="14"/>
        <color rgb="FF000000"/>
        <rFont val="TH SarabunPSK"/>
        <family val="2"/>
      </rPr>
      <t>ร</t>
    </r>
    <r>
      <rPr>
        <b/>
        <sz val="14"/>
        <color rgb="FF000000"/>
        <rFont val="TH SarabunPSK"/>
        <family val="2"/>
      </rPr>
      <t>ิมาณ</t>
    </r>
  </si>
  <si>
    <r>
      <rPr>
        <b/>
        <sz val="14"/>
        <color rgb="FF000000"/>
        <rFont val="TH SarabunPSK"/>
        <family val="2"/>
      </rPr>
      <t>หน่ว</t>
    </r>
    <r>
      <rPr>
        <b/>
        <sz val="14"/>
        <color rgb="FF000000"/>
        <rFont val="TH SarabunPSK"/>
        <family val="2"/>
      </rPr>
      <t>ย</t>
    </r>
    <r>
      <rPr>
        <b/>
        <sz val="14"/>
        <color rgb="FF000000"/>
        <rFont val="TH SarabunPSK"/>
        <family val="2"/>
      </rPr>
      <t>นับ</t>
    </r>
  </si>
  <si>
    <r>
      <rPr>
        <b/>
        <sz val="14"/>
        <color rgb="FF000000"/>
        <rFont val="TH SarabunPSK"/>
        <family val="2"/>
      </rPr>
      <t>หน่ว</t>
    </r>
    <r>
      <rPr>
        <b/>
        <sz val="14"/>
        <color rgb="FF000000"/>
        <rFont val="TH SarabunPSK"/>
        <family val="2"/>
      </rPr>
      <t>ย</t>
    </r>
    <r>
      <rPr>
        <b/>
        <sz val="14"/>
        <color rgb="FF000000"/>
        <rFont val="TH SarabunPSK"/>
        <family val="2"/>
      </rPr>
      <t xml:space="preserve">การ
</t>
    </r>
    <r>
      <rPr>
        <b/>
        <sz val="14"/>
        <color rgb="FF000000"/>
        <rFont val="TH SarabunPSK"/>
        <family val="2"/>
      </rPr>
      <t>จ</t>
    </r>
    <r>
      <rPr>
        <b/>
        <sz val="14"/>
        <color rgb="FF000000"/>
        <rFont val="TH SarabunPSK"/>
        <family val="2"/>
      </rPr>
      <t>่าย</t>
    </r>
  </si>
  <si>
    <r>
      <rPr>
        <b/>
        <sz val="14"/>
        <color rgb="FF000000"/>
        <rFont val="TH SarabunPSK"/>
        <family val="2"/>
      </rPr>
      <t>อั</t>
    </r>
    <r>
      <rPr>
        <b/>
        <sz val="14"/>
        <color rgb="FF000000"/>
        <rFont val="TH SarabunPSK"/>
        <family val="2"/>
      </rPr>
      <t>ต</t>
    </r>
    <r>
      <rPr>
        <b/>
        <sz val="14"/>
        <color rgb="FF000000"/>
        <rFont val="TH SarabunPSK"/>
        <family val="2"/>
      </rPr>
      <t>ร</t>
    </r>
    <r>
      <rPr>
        <b/>
        <sz val="14"/>
        <color rgb="FF000000"/>
        <rFont val="TH SarabunPSK"/>
        <family val="2"/>
      </rPr>
      <t>าจ่าย</t>
    </r>
  </si>
  <si>
    <r>
      <rPr>
        <sz val="14"/>
        <color rgb="FF000000"/>
        <rFont val="TH SarabunPSK"/>
        <family val="2"/>
      </rPr>
      <t>ace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acid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fate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ate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</si>
  <si>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cL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L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</si>
  <si>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t>cutaneous solution</t>
  </si>
  <si>
    <t>mL</t>
  </si>
  <si>
    <t>bottle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</si>
  <si>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</si>
  <si>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acetylcysteine</t>
  </si>
  <si>
    <t>300 mg/1.5 mL</t>
  </si>
  <si>
    <t>solution for injection</t>
  </si>
  <si>
    <t>ampoule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</si>
  <si>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.50</t>
    </r>
  </si>
  <si>
    <t>5 g/25 mL</t>
  </si>
  <si>
    <t>vial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</si>
  <si>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</si>
  <si>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aciclovir</t>
  </si>
  <si>
    <t>500 mg/20 mL</t>
  </si>
  <si>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tr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fu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ion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</si>
  <si>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</si>
  <si>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250 mg/10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</si>
  <si>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</si>
  <si>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adenosine</t>
  </si>
  <si>
    <t>6 mg/2 mL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</si>
  <si>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</si>
  <si>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aesc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fate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</si>
  <si>
    <t>1 g + 500 mg + 1 g + 500 mg</t>
  </si>
  <si>
    <t>suppository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</si>
  <si>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</si>
  <si>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10 mg + 5 mg + 10 mg + 5 mg</t>
  </si>
  <si>
    <t>ointment</t>
  </si>
  <si>
    <t>g</t>
  </si>
  <si>
    <t>tube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</si>
  <si>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</si>
  <si>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aesc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 xml:space="preserve">n
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fate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</si>
  <si>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</si>
  <si>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albendazole</t>
  </si>
  <si>
    <t>400 mg/10 mL</t>
  </si>
  <si>
    <t>oral suspension</t>
  </si>
  <si>
    <t>sachet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</si>
  <si>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</si>
  <si>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400 mg</t>
  </si>
  <si>
    <t>film-coated tablet</t>
  </si>
  <si>
    <t>tablet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</si>
  <si>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</si>
  <si>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castor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sacc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</si>
  <si>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.45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L/15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L/15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</si>
  <si>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t>oral solution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</si>
  <si>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</si>
  <si>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alendronic acid</t>
  </si>
  <si>
    <t>70 mg</t>
  </si>
  <si>
    <t>effervescent tablet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</si>
  <si>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</si>
  <si>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aluminium acetate</t>
  </si>
  <si>
    <t>1 mL/40 mL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</si>
  <si>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</si>
  <si>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aluminium chloride</t>
  </si>
  <si>
    <t>20 g/100 mL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</si>
  <si>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</si>
  <si>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15 g/100 mL</t>
  </si>
  <si>
    <t>cutaneous liquid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</si>
  <si>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</si>
  <si>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aluminium hydroxide</t>
  </si>
  <si>
    <t>1.25 g/5 mL</t>
  </si>
  <si>
    <t>L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</si>
  <si>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</si>
  <si>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300 mg</t>
  </si>
  <si>
    <t>chewable tablet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</si>
  <si>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</si>
  <si>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275 mg/5 mL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</si>
  <si>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</si>
  <si>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min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droxi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 xml:space="preserve">m
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droxide</t>
    </r>
  </si>
  <si>
    <t>320 mg + 75 mg</t>
  </si>
  <si>
    <t>13.45 mg/5 mL + 1.2 mg/5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</si>
  <si>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</si>
  <si>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240 mg + 85 mg</t>
  </si>
  <si>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min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droxi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droxide</t>
    </r>
  </si>
  <si>
    <t>275.33 mg/5 mL + 75 mg/5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</si>
  <si>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</si>
  <si>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min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droxi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 xml:space="preserve">m
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droxide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si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cone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</si>
  <si>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7
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</si>
  <si>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min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droxi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droxide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si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cone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</si>
  <si>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</si>
  <si>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.67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</si>
  <si>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.67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</si>
  <si>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.33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.33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</si>
  <si>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0
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</si>
  <si>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 xml:space="preserve">.25
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</si>
  <si>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.67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</si>
  <si>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0
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</si>
  <si>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5
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</si>
  <si>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.67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</si>
  <si>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t>amikacin</t>
  </si>
  <si>
    <t>100 mg/2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</si>
  <si>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.50</t>
    </r>
  </si>
  <si>
    <t>amino acid</t>
  </si>
  <si>
    <t>8 g/100 mL</t>
  </si>
  <si>
    <t>solution for infusion</t>
  </si>
  <si>
    <t>bag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</si>
  <si>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</si>
  <si>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7.2 g/100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</si>
  <si>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</si>
  <si>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amino acids</t>
  </si>
  <si>
    <t>5 g/100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</si>
  <si>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</si>
  <si>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10 g/100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</si>
  <si>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</si>
  <si>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</si>
  <si>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2.7 g/100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</si>
  <si>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</si>
  <si>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6.53 g/100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</si>
  <si>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</si>
  <si>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</si>
  <si>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amino acids + dextrose + lipids</t>
  </si>
  <si>
    <t>33 g/1.5 L + 120 g/1.5 L + 30 g/1.5 L</t>
  </si>
  <si>
    <t>emulsion for infusion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</si>
  <si>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,0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</si>
  <si>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.9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.904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.9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</si>
  <si>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,5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</si>
  <si>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.053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</si>
  <si>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,4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</si>
  <si>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.026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 xml:space="preserve">0
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</si>
  <si>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</si>
  <si>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40 g/1 L + 160 g/1 L + 40 g/1 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</si>
  <si>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</si>
  <si>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.4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.448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.4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</si>
  <si>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</si>
  <si>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110 g/2.5 L + 250 g/2.5 L + 100 g/2.5 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</si>
  <si>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,0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</si>
  <si>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.97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.97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.97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</si>
  <si>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,1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</si>
  <si>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40 g/1.25 L + 80 g/1.25 L + 50 g/1.25 L</t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</si>
  <si>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</si>
  <si>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34 g/1.44 L + 97 g/1.44 L + 51 g/1.44 L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</si>
  <si>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</si>
  <si>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aminophylline</t>
  </si>
  <si>
    <t>100 mg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</si>
  <si>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</si>
  <si>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amlodipine</t>
  </si>
  <si>
    <t>2.5 mg</t>
  </si>
  <si>
    <t>ammonia</t>
  </si>
  <si>
    <t>30 g/100 mL</t>
  </si>
  <si>
    <t>inhalation vapour, solution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</si>
  <si>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</si>
  <si>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ammonia + ammonium bicarbonate</t>
  </si>
  <si>
    <t>6.75 mg/100 mL + 2.5 mg/100 mL</t>
  </si>
  <si>
    <t>6.75 mL/100 mL + 2.5 g/100 mL</t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</si>
  <si>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</si>
  <si>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7 mL/100 mL + 2.5 g/100 mL</t>
  </si>
  <si>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mo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mph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at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cy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z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sq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ill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</si>
  <si>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L/1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.67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L/1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</si>
  <si>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</si>
  <si>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mo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mph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at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ega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sq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ill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</si>
  <si>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cL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mcL/5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mcL/5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</si>
  <si>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</si>
  <si>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mo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cy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z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se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ega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sq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ill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</si>
  <si>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L/1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2
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.33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L/1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</si>
  <si>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</si>
  <si>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mo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cac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 xml:space="preserve">a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ega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</si>
  <si>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.33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L/1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</si>
  <si>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mo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str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mo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ia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sol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</si>
  <si>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t>3.4 g/100 mL + 3.6 mL/100 mL</t>
  </si>
  <si>
    <t>amoxicillin + clavulanic acid</t>
  </si>
  <si>
    <t>875 mg + 125 mg</t>
  </si>
  <si>
    <t>orodispersible tablet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</si>
  <si>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</si>
  <si>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500 mg + 125 mg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</si>
  <si>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</si>
  <si>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ampicillin</t>
  </si>
  <si>
    <t>250 mg</t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</si>
  <si>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 xml:space="preserve">r
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</si>
  <si>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t>ampicillin + sulbactam</t>
  </si>
  <si>
    <t>1 g + 500 mg</t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</si>
  <si>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</si>
  <si>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.50</t>
    </r>
  </si>
  <si>
    <t>anastrozole</t>
  </si>
  <si>
    <t>1 mg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</si>
  <si>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.50</t>
    </r>
  </si>
  <si>
    <t>anti-D (rh) immunoglobulin</t>
  </si>
  <si>
    <t>1250 iu</t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</si>
  <si>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pensi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</si>
  <si>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,6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</si>
  <si>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150 mcg/1 mL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</si>
  <si>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,3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</si>
  <si>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625 iu/1 mL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</si>
  <si>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,8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</si>
  <si>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arsenic trioxide</t>
  </si>
  <si>
    <t>100 mg/100 mL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</si>
  <si>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</si>
  <si>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artesunate</t>
  </si>
  <si>
    <t>60 mg</t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</si>
  <si>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vent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for
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</si>
  <si>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</si>
  <si>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50 mg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</si>
  <si>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.50</t>
    </r>
  </si>
  <si>
    <t>artificial saliva solution</t>
  </si>
  <si>
    <t>N/A</t>
  </si>
  <si>
    <t>ascorbic acid</t>
  </si>
  <si>
    <t>100 mg/1 mL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</si>
  <si>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</si>
  <si>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asparaginase</t>
  </si>
  <si>
    <t>10000 iu</t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</si>
  <si>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</si>
  <si>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,7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</si>
  <si>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aspirin</t>
  </si>
  <si>
    <t>coated tablet</t>
  </si>
  <si>
    <t>atracurium besilate</t>
  </si>
  <si>
    <t>10 mg/1 mL</t>
  </si>
  <si>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</si>
  <si>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</si>
  <si>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atropine sulfate</t>
  </si>
  <si>
    <t>1 mg/1 mL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</si>
  <si>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.50</t>
    </r>
  </si>
  <si>
    <t>500 mcg/1 mL</t>
  </si>
  <si>
    <t>10 mg/100 mL</t>
  </si>
  <si>
    <t>eye drops, solution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</si>
  <si>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</si>
  <si>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avibactam + ceftazidime</t>
  </si>
  <si>
    <t>500 mg + 2 g</t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</si>
  <si>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tr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 xml:space="preserve">r
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</si>
  <si>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,7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</si>
  <si>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azithromycin</t>
  </si>
  <si>
    <t>100 mg/5 mL</t>
  </si>
  <si>
    <t>powder for oral suspension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</si>
  <si>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</si>
  <si>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barium sulfate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</si>
  <si>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</si>
  <si>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BCG vaccine</t>
  </si>
  <si>
    <t>81 mg</t>
  </si>
  <si>
    <t>mg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</si>
  <si>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,5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</si>
  <si>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vent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for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sp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</si>
  <si>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t>bedaquiline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</si>
  <si>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</si>
  <si>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benserazide + levodopa</t>
  </si>
  <si>
    <t>200 mg + 50 mg</t>
  </si>
  <si>
    <t>capsule, hard</t>
  </si>
  <si>
    <t>capsule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</si>
  <si>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.75</t>
    </r>
  </si>
  <si>
    <t>250 mg + 25 mg</t>
  </si>
  <si>
    <t>benzocaine</t>
  </si>
  <si>
    <t>20 g/100 g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</si>
  <si>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</si>
  <si>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benz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caine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ace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 xml:space="preserve">ate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z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xi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</si>
  <si>
    <t>1 g/100 g + 500 mg/100 g + 20 g/100 g</t>
  </si>
  <si>
    <t>benzoic acid + salicylic acid</t>
  </si>
  <si>
    <t>6 g/100 g + 3 g/100 g</t>
  </si>
  <si>
    <t>jar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</si>
  <si>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</si>
  <si>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benzoin tincture + podophyllum resin</t>
  </si>
  <si>
    <t>100 mL + 25 g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</si>
  <si>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</si>
  <si>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benzyl benzoate</t>
  </si>
  <si>
    <t>25 mL/100 mL</t>
  </si>
  <si>
    <t>cutaneous emulsion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</si>
  <si>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.50</t>
    </r>
  </si>
  <si>
    <t>25 g/100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</si>
  <si>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</si>
  <si>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</si>
  <si>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benzylpenicillin</t>
  </si>
  <si>
    <t>5 MU</t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</si>
  <si>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pensi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 xml:space="preserve">r
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</si>
  <si>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</si>
  <si>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betamethasone + salicylic acid</t>
  </si>
  <si>
    <t>50 mg/100 g + 3 g/100 g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</si>
  <si>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.50</t>
    </r>
  </si>
  <si>
    <t>betamethasone dipropionate</t>
  </si>
  <si>
    <t>50 mg/100 g</t>
  </si>
  <si>
    <t>cream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</si>
  <si>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</si>
  <si>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be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prop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sa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</si>
  <si>
    <t>64 mg/100 g + 3 g/100 g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</si>
  <si>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</si>
  <si>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betamethasone valerate</t>
  </si>
  <si>
    <t>100 mg/100 g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</si>
  <si>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</si>
  <si>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</si>
  <si>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bicalutamide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</si>
  <si>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.50</t>
    </r>
  </si>
  <si>
    <t>bismuth subsalicylate</t>
  </si>
  <si>
    <t>262 mg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</si>
  <si>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.50</t>
    </r>
  </si>
  <si>
    <t>bleomycin hydrochloride</t>
  </si>
  <si>
    <t>15 mg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</si>
  <si>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,0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</si>
  <si>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bleomycin sulfate</t>
  </si>
  <si>
    <t>15 unit</t>
  </si>
  <si>
    <t>blood group antibody D</t>
  </si>
  <si>
    <t>750 iu/1 mL</t>
  </si>
  <si>
    <t>prefilled syr</t>
  </si>
  <si>
    <t>borax</t>
  </si>
  <si>
    <t>17.6 g/100 mL</t>
  </si>
  <si>
    <t>ear drops, solution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</si>
  <si>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.50</t>
    </r>
  </si>
  <si>
    <t>borax + glycerol</t>
  </si>
  <si>
    <t>12 g/100 mL + 88 g/100 mL</t>
  </si>
  <si>
    <t>oromucosal solution</t>
  </si>
  <si>
    <t>12 g/100 g + 88 g/100 g</t>
  </si>
  <si>
    <t>boric acid</t>
  </si>
  <si>
    <t>3 g/100 mL</t>
  </si>
  <si>
    <t>ear/eye drops, solution</t>
  </si>
  <si>
    <t>boric acid + ethyl alcohol</t>
  </si>
  <si>
    <t>3 g/100 mL + 70 mL/100 mL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</si>
  <si>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</si>
  <si>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brimonidine tartrate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</si>
  <si>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</si>
  <si>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bupivacaine hydrochloride</t>
  </si>
  <si>
    <t>10 mg/4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</si>
  <si>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</si>
  <si>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75 mg/10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</si>
  <si>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</si>
  <si>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50 mg/20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</si>
  <si>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</si>
  <si>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v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caine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eate</t>
    </r>
  </si>
  <si>
    <t>4 mg</t>
  </si>
  <si>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.50</t>
    </r>
  </si>
  <si>
    <t>busulfan</t>
  </si>
  <si>
    <t>2 mg</t>
  </si>
  <si>
    <r>
      <rPr>
        <sz val="14"/>
        <color rgb="FF000000"/>
        <rFont val="TH SarabunPSK"/>
        <family val="2"/>
      </rPr>
      <t>cajuput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camp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pt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ate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</si>
  <si>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</si>
  <si>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</si>
  <si>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calamine</t>
  </si>
  <si>
    <t>cutaneous suspension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</si>
  <si>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</si>
  <si>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calamine + salicylic acid + zinc oxide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</si>
  <si>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</si>
  <si>
    <t>calamine + zinc oxide</t>
  </si>
  <si>
    <t>10 g/100 mL + 5 g/100 mL</t>
  </si>
  <si>
    <t>15 g/100 mL + 5 g/100 mL</t>
  </si>
  <si>
    <t>calcium carbonate</t>
  </si>
  <si>
    <t>375 mg</t>
  </si>
  <si>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extro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tass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ace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tri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</si>
  <si>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</si>
  <si>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</si>
  <si>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</si>
  <si>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</si>
  <si>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</si>
  <si>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dext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 xml:space="preserve">se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exa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</si>
  <si>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</si>
  <si>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peri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eal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sis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</si>
  <si>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</si>
  <si>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dext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 xml:space="preserve">se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exa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tass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e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tr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</si>
  <si>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</si>
  <si>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</si>
  <si>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dext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 xml:space="preserve">se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exa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ace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tri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fi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</si>
  <si>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</si>
  <si>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.50</t>
    </r>
  </si>
  <si>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dext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 xml:space="preserve">se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exa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ate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</si>
  <si>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44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</si>
  <si>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peri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eal
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sis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</si>
  <si>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</si>
  <si>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</si>
  <si>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</si>
  <si>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.73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.17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L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</si>
  <si>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</si>
  <si>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.25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</si>
  <si>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</si>
  <si>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</si>
  <si>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</si>
  <si>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.25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</si>
  <si>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</si>
  <si>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.73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.17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</si>
  <si>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.50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</si>
  <si>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</si>
  <si>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</si>
  <si>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</si>
  <si>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</si>
  <si>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</si>
  <si>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dextrose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exa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ate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</si>
  <si>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,8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</si>
  <si>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</si>
  <si>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.38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.17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L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</si>
  <si>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</si>
  <si>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.38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.25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.17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L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</si>
  <si>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x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tass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ace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tri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sod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tr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</si>
  <si>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</si>
  <si>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t>irrigation solution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</si>
  <si>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</si>
  <si>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tass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ace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tri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</si>
  <si>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0
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</si>
  <si>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tass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ace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tri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</si>
  <si>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</si>
  <si>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camph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pt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men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ate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</si>
  <si>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.36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.64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</si>
  <si>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camph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pt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men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 xml:space="preserve">l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met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ate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</si>
  <si>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L/1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L/1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L/1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</si>
  <si>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.50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</si>
  <si>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g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</si>
  <si>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</si>
  <si>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camph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met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ate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</si>
  <si>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</si>
  <si>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camph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ate</t>
    </r>
  </si>
  <si>
    <t>4 g/100 g + 10 g/100 g + 30 g/100 g</t>
  </si>
  <si>
    <t>capecitabine</t>
  </si>
  <si>
    <t>150 mg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</si>
  <si>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.50</t>
    </r>
  </si>
  <si>
    <t>500 mg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</si>
  <si>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</si>
  <si>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capsaicin</t>
  </si>
  <si>
    <t>25 mg/100 g</t>
  </si>
  <si>
    <t>gel</t>
  </si>
  <si>
    <r>
      <rPr>
        <sz val="14"/>
        <color rgb="FF000000"/>
        <rFont val="TH SarabunPSK"/>
        <family val="2"/>
      </rPr>
      <t>caps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 xml:space="preserve">m
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str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</si>
  <si>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cL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L/1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</si>
  <si>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</si>
  <si>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carbomer</t>
  </si>
  <si>
    <t>3 mg/1 g</t>
  </si>
  <si>
    <t>eye gel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</si>
  <si>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</si>
  <si>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carboplatin</t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</si>
  <si>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fu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ion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</si>
  <si>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</si>
  <si>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150 mg/15 mL</t>
  </si>
  <si>
    <t>450 mg/45 mL</t>
  </si>
  <si>
    <t>carmustine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</si>
  <si>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,9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</si>
  <si>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carvedilol</t>
  </si>
  <si>
    <t>3.125 mg</t>
  </si>
  <si>
    <t>castor oil</t>
  </si>
  <si>
    <t>100 mL/100 mL</t>
  </si>
  <si>
    <t>oral liquid</t>
  </si>
  <si>
    <t>cefazolin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</si>
  <si>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</si>
  <si>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 xml:space="preserve">r
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</si>
  <si>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t>cefotaxime</t>
  </si>
  <si>
    <t>2 g</t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</si>
  <si>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</si>
  <si>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.50</t>
    </r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</si>
  <si>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 xml:space="preserve">r
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</si>
  <si>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t>ceftazidime</t>
  </si>
  <si>
    <t>ceftriaxone</t>
  </si>
  <si>
    <t>1 g</t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</si>
  <si>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vent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for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</si>
  <si>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t>ceftriaxone + lidocaine hydrochloride</t>
  </si>
  <si>
    <t>1 g + 35 mg/3.5 mL</t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</si>
  <si>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vent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for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</si>
  <si>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t>250 mg + 20 mg/2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</si>
  <si>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</si>
  <si>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500 mg + 20 mg/2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</si>
  <si>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.50</t>
    </r>
  </si>
  <si>
    <t>1 g + 10 mg/3.5 mL</t>
  </si>
  <si>
    <t>cefuroxime</t>
  </si>
  <si>
    <t>125 mg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</si>
  <si>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</si>
  <si>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cetirizine hydrochloride</t>
  </si>
  <si>
    <t>10 mg</t>
  </si>
  <si>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tyl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ate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min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al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stea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</si>
  <si>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</si>
  <si>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tyl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stea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acid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stea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</si>
  <si>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</si>
  <si>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.25</t>
    </r>
  </si>
  <si>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tyl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min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al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stea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</si>
  <si>
    <t>6 g/100 g + 5 g/100 g + 7 mL/100 g</t>
  </si>
  <si>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tyl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stea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 xml:space="preserve">l
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</si>
  <si>
    <t>2.6 g/101 g + 18 g/100 g + 7 g/100 g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</si>
  <si>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</si>
  <si>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tyl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stea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</si>
  <si>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.82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L/1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.82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</si>
  <si>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t>chloral hydrate</t>
  </si>
  <si>
    <t>syrup</t>
  </si>
  <si>
    <t>50 mg/1 mL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</si>
  <si>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</si>
  <si>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</si>
  <si>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powder for syrup</t>
  </si>
  <si>
    <t>chlorambucil</t>
  </si>
  <si>
    <t>chloramphenicol</t>
  </si>
  <si>
    <t>chlordiazepoxide</t>
  </si>
  <si>
    <t>25 mg</t>
  </si>
  <si>
    <t>chlorhexidine</t>
  </si>
  <si>
    <t>2 mL/100 mL</t>
  </si>
  <si>
    <t>200 mg/100 mL</t>
  </si>
  <si>
    <t>gargle/mouthwash</t>
  </si>
  <si>
    <t>2 g/100 mL</t>
  </si>
  <si>
    <t>chlorhexidine gluconate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</si>
  <si>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</si>
  <si>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120 mg/100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</si>
  <si>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.50</t>
    </r>
  </si>
  <si>
    <t>4 g/100 mL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</si>
  <si>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</si>
  <si>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.50</t>
    </r>
  </si>
  <si>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exi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 xml:space="preserve">l
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</si>
  <si>
    <t>2 g/100 mL + 70 mL/100 mL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</si>
  <si>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</si>
  <si>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chloroquine phosphate</t>
  </si>
  <si>
    <t>chloroxylenol</t>
  </si>
  <si>
    <t>15 mg/100 mL</t>
  </si>
  <si>
    <t>1.92 g/100 mL</t>
  </si>
  <si>
    <t>concentrate for gargle</t>
  </si>
  <si>
    <t>chloroxylenol + phenol</t>
  </si>
  <si>
    <t>17.79 mg/100 mL + 187.5 mg/100 mL</t>
  </si>
  <si>
    <t>chloroxylenol + sodium chloride</t>
  </si>
  <si>
    <t>4.4 mg/100 mL + 850 mg/100 mL</t>
  </si>
  <si>
    <t>chlorpromazine hydrochloride</t>
  </si>
  <si>
    <t>chorionic gonadotrophin</t>
  </si>
  <si>
    <t>1000 iu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</si>
  <si>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</si>
  <si>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5000 iu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</si>
  <si>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</si>
  <si>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cob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e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an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se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mol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bd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z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</si>
  <si>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cg/1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cg/1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0
</t>
    </r>
    <r>
      <rPr>
        <sz val="14"/>
        <color rgb="FF000000"/>
        <rFont val="TH SarabunPSK"/>
        <family val="2"/>
      </rPr>
      <t>mc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cg/1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mc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cg/1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</si>
  <si>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</si>
  <si>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ciclosporin</t>
  </si>
  <si>
    <t>500 mg/100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</si>
  <si>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</si>
  <si>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1 g/100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</si>
  <si>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</si>
  <si>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cisatracurium</t>
  </si>
  <si>
    <t>10 mg/5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</si>
  <si>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</si>
  <si>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150 mg/30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</si>
  <si>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,4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</si>
  <si>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cisplatin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</si>
  <si>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</si>
  <si>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10 mg/10 mL</t>
  </si>
  <si>
    <t>10 mg/20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</si>
  <si>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</si>
  <si>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 xml:space="preserve">r
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fu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ion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</si>
  <si>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</si>
  <si>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50 mg/100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</si>
  <si>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</si>
  <si>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50 mg/50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</si>
  <si>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</si>
  <si>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citic acid + sodium citrate</t>
  </si>
  <si>
    <t>14 g/100 mL + 9.8 g/100 mL</t>
  </si>
  <si>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tric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tassi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tr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</si>
  <si>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0
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</si>
  <si>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</si>
  <si>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.67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</si>
  <si>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</si>
  <si>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citric acid + sodium citrate</t>
  </si>
  <si>
    <t>140 mg/1 mL + 97.92 mg/1 mL</t>
  </si>
  <si>
    <t>9.8 g/100 mL + 14 g/100 mL</t>
  </si>
  <si>
    <t>clarithromycin</t>
  </si>
  <si>
    <t>125 mg/5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</si>
  <si>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</si>
  <si>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clindamycin</t>
  </si>
  <si>
    <t>300 mg/2 mL</t>
  </si>
  <si>
    <t>unit dose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</si>
  <si>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</si>
  <si>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900 mg/6 mL</t>
  </si>
  <si>
    <t>600 mg/4 mL</t>
  </si>
  <si>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 xml:space="preserve">r
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</si>
  <si>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t>clobetasol</t>
  </si>
  <si>
    <t>clobetasol propionate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</si>
  <si>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.50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</si>
  <si>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</si>
  <si>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clofazimine</t>
  </si>
  <si>
    <t>clomipramine hydrochloride</t>
  </si>
  <si>
    <t>clopidogrel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</si>
  <si>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.50</t>
    </r>
  </si>
  <si>
    <t>clotrimazole</t>
  </si>
  <si>
    <t>1 g/100 g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</si>
  <si>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</si>
  <si>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clove oil + methol + methyl salicylate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</si>
  <si>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.9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0
</t>
    </r>
    <r>
      <rPr>
        <sz val="14"/>
        <color rgb="FF000000"/>
        <rFont val="TH SarabunPSK"/>
        <family val="2"/>
      </rPr>
      <t>g</t>
    </r>
  </si>
  <si>
    <t>cloxacillin</t>
  </si>
  <si>
    <t>clozapine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</si>
  <si>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.75</t>
    </r>
  </si>
  <si>
    <t>coal tar</t>
  </si>
  <si>
    <t>5 g/100 g</t>
  </si>
  <si>
    <t>10 g/100 g</t>
  </si>
  <si>
    <t>1 mg/100 mL</t>
  </si>
  <si>
    <t>shampoo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</si>
  <si>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</si>
  <si>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</si>
  <si>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5 mL/100 g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</si>
  <si>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</si>
  <si>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1.25 g/100 mL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</si>
  <si>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</si>
  <si>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5 mL/100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</si>
  <si>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</si>
  <si>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</si>
  <si>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5.5 g/100 mL</t>
  </si>
  <si>
    <t>3 g/100 g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</si>
  <si>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</si>
  <si>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coal tar + triamcinolone acetonide</t>
  </si>
  <si>
    <t>5 g/100 mL + 20 mg/100 mL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</si>
  <si>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</si>
  <si>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codeine phosphate + guaifenesin</t>
  </si>
  <si>
    <t>10 mg + 100 mg</t>
  </si>
  <si>
    <t>colchicine</t>
  </si>
  <si>
    <t>500 mcg</t>
  </si>
  <si>
    <t>colistin</t>
  </si>
  <si>
    <t>160 mg</t>
  </si>
  <si>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da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stro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caps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tro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</si>
  <si>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mcL/15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mcL/15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</si>
  <si>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t>conjugated estrogens</t>
  </si>
  <si>
    <t>62.5 mg/100 g</t>
  </si>
  <si>
    <t>vaginal cream</t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</si>
  <si>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</si>
  <si>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</si>
  <si>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cream base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</si>
  <si>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</si>
  <si>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cyanocobalamin</t>
  </si>
  <si>
    <t>cyclophosphamide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</si>
  <si>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</si>
  <si>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cyproheptadine</t>
  </si>
  <si>
    <t>cytarabine</t>
  </si>
  <si>
    <t>1 g/10 mL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</si>
  <si>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</si>
  <si>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1 g/20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</si>
  <si>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</si>
  <si>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 xml:space="preserve">r
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</si>
  <si>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,9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</si>
  <si>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2 g/20 mL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</si>
  <si>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</si>
  <si>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500 mg/10 mL</t>
  </si>
  <si>
    <t>500 mg/25 mL</t>
  </si>
  <si>
    <t>500 mg/5 mL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</si>
  <si>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</si>
  <si>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dacarbazine</t>
  </si>
  <si>
    <t>200 mg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</si>
  <si>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,6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</si>
  <si>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,4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</si>
  <si>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,9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</si>
  <si>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dactinomycin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</si>
  <si>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,0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</si>
  <si>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d-alpha tocopherol</t>
  </si>
  <si>
    <t>400 iu</t>
  </si>
  <si>
    <t>capsule, soft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</si>
  <si>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.50</t>
    </r>
  </si>
  <si>
    <t>d-alpha tocopheryl acetate</t>
  </si>
  <si>
    <t>100 iu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</si>
  <si>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.50</t>
    </r>
  </si>
  <si>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-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er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erol</t>
    </r>
  </si>
  <si>
    <t>oral drops, solution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</si>
  <si>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</si>
  <si>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desflurane</t>
  </si>
  <si>
    <t>inhalation vapour, liquid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</si>
  <si>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,9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</si>
  <si>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desmopressin acetate</t>
  </si>
  <si>
    <t>100 mcg/1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</si>
  <si>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</si>
  <si>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desoximetasone</t>
  </si>
  <si>
    <t>250 mg/100 g</t>
  </si>
  <si>
    <t>dexamethasone</t>
  </si>
  <si>
    <t>dexamethasone + neomycin</t>
  </si>
  <si>
    <t>100 mg/100 mL + 325 mg/100 mL</t>
  </si>
  <si>
    <t>dexamethasone phosphate</t>
  </si>
  <si>
    <t>40 mg/10 mL</t>
  </si>
  <si>
    <t>8 mg/2 mL</t>
  </si>
  <si>
    <r>
      <rPr>
        <sz val="14"/>
        <color rgb="FF000000"/>
        <rFont val="TH SarabunPSK"/>
        <family val="2"/>
      </rPr>
      <t>dexa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in</t>
    </r>
  </si>
  <si>
    <t>100 mg/100 mL + 350 mg/100 mL</t>
  </si>
  <si>
    <r>
      <rPr>
        <sz val="14"/>
        <color rgb="FF000000"/>
        <rFont val="TH SarabunPSK"/>
        <family val="2"/>
      </rPr>
      <t>dexa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fate</t>
    </r>
  </si>
  <si>
    <t>dexmedetomidine</t>
  </si>
  <si>
    <t>200 mcg/2 mL</t>
  </si>
  <si>
    <t>dextran 70 + hypromellose</t>
  </si>
  <si>
    <t>100 mg/100 mL + 300 mg/100 mL</t>
  </si>
  <si>
    <t>dextromethorphan hydrobromide</t>
  </si>
  <si>
    <t>30 mg</t>
  </si>
  <si>
    <t>dextrose</t>
  </si>
  <si>
    <t>50 g/100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</si>
  <si>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</si>
  <si>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.25</t>
    </r>
  </si>
  <si>
    <r>
      <rPr>
        <sz val="14"/>
        <color rgb="FF000000"/>
        <rFont val="TH SarabunPSK"/>
        <family val="2"/>
      </rPr>
      <t>dextrose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tass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tr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tr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</si>
  <si>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</si>
  <si>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t>powder for oral solution</t>
  </si>
  <si>
    <t>dextrose + sodium chloride</t>
  </si>
  <si>
    <t>10 g/100 mL + 180 mg/100 mL</t>
  </si>
  <si>
    <t>5 g/100 mL + 330 mg/100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</si>
  <si>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.50</t>
    </r>
  </si>
  <si>
    <t>10 g/100 mL + 450 mg/100 mL</t>
  </si>
  <si>
    <t>5 g/100 mL + 225 mg/100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</si>
  <si>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.50</t>
    </r>
  </si>
  <si>
    <t>4.3 g/100 mL + 180 mg/100 mL</t>
  </si>
  <si>
    <t>12.5 g/100 mL + 900 mg/100 mL</t>
  </si>
  <si>
    <t>10 g/100 mL + 900 mg/100 mL</t>
  </si>
  <si>
    <t>10 g/100 mL + 300 mg/100 mL</t>
  </si>
  <si>
    <t>5 g/100 mL + 180 mg/100 mL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</si>
  <si>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</si>
  <si>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dibasic potassium phosphate</t>
  </si>
  <si>
    <t>45 mg/1 mL</t>
  </si>
  <si>
    <t>14.2 g/100 mL</t>
  </si>
  <si>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basic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tas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 xml:space="preserve">basic
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asic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tass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basic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</si>
  <si>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.7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.7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1
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</si>
  <si>
    <t>dibasic sodium phosphate</t>
  </si>
  <si>
    <t>13.6 g/15 mL</t>
  </si>
  <si>
    <t>6 g/100 mL</t>
  </si>
  <si>
    <t>rectal solution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</si>
  <si>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</si>
  <si>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basic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crog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 xml:space="preserve">l
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po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assi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sod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 xml:space="preserve">m
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de</t>
    </r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</si>
  <si>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.9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14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mg</t>
    </r>
  </si>
  <si>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basic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mo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basic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tas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ate</t>
    </r>
  </si>
  <si>
    <t>539 mg/100 mL + 1.3 g/100 mL</t>
  </si>
  <si>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basic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basic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tas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basic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ate</t>
    </r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</si>
  <si>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</si>
  <si>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basic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mo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basic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ate</t>
    </r>
  </si>
  <si>
    <t>17.745 g/1 L + 17.249 g/1 L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</si>
  <si>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</si>
  <si>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7 g/118 mL + 19 g/118 mL</t>
  </si>
  <si>
    <t>diclofenac sodium</t>
  </si>
  <si>
    <t>75 mg/1 mL</t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</si>
  <si>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</si>
  <si>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dicycloverine hydrochloride</t>
  </si>
  <si>
    <t>diethylcarbamazine citrate</t>
  </si>
  <si>
    <t>diltiazem hydrochloride</t>
  </si>
  <si>
    <t>120 mg</t>
  </si>
  <si>
    <t>prolonged-release tablet</t>
  </si>
  <si>
    <t>diphenhydramine hydrochloride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</si>
  <si>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</si>
  <si>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diphtheria toxoid + tetanus toxoid</t>
  </si>
  <si>
    <t>2 iu/0.5 mL + 20 iu/0.5 mL</t>
  </si>
  <si>
    <t>suspension for injection</t>
  </si>
  <si>
    <t>5 iu/0.5 mL + 40 iu/0.5 mL</t>
  </si>
  <si>
    <t>disulfiram</t>
  </si>
  <si>
    <t>dithranol</t>
  </si>
  <si>
    <t>500 mg/100 g</t>
  </si>
  <si>
    <t>1.5 g/100 g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</si>
  <si>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</si>
  <si>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2 g/100 g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</si>
  <si>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</si>
  <si>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dl-alpha-tocopheryl acetate</t>
  </si>
  <si>
    <t>50 iu/1 mL</t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</si>
  <si>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</si>
  <si>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dobutamine</t>
  </si>
  <si>
    <t>250 mg/20 mL</t>
  </si>
  <si>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tr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 xml:space="preserve">r
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fu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ion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</si>
  <si>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</si>
  <si>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domperidone</t>
  </si>
  <si>
    <t>5 mg/5 mL</t>
  </si>
  <si>
    <t>donepezil hydrochloride</t>
  </si>
  <si>
    <t>5 mg</t>
  </si>
  <si>
    <t>dopamine hydrochloride</t>
  </si>
  <si>
    <t>25 mg/1 mL</t>
  </si>
  <si>
    <t>doxorubicin hydrochloride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</si>
  <si>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</si>
  <si>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</si>
  <si>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50 mg/25 mL</t>
  </si>
  <si>
    <r>
      <rPr>
        <sz val="14"/>
        <color rgb="FF000000"/>
        <rFont val="TH SarabunPSK"/>
        <family val="2"/>
      </rPr>
      <t>dried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dro</t>
    </r>
    <r>
      <rPr>
        <sz val="14"/>
        <color rgb="FF000000"/>
        <rFont val="TH SarabunPSK"/>
        <family val="2"/>
      </rPr>
      <t>x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xide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si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</si>
  <si>
    <t>300 mg + 100 mg + 30 mg</t>
  </si>
  <si>
    <t>electrolytes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</si>
  <si>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</si>
  <si>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entecavir</t>
  </si>
  <si>
    <t>50 mcg/1 mL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</si>
  <si>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</si>
  <si>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ephedrine hydrochloride</t>
  </si>
  <si>
    <t>nasal drops, solution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</si>
  <si>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</si>
  <si>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.25</t>
    </r>
  </si>
  <si>
    <t>epinephrine + lidocaine hydrochloride</t>
  </si>
  <si>
    <t>1.25 mg/100 mL + 2 g/100 mL</t>
  </si>
  <si>
    <t>500 mcg/100 mL + 1 g/100 mL</t>
  </si>
  <si>
    <t>1 mg/100 mL + 2 g/100 mL</t>
  </si>
  <si>
    <t>cartridge</t>
  </si>
  <si>
    <t>500 mcg/100 mL + 2 g/100 mL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</si>
  <si>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</si>
  <si>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ep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me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v</t>
    </r>
    <r>
      <rPr>
        <sz val="14"/>
        <color rgb="FF000000"/>
        <rFont val="TH SarabunPSK"/>
        <family val="2"/>
      </rPr>
      <t>aca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</si>
  <si>
    <t>erythromycin</t>
  </si>
  <si>
    <t>200 mg/5 mL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</si>
  <si>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</si>
  <si>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estradiol</t>
  </si>
  <si>
    <t>60 mg/100 g</t>
  </si>
  <si>
    <t>ethyl alcohol</t>
  </si>
  <si>
    <t>70 mL/100 mL</t>
  </si>
  <si>
    <t>99.98 mL/100 mL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</si>
  <si>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</si>
  <si>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74 mL/100 mL</t>
  </si>
  <si>
    <t>99.9 mL/100 mL</t>
  </si>
  <si>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tr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</si>
  <si>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.50</t>
    </r>
  </si>
  <si>
    <t>etoposide</t>
  </si>
  <si>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pt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men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ate</t>
    </r>
  </si>
  <si>
    <t>3 g/100 g + 10 g/100 g + 50 g/100 g</t>
  </si>
  <si>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men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ate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</si>
  <si>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.36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</si>
  <si>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.50</t>
    </r>
  </si>
  <si>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ate</t>
    </r>
  </si>
  <si>
    <t>1.5 g/100 g + 5.6 g/100 g + 12 g/100 g</t>
  </si>
  <si>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 xml:space="preserve">l
</t>
    </r>
    <r>
      <rPr>
        <sz val="14"/>
        <color rgb="FF000000"/>
        <rFont val="TH SarabunPSK"/>
        <family val="2"/>
      </rPr>
      <t>sa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ate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</si>
  <si>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.36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.2
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</si>
  <si>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pe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per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pent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il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</si>
  <si>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.9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</si>
  <si>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t>everolimus</t>
  </si>
  <si>
    <t>250 mcg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</si>
  <si>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.50</t>
    </r>
  </si>
  <si>
    <t>famotidine</t>
  </si>
  <si>
    <t>20 mg</t>
  </si>
  <si>
    <t>ferric hydroxide polymaltose complex</t>
  </si>
  <si>
    <t>15 mg/0.6 mL</t>
  </si>
  <si>
    <t>ferrous fumarate</t>
  </si>
  <si>
    <t>oral drops, suspension</t>
  </si>
  <si>
    <t>ferrous sulfate</t>
  </si>
  <si>
    <t>filgrastim</t>
  </si>
  <si>
    <t>300 mcg/1.2 mL</t>
  </si>
  <si>
    <t>480 mcg/0.5 mL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</si>
  <si>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</si>
  <si>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480 mcg/1.6 mL</t>
  </si>
  <si>
    <r>
      <rPr>
        <sz val="14"/>
        <color rgb="FF000000"/>
        <rFont val="TH SarabunPSK"/>
        <family val="2"/>
      </rPr>
      <t>fish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medi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ain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ig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es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v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il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</si>
  <si>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</si>
  <si>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</si>
  <si>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fluconazole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</si>
  <si>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</si>
  <si>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fludarabine phosphate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</si>
  <si>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,0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</si>
  <si>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fluocinolone acetonide</t>
  </si>
  <si>
    <t>oral gel</t>
  </si>
  <si>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v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cai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</si>
  <si>
    <t>100 mg/100 g + 2 g/100 g</t>
  </si>
  <si>
    <t>1 mg + 40 mg</t>
  </si>
  <si>
    <t>fluorometholone</t>
  </si>
  <si>
    <t>eye drops, suspension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</si>
  <si>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</si>
  <si>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fluorouracil</t>
  </si>
  <si>
    <t>250 mg/5 mL</t>
  </si>
  <si>
    <t>fluoxetine</t>
  </si>
  <si>
    <t>flupentixol decanoate</t>
  </si>
  <si>
    <t>20 mg/1 mL</t>
  </si>
  <si>
    <r>
      <rPr>
        <sz val="14"/>
        <color rgb="FF000000"/>
        <rFont val="TH SarabunPSK"/>
        <family val="2"/>
      </rPr>
      <t>prolo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-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elea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 xml:space="preserve">e
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sp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</si>
  <si>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t>fluticasone propionate + salmeterol</t>
  </si>
  <si>
    <t>250 mcg + 50 mcg</t>
  </si>
  <si>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,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d
</t>
    </r>
    <r>
      <rPr>
        <sz val="14"/>
        <color rgb="FF000000"/>
        <rFont val="TH SarabunPSK"/>
        <family val="2"/>
      </rPr>
      <t>caps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e</t>
    </r>
  </si>
  <si>
    <t>folic acid</t>
  </si>
  <si>
    <t>400 mcg</t>
  </si>
  <si>
    <t>folinic acid</t>
  </si>
  <si>
    <t>500 mg/50 mL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</si>
  <si>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</si>
  <si>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50 mg/4 mL</t>
  </si>
  <si>
    <t>100 mg/10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</si>
  <si>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.50</t>
    </r>
  </si>
  <si>
    <t>furosemide</t>
  </si>
  <si>
    <t>gabapentin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</si>
  <si>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.25</t>
    </r>
  </si>
  <si>
    <t>ganciclovir</t>
  </si>
  <si>
    <t>40 mg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</si>
  <si>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,7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</si>
  <si>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gemcitabine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</si>
  <si>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</si>
  <si>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200 mg/20 mL</t>
  </si>
  <si>
    <t>1.4 g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</si>
  <si>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,8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</si>
  <si>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1 g/26.3 mL</t>
  </si>
  <si>
    <t>1.4 g/36.8 mL</t>
  </si>
  <si>
    <t>200 mg/5.26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</si>
  <si>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</si>
  <si>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gentamicin</t>
  </si>
  <si>
    <t>1.4 g/100 mL</t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</si>
  <si>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</si>
  <si>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gentian violet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</si>
  <si>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</si>
  <si>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glibenclamide</t>
  </si>
  <si>
    <t>glycerol</t>
  </si>
  <si>
    <t>99.5 g/100 mL</t>
  </si>
  <si>
    <t>50 mL/100 mL</t>
  </si>
  <si>
    <t>glycopyrronium bromide</t>
  </si>
  <si>
    <t>200 mcg/1 mL</t>
  </si>
  <si>
    <t>griseofulvin</t>
  </si>
  <si>
    <t>guaifenesin</t>
  </si>
  <si>
    <t>guaifenesin + theophylline</t>
  </si>
  <si>
    <t>100 mg/15 mL + 150 mg/15 mL</t>
  </si>
  <si>
    <t>30 mg/5 mL + 50 mg/5 mL</t>
  </si>
  <si>
    <t>hydrocortisone</t>
  </si>
  <si>
    <t>hydrocortisone acetate</t>
  </si>
  <si>
    <t>hydrogen peroxide</t>
  </si>
  <si>
    <t>hydroxyzine hydrochloride</t>
  </si>
  <si>
    <t>2 mg/1 mL</t>
  </si>
  <si>
    <t>hypromellose</t>
  </si>
  <si>
    <t>300 mg/100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</si>
  <si>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.50</t>
    </r>
  </si>
  <si>
    <t>idarubicin hydrochloride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</si>
  <si>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,5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</si>
  <si>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,8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</si>
  <si>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ifosfamide</t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</si>
  <si>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tr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</si>
  <si>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,4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</si>
  <si>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</si>
  <si>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1 g/25 mL</t>
  </si>
  <si>
    <t>insulin human + isophane insulin</t>
  </si>
  <si>
    <t>10 iu/1 mL + 90 iu/1 mL</t>
  </si>
  <si>
    <t>20 iu/1 mL + 80 iu/1 mL</t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</si>
  <si>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</si>
  <si>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insulin lispro</t>
  </si>
  <si>
    <t>100 iu/1 mL</t>
  </si>
  <si>
    <r>
      <rPr>
        <sz val="14"/>
        <color rgb="FF000000"/>
        <rFont val="TH SarabunPSK"/>
        <family val="2"/>
      </rPr>
      <t>prefil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ed
</t>
    </r>
    <r>
      <rPr>
        <sz val="14"/>
        <color rgb="FF000000"/>
        <rFont val="TH SarabunPSK"/>
        <family val="2"/>
      </rPr>
      <t>pen</t>
    </r>
  </si>
  <si>
    <t>iodine + potassium iodide</t>
  </si>
  <si>
    <t>5 g/100 mL + 10 g/100 mL</t>
  </si>
  <si>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tass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iodide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z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</si>
  <si>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</si>
  <si>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.50</t>
    </r>
  </si>
  <si>
    <t>iopamidol</t>
  </si>
  <si>
    <t>30.6 g/50 mL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</si>
  <si>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</si>
  <si>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75.52 g/100 mL</t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</si>
  <si>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</si>
  <si>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irinotecan hydrochloride trihydrate</t>
  </si>
  <si>
    <t>40 mg/2 mL</t>
  </si>
  <si>
    <t>iron sucrose</t>
  </si>
  <si>
    <t>isoflurane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</si>
  <si>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</si>
  <si>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isoniazid</t>
  </si>
  <si>
    <t>ispaghula husk</t>
  </si>
  <si>
    <t>3.5 g/5 g</t>
  </si>
  <si>
    <t>itraconazole</t>
  </si>
  <si>
    <t>ivermectin</t>
  </si>
  <si>
    <t>6 mg</t>
  </si>
  <si>
    <t>labetalol hydrochloride</t>
  </si>
  <si>
    <t>100 mg/20 mL</t>
  </si>
  <si>
    <t>lactic acid</t>
  </si>
  <si>
    <t>lactic acid + salicylic acid</t>
  </si>
  <si>
    <t>16.7 g/100 g + 16.7 g/100 g</t>
  </si>
  <si>
    <t>lactulose</t>
  </si>
  <si>
    <t>132 g/100 mL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</si>
  <si>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</si>
  <si>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ave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em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tmeg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 xml:space="preserve">il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stro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ia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</si>
  <si>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cL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</si>
  <si>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t>leuprorelin acetate</t>
  </si>
  <si>
    <t>11.25 mg</t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</si>
  <si>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vent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for
</t>
    </r>
    <r>
      <rPr>
        <sz val="14"/>
        <color rgb="FF000000"/>
        <rFont val="TH SarabunPSK"/>
        <family val="2"/>
      </rPr>
      <t>prolo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-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elea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sp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</si>
  <si>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,1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</si>
  <si>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levofloxacin</t>
  </si>
  <si>
    <t>750 mg/150 mL</t>
  </si>
  <si>
    <t>250 mg/50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</si>
  <si>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</si>
  <si>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750 mg</t>
  </si>
  <si>
    <t>levothyroxine sodium</t>
  </si>
  <si>
    <t>100 mcg</t>
  </si>
  <si>
    <t>lidocaine hydrochloride</t>
  </si>
  <si>
    <t>20 mg/2 mL</t>
  </si>
  <si>
    <t>oromucosal spray, solution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</si>
  <si>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</si>
  <si>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40 mg/4 mL</t>
  </si>
  <si>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sp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solu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ion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for
</t>
    </r>
    <r>
      <rPr>
        <sz val="14"/>
        <color rgb="FF000000"/>
        <rFont val="TH SarabunPSK"/>
        <family val="2"/>
      </rPr>
      <t>spr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y</t>
    </r>
  </si>
  <si>
    <t>lipids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</si>
  <si>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</si>
  <si>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</si>
  <si>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</si>
  <si>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loperamide</t>
  </si>
  <si>
    <t>loratadine</t>
  </si>
  <si>
    <t>lynestrenol</t>
  </si>
  <si>
    <t>tablets</t>
  </si>
  <si>
    <t>pack</t>
  </si>
  <si>
    <t>macrogol</t>
  </si>
  <si>
    <t>850 mg/100 g</t>
  </si>
  <si>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crog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po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ass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e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fate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dro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</si>
  <si>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.2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.3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</si>
  <si>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t>magnesium</t>
  </si>
  <si>
    <t>magnesium hydroxide</t>
  </si>
  <si>
    <t>425 mg/5 mL</t>
  </si>
  <si>
    <t>400 mg/5 mL</t>
  </si>
  <si>
    <t>magnesium sulfate</t>
  </si>
  <si>
    <t>10 g/20 mL</t>
  </si>
  <si>
    <t>mannitol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</si>
  <si>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</si>
  <si>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mebendazole</t>
  </si>
  <si>
    <r>
      <rPr>
        <sz val="14"/>
        <color rgb="FF000000"/>
        <rFont val="TH SarabunPSK"/>
        <family val="2"/>
      </rPr>
      <t>medi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ig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es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omega</t>
    </r>
    <r>
      <rPr>
        <sz val="14"/>
        <color rgb="FF000000"/>
        <rFont val="TH SarabunPSK"/>
        <family val="2"/>
      </rPr>
      <t>-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acid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tri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es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il</t>
    </r>
  </si>
  <si>
    <t>100 g/1 L + 20 g/1 L + 80 g/1 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</si>
  <si>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</si>
  <si>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medium chain triglycerides + soya oil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</si>
  <si>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</si>
  <si>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medroxyprogesterone acetate</t>
  </si>
  <si>
    <t>500 mg/2.5 mL</t>
  </si>
  <si>
    <t>megestrol acetate</t>
  </si>
  <si>
    <t>melphalan</t>
  </si>
  <si>
    <t>menthol + methyl salicylate</t>
  </si>
  <si>
    <t>10 g/100 g + 15 g/100 g</t>
  </si>
  <si>
    <t>mepivacaine hydrochloride</t>
  </si>
  <si>
    <t>mercaptopurine</t>
  </si>
  <si>
    <t>mesalazine</t>
  </si>
  <si>
    <t>1.2 g</t>
  </si>
  <si>
    <t>methadone hydrochloride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</si>
  <si>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.25</t>
    </r>
  </si>
  <si>
    <t>methotrexate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</si>
  <si>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,0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</si>
  <si>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5 g/50 mL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</si>
  <si>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,2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</si>
  <si>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</si>
  <si>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50 mg/5 mL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</si>
  <si>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,0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</si>
  <si>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methoxsalen</t>
  </si>
  <si>
    <t>30 mg/100 mL</t>
  </si>
  <si>
    <t>methyl salicylate</t>
  </si>
  <si>
    <t>50 mL/100 g</t>
  </si>
  <si>
    <t>16.8 g/100 g</t>
  </si>
  <si>
    <t>17.7 g/100 g</t>
  </si>
  <si>
    <t>10.2 g/100 g</t>
  </si>
  <si>
    <t>methylprednisolone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</si>
  <si>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,5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</si>
  <si>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</si>
  <si>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metoclopramide hydrochloride</t>
  </si>
  <si>
    <t>metronidazole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</si>
  <si>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</si>
  <si>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micafungin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</si>
  <si>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,0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</si>
  <si>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midazolam</t>
  </si>
  <si>
    <t>milrinone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</si>
  <si>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</si>
  <si>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mitomycin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</si>
  <si>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</si>
  <si>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</si>
  <si>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</si>
  <si>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20 mg/100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</si>
  <si>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,9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</si>
  <si>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mitoxantrone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</si>
  <si>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,3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</si>
  <si>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20 mg/10 mL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</si>
  <si>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,0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</si>
  <si>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morphine sulfate</t>
  </si>
  <si>
    <t>3 mg/3 mL</t>
  </si>
  <si>
    <t>multivitamins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</si>
  <si>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</si>
  <si>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nalbuphine hydrochloride</t>
  </si>
  <si>
    <t>neostigmine methylsulfate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</si>
  <si>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.25</t>
    </r>
  </si>
  <si>
    <t>netilmicin</t>
  </si>
  <si>
    <t>150 mg/1.5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</si>
  <si>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</si>
  <si>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nicardipine hydrochloride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</si>
  <si>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.50</t>
    </r>
  </si>
  <si>
    <t>25 mg/25 mL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</si>
  <si>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</si>
  <si>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2 mg/2 mL</t>
  </si>
  <si>
    <t>niclosamide</t>
  </si>
  <si>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py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xi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av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th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mine</t>
    </r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</si>
  <si>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</si>
  <si>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py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xi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avin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iami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</si>
  <si>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0
</t>
    </r>
    <r>
      <rPr>
        <sz val="14"/>
        <color rgb="FF000000"/>
        <rFont val="TH SarabunPSK"/>
        <family val="2"/>
      </rPr>
      <t>mc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</si>
  <si>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t>nicotinic acid</t>
  </si>
  <si>
    <t>nifedipine</t>
  </si>
  <si>
    <t>nirmatrelvir</t>
  </si>
  <si>
    <r>
      <rPr>
        <sz val="14"/>
        <color rgb="FF000000"/>
        <rFont val="TH SarabunPSK"/>
        <family val="2"/>
      </rPr>
      <t>ไ</t>
    </r>
    <r>
      <rPr>
        <sz val="14"/>
        <color rgb="FF000000"/>
        <rFont val="TH SarabunPSK"/>
        <family val="2"/>
      </rPr>
      <t>ม่</t>
    </r>
    <r>
      <rPr>
        <sz val="14"/>
        <color rgb="FF000000"/>
        <rFont val="TH SarabunPSK"/>
        <family val="2"/>
      </rPr>
      <t>เ</t>
    </r>
    <r>
      <rPr>
        <sz val="14"/>
        <color rgb="FF000000"/>
        <rFont val="TH SarabunPSK"/>
        <family val="2"/>
      </rPr>
      <t xml:space="preserve">กิน
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,9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 xml:space="preserve">1
</t>
    </r>
    <r>
      <rPr>
        <sz val="14"/>
        <color rgb="FF000000"/>
        <rFont val="TH SarabunPSK"/>
        <family val="2"/>
      </rPr>
      <t>บ</t>
    </r>
    <r>
      <rPr>
        <sz val="14"/>
        <color rgb="FF000000"/>
        <rFont val="TH SarabunPSK"/>
        <family val="2"/>
      </rPr>
      <t>า</t>
    </r>
    <r>
      <rPr>
        <sz val="14"/>
        <color rgb="FF000000"/>
        <rFont val="TH SarabunPSK"/>
        <family val="2"/>
      </rPr>
      <t>ท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ค</t>
    </r>
    <r>
      <rPr>
        <sz val="14"/>
        <color rgb="FF000000"/>
        <rFont val="TH SarabunPSK"/>
        <family val="2"/>
      </rPr>
      <t>อ</t>
    </r>
    <r>
      <rPr>
        <sz val="14"/>
        <color rgb="FF000000"/>
        <rFont val="TH SarabunPSK"/>
        <family val="2"/>
      </rPr>
      <t>ร์ส</t>
    </r>
  </si>
  <si>
    <t>norepinephrine</t>
  </si>
  <si>
    <t>8 mg/8 mL</t>
  </si>
  <si>
    <t>nystatin</t>
  </si>
  <si>
    <t>vaginal tablet</t>
  </si>
  <si>
    <t>100000 iu</t>
  </si>
  <si>
    <t>ofloxacin</t>
  </si>
  <si>
    <t>olive oil</t>
  </si>
  <si>
    <t>oseltamivir</t>
  </si>
  <si>
    <t>12 mg/1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</si>
  <si>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</si>
  <si>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oxaliplatin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</si>
  <si>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</si>
  <si>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50 mg/10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</si>
  <si>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,3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</si>
  <si>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100 mg/50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</si>
  <si>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,3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</si>
  <si>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,2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</si>
  <si>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200 mg/40 mL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</si>
  <si>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,7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</si>
  <si>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oxymetazoline hydrochloride</t>
  </si>
  <si>
    <t>nasal spray, solution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</si>
  <si>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.50</t>
    </r>
  </si>
  <si>
    <t>25 mg/100 mL</t>
  </si>
  <si>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sp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solu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ion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for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spr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y</t>
    </r>
  </si>
  <si>
    <t>paclitaxel</t>
  </si>
  <si>
    <t>30 mg/5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</si>
  <si>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,1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</si>
  <si>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100 mg/16.7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</si>
  <si>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,3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</si>
  <si>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</si>
  <si>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150 mg/25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</si>
  <si>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,9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</si>
  <si>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600 mg/100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</si>
  <si>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,4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</si>
  <si>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pancreatin + simeticone</t>
  </si>
  <si>
    <t>200 mg + 40 mg</t>
  </si>
  <si>
    <t>200 mg + 60 mg</t>
  </si>
  <si>
    <t>pancuronium bromide</t>
  </si>
  <si>
    <t>4 mg/2 mL</t>
  </si>
  <si>
    <t>paracetamol</t>
  </si>
  <si>
    <t>150 mg/5 mL</t>
  </si>
  <si>
    <t>160 mg/5 mL</t>
  </si>
  <si>
    <t>120 mg/5 mL</t>
  </si>
  <si>
    <t>phenobarbital</t>
  </si>
  <si>
    <t>200 mg/4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</si>
  <si>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</si>
  <si>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phenobarbital sodium</t>
  </si>
  <si>
    <t>phenoxymethylpenicillin</t>
  </si>
  <si>
    <t>285 mg</t>
  </si>
  <si>
    <t>200000 iu</t>
  </si>
  <si>
    <t>phenoxymethylpenicillin potassium</t>
  </si>
  <si>
    <t>62.5 mg/5 mL</t>
  </si>
  <si>
    <t>phenylephrine hydrochloride</t>
  </si>
  <si>
    <t>2.5 g/100 mL</t>
  </si>
  <si>
    <t>500 mcg/10 mL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</si>
  <si>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</si>
  <si>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phosphate + sodium</t>
  </si>
  <si>
    <t>1.45 mmol/15 mL + 2 mmol/15 mL</t>
  </si>
  <si>
    <t>phytomenadione</t>
  </si>
  <si>
    <t>2 mg/200 mcL</t>
  </si>
  <si>
    <t>mcL</t>
  </si>
  <si>
    <t>pilocarpine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</si>
  <si>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</si>
  <si>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.50</t>
    </r>
  </si>
  <si>
    <t>piperacillin + tazobactam</t>
  </si>
  <si>
    <t>2 g + 250 mg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</si>
  <si>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.50</t>
    </r>
  </si>
  <si>
    <t>piroxicam</t>
  </si>
  <si>
    <t>podophyllum resin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</si>
  <si>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</si>
  <si>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potassium chloride</t>
  </si>
  <si>
    <t>60 mg/5 mL</t>
  </si>
  <si>
    <t>150 mg/1 mL</t>
  </si>
  <si>
    <t>0.447 meq/1 mL</t>
  </si>
  <si>
    <t>1.5 g/10 mL</t>
  </si>
  <si>
    <t>5 mg/100 mL</t>
  </si>
  <si>
    <t>20 meq/30 mL</t>
  </si>
  <si>
    <t>13 meq/15 mL</t>
  </si>
  <si>
    <t>40 meq/20 mL</t>
  </si>
  <si>
    <t>1 meq/1 mL</t>
  </si>
  <si>
    <t>3 mg/100 mL</t>
  </si>
  <si>
    <t>2 meq/1 mL</t>
  </si>
  <si>
    <t>20 meq/10 mL</t>
  </si>
  <si>
    <t>7.5 g/100 mL</t>
  </si>
  <si>
    <t>potassium citrate</t>
  </si>
  <si>
    <t>6.675 g/100 mL</t>
  </si>
  <si>
    <t>1 g/15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</si>
  <si>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</si>
  <si>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6.6 g/100 mL</t>
  </si>
  <si>
    <t>0.206 mmol/1 mL</t>
  </si>
  <si>
    <t>11.25 mg/15 mL</t>
  </si>
  <si>
    <t>9.15 meq/15 mL</t>
  </si>
  <si>
    <t>750 mg/15 mL</t>
  </si>
  <si>
    <t>potassium citrate + sodium citrate</t>
  </si>
  <si>
    <t>27.2 g/100 mL + 24.8 g/100 mL</t>
  </si>
  <si>
    <t>potassium iodide</t>
  </si>
  <si>
    <t>1 g/1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</si>
  <si>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</si>
  <si>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povidone iodine</t>
  </si>
  <si>
    <t>pralidoxime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</si>
  <si>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</si>
  <si>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praziquantel</t>
  </si>
  <si>
    <t>600 mg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</si>
  <si>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.75</t>
    </r>
  </si>
  <si>
    <t>prednisolone</t>
  </si>
  <si>
    <t>progesterone</t>
  </si>
  <si>
    <t>propofol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</si>
  <si>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</si>
  <si>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100 g/10 mL</t>
  </si>
  <si>
    <r>
      <rPr>
        <sz val="14"/>
        <color rgb="FF000000"/>
        <rFont val="TH SarabunPSK"/>
        <family val="2"/>
      </rPr>
      <t>emulsi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</si>
  <si>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t>protionamide</t>
  </si>
  <si>
    <t>purified duck embryo rabies vaccine</t>
  </si>
  <si>
    <t>2.5 iu/1 mL</t>
  </si>
  <si>
    <t>pyridoxine</t>
  </si>
  <si>
    <t>pyridoxine hydrochloride</t>
  </si>
  <si>
    <t>quinine dihydrochloride</t>
  </si>
  <si>
    <t>300 mg/1 mL</t>
  </si>
  <si>
    <t>600 mg/2 mL</t>
  </si>
  <si>
    <t>quinine sulfate</t>
  </si>
  <si>
    <t>rabies immunoglobulin (horse)</t>
  </si>
  <si>
    <t>400 iu/2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</si>
  <si>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</si>
  <si>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remdesivir</t>
  </si>
  <si>
    <r>
      <rPr>
        <sz val="14"/>
        <color rgb="FF333333"/>
        <rFont val="TH SarabunPSK"/>
        <family val="2"/>
      </rPr>
      <t>c</t>
    </r>
    <r>
      <rPr>
        <sz val="14"/>
        <color rgb="FF333333"/>
        <rFont val="TH SarabunPSK"/>
        <family val="2"/>
      </rPr>
      <t>o</t>
    </r>
    <r>
      <rPr>
        <sz val="14"/>
        <color rgb="FF333333"/>
        <rFont val="TH SarabunPSK"/>
        <family val="2"/>
      </rPr>
      <t>n</t>
    </r>
    <r>
      <rPr>
        <sz val="14"/>
        <color rgb="FF333333"/>
        <rFont val="TH SarabunPSK"/>
        <family val="2"/>
      </rPr>
      <t>c</t>
    </r>
    <r>
      <rPr>
        <sz val="14"/>
        <color rgb="FF333333"/>
        <rFont val="TH SarabunPSK"/>
        <family val="2"/>
      </rPr>
      <t>e</t>
    </r>
    <r>
      <rPr>
        <sz val="14"/>
        <color rgb="FF333333"/>
        <rFont val="TH SarabunPSK"/>
        <family val="2"/>
      </rPr>
      <t>n</t>
    </r>
    <r>
      <rPr>
        <sz val="14"/>
        <color rgb="FF333333"/>
        <rFont val="TH SarabunPSK"/>
        <family val="2"/>
      </rPr>
      <t>tr</t>
    </r>
    <r>
      <rPr>
        <sz val="14"/>
        <color rgb="FF333333"/>
        <rFont val="TH SarabunPSK"/>
        <family val="2"/>
      </rPr>
      <t>a</t>
    </r>
    <r>
      <rPr>
        <sz val="14"/>
        <color rgb="FF333333"/>
        <rFont val="TH SarabunPSK"/>
        <family val="2"/>
      </rPr>
      <t>te</t>
    </r>
    <r>
      <rPr>
        <sz val="14"/>
        <color rgb="FF333333"/>
        <rFont val="TH SarabunPSK"/>
        <family val="2"/>
      </rPr>
      <t xml:space="preserve"> </t>
    </r>
    <r>
      <rPr>
        <sz val="14"/>
        <color rgb="FF333333"/>
        <rFont val="TH SarabunPSK"/>
        <family val="2"/>
      </rPr>
      <t>f</t>
    </r>
    <r>
      <rPr>
        <sz val="14"/>
        <color rgb="FF333333"/>
        <rFont val="TH SarabunPSK"/>
        <family val="2"/>
      </rPr>
      <t>o</t>
    </r>
    <r>
      <rPr>
        <sz val="14"/>
        <color rgb="FF333333"/>
        <rFont val="TH SarabunPSK"/>
        <family val="2"/>
      </rPr>
      <t>r</t>
    </r>
    <r>
      <rPr>
        <sz val="14"/>
        <color rgb="FF333333"/>
        <rFont val="TH SarabunPSK"/>
        <family val="2"/>
      </rPr>
      <t xml:space="preserve"> </t>
    </r>
    <r>
      <rPr>
        <sz val="14"/>
        <color rgb="FF333333"/>
        <rFont val="TH SarabunPSK"/>
        <family val="2"/>
      </rPr>
      <t>s</t>
    </r>
    <r>
      <rPr>
        <sz val="14"/>
        <color rgb="FF333333"/>
        <rFont val="TH SarabunPSK"/>
        <family val="2"/>
      </rPr>
      <t>o</t>
    </r>
    <r>
      <rPr>
        <sz val="14"/>
        <color rgb="FF333333"/>
        <rFont val="TH SarabunPSK"/>
        <family val="2"/>
      </rPr>
      <t>l</t>
    </r>
    <r>
      <rPr>
        <sz val="14"/>
        <color rgb="FF333333"/>
        <rFont val="TH SarabunPSK"/>
        <family val="2"/>
      </rPr>
      <t>u</t>
    </r>
    <r>
      <rPr>
        <sz val="14"/>
        <color rgb="FF333333"/>
        <rFont val="TH SarabunPSK"/>
        <family val="2"/>
      </rPr>
      <t>t</t>
    </r>
    <r>
      <rPr>
        <sz val="14"/>
        <color rgb="FF333333"/>
        <rFont val="TH SarabunPSK"/>
        <family val="2"/>
      </rPr>
      <t>i</t>
    </r>
    <r>
      <rPr>
        <sz val="14"/>
        <color rgb="FF333333"/>
        <rFont val="TH SarabunPSK"/>
        <family val="2"/>
      </rPr>
      <t>o</t>
    </r>
    <r>
      <rPr>
        <sz val="14"/>
        <color rgb="FF333333"/>
        <rFont val="TH SarabunPSK"/>
        <family val="2"/>
      </rPr>
      <t>n</t>
    </r>
    <r>
      <rPr>
        <sz val="14"/>
        <color rgb="FF333333"/>
        <rFont val="TH SarabunPSK"/>
        <family val="2"/>
      </rPr>
      <t xml:space="preserve"> </t>
    </r>
    <r>
      <rPr>
        <sz val="14"/>
        <color rgb="FF333333"/>
        <rFont val="TH SarabunPSK"/>
        <family val="2"/>
      </rPr>
      <t>f</t>
    </r>
    <r>
      <rPr>
        <sz val="14"/>
        <color rgb="FF333333"/>
        <rFont val="TH SarabunPSK"/>
        <family val="2"/>
      </rPr>
      <t>o</t>
    </r>
    <r>
      <rPr>
        <sz val="14"/>
        <color rgb="FF333333"/>
        <rFont val="TH SarabunPSK"/>
        <family val="2"/>
      </rPr>
      <t>r</t>
    </r>
    <r>
      <rPr>
        <sz val="14"/>
        <color rgb="FF333333"/>
        <rFont val="TH SarabunPSK"/>
        <family val="2"/>
      </rPr>
      <t xml:space="preserve"> </t>
    </r>
    <r>
      <rPr>
        <sz val="14"/>
        <color rgb="FF333333"/>
        <rFont val="TH SarabunPSK"/>
        <family val="2"/>
      </rPr>
      <t>i</t>
    </r>
    <r>
      <rPr>
        <sz val="14"/>
        <color rgb="FF333333"/>
        <rFont val="TH SarabunPSK"/>
        <family val="2"/>
      </rPr>
      <t>n</t>
    </r>
    <r>
      <rPr>
        <sz val="14"/>
        <color rgb="FF333333"/>
        <rFont val="TH SarabunPSK"/>
        <family val="2"/>
      </rPr>
      <t>fu</t>
    </r>
    <r>
      <rPr>
        <sz val="14"/>
        <color rgb="FF333333"/>
        <rFont val="TH SarabunPSK"/>
        <family val="2"/>
      </rPr>
      <t>s</t>
    </r>
    <r>
      <rPr>
        <sz val="14"/>
        <color rgb="FF333333"/>
        <rFont val="TH SarabunPSK"/>
        <family val="2"/>
      </rPr>
      <t>ion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</si>
  <si>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.12</t>
    </r>
  </si>
  <si>
    <r>
      <rPr>
        <sz val="14"/>
        <color rgb="FF333333"/>
        <rFont val="TH SarabunPSK"/>
        <family val="2"/>
      </rPr>
      <t>p</t>
    </r>
    <r>
      <rPr>
        <sz val="14"/>
        <color rgb="FF333333"/>
        <rFont val="TH SarabunPSK"/>
        <family val="2"/>
      </rPr>
      <t>o</t>
    </r>
    <r>
      <rPr>
        <sz val="14"/>
        <color rgb="FF333333"/>
        <rFont val="TH SarabunPSK"/>
        <family val="2"/>
      </rPr>
      <t>wder</t>
    </r>
    <r>
      <rPr>
        <sz val="14"/>
        <color rgb="FF333333"/>
        <rFont val="TH SarabunPSK"/>
        <family val="2"/>
      </rPr>
      <t xml:space="preserve"> </t>
    </r>
    <r>
      <rPr>
        <sz val="14"/>
        <color rgb="FF333333"/>
        <rFont val="TH SarabunPSK"/>
        <family val="2"/>
      </rPr>
      <t>f</t>
    </r>
    <r>
      <rPr>
        <sz val="14"/>
        <color rgb="FF333333"/>
        <rFont val="TH SarabunPSK"/>
        <family val="2"/>
      </rPr>
      <t>o</t>
    </r>
    <r>
      <rPr>
        <sz val="14"/>
        <color rgb="FF333333"/>
        <rFont val="TH SarabunPSK"/>
        <family val="2"/>
      </rPr>
      <t>r</t>
    </r>
    <r>
      <rPr>
        <sz val="14"/>
        <color rgb="FF333333"/>
        <rFont val="TH SarabunPSK"/>
        <family val="2"/>
      </rPr>
      <t xml:space="preserve"> </t>
    </r>
    <r>
      <rPr>
        <sz val="14"/>
        <color rgb="FF333333"/>
        <rFont val="TH SarabunPSK"/>
        <family val="2"/>
      </rPr>
      <t>c</t>
    </r>
    <r>
      <rPr>
        <sz val="14"/>
        <color rgb="FF333333"/>
        <rFont val="TH SarabunPSK"/>
        <family val="2"/>
      </rPr>
      <t>o</t>
    </r>
    <r>
      <rPr>
        <sz val="14"/>
        <color rgb="FF333333"/>
        <rFont val="TH SarabunPSK"/>
        <family val="2"/>
      </rPr>
      <t>n</t>
    </r>
    <r>
      <rPr>
        <sz val="14"/>
        <color rgb="FF333333"/>
        <rFont val="TH SarabunPSK"/>
        <family val="2"/>
      </rPr>
      <t>c</t>
    </r>
    <r>
      <rPr>
        <sz val="14"/>
        <color rgb="FF333333"/>
        <rFont val="TH SarabunPSK"/>
        <family val="2"/>
      </rPr>
      <t>e</t>
    </r>
    <r>
      <rPr>
        <sz val="14"/>
        <color rgb="FF333333"/>
        <rFont val="TH SarabunPSK"/>
        <family val="2"/>
      </rPr>
      <t>n</t>
    </r>
    <r>
      <rPr>
        <sz val="14"/>
        <color rgb="FF333333"/>
        <rFont val="TH SarabunPSK"/>
        <family val="2"/>
      </rPr>
      <t>tr</t>
    </r>
    <r>
      <rPr>
        <sz val="14"/>
        <color rgb="FF333333"/>
        <rFont val="TH SarabunPSK"/>
        <family val="2"/>
      </rPr>
      <t>a</t>
    </r>
    <r>
      <rPr>
        <sz val="14"/>
        <color rgb="FF333333"/>
        <rFont val="TH SarabunPSK"/>
        <family val="2"/>
      </rPr>
      <t>te</t>
    </r>
    <r>
      <rPr>
        <sz val="14"/>
        <color rgb="FF333333"/>
        <rFont val="TH SarabunPSK"/>
        <family val="2"/>
      </rPr>
      <t xml:space="preserve"> </t>
    </r>
    <r>
      <rPr>
        <sz val="14"/>
        <color rgb="FF333333"/>
        <rFont val="TH SarabunPSK"/>
        <family val="2"/>
      </rPr>
      <t>f</t>
    </r>
    <r>
      <rPr>
        <sz val="14"/>
        <color rgb="FF333333"/>
        <rFont val="TH SarabunPSK"/>
        <family val="2"/>
      </rPr>
      <t>o</t>
    </r>
    <r>
      <rPr>
        <sz val="14"/>
        <color rgb="FF333333"/>
        <rFont val="TH SarabunPSK"/>
        <family val="2"/>
      </rPr>
      <t>r</t>
    </r>
    <r>
      <rPr>
        <sz val="14"/>
        <color rgb="FF333333"/>
        <rFont val="TH SarabunPSK"/>
        <family val="2"/>
      </rPr>
      <t xml:space="preserve"> </t>
    </r>
    <r>
      <rPr>
        <sz val="14"/>
        <color rgb="FF333333"/>
        <rFont val="TH SarabunPSK"/>
        <family val="2"/>
      </rPr>
      <t>s</t>
    </r>
    <r>
      <rPr>
        <sz val="14"/>
        <color rgb="FF333333"/>
        <rFont val="TH SarabunPSK"/>
        <family val="2"/>
      </rPr>
      <t>o</t>
    </r>
    <r>
      <rPr>
        <sz val="14"/>
        <color rgb="FF333333"/>
        <rFont val="TH SarabunPSK"/>
        <family val="2"/>
      </rPr>
      <t>l</t>
    </r>
    <r>
      <rPr>
        <sz val="14"/>
        <color rgb="FF333333"/>
        <rFont val="TH SarabunPSK"/>
        <family val="2"/>
      </rPr>
      <t>u</t>
    </r>
    <r>
      <rPr>
        <sz val="14"/>
        <color rgb="FF333333"/>
        <rFont val="TH SarabunPSK"/>
        <family val="2"/>
      </rPr>
      <t>t</t>
    </r>
    <r>
      <rPr>
        <sz val="14"/>
        <color rgb="FF333333"/>
        <rFont val="TH SarabunPSK"/>
        <family val="2"/>
      </rPr>
      <t>i</t>
    </r>
    <r>
      <rPr>
        <sz val="14"/>
        <color rgb="FF333333"/>
        <rFont val="TH SarabunPSK"/>
        <family val="2"/>
      </rPr>
      <t>o</t>
    </r>
    <r>
      <rPr>
        <sz val="14"/>
        <color rgb="FF333333"/>
        <rFont val="TH SarabunPSK"/>
        <family val="2"/>
      </rPr>
      <t>n</t>
    </r>
    <r>
      <rPr>
        <sz val="14"/>
        <color rgb="FF333333"/>
        <rFont val="TH SarabunPSK"/>
        <family val="2"/>
      </rPr>
      <t xml:space="preserve"> </t>
    </r>
    <r>
      <rPr>
        <sz val="14"/>
        <color rgb="FF333333"/>
        <rFont val="TH SarabunPSK"/>
        <family val="2"/>
      </rPr>
      <t>f</t>
    </r>
    <r>
      <rPr>
        <sz val="14"/>
        <color rgb="FF333333"/>
        <rFont val="TH SarabunPSK"/>
        <family val="2"/>
      </rPr>
      <t>o</t>
    </r>
    <r>
      <rPr>
        <sz val="14"/>
        <color rgb="FF333333"/>
        <rFont val="TH SarabunPSK"/>
        <family val="2"/>
      </rPr>
      <t>r</t>
    </r>
    <r>
      <rPr>
        <sz val="14"/>
        <color rgb="FF333333"/>
        <rFont val="TH SarabunPSK"/>
        <family val="2"/>
      </rPr>
      <t xml:space="preserve"> </t>
    </r>
    <r>
      <rPr>
        <sz val="14"/>
        <color rgb="FF333333"/>
        <rFont val="TH SarabunPSK"/>
        <family val="2"/>
      </rPr>
      <t>i</t>
    </r>
    <r>
      <rPr>
        <sz val="14"/>
        <color rgb="FF333333"/>
        <rFont val="TH SarabunPSK"/>
        <family val="2"/>
      </rPr>
      <t>n</t>
    </r>
    <r>
      <rPr>
        <sz val="14"/>
        <color rgb="FF333333"/>
        <rFont val="TH SarabunPSK"/>
        <family val="2"/>
      </rPr>
      <t>f</t>
    </r>
    <r>
      <rPr>
        <sz val="14"/>
        <color rgb="FF333333"/>
        <rFont val="TH SarabunPSK"/>
        <family val="2"/>
      </rPr>
      <t>u</t>
    </r>
    <r>
      <rPr>
        <sz val="14"/>
        <color rgb="FF333333"/>
        <rFont val="TH SarabunPSK"/>
        <family val="2"/>
      </rPr>
      <t>s</t>
    </r>
    <r>
      <rPr>
        <sz val="14"/>
        <color rgb="FF333333"/>
        <rFont val="TH SarabunPSK"/>
        <family val="2"/>
      </rPr>
      <t>i</t>
    </r>
    <r>
      <rPr>
        <sz val="14"/>
        <color rgb="FF333333"/>
        <rFont val="TH SarabunPSK"/>
        <family val="2"/>
      </rPr>
      <t>o</t>
    </r>
    <r>
      <rPr>
        <sz val="14"/>
        <color rgb="FF333333"/>
        <rFont val="TH SarabunPSK"/>
        <family val="2"/>
      </rPr>
      <t>n</t>
    </r>
  </si>
  <si>
    <t>riboflavin</t>
  </si>
  <si>
    <t>rifampicin</t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</si>
  <si>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vent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for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sp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</si>
  <si>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t>rifapentine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</si>
  <si>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</si>
  <si>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risperidone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</si>
  <si>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,0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</si>
  <si>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ropinirole</t>
  </si>
  <si>
    <t>8 mg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</si>
  <si>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.50</t>
    </r>
  </si>
  <si>
    <t>roxithromycin</t>
  </si>
  <si>
    <t>salbutamol</t>
  </si>
  <si>
    <t>100 mcg/0.05 mL</t>
  </si>
  <si>
    <t>2 mg/5 mL</t>
  </si>
  <si>
    <t>salicylic acid</t>
  </si>
  <si>
    <t>40 g/100 g</t>
  </si>
  <si>
    <r>
      <rPr>
        <sz val="14"/>
        <color rgb="FF000000"/>
        <rFont val="TH SarabunPSK"/>
        <family val="2"/>
      </rPr>
      <t>satur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tas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al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solut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</si>
  <si>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t>measure</t>
  </si>
  <si>
    <t>sertraline</t>
  </si>
  <si>
    <t>silver nitrate</t>
  </si>
  <si>
    <t>90 g/100 g</t>
  </si>
  <si>
    <t>cutaneous stick</t>
  </si>
  <si>
    <t>stick</t>
  </si>
  <si>
    <t>silver sulfadiazine</t>
  </si>
  <si>
    <t>simeticone</t>
  </si>
  <si>
    <t>40 mg/0.6 mL</t>
  </si>
  <si>
    <t>40 mg/1 mL</t>
  </si>
  <si>
    <t>67 mg/1 mL</t>
  </si>
  <si>
    <t>sodium bicarbonate</t>
  </si>
  <si>
    <t>650 mg</t>
  </si>
  <si>
    <t>8.4 g/100 mL</t>
  </si>
  <si>
    <t>sodium chloride</t>
  </si>
  <si>
    <t>900 mg/100 mL</t>
  </si>
  <si>
    <t>nebuliser solution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</si>
  <si>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</si>
  <si>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7 g/100 mL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</si>
  <si>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</si>
  <si>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</si>
  <si>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sodium thiosulfate</t>
  </si>
  <si>
    <t>somatropin</t>
  </si>
  <si>
    <t>10 mg/1.5 mL</t>
  </si>
  <si>
    <r>
      <rPr>
        <sz val="14"/>
        <color rgb="FF000000"/>
        <rFont val="TH SarabunPSK"/>
        <family val="2"/>
      </rPr>
      <t>prefil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ed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pen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</si>
  <si>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,8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</si>
  <si>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5 mg/1.5 mL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</si>
  <si>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,4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</si>
  <si>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,1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</si>
  <si>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12 mg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</si>
  <si>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,2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</si>
  <si>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5.3 mg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</si>
  <si>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,3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</si>
  <si>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4 iu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</si>
  <si>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</si>
  <si>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1.6 mg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</si>
  <si>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</si>
  <si>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,2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</si>
  <si>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5.83 mg/1 mL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</si>
  <si>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,3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</si>
  <si>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spironolactone</t>
  </si>
  <si>
    <t>streptomycin</t>
  </si>
  <si>
    <t>5 g</t>
  </si>
  <si>
    <t>sulfamethoxazole + trimethoprim</t>
  </si>
  <si>
    <t>400 mg + 80 mg</t>
  </si>
  <si>
    <t>200 mg/5 mL + 40 mg/5 mL</t>
  </si>
  <si>
    <t>800 mg + 160 mg</t>
  </si>
  <si>
    <t>sulfur</t>
  </si>
  <si>
    <t>sulprostone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</si>
  <si>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</si>
  <si>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suxamethonium chloride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</si>
  <si>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</si>
  <si>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talc + zinc oxide</t>
  </si>
  <si>
    <t>20 g/100 g + 24 g/100 g</t>
  </si>
  <si>
    <t>tamoxifen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</si>
  <si>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.75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</si>
  <si>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.75</t>
    </r>
  </si>
  <si>
    <t>tenofovir alafenamide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</si>
  <si>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.50</t>
    </r>
  </si>
  <si>
    <t>tetanus antitoxin</t>
  </si>
  <si>
    <t>1500 iu/1 mL</t>
  </si>
  <si>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ta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im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igin</t>
    </r>
  </si>
  <si>
    <t>250 iu/1 mL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</si>
  <si>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</si>
  <si>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tetanus toxoid</t>
  </si>
  <si>
    <t>40 iu/0.5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</si>
  <si>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.50</t>
    </r>
  </si>
  <si>
    <t>tetracaine hydrochloride</t>
  </si>
  <si>
    <t>tetracycline</t>
  </si>
  <si>
    <t>tetracycline hydrochloride</t>
  </si>
  <si>
    <t>theophylline</t>
  </si>
  <si>
    <r>
      <rPr>
        <sz val="14"/>
        <color rgb="FF000000"/>
        <rFont val="TH SarabunPSK"/>
        <family val="2"/>
      </rPr>
      <t>prolo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-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elea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cap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e,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d</t>
    </r>
  </si>
  <si>
    <t>thiamine</t>
  </si>
  <si>
    <t>thiamine hydrochloride</t>
  </si>
  <si>
    <t>thiopental sodium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</si>
  <si>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</si>
  <si>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timolol</t>
  </si>
  <si>
    <t>tioguanine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</si>
  <si>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</si>
  <si>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topotecan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</si>
  <si>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,2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</si>
  <si>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tramadol hydrochloride</t>
  </si>
  <si>
    <t>tranexamic acid</t>
  </si>
  <si>
    <t>triamcinolone acetonide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</si>
  <si>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</si>
  <si>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20 mg/100 g</t>
  </si>
  <si>
    <t>200 mg/100 g</t>
  </si>
  <si>
    <t>trichloroacetic acid</t>
  </si>
  <si>
    <t>80 g/100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</si>
  <si>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</si>
  <si>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trifluoperazine</t>
  </si>
  <si>
    <t>triptorelin</t>
  </si>
  <si>
    <t>tropicamide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</si>
  <si>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</si>
  <si>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trypan blue stain</t>
  </si>
  <si>
    <t>60 mg/100 mL</t>
  </si>
  <si>
    <t>urea</t>
  </si>
  <si>
    <t>vinblastine sulfate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</si>
  <si>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</si>
  <si>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vincristine sulfate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</si>
  <si>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</si>
  <si>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vinorelbine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</si>
  <si>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,8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</si>
  <si>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,2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</si>
  <si>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water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</si>
  <si>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.50</t>
    </r>
  </si>
  <si>
    <t>white petrolatum + zinc oxide</t>
  </si>
  <si>
    <t>50 g/100 g + 25 g/100 g</t>
  </si>
  <si>
    <t>cutaneous paste</t>
  </si>
  <si>
    <t>zidovudine</t>
  </si>
  <si>
    <t>zinc oxide</t>
  </si>
  <si>
    <t>25.93 g/100 g</t>
  </si>
  <si>
    <t>21 g/100 g</t>
  </si>
  <si>
    <t>50 g/100 g</t>
  </si>
  <si>
    <t>30 g</t>
  </si>
  <si>
    <t>cutaneous powder</t>
  </si>
  <si>
    <t>25 g/100 g</t>
  </si>
  <si>
    <t>zinc sulfate</t>
  </si>
  <si>
    <t>66 mg</t>
  </si>
  <si>
    <t>2.2 g/100 mL</t>
  </si>
  <si>
    <t>5 mg/1 mL</t>
  </si>
  <si>
    <t>HERB 2</t>
  </si>
  <si>
    <t>ขมิ้นชัน</t>
  </si>
  <si>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.79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(</t>
    </r>
    <r>
      <rPr>
        <sz val="14"/>
        <color rgb="FF000000"/>
        <rFont val="TH SarabunPSK"/>
        <family val="2"/>
      </rPr>
      <t>ไ</t>
    </r>
    <r>
      <rPr>
        <sz val="14"/>
        <color rgb="FF000000"/>
        <rFont val="TH SarabunPSK"/>
        <family val="2"/>
      </rPr>
      <t>ม่</t>
    </r>
    <r>
      <rPr>
        <sz val="14"/>
        <color rgb="FF000000"/>
        <rFont val="TH SarabunPSK"/>
        <family val="2"/>
      </rPr>
      <t>เ</t>
    </r>
    <r>
      <rPr>
        <sz val="14"/>
        <color rgb="FF000000"/>
        <rFont val="TH SarabunPSK"/>
        <family val="2"/>
      </rPr>
      <t xml:space="preserve">กิน
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.24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บา</t>
    </r>
    <r>
      <rPr>
        <sz val="14"/>
        <color rgb="FF000000"/>
        <rFont val="TH SarabunPSK"/>
        <family val="2"/>
      </rPr>
      <t>ท</t>
    </r>
    <r>
      <rPr>
        <sz val="14"/>
        <color rgb="FF000000"/>
        <rFont val="TH SarabunPSK"/>
        <family val="2"/>
      </rPr>
      <t>ต่อ/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ครั้ง)</t>
    </r>
  </si>
  <si>
    <t>HERB 5</t>
  </si>
  <si>
    <t>ยาไพล</t>
  </si>
  <si>
    <t>ยาครีม</t>
  </si>
  <si>
    <t>หลอด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</si>
  <si>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.77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(</t>
    </r>
    <r>
      <rPr>
        <sz val="14"/>
        <color rgb="FF000000"/>
        <rFont val="TH SarabunPSK"/>
        <family val="2"/>
      </rPr>
      <t>ไ</t>
    </r>
    <r>
      <rPr>
        <sz val="14"/>
        <color rgb="FF000000"/>
        <rFont val="TH SarabunPSK"/>
        <family val="2"/>
      </rPr>
      <t>ม่</t>
    </r>
    <r>
      <rPr>
        <sz val="14"/>
        <color rgb="FF000000"/>
        <rFont val="TH SarabunPSK"/>
        <family val="2"/>
      </rPr>
      <t>เ</t>
    </r>
    <r>
      <rPr>
        <sz val="14"/>
        <color rgb="FF000000"/>
        <rFont val="TH SarabunPSK"/>
        <family val="2"/>
      </rPr>
      <t xml:space="preserve">กิน
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.77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บา</t>
    </r>
    <r>
      <rPr>
        <sz val="14"/>
        <color rgb="FF000000"/>
        <rFont val="TH SarabunPSK"/>
        <family val="2"/>
      </rPr>
      <t>ท</t>
    </r>
    <r>
      <rPr>
        <sz val="14"/>
        <color rgb="FF000000"/>
        <rFont val="TH SarabunPSK"/>
        <family val="2"/>
      </rPr>
      <t>ต่อ/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ครั้ง)</t>
    </r>
  </si>
  <si>
    <t>activated charcoal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</si>
  <si>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.27</t>
    </r>
  </si>
  <si>
    <t>45.9 mg/5 mL + 15 g/5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</si>
  <si>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.70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</si>
  <si>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 xml:space="preserve">.33
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</si>
  <si>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.26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</si>
  <si>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</si>
  <si>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.74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</si>
  <si>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</si>
  <si>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.70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</si>
  <si>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0
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</si>
  <si>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.98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</si>
  <si>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0
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</si>
  <si>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.76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</si>
  <si>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.33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</si>
  <si>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7
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</si>
  <si>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.54</t>
    </r>
  </si>
  <si>
    <t>aluminium subacetate</t>
  </si>
  <si>
    <t>54.5 mL/100 mL</t>
  </si>
  <si>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tr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ta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eous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</si>
  <si>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.45</t>
    </r>
  </si>
  <si>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ds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min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v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ta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s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</si>
  <si>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.65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</si>
  <si>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.67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L/1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</si>
  <si>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.65</t>
    </r>
  </si>
  <si>
    <t>400 mg/5 mL + 57 mg/5 mL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</si>
  <si>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.55</t>
    </r>
  </si>
  <si>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.43</t>
    </r>
  </si>
  <si>
    <t>75 mg</t>
  </si>
  <si>
    <t>beractant</t>
  </si>
  <si>
    <t>200 mg/8 mL</t>
  </si>
  <si>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y
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st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,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sp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</si>
  <si>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,0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.40</t>
    </r>
  </si>
  <si>
    <t>betamethasone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</si>
  <si>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.23</t>
    </r>
  </si>
  <si>
    <t>betamethasone + calcipotriol</t>
  </si>
  <si>
    <t>50 mg/100 g + 5 mg/100 g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</si>
  <si>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.50</t>
    </r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</si>
  <si>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.11</t>
    </r>
  </si>
  <si>
    <t>brinzolamide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</si>
  <si>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.17</t>
    </r>
  </si>
  <si>
    <t>brinzolamide + timolol</t>
  </si>
  <si>
    <t>1 g/100 mL + 500 mg/100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</si>
  <si>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.87</t>
    </r>
  </si>
  <si>
    <t>brompheniramine maleate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</si>
  <si>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.16</t>
    </r>
  </si>
  <si>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extro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tass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ace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 xml:space="preserve">ate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de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</si>
  <si>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</si>
  <si>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.65</t>
    </r>
  </si>
  <si>
    <t>calcium levulinate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</si>
  <si>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.80</t>
    </r>
  </si>
  <si>
    <r>
      <rPr>
        <sz val="14"/>
        <color rgb="FF000000"/>
        <rFont val="TH SarabunPSK"/>
        <family val="2"/>
      </rPr>
      <t>camph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cap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pt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men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met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mol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</si>
  <si>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g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</si>
  <si>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.86</t>
    </r>
  </si>
  <si>
    <r>
      <rPr>
        <sz val="14"/>
        <color rgb="FF000000"/>
        <rFont val="TH SarabunPSK"/>
        <family val="2"/>
      </rPr>
      <t>camph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cap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pt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men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met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mol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</si>
  <si>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g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</si>
  <si>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.29</t>
    </r>
  </si>
  <si>
    <r>
      <rPr>
        <sz val="14"/>
        <color rgb="FF000000"/>
        <rFont val="TH SarabunPSK"/>
        <family val="2"/>
      </rPr>
      <t>camph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ve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pt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 xml:space="preserve">l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men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ate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</si>
  <si>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8
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</si>
  <si>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.98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</si>
  <si>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</si>
  <si>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.74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</si>
  <si>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0
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</si>
  <si>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.03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</si>
  <si>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.28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</si>
  <si>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.36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0
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.64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</si>
  <si>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.47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</si>
  <si>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.96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</si>
  <si>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.64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</si>
  <si>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.65</t>
    </r>
  </si>
  <si>
    <r>
      <rPr>
        <sz val="14"/>
        <color rgb="FF000000"/>
        <rFont val="TH SarabunPSK"/>
        <family val="2"/>
      </rPr>
      <t>camph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 xml:space="preserve">l
</t>
    </r>
    <r>
      <rPr>
        <sz val="14"/>
        <color rgb="FF000000"/>
        <rFont val="TH SarabunPSK"/>
        <family val="2"/>
      </rPr>
      <t>sa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ate</t>
    </r>
  </si>
  <si>
    <t>3 g/100 g + 5 g/100 g + 15 g/100 g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</si>
  <si>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.76</t>
    </r>
  </si>
  <si>
    <t>1.5 g/100 g + 5.1 g/100 g + 15 g/100 g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</si>
  <si>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.50</t>
    </r>
  </si>
  <si>
    <t>carmellose sodium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</si>
  <si>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.71</t>
    </r>
  </si>
  <si>
    <t>4 g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</si>
  <si>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.63</t>
    </r>
  </si>
  <si>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tyl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 xml:space="preserve">l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aur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sul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w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trol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</si>
  <si>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L/1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</si>
  <si>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t>kg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</si>
  <si>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.80</t>
    </r>
  </si>
  <si>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tyl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propy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stea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</si>
  <si>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</si>
  <si>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.78</t>
    </r>
  </si>
  <si>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tyl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min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al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stea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acid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stea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</si>
  <si>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.25</t>
    </r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</si>
  <si>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.53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</si>
  <si>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.73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</si>
  <si>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.77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</si>
  <si>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.93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</si>
  <si>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.88</t>
    </r>
  </si>
  <si>
    <t>1.54 g/100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</si>
  <si>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.60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</si>
  <si>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.75</t>
    </r>
  </si>
  <si>
    <t>90 mg/100 mL + 85 mg/100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</si>
  <si>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.88</t>
    </r>
  </si>
  <si>
    <t>15 mcg/100 mL + 440 mcg/100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</si>
  <si>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.96</t>
    </r>
  </si>
  <si>
    <t>90 mg/100 mL + 850 mg/100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</si>
  <si>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.70</t>
    </r>
  </si>
  <si>
    <t>cidofovir</t>
  </si>
  <si>
    <t>375 mg/5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</si>
  <si>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,3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.80</t>
    </r>
  </si>
  <si>
    <t>7 g/100 mL + 4.9 g/100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</si>
  <si>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.90</t>
    </r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</si>
  <si>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.50</t>
    </r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</si>
  <si>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.50</t>
    </r>
  </si>
  <si>
    <t>5 mL/100 g + 20 mg/100 g</t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</si>
  <si>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.10</t>
    </r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</si>
  <si>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.59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</si>
  <si>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.68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</si>
  <si>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.53</t>
    </r>
  </si>
  <si>
    <t>200 iu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</si>
  <si>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.77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</si>
  <si>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.64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</si>
  <si>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.98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</si>
  <si>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.87</t>
    </r>
  </si>
  <si>
    <t>15 mg/15 mL</t>
  </si>
  <si>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.85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</si>
  <si>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.85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</si>
  <si>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.89</t>
    </r>
  </si>
  <si>
    <t>2.5 g/100 mL + 900 mg/100 mL</t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</si>
  <si>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.50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</si>
  <si>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.65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</si>
  <si>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.22</t>
    </r>
  </si>
  <si>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basic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tas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basic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asic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tass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basic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</si>
  <si>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</si>
  <si>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basic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tas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 xml:space="preserve">basic
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asic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tass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drog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</si>
  <si>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</si>
  <si>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.38</t>
    </r>
  </si>
  <si>
    <t>6.06 g/100 mL + 2.06 g/100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</si>
  <si>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.90</t>
    </r>
  </si>
  <si>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basic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</si>
  <si>
    <t>53.9 g/100 mL + 40.74 mL/100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</si>
  <si>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.25</t>
    </r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</si>
  <si>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.42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</si>
  <si>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.33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</si>
  <si>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.73</t>
    </r>
  </si>
  <si>
    <t>estradiol valerate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</si>
  <si>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.60</t>
    </r>
  </si>
  <si>
    <t>95 mL/100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</si>
  <si>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.31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</si>
  <si>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.75</t>
    </r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</si>
  <si>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.60</t>
    </r>
  </si>
  <si>
    <t>70 g/100 mL</t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</si>
  <si>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.35</t>
    </r>
  </si>
  <si>
    <t>38 mL/100 mL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</si>
  <si>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.85</t>
    </r>
  </si>
  <si>
    <t>ethyl alcohol + methoxsalen</t>
  </si>
  <si>
    <t>70 mL/100 mL + 75 mcg/100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</si>
  <si>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.77</t>
    </r>
  </si>
  <si>
    <t>70 mL/100 mL + 25 mcg/100 mL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</si>
  <si>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.54</t>
    </r>
  </si>
  <si>
    <t>70 mL/100 mL + 15 mcg/100 mL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</si>
  <si>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.83</t>
    </r>
  </si>
  <si>
    <t>70 mL/100 mL + 7.5 mcg/100 mL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</si>
  <si>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.94</t>
    </r>
  </si>
  <si>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pt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men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met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ate</t>
    </r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</si>
  <si>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</si>
  <si>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0
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</si>
  <si>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.36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.2
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</si>
  <si>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.29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</si>
  <si>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.26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</si>
  <si>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.78</t>
    </r>
  </si>
  <si>
    <t>1.2 g/100 g + 5.5 g/100 g + 11 g/100 g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</si>
  <si>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.08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</si>
  <si>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.36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.12
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</si>
  <si>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t>ezetimibe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</si>
  <si>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.27</t>
    </r>
  </si>
  <si>
    <t>favipiravir</t>
  </si>
  <si>
    <t>13.33 mg/1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</si>
  <si>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.70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</si>
  <si>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.57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</si>
  <si>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.60</t>
    </r>
  </si>
  <si>
    <t>136 mg/15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</si>
  <si>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.15</t>
    </r>
  </si>
  <si>
    <t>hydrochlorothiazide</t>
  </si>
  <si>
    <t>12.5 mg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</si>
  <si>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.43</t>
    </r>
  </si>
  <si>
    <t>hydroxyethyl starch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</si>
  <si>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.70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</si>
  <si>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.55</t>
    </r>
  </si>
  <si>
    <t>ibuprofen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</si>
  <si>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.69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</si>
  <si>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.28</t>
    </r>
  </si>
  <si>
    <t>25 mg/100 mL + 50 mg/100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</si>
  <si>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.55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</si>
  <si>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.85</t>
    </r>
  </si>
  <si>
    <t>37.76 g/50 mL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</si>
  <si>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.55</t>
    </r>
  </si>
  <si>
    <t>75.53 g/100 mL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</si>
  <si>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.90</t>
    </r>
  </si>
  <si>
    <t>667 mg/1 mL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</si>
  <si>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.20</t>
    </r>
  </si>
  <si>
    <t>levamlodipine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</si>
  <si>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.74</t>
    </r>
  </si>
  <si>
    <t>1.5 g/100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</si>
  <si>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.46</t>
    </r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</si>
  <si>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.55</t>
    </r>
  </si>
  <si>
    <t>2 mg/100 mL</t>
  </si>
  <si>
    <t>gingival gel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</si>
  <si>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.27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</si>
  <si>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.19</t>
    </r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</si>
  <si>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.32</t>
    </r>
  </si>
  <si>
    <t>macrogol 400</t>
  </si>
  <si>
    <t>11.8 g/100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</si>
  <si>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.20</t>
    </r>
  </si>
  <si>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crog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po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assi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</si>
  <si>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.09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.4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</si>
  <si>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.31</t>
    </r>
  </si>
  <si>
    <t>400 g/5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</si>
  <si>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.95</t>
    </r>
  </si>
  <si>
    <t>4 g/20 mL</t>
  </si>
  <si>
    <t>14 g/100 g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</si>
  <si>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.21</t>
    </r>
  </si>
  <si>
    <t>methylthioninium chloride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</si>
  <si>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.80</t>
    </r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</si>
  <si>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.13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</si>
  <si>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.62</t>
    </r>
  </si>
  <si>
    <t>natamycin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</si>
  <si>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.71</t>
    </r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</si>
  <si>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.91</t>
    </r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</si>
  <si>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ep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hyd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trop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cam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de</t>
    </r>
  </si>
  <si>
    <t>5 g/100 mL + 800 mg/100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</si>
  <si>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.66</t>
    </r>
  </si>
  <si>
    <t>phenytoin sodium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</si>
  <si>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.75</t>
    </r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</si>
  <si>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.33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</si>
  <si>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.75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</si>
  <si>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.50</t>
    </r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</si>
  <si>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.38</t>
    </r>
  </si>
  <si>
    <t>primaquine</t>
  </si>
  <si>
    <t>7.5 mg</t>
  </si>
  <si>
    <t>rabies immunoglobulin (human)</t>
  </si>
  <si>
    <t>1500 iu/10 mL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</si>
  <si>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.72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</si>
  <si>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.70</t>
    </r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</si>
  <si>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.93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</si>
  <si>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.35</t>
    </r>
  </si>
  <si>
    <t>40 mg/5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</si>
  <si>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.85</t>
    </r>
  </si>
  <si>
    <t>sodium fluoride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</si>
  <si>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.49</t>
    </r>
  </si>
  <si>
    <t>55 mg/100 mL</t>
  </si>
  <si>
    <t>100 mg + 20 mg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</si>
  <si>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.40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</si>
  <si>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.85</t>
    </r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</si>
  <si>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.95</t>
    </r>
  </si>
  <si>
    <t>trospium chloride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</si>
  <si>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.82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</si>
  <si>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.35</t>
    </r>
  </si>
  <si>
    <t>verapamil hydrochloride</t>
  </si>
  <si>
    <t>2.5 mg/1 mL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</si>
  <si>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.14</t>
    </r>
  </si>
  <si>
    <t>5 mg/2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</si>
  <si>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.45</t>
    </r>
  </si>
  <si>
    <t>white petrolatum</t>
  </si>
  <si>
    <t>100 g/100 g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</si>
  <si>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.58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</si>
  <si>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.05</t>
    </r>
  </si>
  <si>
    <t>7.5 g/100 g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</si>
  <si>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.29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</si>
  <si>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.33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</si>
  <si>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.47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</si>
  <si>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.48</t>
    </r>
  </si>
  <si>
    <t>iu</t>
  </si>
  <si>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.48</t>
    </r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</si>
  <si>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.68</t>
    </r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</si>
  <si>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.73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</si>
  <si>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.31</t>
    </r>
  </si>
  <si>
    <t>600 mg/60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</si>
  <si>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.59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</si>
  <si>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.42</t>
    </r>
  </si>
  <si>
    <t>25 mg/50 mL</t>
  </si>
  <si>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.60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</si>
  <si>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.10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</si>
  <si>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.43</t>
    </r>
  </si>
  <si>
    <t>mcg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</si>
  <si>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.19</t>
    </r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</si>
  <si>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.95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</si>
  <si>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.40</t>
    </r>
  </si>
  <si>
    <t>200 mg/10 mL</t>
  </si>
  <si>
    <t>50 mg/2.5 mL</t>
  </si>
  <si>
    <t>75 mcg/0.3 mL</t>
  </si>
  <si>
    <t>300 mcg/1 mL</t>
  </si>
  <si>
    <t>300 mcg/0.5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</si>
  <si>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.85</t>
    </r>
  </si>
  <si>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.24</t>
    </r>
  </si>
  <si>
    <t>300 mg/30 mL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</si>
  <si>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.70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</si>
  <si>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.42</t>
    </r>
  </si>
  <si>
    <t>lenograstim</t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</si>
  <si>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vent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for
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</si>
  <si>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.92</t>
    </r>
  </si>
  <si>
    <t>22.5 mg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</si>
  <si>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.53</t>
    </r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</si>
  <si>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vent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for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prolo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-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elea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sp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</si>
  <si>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t>mesna</t>
  </si>
  <si>
    <t>400 mg/4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</si>
  <si>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.15</t>
    </r>
  </si>
  <si>
    <t>50 mg/2 mL</t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</si>
  <si>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for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</si>
  <si>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.05</t>
    </r>
  </si>
  <si>
    <t>40 mg/100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</si>
  <si>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.10</t>
    </r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</si>
  <si>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.50</t>
    </r>
  </si>
  <si>
    <t>180 mg/30 mL</t>
  </si>
  <si>
    <t>210 mg/35 mL</t>
  </si>
  <si>
    <t>250 mg/41.7 mL</t>
  </si>
  <si>
    <t>260 mg/43.4 mL</t>
  </si>
  <si>
    <t>300 mg/50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</si>
  <si>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,8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.42</t>
    </r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</si>
  <si>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.32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</si>
  <si>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.50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</si>
  <si>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.50</t>
    </r>
  </si>
  <si>
    <t>zoledronic acid</t>
  </si>
  <si>
    <t>4 mg/5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</si>
  <si>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.25</t>
    </r>
  </si>
  <si>
    <t>300 mg/3 mL</t>
  </si>
  <si>
    <t>eye ointment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</si>
  <si>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</si>
  <si>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acitretin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</si>
  <si>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.50</t>
    </r>
  </si>
  <si>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an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asp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acid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ic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is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e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si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met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an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e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seri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eonine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va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</si>
  <si>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</si>
  <si>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t>allopurinol</t>
  </si>
  <si>
    <t>61.25 mg/5 mL</t>
  </si>
  <si>
    <t>2.15 g/5 mL</t>
  </si>
  <si>
    <t>300 mg + 250 mg</t>
  </si>
  <si>
    <t>220 mg + 120 mg</t>
  </si>
  <si>
    <t>350 mg + 100 mg + 50 mg</t>
  </si>
  <si>
    <t>250 mg + 250 mg + 50 mg</t>
  </si>
  <si>
    <t>300 mg + 100 mg + 25 mg</t>
  </si>
  <si>
    <t>300 mg + 100 mg + 50 mg</t>
  </si>
  <si>
    <t>350 mg + 200 mg + 25 mg</t>
  </si>
  <si>
    <t>500 mg/2 mL</t>
  </si>
  <si>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iloride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hyd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ia</t>
    </r>
    <r>
      <rPr>
        <sz val="14"/>
        <color rgb="FF000000"/>
        <rFont val="TH SarabunPSK"/>
        <family val="2"/>
      </rPr>
      <t>z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</si>
  <si>
    <t>5 mg + 50 mg</t>
  </si>
  <si>
    <t>amino acids + dextrose</t>
  </si>
  <si>
    <t>3 g/100 mL + 7.5 g/100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</si>
  <si>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</si>
  <si>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60 g/1.5 L + 240 g/1.5 L + 60 g/1.5 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</si>
  <si>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,7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</si>
  <si>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.25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.25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.25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</si>
  <si>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,4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</si>
  <si>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amitriptyline hydrochloride</t>
  </si>
  <si>
    <t>amoxicillin</t>
  </si>
  <si>
    <t>2 g + 200 mg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</si>
  <si>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</si>
  <si>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2 g + 1 g</t>
  </si>
  <si>
    <r>
      <rPr>
        <sz val="14"/>
        <color rgb="FF000000"/>
        <rFont val="TH SarabunPSK"/>
        <family val="2"/>
      </rPr>
      <t>an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dro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whi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atum</t>
    </r>
  </si>
  <si>
    <t>3 g/100 g + 3 g/100 g + 94 g/100 g</t>
  </si>
  <si>
    <t>gastro-resistant tablet</t>
  </si>
  <si>
    <t>atenolol</t>
  </si>
  <si>
    <t>600 mcg/1 mL</t>
  </si>
  <si>
    <t>25 mg + 100 mg</t>
  </si>
  <si>
    <r>
      <rPr>
        <sz val="14"/>
        <color rgb="FF000000"/>
        <rFont val="TH SarabunPSK"/>
        <family val="2"/>
      </rPr>
      <t>prolo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-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elea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cap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e,
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d</t>
    </r>
  </si>
  <si>
    <t>benzathine benzylpenicillin</t>
  </si>
  <si>
    <t>1.2 MU</t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</si>
  <si>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vent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for
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sp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</si>
  <si>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t>benzatropine mesilate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</si>
  <si>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</si>
  <si>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benzbromarone</t>
  </si>
  <si>
    <t>betahistine mesilate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</si>
  <si>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</si>
  <si>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</si>
  <si>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pan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cy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ba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in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acid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py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xi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avin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iami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</si>
  <si>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cg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cg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mg</t>
    </r>
  </si>
  <si>
    <t>bisacodyl</t>
  </si>
  <si>
    <t>1.048 g</t>
  </si>
  <si>
    <t>budesonide</t>
  </si>
  <si>
    <t>100 mcg/1 dose</t>
  </si>
  <si>
    <t>inhalation powder</t>
  </si>
  <si>
    <t>dose</t>
  </si>
  <si>
    <t>inhalation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</si>
  <si>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</si>
  <si>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nasal spray, suspension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</si>
  <si>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</si>
  <si>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200 mcg</t>
  </si>
  <si>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,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caps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e</t>
    </r>
  </si>
  <si>
    <t>500 mcg/2 mL</t>
  </si>
  <si>
    <t>nebuliser suspension</t>
  </si>
  <si>
    <t>1 mg/2 mL</t>
  </si>
  <si>
    <r>
      <rPr>
        <sz val="14"/>
        <color rgb="FF000000"/>
        <rFont val="TH SarabunPSK"/>
        <family val="2"/>
      </rPr>
      <t>pressuris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,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sp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</si>
  <si>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t>actuation</t>
  </si>
  <si>
    <t>200 mcg/1 dose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</si>
  <si>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</si>
  <si>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</si>
  <si>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de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mot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</si>
  <si>
    <t>80 mcg/1 dose + 4.5 mcg/1 dose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</si>
  <si>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</si>
  <si>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160 mcg/1 dose + 4.5 mcg/1 dose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</si>
  <si>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</si>
  <si>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25 mg/10 mL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</si>
  <si>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.50</t>
    </r>
  </si>
  <si>
    <t>20 mg/4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</si>
  <si>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</si>
  <si>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calamine + camphor + menthol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</si>
  <si>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</si>
  <si>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t>calciferol</t>
  </si>
  <si>
    <t>20000 unit</t>
  </si>
  <si>
    <t>calcipotriol</t>
  </si>
  <si>
    <t>5 mg/100 g</t>
  </si>
  <si>
    <t>1.5 g</t>
  </si>
  <si>
    <t>625 mg</t>
  </si>
  <si>
    <t>835 mg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</si>
  <si>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</si>
  <si>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.50</t>
    </r>
  </si>
  <si>
    <t>carbachol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</si>
  <si>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</si>
  <si>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carbamazepine</t>
  </si>
  <si>
    <t>modified-release tablet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</si>
  <si>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</si>
  <si>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carbomer + cetrimide</t>
  </si>
  <si>
    <t>2 mg/1 g + 100 mcg/1 g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</si>
  <si>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</si>
  <si>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cefixime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</si>
  <si>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</si>
  <si>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cefoperazone + sulbactam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</si>
  <si>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</si>
  <si>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500 mg + 500 mg</t>
  </si>
  <si>
    <t>cefoxitin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</si>
  <si>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</si>
  <si>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</si>
  <si>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tyl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stea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ic
</t>
    </r>
    <r>
      <rPr>
        <sz val="14"/>
        <color rgb="FF000000"/>
        <rFont val="TH SarabunPSK"/>
        <family val="2"/>
      </rPr>
      <t>acid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stea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</si>
  <si>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0
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</si>
  <si>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dex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tr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z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hyd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</si>
  <si>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</si>
  <si>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exi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propyl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</si>
  <si>
    <t>chlorphenamine maleate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</si>
  <si>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</si>
  <si>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ciprofloxacin</t>
  </si>
  <si>
    <t>clonazepam</t>
  </si>
  <si>
    <t>lozenge</t>
  </si>
  <si>
    <t>5 g/100 g + 20 mg/100 g</t>
  </si>
  <si>
    <t>codeine phosphate</t>
  </si>
  <si>
    <t>600 mcg</t>
  </si>
  <si>
    <t>colestyramine</t>
  </si>
  <si>
    <t>oral powder</t>
  </si>
  <si>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st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w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z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xide</t>
    </r>
  </si>
  <si>
    <t>25 g/100 g + 50 g/100 g + 25 g/100 g</t>
  </si>
  <si>
    <t>cyproterone acetate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</si>
  <si>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.50</t>
    </r>
  </si>
  <si>
    <t>4 mcg/1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</si>
  <si>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</si>
  <si>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4 mg/1 mL</t>
  </si>
  <si>
    <t>dexamethasone + neomycin sulfate</t>
  </si>
  <si>
    <t>100 mg/100 mL + 500 mg/100 mL</t>
  </si>
  <si>
    <r>
      <rPr>
        <sz val="14"/>
        <color rgb="FF000000"/>
        <rFont val="TH SarabunPSK"/>
        <family val="2"/>
      </rPr>
      <t>dexa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sul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xin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fate</t>
    </r>
  </si>
  <si>
    <t>1 mg/1 g + 5 mg/1 g + 6000 iu/1 g</t>
  </si>
  <si>
    <t>5 g/100 mL + 300 mg/100 mL</t>
  </si>
  <si>
    <t>5 g/100 mL + 900 mg/100 mL</t>
  </si>
  <si>
    <t>diazepam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</si>
  <si>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.75</t>
    </r>
  </si>
  <si>
    <t>10 mg/2 mL</t>
  </si>
  <si>
    <t>8.7 g/100 mL</t>
  </si>
  <si>
    <t>75 mg/3 mL</t>
  </si>
  <si>
    <t>digoxin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</si>
  <si>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</si>
  <si>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dipyridamole</t>
  </si>
  <si>
    <t>doxazosin</t>
  </si>
  <si>
    <t>dried aluminium hydroxide gel</t>
  </si>
  <si>
    <t>enalapril maleate</t>
  </si>
  <si>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z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me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x</t>
    </r>
    <r>
      <rPr>
        <sz val="14"/>
        <color rgb="FF000000"/>
        <rFont val="TH SarabunPSK"/>
        <family val="2"/>
      </rPr>
      <t>tr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ct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asper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z</t>
    </r>
    <r>
      <rPr>
        <sz val="14"/>
        <color rgb="FF000000"/>
        <rFont val="TH SarabunPSK"/>
        <family val="2"/>
      </rPr>
      <t xml:space="preserve">ae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pan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eat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</si>
  <si>
    <t>120 mg + 220 mg</t>
  </si>
  <si>
    <t>30 mg/1 mL</t>
  </si>
  <si>
    <r>
      <rPr>
        <sz val="14"/>
        <color rgb="FF000000"/>
        <rFont val="TH SarabunPSK"/>
        <family val="2"/>
      </rPr>
      <t>ep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dri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hyd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</si>
  <si>
    <t>500 mg/100 mL + 450 mg/100 mL</t>
  </si>
  <si>
    <t>1 g/100 mL + 450 mg/100 mL</t>
  </si>
  <si>
    <t>1 mg/100 mL + 1 g/100 mL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</si>
  <si>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.50</t>
    </r>
  </si>
  <si>
    <t>eptifibatide</t>
  </si>
  <si>
    <t>75 mg/100 mL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</si>
  <si>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,0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</si>
  <si>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ertapenem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</si>
  <si>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,0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</si>
  <si>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febuxostat</t>
  </si>
  <si>
    <t>80 mg</t>
  </si>
  <si>
    <r>
      <rPr>
        <sz val="14"/>
        <color rgb="FF000000"/>
        <rFont val="TH SarabunPSK"/>
        <family val="2"/>
      </rPr>
      <t>fe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hyd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bromi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at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 xml:space="preserve">m
</t>
    </r>
    <r>
      <rPr>
        <sz val="14"/>
        <color rgb="FF000000"/>
        <rFont val="TH SarabunPSK"/>
        <family val="2"/>
      </rPr>
      <t>bromide</t>
    </r>
  </si>
  <si>
    <t>50 mg/100 mL + 25 mg/100 mL</t>
  </si>
  <si>
    <t>fentanyl</t>
  </si>
  <si>
    <t>12 mcg/1 hr</t>
  </si>
  <si>
    <t>transdermal patch</t>
  </si>
  <si>
    <t>patch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</si>
  <si>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.50</t>
    </r>
  </si>
  <si>
    <t>50 mcg/1 hr</t>
  </si>
  <si>
    <t>25 mcg/1 hr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</si>
  <si>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</si>
  <si>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</si>
  <si>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flucytosine</t>
  </si>
  <si>
    <t>fludrocortisone acetate</t>
  </si>
  <si>
    <t>oromucosal paste</t>
  </si>
  <si>
    <t>fluorescein sodium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</si>
  <si>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</si>
  <si>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</si>
  <si>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flupentixol</t>
  </si>
  <si>
    <t>3 mg</t>
  </si>
  <si>
    <t>fluticasone propionate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</si>
  <si>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</si>
  <si>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125 mcg/1 dose</t>
  </si>
  <si>
    <r>
      <rPr>
        <sz val="14"/>
        <color rgb="FF000000"/>
        <rFont val="TH SarabunPSK"/>
        <family val="2"/>
      </rPr>
      <t>pressuris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,
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sp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</si>
  <si>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</si>
  <si>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500 mcg/1 dose + 50 mcg/1 dose</t>
  </si>
  <si>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,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-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sp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sed</t>
    </r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</si>
  <si>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</si>
  <si>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100 mcg/1 dose + 50 mcg/1 dose</t>
  </si>
  <si>
    <t>350 mg/35 mL</t>
  </si>
  <si>
    <t>fondaparinux sodium</t>
  </si>
  <si>
    <t>2.5 mg/0.5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</si>
  <si>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</si>
  <si>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250 mg/25 mL</t>
  </si>
  <si>
    <t>fusidic acid</t>
  </si>
  <si>
    <t>gadoteric acid</t>
  </si>
  <si>
    <t>7.5 mmol/15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</si>
  <si>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,1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</si>
  <si>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gemfibrozil</t>
  </si>
  <si>
    <t>80 mg/2 mL</t>
  </si>
  <si>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xin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fate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</si>
  <si>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</si>
  <si>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sul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xin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fate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</si>
  <si>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</si>
  <si>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t>haemodialysate</t>
  </si>
  <si>
    <t>haloperidol</t>
  </si>
  <si>
    <t>heparin sodium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</si>
  <si>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</si>
  <si>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epat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sur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ace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im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</si>
  <si>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,7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</si>
  <si>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180 iu/1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</si>
  <si>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,0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</si>
  <si>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hydralazine hydrochloride</t>
  </si>
  <si>
    <t>hydroxyprogesterone caproate</t>
  </si>
  <si>
    <t>250 mg/1 mL</t>
  </si>
  <si>
    <t>hyoscine butylbromide</t>
  </si>
  <si>
    <t>imipramine hydrochloride</t>
  </si>
  <si>
    <t>indometacin</t>
  </si>
  <si>
    <t>insulin aspart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</si>
  <si>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</si>
  <si>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spa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spa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protami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</si>
  <si>
    <t>30 iu/1 mL + 70 iu/1 mL</t>
  </si>
  <si>
    <t>insulin glargine</t>
  </si>
  <si>
    <t>300 iu/1 mL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</si>
  <si>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</si>
  <si>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50 iu/1 mL + 50 iu/1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</si>
  <si>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</si>
  <si>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insulin lispro + insulin lispro protamine</t>
  </si>
  <si>
    <t>25 iu/1 mL + 75 iu/1 mL</t>
  </si>
  <si>
    <t>isosorbide mononitrate</t>
  </si>
  <si>
    <t>3.4 g/11 g</t>
  </si>
  <si>
    <t>2.45 g/5 g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</si>
  <si>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,4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</si>
  <si>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ketoconazole</t>
  </si>
  <si>
    <t>25 mg/5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</si>
  <si>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</si>
  <si>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66.7 g/100 mL</t>
  </si>
  <si>
    <t>lauromacrogol 400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</si>
  <si>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</si>
  <si>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50 mcg</t>
  </si>
  <si>
    <t>1 g/50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</si>
  <si>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</si>
  <si>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lorazepam</t>
  </si>
  <si>
    <t>losartan potassium</t>
  </si>
  <si>
    <t>5 g/10 mL</t>
  </si>
  <si>
    <t>manidipine hydrochloride</t>
  </si>
  <si>
    <t>metformin hydrochloride</t>
  </si>
  <si>
    <t>850 mg</t>
  </si>
  <si>
    <t>metoprolol tartrate</t>
  </si>
  <si>
    <t>mianserin</t>
  </si>
  <si>
    <t>15 mg/3 mL</t>
  </si>
  <si>
    <t>mometasone furoate</t>
  </si>
  <si>
    <t>montelukast</t>
  </si>
  <si>
    <t>granules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</si>
  <si>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.50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</si>
  <si>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.50</t>
    </r>
  </si>
  <si>
    <t>naloxone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</si>
  <si>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</si>
  <si>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naloxone hydrochloride</t>
  </si>
  <si>
    <t>400 mcg/1 mL</t>
  </si>
  <si>
    <t>naproxen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</si>
  <si>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,3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</si>
  <si>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12.5 mg/5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</si>
  <si>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</si>
  <si>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nimodipine</t>
  </si>
  <si>
    <t>10 mg/50 mL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</si>
  <si>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</si>
  <si>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norethisterone</t>
  </si>
  <si>
    <t>norfloxacin</t>
  </si>
  <si>
    <t>nortriptyline</t>
  </si>
  <si>
    <t>olanzapine</t>
  </si>
  <si>
    <t>olopatadine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</si>
  <si>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</si>
  <si>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omeprazole</t>
  </si>
  <si>
    <t>gastro-resistant capsule, hard</t>
  </si>
  <si>
    <t>ondansetron</t>
  </si>
  <si>
    <t>8 mg/4 mL</t>
  </si>
  <si>
    <t>45 mg</t>
  </si>
  <si>
    <t>pancreatin</t>
  </si>
  <si>
    <t>240 mg/5 mL</t>
  </si>
  <si>
    <t>325 mg</t>
  </si>
  <si>
    <t>penicillamine</t>
  </si>
  <si>
    <t>permethrin</t>
  </si>
  <si>
    <t>perphenazine</t>
  </si>
  <si>
    <t>16 mg</t>
  </si>
  <si>
    <t>32.5 mg</t>
  </si>
  <si>
    <t>phenobarbitone</t>
  </si>
  <si>
    <t>200 mg/1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</si>
  <si>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</si>
  <si>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phenol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</si>
  <si>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</si>
  <si>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prazosin</t>
  </si>
  <si>
    <t>propafenone</t>
  </si>
  <si>
    <t>120 mg/12 mL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</si>
  <si>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</si>
  <si>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propranolol hydrochloride</t>
  </si>
  <si>
    <t>propylthiouracil</t>
  </si>
  <si>
    <t>pyrimethamine</t>
  </si>
  <si>
    <t>repaglinide</t>
  </si>
  <si>
    <t>retinol</t>
  </si>
  <si>
    <t>25000 iu</t>
  </si>
  <si>
    <t>sildenafil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</si>
  <si>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.50</t>
    </r>
  </si>
  <si>
    <t>simvastatin</t>
  </si>
  <si>
    <t>sirolimus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</si>
  <si>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</si>
  <si>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450 mg/100 mL</t>
  </si>
  <si>
    <t>550 mcg</t>
  </si>
  <si>
    <t>sucralfate</t>
  </si>
  <si>
    <t>1 g/5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</si>
  <si>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</si>
  <si>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</si>
  <si>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400 mg/5 mL + 80 mg/5 mL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</si>
  <si>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.75</t>
    </r>
  </si>
  <si>
    <t>terbutaline sulfate</t>
  </si>
  <si>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ta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im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eq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igin</t>
    </r>
  </si>
  <si>
    <t>tetracosactide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</si>
  <si>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</si>
  <si>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thiamazole</t>
  </si>
  <si>
    <t>thioridazine</t>
  </si>
  <si>
    <t>topiramate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</si>
  <si>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.50</t>
    </r>
  </si>
  <si>
    <t>trace elements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</si>
  <si>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</si>
  <si>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trazodone</t>
  </si>
  <si>
    <t>trihexyphenidyl hydrochloride</t>
  </si>
  <si>
    <t>valproate sodium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</si>
  <si>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.75</t>
    </r>
  </si>
  <si>
    <t>vancomycin</t>
  </si>
  <si>
    <t>vigabatrin</t>
  </si>
  <si>
    <t>warfarin sodium</t>
  </si>
  <si>
    <t>440 mg/100 mL</t>
  </si>
  <si>
    <t>HERB 6</t>
  </si>
  <si>
    <t>เถาวัลย์เปรียง</t>
  </si>
  <si>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.93
</t>
    </r>
    <r>
      <rPr>
        <sz val="14"/>
        <color rgb="FF000000"/>
        <rFont val="TH SarabunPSK"/>
        <family val="2"/>
      </rPr>
      <t>(</t>
    </r>
    <r>
      <rPr>
        <sz val="14"/>
        <color rgb="FF000000"/>
        <rFont val="TH SarabunPSK"/>
        <family val="2"/>
      </rPr>
      <t>ไ</t>
    </r>
    <r>
      <rPr>
        <sz val="14"/>
        <color rgb="FF000000"/>
        <rFont val="TH SarabunPSK"/>
        <family val="2"/>
      </rPr>
      <t>ม่</t>
    </r>
    <r>
      <rPr>
        <sz val="14"/>
        <color rgb="FF000000"/>
        <rFont val="TH SarabunPSK"/>
        <family val="2"/>
      </rPr>
      <t>เ</t>
    </r>
    <r>
      <rPr>
        <sz val="14"/>
        <color rgb="FF000000"/>
        <rFont val="TH SarabunPSK"/>
        <family val="2"/>
      </rPr>
      <t xml:space="preserve">กิน
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.59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บา</t>
    </r>
    <r>
      <rPr>
        <sz val="14"/>
        <color rgb="FF000000"/>
        <rFont val="TH SarabunPSK"/>
        <family val="2"/>
      </rPr>
      <t>ท</t>
    </r>
    <r>
      <rPr>
        <sz val="14"/>
        <color rgb="FF000000"/>
        <rFont val="TH SarabunPSK"/>
        <family val="2"/>
      </rPr>
      <t>ต่อ/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ครั้ง)</t>
    </r>
  </si>
  <si>
    <t>HERB 3</t>
  </si>
  <si>
    <t>ประสะมะแว้ง</t>
  </si>
  <si>
    <t>ยาลูกกลอน</t>
  </si>
  <si>
    <t>ลูกกลอน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</si>
  <si>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.28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(</t>
    </r>
    <r>
      <rPr>
        <sz val="14"/>
        <color rgb="FF000000"/>
        <rFont val="TH SarabunPSK"/>
        <family val="2"/>
      </rPr>
      <t>ไ</t>
    </r>
    <r>
      <rPr>
        <sz val="14"/>
        <color rgb="FF000000"/>
        <rFont val="TH SarabunPSK"/>
        <family val="2"/>
      </rPr>
      <t>ม่</t>
    </r>
    <r>
      <rPr>
        <sz val="14"/>
        <color rgb="FF000000"/>
        <rFont val="TH SarabunPSK"/>
        <family val="2"/>
      </rPr>
      <t>เ</t>
    </r>
    <r>
      <rPr>
        <sz val="14"/>
        <color rgb="FF000000"/>
        <rFont val="TH SarabunPSK"/>
        <family val="2"/>
      </rPr>
      <t xml:space="preserve">กิน
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.72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บา</t>
    </r>
    <r>
      <rPr>
        <sz val="14"/>
        <color rgb="FF000000"/>
        <rFont val="TH SarabunPSK"/>
        <family val="2"/>
      </rPr>
      <t>ท</t>
    </r>
    <r>
      <rPr>
        <sz val="14"/>
        <color rgb="FF000000"/>
        <rFont val="TH SarabunPSK"/>
        <family val="2"/>
      </rPr>
      <t>ต่อ/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ครั้ง)</t>
    </r>
  </si>
  <si>
    <t>HERB 1</t>
  </si>
  <si>
    <t>ฟ้าทะลายโจร</t>
  </si>
  <si>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.85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(</t>
    </r>
    <r>
      <rPr>
        <sz val="14"/>
        <color rgb="FF000000"/>
        <rFont val="TH SarabunPSK"/>
        <family val="2"/>
      </rPr>
      <t>ไ</t>
    </r>
    <r>
      <rPr>
        <sz val="14"/>
        <color rgb="FF000000"/>
        <rFont val="TH SarabunPSK"/>
        <family val="2"/>
      </rPr>
      <t>ม่</t>
    </r>
    <r>
      <rPr>
        <sz val="14"/>
        <color rgb="FF000000"/>
        <rFont val="TH SarabunPSK"/>
        <family val="2"/>
      </rPr>
      <t>เ</t>
    </r>
    <r>
      <rPr>
        <sz val="14"/>
        <color rgb="FF000000"/>
        <rFont val="TH SarabunPSK"/>
        <family val="2"/>
      </rPr>
      <t xml:space="preserve">กิน
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บา</t>
    </r>
    <r>
      <rPr>
        <sz val="14"/>
        <color rgb="FF000000"/>
        <rFont val="TH SarabunPSK"/>
        <family val="2"/>
      </rPr>
      <t>ท</t>
    </r>
    <r>
      <rPr>
        <sz val="14"/>
        <color rgb="FF000000"/>
        <rFont val="TH SarabunPSK"/>
        <family val="2"/>
      </rPr>
      <t>ต่อ/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ครั้ง)</t>
    </r>
  </si>
  <si>
    <t>HERB 4</t>
  </si>
  <si>
    <t>ยาแก้ไอมะขามป้อม</t>
  </si>
  <si>
    <t>120 ml</t>
  </si>
  <si>
    <t>ยาน้ำ</t>
  </si>
  <si>
    <t>ml</t>
  </si>
  <si>
    <t>ขวด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</si>
  <si>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.90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(</t>
    </r>
    <r>
      <rPr>
        <sz val="14"/>
        <color rgb="FF000000"/>
        <rFont val="TH SarabunPSK"/>
        <family val="2"/>
      </rPr>
      <t>ไ</t>
    </r>
    <r>
      <rPr>
        <sz val="14"/>
        <color rgb="FF000000"/>
        <rFont val="TH SarabunPSK"/>
        <family val="2"/>
      </rPr>
      <t>ม่</t>
    </r>
    <r>
      <rPr>
        <sz val="14"/>
        <color rgb="FF000000"/>
        <rFont val="TH SarabunPSK"/>
        <family val="2"/>
      </rPr>
      <t>เ</t>
    </r>
    <r>
      <rPr>
        <sz val="14"/>
        <color rgb="FF000000"/>
        <rFont val="TH SarabunPSK"/>
        <family val="2"/>
      </rPr>
      <t xml:space="preserve">กิน
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.30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บา</t>
    </r>
    <r>
      <rPr>
        <sz val="14"/>
        <color rgb="FF000000"/>
        <rFont val="TH SarabunPSK"/>
        <family val="2"/>
      </rPr>
      <t>ท</t>
    </r>
    <r>
      <rPr>
        <sz val="14"/>
        <color rgb="FF000000"/>
        <rFont val="TH SarabunPSK"/>
        <family val="2"/>
      </rPr>
      <t>ต่อ/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ครั้ง)</t>
    </r>
  </si>
  <si>
    <t>HERB 8</t>
  </si>
  <si>
    <t>ยาธาตุอบเชย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</si>
  <si>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.29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(</t>
    </r>
    <r>
      <rPr>
        <sz val="14"/>
        <color rgb="FF000000"/>
        <rFont val="TH SarabunPSK"/>
        <family val="2"/>
      </rPr>
      <t>ไ</t>
    </r>
    <r>
      <rPr>
        <sz val="14"/>
        <color rgb="FF000000"/>
        <rFont val="TH SarabunPSK"/>
        <family val="2"/>
      </rPr>
      <t>ม่</t>
    </r>
    <r>
      <rPr>
        <sz val="14"/>
        <color rgb="FF000000"/>
        <rFont val="TH SarabunPSK"/>
        <family val="2"/>
      </rPr>
      <t>เ</t>
    </r>
    <r>
      <rPr>
        <sz val="14"/>
        <color rgb="FF000000"/>
        <rFont val="TH SarabunPSK"/>
        <family val="2"/>
      </rPr>
      <t>กิน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84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บา</t>
    </r>
    <r>
      <rPr>
        <sz val="14"/>
        <color rgb="FF000000"/>
        <rFont val="TH SarabunPSK"/>
        <family val="2"/>
      </rPr>
      <t>ท</t>
    </r>
    <r>
      <rPr>
        <sz val="14"/>
        <color rgb="FF000000"/>
        <rFont val="TH SarabunPSK"/>
        <family val="2"/>
      </rPr>
      <t>ต่อ/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ครั้ง)</t>
    </r>
  </si>
  <si>
    <t>HERB 7</t>
  </si>
  <si>
    <r>
      <rPr>
        <sz val="14"/>
        <color rgb="FF000000"/>
        <rFont val="TH SarabunPSK"/>
        <family val="2"/>
      </rPr>
      <t>ยาป</t>
    </r>
    <r>
      <rPr>
        <sz val="14"/>
        <color rgb="FF000000"/>
        <rFont val="TH SarabunPSK"/>
        <family val="2"/>
      </rPr>
      <t>ร</t>
    </r>
    <r>
      <rPr>
        <sz val="14"/>
        <color rgb="FF000000"/>
        <rFont val="TH SarabunPSK"/>
        <family val="2"/>
      </rPr>
      <t>ะคบ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(เฉ</t>
    </r>
    <r>
      <rPr>
        <sz val="14"/>
        <color rgb="FF000000"/>
        <rFont val="TH SarabunPSK"/>
        <family val="2"/>
      </rPr>
      <t>พ</t>
    </r>
    <r>
      <rPr>
        <sz val="14"/>
        <color rgb="FF000000"/>
        <rFont val="TH SarabunPSK"/>
        <family val="2"/>
      </rPr>
      <t>า</t>
    </r>
    <r>
      <rPr>
        <sz val="14"/>
        <color rgb="FF000000"/>
        <rFont val="TH SarabunPSK"/>
        <family val="2"/>
      </rPr>
      <t>ะก</t>
    </r>
    <r>
      <rPr>
        <sz val="14"/>
        <color rgb="FF000000"/>
        <rFont val="TH SarabunPSK"/>
        <family val="2"/>
      </rPr>
      <t>ร</t>
    </r>
    <r>
      <rPr>
        <sz val="14"/>
        <color rgb="FF000000"/>
        <rFont val="TH SarabunPSK"/>
        <family val="2"/>
      </rPr>
      <t>ณ</t>
    </r>
    <r>
      <rPr>
        <sz val="14"/>
        <color rgb="FF000000"/>
        <rFont val="TH SarabunPSK"/>
        <family val="2"/>
      </rPr>
      <t>ี</t>
    </r>
    <r>
      <rPr>
        <sz val="14"/>
        <color rgb="FF000000"/>
        <rFont val="TH SarabunPSK"/>
        <family val="2"/>
      </rPr>
      <t>ส</t>
    </r>
    <r>
      <rPr>
        <sz val="14"/>
        <color rgb="FF000000"/>
        <rFont val="TH SarabunPSK"/>
        <family val="2"/>
      </rPr>
      <t>ั่</t>
    </r>
    <r>
      <rPr>
        <sz val="14"/>
        <color rgb="FF000000"/>
        <rFont val="TH SarabunPSK"/>
        <family val="2"/>
      </rPr>
      <t>ง</t>
    </r>
    <r>
      <rPr>
        <sz val="14"/>
        <color rgb="FF000000"/>
        <rFont val="TH SarabunPSK"/>
        <family val="2"/>
      </rPr>
      <t>จ่</t>
    </r>
    <r>
      <rPr>
        <sz val="14"/>
        <color rgb="FF000000"/>
        <rFont val="TH SarabunPSK"/>
        <family val="2"/>
      </rPr>
      <t>า</t>
    </r>
    <r>
      <rPr>
        <sz val="14"/>
        <color rgb="FF000000"/>
        <rFont val="TH SarabunPSK"/>
        <family val="2"/>
      </rPr>
      <t>ยให้ผู</t>
    </r>
    <r>
      <rPr>
        <sz val="14"/>
        <color rgb="FF000000"/>
        <rFont val="TH SarabunPSK"/>
        <family val="2"/>
      </rPr>
      <t>้</t>
    </r>
    <r>
      <rPr>
        <sz val="14"/>
        <color rgb="FF000000"/>
        <rFont val="TH SarabunPSK"/>
        <family val="2"/>
      </rPr>
      <t>ป่วย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นำไปใ</t>
    </r>
    <r>
      <rPr>
        <sz val="14"/>
        <color rgb="FF000000"/>
        <rFont val="TH SarabunPSK"/>
        <family val="2"/>
      </rPr>
      <t>ช</t>
    </r>
    <r>
      <rPr>
        <sz val="14"/>
        <color rgb="FF000000"/>
        <rFont val="TH SarabunPSK"/>
        <family val="2"/>
      </rPr>
      <t>้เอ</t>
    </r>
    <r>
      <rPr>
        <sz val="14"/>
        <color rgb="FF000000"/>
        <rFont val="TH SarabunPSK"/>
        <family val="2"/>
      </rPr>
      <t>ง</t>
    </r>
    <r>
      <rPr>
        <sz val="14"/>
        <color rgb="FF000000"/>
        <rFont val="TH SarabunPSK"/>
        <family val="2"/>
      </rPr>
      <t>ที่</t>
    </r>
    <r>
      <rPr>
        <sz val="14"/>
        <color rgb="FF000000"/>
        <rFont val="TH SarabunPSK"/>
        <family val="2"/>
      </rPr>
      <t>บ</t>
    </r>
    <r>
      <rPr>
        <sz val="14"/>
        <color rgb="FF000000"/>
        <rFont val="TH SarabunPSK"/>
        <family val="2"/>
      </rPr>
      <t>้านเท่านั้</t>
    </r>
    <r>
      <rPr>
        <sz val="14"/>
        <color rgb="FF000000"/>
        <rFont val="TH SarabunPSK"/>
        <family val="2"/>
      </rPr>
      <t>น</t>
    </r>
    <r>
      <rPr>
        <sz val="14"/>
        <color rgb="FF000000"/>
        <rFont val="TH SarabunPSK"/>
        <family val="2"/>
      </rPr>
      <t>)</t>
    </r>
  </si>
  <si>
    <t>200 g</t>
  </si>
  <si>
    <t>ลูกประคบ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</si>
  <si>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.76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(</t>
    </r>
    <r>
      <rPr>
        <sz val="14"/>
        <color rgb="FF000000"/>
        <rFont val="TH SarabunPSK"/>
        <family val="2"/>
      </rPr>
      <t>ไ</t>
    </r>
    <r>
      <rPr>
        <sz val="14"/>
        <color rgb="FF000000"/>
        <rFont val="TH SarabunPSK"/>
        <family val="2"/>
      </rPr>
      <t>ม่</t>
    </r>
    <r>
      <rPr>
        <sz val="14"/>
        <color rgb="FF000000"/>
        <rFont val="TH SarabunPSK"/>
        <family val="2"/>
      </rPr>
      <t>เ</t>
    </r>
    <r>
      <rPr>
        <sz val="14"/>
        <color rgb="FF000000"/>
        <rFont val="TH SarabunPSK"/>
        <family val="2"/>
      </rPr>
      <t xml:space="preserve">กิน
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.28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บา</t>
    </r>
    <r>
      <rPr>
        <sz val="14"/>
        <color rgb="FF000000"/>
        <rFont val="TH SarabunPSK"/>
        <family val="2"/>
      </rPr>
      <t>ท</t>
    </r>
    <r>
      <rPr>
        <sz val="14"/>
        <color rgb="FF000000"/>
        <rFont val="TH SarabunPSK"/>
        <family val="2"/>
      </rPr>
      <t>ต่อ/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ครั้ง)</t>
    </r>
  </si>
  <si>
    <t>HERB 9</t>
  </si>
  <si>
    <t>ยาสหัสธารา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</si>
  <si>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.16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(</t>
    </r>
    <r>
      <rPr>
        <sz val="14"/>
        <color rgb="FF000000"/>
        <rFont val="TH SarabunPSK"/>
        <family val="2"/>
      </rPr>
      <t>ไ</t>
    </r>
    <r>
      <rPr>
        <sz val="14"/>
        <color rgb="FF000000"/>
        <rFont val="TH SarabunPSK"/>
        <family val="2"/>
      </rPr>
      <t>ม่</t>
    </r>
    <r>
      <rPr>
        <sz val="14"/>
        <color rgb="FF000000"/>
        <rFont val="TH SarabunPSK"/>
        <family val="2"/>
      </rPr>
      <t>เ</t>
    </r>
    <r>
      <rPr>
        <sz val="14"/>
        <color rgb="FF000000"/>
        <rFont val="TH SarabunPSK"/>
        <family val="2"/>
      </rPr>
      <t xml:space="preserve">กิน
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บา</t>
    </r>
    <r>
      <rPr>
        <sz val="14"/>
        <color rgb="FF000000"/>
        <rFont val="TH SarabunPSK"/>
        <family val="2"/>
      </rPr>
      <t>ท</t>
    </r>
    <r>
      <rPr>
        <sz val="14"/>
        <color rgb="FF000000"/>
        <rFont val="TH SarabunPSK"/>
        <family val="2"/>
      </rPr>
      <t>ต่อ/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ครั้ง)</t>
    </r>
  </si>
  <si>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caps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mp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da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str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</si>
  <si>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cL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mcL/5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cL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cL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</si>
  <si>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min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xide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 xml:space="preserve">m
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droxide</t>
    </r>
  </si>
  <si>
    <t>230 mg + 85 mg</t>
  </si>
  <si>
    <t>250 mg/2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</si>
  <si>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</si>
  <si>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 xml:space="preserve">8
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</si>
  <si>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,4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</si>
  <si>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.4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.477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.4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</si>
  <si>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,5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</si>
  <si>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anta</t>
    </r>
    <r>
      <rPr>
        <sz val="14"/>
        <color rgb="FF000000"/>
        <rFont val="TH SarabunPSK"/>
        <family val="2"/>
      </rPr>
      <t>z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tr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z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</si>
  <si>
    <t>50 mg/100 mL + 40 mg/100 mL</t>
  </si>
  <si>
    <t>40 mg + 7.5 mg + 250 mg</t>
  </si>
  <si>
    <t>1 MU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</si>
  <si>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</si>
  <si>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calamine + phenol + zinc oxide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</si>
  <si>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</si>
  <si>
    <t>calcium gluconate</t>
  </si>
  <si>
    <t>0.45 meq/1 mL</t>
  </si>
  <si>
    <r>
      <rPr>
        <sz val="14"/>
        <color rgb="FF000000"/>
        <rFont val="TH SarabunPSK"/>
        <family val="2"/>
      </rPr>
      <t>camph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irit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caps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da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weak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</si>
  <si>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L/15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</si>
  <si>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camph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cy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z</t>
    </r>
    <r>
      <rPr>
        <sz val="14"/>
        <color rgb="FF000000"/>
        <rFont val="TH SarabunPSK"/>
        <family val="2"/>
      </rPr>
      <t>a</t>
    </r>
  </si>
  <si>
    <t>12 mL/100 mL + 12 mL/100 mL</t>
  </si>
  <si>
    <t>captopril</t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</si>
  <si>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.50</t>
    </r>
  </si>
  <si>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me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se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hyd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</si>
  <si>
    <t>1 g/100 g + 78 g/100 g + 1 g/100 g</t>
  </si>
  <si>
    <t>oromucosal drops</t>
  </si>
  <si>
    <t>cefalexin</t>
  </si>
  <si>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exi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</si>
  <si>
    <t>400 mg/200 mL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</si>
  <si>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</si>
  <si>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</si>
  <si>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</si>
  <si>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da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stro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caps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tro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</si>
  <si>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mcL/15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4
</t>
    </r>
    <r>
      <rPr>
        <sz val="14"/>
        <color rgb="FF000000"/>
        <rFont val="TH SarabunPSK"/>
        <family val="2"/>
      </rPr>
      <t>mcL/15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</si>
  <si>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t>cyclopentolate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</si>
  <si>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</si>
  <si>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-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erol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ad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er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fe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</si>
  <si>
    <t>7 iu + 400 iu + 200 mcg + 2300 iu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</si>
  <si>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</si>
  <si>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dextrose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tass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tr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</si>
  <si>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.2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.09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.09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.09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.09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</si>
  <si>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t>5 g/100 mL + 450 mg/100 mL</t>
  </si>
  <si>
    <t>dimenhydrinate</t>
  </si>
  <si>
    <t>2 Lf/0.5 mL + 8.8 Lf/0.5 mL</t>
  </si>
  <si>
    <t>enoxaparin sodium</t>
  </si>
  <si>
    <t>40 mg/0.4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</si>
  <si>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</si>
  <si>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60 mg/0.6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</si>
  <si>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</si>
  <si>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80 mg/0.8 mL</t>
  </si>
  <si>
    <t>epinephrine</t>
  </si>
  <si>
    <t>300 mcg/0.3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</si>
  <si>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,3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</si>
  <si>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.50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</si>
  <si>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,1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</si>
  <si>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cutaneous spray, solution</t>
  </si>
  <si>
    <t>31.25 mg/100 mL + 12.5 mg/100 mL</t>
  </si>
  <si>
    <t>76 mg/5 mL</t>
  </si>
  <si>
    <t>50 mg/0.6 mL</t>
  </si>
  <si>
    <t>fluorometholone acetate</t>
  </si>
  <si>
    <t>fluphenazine decanoate</t>
  </si>
  <si>
    <t>250 mcg/1 dose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</si>
  <si>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</si>
  <si>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fosfomycin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</si>
  <si>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</si>
  <si>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fu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ion</t>
    </r>
  </si>
  <si>
    <t>glyceryl trinitrate</t>
  </si>
  <si>
    <t>glycopyrronium</t>
  </si>
  <si>
    <t>5000 iu/1 mL</t>
  </si>
  <si>
    <t>1.25 g/100 mL + 2.5 g/100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</si>
  <si>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.50</t>
    </r>
  </si>
  <si>
    <t>isophane insulin</t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</si>
  <si>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</si>
  <si>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granules for oral solution</t>
  </si>
  <si>
    <t>3.5 g</t>
  </si>
  <si>
    <t>lamotrigine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</si>
  <si>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.50</t>
    </r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</si>
  <si>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,1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</si>
  <si>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levetiracetam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</si>
  <si>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,3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</si>
  <si>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lidocaine + prilocaine</t>
  </si>
  <si>
    <t>2.5 g/100 g + 2.5 g/100 g</t>
  </si>
  <si>
    <t>lithium carbonate</t>
  </si>
  <si>
    <t>methylergometrine maleate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</si>
  <si>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</si>
  <si>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28.6 mg/100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</si>
  <si>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</si>
  <si>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nitrazepam</t>
  </si>
  <si>
    <t>100000 iu/1 mL</t>
  </si>
  <si>
    <t>pentamidine isethionate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</si>
  <si>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,8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</si>
  <si>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1 mg/0.5 mL</t>
  </si>
  <si>
    <t>pimozide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</si>
  <si>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.25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</si>
  <si>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</si>
  <si>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20 meq/15 mL</t>
  </si>
  <si>
    <t>probenecid</t>
  </si>
  <si>
    <t>pseudoephedrine hydrochloride</t>
  </si>
  <si>
    <t>750 iu/5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</si>
  <si>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,2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</si>
  <si>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abies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v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(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if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k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emb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)</t>
    </r>
  </si>
  <si>
    <t>2.5 iu</t>
  </si>
  <si>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abies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v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(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if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k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emb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 xml:space="preserve">o
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)</t>
    </r>
  </si>
  <si>
    <t>rabies vaccine (vero cell)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</si>
  <si>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</si>
  <si>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sennosides B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</si>
  <si>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</si>
  <si>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sodium glycerophosphate</t>
  </si>
  <si>
    <t>216 mg/1 mL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</si>
  <si>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</si>
  <si>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sodium nitroprusside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</si>
  <si>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</si>
  <si>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special mouthwash</t>
  </si>
  <si>
    <t>270 mcL/100 mL</t>
  </si>
  <si>
    <t>testosterone enantate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</si>
  <si>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</si>
  <si>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ta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im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 xml:space="preserve">n
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igin</t>
    </r>
  </si>
  <si>
    <t>250 mg/100 mL</t>
  </si>
  <si>
    <t>tiotropium</t>
  </si>
  <si>
    <t>18 mcg</t>
  </si>
  <si>
    <t>tretinoin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</si>
  <si>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</si>
  <si>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oral paste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</si>
  <si>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</si>
  <si>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acarbose</t>
  </si>
  <si>
    <t>acetazolamide</t>
  </si>
  <si>
    <t>800 mg</t>
  </si>
  <si>
    <t>50 g</t>
  </si>
  <si>
    <t>alfuzosin hydrochloride</t>
  </si>
  <si>
    <t>370 mg/5 mL</t>
  </si>
  <si>
    <t>305 mg/5 mL</t>
  </si>
  <si>
    <t>220 mg/5 mL + 120 mg/5 mL</t>
  </si>
  <si>
    <t>200 mg/5 mL + 125 mg/5 mL</t>
  </si>
  <si>
    <t>200 mg/5 mL + 200 mg/5 mL</t>
  </si>
  <si>
    <t>250 mg/5 mL + 100 mg/5 mL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</si>
  <si>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.67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.33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</si>
  <si>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.8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.875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.8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L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</si>
  <si>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,3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</si>
  <si>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amiodarone hydrochloride</t>
  </si>
  <si>
    <t>150 mg/3 mL</t>
  </si>
  <si>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tr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</si>
  <si>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t>1 g + 200 mg</t>
  </si>
  <si>
    <t>500 mg + 100 mg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</si>
  <si>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</si>
  <si>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amphotericin b</t>
  </si>
  <si>
    <r>
      <rPr>
        <sz val="14"/>
        <color rgb="FF000000"/>
        <rFont val="TH SarabunPSK"/>
        <family val="2"/>
      </rPr>
      <t>anta</t>
    </r>
    <r>
      <rPr>
        <sz val="14"/>
        <color rgb="FF000000"/>
        <rFont val="TH SarabunPSK"/>
        <family val="2"/>
      </rPr>
      <t>z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tr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z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e
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</si>
  <si>
    <t>atorvastatin</t>
  </si>
  <si>
    <t>25 mg/2.5 mL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</si>
  <si>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.50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</si>
  <si>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</si>
  <si>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azathioprine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</si>
  <si>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</si>
  <si>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baclofen</t>
  </si>
  <si>
    <t>dispersible tablet</t>
  </si>
  <si>
    <t>50 mg + 200 mg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</si>
  <si>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</si>
  <si>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524 mg</t>
  </si>
  <si>
    <t>12 g/100 mL + 100 mL/100 mL</t>
  </si>
  <si>
    <t>50 mcg/1 dose</t>
  </si>
  <si>
    <t>64 mcg/1 dose</t>
  </si>
  <si>
    <t>320 mcg/1 dose + 9 mcg/1 dose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</si>
  <si>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</si>
  <si>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caffeine + ergotamine tartrate</t>
  </si>
  <si>
    <t>100 mg + 1 mg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</si>
  <si>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 xml:space="preserve">0
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</si>
  <si>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t>8 g/100 mL + 8 g/100 mL</t>
  </si>
  <si>
    <t>10 g/100 mL + 4.5 g/100 mL</t>
  </si>
  <si>
    <t>7.05 g/100 mL + 3.47 g/100 mL</t>
  </si>
  <si>
    <t>calcitonin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</si>
  <si>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</si>
  <si>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</si>
  <si>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calcitriol</t>
  </si>
  <si>
    <t>0.25 mcg</t>
  </si>
  <si>
    <t>350 mg</t>
  </si>
  <si>
    <t>1.65 g</t>
  </si>
  <si>
    <t>1.25 g</t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</si>
  <si>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</si>
  <si>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calcium polystyrene sulfonate</t>
  </si>
  <si>
    <t>15 g</t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</si>
  <si>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 xml:space="preserve">tal
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sp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</si>
  <si>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wder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or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tal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sp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</si>
  <si>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r>
      <rPr>
        <sz val="14"/>
        <color rgb="FF000000"/>
        <rFont val="TH SarabunPSK"/>
        <family val="2"/>
      </rPr>
      <t>camph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cap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da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stro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er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</si>
  <si>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cL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 xml:space="preserve">5
</t>
    </r>
    <r>
      <rPr>
        <sz val="14"/>
        <color rgb="FF000000"/>
        <rFont val="TH SarabunPSK"/>
        <family val="2"/>
      </rPr>
      <t>mcL/5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cL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</si>
  <si>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t>carbidopa + levodopa</t>
  </si>
  <si>
    <t>25 mg + 250 mg</t>
  </si>
  <si>
    <t>6.25 mg</t>
  </si>
  <si>
    <t>14.85 mL/15 mL</t>
  </si>
  <si>
    <t>cilastatin + imipenem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</si>
  <si>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</si>
  <si>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cinchocaine + hydrocortisone</t>
  </si>
  <si>
    <t>5 mg/1 g + 5 mg/1 g</t>
  </si>
  <si>
    <t>14 g/100 mL + 9 g/100 mL</t>
  </si>
  <si>
    <t>10 g/100 mL + 9.8 g/100 mL</t>
  </si>
  <si>
    <t>granules for oral suspension</t>
  </si>
  <si>
    <t>clonidine hydrochloride</t>
  </si>
  <si>
    <t>150 mcg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</si>
  <si>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</si>
  <si>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625 mcg</t>
  </si>
  <si>
    <t>cromoglicic acid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</si>
  <si>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</si>
  <si>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-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erol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er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ferol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ad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</si>
  <si>
    <t>10 iu + 200 iu + 150 mcg + 3300 iu</t>
  </si>
  <si>
    <t>dapsone</t>
  </si>
  <si>
    <t>deferiprone</t>
  </si>
  <si>
    <t>desferrioxamine mesilate</t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</si>
  <si>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</si>
  <si>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.1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</si>
  <si>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.6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.54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</si>
  <si>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dextrose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tass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tr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dr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te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</si>
  <si>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 xml:space="preserve">0
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</si>
  <si>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.3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0
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</si>
  <si>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.13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.9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.15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.9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.97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.9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.9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</si>
  <si>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t>diazoxide</t>
  </si>
  <si>
    <t>900 mg/5 mL + 2.4 g/5 mL</t>
  </si>
  <si>
    <t>dicloxacillin</t>
  </si>
  <si>
    <t>62.5 mcg</t>
  </si>
  <si>
    <t>2 Lf/0.5 mL + 7.5 Lf/0.5 mL</t>
  </si>
  <si>
    <t>5 Lf/0.5 mL + 5 Lf/0.5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</si>
  <si>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.50</t>
    </r>
  </si>
  <si>
    <t>dipotassium clorazepate</t>
  </si>
  <si>
    <t>doxycycline</t>
  </si>
  <si>
    <t>entacapone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</si>
  <si>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</si>
  <si>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etomidate</t>
  </si>
  <si>
    <t>emulsion for injection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</si>
  <si>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</si>
  <si>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 xml:space="preserve">l
</t>
    </r>
    <r>
      <rPr>
        <sz val="14"/>
        <color rgb="FF000000"/>
        <rFont val="TH SarabunPSK"/>
        <family val="2"/>
      </rPr>
      <t>sa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mol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</si>
  <si>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L/1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0
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</si>
  <si>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y</t>
    </r>
    <r>
      <rPr>
        <sz val="14"/>
        <color rgb="FF000000"/>
        <rFont val="TH SarabunPSK"/>
        <family val="2"/>
      </rPr>
      <t>mol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</si>
  <si>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g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</si>
  <si>
    <t>fenofibrate</t>
  </si>
  <si>
    <r>
      <rPr>
        <sz val="14"/>
        <color rgb="FF000000"/>
        <rFont val="TH SarabunPSK"/>
        <family val="2"/>
      </rPr>
      <t>fe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hyd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bromi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at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bromide</t>
    </r>
  </si>
  <si>
    <t>50 mcg/1 dose + 20 mcg/1 dose</t>
  </si>
  <si>
    <r>
      <rPr>
        <sz val="14"/>
        <color rgb="FF000000"/>
        <rFont val="TH SarabunPSK"/>
        <family val="2"/>
      </rPr>
      <t>pressuris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ati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,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</si>
  <si>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t>100 mcg/2 mL</t>
  </si>
  <si>
    <t>45 mg/0.6 mL</t>
  </si>
  <si>
    <r>
      <rPr>
        <sz val="14"/>
        <color rgb="FF000000"/>
        <rFont val="TH SarabunPSK"/>
        <family val="2"/>
      </rPr>
      <t>fer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ate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fol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acid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tass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iodi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</si>
  <si>
    <t>185 mg + 400 mcg + 196 mcg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</si>
  <si>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</si>
  <si>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flecainide acetate</t>
  </si>
  <si>
    <t>flumazenil</t>
  </si>
  <si>
    <t>500 mcg/5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</si>
  <si>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</si>
  <si>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fluticasone furoate</t>
  </si>
  <si>
    <t>27.5 mcg/1 dose</t>
  </si>
  <si>
    <t>250 mcg/1 dose + 25 mcg/1 dose</t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</si>
  <si>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</si>
  <si>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250 mcg/1 dose + 50 mcg/1 dose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</si>
  <si>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</si>
  <si>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50 mcg/1 dose + 25 mcg/1 dose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</si>
  <si>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</si>
  <si>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125 mcg/1 dose + 25 mcg/1 dose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</si>
  <si>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</si>
  <si>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</si>
  <si>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5 mmol/10 mL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</si>
  <si>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</si>
  <si>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,5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</si>
  <si>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glipizide</t>
  </si>
  <si>
    <t>1.365 g</t>
  </si>
  <si>
    <t>2.32 g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</si>
  <si>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</si>
  <si>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t>25000 iu/5 mL</t>
  </si>
  <si>
    <t>hydroxycarbamide</t>
  </si>
  <si>
    <t>hydroxychloroquine sulfate</t>
  </si>
  <si>
    <t>indocyanine green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</si>
  <si>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,0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</si>
  <si>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</si>
  <si>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insulin human</t>
  </si>
  <si>
    <t>5 g/100 mL + 7.5 g/100 mL</t>
  </si>
  <si>
    <t>61.24 g/100 mL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</si>
  <si>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</si>
  <si>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30.62 g/50 mL</t>
  </si>
  <si>
    <t>iopromide</t>
  </si>
  <si>
    <t>62.34 g/100 mL</t>
  </si>
  <si>
    <t>38.44 g/50 mL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</si>
  <si>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</si>
  <si>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31.17 g/50 mL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</si>
  <si>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</si>
  <si>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76.88 g/100 mL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</si>
  <si>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</si>
  <si>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isosorbide dinitrate</t>
  </si>
  <si>
    <t>sublingual tablet</t>
  </si>
  <si>
    <t>ketamine</t>
  </si>
  <si>
    <t>lamivudine</t>
  </si>
  <si>
    <t>latanoprost</t>
  </si>
  <si>
    <t>leflunomide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</si>
  <si>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,0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</si>
  <si>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lercanidipine hydrochloride</t>
  </si>
  <si>
    <t>400 mg/20 mL</t>
  </si>
  <si>
    <t>48.8 g/52 g</t>
  </si>
  <si>
    <t>macrogol 4000</t>
  </si>
  <si>
    <t>1 g/2 mL</t>
  </si>
  <si>
    <t>mebeverine hydrochloride</t>
  </si>
  <si>
    <t>135 mg</t>
  </si>
  <si>
    <t>meropenem</t>
  </si>
  <si>
    <t>rectal suspension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</si>
  <si>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</si>
  <si>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.50</t>
    </r>
  </si>
  <si>
    <t>4 g/60 mL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</si>
  <si>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</si>
  <si>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t>15 mL/100 g</t>
  </si>
  <si>
    <t>methyldopa</t>
  </si>
  <si>
    <t>methylphenidate hydrochloride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</si>
  <si>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,6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.00</t>
    </r>
  </si>
  <si>
    <t>miconazole</t>
  </si>
  <si>
    <t>miconazole nitrate</t>
  </si>
  <si>
    <t>midodrine hydrochloride</t>
  </si>
  <si>
    <t>molnupiravir</t>
  </si>
  <si>
    <t>moxifloxacin</t>
  </si>
  <si>
    <t>mupirocin</t>
  </si>
  <si>
    <t>nitrofurantoin</t>
  </si>
  <si>
    <t>4 mg/4 mL</t>
  </si>
  <si>
    <t>oxybutynin</t>
  </si>
  <si>
    <t>oxytocin</t>
  </si>
  <si>
    <t>10 iu/1 mL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</si>
  <si>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,3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.00</t>
    </r>
  </si>
  <si>
    <t>pantoprazole</t>
  </si>
  <si>
    <t>pethidine hydrochloride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</si>
  <si>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.00</t>
    </r>
  </si>
  <si>
    <t>65 mg</t>
  </si>
  <si>
    <t>phenytoin</t>
  </si>
  <si>
    <t>pioglitazone</t>
  </si>
  <si>
    <t>4 g + 500 mg</t>
  </si>
  <si>
    <t>200 meq/100 mL</t>
  </si>
  <si>
    <t>6.67 g/100 mL</t>
  </si>
  <si>
    <t>100 g</t>
  </si>
  <si>
    <t>procaterol</t>
  </si>
  <si>
    <t>5 mcg/1 mL</t>
  </si>
  <si>
    <t>25 mcg</t>
  </si>
  <si>
    <r>
      <rPr>
        <sz val="14"/>
        <color rgb="FF000000"/>
        <rFont val="TH SarabunPSK"/>
        <family val="2"/>
      </rPr>
      <t>emulsi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 xml:space="preserve">r
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je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f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s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</si>
  <si>
    <t>protamine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</si>
  <si>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.00</t>
    </r>
  </si>
  <si>
    <t>purified tetanus toxoid</t>
  </si>
  <si>
    <t>40 iu</t>
  </si>
  <si>
    <t>pyridostigmine bromide</t>
  </si>
  <si>
    <t>quetiapine</t>
  </si>
  <si>
    <t>1000 iu/5 mL</t>
  </si>
  <si>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.00</t>
    </r>
  </si>
  <si>
    <t>300 iu/2 mL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</si>
  <si>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,0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</si>
  <si>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t>rocuronium bromide</t>
  </si>
  <si>
    <t>2.5 mg/2.5 mL</t>
  </si>
  <si>
    <t>senna glycosides</t>
  </si>
  <si>
    <t>sevoflurane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</si>
  <si>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,8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</si>
  <si>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sodium fusidate</t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</si>
  <si>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.50</t>
    </r>
  </si>
  <si>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.50</t>
    </r>
  </si>
  <si>
    <t>sulfadiazine</t>
  </si>
  <si>
    <t>sulfasalazine</t>
  </si>
  <si>
    <t>6 g/100 g</t>
  </si>
  <si>
    <t>1.5 mg/5 mL</t>
  </si>
  <si>
    <t>10 Lf/0.5 mL</t>
  </si>
  <si>
    <t>ticagrelor</t>
  </si>
  <si>
    <t>90 mg</t>
  </si>
  <si>
    <t>tizanidine</t>
  </si>
  <si>
    <t>ursodeoxycholic acid</t>
  </si>
  <si>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.75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</si>
  <si>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</si>
  <si>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240 mg</t>
  </si>
  <si>
    <t>alcohol</t>
  </si>
  <si>
    <t>300 mg/5 mL</t>
  </si>
  <si>
    <t>200 mg + 200 mg + 30 mg</t>
  </si>
  <si>
    <t>250 mg + 200 mg + 50 mg</t>
  </si>
  <si>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</si>
  <si>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t>350 mg + 175 mg + 25 mg</t>
  </si>
  <si>
    <t>bromocriptine</t>
  </si>
  <si>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.73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 xml:space="preserve">+
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.17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5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.6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 xml:space="preserve">L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.5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g</t>
    </r>
    <r>
      <rPr>
        <sz val="14"/>
        <color rgb="FF000000"/>
        <rFont val="TH SarabunPSK"/>
        <family val="2"/>
      </rPr>
      <t>/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L</t>
    </r>
  </si>
  <si>
    <t>350 mcL/100 mL</t>
  </si>
  <si>
    <t>4 mcL/100 mL</t>
  </si>
  <si>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,6</t>
    </r>
    <r>
      <rPr>
        <sz val="14"/>
        <color rgb="FF000000"/>
        <rFont val="TH SarabunPSK"/>
        <family val="2"/>
      </rPr>
      <t>0</t>
    </r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</si>
  <si>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.50</t>
    </r>
  </si>
  <si>
    <t>cycloserine</t>
  </si>
  <si>
    <t>15 mg/5 mL</t>
  </si>
  <si>
    <t>10 g/100 mL + 230 mg/100 mL</t>
  </si>
  <si>
    <t>25 g + 2.25 g</t>
  </si>
  <si>
    <t>nasal drop, solution</t>
  </si>
  <si>
    <t>esmolol hydrochloride</t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</si>
  <si>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.00</t>
    </r>
  </si>
  <si>
    <t>ethambutol hydrochloride</t>
  </si>
  <si>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b</t>
    </r>
    <r>
      <rPr>
        <sz val="14"/>
        <color rgb="FF000000"/>
        <rFont val="TH SarabunPSK"/>
        <family val="2"/>
      </rPr>
      <t>u</t>
    </r>
    <r>
      <rPr>
        <sz val="14"/>
        <color rgb="FF000000"/>
        <rFont val="TH SarabunPSK"/>
        <family val="2"/>
      </rPr>
      <t>t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hyd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h</t>
    </r>
    <r>
      <rPr>
        <sz val="14"/>
        <color rgb="FF000000"/>
        <rFont val="TH SarabunPSK"/>
        <family val="2"/>
      </rPr>
      <t>l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is</t>
    </r>
    <r>
      <rPr>
        <sz val="14"/>
        <color rgb="FF000000"/>
        <rFont val="TH SarabunPSK"/>
        <family val="2"/>
      </rPr>
      <t>o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ia</t>
    </r>
    <r>
      <rPr>
        <sz val="14"/>
        <color rgb="FF000000"/>
        <rFont val="TH SarabunPSK"/>
        <family val="2"/>
      </rPr>
      <t>z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 xml:space="preserve">d
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py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az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  <r>
      <rPr>
        <sz val="14"/>
        <color rgb="FF000000"/>
        <rFont val="TH SarabunPSK"/>
        <family val="2"/>
      </rPr>
      <t>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d</t>
    </r>
    <r>
      <rPr>
        <sz val="14"/>
        <color rgb="FF000000"/>
        <rFont val="TH SarabunPSK"/>
        <family val="2"/>
      </rPr>
      <t>e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+</t>
    </r>
    <r>
      <rPr>
        <sz val="14"/>
        <color rgb="FF000000"/>
        <rFont val="TH SarabunPSK"/>
        <family val="2"/>
      </rPr>
      <t xml:space="preserve"> </t>
    </r>
    <r>
      <rPr>
        <sz val="14"/>
        <color rgb="FF000000"/>
        <rFont val="TH SarabunPSK"/>
        <family val="2"/>
      </rPr>
      <t>r</t>
    </r>
    <r>
      <rPr>
        <sz val="14"/>
        <color rgb="FF000000"/>
        <rFont val="TH SarabunPSK"/>
        <family val="2"/>
      </rPr>
      <t>ifa</t>
    </r>
    <r>
      <rPr>
        <sz val="14"/>
        <color rgb="FF000000"/>
        <rFont val="TH SarabunPSK"/>
        <family val="2"/>
      </rPr>
      <t>m</t>
    </r>
    <r>
      <rPr>
        <sz val="14"/>
        <color rgb="FF000000"/>
        <rFont val="TH SarabunPSK"/>
        <family val="2"/>
      </rPr>
      <t>p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c</t>
    </r>
    <r>
      <rPr>
        <sz val="14"/>
        <color rgb="FF000000"/>
        <rFont val="TH SarabunPSK"/>
        <family val="2"/>
      </rPr>
      <t>i</t>
    </r>
    <r>
      <rPr>
        <sz val="14"/>
        <color rgb="FF000000"/>
        <rFont val="TH SarabunPSK"/>
        <family val="2"/>
      </rPr>
      <t>n</t>
    </r>
  </si>
  <si>
    <t>275 mg + 75 mg + 400 mg + 150 mg</t>
  </si>
  <si>
    <t>ethionamide</t>
  </si>
  <si>
    <t>70% v/v</t>
  </si>
  <si>
    <t>gallon</t>
  </si>
  <si>
    <t>1.4 g/100 g + 5.6 g/100 g + 11 g/100 g</t>
  </si>
  <si>
    <t>finasteride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</si>
  <si>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3</t>
    </r>
    <r>
      <rPr>
        <sz val="14"/>
        <color rgb="FF000000"/>
        <rFont val="TH SarabunPSK"/>
        <family val="2"/>
      </rPr>
      <t>.25</t>
    </r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</si>
  <si>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9</t>
    </r>
    <r>
      <rPr>
        <sz val="14"/>
        <color rgb="FF000000"/>
        <rFont val="TH SarabunPSK"/>
        <family val="2"/>
      </rPr>
      <t>.00</t>
    </r>
  </si>
  <si>
    <t>578.864 mg/1 g</t>
  </si>
  <si>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6</t>
    </r>
    <r>
      <rPr>
        <sz val="14"/>
        <color rgb="FF000000"/>
        <rFont val="TH SarabunPSK"/>
        <family val="2"/>
      </rPr>
      <t>2</t>
    </r>
    <r>
      <rPr>
        <sz val="14"/>
        <color rgb="FF000000"/>
        <rFont val="TH SarabunPSK"/>
        <family val="2"/>
      </rPr>
      <t>.00</t>
    </r>
  </si>
  <si>
    <r>
      <rPr>
        <sz val="14"/>
        <color rgb="FF000000"/>
        <rFont val="TH SarabunPSK"/>
        <family val="2"/>
      </rPr>
      <t>4</t>
    </r>
    <r>
      <rPr>
        <sz val="14"/>
        <color rgb="FF000000"/>
        <rFont val="TH SarabunPSK"/>
        <family val="2"/>
      </rPr>
      <t>.50</t>
    </r>
  </si>
  <si>
    <t>lisinopril</t>
  </si>
  <si>
    <t>mycophenolate mofetil</t>
  </si>
  <si>
    <t>octreotide</t>
  </si>
  <si>
    <t>oxymetholone</t>
  </si>
  <si>
    <t>pamidronate disodium</t>
  </si>
  <si>
    <t>30 mg/10 mL</t>
  </si>
  <si>
    <r>
      <rPr>
        <sz val="14"/>
        <color rgb="FF000000"/>
        <rFont val="TH SarabunPSK"/>
        <family val="2"/>
      </rPr>
      <t>8</t>
    </r>
    <r>
      <rPr>
        <sz val="14"/>
        <color rgb="FF000000"/>
        <rFont val="TH SarabunPSK"/>
        <family val="2"/>
      </rPr>
      <t>7</t>
    </r>
    <r>
      <rPr>
        <sz val="14"/>
        <color rgb="FF000000"/>
        <rFont val="TH SarabunPSK"/>
        <family val="2"/>
      </rPr>
      <t>1</t>
    </r>
    <r>
      <rPr>
        <sz val="14"/>
        <color rgb="FF000000"/>
        <rFont val="TH SarabunPSK"/>
        <family val="2"/>
      </rPr>
      <t>.00</t>
    </r>
  </si>
  <si>
    <t>para-aminosalicylate sodium</t>
  </si>
  <si>
    <t>2.4 g/5 mL</t>
  </si>
  <si>
    <t>80 mg/1 mL</t>
  </si>
  <si>
    <t>pyrazinamide</t>
  </si>
  <si>
    <r>
      <rPr>
        <b/>
        <sz val="14"/>
        <color rgb="FF000000"/>
        <rFont val="TH SarabunPSK"/>
        <family val="2"/>
      </rPr>
      <t>หน่ว</t>
    </r>
    <r>
      <rPr>
        <b/>
        <sz val="14"/>
        <color rgb="FF000000"/>
        <rFont val="TH SarabunPSK"/>
        <family val="2"/>
      </rPr>
      <t>ย</t>
    </r>
    <r>
      <rPr>
        <b/>
        <sz val="14"/>
        <color rgb="FF000000"/>
        <rFont val="TH SarabunPSK"/>
        <family val="2"/>
      </rPr>
      <t>กา</t>
    </r>
    <r>
      <rPr>
        <b/>
        <sz val="14"/>
        <color rgb="FF000000"/>
        <rFont val="TH SarabunPSK"/>
        <family val="2"/>
      </rPr>
      <t>ร</t>
    </r>
    <r>
      <rPr>
        <b/>
        <sz val="14"/>
        <color rgb="FF000000"/>
        <rFont val="TH SarabunPSK"/>
        <family val="2"/>
      </rPr>
      <t>จ</t>
    </r>
    <r>
      <rPr>
        <b/>
        <sz val="14"/>
        <color rgb="FF000000"/>
        <rFont val="TH SarabunPSK"/>
        <family val="2"/>
      </rPr>
      <t>่าย</t>
    </r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</si>
  <si>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</si>
  <si>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je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</si>
  <si>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xic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v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acid</t>
    </r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</si>
  <si>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r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je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</si>
  <si>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r
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fu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ion</t>
    </r>
  </si>
  <si>
    <r>
      <rPr>
        <sz val="14"/>
        <color rgb="FF0D0D0D"/>
        <rFont val="TH SarabunPSK"/>
        <family val="2"/>
      </rPr>
      <t>ep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e
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</si>
  <si>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1
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</si>
  <si>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r
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je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</si>
  <si>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ep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</si>
  <si>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</si>
  <si>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</si>
  <si>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je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</si>
  <si>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je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</si>
  <si>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met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mide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</si>
  <si>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r
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je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</si>
  <si>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e
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</si>
  <si>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ps,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</si>
  <si>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t>50% dextrose</t>
  </si>
  <si>
    <t>50mg/100mL</t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</si>
  <si>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fu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ion</t>
    </r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</si>
  <si>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</si>
  <si>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asp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acid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ic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acid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si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ace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met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prol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seri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eon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tr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pt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v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</si>
  <si>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0
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0
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.4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0
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0
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</si>
  <si>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fu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ion</t>
    </r>
  </si>
  <si>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tate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cast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il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sacc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in</t>
    </r>
  </si>
  <si>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.45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L/15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L/15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</si>
  <si>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caps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da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str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</si>
  <si>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mcL/5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mcL/5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mcL/5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</si>
  <si>
    <t>alfacalcidol</t>
  </si>
  <si>
    <t>0.5 mcg</t>
  </si>
  <si>
    <t>1 mcg</t>
  </si>
  <si>
    <r>
      <rPr>
        <sz val="14"/>
        <color rgb="FF0D0D0D"/>
        <rFont val="TH SarabunPSK"/>
        <family val="2"/>
      </rPr>
      <t>prolo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-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elea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 xml:space="preserve">e
</t>
    </r>
    <r>
      <rPr>
        <sz val="14"/>
        <color rgb="FF0D0D0D"/>
        <rFont val="TH SarabunPSK"/>
        <family val="2"/>
      </rPr>
      <t>tab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et</t>
    </r>
  </si>
  <si>
    <t>aloe vera</t>
  </si>
  <si>
    <t>87.4 g/100 g</t>
  </si>
  <si>
    <t>alteplase</t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</si>
  <si>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vent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for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je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</si>
  <si>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t>23,013.00</t>
  </si>
  <si>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min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droxi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xide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</si>
  <si>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</si>
  <si>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</si>
  <si>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</si>
  <si>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</si>
  <si>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.9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</si>
  <si>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min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droxi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xide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sime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cone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</si>
  <si>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g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</si>
  <si>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g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</si>
  <si>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g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</si>
  <si>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min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droxi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xide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sime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cone</t>
    </r>
  </si>
  <si>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g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</si>
  <si>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g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</si>
  <si>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</si>
  <si>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g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</si>
  <si>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g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</si>
  <si>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g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</si>
  <si>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.67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.33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</si>
  <si>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min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xide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xide</t>
    </r>
  </si>
  <si>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iloride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hyd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ia</t>
    </r>
    <r>
      <rPr>
        <sz val="14"/>
        <color rgb="FF0D0D0D"/>
        <rFont val="TH SarabunPSK"/>
        <family val="2"/>
      </rPr>
      <t>z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</si>
  <si>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 xml:space="preserve">.5
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</si>
  <si>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ds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dextro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s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</si>
  <si>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9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9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9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</si>
  <si>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emulsi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fu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ion</t>
    </r>
  </si>
  <si>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 xml:space="preserve">0
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</si>
  <si>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emulsi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r
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fu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ion</t>
    </r>
  </si>
  <si>
    <t>1,704.00</t>
  </si>
  <si>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.8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.875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.8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</si>
  <si>
    <t>1,324.00</t>
  </si>
  <si>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.25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.25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.25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</si>
  <si>
    <t>1,479.00</t>
  </si>
  <si>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.4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.477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.4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</si>
  <si>
    <t>1,556.00</t>
  </si>
  <si>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tr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je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</si>
  <si>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mo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cy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z</t>
    </r>
    <r>
      <rPr>
        <sz val="14"/>
        <color rgb="FF0D0D0D"/>
        <rFont val="TH SarabunPSK"/>
        <family val="2"/>
      </rPr>
      <t>a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</si>
  <si>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.25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L/5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</si>
  <si>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mo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ega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</si>
  <si>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.33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L/1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</si>
  <si>
    <t>250 mg/5 ml</t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</si>
  <si>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je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</si>
  <si>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</si>
  <si>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an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min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w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atum</t>
    </r>
  </si>
  <si>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3
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9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</si>
  <si>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anta</t>
    </r>
    <r>
      <rPr>
        <sz val="14"/>
        <color rgb="FF0D0D0D"/>
        <rFont val="TH SarabunPSK"/>
        <family val="2"/>
      </rPr>
      <t>z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tr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z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hyd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</si>
  <si>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</si>
  <si>
    <r>
      <rPr>
        <sz val="14"/>
        <color rgb="FF0D0D0D"/>
        <rFont val="TH SarabunPSK"/>
        <family val="2"/>
      </rPr>
      <t>ant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po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as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tr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q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ce</t>
    </r>
  </si>
  <si>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.6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</si>
  <si>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ant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po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as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tr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q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 xml:space="preserve">ce
</t>
    </r>
    <r>
      <rPr>
        <sz val="14"/>
        <color rgb="FF0D0D0D"/>
        <rFont val="TH SarabunPSK"/>
        <family val="2"/>
      </rPr>
      <t>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ttle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</si>
  <si>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</si>
  <si>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sal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</si>
  <si>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t>ascorbic acid (vitamin C)</t>
  </si>
  <si>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ast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-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 xml:space="preserve">stant
</t>
    </r>
    <r>
      <rPr>
        <sz val="14"/>
        <color rgb="FF0D0D0D"/>
        <rFont val="TH SarabunPSK"/>
        <family val="2"/>
      </rPr>
      <t>tab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et</t>
    </r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</si>
  <si>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r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fu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ion</t>
    </r>
  </si>
  <si>
    <t>basiliximab</t>
  </si>
  <si>
    <t>55,724.00</t>
  </si>
  <si>
    <r>
      <rPr>
        <sz val="14"/>
        <color rgb="FF0D0D0D"/>
        <rFont val="TH SarabunPSK"/>
        <family val="2"/>
      </rPr>
      <t>prolo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-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elea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 xml:space="preserve">e
</t>
    </r>
    <r>
      <rPr>
        <sz val="14"/>
        <color rgb="FF0D0D0D"/>
        <rFont val="TH SarabunPSK"/>
        <family val="2"/>
      </rPr>
      <t>caps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d</t>
    </r>
  </si>
  <si>
    <r>
      <rPr>
        <sz val="14"/>
        <color rgb="FF0D0D0D"/>
        <rFont val="TH SarabunPSK"/>
        <family val="2"/>
      </rPr>
      <t>benzat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benzy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pe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in</t>
    </r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</si>
  <si>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vent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for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je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</si>
  <si>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je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</si>
  <si>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je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</si>
  <si>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benzat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e
</t>
    </r>
    <r>
      <rPr>
        <sz val="14"/>
        <color rgb="FF0D0D0D"/>
        <rFont val="TH SarabunPSK"/>
        <family val="2"/>
      </rPr>
      <t>benzy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pe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in</t>
    </r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</si>
  <si>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r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je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</si>
  <si>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benz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caine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ate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z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de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</si>
  <si>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</si>
  <si>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t>40+7.5+250 mg</t>
  </si>
  <si>
    <r>
      <rPr>
        <sz val="14"/>
        <color rgb="FF0D0D0D"/>
        <rFont val="TH SarabunPSK"/>
        <family val="2"/>
      </rPr>
      <t>benz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ic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ic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acid</t>
    </r>
  </si>
  <si>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</si>
  <si>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eous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</si>
  <si>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eous
</t>
    </r>
    <r>
      <rPr>
        <sz val="14"/>
        <color rgb="FF0D0D0D"/>
        <rFont val="TH SarabunPSK"/>
        <family val="2"/>
      </rPr>
      <t>emulsi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</si>
  <si>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eous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emulsi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</si>
  <si>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be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tri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</si>
  <si>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</si>
  <si>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be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ic
</t>
    </r>
    <r>
      <rPr>
        <sz val="14"/>
        <color rgb="FF0D0D0D"/>
        <rFont val="TH SarabunPSK"/>
        <family val="2"/>
      </rPr>
      <t>acid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</si>
  <si>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3
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</si>
  <si>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be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pro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ionate</t>
    </r>
  </si>
  <si>
    <r>
      <rPr>
        <sz val="14"/>
        <color rgb="FF0D0D0D"/>
        <rFont val="TH SarabunPSK"/>
        <family val="2"/>
      </rPr>
      <t>be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e
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pro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ionate</t>
    </r>
  </si>
  <si>
    <r>
      <rPr>
        <sz val="14"/>
        <color rgb="FF0D0D0D"/>
        <rFont val="TH SarabunPSK"/>
        <family val="2"/>
      </rPr>
      <t>be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e
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pro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ionate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ic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acid</t>
    </r>
  </si>
  <si>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ast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-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stant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tab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et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</si>
  <si>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 xml:space="preserve">8
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</si>
  <si>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sal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</si>
  <si>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L/1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</si>
  <si>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</si>
  <si>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is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</si>
  <si>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capsule</t>
    </r>
  </si>
  <si>
    <r>
      <rPr>
        <sz val="14"/>
        <color rgb="FF0D0D0D"/>
        <rFont val="TH SarabunPSK"/>
        <family val="2"/>
      </rPr>
      <t>pressuris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</si>
  <si>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as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</si>
  <si>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pressuris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d
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</si>
  <si>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as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 xml:space="preserve">,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</si>
  <si>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is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r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</si>
  <si>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de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mot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fuma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di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</si>
  <si>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cg/1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dose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mc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dose</t>
    </r>
  </si>
  <si>
    <t>1,008.00</t>
  </si>
  <si>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de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mot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fuma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di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</si>
  <si>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cg/1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dose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9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mc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dose</t>
    </r>
  </si>
  <si>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cg/1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dose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mc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dose</t>
    </r>
  </si>
  <si>
    <r>
      <rPr>
        <sz val="14"/>
        <color rgb="FF0D0D0D"/>
        <rFont val="TH SarabunPSK"/>
        <family val="2"/>
      </rPr>
      <t>caffeine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e
</t>
    </r>
    <r>
      <rPr>
        <sz val="14"/>
        <color rgb="FF0D0D0D"/>
        <rFont val="TH SarabunPSK"/>
        <family val="2"/>
      </rPr>
      <t>ta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tr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</si>
  <si>
    <r>
      <rPr>
        <sz val="14"/>
        <color rgb="FF0D0D0D"/>
        <rFont val="TH SarabunPSK"/>
        <family val="2"/>
      </rPr>
      <t>cajuput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il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camp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pt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il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</si>
  <si>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.3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0
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.2</t>
    </r>
  </si>
  <si>
    <r>
      <rPr>
        <sz val="14"/>
        <color rgb="FF0D0D0D"/>
        <rFont val="TH SarabunPSK"/>
        <family val="2"/>
      </rPr>
      <t>men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sa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ate</t>
    </r>
  </si>
  <si>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.2
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.7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</si>
  <si>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camp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men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</si>
  <si>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</si>
  <si>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</si>
  <si>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camp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men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ph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z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xide</t>
    </r>
  </si>
  <si>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0
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</si>
  <si>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z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c
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xide</t>
    </r>
  </si>
  <si>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1
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</si>
  <si>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</si>
  <si>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5
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</si>
  <si>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</si>
  <si>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.05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.47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</si>
  <si>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eous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</si>
  <si>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</si>
  <si>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z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xide
</t>
    </r>
    <r>
      <rPr>
        <sz val="14"/>
        <color rgb="FF0D0D0D"/>
        <rFont val="TH SarabunPSK"/>
        <family val="2"/>
      </rPr>
      <t>(ca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)</t>
    </r>
  </si>
  <si>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ferol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(vitam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)
</t>
    </r>
    <r>
      <rPr>
        <sz val="14"/>
        <color rgb="FF0D0D0D"/>
        <rFont val="TH SarabunPSK"/>
        <family val="2"/>
      </rPr>
      <t>caps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d,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cap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</si>
  <si>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tass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actate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</si>
  <si>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</si>
  <si>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 xml:space="preserve">te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dextrose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x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actate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</si>
  <si>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>.3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.08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0
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</si>
  <si>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peri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eal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sis</t>
    </r>
  </si>
  <si>
    <t>2,087.00</t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</si>
  <si>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>.3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.08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</si>
  <si>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.73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.17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>.6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9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.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</si>
  <si>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peri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eal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dia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sis</t>
    </r>
  </si>
  <si>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 xml:space="preserve">te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exahyd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tass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ac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tate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tri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tr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</si>
  <si>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39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0
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</si>
  <si>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 xml:space="preserve">te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exahyd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tass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</si>
  <si>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</si>
  <si>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ac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tate
</t>
    </r>
    <r>
      <rPr>
        <sz val="14"/>
        <color rgb="FF0D0D0D"/>
        <rFont val="TH SarabunPSK"/>
        <family val="2"/>
      </rPr>
      <t>tri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tr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</si>
  <si>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9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</si>
  <si>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9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</si>
  <si>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 xml:space="preserve">te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e
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exahyd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tass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ac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tate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tri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tr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</si>
  <si>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sty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e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fo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</si>
  <si>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r
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tal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</si>
  <si>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sty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fo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</si>
  <si>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tal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</si>
  <si>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camph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cap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 xml:space="preserve">m
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da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</si>
  <si>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5
</t>
    </r>
    <r>
      <rPr>
        <sz val="14"/>
        <color rgb="FF0D0D0D"/>
        <rFont val="TH SarabunPSK"/>
        <family val="2"/>
      </rPr>
      <t>mL</t>
    </r>
  </si>
  <si>
    <r>
      <rPr>
        <sz val="14"/>
        <color rgb="FF0D0D0D"/>
        <rFont val="TH SarabunPSK"/>
        <family val="2"/>
      </rPr>
      <t>camph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cap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da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stro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</si>
  <si>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mcL/5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mcL/5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mcL/5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</si>
  <si>
    <r>
      <rPr>
        <sz val="14"/>
        <color rgb="FF0D0D0D"/>
        <rFont val="TH SarabunPSK"/>
        <family val="2"/>
      </rPr>
      <t>camph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pt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il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met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ate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</si>
  <si>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.36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.64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</si>
  <si>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camph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cy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z</t>
    </r>
    <r>
      <rPr>
        <sz val="14"/>
        <color rgb="FF0D0D0D"/>
        <rFont val="TH SarabunPSK"/>
        <family val="2"/>
      </rPr>
      <t>a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</si>
  <si>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L/1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L/1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</si>
  <si>
    <r>
      <rPr>
        <sz val="14"/>
        <color rgb="FF0D0D0D"/>
        <rFont val="TH SarabunPSK"/>
        <family val="2"/>
      </rPr>
      <t>camph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 xml:space="preserve">m
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cy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z</t>
    </r>
    <r>
      <rPr>
        <sz val="14"/>
        <color rgb="FF0D0D0D"/>
        <rFont val="TH SarabunPSK"/>
        <family val="2"/>
      </rPr>
      <t>a</t>
    </r>
  </si>
  <si>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</si>
  <si>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prolo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-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elea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tab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et</t>
    </r>
  </si>
  <si>
    <r>
      <rPr>
        <sz val="14"/>
        <color rgb="FF0D0D0D"/>
        <rFont val="TH SarabunPSK"/>
        <family val="2"/>
      </rPr>
      <t>mod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-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elease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tab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et</t>
    </r>
  </si>
  <si>
    <r>
      <rPr>
        <sz val="14"/>
        <color rgb="FF0D0D0D"/>
        <rFont val="TH SarabunPSK"/>
        <family val="2"/>
      </rPr>
      <t>mod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-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elease
</t>
    </r>
    <r>
      <rPr>
        <sz val="14"/>
        <color rgb="FF0D0D0D"/>
        <rFont val="TH SarabunPSK"/>
        <family val="2"/>
      </rPr>
      <t>tab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et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</si>
  <si>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mc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</si>
  <si>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sal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 xml:space="preserve">,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</si>
  <si>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me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se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caine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</si>
  <si>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</si>
  <si>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t>carminative  mixture</t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</si>
  <si>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r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je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</si>
  <si>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tyl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ic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</si>
  <si>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</si>
  <si>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dexa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tr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z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hyd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</si>
  <si>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0
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</si>
  <si>
    <t>mouthwash</t>
  </si>
  <si>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exi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</si>
  <si>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 xml:space="preserve">0
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</si>
  <si>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exi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is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pyl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</si>
  <si>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</si>
  <si>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t>4.41 mg/100 mL</t>
  </si>
  <si>
    <t>chlorpheniramine maleate</t>
  </si>
  <si>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prom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z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e
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</si>
  <si>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prom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z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</si>
  <si>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t>chlorpropamide</t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</si>
  <si>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d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vent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for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je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</si>
  <si>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t>7,608.00</t>
  </si>
  <si>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</si>
  <si>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</si>
  <si>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9</t>
    </r>
    <r>
      <rPr>
        <sz val="14"/>
        <color rgb="FF0D0D0D"/>
        <rFont val="TH SarabunPSK"/>
        <family val="2"/>
      </rPr>
      <t>.8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</si>
  <si>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9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</si>
  <si>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an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es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for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</si>
  <si>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clomipra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e
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</si>
  <si>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clomipra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</si>
  <si>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al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iamci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ace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</si>
  <si>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</si>
  <si>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</si>
  <si>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</si>
  <si>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L/1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</si>
  <si>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al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iamci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e
</t>
    </r>
    <r>
      <rPr>
        <sz val="14"/>
        <color rgb="FF0D0D0D"/>
        <rFont val="TH SarabunPSK"/>
        <family val="2"/>
      </rPr>
      <t>ace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</si>
  <si>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t>cobra antivenin</t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</si>
  <si>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vent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for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je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</si>
  <si>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aife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</si>
  <si>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da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stro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</si>
  <si>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L/1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</si>
  <si>
    <t>oral emulsion</t>
  </si>
  <si>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da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m
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str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</si>
  <si>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9</t>
    </r>
    <r>
      <rPr>
        <sz val="14"/>
        <color rgb="FF0D0D0D"/>
        <rFont val="TH SarabunPSK"/>
        <family val="2"/>
      </rPr>
      <t>.82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L/1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.82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.65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L/1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0
</t>
    </r>
    <r>
      <rPr>
        <sz val="14"/>
        <color rgb="FF0D0D0D"/>
        <rFont val="TH SarabunPSK"/>
        <family val="2"/>
      </rPr>
      <t>mL</t>
    </r>
  </si>
  <si>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da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str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caps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str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</si>
  <si>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</si>
  <si>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st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w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atum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z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</si>
  <si>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</si>
  <si>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co</t>
    </r>
    <r>
      <rPr>
        <sz val="14"/>
        <color rgb="FF0D0D0D"/>
        <rFont val="TH SarabunPSK"/>
        <family val="2"/>
      </rPr>
      <t>-</t>
    </r>
    <r>
      <rPr>
        <sz val="14"/>
        <color rgb="FF0D0D0D"/>
        <rFont val="TH SarabunPSK"/>
        <family val="2"/>
      </rPr>
      <t>trimox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z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(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fa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z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>trime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pri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)</t>
    </r>
  </si>
  <si>
    <t>200+40 mg/5 ml</t>
  </si>
  <si>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-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erol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er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fe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</si>
  <si>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iu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iu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iu</t>
    </r>
  </si>
  <si>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-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erol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er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ferol</t>
    </r>
  </si>
  <si>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iu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iu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iu</t>
    </r>
  </si>
  <si>
    <r>
      <rPr>
        <sz val="14"/>
        <color rgb="FF0D0D0D"/>
        <rFont val="TH SarabunPSK"/>
        <family val="2"/>
      </rPr>
      <t>desm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pre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sin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desm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pre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sin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ate</t>
    </r>
  </si>
  <si>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as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ps,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</si>
  <si>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t>1,296.00</t>
  </si>
  <si>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as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</si>
  <si>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des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trel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es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</si>
  <si>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mcg</t>
    </r>
  </si>
  <si>
    <r>
      <rPr>
        <sz val="14"/>
        <color rgb="FF0D0D0D"/>
        <rFont val="TH SarabunPSK"/>
        <family val="2"/>
      </rPr>
      <t>dexa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in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</si>
  <si>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0
</t>
    </r>
    <r>
      <rPr>
        <sz val="14"/>
        <color rgb="FF0D0D0D"/>
        <rFont val="TH SarabunPSK"/>
        <family val="2"/>
      </rPr>
      <t>mL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</si>
  <si>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</si>
  <si>
    <r>
      <rPr>
        <sz val="14"/>
        <color rgb="FF0D0D0D"/>
        <rFont val="TH SarabunPSK"/>
        <family val="2"/>
      </rPr>
      <t>ea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eye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ps,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</si>
  <si>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dexa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fate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</si>
  <si>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</si>
  <si>
    <t>ear/eye drops</t>
  </si>
  <si>
    <r>
      <rPr>
        <sz val="14"/>
        <color rgb="FF0D0D0D"/>
        <rFont val="TH SarabunPSK"/>
        <family val="2"/>
      </rPr>
      <t>dexa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fate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xin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fate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</si>
  <si>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5
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</si>
  <si>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dexa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fate</t>
    </r>
  </si>
  <si>
    <r>
      <rPr>
        <sz val="14"/>
        <color rgb="FF0D0D0D"/>
        <rFont val="TH SarabunPSK"/>
        <family val="2"/>
      </rPr>
      <t>ea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eye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ps,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</si>
  <si>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</si>
  <si>
    <r>
      <rPr>
        <sz val="14"/>
        <color rgb="FF0D0D0D"/>
        <rFont val="TH SarabunPSK"/>
        <family val="2"/>
      </rPr>
      <t>dextrome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drobrom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de</t>
    </r>
  </si>
  <si>
    <r>
      <rPr>
        <sz val="14"/>
        <color rgb="FF0D0D0D"/>
        <rFont val="TH SarabunPSK"/>
        <family val="2"/>
      </rPr>
      <t>dextrome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 xml:space="preserve">an
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drobrom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de</t>
    </r>
  </si>
  <si>
    <t>dextrose (5 % D/W)</t>
  </si>
  <si>
    <r>
      <rPr>
        <sz val="14"/>
        <color rgb="FF0D0D0D"/>
        <rFont val="TH SarabunPSK"/>
        <family val="2"/>
      </rPr>
      <t>dextrose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tass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e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tr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</si>
  <si>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.6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9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mg</t>
    </r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</si>
  <si>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</si>
  <si>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dextrose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tass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 xml:space="preserve">m
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e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tr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</si>
  <si>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 xml:space="preserve">4
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mg</t>
    </r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</si>
  <si>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</si>
  <si>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.9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mg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</si>
  <si>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.1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.1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.95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.1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</si>
  <si>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.13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.9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.15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.9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.97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.9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.2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.9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</si>
  <si>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.0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9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mg</t>
    </r>
  </si>
  <si>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</si>
  <si>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an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es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for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</si>
  <si>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.2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 xml:space="preserve">0
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.2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.2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.2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</si>
  <si>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</si>
  <si>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.2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.09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.09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.09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.09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</si>
  <si>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al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</si>
  <si>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.3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</si>
  <si>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.8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.99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.99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.99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.99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</si>
  <si>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</si>
  <si>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dextrose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tass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e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tris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tr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</si>
  <si>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.3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72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</si>
  <si>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dextrose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 xml:space="preserve">m
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</si>
  <si>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</si>
  <si>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</si>
  <si>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</si>
  <si>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dextrose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</si>
  <si>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</si>
  <si>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90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</si>
  <si>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9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</si>
  <si>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</si>
  <si>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</si>
  <si>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</si>
  <si>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30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</si>
  <si>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</si>
  <si>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9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</si>
  <si>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dextrose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(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%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))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</si>
  <si>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</si>
  <si>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dextrose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 xml:space="preserve">m
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(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%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)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</si>
  <si>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9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</si>
  <si>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basic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tas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 xml:space="preserve">m
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</si>
  <si>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basic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 xml:space="preserve">ate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basic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</si>
  <si>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9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.4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</si>
  <si>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cyclo</t>
    </r>
    <r>
      <rPr>
        <sz val="14"/>
        <color rgb="FF0D0D0D"/>
        <rFont val="TH SarabunPSK"/>
        <family val="2"/>
      </rPr>
      <t>v</t>
    </r>
    <r>
      <rPr>
        <sz val="14"/>
        <color rgb="FF0D0D0D"/>
        <rFont val="TH SarabunPSK"/>
        <family val="2"/>
      </rPr>
      <t>eri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</si>
  <si>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prolo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-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elea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caps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d</t>
    </r>
  </si>
  <si>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mine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</si>
  <si>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 xml:space="preserve">mine
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</si>
  <si>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eria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id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tet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 xml:space="preserve">s
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id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</si>
  <si>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f/0.5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 xml:space="preserve">.5
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</si>
  <si>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r
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je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</si>
  <si>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eria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id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tet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id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</si>
  <si>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f/0.5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 xml:space="preserve">.8
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</si>
  <si>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f/0.5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5
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</si>
  <si>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</si>
  <si>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r
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tr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fu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ion</t>
    </r>
  </si>
  <si>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tr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fu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ion</t>
    </r>
  </si>
  <si>
    <t>dorzolamide</t>
  </si>
  <si>
    <t>dorzolamide + timolol</t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</si>
  <si>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</si>
  <si>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dried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drox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 xml:space="preserve">de
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el</t>
    </r>
  </si>
  <si>
    <r>
      <rPr>
        <sz val="14"/>
        <color rgb="FF0D0D0D"/>
        <rFont val="TH SarabunPSK"/>
        <family val="2"/>
      </rPr>
      <t>emtric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ta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v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xil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fuma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ate</t>
    </r>
  </si>
  <si>
    <t>200 mg + 300 mg</t>
  </si>
  <si>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z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me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x</t>
    </r>
    <r>
      <rPr>
        <sz val="14"/>
        <color rgb="FF0D0D0D"/>
        <rFont val="TH SarabunPSK"/>
        <family val="2"/>
      </rPr>
      <t>tr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ct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m
</t>
    </r>
    <r>
      <rPr>
        <sz val="14"/>
        <color rgb="FF0D0D0D"/>
        <rFont val="TH SarabunPSK"/>
        <family val="2"/>
      </rPr>
      <t>asper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il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z</t>
    </r>
    <r>
      <rPr>
        <sz val="14"/>
        <color rgb="FF0D0D0D"/>
        <rFont val="TH SarabunPSK"/>
        <family val="2"/>
      </rPr>
      <t>ae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pan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eat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</si>
  <si>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as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</si>
  <si>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ep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dri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de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</si>
  <si>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</si>
  <si>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ep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dri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hyd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de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</si>
  <si>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</si>
  <si>
    <r>
      <rPr>
        <sz val="14"/>
        <color rgb="FF0D0D0D"/>
        <rFont val="TH SarabunPSK"/>
        <family val="2"/>
      </rPr>
      <t>prefil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ed
</t>
    </r>
    <r>
      <rPr>
        <sz val="14"/>
        <color rgb="FF0D0D0D"/>
        <rFont val="TH SarabunPSK"/>
        <family val="2"/>
      </rPr>
      <t>pen</t>
    </r>
  </si>
  <si>
    <t>3,357.00</t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</si>
  <si>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.25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</si>
  <si>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cg/1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</si>
  <si>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cg/1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</si>
  <si>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ep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me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v</t>
    </r>
    <r>
      <rPr>
        <sz val="14"/>
        <color rgb="FF0D0D0D"/>
        <rFont val="TH SarabunPSK"/>
        <family val="2"/>
      </rPr>
      <t>aca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</si>
  <si>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</si>
  <si>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t>2,082.00</t>
  </si>
  <si>
    <t>6,093.00</t>
  </si>
  <si>
    <r>
      <rPr>
        <sz val="14"/>
        <color rgb="FF0D0D0D"/>
        <rFont val="TH SarabunPSK"/>
        <family val="2"/>
      </rPr>
      <t>er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tr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caffeine</t>
    </r>
  </si>
  <si>
    <t>1mg+100mg</t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</si>
  <si>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tr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fu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ion</t>
    </r>
  </si>
  <si>
    <t>1,086.00</t>
  </si>
  <si>
    <t>125 mg / 5ml</t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</si>
  <si>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</si>
  <si>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hyd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e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ia</t>
    </r>
    <r>
      <rPr>
        <sz val="14"/>
        <color rgb="FF0D0D0D"/>
        <rFont val="TH SarabunPSK"/>
        <family val="2"/>
      </rPr>
      <t>z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py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az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e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ifa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</si>
  <si>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g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mg</t>
    </r>
  </si>
  <si>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eous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</si>
  <si>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9</t>
    </r>
    <r>
      <rPr>
        <sz val="14"/>
        <color rgb="FF0D0D0D"/>
        <rFont val="TH SarabunPSK"/>
        <family val="2"/>
      </rPr>
      <t>9</t>
    </r>
    <r>
      <rPr>
        <sz val="14"/>
        <color rgb="FF0D0D0D"/>
        <rFont val="TH SarabunPSK"/>
        <family val="2"/>
      </rPr>
      <t>.98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L/1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</si>
  <si>
    <r>
      <rPr>
        <sz val="14"/>
        <color rgb="FF0D0D0D"/>
        <rFont val="TH SarabunPSK"/>
        <family val="2"/>
      </rPr>
      <t>emulsi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je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</si>
  <si>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t>etonogestrel</t>
  </si>
  <si>
    <t>68 mg</t>
  </si>
  <si>
    <t>implant</t>
  </si>
  <si>
    <t>2,180.00</t>
  </si>
  <si>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tr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r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fu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ion</t>
    </r>
  </si>
  <si>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met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ate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</si>
  <si>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.36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.44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.2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</si>
  <si>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.4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.6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</si>
  <si>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met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mol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</si>
  <si>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</si>
  <si>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</si>
  <si>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fe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bromi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at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bromi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</si>
  <si>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.25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L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</si>
  <si>
    <r>
      <rPr>
        <sz val="14"/>
        <color rgb="FF0D0D0D"/>
        <rFont val="TH SarabunPSK"/>
        <family val="2"/>
      </rPr>
      <t>fe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hyd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bromi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at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bromi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</si>
  <si>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cg/1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dose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cg/1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dose</t>
    </r>
  </si>
  <si>
    <r>
      <rPr>
        <sz val="14"/>
        <color rgb="FF0D0D0D"/>
        <rFont val="TH SarabunPSK"/>
        <family val="2"/>
      </rPr>
      <t>pressuris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ion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</si>
  <si>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mL</t>
    </r>
  </si>
  <si>
    <r>
      <rPr>
        <sz val="14"/>
        <color rgb="FF0D0D0D"/>
        <rFont val="TH SarabunPSK"/>
        <family val="2"/>
      </rPr>
      <t>fer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ic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hyd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se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mp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ex</t>
    </r>
  </si>
  <si>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ps,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</si>
  <si>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t>76 mg/ 5mL</t>
  </si>
  <si>
    <r>
      <rPr>
        <sz val="14"/>
        <color rgb="FF0D0D0D"/>
        <rFont val="TH SarabunPSK"/>
        <family val="2"/>
      </rPr>
      <t>fer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fol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 xml:space="preserve">c
</t>
    </r>
    <r>
      <rPr>
        <sz val="14"/>
        <color rgb="FF0D0D0D"/>
        <rFont val="TH SarabunPSK"/>
        <family val="2"/>
      </rPr>
      <t>acid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po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as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de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</si>
  <si>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0
</t>
    </r>
    <r>
      <rPr>
        <sz val="14"/>
        <color rgb="FF0D0D0D"/>
        <rFont val="TH SarabunPSK"/>
        <family val="2"/>
      </rPr>
      <t>mcg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9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</t>
    </r>
  </si>
  <si>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ps,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</si>
  <si>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t>1,049.00</t>
  </si>
  <si>
    <t>1,135.00</t>
  </si>
  <si>
    <t>1,363.00</t>
  </si>
  <si>
    <r>
      <rPr>
        <sz val="14"/>
        <color rgb="FF0D0D0D"/>
        <rFont val="TH SarabunPSK"/>
        <family val="2"/>
      </rPr>
      <t>eye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ps,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</si>
  <si>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eye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ps,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</si>
  <si>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prop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meter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</si>
  <si>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cg/1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dose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cg/1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se</t>
    </r>
  </si>
  <si>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e
</t>
    </r>
    <r>
      <rPr>
        <sz val="14"/>
        <color rgb="FF0D0D0D"/>
        <rFont val="TH SarabunPSK"/>
        <family val="2"/>
      </rPr>
      <t>prop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meter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</si>
  <si>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cg/1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dose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cg/1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dose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</si>
  <si>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cg/1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dose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cg/1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dose</t>
    </r>
  </si>
  <si>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sa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meter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</si>
  <si>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cg/1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dose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cg/1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dose</t>
    </r>
  </si>
  <si>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pre</t>
    </r>
    <r>
      <rPr>
        <sz val="14"/>
        <color rgb="FF0D0D0D"/>
        <rFont val="TH SarabunPSK"/>
        <family val="2"/>
      </rPr>
      <t>-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sed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</si>
  <si>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cg/1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dose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cg/1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dose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</si>
  <si>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cg/1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dose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cg/1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dose</t>
    </r>
  </si>
  <si>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,
</t>
    </r>
    <r>
      <rPr>
        <sz val="14"/>
        <color rgb="FF0D0D0D"/>
        <rFont val="TH SarabunPSK"/>
        <family val="2"/>
      </rPr>
      <t>pre</t>
    </r>
    <r>
      <rPr>
        <sz val="14"/>
        <color rgb="FF0D0D0D"/>
        <rFont val="TH SarabunPSK"/>
        <family val="2"/>
      </rPr>
      <t>-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sed</t>
    </r>
  </si>
  <si>
    <t>box</t>
  </si>
  <si>
    <t>2% w/w</t>
  </si>
  <si>
    <t>1,143.00</t>
  </si>
  <si>
    <t>1,910.00</t>
  </si>
  <si>
    <t>1,827.00</t>
  </si>
  <si>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xin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fate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</si>
  <si>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.7
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</si>
  <si>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cg/1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.75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</si>
  <si>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fate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xin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fate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</si>
  <si>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cg/1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</si>
  <si>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t>haloperidol decanoate</t>
  </si>
  <si>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epat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sur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ace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im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</si>
  <si>
    <t>3,031.00</t>
  </si>
  <si>
    <t>1,711.00</t>
  </si>
  <si>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drox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progest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caproate</t>
    </r>
  </si>
  <si>
    <r>
      <rPr>
        <sz val="14"/>
        <color rgb="FF0D0D0D"/>
        <rFont val="TH SarabunPSK"/>
        <family val="2"/>
      </rPr>
      <t>prefil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pen</t>
    </r>
  </si>
  <si>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spa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in
</t>
    </r>
    <r>
      <rPr>
        <sz val="14"/>
        <color rgb="FF0D0D0D"/>
        <rFont val="TH SarabunPSK"/>
        <family val="2"/>
      </rPr>
      <t>asp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</si>
  <si>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 xml:space="preserve">0
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</si>
  <si>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spa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asp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</si>
  <si>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</si>
  <si>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t>1,992.00</t>
  </si>
  <si>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e
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</si>
  <si>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</si>
  <si>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</si>
  <si>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is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is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</si>
  <si>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</si>
  <si>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.25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</si>
  <si>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7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</si>
  <si>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an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es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for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al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</si>
  <si>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t>2,499.00</t>
  </si>
  <si>
    <t>kanamycin</t>
  </si>
  <si>
    <t>labetalol</t>
  </si>
  <si>
    <t>1,118.00</t>
  </si>
  <si>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v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v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api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stav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</si>
  <si>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g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</si>
  <si>
    <t>1,345.00</t>
  </si>
  <si>
    <t>1,327.50</t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</si>
  <si>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d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vent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for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prolo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-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elea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je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</si>
  <si>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t>8,641.00</t>
  </si>
  <si>
    <t>2,344.00</t>
  </si>
  <si>
    <t>levonorgestrel</t>
  </si>
  <si>
    <t>2,274.00</t>
  </si>
  <si>
    <t>750 mcg</t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</si>
  <si>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.5
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</si>
  <si>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t>macrogol + macrogol 4000</t>
  </si>
  <si>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crog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tass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fate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</si>
  <si>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.4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.37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.93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.37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</si>
  <si>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med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proges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erone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ace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ate</t>
    </r>
  </si>
  <si>
    <r>
      <rPr>
        <sz val="14"/>
        <color rgb="FF0D0D0D"/>
        <rFont val="TH SarabunPSK"/>
        <family val="2"/>
      </rPr>
      <t>met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er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metr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eate</t>
    </r>
  </si>
  <si>
    <r>
      <rPr>
        <sz val="14"/>
        <color rgb="FF0D0D0D"/>
        <rFont val="TH SarabunPSK"/>
        <family val="2"/>
      </rPr>
      <t>met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 xml:space="preserve">te
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</si>
  <si>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t>2,778.00</t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</si>
  <si>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d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vent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for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je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</si>
  <si>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t>1,573.00</t>
  </si>
  <si>
    <t>metoprolol</t>
  </si>
  <si>
    <t>mineral oil</t>
  </si>
  <si>
    <t>mixt. Carminative</t>
  </si>
  <si>
    <r>
      <rPr>
        <sz val="14"/>
        <color rgb="FF0D0D0D"/>
        <rFont val="TH SarabunPSK"/>
        <family val="2"/>
      </rPr>
      <t>morph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morp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e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fate</t>
    </r>
  </si>
  <si>
    <t>2,317.00</t>
  </si>
  <si>
    <t>neomycin</t>
  </si>
  <si>
    <t>nevirapine</t>
  </si>
  <si>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py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e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avin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iami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</si>
  <si>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1
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mc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</si>
  <si>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ast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-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stant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caps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d</t>
    </r>
  </si>
  <si>
    <t>oral rehydration salt (ORS)</t>
  </si>
  <si>
    <t>ซอง</t>
  </si>
  <si>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meta</t>
    </r>
    <r>
      <rPr>
        <sz val="14"/>
        <color rgb="FF0D0D0D"/>
        <rFont val="TH SarabunPSK"/>
        <family val="2"/>
      </rPr>
      <t>z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e
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</si>
  <si>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as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ps,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</si>
  <si>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as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sp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 xml:space="preserve">,
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</si>
  <si>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meta</t>
    </r>
    <r>
      <rPr>
        <sz val="14"/>
        <color rgb="FF0D0D0D"/>
        <rFont val="TH SarabunPSK"/>
        <family val="2"/>
      </rPr>
      <t>z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</si>
  <si>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t>1,921.00</t>
  </si>
  <si>
    <t>2,101.00</t>
  </si>
  <si>
    <t>40000 unit</t>
  </si>
  <si>
    <r>
      <rPr>
        <sz val="14"/>
        <color rgb="FF0D0D0D"/>
        <rFont val="TH SarabunPSK"/>
        <family val="2"/>
      </rPr>
      <t>pa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-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sa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</si>
  <si>
    <t>1,821.00</t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</si>
  <si>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me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pe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in
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tass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</si>
  <si>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</si>
  <si>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t>1,200.00</t>
  </si>
  <si>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eli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is,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live
</t>
    </r>
    <r>
      <rPr>
        <sz val="14"/>
        <color rgb="FF0D0D0D"/>
        <rFont val="TH SarabunPSK"/>
        <family val="2"/>
      </rPr>
      <t>attenuated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ty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eli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is,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live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attenuated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ty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eli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is,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live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attenuated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ty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3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</si>
  <si>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v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g
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se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vac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dose
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v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g
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se</t>
    </r>
  </si>
  <si>
    <t>polyethylene glycol 4000</t>
  </si>
  <si>
    <r>
      <rPr>
        <sz val="14"/>
        <color rgb="FF0D0D0D"/>
        <rFont val="TH SarabunPSK"/>
        <family val="2"/>
      </rPr>
      <t>emulsi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je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</si>
  <si>
    <r>
      <rPr>
        <sz val="14"/>
        <color rgb="FF0D0D0D"/>
        <rFont val="TH SarabunPSK"/>
        <family val="2"/>
      </rPr>
      <t>pse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drine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</si>
  <si>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pse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drine
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</si>
  <si>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py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hyd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 xml:space="preserve">de
</t>
    </r>
    <r>
      <rPr>
        <sz val="14"/>
        <color rgb="FF0D0D0D"/>
        <rFont val="TH SarabunPSK"/>
        <family val="2"/>
      </rPr>
      <t>(vitamin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)</t>
    </r>
  </si>
  <si>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abbit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ant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-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mo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im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</si>
  <si>
    <t>9,288.00</t>
  </si>
  <si>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abies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im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in
</t>
    </r>
    <r>
      <rPr>
        <sz val="14"/>
        <color rgb="FF0D0D0D"/>
        <rFont val="TH SarabunPSK"/>
        <family val="2"/>
      </rPr>
      <t>(h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)</t>
    </r>
  </si>
  <si>
    <t>1,381.00</t>
  </si>
  <si>
    <t>ranitidine</t>
  </si>
  <si>
    <t>riboflavin (vitamin B2)</t>
  </si>
  <si>
    <t>ringer lactate  solution</t>
  </si>
  <si>
    <t>500 ml</t>
  </si>
  <si>
    <t>1,094.00</t>
  </si>
  <si>
    <t>200's</t>
  </si>
  <si>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v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,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q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id</t>
    </r>
  </si>
  <si>
    <t>4,942.00</t>
  </si>
  <si>
    <t>silver zinc sulfadiazine</t>
  </si>
  <si>
    <t>sodium aurothiomalate</t>
  </si>
  <si>
    <t>20 mg/0.5 mL</t>
  </si>
  <si>
    <t>stavudine</t>
  </si>
  <si>
    <t>streptokinase</t>
  </si>
  <si>
    <t>1.5 MU</t>
  </si>
  <si>
    <t>6,001.00</t>
  </si>
  <si>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fa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z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trimet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prim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</si>
  <si>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</si>
  <si>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r>
      <rPr>
        <sz val="14"/>
        <color rgb="FF0D0D0D"/>
        <rFont val="TH SarabunPSK"/>
        <family val="2"/>
      </rPr>
      <t>4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8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L</t>
    </r>
  </si>
  <si>
    <t>tacrolimus</t>
  </si>
  <si>
    <t>4,168.00</t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</si>
  <si>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4
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</si>
  <si>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im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f
</t>
    </r>
    <r>
      <rPr>
        <sz val="14"/>
        <color rgb="FF0D0D0D"/>
        <rFont val="TH SarabunPSK"/>
        <family val="2"/>
      </rPr>
      <t>eq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igin</t>
    </r>
  </si>
  <si>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im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igin</t>
    </r>
  </si>
  <si>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je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-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fil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</si>
  <si>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ta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s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im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f
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igin</t>
    </r>
  </si>
  <si>
    <t>20 Lf/1 mL</t>
  </si>
  <si>
    <t>thiamine (vitamin B1)</t>
  </si>
  <si>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wde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 xml:space="preserve">,
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caps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</si>
  <si>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tria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ace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ea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</si>
  <si>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</si>
  <si>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+
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</si>
  <si>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5
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g</t>
    </r>
  </si>
  <si>
    <r>
      <rPr>
        <sz val="14"/>
        <color rgb="FF0D0D0D"/>
        <rFont val="TH SarabunPSK"/>
        <family val="2"/>
      </rPr>
      <t>tri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ex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dro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</si>
  <si>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ber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if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ed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pro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 xml:space="preserve">n
</t>
    </r>
    <r>
      <rPr>
        <sz val="14"/>
        <color rgb="FF0D0D0D"/>
        <rFont val="TH SarabunPSK"/>
        <family val="2"/>
      </rPr>
      <t>derivat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v</t>
    </r>
    <r>
      <rPr>
        <sz val="14"/>
        <color rgb="FF0D0D0D"/>
        <rFont val="TH SarabunPSK"/>
        <family val="2"/>
      </rPr>
      <t>e</t>
    </r>
  </si>
  <si>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ber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if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ed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pro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derivat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v</t>
    </r>
    <r>
      <rPr>
        <sz val="14"/>
        <color rgb="FF0D0D0D"/>
        <rFont val="TH SarabunPSK"/>
        <family val="2"/>
      </rPr>
      <t>e</t>
    </r>
  </si>
  <si>
    <t>vitamin B complex</t>
  </si>
  <si>
    <r>
      <rPr>
        <sz val="14"/>
        <color rgb="FF0D0D0D"/>
        <rFont val="TH SarabunPSK"/>
        <family val="2"/>
      </rPr>
      <t>v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ta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mp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ex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(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 xml:space="preserve">n
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5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pan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ate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6</t>
    </r>
    <r>
      <rPr>
        <sz val="14"/>
        <color rgb="FF0D0D0D"/>
        <rFont val="TH SarabunPSK"/>
        <family val="2"/>
      </rPr>
      <t>.4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cy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ba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folic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cg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>0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py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xi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2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f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avin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.7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mg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+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t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iam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</t>
    </r>
    <r>
      <rPr>
        <sz val="14"/>
        <color rgb="FF0D0D0D"/>
        <rFont val="TH SarabunPSK"/>
        <family val="2"/>
      </rPr>
      <t>.5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)</t>
    </r>
  </si>
  <si>
    <t>2,150.00</t>
  </si>
  <si>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abies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v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(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if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d
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ck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emb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cel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)</t>
    </r>
  </si>
  <si>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abies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im</t>
    </r>
    <r>
      <rPr>
        <sz val="14"/>
        <color rgb="FF0D0D0D"/>
        <rFont val="TH SarabunPSK"/>
        <family val="2"/>
      </rPr>
      <t>m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g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b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 xml:space="preserve">in
</t>
    </r>
    <r>
      <rPr>
        <sz val="14"/>
        <color rgb="FF0D0D0D"/>
        <rFont val="TH SarabunPSK"/>
        <family val="2"/>
      </rPr>
      <t>(h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se)</t>
    </r>
  </si>
  <si>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abies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v</t>
    </r>
    <r>
      <rPr>
        <sz val="14"/>
        <color rgb="FF0D0D0D"/>
        <rFont val="TH SarabunPSK"/>
        <family val="2"/>
      </rPr>
      <t>a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n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(</t>
    </r>
    <r>
      <rPr>
        <sz val="14"/>
        <color rgb="FF0D0D0D"/>
        <rFont val="TH SarabunPSK"/>
        <family val="2"/>
      </rPr>
      <t>p</t>
    </r>
    <r>
      <rPr>
        <sz val="14"/>
        <color rgb="FF0D0D0D"/>
        <rFont val="TH SarabunPSK"/>
        <family val="2"/>
      </rPr>
      <t>u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if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e</t>
    </r>
    <r>
      <rPr>
        <sz val="14"/>
        <color rgb="FF0D0D0D"/>
        <rFont val="TH SarabunPSK"/>
        <family val="2"/>
      </rPr>
      <t>d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</t>
    </r>
    <r>
      <rPr>
        <sz val="14"/>
        <color rgb="FF0D0D0D"/>
        <rFont val="TH SarabunPSK"/>
        <family val="2"/>
      </rPr>
      <t>h</t>
    </r>
    <r>
      <rPr>
        <sz val="14"/>
        <color rgb="FF0D0D0D"/>
        <rFont val="TH SarabunPSK"/>
        <family val="2"/>
      </rPr>
      <t>i</t>
    </r>
    <r>
      <rPr>
        <sz val="14"/>
        <color rgb="FF0D0D0D"/>
        <rFont val="TH SarabunPSK"/>
        <family val="2"/>
      </rPr>
      <t>ck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emb</t>
    </r>
    <r>
      <rPr>
        <sz val="14"/>
        <color rgb="FF0D0D0D"/>
        <rFont val="TH SarabunPSK"/>
        <family val="2"/>
      </rPr>
      <t>r</t>
    </r>
    <r>
      <rPr>
        <sz val="14"/>
        <color rgb="FF0D0D0D"/>
        <rFont val="TH SarabunPSK"/>
        <family val="2"/>
      </rPr>
      <t>y</t>
    </r>
    <r>
      <rPr>
        <sz val="14"/>
        <color rgb="FF0D0D0D"/>
        <rFont val="TH SarabunPSK"/>
        <family val="2"/>
      </rPr>
      <t>o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cel</t>
    </r>
    <r>
      <rPr>
        <sz val="14"/>
        <color rgb="FF0D0D0D"/>
        <rFont val="TH SarabunPSK"/>
        <family val="2"/>
      </rPr>
      <t>l</t>
    </r>
    <r>
      <rPr>
        <sz val="14"/>
        <color rgb="FF0D0D0D"/>
        <rFont val="TH SarabunPSK"/>
        <family val="2"/>
      </rPr>
      <t>)</t>
    </r>
  </si>
  <si>
    <t>ผงใบฟ้าทะลายโจร</t>
  </si>
  <si>
    <t>by charge</t>
  </si>
  <si>
    <r>
      <rPr>
        <sz val="14"/>
        <color rgb="FF0D0D0D"/>
        <rFont val="TH SarabunPSK"/>
        <family val="2"/>
      </rPr>
      <t>56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แคปซูล/ค</t>
    </r>
    <r>
      <rPr>
        <sz val="14"/>
        <color rgb="FF0D0D0D"/>
        <rFont val="TH SarabunPSK"/>
        <family val="2"/>
      </rPr>
      <t>น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ครั้ง</t>
    </r>
  </si>
  <si>
    <t>ยาอมแก้ไอมะแว้งรสบ๊วย</t>
  </si>
  <si>
    <t>สารสกัดจากใบพญายอ</t>
  </si>
  <si>
    <t>4 g/100 g</t>
  </si>
  <si>
    <r>
      <rPr>
        <sz val="14"/>
        <color rgb="FF0D0D0D"/>
        <rFont val="TH SarabunPSK"/>
        <family val="2"/>
      </rPr>
      <t>ไ</t>
    </r>
    <r>
      <rPr>
        <sz val="14"/>
        <color rgb="FF0D0D0D"/>
        <rFont val="TH SarabunPSK"/>
        <family val="2"/>
      </rPr>
      <t>ม่</t>
    </r>
    <r>
      <rPr>
        <sz val="14"/>
        <color rgb="FF0D0D0D"/>
        <rFont val="TH SarabunPSK"/>
        <family val="2"/>
      </rPr>
      <t>เ</t>
    </r>
    <r>
      <rPr>
        <sz val="14"/>
        <color rgb="FF0D0D0D"/>
        <rFont val="TH SarabunPSK"/>
        <family val="2"/>
      </rPr>
      <t>กิน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1
</t>
    </r>
    <r>
      <rPr>
        <sz val="14"/>
        <color rgb="FF0D0D0D"/>
        <rFont val="TH SarabunPSK"/>
        <family val="2"/>
      </rPr>
      <t>ห</t>
    </r>
    <r>
      <rPr>
        <sz val="14"/>
        <color rgb="FF0D0D0D"/>
        <rFont val="TH SarabunPSK"/>
        <family val="2"/>
      </rPr>
      <t>ล</t>
    </r>
    <r>
      <rPr>
        <sz val="14"/>
        <color rgb="FF0D0D0D"/>
        <rFont val="TH SarabunPSK"/>
        <family val="2"/>
      </rPr>
      <t>อด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คน/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ครั้ง</t>
    </r>
  </si>
  <si>
    <t>น้ำมันไพล</t>
  </si>
  <si>
    <r>
      <rPr>
        <sz val="14"/>
        <color rgb="FF0D0D0D"/>
        <rFont val="TH SarabunPSK"/>
        <family val="2"/>
      </rPr>
      <t>ไ</t>
    </r>
    <r>
      <rPr>
        <sz val="14"/>
        <color rgb="FF0D0D0D"/>
        <rFont val="TH SarabunPSK"/>
        <family val="2"/>
      </rPr>
      <t>ม่</t>
    </r>
    <r>
      <rPr>
        <sz val="14"/>
        <color rgb="FF0D0D0D"/>
        <rFont val="TH SarabunPSK"/>
        <family val="2"/>
      </rPr>
      <t>เ</t>
    </r>
    <r>
      <rPr>
        <sz val="14"/>
        <color rgb="FF0D0D0D"/>
        <rFont val="TH SarabunPSK"/>
        <family val="2"/>
      </rPr>
      <t>กิน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168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แคปซูล/ค</t>
    </r>
    <r>
      <rPr>
        <sz val="14"/>
        <color rgb="FF0D0D0D"/>
        <rFont val="TH SarabunPSK"/>
        <family val="2"/>
      </rPr>
      <t>น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ครั้ง</t>
    </r>
  </si>
  <si>
    <r>
      <rPr>
        <sz val="14"/>
        <color rgb="FF0D0D0D"/>
        <rFont val="TH SarabunPSK"/>
        <family val="2"/>
      </rPr>
      <t>ใม่เกิน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49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ล</t>
    </r>
    <r>
      <rPr>
        <sz val="14"/>
        <color rgb="FF0D0D0D"/>
        <rFont val="TH SarabunPSK"/>
        <family val="2"/>
      </rPr>
      <t>ูกกลอน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คน/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ครั้ง</t>
    </r>
  </si>
  <si>
    <r>
      <rPr>
        <sz val="14"/>
        <color rgb="FF0D0D0D"/>
        <rFont val="TH SarabunPSK"/>
        <family val="2"/>
      </rPr>
      <t>ไ</t>
    </r>
    <r>
      <rPr>
        <sz val="14"/>
        <color rgb="FF0D0D0D"/>
        <rFont val="TH SarabunPSK"/>
        <family val="2"/>
      </rPr>
      <t>ม่</t>
    </r>
    <r>
      <rPr>
        <sz val="14"/>
        <color rgb="FF0D0D0D"/>
        <rFont val="TH SarabunPSK"/>
        <family val="2"/>
      </rPr>
      <t>เ</t>
    </r>
    <r>
      <rPr>
        <sz val="14"/>
        <color rgb="FF0D0D0D"/>
        <rFont val="TH SarabunPSK"/>
        <family val="2"/>
      </rPr>
      <t>กิน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7
</t>
    </r>
    <r>
      <rPr>
        <sz val="14"/>
        <color rgb="FF0D0D0D"/>
        <rFont val="TH SarabunPSK"/>
        <family val="2"/>
      </rPr>
      <t>ข</t>
    </r>
    <r>
      <rPr>
        <sz val="14"/>
        <color rgb="FF0D0D0D"/>
        <rFont val="TH SarabunPSK"/>
        <family val="2"/>
      </rPr>
      <t>ว</t>
    </r>
    <r>
      <rPr>
        <sz val="14"/>
        <color rgb="FF0D0D0D"/>
        <rFont val="TH SarabunPSK"/>
        <family val="2"/>
      </rPr>
      <t>ด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คน/</t>
    </r>
    <r>
      <rPr>
        <sz val="14"/>
        <color rgb="FF0D0D0D"/>
        <rFont val="TH SarabunPSK"/>
        <family val="2"/>
      </rPr>
      <t>ค</t>
    </r>
    <r>
      <rPr>
        <sz val="14"/>
        <color rgb="FF0D0D0D"/>
        <rFont val="TH SarabunPSK"/>
        <family val="2"/>
      </rPr>
      <t>รั้ง</t>
    </r>
  </si>
  <si>
    <r>
      <rPr>
        <sz val="14"/>
        <color rgb="FF0D0D0D"/>
        <rFont val="TH SarabunPSK"/>
        <family val="2"/>
      </rPr>
      <t>ไ</t>
    </r>
    <r>
      <rPr>
        <sz val="14"/>
        <color rgb="FF0D0D0D"/>
        <rFont val="TH SarabunPSK"/>
        <family val="2"/>
      </rPr>
      <t>ม่</t>
    </r>
    <r>
      <rPr>
        <sz val="14"/>
        <color rgb="FF0D0D0D"/>
        <rFont val="TH SarabunPSK"/>
        <family val="2"/>
      </rPr>
      <t>เ</t>
    </r>
    <r>
      <rPr>
        <sz val="14"/>
        <color rgb="FF0D0D0D"/>
        <rFont val="TH SarabunPSK"/>
        <family val="2"/>
      </rPr>
      <t>กิน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1
</t>
    </r>
    <r>
      <rPr>
        <sz val="14"/>
        <color rgb="FF0D0D0D"/>
        <rFont val="TH SarabunPSK"/>
        <family val="2"/>
      </rPr>
      <t>ข</t>
    </r>
    <r>
      <rPr>
        <sz val="14"/>
        <color rgb="FF0D0D0D"/>
        <rFont val="TH SarabunPSK"/>
        <family val="2"/>
      </rPr>
      <t>ว</t>
    </r>
    <r>
      <rPr>
        <sz val="14"/>
        <color rgb="FF0D0D0D"/>
        <rFont val="TH SarabunPSK"/>
        <family val="2"/>
      </rPr>
      <t>ด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คน/</t>
    </r>
    <r>
      <rPr>
        <sz val="14"/>
        <color rgb="FF0D0D0D"/>
        <rFont val="TH SarabunPSK"/>
        <family val="2"/>
      </rPr>
      <t>ค</t>
    </r>
    <r>
      <rPr>
        <sz val="14"/>
        <color rgb="FF0D0D0D"/>
        <rFont val="TH SarabunPSK"/>
        <family val="2"/>
      </rPr>
      <t>รั้ง</t>
    </r>
  </si>
  <si>
    <r>
      <rPr>
        <sz val="14"/>
        <color rgb="FF0D0D0D"/>
        <rFont val="TH SarabunPSK"/>
        <family val="2"/>
      </rPr>
      <t>ยาป</t>
    </r>
    <r>
      <rPr>
        <sz val="14"/>
        <color rgb="FF0D0D0D"/>
        <rFont val="TH SarabunPSK"/>
        <family val="2"/>
      </rPr>
      <t>ร</t>
    </r>
    <r>
      <rPr>
        <sz val="14"/>
        <color rgb="FF0D0D0D"/>
        <rFont val="TH SarabunPSK"/>
        <family val="2"/>
      </rPr>
      <t>ะคบ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(เฉ</t>
    </r>
    <r>
      <rPr>
        <sz val="14"/>
        <color rgb="FF0D0D0D"/>
        <rFont val="TH SarabunPSK"/>
        <family val="2"/>
      </rPr>
      <t>พ</t>
    </r>
    <r>
      <rPr>
        <sz val="14"/>
        <color rgb="FF0D0D0D"/>
        <rFont val="TH SarabunPSK"/>
        <family val="2"/>
      </rPr>
      <t>า</t>
    </r>
    <r>
      <rPr>
        <sz val="14"/>
        <color rgb="FF0D0D0D"/>
        <rFont val="TH SarabunPSK"/>
        <family val="2"/>
      </rPr>
      <t>ะก</t>
    </r>
    <r>
      <rPr>
        <sz val="14"/>
        <color rgb="FF0D0D0D"/>
        <rFont val="TH SarabunPSK"/>
        <family val="2"/>
      </rPr>
      <t>ร</t>
    </r>
    <r>
      <rPr>
        <sz val="14"/>
        <color rgb="FF0D0D0D"/>
        <rFont val="TH SarabunPSK"/>
        <family val="2"/>
      </rPr>
      <t>ณ</t>
    </r>
    <r>
      <rPr>
        <sz val="14"/>
        <color rgb="FF0D0D0D"/>
        <rFont val="TH SarabunPSK"/>
        <family val="2"/>
      </rPr>
      <t>ี</t>
    </r>
    <r>
      <rPr>
        <sz val="14"/>
        <color rgb="FF0D0D0D"/>
        <rFont val="TH SarabunPSK"/>
        <family val="2"/>
      </rPr>
      <t>ส</t>
    </r>
    <r>
      <rPr>
        <sz val="14"/>
        <color rgb="FF0D0D0D"/>
        <rFont val="TH SarabunPSK"/>
        <family val="2"/>
      </rPr>
      <t>ั่</t>
    </r>
    <r>
      <rPr>
        <sz val="14"/>
        <color rgb="FF0D0D0D"/>
        <rFont val="TH SarabunPSK"/>
        <family val="2"/>
      </rPr>
      <t>ง</t>
    </r>
    <r>
      <rPr>
        <sz val="14"/>
        <color rgb="FF0D0D0D"/>
        <rFont val="TH SarabunPSK"/>
        <family val="2"/>
      </rPr>
      <t>จ่</t>
    </r>
    <r>
      <rPr>
        <sz val="14"/>
        <color rgb="FF0D0D0D"/>
        <rFont val="TH SarabunPSK"/>
        <family val="2"/>
      </rPr>
      <t>า</t>
    </r>
    <r>
      <rPr>
        <sz val="14"/>
        <color rgb="FF0D0D0D"/>
        <rFont val="TH SarabunPSK"/>
        <family val="2"/>
      </rPr>
      <t>ย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ให้ผู้ป่วยนำไปใ</t>
    </r>
    <r>
      <rPr>
        <sz val="14"/>
        <color rgb="FF0D0D0D"/>
        <rFont val="TH SarabunPSK"/>
        <family val="2"/>
      </rPr>
      <t>ช</t>
    </r>
    <r>
      <rPr>
        <sz val="14"/>
        <color rgb="FF0D0D0D"/>
        <rFont val="TH SarabunPSK"/>
        <family val="2"/>
      </rPr>
      <t>้เอ</t>
    </r>
    <r>
      <rPr>
        <sz val="14"/>
        <color rgb="FF0D0D0D"/>
        <rFont val="TH SarabunPSK"/>
        <family val="2"/>
      </rPr>
      <t>ง</t>
    </r>
    <r>
      <rPr>
        <sz val="14"/>
        <color rgb="FF0D0D0D"/>
        <rFont val="TH SarabunPSK"/>
        <family val="2"/>
      </rPr>
      <t>ที่</t>
    </r>
    <r>
      <rPr>
        <sz val="14"/>
        <color rgb="FF0D0D0D"/>
        <rFont val="TH SarabunPSK"/>
        <family val="2"/>
      </rPr>
      <t>บ</t>
    </r>
    <r>
      <rPr>
        <sz val="14"/>
        <color rgb="FF0D0D0D"/>
        <rFont val="TH SarabunPSK"/>
        <family val="2"/>
      </rPr>
      <t>้าน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เท่านั้น)</t>
    </r>
  </si>
  <si>
    <r>
      <rPr>
        <sz val="14"/>
        <color rgb="FF0D0D0D"/>
        <rFont val="TH SarabunPSK"/>
        <family val="2"/>
      </rPr>
      <t>ไ</t>
    </r>
    <r>
      <rPr>
        <sz val="14"/>
        <color rgb="FF0D0D0D"/>
        <rFont val="TH SarabunPSK"/>
        <family val="2"/>
      </rPr>
      <t>ม่</t>
    </r>
    <r>
      <rPr>
        <sz val="14"/>
        <color rgb="FF0D0D0D"/>
        <rFont val="TH SarabunPSK"/>
        <family val="2"/>
      </rPr>
      <t>เ</t>
    </r>
    <r>
      <rPr>
        <sz val="14"/>
        <color rgb="FF0D0D0D"/>
        <rFont val="TH SarabunPSK"/>
        <family val="2"/>
      </rPr>
      <t>กิน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3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ล</t>
    </r>
    <r>
      <rPr>
        <sz val="14"/>
        <color rgb="FF0D0D0D"/>
        <rFont val="TH SarabunPSK"/>
        <family val="2"/>
      </rPr>
      <t>ูก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ปร</t>
    </r>
    <r>
      <rPr>
        <sz val="14"/>
        <color rgb="FF0D0D0D"/>
        <rFont val="TH SarabunPSK"/>
        <family val="2"/>
      </rPr>
      <t>ะ</t>
    </r>
    <r>
      <rPr>
        <sz val="14"/>
        <color rgb="FF0D0D0D"/>
        <rFont val="TH SarabunPSK"/>
        <family val="2"/>
      </rPr>
      <t>ค</t>
    </r>
    <r>
      <rPr>
        <sz val="14"/>
        <color rgb="FF0D0D0D"/>
        <rFont val="TH SarabunPSK"/>
        <family val="2"/>
      </rPr>
      <t>บ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คน/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ครั้ง</t>
    </r>
  </si>
  <si>
    <r>
      <rPr>
        <sz val="14"/>
        <color rgb="FF0D0D0D"/>
        <rFont val="TH SarabunPSK"/>
        <family val="2"/>
      </rPr>
      <t>ไ</t>
    </r>
    <r>
      <rPr>
        <sz val="14"/>
        <color rgb="FF0D0D0D"/>
        <rFont val="TH SarabunPSK"/>
        <family val="2"/>
      </rPr>
      <t>ม่</t>
    </r>
    <r>
      <rPr>
        <sz val="14"/>
        <color rgb="FF0D0D0D"/>
        <rFont val="TH SarabunPSK"/>
        <family val="2"/>
      </rPr>
      <t>เ</t>
    </r>
    <r>
      <rPr>
        <sz val="14"/>
        <color rgb="FF0D0D0D"/>
        <rFont val="TH SarabunPSK"/>
        <family val="2"/>
      </rPr>
      <t>กิน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 xml:space="preserve">5
</t>
    </r>
    <r>
      <rPr>
        <sz val="14"/>
        <color rgb="FF0D0D0D"/>
        <rFont val="TH SarabunPSK"/>
        <family val="2"/>
      </rPr>
      <t>ข</t>
    </r>
    <r>
      <rPr>
        <sz val="14"/>
        <color rgb="FF0D0D0D"/>
        <rFont val="TH SarabunPSK"/>
        <family val="2"/>
      </rPr>
      <t>ว</t>
    </r>
    <r>
      <rPr>
        <sz val="14"/>
        <color rgb="FF0D0D0D"/>
        <rFont val="TH SarabunPSK"/>
        <family val="2"/>
      </rPr>
      <t>ด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>คน/</t>
    </r>
    <r>
      <rPr>
        <sz val="14"/>
        <color rgb="FF0D0D0D"/>
        <rFont val="TH SarabunPSK"/>
        <family val="2"/>
      </rPr>
      <t>ค</t>
    </r>
    <r>
      <rPr>
        <sz val="14"/>
        <color rgb="FF0D0D0D"/>
        <rFont val="TH SarabunPSK"/>
        <family val="2"/>
      </rPr>
      <t>รั้ง</t>
    </r>
  </si>
  <si>
    <r>
      <rPr>
        <sz val="14"/>
        <color rgb="FF0D0D0D"/>
        <rFont val="TH SarabunPSK"/>
        <family val="2"/>
      </rPr>
      <t>ไ</t>
    </r>
    <r>
      <rPr>
        <sz val="14"/>
        <color rgb="FF0D0D0D"/>
        <rFont val="TH SarabunPSK"/>
        <family val="2"/>
      </rPr>
      <t>ม่</t>
    </r>
    <r>
      <rPr>
        <sz val="14"/>
        <color rgb="FF0D0D0D"/>
        <rFont val="TH SarabunPSK"/>
        <family val="2"/>
      </rPr>
      <t>เ</t>
    </r>
    <r>
      <rPr>
        <sz val="14"/>
        <color rgb="FF0D0D0D"/>
        <rFont val="TH SarabunPSK"/>
        <family val="2"/>
      </rPr>
      <t>กิน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63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แคปซูล/ค</t>
    </r>
    <r>
      <rPr>
        <sz val="14"/>
        <color rgb="FF0D0D0D"/>
        <rFont val="TH SarabunPSK"/>
        <family val="2"/>
      </rPr>
      <t>น</t>
    </r>
    <r>
      <rPr>
        <sz val="14"/>
        <color rgb="FF0D0D0D"/>
        <rFont val="TH SarabunPSK"/>
        <family val="2"/>
      </rPr>
      <t>/</t>
    </r>
    <r>
      <rPr>
        <sz val="14"/>
        <color rgb="FF0D0D0D"/>
        <rFont val="TH SarabunPSK"/>
        <family val="2"/>
      </rPr>
      <t xml:space="preserve"> </t>
    </r>
    <r>
      <rPr>
        <sz val="14"/>
        <color rgb="FF0D0D0D"/>
        <rFont val="TH SarabunPSK"/>
        <family val="2"/>
      </rPr>
      <t>ครั้ง</t>
    </r>
  </si>
  <si>
    <t xml:space="preserve">ปรับปรุงอัตราจ่ายตามรายการบริการ (Fee schedule) รายการหมวดทั่วไป จำนวน 587 รายการ ดังนี้ </t>
  </si>
  <si>
    <t>หน่วยนับ</t>
  </si>
  <si>
    <t>อัตราจ่ายใหม่</t>
  </si>
  <si>
    <t>3001</t>
  </si>
  <si>
    <t>ท่อช่วยหายใจ(endotracheal tube) ชนิดไม่มี cuff</t>
  </si>
  <si>
    <t>อันละ</t>
  </si>
  <si>
    <t xml:space="preserve">หมวดที่ 2 ค่าอวัยวะเทียมและอุปกรณ์ในการบำบัดรักษาโรค	</t>
  </si>
  <si>
    <t>3002</t>
  </si>
  <si>
    <t>ท่อช่วยหายใจ(endotracheal tube) ชนิดมี cuff</t>
  </si>
  <si>
    <t>3010</t>
  </si>
  <si>
    <t>โครงค้ำสำหรับกล่องเสียงและหลอดคอส่วนต้น(laryngotracheal stent)</t>
  </si>
  <si>
    <t>ชิ้นละ</t>
  </si>
  <si>
    <t>5102</t>
  </si>
  <si>
    <t>ท่อให้อาหารเข้ากระเพาะอาหารผ่านผิวหนังหน้าท้อง(gadtrostomy tube)</t>
  </si>
  <si>
    <t>เส้นละ</t>
  </si>
  <si>
    <t>5106</t>
  </si>
  <si>
    <t>ชุดสายสวนกระเพาะอาหารแบบใส่ผ่านกล้อง(percutaneous endoscopic gastraotomy)กรณ๊เปลี่ยนเฉพาะสายไม่ต้องเปลี่ยนทั้งชุด</t>
  </si>
  <si>
    <t>5107</t>
  </si>
  <si>
    <t>ชุดสายสวนกระเพาะอาหารปลายสายเป็นรูปดอกเห็ด(โดม) หรือแบบความหนาเท่าผนังหน้าท้องแบบใส่ผ่านกล้อง กรณีเปลี่ยนสาย (PEG tube;replacement set)</t>
  </si>
  <si>
    <t>6204</t>
  </si>
  <si>
    <t>เข็มเจาะชิ้นเนื้อต่อมลูกหมาก (prostatic biopsy needle)</t>
  </si>
  <si>
    <t>ชุดละ</t>
  </si>
  <si>
    <t>020700</t>
  </si>
  <si>
    <t>สายให้อาหารผ่านรูจมูกสู่กระเพาะอาหาร (Nasogastric tube) ระยะสั้น</t>
  </si>
  <si>
    <t>เส้น</t>
  </si>
  <si>
    <t>หมวดที่ 5 ค่าเวชภัณฑ์ทีมิใช่ยา</t>
  </si>
  <si>
    <t>023801</t>
  </si>
  <si>
    <t xml:space="preserve">ถุงเก็บน้ำปัสสาวะแบบติดกาวสำหรับเด็ก </t>
  </si>
  <si>
    <t>ถุง</t>
  </si>
  <si>
    <t>023803</t>
  </si>
  <si>
    <t>ถุงเก็บน้ำปัสสาวะซึ่งต่อจากสายสวนระยะยาว ชนิดใบใหญ่</t>
  </si>
  <si>
    <t>024820</t>
  </si>
  <si>
    <t>ถุงเก็บน้ำปัสสาวะจากรูเปิดหน้าท้อง (Urotomy bag) ชนิดใช้ครั้งเดียว</t>
  </si>
  <si>
    <t>22112</t>
  </si>
  <si>
    <t>Blood group (ABO- Cell and serum grouping) - Gel method</t>
  </si>
  <si>
    <t>Test</t>
  </si>
  <si>
    <t>หมวดที่ 6 ค่าบริการโลหิตและส่วนประกอบของโลหิต</t>
  </si>
  <si>
    <t>22106</t>
  </si>
  <si>
    <t>ABO Cell grouping - Slide method (ในกรณีตรวจหมู่เลือดซ้ำเท่านั้น)</t>
  </si>
  <si>
    <t>22108</t>
  </si>
  <si>
    <t>RH. (D) Typing - Tube method</t>
  </si>
  <si>
    <t>22113</t>
  </si>
  <si>
    <t>Rh. (D) Typing - Gel method</t>
  </si>
  <si>
    <t>22116</t>
  </si>
  <si>
    <t>Antibody screening A cell (Indirect antiglobulin test)  - Gel method</t>
  </si>
  <si>
    <t>22110</t>
  </si>
  <si>
    <t>Direct antiglobulin test - Tube method</t>
  </si>
  <si>
    <t>22111</t>
  </si>
  <si>
    <t>Direct antiglobulin test - Gel method</t>
  </si>
  <si>
    <t>22146</t>
  </si>
  <si>
    <t>Direct antiglobulin (Coomb's test) monospecific 5 ชนิด IgG, IgM, IgA, C3c และ C3d - Gel method</t>
  </si>
  <si>
    <t>22147</t>
  </si>
  <si>
    <t>Direct antiglobulin (Coomb's test) monospecific 2 ชนิด IgG และ C3c - Gel method</t>
  </si>
  <si>
    <t>22121</t>
  </si>
  <si>
    <t>Type and screen (ABO + Rh + ab screening) Gel method</t>
  </si>
  <si>
    <t>unit</t>
  </si>
  <si>
    <t>22101</t>
  </si>
  <si>
    <t>Antibody identification - Tube method</t>
  </si>
  <si>
    <t>22128</t>
  </si>
  <si>
    <t>Antigen Di(a)</t>
  </si>
  <si>
    <t>22143</t>
  </si>
  <si>
    <t>Antigen P1</t>
  </si>
  <si>
    <t>22144</t>
  </si>
  <si>
    <t>Antigen S</t>
  </si>
  <si>
    <t>23515</t>
  </si>
  <si>
    <t>Transfer Bag 300 ml.</t>
  </si>
  <si>
    <t>30102</t>
  </si>
  <si>
    <t>Complete blood count without smear</t>
  </si>
  <si>
    <t>หมวดที่ 7 ค่าตรวจวินิจฉัยทางเทคนิคการแพทย์และพยาธิวิทยา</t>
  </si>
  <si>
    <t>30103</t>
  </si>
  <si>
    <t>Reticulocyte count</t>
  </si>
  <si>
    <t>30104</t>
  </si>
  <si>
    <t>Hematocrit (centrifuged)</t>
  </si>
  <si>
    <t>30106</t>
  </si>
  <si>
    <t>Acid phosphatase with tartrate (hairy cell leukemia) (หรือ Tartrate Resistant Acid Phosphatase, Qualitative)</t>
  </si>
  <si>
    <t>30107</t>
  </si>
  <si>
    <t>Wright stain, Bone marrow (Differential panel - Bone marrow)</t>
  </si>
  <si>
    <t>30108</t>
  </si>
  <si>
    <t>Iron stain, Bone marrow</t>
  </si>
  <si>
    <t>30110</t>
  </si>
  <si>
    <t>Wright stain, Buffy coat (Differential panel)</t>
  </si>
  <si>
    <t>30111</t>
  </si>
  <si>
    <t>Heinz body</t>
  </si>
  <si>
    <t>30120</t>
  </si>
  <si>
    <t>ABO Serum grouping</t>
  </si>
  <si>
    <t>30121</t>
  </si>
  <si>
    <t>Rh. (D) typing</t>
  </si>
  <si>
    <t>30122</t>
  </si>
  <si>
    <t>Direct antiglobulin test</t>
  </si>
  <si>
    <t>30125</t>
  </si>
  <si>
    <t>Osmotic fragility test, screening</t>
  </si>
  <si>
    <t>30126</t>
  </si>
  <si>
    <t>Malaria, thin film</t>
  </si>
  <si>
    <t>30129</t>
  </si>
  <si>
    <t>Antibody screening, (Indirect antiglobulin) (gel test)</t>
  </si>
  <si>
    <t>30131</t>
  </si>
  <si>
    <t>Platelet count (Manual)</t>
  </si>
  <si>
    <t>30201</t>
  </si>
  <si>
    <t>Prothombin Time (PT) and International Normalize Ratio (INR)</t>
  </si>
  <si>
    <t>30203</t>
  </si>
  <si>
    <t>Thrombin Time (TT)</t>
  </si>
  <si>
    <t>30206</t>
  </si>
  <si>
    <t>Euglobulin Lysis Time (ELT)</t>
  </si>
  <si>
    <t>30208</t>
  </si>
  <si>
    <t>D-dimer (Automate) (Quantitative)</t>
  </si>
  <si>
    <t>30209</t>
  </si>
  <si>
    <t>Von Willebrand factor (Activity)</t>
  </si>
  <si>
    <t>30210</t>
  </si>
  <si>
    <t>Bleeding time</t>
  </si>
  <si>
    <t>30214</t>
  </si>
  <si>
    <t>Fibrinogen level</t>
  </si>
  <si>
    <t>30215</t>
  </si>
  <si>
    <t>Factor assay - Factor II</t>
  </si>
  <si>
    <t>30219</t>
  </si>
  <si>
    <t>Factor assay - Factor VIII</t>
  </si>
  <si>
    <t>30220</t>
  </si>
  <si>
    <t>Factor assay - Factor VIII Inhibitor (Quantitative)</t>
  </si>
  <si>
    <t>30222</t>
  </si>
  <si>
    <t>Factor assay - Factor IX Inhibitor (Quantitative)</t>
  </si>
  <si>
    <t>30226</t>
  </si>
  <si>
    <t>Platelet aggregration (อย่างน้อยต้องมี การตรวจ ADP, Collagen และ Adrenaline)</t>
  </si>
  <si>
    <t>30227</t>
  </si>
  <si>
    <t>Protein C (chromogenic assay)</t>
  </si>
  <si>
    <t>30229</t>
  </si>
  <si>
    <t>Antithrombin III activity (chromogenic)</t>
  </si>
  <si>
    <t>30230</t>
  </si>
  <si>
    <t>Heparin anti Xa</t>
  </si>
  <si>
    <t>30233</t>
  </si>
  <si>
    <t>Lupus anticoagulant (screening)</t>
  </si>
  <si>
    <t>30234</t>
  </si>
  <si>
    <t>Lupus anticoagulant (confirm), dRVVT (dilute Russell's Viper Venom Time)</t>
  </si>
  <si>
    <t>30235</t>
  </si>
  <si>
    <t>ADAMTS13 activity</t>
  </si>
  <si>
    <t>30241</t>
  </si>
  <si>
    <t>Von Willebrand factor (Ag, ELISA)</t>
  </si>
  <si>
    <t>30303</t>
  </si>
  <si>
    <t>Red cell folate (chemiluminescent)</t>
  </si>
  <si>
    <t>30308</t>
  </si>
  <si>
    <t>EPO (erythropoietin)</t>
  </si>
  <si>
    <t>30309</t>
  </si>
  <si>
    <t>Fetal hemoglobin, (Qualitative)</t>
  </si>
  <si>
    <t>30310</t>
  </si>
  <si>
    <t>G-6-PD Qualitative</t>
  </si>
  <si>
    <t>30311</t>
  </si>
  <si>
    <t>Homocysteine</t>
  </si>
  <si>
    <t>30313</t>
  </si>
  <si>
    <t>Hemoglobin typing</t>
  </si>
  <si>
    <t>30317</t>
  </si>
  <si>
    <t>Haptoglobin (Quantitative)</t>
  </si>
  <si>
    <t>30322</t>
  </si>
  <si>
    <t>G-6-PD Quantitative</t>
  </si>
  <si>
    <t>30405</t>
  </si>
  <si>
    <t>BCR/ABL gene for CML - RT-PCR</t>
  </si>
  <si>
    <t>30409</t>
  </si>
  <si>
    <t>Direct sequencing ของ JAK2 exon 12 mutation</t>
  </si>
  <si>
    <t>30411</t>
  </si>
  <si>
    <t>JAK2 V617F mutation</t>
  </si>
  <si>
    <t>30413</t>
  </si>
  <si>
    <t>NPM1 gene for AML (peripheral blood)</t>
  </si>
  <si>
    <t>30414</t>
  </si>
  <si>
    <t>PML-RARA fusion gene (Bone Marrow)</t>
  </si>
  <si>
    <t>30501</t>
  </si>
  <si>
    <t>Flow cytometry for acute leukemia panel, Acute Myeloid Leukemia (AML), Acute Lymphoblastic Leukemia (ALL) PANEL.CELLMARKER</t>
  </si>
  <si>
    <t>30503</t>
  </si>
  <si>
    <t>Flow cytometry for detection of DAF (Diaminofluorescein) (CD55 and CD59) (blood)</t>
  </si>
  <si>
    <t>30504</t>
  </si>
  <si>
    <t>Flow cytometry for CD34 surface antigen (blood)</t>
  </si>
  <si>
    <t>30508</t>
  </si>
  <si>
    <t>CD3 Count</t>
  </si>
  <si>
    <t>30510</t>
  </si>
  <si>
    <t>CD8 Count</t>
  </si>
  <si>
    <t>30513</t>
  </si>
  <si>
    <t>Flow cytometry for Mutiple myeloma (MM)</t>
  </si>
  <si>
    <t>30514</t>
  </si>
  <si>
    <t>Immunophenotyping NKT Cell</t>
  </si>
  <si>
    <t>30601</t>
  </si>
  <si>
    <t>HLA-B27 Serologic typing</t>
  </si>
  <si>
    <t>30615</t>
  </si>
  <si>
    <t>HLA - ABC DNA typing</t>
  </si>
  <si>
    <t>30621</t>
  </si>
  <si>
    <t>HLA-B*1502 allele -Realtime PCR (HLA-B*15:02)</t>
  </si>
  <si>
    <t>30622</t>
  </si>
  <si>
    <t>HLA-B*5801 allele -Realtime PCR (HLA-B*58:01)</t>
  </si>
  <si>
    <t>30633</t>
  </si>
  <si>
    <t>HLA-B*5701 allele -  Realtime  PCR (HLA-B*57:01)</t>
  </si>
  <si>
    <t>30701</t>
  </si>
  <si>
    <t>Stem Cell Cuture for BFU-E Number</t>
  </si>
  <si>
    <t>30702</t>
  </si>
  <si>
    <t>Stem Cell Cuture for CFU-GM Number</t>
  </si>
  <si>
    <t>31001</t>
  </si>
  <si>
    <t>Urinalysis (Physical + Chemical + Microscopic) PANEL.UA</t>
  </si>
  <si>
    <t>31002</t>
  </si>
  <si>
    <t>Specific gravity</t>
  </si>
  <si>
    <t>31005</t>
  </si>
  <si>
    <t>Glucose, Urine (Qualitative)</t>
  </si>
  <si>
    <t>31007</t>
  </si>
  <si>
    <t>Ketone, Urine (Test strip)</t>
  </si>
  <si>
    <t>31012</t>
  </si>
  <si>
    <t>Iodine, Urine</t>
  </si>
  <si>
    <t>31014</t>
  </si>
  <si>
    <t>Urea nitrogen (Urine/dialysate)</t>
  </si>
  <si>
    <t>31101</t>
  </si>
  <si>
    <t>Pregnancy test, Urine</t>
  </si>
  <si>
    <t>31104</t>
  </si>
  <si>
    <t>Hippuric acid (qualitative)</t>
  </si>
  <si>
    <t>31201</t>
  </si>
  <si>
    <t>Direct smear, Stool (Blood Cell Count Panel)</t>
  </si>
  <si>
    <t>31202</t>
  </si>
  <si>
    <t>Routine concentration</t>
  </si>
  <si>
    <t>31203</t>
  </si>
  <si>
    <t>Occult blood, Stool</t>
  </si>
  <si>
    <t>31214</t>
  </si>
  <si>
    <t>Malaria, thick film</t>
  </si>
  <si>
    <t>31219</t>
  </si>
  <si>
    <t>Stool concentration (Formalin-ethyl acetate technique/Kato's Thick smear)</t>
  </si>
  <si>
    <t>31301</t>
  </si>
  <si>
    <t>Cell count and diff, Body fluid</t>
  </si>
  <si>
    <t>31302</t>
  </si>
  <si>
    <t>Giemsa stain for Virus or Parasite</t>
  </si>
  <si>
    <t>31402</t>
  </si>
  <si>
    <t>Acid phosphatase and spermatozoa</t>
  </si>
  <si>
    <t>31502</t>
  </si>
  <si>
    <t>Treponema pallidum - Dark field examination</t>
  </si>
  <si>
    <t>31503</t>
  </si>
  <si>
    <t>HSV detection - Tzank’s smear (Wright's stain)</t>
  </si>
  <si>
    <t>31511</t>
  </si>
  <si>
    <t>Stone composition analysis</t>
  </si>
  <si>
    <t>32001</t>
  </si>
  <si>
    <t>Electrolyte (Na, K, Cl, CO2)</t>
  </si>
  <si>
    <t>32002</t>
  </si>
  <si>
    <t>Blood gas analysis</t>
  </si>
  <si>
    <t>32003</t>
  </si>
  <si>
    <t>Liver function test</t>
  </si>
  <si>
    <t>32005</t>
  </si>
  <si>
    <t>Lipoprotein electrophoresis</t>
  </si>
  <si>
    <t>32006</t>
  </si>
  <si>
    <t>Protein electrophoresis, serum/urine</t>
  </si>
  <si>
    <t>32008</t>
  </si>
  <si>
    <t>Lactate</t>
  </si>
  <si>
    <t>32107</t>
  </si>
  <si>
    <t>Magnesium</t>
  </si>
  <si>
    <t>32108</t>
  </si>
  <si>
    <t>Zinc, Serum/Urine</t>
  </si>
  <si>
    <t>32109</t>
  </si>
  <si>
    <t>Phosphorus (Phosphate)</t>
  </si>
  <si>
    <t>32201</t>
  </si>
  <si>
    <t>BUN (Blood Urea Nitrogen)</t>
  </si>
  <si>
    <t>32202</t>
  </si>
  <si>
    <t>Creatinine</t>
  </si>
  <si>
    <t>32204</t>
  </si>
  <si>
    <t>Oral Glucose Tolerance Test (OGTT) ระดับ plasma glucose 2 ครั้ง</t>
  </si>
  <si>
    <t>32207</t>
  </si>
  <si>
    <t>Bilirubin, Direct (Bilirubin.glucuronidated + Bilirubin.albumin bound)</t>
  </si>
  <si>
    <t>32208</t>
  </si>
  <si>
    <t>Bilirubin, Total</t>
  </si>
  <si>
    <t>32209</t>
  </si>
  <si>
    <t>Bilirubin, Micro (Neonatal bilirubin panel)</t>
  </si>
  <si>
    <t>32301</t>
  </si>
  <si>
    <t>Acid phosphatase, Total</t>
  </si>
  <si>
    <t>32304</t>
  </si>
  <si>
    <t>Creatinine Phosphokinase (CPK) (Creatine kinase) (Quantitative)</t>
  </si>
  <si>
    <t>32305</t>
  </si>
  <si>
    <t>Creatine Kinase-MB (CK-MB)</t>
  </si>
  <si>
    <t>32307</t>
  </si>
  <si>
    <t>Troponin</t>
  </si>
  <si>
    <t>32309</t>
  </si>
  <si>
    <t>Alkaline phosphatase</t>
  </si>
  <si>
    <t>32310</t>
  </si>
  <si>
    <t>SGOT (AST Aspartate aminotransferase)</t>
  </si>
  <si>
    <t>32313</t>
  </si>
  <si>
    <t>Lipase (Triacylglycerol lipase)</t>
  </si>
  <si>
    <t>32315</t>
  </si>
  <si>
    <t>LDH isoenzyme</t>
  </si>
  <si>
    <t>32402</t>
  </si>
  <si>
    <t>Protein, Total</t>
  </si>
  <si>
    <t>32403</t>
  </si>
  <si>
    <t>Albumin (Quantitative)</t>
  </si>
  <si>
    <t>32405</t>
  </si>
  <si>
    <t>Procalcitonin(PCT)</t>
  </si>
  <si>
    <t>32406</t>
  </si>
  <si>
    <t>Ceruloplasmin</t>
  </si>
  <si>
    <t>32407</t>
  </si>
  <si>
    <t>NT-pro BNP (Natriuretic peptide.B prohormone N-Terminal)</t>
  </si>
  <si>
    <t>32409</t>
  </si>
  <si>
    <t>Vitamin A (Retinol)</t>
  </si>
  <si>
    <t>32410</t>
  </si>
  <si>
    <t>Vitamin B1 (Thiamine)</t>
  </si>
  <si>
    <t>32411</t>
  </si>
  <si>
    <t>Vitamin B12 (Cobalamins)</t>
  </si>
  <si>
    <t>32412</t>
  </si>
  <si>
    <t>Vitamin C (Ascorbic acid)</t>
  </si>
  <si>
    <t>32415</t>
  </si>
  <si>
    <t>Folate</t>
  </si>
  <si>
    <t>32417</t>
  </si>
  <si>
    <t>Vitamin B6 (Pyridoxine)</t>
  </si>
  <si>
    <t>32601</t>
  </si>
  <si>
    <t>ACTH (Corticotropin)</t>
  </si>
  <si>
    <t>32607</t>
  </si>
  <si>
    <t>DHEA-sulphate (Dehydroepiandrosterone sulfate)</t>
  </si>
  <si>
    <t>32608</t>
  </si>
  <si>
    <t>Thyroid hormone - TSH (Thyroid Stimulating Hormone) (Thyrotropin) (Quantitative)</t>
  </si>
  <si>
    <t>32609</t>
  </si>
  <si>
    <t>Thyroid hormone - T4 (Thyroxine)</t>
  </si>
  <si>
    <t>32610</t>
  </si>
  <si>
    <t>Thyroid hormone - Free T4 (Free Thyroxine)</t>
  </si>
  <si>
    <t>32611</t>
  </si>
  <si>
    <t>Thyroid hormone - T3 (Tri - iodothyroxine) (Triiodothyronine)</t>
  </si>
  <si>
    <t>32613</t>
  </si>
  <si>
    <t>PTH (intact) (Parathyrin.intact)</t>
  </si>
  <si>
    <t>32615</t>
  </si>
  <si>
    <t>Calcitonin</t>
  </si>
  <si>
    <t>32616</t>
  </si>
  <si>
    <t>FSH (Follicle stimulating hormone) (Follitropin)</t>
  </si>
  <si>
    <t>32617</t>
  </si>
  <si>
    <t>LH (Lutropin)</t>
  </si>
  <si>
    <t>32618</t>
  </si>
  <si>
    <t>Estradiol</t>
  </si>
  <si>
    <t>32619</t>
  </si>
  <si>
    <t>Progesterone</t>
  </si>
  <si>
    <t>32620</t>
  </si>
  <si>
    <t>Testosterone (Quantitative)</t>
  </si>
  <si>
    <t>32625</t>
  </si>
  <si>
    <t>Insulin (Quantitative)</t>
  </si>
  <si>
    <t>32626</t>
  </si>
  <si>
    <t>Insulin - IGF1 (Insulin-like growth factor-I)</t>
  </si>
  <si>
    <t>32627</t>
  </si>
  <si>
    <t>Insulin - IGF BP3 (Insulin-like growth factor binding protein 3) (Quantitative)</t>
  </si>
  <si>
    <t>32632</t>
  </si>
  <si>
    <t>Thyroid hormone - TSH, Neonatal blood spot (IRMA) (Immunoradiometric assay)</t>
  </si>
  <si>
    <t>33005</t>
  </si>
  <si>
    <t>Vancomycin (quantitative)</t>
  </si>
  <si>
    <t>33101</t>
  </si>
  <si>
    <t>Carbamazepine (quantitative)</t>
  </si>
  <si>
    <t>33102</t>
  </si>
  <si>
    <t>Phenobarbital (quantitative)</t>
  </si>
  <si>
    <t>33107</t>
  </si>
  <si>
    <t>Acetaminophen (quantitative)</t>
  </si>
  <si>
    <t>33114</t>
  </si>
  <si>
    <t>Antidepressants</t>
  </si>
  <si>
    <t>33123</t>
  </si>
  <si>
    <t>Benzodiazepine (qualitative)</t>
  </si>
  <si>
    <t>33154</t>
  </si>
  <si>
    <t>Immunofixation electrophoresis</t>
  </si>
  <si>
    <t>33204</t>
  </si>
  <si>
    <t>Sirolimus (quantitative)</t>
  </si>
  <si>
    <t>33208</t>
  </si>
  <si>
    <t>Everolimus (quantitative)</t>
  </si>
  <si>
    <t>33501</t>
  </si>
  <si>
    <t>Aluminium (quantitative)</t>
  </si>
  <si>
    <t>33506</t>
  </si>
  <si>
    <t>Copper (quantitative)</t>
  </si>
  <si>
    <t>33508</t>
  </si>
  <si>
    <t>Lead (quantitative)</t>
  </si>
  <si>
    <t>33511</t>
  </si>
  <si>
    <t>Manganese (blood)</t>
  </si>
  <si>
    <t>33517</t>
  </si>
  <si>
    <t>Manganese (quantitative)</t>
  </si>
  <si>
    <t>33555</t>
  </si>
  <si>
    <t>Ethanol (Ethyl alcohol) วิธี GC</t>
  </si>
  <si>
    <t>33559</t>
  </si>
  <si>
    <t>Xylene (urine)</t>
  </si>
  <si>
    <t>33602</t>
  </si>
  <si>
    <t>Carbamate</t>
  </si>
  <si>
    <t>33701</t>
  </si>
  <si>
    <t>Amphetamine</t>
  </si>
  <si>
    <t>33710</t>
  </si>
  <si>
    <t>Morphine (quantitative)</t>
  </si>
  <si>
    <t>33801</t>
  </si>
  <si>
    <t>Adenosine deaminase (body fluid)</t>
  </si>
  <si>
    <t>34002</t>
  </si>
  <si>
    <t>Sodium, Urine</t>
  </si>
  <si>
    <t>34004</t>
  </si>
  <si>
    <t>Potassium, Urine</t>
  </si>
  <si>
    <t>34006</t>
  </si>
  <si>
    <t>Calcium, Urine</t>
  </si>
  <si>
    <t>34101</t>
  </si>
  <si>
    <t>Creatinine, Urine (Quantitative)</t>
  </si>
  <si>
    <t>34102</t>
  </si>
  <si>
    <t>Creatinine, 24 hr Urine (Quantitative)</t>
  </si>
  <si>
    <t>34103</t>
  </si>
  <si>
    <t>Total protein, Urine random (Quantitative)</t>
  </si>
  <si>
    <t>34104</t>
  </si>
  <si>
    <t>Total protein, 24 hr Urine (Quantitative)</t>
  </si>
  <si>
    <t>34105</t>
  </si>
  <si>
    <t>Vanillylmandelic acid (VMA), Urine</t>
  </si>
  <si>
    <t>34106</t>
  </si>
  <si>
    <t>Urine VMA (HPLC)</t>
  </si>
  <si>
    <t>34108</t>
  </si>
  <si>
    <t>Metanephrine and pheochromocytoma and paraganglioma</t>
  </si>
  <si>
    <t>34110</t>
  </si>
  <si>
    <t>HIAA, Urine (5-Hydroxyindoleacetic acid) (Quantitative)</t>
  </si>
  <si>
    <t>34111</t>
  </si>
  <si>
    <t>Free cortisol, Urine</t>
  </si>
  <si>
    <t>34114</t>
  </si>
  <si>
    <t>Amylase, Urine</t>
  </si>
  <si>
    <t>34118</t>
  </si>
  <si>
    <t>Calcium, 24 hr Urine</t>
  </si>
  <si>
    <t>34120</t>
  </si>
  <si>
    <t>Phosphorus, 24 hr Urine</t>
  </si>
  <si>
    <t>35001</t>
  </si>
  <si>
    <t>AFB stain (Acid-Fast Bacilli stain)</t>
  </si>
  <si>
    <t>35003</t>
  </si>
  <si>
    <t>Indian ink preparation</t>
  </si>
  <si>
    <t>35005</t>
  </si>
  <si>
    <t>Modified acid-fast stain</t>
  </si>
  <si>
    <t>35101</t>
  </si>
  <si>
    <t>Aerobic culture and sensitivity</t>
  </si>
  <si>
    <t>35102</t>
  </si>
  <si>
    <t>Anaerobic culture and sensitivity</t>
  </si>
  <si>
    <t>35104</t>
  </si>
  <si>
    <t>Hemoculture and sentivity, Manual ขวดละ</t>
  </si>
  <si>
    <t>35107</t>
  </si>
  <si>
    <t>Culture for fungus</t>
  </si>
  <si>
    <t>35108</t>
  </si>
  <si>
    <t>Sensitivity Test</t>
  </si>
  <si>
    <t>35110</t>
  </si>
  <si>
    <t>Mycobacterial culture and sensitivity</t>
  </si>
  <si>
    <t>35113</t>
  </si>
  <si>
    <t>Mycobacteria: antimicrobial susceptibility test for NTM</t>
  </si>
  <si>
    <t>35114</t>
  </si>
  <si>
    <t>Fungus: antimicrobial susceptibility test (1 - 3 ชนิด)</t>
  </si>
  <si>
    <t>35116</t>
  </si>
  <si>
    <t>Aspergillus: galactomannan Ag detection (Quantitative)</t>
  </si>
  <si>
    <t>35117</t>
  </si>
  <si>
    <t>Gomori-silver stain for fungus</t>
  </si>
  <si>
    <t>35201</t>
  </si>
  <si>
    <t>Helicobacter pylori - Urease test (gastric biopsy)</t>
  </si>
  <si>
    <t>35250</t>
  </si>
  <si>
    <t xml:space="preserve"> Interferon-gamma release assay for TB (Mycobacterium tuberculosis stimulated gamma interferon panel)</t>
  </si>
  <si>
    <t>36001</t>
  </si>
  <si>
    <t>Streptococcus gr A - Anti - Streptolysin O</t>
  </si>
  <si>
    <t>36003</t>
  </si>
  <si>
    <t>Treponema pallidum - VDRL (RPR) (Reagin Ab, D400</t>
  </si>
  <si>
    <t>36004</t>
  </si>
  <si>
    <t>Treponema pallidum - FTA - Abs</t>
  </si>
  <si>
    <t>36010</t>
  </si>
  <si>
    <t>Neisseria meningitidis Ag detection (Qualitative)</t>
  </si>
  <si>
    <t>36012</t>
  </si>
  <si>
    <t>B. pseudomallei - Ab (Melioid titer) - Indirect hemagglutination assay (IHA)</t>
  </si>
  <si>
    <t>36013</t>
  </si>
  <si>
    <t>Haemophilus influenzae type b Ag</t>
  </si>
  <si>
    <t>36017</t>
  </si>
  <si>
    <t>Clostidium difficile toxin (Qualitative)</t>
  </si>
  <si>
    <t>36018</t>
  </si>
  <si>
    <t>Mycobacteria: direct PCR</t>
  </si>
  <si>
    <t>36020</t>
  </si>
  <si>
    <t>Widal's test</t>
  </si>
  <si>
    <t>36023</t>
  </si>
  <si>
    <t>Mycoplasma pneumoniae Ab</t>
  </si>
  <si>
    <t>36026</t>
  </si>
  <si>
    <t>Legionella pneumophila Ag, urine    ด้วยวิธี IC assay</t>
  </si>
  <si>
    <t>36037</t>
  </si>
  <si>
    <t>Mycobacteria: antimicrobial susceptibility test for 2nd line anti-TB ชื่อยา Kanamycin, Levofloxacin</t>
  </si>
  <si>
    <t>36101</t>
  </si>
  <si>
    <t>Cryptococcus neoformans - Ag titer (LA)</t>
  </si>
  <si>
    <t>36103</t>
  </si>
  <si>
    <t>Toxoplasma Ab IgG (Quantitative)</t>
  </si>
  <si>
    <t>Toxoplasma Ab IgM (Quantitative)</t>
  </si>
  <si>
    <t>36203</t>
  </si>
  <si>
    <t>Cysticercosis Ab (Taenia solium larva Ab)</t>
  </si>
  <si>
    <t>36301</t>
  </si>
  <si>
    <t>Hepatitis A virus - Anti HAV IgG</t>
  </si>
  <si>
    <t>36302</t>
  </si>
  <si>
    <t>Hepatitis A virus - Anti HAV IgM (ELISA)</t>
  </si>
  <si>
    <t>36310</t>
  </si>
  <si>
    <t>HBc-Ab -PHA</t>
  </si>
  <si>
    <t>36311</t>
  </si>
  <si>
    <t>Hepatitis B virus HBc Ab (Hepatitis B virus core Ab)</t>
  </si>
  <si>
    <t>36313</t>
  </si>
  <si>
    <t>HBe-Ag -PHA</t>
  </si>
  <si>
    <t>36314</t>
  </si>
  <si>
    <t>Hepatitis B virus Hbe Ag</t>
  </si>
  <si>
    <t>36316</t>
  </si>
  <si>
    <t>HBs-Ab (Hepatitis B surface Ab) -PHA</t>
  </si>
  <si>
    <t>36317</t>
  </si>
  <si>
    <t>Hepatitis B virus HBs Ab detection</t>
  </si>
  <si>
    <t>36318</t>
  </si>
  <si>
    <t>Hepatitis B virus HBs Ag (Hepatitis B surface antigen) - PHA</t>
  </si>
  <si>
    <t>36319</t>
  </si>
  <si>
    <t>Hepatitis B virus HBs Ag (Hepatitis B surface antigen) - ELISA, MEIA, ECLIA</t>
  </si>
  <si>
    <t>36320</t>
  </si>
  <si>
    <t>Hepatitis B virus HBV PCR - viral load</t>
  </si>
  <si>
    <t>36323</t>
  </si>
  <si>
    <t>Hepatitis B virus HBV Genotype, drug resistance</t>
  </si>
  <si>
    <t>36331</t>
  </si>
  <si>
    <t>Hepatitis C virus HCV Ab (Hepatitis C Antibody)</t>
  </si>
  <si>
    <t>36334</t>
  </si>
  <si>
    <t>Hepatitis C virus HCV genotype (line-probe)</t>
  </si>
  <si>
    <t>36350</t>
  </si>
  <si>
    <t>HIV Ab (screening) - RAPID</t>
  </si>
  <si>
    <t>36351</t>
  </si>
  <si>
    <t>HIV Ab (screening)</t>
  </si>
  <si>
    <t>36360</t>
  </si>
  <si>
    <t>HIV Ag (Qualitative)</t>
  </si>
  <si>
    <t>36362</t>
  </si>
  <si>
    <t>HIV viral load  - Quantitative (Real time PCR)</t>
  </si>
  <si>
    <t>36370</t>
  </si>
  <si>
    <t>HIV-1 Drug resistance genotype (3-Drug Class Resistance, 3-DCR)</t>
  </si>
  <si>
    <t>36384</t>
  </si>
  <si>
    <t>Hepatitis D virus HDV anti - HDV Ab</t>
  </si>
  <si>
    <t>36385</t>
  </si>
  <si>
    <t>Hepatitis E virus HEV Ab</t>
  </si>
  <si>
    <t>36402</t>
  </si>
  <si>
    <t>HSV-1 and -2 Ab detection</t>
  </si>
  <si>
    <t>36403</t>
  </si>
  <si>
    <t>HSV-1 and -2 IgM (ELISA)</t>
  </si>
  <si>
    <t>36420</t>
  </si>
  <si>
    <t>Varicella zoster virus (VZV) Ab IgG (ELISA)</t>
  </si>
  <si>
    <t>Varicella zoster virus (VZV) Ab IgM (ELISA)</t>
  </si>
  <si>
    <t>36421</t>
  </si>
  <si>
    <t>Varicella zoster virus (VZV) Quantitative (Real time PCR)</t>
  </si>
  <si>
    <t>36430</t>
  </si>
  <si>
    <t>Epstein-Barr virus EBV Ab detection</t>
  </si>
  <si>
    <t>36433</t>
  </si>
  <si>
    <t>Epstein-Barr virus EBV, viral load RT - PCR</t>
  </si>
  <si>
    <t>36440</t>
  </si>
  <si>
    <t>Cytomegalovirus (CMV) Ab</t>
  </si>
  <si>
    <t>36441</t>
  </si>
  <si>
    <t>Cytomegalovirus (CMV), IgG/IgM (ELISA)</t>
  </si>
  <si>
    <t>36451</t>
  </si>
  <si>
    <t>HHV-7 PCR - Quantitative (Real time PCR)</t>
  </si>
  <si>
    <t>36452</t>
  </si>
  <si>
    <t>HHV-8 PCR - Quantitative (Real time PCR)</t>
  </si>
  <si>
    <t>36501</t>
  </si>
  <si>
    <t>Influenza virus-A, B, IgG/IgM (ELISA)</t>
  </si>
  <si>
    <t>36504</t>
  </si>
  <si>
    <t>Avian influenza virus, qualitative RT-PCR</t>
  </si>
  <si>
    <t>36506</t>
  </si>
  <si>
    <t>Influenza A and B virus Ag (rapid test)</t>
  </si>
  <si>
    <t>36508</t>
  </si>
  <si>
    <t>Influenza A virus RNA detection (Quantitative)</t>
  </si>
  <si>
    <t>36514</t>
  </si>
  <si>
    <t>Influenza A virus Ag</t>
  </si>
  <si>
    <t>36517</t>
  </si>
  <si>
    <t>Influenza B virus Ag</t>
  </si>
  <si>
    <t>36552</t>
  </si>
  <si>
    <t>Adenovirus Ag (Qualitative)</t>
  </si>
  <si>
    <t>36553</t>
  </si>
  <si>
    <t>Adenovirus DNA detection (Qualitative)</t>
  </si>
  <si>
    <t>36555</t>
  </si>
  <si>
    <t>Adenovirus, viral load</t>
  </si>
  <si>
    <t>36570</t>
  </si>
  <si>
    <t>Rota virus Ag</t>
  </si>
  <si>
    <t>36603</t>
  </si>
  <si>
    <t>Chikungunya virus RNA detection</t>
  </si>
  <si>
    <t>36610</t>
  </si>
  <si>
    <t>Dengue virus Ab (qualitative)</t>
  </si>
  <si>
    <t>36611</t>
  </si>
  <si>
    <t>Dengue- IgG (HAI)</t>
  </si>
  <si>
    <t>36613</t>
  </si>
  <si>
    <t>Dengue virus, qualitative RT - PCR</t>
  </si>
  <si>
    <t>36614</t>
  </si>
  <si>
    <t>Dengue virus Ag NS1</t>
  </si>
  <si>
    <t>36650</t>
  </si>
  <si>
    <t>Mumps Ab IgG (ELISA)</t>
  </si>
  <si>
    <t>36655</t>
  </si>
  <si>
    <t>Measles virus Ab IgG</t>
  </si>
  <si>
    <t>36713</t>
  </si>
  <si>
    <t>Chlamydia trachomatis Ag</t>
  </si>
  <si>
    <t>36740</t>
  </si>
  <si>
    <t>Rickettsia typhi Ab detection</t>
  </si>
  <si>
    <t>37001</t>
  </si>
  <si>
    <t>Rheumatoid factor - Latex (Qualitative)</t>
  </si>
  <si>
    <t>37002</t>
  </si>
  <si>
    <t>Rheumatoid factor - Nephelometry (Quantitative, Titer)</t>
  </si>
  <si>
    <t>37004</t>
  </si>
  <si>
    <t>Anti-dsDNA Ab (DNA double strand Ab, Quantitaive)</t>
  </si>
  <si>
    <t>37005</t>
  </si>
  <si>
    <t>Anti-Sm Ab (Smith extractable nuclear Ab)</t>
  </si>
  <si>
    <t>37006</t>
  </si>
  <si>
    <t>Anti-Sm Ab (ELISA)</t>
  </si>
  <si>
    <t>37011</t>
  </si>
  <si>
    <t>Anti-Scl 70 Ab</t>
  </si>
  <si>
    <t>37016</t>
  </si>
  <si>
    <t>Antimitochondrial Ab</t>
  </si>
  <si>
    <t>37018</t>
  </si>
  <si>
    <t>Anti-LKM (Liver-Kidney-Microsome) Ab  (Quantitative)</t>
  </si>
  <si>
    <t>37019</t>
  </si>
  <si>
    <t>Thyroid antibody test</t>
  </si>
  <si>
    <t>37022</t>
  </si>
  <si>
    <t>Anti-CCP, Cyclic Citrullinated Peptide IgG Antibody</t>
  </si>
  <si>
    <t>37024</t>
  </si>
  <si>
    <t>Anti thyroid peroxidase (TPO antibody)</t>
  </si>
  <si>
    <t>37025</t>
  </si>
  <si>
    <t>Aquaporin 4 (NMOIgG)</t>
  </si>
  <si>
    <t>37028</t>
  </si>
  <si>
    <t>Microsomal/Ab (Anti-TPO)</t>
  </si>
  <si>
    <t>37030</t>
  </si>
  <si>
    <t>TSH receptor Antibody (Thyroid Stimulation Hormone receptor Antibody)</t>
  </si>
  <si>
    <t>37102</t>
  </si>
  <si>
    <t>Complement C3 level - Nephelometry (Quantitative)</t>
  </si>
  <si>
    <t>37103</t>
  </si>
  <si>
    <t>C-reactive protein (CRP) (Quantitative)</t>
  </si>
  <si>
    <t>37104</t>
  </si>
  <si>
    <t>CRP (C-Reactive protein) - Nephelometry</t>
  </si>
  <si>
    <t>37105</t>
  </si>
  <si>
    <t>Complement CH50 (Complement total hemolytic CH50, Quantitative)</t>
  </si>
  <si>
    <t>37106</t>
  </si>
  <si>
    <t>Cold agglutinin, (Qualitative)</t>
  </si>
  <si>
    <t>37110</t>
  </si>
  <si>
    <t>IgG4</t>
  </si>
  <si>
    <t>37111</t>
  </si>
  <si>
    <t>IgG subclass (1-4)</t>
  </si>
  <si>
    <t>37113</t>
  </si>
  <si>
    <t>Tryptase ELISA</t>
  </si>
  <si>
    <t>37202</t>
  </si>
  <si>
    <t>Heterophile-Ab test</t>
  </si>
  <si>
    <t>37204</t>
  </si>
  <si>
    <t>Immunoelectrophoresis (5 antibodies)</t>
  </si>
  <si>
    <t>37205</t>
  </si>
  <si>
    <t>Immunoglobulin level IgA (Quantitative)</t>
  </si>
  <si>
    <t>37206</t>
  </si>
  <si>
    <t>Immunoglobulin level IgM (Quantitative)</t>
  </si>
  <si>
    <t>37207</t>
  </si>
  <si>
    <t>Anti-Cardiolipin IgG (Quantitative)</t>
  </si>
  <si>
    <t>37208</t>
  </si>
  <si>
    <t>Anti-Cardiolipin IgM (Quantitative)</t>
  </si>
  <si>
    <t>37211</t>
  </si>
  <si>
    <t>Anti-Thyroglobulin Ab</t>
  </si>
  <si>
    <t>37219</t>
  </si>
  <si>
    <t>Cryoglobulin (Qualitative)</t>
  </si>
  <si>
    <t>37227</t>
  </si>
  <si>
    <t>Cryptococcal Ag, serum/CSF/other body fluid (Qualitative)</t>
  </si>
  <si>
    <t>37228</t>
  </si>
  <si>
    <t>Cryptococcal Ag, serum/CSF/other body fluid (Quantitative, Titer)</t>
  </si>
  <si>
    <t>37233</t>
  </si>
  <si>
    <t>Anti-Beta-2 glycoprotein 1 IgG (Quantitative)</t>
  </si>
  <si>
    <t>37234</t>
  </si>
  <si>
    <t>Anti-Beta-2 glycoprotein 1 IgM  (Quantitative)</t>
  </si>
  <si>
    <t>37250</t>
  </si>
  <si>
    <t>Alpha 1 antitrypsin (Quantitative)</t>
  </si>
  <si>
    <t>37301</t>
  </si>
  <si>
    <t>Tumor Marker AFP - PHA</t>
  </si>
  <si>
    <t>37302</t>
  </si>
  <si>
    <t>Alpha Fetoprotein (AFP) (Alpha-1-Fetoprotein)</t>
  </si>
  <si>
    <t>37303</t>
  </si>
  <si>
    <t>Beta - HCG    (Choriogonadotropin.beta subunit) (Quantitative)</t>
  </si>
  <si>
    <t>37306</t>
  </si>
  <si>
    <t>CA 125 (Cancer Ag 125) (Quantitative)</t>
  </si>
  <si>
    <t>37308</t>
  </si>
  <si>
    <t>CEA (Carcinoembryonic antigen)</t>
  </si>
  <si>
    <t>37310</t>
  </si>
  <si>
    <t>PSA (Prostate-specific antigen)</t>
  </si>
  <si>
    <t>37313</t>
  </si>
  <si>
    <t>NSE (Neuron-specific enolase)</t>
  </si>
  <si>
    <t>37314</t>
  </si>
  <si>
    <t>Tumor Marker CA15-3</t>
  </si>
  <si>
    <t>37350</t>
  </si>
  <si>
    <t>Immunoglobulin level IgE (total)</t>
  </si>
  <si>
    <t>37355</t>
  </si>
  <si>
    <t>Specific IgE, quantitative (1 allergen)</t>
  </si>
  <si>
    <t>37507</t>
  </si>
  <si>
    <t>Fluorescence in situ hybridization using probe</t>
  </si>
  <si>
    <t>37509</t>
  </si>
  <si>
    <t>Fragile X syndrome - Methylation PCR</t>
  </si>
  <si>
    <t>37516</t>
  </si>
  <si>
    <t>Factor V Leiden - DNA analysis</t>
  </si>
  <si>
    <t>37519</t>
  </si>
  <si>
    <t>Thalassemia, deletion analysis (alpha SEA and THAI) - PCR</t>
  </si>
  <si>
    <t>37562</t>
  </si>
  <si>
    <t>Hereditary pancreatitis SPINK1- Limited gene sequencing</t>
  </si>
  <si>
    <t>37569</t>
  </si>
  <si>
    <t>Prenatal diagnosis using linkage analysis</t>
  </si>
  <si>
    <t>37575</t>
  </si>
  <si>
    <t>Chromosome analysis - FISH technique (per probe used)</t>
  </si>
  <si>
    <t>37596</t>
  </si>
  <si>
    <t>Thiopurine methyltransferase activity วิธี HPLC (TPMT gene targeted mutation analysis)</t>
  </si>
  <si>
    <t>37612</t>
  </si>
  <si>
    <t>PCR 5 fragments</t>
  </si>
  <si>
    <t>37614</t>
  </si>
  <si>
    <t>PCR 15 fragments</t>
  </si>
  <si>
    <t>37906</t>
  </si>
  <si>
    <t>Simple sedimentation (Stool)</t>
  </si>
  <si>
    <t>38001</t>
  </si>
  <si>
    <t>Biopsy หรือชิ้นเนื้อที่มีความยาวมากที่สุด   ไม่เกิน 2 ซม.</t>
  </si>
  <si>
    <t>other</t>
  </si>
  <si>
    <t>38002</t>
  </si>
  <si>
    <t>Biopsy หรือชิ้นเนื้อที่มีความยาวมากกว่า 2 ซม.แต่ไม่เกิน 5 ซม.</t>
  </si>
  <si>
    <t>38003</t>
  </si>
  <si>
    <t>Biopsy หรือชิ้นเนื้อที่มีความยาวมากกว่า 5 ซม.</t>
  </si>
  <si>
    <t>38004</t>
  </si>
  <si>
    <t>อวัยวะหรือส่วนของอวัยวะที่ไม่ต้องเลาะตรวจต่อมน้ำเหลือง</t>
  </si>
  <si>
    <t>Other</t>
  </si>
  <si>
    <t>38006</t>
  </si>
  <si>
    <t>Excisional biopsy with margin examination</t>
  </si>
  <si>
    <t>38010</t>
  </si>
  <si>
    <t>การตรวจด้วยวิธี Frozen section     การตรวจรายละ</t>
  </si>
  <si>
    <t>38040</t>
  </si>
  <si>
    <t>Eye ball, enucleatiion</t>
  </si>
  <si>
    <t>38060</t>
  </si>
  <si>
    <t>Tonsil, each specimen</t>
  </si>
  <si>
    <t>38072</t>
  </si>
  <si>
    <t>Lung, lobectomy with lymph node</t>
  </si>
  <si>
    <t>38090</t>
  </si>
  <si>
    <t>Lymph node, radical dissection</t>
  </si>
  <si>
    <t>38141</t>
  </si>
  <si>
    <t>Kidney needle biopsy (with immunohistochemical study)</t>
  </si>
  <si>
    <t>38143</t>
  </si>
  <si>
    <t>Kidney, wedge biopsy</t>
  </si>
  <si>
    <t>38146</t>
  </si>
  <si>
    <t>Urinary bladder, cystoscopic biopsy</t>
  </si>
  <si>
    <t>38150</t>
  </si>
  <si>
    <t>Prostate, needle biopsy</t>
  </si>
  <si>
    <t>38152</t>
  </si>
  <si>
    <t>Prostate gland, prostatectomy for BPH</t>
  </si>
  <si>
    <t>38160</t>
  </si>
  <si>
    <t>Testis, unilateral or bilateral orchidectomy</t>
  </si>
  <si>
    <t>38181</t>
  </si>
  <si>
    <t>Cervical conization, LEEP</t>
  </si>
  <si>
    <t>38190</t>
  </si>
  <si>
    <t>Bone (tumor : en bloc resection pelvectomy, sacrectomy)</t>
  </si>
  <si>
    <t>38191</t>
  </si>
  <si>
    <t>Bone marrow biopsy</t>
  </si>
  <si>
    <t>38200</t>
  </si>
  <si>
    <t>Muscle biopsy</t>
  </si>
  <si>
    <t>38201</t>
  </si>
  <si>
    <t>Muscle biopsy with special study</t>
  </si>
  <si>
    <t>38220</t>
  </si>
  <si>
    <t>Breast (mass, excision, 2-5 cm)</t>
  </si>
  <si>
    <t>38222</t>
  </si>
  <si>
    <t>Breast (mass, excision, less than 2 cm)</t>
  </si>
  <si>
    <t>38223</t>
  </si>
  <si>
    <t>Breast (core needle biopsy, multiple pieces)</t>
  </si>
  <si>
    <t>38224</t>
  </si>
  <si>
    <t>Breast (simple mastectomy)</t>
  </si>
  <si>
    <t>38225</t>
  </si>
  <si>
    <t>Breast, mastectomy (simple, radical, modified radical) and axillary content</t>
  </si>
  <si>
    <t>38230</t>
  </si>
  <si>
    <t>Skin biopsy (Dermatosis)</t>
  </si>
  <si>
    <t>38301</t>
  </si>
  <si>
    <t>การตรวจเซลล์วิทยา - Non-Gynecological specimen</t>
  </si>
  <si>
    <t>รายละ</t>
  </si>
  <si>
    <t>38302</t>
  </si>
  <si>
    <t>การตรวจเซลล์วิทยา - Gynecological specimen (PAP smear)</t>
  </si>
  <si>
    <t>38401</t>
  </si>
  <si>
    <t>ย้อมสีพิเศษ</t>
  </si>
  <si>
    <t>สี</t>
  </si>
  <si>
    <t>38501</t>
  </si>
  <si>
    <t>ACT</t>
  </si>
  <si>
    <t>38502</t>
  </si>
  <si>
    <t>ACTH</t>
  </si>
  <si>
    <t>38503</t>
  </si>
  <si>
    <t>Alpha-Actinin</t>
  </si>
  <si>
    <t>38504</t>
  </si>
  <si>
    <t>AE1/AE3</t>
  </si>
  <si>
    <t>38505</t>
  </si>
  <si>
    <t>AFP</t>
  </si>
  <si>
    <t>38507</t>
  </si>
  <si>
    <t>Alpha-Inhibin</t>
  </si>
  <si>
    <t>38511</t>
  </si>
  <si>
    <t>B-cell his X</t>
  </si>
  <si>
    <t>38512</t>
  </si>
  <si>
    <t>Bcl-2</t>
  </si>
  <si>
    <t>38515</t>
  </si>
  <si>
    <t>Ber-EP 4</t>
  </si>
  <si>
    <t>38518</t>
  </si>
  <si>
    <t>Beta-hCG</t>
  </si>
  <si>
    <t>38523</t>
  </si>
  <si>
    <t>C3c</t>
  </si>
  <si>
    <t>38525</t>
  </si>
  <si>
    <t>Caldesmon</t>
  </si>
  <si>
    <t>38528</t>
  </si>
  <si>
    <t>CAM 5.2</t>
  </si>
  <si>
    <t>38531</t>
  </si>
  <si>
    <t>CD3</t>
  </si>
  <si>
    <t>38532</t>
  </si>
  <si>
    <t>CD4</t>
  </si>
  <si>
    <t>38533</t>
  </si>
  <si>
    <t>CD5</t>
  </si>
  <si>
    <t>38534</t>
  </si>
  <si>
    <t>CD8</t>
  </si>
  <si>
    <t>38535</t>
  </si>
  <si>
    <t>CD10</t>
  </si>
  <si>
    <t>38536</t>
  </si>
  <si>
    <t>CD15</t>
  </si>
  <si>
    <t>38537</t>
  </si>
  <si>
    <t>CD20</t>
  </si>
  <si>
    <t>38540</t>
  </si>
  <si>
    <t>CD30</t>
  </si>
  <si>
    <t>38541</t>
  </si>
  <si>
    <t>CD31</t>
  </si>
  <si>
    <t>38542</t>
  </si>
  <si>
    <t>CD34</t>
  </si>
  <si>
    <t>38544</t>
  </si>
  <si>
    <t>CD43</t>
  </si>
  <si>
    <t>38545</t>
  </si>
  <si>
    <t>CD45</t>
  </si>
  <si>
    <t>38546</t>
  </si>
  <si>
    <t>CD56</t>
  </si>
  <si>
    <t>38548</t>
  </si>
  <si>
    <t>CD68</t>
  </si>
  <si>
    <t>38550</t>
  </si>
  <si>
    <t>CD79a</t>
  </si>
  <si>
    <t>38553</t>
  </si>
  <si>
    <t>CD138</t>
  </si>
  <si>
    <t>38555</t>
  </si>
  <si>
    <t>CD146 MCAM</t>
  </si>
  <si>
    <t>38557</t>
  </si>
  <si>
    <t>CDX-2</t>
  </si>
  <si>
    <t>38558</t>
  </si>
  <si>
    <t>CEA</t>
  </si>
  <si>
    <t>38561</t>
  </si>
  <si>
    <t>CK-5/6</t>
  </si>
  <si>
    <t>38562</t>
  </si>
  <si>
    <t>CK-7</t>
  </si>
  <si>
    <t>38563</t>
  </si>
  <si>
    <t>CK-8</t>
  </si>
  <si>
    <t>38564</t>
  </si>
  <si>
    <t>CK-19</t>
  </si>
  <si>
    <t>38565</t>
  </si>
  <si>
    <t>CK-20</t>
  </si>
  <si>
    <t>38566</t>
  </si>
  <si>
    <t>CMV</t>
  </si>
  <si>
    <t>38567</t>
  </si>
  <si>
    <t>c-myc</t>
  </si>
  <si>
    <t>38572</t>
  </si>
  <si>
    <t>Desmin</t>
  </si>
  <si>
    <t>38577</t>
  </si>
  <si>
    <t>EBV</t>
  </si>
  <si>
    <t>38578</t>
  </si>
  <si>
    <t>E-cadherin</t>
  </si>
  <si>
    <t>38580</t>
  </si>
  <si>
    <t>EMA</t>
  </si>
  <si>
    <t>38582</t>
  </si>
  <si>
    <t>ER</t>
  </si>
  <si>
    <t>38586</t>
  </si>
  <si>
    <t>Fibrinogen</t>
  </si>
  <si>
    <t>38587</t>
  </si>
  <si>
    <t>FSH</t>
  </si>
  <si>
    <t>38589</t>
  </si>
  <si>
    <t>GCDFP 15</t>
  </si>
  <si>
    <t>38593</t>
  </si>
  <si>
    <t>Glycophorin C</t>
  </si>
  <si>
    <t>38595</t>
  </si>
  <si>
    <t>Growth hormone</t>
  </si>
  <si>
    <t>38597</t>
  </si>
  <si>
    <t>HBcAg</t>
  </si>
  <si>
    <t>38599</t>
  </si>
  <si>
    <t>HCV</t>
  </si>
  <si>
    <t>38602</t>
  </si>
  <si>
    <t>Hepatocyte</t>
  </si>
  <si>
    <t>38603</t>
  </si>
  <si>
    <t>HER-2</t>
  </si>
  <si>
    <t>38606</t>
  </si>
  <si>
    <t>HMB - 45</t>
  </si>
  <si>
    <t>38608</t>
  </si>
  <si>
    <t>HPV</t>
  </si>
  <si>
    <t>38609</t>
  </si>
  <si>
    <t>HSV (type II)</t>
  </si>
  <si>
    <t>38610</t>
  </si>
  <si>
    <t>IgA</t>
  </si>
  <si>
    <t>38612</t>
  </si>
  <si>
    <t>IgG</t>
  </si>
  <si>
    <t>38613</t>
  </si>
  <si>
    <t>IgM</t>
  </si>
  <si>
    <t>38615</t>
  </si>
  <si>
    <t>Kappa</t>
  </si>
  <si>
    <t>38616</t>
  </si>
  <si>
    <t>Ker I (human)</t>
  </si>
  <si>
    <t>38618</t>
  </si>
  <si>
    <t>Ki-67 (MIB-1)</t>
  </si>
  <si>
    <t>38619</t>
  </si>
  <si>
    <t>Lambda</t>
  </si>
  <si>
    <t>38620</t>
  </si>
  <si>
    <t>LH</t>
  </si>
  <si>
    <t>38622</t>
  </si>
  <si>
    <t>Mac-387</t>
  </si>
  <si>
    <t>38625</t>
  </si>
  <si>
    <t>Melan A</t>
  </si>
  <si>
    <t>38628</t>
  </si>
  <si>
    <t>MOC-31</t>
  </si>
  <si>
    <t>38629</t>
  </si>
  <si>
    <t>MUC-2</t>
  </si>
  <si>
    <t>38630</t>
  </si>
  <si>
    <t>MUC-5AC</t>
  </si>
  <si>
    <t>38636</t>
  </si>
  <si>
    <t>Myosin</t>
  </si>
  <si>
    <t>38642</t>
  </si>
  <si>
    <t>OCT-3/4</t>
  </si>
  <si>
    <t>38643</t>
  </si>
  <si>
    <t>Osteocalcin</t>
  </si>
  <si>
    <t>38646</t>
  </si>
  <si>
    <t>p53</t>
  </si>
  <si>
    <t>38648</t>
  </si>
  <si>
    <t>p63</t>
  </si>
  <si>
    <t>38649</t>
  </si>
  <si>
    <t>Parathyroid hormone</t>
  </si>
  <si>
    <t>38658</t>
  </si>
  <si>
    <t>38659</t>
  </si>
  <si>
    <t>Prolactin</t>
  </si>
  <si>
    <t>38660</t>
  </si>
  <si>
    <t>PSA</t>
  </si>
  <si>
    <t>38664</t>
  </si>
  <si>
    <t>S-100</t>
  </si>
  <si>
    <t>38665</t>
  </si>
  <si>
    <t>Alpha-Sarcoglycan</t>
  </si>
  <si>
    <t>38666</t>
  </si>
  <si>
    <t>Beta-Sarcoglycan</t>
  </si>
  <si>
    <t>38667</t>
  </si>
  <si>
    <t>Delta-Sarcoglycan</t>
  </si>
  <si>
    <t>38668</t>
  </si>
  <si>
    <t>Gamma-Sarcoglycan</t>
  </si>
  <si>
    <t>38671</t>
  </si>
  <si>
    <t>Smooth m.actin</t>
  </si>
  <si>
    <t>38675</t>
  </si>
  <si>
    <t>Surfactant</t>
  </si>
  <si>
    <t>38676</t>
  </si>
  <si>
    <t>Synaptophysin</t>
  </si>
  <si>
    <t>38680</t>
  </si>
  <si>
    <t>Thyroglobulins (TG)</t>
  </si>
  <si>
    <t>38682</t>
  </si>
  <si>
    <t>TTF-1</t>
  </si>
  <si>
    <t>38688</t>
  </si>
  <si>
    <t>Vimentin</t>
  </si>
  <si>
    <t>38689</t>
  </si>
  <si>
    <t>Wilms' tumor</t>
  </si>
  <si>
    <t>41002</t>
  </si>
  <si>
    <t>Portable x-ray</t>
  </si>
  <si>
    <t>film</t>
  </si>
  <si>
    <t>หมวดที่ 8 ค่าตรวจวินิจฉัยและรักษาทางรังสีวิทยา</t>
  </si>
  <si>
    <t>41203</t>
  </si>
  <si>
    <t>TM joint</t>
  </si>
  <si>
    <t>41202</t>
  </si>
  <si>
    <t>Dental film</t>
  </si>
  <si>
    <t>41301</t>
  </si>
  <si>
    <t>Mass chest (small film)</t>
  </si>
  <si>
    <t>42506</t>
  </si>
  <si>
    <t>Barium enema, single contrast media</t>
  </si>
  <si>
    <t>42510</t>
  </si>
  <si>
    <t>Intraoperative cholangiogram</t>
  </si>
  <si>
    <t>42603</t>
  </si>
  <si>
    <t>Cystogram</t>
  </si>
  <si>
    <t>42605</t>
  </si>
  <si>
    <t>Hysterosalpingogram</t>
  </si>
  <si>
    <t>42703</t>
  </si>
  <si>
    <t>Bone mass density: X-rays whole body</t>
  </si>
  <si>
    <t>43001</t>
  </si>
  <si>
    <t>Portable ultrasound</t>
  </si>
  <si>
    <t>44233</t>
  </si>
  <si>
    <t>CT Paranasal sinuses without contrast</t>
  </si>
  <si>
    <t>45103</t>
  </si>
  <si>
    <t>MRA Brain</t>
  </si>
  <si>
    <t>45250</t>
  </si>
  <si>
    <t>MRA Neck (or carotid)</t>
  </si>
  <si>
    <t>45302</t>
  </si>
  <si>
    <t>MRV Chest</t>
  </si>
  <si>
    <t>45310</t>
  </si>
  <si>
    <t>MRA Pulmonary arteries</t>
  </si>
  <si>
    <t>45505</t>
  </si>
  <si>
    <t>MRV Upper abdomen</t>
  </si>
  <si>
    <t>45613</t>
  </si>
  <si>
    <t>MRA Renal arteries</t>
  </si>
  <si>
    <t>45642</t>
  </si>
  <si>
    <t>Additional special coil for MRI prostate gland</t>
  </si>
  <si>
    <t>49007</t>
  </si>
  <si>
    <t>Verification (port film)</t>
  </si>
  <si>
    <t>49008</t>
  </si>
  <si>
    <t>การคำนวณตามแผนการรักษา 2 มิติ</t>
  </si>
  <si>
    <t>47053</t>
  </si>
  <si>
    <t>Iodine-131 MIBG whole body scan</t>
  </si>
  <si>
    <t>48208</t>
  </si>
  <si>
    <t>Post treatment I-131 scan</t>
  </si>
  <si>
    <t>43040</t>
  </si>
  <si>
    <t>US Doppler: Vascular anomaly (Hemangioma, AVM, AVF, Venous malformation)</t>
  </si>
  <si>
    <t>51220</t>
  </si>
  <si>
    <t>Refraction and strabismus examination</t>
  </si>
  <si>
    <t>หมวดที่ 9 ค่าตรวจวินิจฉัยโดยวิธีพิเศษอื่นๆ</t>
  </si>
  <si>
    <t>51230</t>
  </si>
  <si>
    <t>Routine hearing test (Audiogram)</t>
  </si>
  <si>
    <t>51231</t>
  </si>
  <si>
    <t>Special hearing test (Tympanogram)</t>
  </si>
  <si>
    <t>51240</t>
  </si>
  <si>
    <t>Speech evaluation</t>
  </si>
  <si>
    <t>51241</t>
  </si>
  <si>
    <t>Speech therapy </t>
  </si>
  <si>
    <t>51900</t>
  </si>
  <si>
    <t>บริการตรวจทางจิตวิทยาทั้งหมด</t>
  </si>
  <si>
    <t>51901</t>
  </si>
  <si>
    <t>ทดสอบเชาว์ปัญญา</t>
  </si>
  <si>
    <t>51902</t>
  </si>
  <si>
    <t>ทดสอบบุคลิกภาพ</t>
  </si>
  <si>
    <t>51903</t>
  </si>
  <si>
    <t>ทดสอบพยาธิวิทยาทางสมอง</t>
  </si>
  <si>
    <t>51910</t>
  </si>
  <si>
    <t>Standardized occupational therapy assessment (DDST, reflex testing, dexterity)</t>
  </si>
  <si>
    <t>51911</t>
  </si>
  <si>
    <t>Non-standardized OT assessment</t>
  </si>
  <si>
    <t>52011</t>
  </si>
  <si>
    <t>Infant radiant warmer</t>
  </si>
  <si>
    <t>วัน</t>
  </si>
  <si>
    <t>หมวดที่ 10 ค่าอุปกรณ์ของใช้และเครื่องมือทางการแพทย์</t>
  </si>
  <si>
    <t>52320</t>
  </si>
  <si>
    <t>ค่าออกซิเจน  </t>
  </si>
  <si>
    <t>&lt; 8 ชม.</t>
  </si>
  <si>
    <t>52410</t>
  </si>
  <si>
    <t>EKG monitor</t>
  </si>
  <si>
    <t>52411</t>
  </si>
  <si>
    <t>ค่าเครื่องติดตามการงานของหัวใจ    ต่อ1 วัน</t>
  </si>
  <si>
    <t>52420</t>
  </si>
  <si>
    <t>Monitoring of cardiac output</t>
  </si>
  <si>
    <t>52431</t>
  </si>
  <si>
    <t>Invasive blood pressure monitoring</t>
  </si>
  <si>
    <t>52432</t>
  </si>
  <si>
    <t>Cental venous pressure</t>
  </si>
  <si>
    <t>52440</t>
  </si>
  <si>
    <t>NIBP</t>
  </si>
  <si>
    <t>52450</t>
  </si>
  <si>
    <t>Defibrillator</t>
  </si>
  <si>
    <t>52510</t>
  </si>
  <si>
    <t>Intermittent NG suction</t>
  </si>
  <si>
    <t>52610</t>
  </si>
  <si>
    <t>Electronic fetal monitoring ระหว่างเจ็บครรภ์</t>
  </si>
  <si>
    <t>ครั้ง/วัน</t>
  </si>
  <si>
    <t>52621</t>
  </si>
  <si>
    <t>Non stress test/ acoustic stimulation test</t>
  </si>
  <si>
    <t>52910</t>
  </si>
  <si>
    <t>การใช้เครื่องควบคุมสารน้ำ (Infusion pump)</t>
  </si>
  <si>
    <t>71310</t>
  </si>
  <si>
    <t>การใส่ท่อหลอดลมคอ (Intubation/ไม่รวมท่อ)</t>
  </si>
  <si>
    <t xml:space="preserve">หมวดที่ 11 ค่าทำหัตถการและวิสัญญี </t>
  </si>
  <si>
    <t>71410</t>
  </si>
  <si>
    <t>การเปิดหลอดเลือดดำ (Cut down)</t>
  </si>
  <si>
    <t>71610</t>
  </si>
  <si>
    <t>ค่าตัดชิ้นเนื้อไตส่งพิสูจน์พยาธิสภาพ </t>
  </si>
  <si>
    <t>71620</t>
  </si>
  <si>
    <t>การล้างไตทางช่องท้อง (Peritoneal Dialysis)ประเภทชั่วคราว  - ใส่สาย Tro cath</t>
  </si>
  <si>
    <t>71621</t>
  </si>
  <si>
    <t>การล้างไตทางช่องท้อง (Peritoneal Dialysis)ประเภทชั่วคราว  - ค่าปฏิบัติการ 24 ชั่วโมง (Manual)</t>
  </si>
  <si>
    <t>71660</t>
  </si>
  <si>
    <t>ค่าตรวจมะเร็งปากมดลูก</t>
  </si>
  <si>
    <t>71661</t>
  </si>
  <si>
    <t>Colposcopic examination (ตรวจด้วยกล้อง)</t>
  </si>
  <si>
    <t>71670</t>
  </si>
  <si>
    <t>Cryosurgery (จี้ด้วยความเย็น)</t>
  </si>
  <si>
    <t>71671</t>
  </si>
  <si>
    <t>จี้หูดปาก/ในช่องคลอดด้วยไฟฟ้า</t>
  </si>
  <si>
    <t>71672</t>
  </si>
  <si>
    <t>หูดปาก/ในช่องคลอดด้วยยา Podiphyllinหรือ Trichloacetic acid</t>
  </si>
  <si>
    <t>71673</t>
  </si>
  <si>
    <t>ผ่าฝีที่ปากช่องคลอด/Incission and drain of Bartholin abscess</t>
  </si>
  <si>
    <t>71680</t>
  </si>
  <si>
    <t>Endometrial biopsy</t>
  </si>
  <si>
    <t>71771</t>
  </si>
  <si>
    <t>Short arm post. slab</t>
  </si>
  <si>
    <t>71810</t>
  </si>
  <si>
    <t>การตัดชิ้นเนื้อเพื่อการวินิจฉัยโรค (Skin Biopsy)</t>
  </si>
  <si>
    <t>71811</t>
  </si>
  <si>
    <t>ทดสอบผิวหนัง (Patch test ชุดละ 7-10 อย่าง)</t>
  </si>
  <si>
    <t>71820</t>
  </si>
  <si>
    <t>การฉีดยาเข้าผิวหนังเพื่อการรักษาโรค(Intralesional injection)</t>
  </si>
  <si>
    <t>71821</t>
  </si>
  <si>
    <t>การรักษาด้วยการจี้ เช่น Podophyllin</t>
  </si>
  <si>
    <t>71822</t>
  </si>
  <si>
    <t>การจี้ด้วยไฟฟ้า</t>
  </si>
  <si>
    <t>71830</t>
  </si>
  <si>
    <t>เย็บแผลทั่วไป</t>
  </si>
  <si>
    <t>71831</t>
  </si>
  <si>
    <t>ถอดเล็บ</t>
  </si>
  <si>
    <t>71832</t>
  </si>
  <si>
    <t>ผ่า Sebaceous cyst</t>
  </si>
  <si>
    <t>71833</t>
  </si>
  <si>
    <t>จี้หูด</t>
  </si>
  <si>
    <t>71834</t>
  </si>
  <si>
    <t>ผ่าฝี</t>
  </si>
  <si>
    <t>71835</t>
  </si>
  <si>
    <t>ฝานตาปลา</t>
  </si>
  <si>
    <t>71840</t>
  </si>
  <si>
    <t>การเจาะไขกระดูก (Bone marrow aspiration)</t>
  </si>
  <si>
    <t>71910</t>
  </si>
  <si>
    <t>ทำช็อคไฟฟ้าต่อคนต่อครั้งแบบ Unmodified</t>
  </si>
  <si>
    <t>71911</t>
  </si>
  <si>
    <t>ช็อคไฟฟ้าต่อคนต่อครั้งแบบ Modified</t>
  </si>
  <si>
    <t>55020</t>
  </si>
  <si>
    <t>ค่าบริการผู้ป่วยนอก ในเวลาราชการ</t>
  </si>
  <si>
    <t xml:space="preserve">วัน </t>
  </si>
  <si>
    <t xml:space="preserve">หมวดที่ 12 ค่าบริการทางการพยาบาล  </t>
  </si>
  <si>
    <t>55021</t>
  </si>
  <si>
    <t>ค่าบริการผู้ป่วยนอก นอกเวลาราชการ</t>
  </si>
  <si>
    <t>55210</t>
  </si>
  <si>
    <t xml:space="preserve">การล้างตา/ข้าง </t>
  </si>
  <si>
    <t>ครั้ง(visit)</t>
  </si>
  <si>
    <t>55211</t>
  </si>
  <si>
    <t xml:space="preserve">เช็ดตา </t>
  </si>
  <si>
    <t>55212</t>
  </si>
  <si>
    <t>ล้างท่อน้ำตา</t>
  </si>
  <si>
    <t>55220</t>
  </si>
  <si>
    <t>ค่าล้างจมูก/ข้าง</t>
  </si>
  <si>
    <t>55310</t>
  </si>
  <si>
    <t>การช่วยทางเดินหายใจให้โล่ง (Clear air way) </t>
  </si>
  <si>
    <t>55311</t>
  </si>
  <si>
    <t>การดูดเสมหะจากท่อหลอดลม</t>
  </si>
  <si>
    <t>55320</t>
  </si>
  <si>
    <t>การพ่นยาขยายหลอดลม</t>
  </si>
  <si>
    <t>55510</t>
  </si>
  <si>
    <t>การใส่สายยางกระเพาะอาหาร</t>
  </si>
  <si>
    <t>55511</t>
  </si>
  <si>
    <t>การให้อาหารทางสายยาง</t>
  </si>
  <si>
    <t>55512</t>
  </si>
  <si>
    <t>การล้างกระเพาะอาหาร</t>
  </si>
  <si>
    <t>55520</t>
  </si>
  <si>
    <t>การตรวจทางทวารหนัก</t>
  </si>
  <si>
    <t>55521</t>
  </si>
  <si>
    <t>การสวนอุจจาระด้วยน้ำเกลือ</t>
  </si>
  <si>
    <t>55610</t>
  </si>
  <si>
    <t>การสวนปัสสาวะทิ้ง</t>
  </si>
  <si>
    <t>55611</t>
  </si>
  <si>
    <t>การสวนปัสสาวะคาสาย</t>
  </si>
  <si>
    <t>55612</t>
  </si>
  <si>
    <t>การล้างกระเพาะปัสสาวะ</t>
  </si>
  <si>
    <t>55620</t>
  </si>
  <si>
    <t>การตรวจภายใน</t>
  </si>
  <si>
    <t>55621</t>
  </si>
  <si>
    <t>การสวนล้างช่องคลอด</t>
  </si>
  <si>
    <t>55622</t>
  </si>
  <si>
    <t>การอบไฟ Perinium</t>
  </si>
  <si>
    <t>55810</t>
  </si>
  <si>
    <t>การทำแผลแห้ง/แผลเย็บ</t>
  </si>
  <si>
    <t>แผล</t>
  </si>
  <si>
    <t>55811</t>
  </si>
  <si>
    <t>การทำแผลเปิด/ติดเชื้อ</t>
  </si>
  <si>
    <t>55812</t>
  </si>
  <si>
    <t>การทำแผลเปิดขนาดใหญ่ (&gt;15 นาที)</t>
  </si>
  <si>
    <t>55820</t>
  </si>
  <si>
    <t>การให้สารน้ำทางหลอดเลือดดำ</t>
  </si>
  <si>
    <t>55822</t>
  </si>
  <si>
    <t>การฉีดยา IV </t>
  </si>
  <si>
    <t>เข็ม</t>
  </si>
  <si>
    <t>55823</t>
  </si>
  <si>
    <t>การฉีดยา IM </t>
  </si>
  <si>
    <t>55824</t>
  </si>
  <si>
    <t xml:space="preserve">การฉีดยาใต้ผิวหนัง </t>
  </si>
  <si>
    <t>62101</t>
  </si>
  <si>
    <t>ถอนฟัน</t>
  </si>
  <si>
    <t>หมวดที่ 13 ค่าบริการทางทันตกรรม</t>
  </si>
  <si>
    <t>62103</t>
  </si>
  <si>
    <t>ผ่าตัดเอารากฟันตกค้างออก (Surgical Removal of Residual Tooth Root)</t>
  </si>
  <si>
    <t>62104</t>
  </si>
  <si>
    <t>ผ่าตัดฟันคุดโดยไม่ต้องกรอกระดูกและฟัน (Soft Tissue Impaction)</t>
  </si>
  <si>
    <t>62105</t>
  </si>
  <si>
    <t>ผ่าตัดฟันคุดหรือฟันฝังโดยกรอกระดูกและฟัน (Bony Impaction or Embedded Tooth)  - Partial Bony</t>
  </si>
  <si>
    <t>62106</t>
  </si>
  <si>
    <t>ผ่าตัดฟันคุดหรือฟันฝังโดยกรอกระดูกและฟัน (Bony Impaction or Embedded Tooth)  - Complete Bony</t>
  </si>
  <si>
    <t>62202</t>
  </si>
  <si>
    <t>Oroantral Fistula Closure (ไม่รวมค่าทำ Soft Tissue Graft) under local anesthesia</t>
  </si>
  <si>
    <t>ตำแหน่ง</t>
  </si>
  <si>
    <t>62204</t>
  </si>
  <si>
    <t>Biopsy of Oral Tissue (Hard/Soft)</t>
  </si>
  <si>
    <t>62207</t>
  </si>
  <si>
    <t>Vestibuloplasty</t>
  </si>
  <si>
    <t>62209</t>
  </si>
  <si>
    <t>แก้ไข Epulis, Fibrous Alveolar Ridge</t>
  </si>
  <si>
    <t>62211</t>
  </si>
  <si>
    <t>Torectomy, Ostectomy ล่าง (ไม่รวมค่า stent)</t>
  </si>
  <si>
    <t>Arch</t>
  </si>
  <si>
    <t>62212</t>
  </si>
  <si>
    <t>ผ่าตัดเลาะถุงน้ำ, ถุงหนองขนาดเล็ก (&lt;1.5 cm)</t>
  </si>
  <si>
    <t>62215</t>
  </si>
  <si>
    <t>ผ่าตัดเนื้องอกในช่องปากขนาดใหญ่ (&gt;1.5cm)</t>
  </si>
  <si>
    <t>62218</t>
  </si>
  <si>
    <t>Sequestrectomy (ภายใต้ยาชาเฉพาะที่)</t>
  </si>
  <si>
    <t>62302</t>
  </si>
  <si>
    <t>Fracture Mandible - Closed reduction (ภายใต้   ยาชาเฉพาะที่)</t>
  </si>
  <si>
    <t>62502</t>
  </si>
  <si>
    <t>ใส่ยารักษา Dry Socket</t>
  </si>
  <si>
    <t>62505</t>
  </si>
  <si>
    <t>Wound dressing with Coe-pack (with splint)</t>
  </si>
  <si>
    <t>67201</t>
  </si>
  <si>
    <t>อุดฟันด้วยวัสดุ Amalgam  - ด้านเดียว</t>
  </si>
  <si>
    <t>67202</t>
  </si>
  <si>
    <t>อุดฟันด้วยวัสดุ Amalgam  - 2 ด้าน</t>
  </si>
  <si>
    <t>67204</t>
  </si>
  <si>
    <t>อุดฟันด้วยวัสดุ Amalgam  - ตั้งแต่ 4 ด้านขึ้นไปหรือ Amalgam overlay</t>
  </si>
  <si>
    <t>67213</t>
  </si>
  <si>
    <t>อุดฟันด้วยวัสดุสีเหมือนฟัน (Composite, GI, Flowable composite)  -  ตั้งแต่ 4 ด้านขึ้นไปหรือ Composite onlay (direct)</t>
  </si>
  <si>
    <t>63104</t>
  </si>
  <si>
    <t>ทำ Pulpectomy (ฟันน้ำนม)  - ฟันหน้า</t>
  </si>
  <si>
    <t>63110</t>
  </si>
  <si>
    <t>การรักษาคลองรากฟัน  - ฟันหน้า</t>
  </si>
  <si>
    <t>63111</t>
  </si>
  <si>
    <t>การรักษาคลองรากฟัน  - ฟันกรามน้อย (เหมาจ่าย 1-3 ราก)</t>
  </si>
  <si>
    <t>63112</t>
  </si>
  <si>
    <t>การรักษาคลองรากฟัน  - ฟันกราม (เหมาจ่าย 1-4 ราก)</t>
  </si>
  <si>
    <t>64101</t>
  </si>
  <si>
    <t>ขูดหินน้ำลาย ทั้งปาก</t>
  </si>
  <si>
    <t>ทั้งปาก</t>
  </si>
  <si>
    <t>64110</t>
  </si>
  <si>
    <t>Flap Operation</t>
  </si>
  <si>
    <t>64112</t>
  </si>
  <si>
    <t>Crown Lengthening</t>
  </si>
  <si>
    <t>64121</t>
  </si>
  <si>
    <t>Mucogingival Surgery เบิกได้เฉพาะ Periodontitis ไม่ใช่การเสริมสวย  - FGG และ Stent</t>
  </si>
  <si>
    <t>64131</t>
  </si>
  <si>
    <t>แก้ไขการสบฟันผิดปกติ  - เฉพาะตำแหน่ง</t>
  </si>
  <si>
    <t>64132</t>
  </si>
  <si>
    <t>แก้ไขการสบฟันผิดปกติ  - ทั้งปาก</t>
  </si>
  <si>
    <t>64140</t>
  </si>
  <si>
    <t>รักษาอาการเสียวฟันโดยการทายา</t>
  </si>
  <si>
    <t>64141</t>
  </si>
  <si>
    <t>เปลี่ยน Periodontal Dressing</t>
  </si>
  <si>
    <t>62310</t>
  </si>
  <si>
    <t>Off Arch Bar</t>
  </si>
  <si>
    <t>62311</t>
  </si>
  <si>
    <t>Removal Suspension Wire</t>
  </si>
  <si>
    <t>62312</t>
  </si>
  <si>
    <t>Plate and Screw/Wire Removal - ภายใต้ยาชาเฉพาะที่</t>
  </si>
  <si>
    <t>64103</t>
  </si>
  <si>
    <t>ขูดหินน้ำลายทั้งขากรรไกร (บนหรือล่าง)</t>
  </si>
  <si>
    <t>ครึ่งปาก</t>
  </si>
  <si>
    <t>ยาเดิม</t>
  </si>
  <si>
    <t>ยาและสารอาหารทางเส้นเลือกที่ใช้ใน รพ.มะเร็ง</t>
  </si>
  <si>
    <t>ค่าห้อง/ค่าอาหาร ICU</t>
  </si>
  <si>
    <t>เตียงสังเกตอาการ Ambulatory one day</t>
  </si>
  <si>
    <t>ค่าห้อง/ค่าอาหาร Negative pressure</t>
  </si>
  <si>
    <t>ค่าห้อง/ค่าอาหาร แยกโรค</t>
  </si>
  <si>
    <t>ค่าห้อง/ค่าอาหาร NICU</t>
  </si>
  <si>
    <t>ยาคุมกำเนิด</t>
  </si>
  <si>
    <t>ยาและสารอาหารทางเส้นเลือกที่ใช้ใน รพ.ยาฉีด</t>
  </si>
  <si>
    <t>ยาและสารอาหารทางเส้นเลือกที่ใช้ใน รพ.ยาเม็ด</t>
  </si>
  <si>
    <t>ทําหัตถการ ER</t>
  </si>
  <si>
    <t>บริการอื่นๆ และส่งเสริมป้องกันโรค ทันตกรรม</t>
  </si>
  <si>
    <t>บริการอื่นๆที่ยังไม่ได้จัดหมวด รถ Refer</t>
  </si>
  <si>
    <t>บริการอื่นๆที่ยังไม่ได้จัดหมวด รถ EMS</t>
  </si>
  <si>
    <t>กลุ่ม</t>
  </si>
  <si>
    <t>อวัยวะเทียมรายการอุปกรณ์ผู้พิการ จ่ายในผู้พิการ(ท.74)</t>
  </si>
  <si>
    <t>บริการวิสญญี</t>
  </si>
  <si>
    <t>ห้องคลอด</t>
  </si>
  <si>
    <t>ป้ารัตน์</t>
  </si>
  <si>
    <t>พี่แตน</t>
  </si>
  <si>
    <t>พี่เปิ้ล</t>
  </si>
  <si>
    <t>พี่กุ้ง</t>
  </si>
  <si>
    <t>น้องพลอย</t>
  </si>
  <si>
    <t>พี่เอ๋</t>
  </si>
  <si>
    <t>พี่มด</t>
  </si>
  <si>
    <t>ทําหัตถการ ห้องคลอด</t>
  </si>
  <si>
    <t>fdh</t>
  </si>
  <si>
    <t>ssop</t>
  </si>
  <si>
    <t>พรบ</t>
  </si>
  <si>
    <t>บริการอื่นๆที่ยังไม่ได้จัดหมวด ไปรษณี Rider</t>
  </si>
  <si>
    <t>บริการอื่นๆที่ยังไม่ได้จัดหมวด ตรวจสุขภาพ สกส น้อยกว่า35</t>
  </si>
  <si>
    <t>บริการอื่นๆที่ยังไม่ได้จัดหมวด ตรวจสุขภาพ สกส มากกว่า35</t>
  </si>
  <si>
    <t>บริการอื่นๆที่ยังไม่ได้จัดหมวด ตรวจสุขภาพ สปก</t>
  </si>
  <si>
    <t>บริการอื่นๆที่ยังไม่ได้จัดหมวด ตรวจสุขภาพ โรงงาน</t>
  </si>
  <si>
    <t>Z</t>
  </si>
  <si>
    <t>แฟ้มวัคซีน</t>
  </si>
  <si>
    <t>18ฉีดวัคซีน(IM+ID+SC+Oral)</t>
  </si>
  <si>
    <t>18จ่ายยา</t>
  </si>
  <si>
    <t>18จ่ายถุง</t>
  </si>
  <si>
    <t>18สายด่วน</t>
  </si>
  <si>
    <t>18บริการ</t>
  </si>
  <si>
    <t>Z13.1 Z13.3 Z13.6</t>
  </si>
  <si>
    <t>Z13.6</t>
  </si>
  <si>
    <t>Z13.3 Z13.6</t>
  </si>
  <si>
    <t>Z130</t>
  </si>
  <si>
    <t>กองทุนPP-B FS วางแผนครอบครัว ยาฝังคุมกำเนิด ทุก 3ปี ฝัง</t>
  </si>
  <si>
    <t>Z340,Z348</t>
  </si>
  <si>
    <t>กองทุนPP-B FS ฝากครรภ์ ANC ขัดทำความสะอาดฟัน</t>
  </si>
  <si>
    <t>Z320 ,Z321</t>
  </si>
  <si>
    <t>AB001</t>
  </si>
  <si>
    <t>Z390 ,Z391 ,Z392</t>
  </si>
  <si>
    <t>เคลมที่หน่วยตรวจ</t>
  </si>
  <si>
    <t>เคลมที่หน่วยจ่ายแว่น</t>
  </si>
  <si>
    <t>AB002</t>
  </si>
  <si>
    <t>AB003</t>
  </si>
  <si>
    <t>กองทุนPP-B-FS จ่ายยายุติการตั้งครรภ์(MVA)</t>
  </si>
  <si>
    <t>กองทุนPP-B-FS จ่ายยายุติการตั้งครรภ์(EVA)</t>
  </si>
  <si>
    <t>กองทุนPP-B-FS จ่ายยายุติการตั้งครรภ์(ยา)</t>
  </si>
  <si>
    <t>O04.0-O04.9 ,6951</t>
  </si>
  <si>
    <t>18คัดกรอง</t>
  </si>
  <si>
    <t>18ตรวจ</t>
  </si>
  <si>
    <t>กองทุนPP-B FS คัดกรองสามีANC1 โรคซิฟิลิส ด้วยวิธี TPHA</t>
  </si>
  <si>
    <t>กองทุนPP-B FS คัดกรองสามีANC1 โรคซิฟิลิส ด้วยวิธี VDRL</t>
  </si>
  <si>
    <t>กองทุนPP-B FS คัดกรองสามีANC1 โรคHIV</t>
  </si>
  <si>
    <t xml:space="preserve">กองทุนPP-B Wk เด็กแรกเกิด คัดกรองการได้ยิน(OAE)*โครงการ </t>
  </si>
  <si>
    <t>โครงการเขต</t>
  </si>
  <si>
    <t>43 แฟ้ม +HDC</t>
  </si>
  <si>
    <t>18เคลือบฟลู</t>
  </si>
  <si>
    <t>18เคลือบหลุม 16,17,26,27,36,37,46,47</t>
  </si>
  <si>
    <t>Zวัคซีน</t>
  </si>
  <si>
    <t>Z251</t>
  </si>
  <si>
    <t>กองทุนPP-A โครงการ(เสนอโครงการไปยังสปสช.เขต) กลุ่มเป้าหมาย+กิจกรรม</t>
  </si>
  <si>
    <t>18ตรวจพัฒนาการ อายุ0-5ปี</t>
  </si>
  <si>
    <t>18คัดกรองโรคซึมเศร้า อายุ60ปีขึ้นไป</t>
  </si>
  <si>
    <t>ตรวจสอบ 1B030-1B038 Special PP</t>
  </si>
  <si>
    <t>ตรวจสอบ 238703A-H (ICD10-TMทันตกรรม)</t>
  </si>
  <si>
    <t>กองทุนPP-B FS คัดกรองสามีANC1  Thalassemia (CBC+MCV หรือ DCIP/HbE Screening)</t>
  </si>
  <si>
    <t>กองทุนPP-B FS คัดกรองสามี+หญิง  Thalassemia ตรวจ Alpha(Hb typing ไม่ชัดเจน)</t>
  </si>
  <si>
    <t>กองทุนPP-B FS คัดกรองสามี+หญิง  Thalassemia ตรวจ Bata(Hb typing ไม่ชัดเจน)</t>
  </si>
  <si>
    <t>กองทุนPP-B FS คัดกรองสามี+หญิง  Thalassemia ตรวจHb typing *(ศูนย์วิทย์,รพศ)</t>
  </si>
  <si>
    <t>18คัดกรอง(30010)+10ตรวจUS(52612)</t>
  </si>
  <si>
    <t>กองทุนPP-B FS ฝากครรภ์ Lab 1(6รายการ)</t>
  </si>
  <si>
    <t>กองทุนPP-B FS ฝากครรภ์ Lab 2 (4รายการ)</t>
  </si>
  <si>
    <t>18+7</t>
  </si>
  <si>
    <t>18+(ICD-10TM 2330011,2330013)+(ICD9 8931)</t>
  </si>
  <si>
    <t>18+(ICD-10TM 2387010,อื่นๆ)+(ICD9 8931)</t>
  </si>
  <si>
    <t>ยา</t>
  </si>
  <si>
    <t>เครื่องมือ</t>
  </si>
  <si>
    <t>18จ่ายา</t>
  </si>
  <si>
    <t>18(13001)+7(31101)</t>
  </si>
  <si>
    <t>Z128,2724,2411</t>
  </si>
  <si>
    <t>คัดกรองพยาธิใบไม้ในตับด้วยการตรวจปัสสาวะ</t>
  </si>
  <si>
    <t>FP002_2</t>
  </si>
  <si>
    <t>FP002_1</t>
  </si>
  <si>
    <t>Z308 9923</t>
  </si>
  <si>
    <t>กองทุนPP-B FS วางแผนครอบครัว ถอดยาคุมกำเนิด ทุก 3ปี ถอด</t>
  </si>
  <si>
    <t>FP003_1</t>
  </si>
  <si>
    <t>FP003_2</t>
  </si>
  <si>
    <t>FP003_3</t>
  </si>
  <si>
    <t>FP003_4</t>
  </si>
  <si>
    <t>40/แผง</t>
  </si>
  <si>
    <t>Z304</t>
  </si>
  <si>
    <t>FP001</t>
  </si>
  <si>
    <t>Z301 697</t>
  </si>
  <si>
    <t>กองทุนPP-CP-NPP จ่ายถุงยางอนามัย*รพ.นอกเหมาจ่าย</t>
  </si>
  <si>
    <t>P</t>
  </si>
  <si>
    <t>H</t>
  </si>
  <si>
    <t>ลงใน</t>
  </si>
  <si>
    <t>P1</t>
  </si>
  <si>
    <t>บัตรทอง PP สร้างเสริมสุขภาพ(ANC คัดกรอง วัคซีน ทัตกรรมเด็ก)</t>
  </si>
  <si>
    <t>OP</t>
  </si>
  <si>
    <t>*ส่งLab PP 18ตรวจLab ANC1/18ตรวจLab ANC2/18ตรวจLab ANC1สามี</t>
  </si>
  <si>
    <t>Z34+Z35</t>
  </si>
  <si>
    <t>P2</t>
  </si>
  <si>
    <t>ประกันสังคม PP สร้างเสริมสุขภาพ(ANC คัดกรอง วัคซีน ทัตกรรมเด็ก)</t>
  </si>
  <si>
    <t>*ส่งLab PP 18ตรวจLab ANC1/18ตรวจLab ANC2</t>
  </si>
  <si>
    <t>P3</t>
  </si>
  <si>
    <t>ข้าราชการ สกส. PP สร้างเสริมสุขภาพ(ANC คัดกรอง วัคซีน ทัตกรรมเด็ก)</t>
  </si>
  <si>
    <t>P4</t>
  </si>
  <si>
    <t>ข้าราชการ อปท. PP สร้างเสริมสุขภาพ(ANC คัดกรอง วัคซีน ทัตกรรมเด็ก)</t>
  </si>
  <si>
    <t>IP</t>
  </si>
  <si>
    <t>O2</t>
  </si>
  <si>
    <t>ประกันสังคม รพร.เดชอุดม One Day Surgery(ODS)</t>
  </si>
  <si>
    <t>O3</t>
  </si>
  <si>
    <t>ข้าราชการ One Day Surgery(ODS) EDC</t>
  </si>
  <si>
    <t>OP+IP</t>
  </si>
  <si>
    <t xml:space="preserve">11HD+ยาHEMA-PLUS+12บริการผู้ป่วยนอก </t>
  </si>
  <si>
    <t>N185</t>
  </si>
  <si>
    <t>ชำระเงินครบ ตรวจสุขภาพ(ประจำปี)หน่วยงานรัฐวิสาหกิจ และเอกชน</t>
  </si>
  <si>
    <t>ชำระเงินครบ ตรวจสุขภาพ(ประจำปี)หน่วยงานภาครัฐ EDC</t>
  </si>
  <si>
    <t>มีหนังสือจากหน่วยงาน รัฐวิสาหกิจ และเอกชน (เช่น ไฟฟ้า,ประปา,ขสมก.,ไปรษณีย์ไทย)</t>
  </si>
  <si>
    <t>F3</t>
  </si>
  <si>
    <t>ข้าราชการ เบิกต้นสังกัด MOU ตรวจสุขภาพประจำปี หน่วยงานภาครัฐ EDC</t>
  </si>
  <si>
    <t>มีหนังสือจากหน่วยงาน รัฐ (เช่น โรงเรียน,ตำรวจ,ศาล,อัยการ)</t>
  </si>
  <si>
    <t>ประกันสังคม กรณีตรวจสุขภาพประจำปี KTB</t>
  </si>
  <si>
    <t>สิทธิประกันสังคม สามารถตรวจได้ทุกโรงพยาบาล</t>
  </si>
  <si>
    <t>ตรวจโรคทั่วไป และตรวจสุขภาพประจำปี ข้าราชการท้องถิ่น(เทศบาล,อปท.)</t>
  </si>
  <si>
    <t xml:space="preserve">   </t>
  </si>
  <si>
    <t>มีหนังสือจากหน่วยงาน</t>
  </si>
  <si>
    <t xml:space="preserve">ไม่มีเลข13 หลัก และ ขอใบรับรองแพทย์ </t>
  </si>
  <si>
    <t>ชำระเงินทุกรายการ ยกเว้น 18ฝากครรภ์ 18ตรวจอัลตราซาวด์(Qua1600 /Am2500)</t>
  </si>
  <si>
    <t xml:space="preserve">*ฉุกเฉิน วิกฤต สถานะภาพ Admit และ ส่งต่อสถานพยาบาลอื่น </t>
  </si>
  <si>
    <t>*โรคมะเร็ง</t>
  </si>
  <si>
    <t>C00-D48</t>
  </si>
  <si>
    <t xml:space="preserve">*ให้บริการก่อนเปลี่ยนสิทธิ </t>
  </si>
  <si>
    <t>K</t>
  </si>
  <si>
    <t>V</t>
  </si>
  <si>
    <t>บำบัดยาเสพติด+ตำรวจส่งตรวจปัสสาวะ</t>
  </si>
  <si>
    <t>Z017</t>
  </si>
  <si>
    <t>ข้าราชการ เบิกต้นสังกัด MOU ตรวจสุขภาพประจำปี หน่วยงานรัฐวิสาหกิจ และเอกชน</t>
  </si>
  <si>
    <r>
      <t>บัตรทอง PP สร้างเสริมสุขภาพ(ANC คัดกรอง วัคซีน ทัตกรรมเด็ก)</t>
    </r>
    <r>
      <rPr>
        <sz val="11"/>
        <color indexed="10"/>
        <rFont val="TH SarabunPSK"/>
        <family val="2"/>
      </rPr>
      <t>*ยกเลิก1 ม.ค.2568</t>
    </r>
  </si>
  <si>
    <r>
      <rPr>
        <u/>
        <sz val="11"/>
        <color indexed="10"/>
        <rFont val="TH SarabunPSK"/>
        <family val="2"/>
      </rPr>
      <t>ไม่มีหนังสือจากหน่วยงาน</t>
    </r>
    <r>
      <rPr>
        <sz val="11"/>
        <color indexed="63"/>
        <rFont val="TH SarabunPSK"/>
        <family val="2"/>
      </rPr>
      <t xml:space="preserve"> รัฐวิสาหกิจ และเอกชน (ใบเสร็จ+ใบรับรองแพทย์)</t>
    </r>
  </si>
  <si>
    <r>
      <rPr>
        <u/>
        <sz val="11"/>
        <color indexed="10"/>
        <rFont val="TH SarabunPSK"/>
        <family val="2"/>
      </rPr>
      <t xml:space="preserve">ไม่มีหนังสือจากหน่วยงาน </t>
    </r>
    <r>
      <rPr>
        <sz val="11"/>
        <color indexed="63"/>
        <rFont val="TH SarabunPSK"/>
        <family val="2"/>
      </rPr>
      <t>รัฐ(ใบเสร็จ+ใบรับรองแพทย์)</t>
    </r>
  </si>
  <si>
    <t>ชื่อสิทธิ 2568</t>
  </si>
  <si>
    <t>คำสั่งแต่งตั้ง Admin HOSXP หมวดค่ารักษพยาบาล 19 หมวด</t>
  </si>
  <si>
    <t>ประกันสุขภาพ</t>
  </si>
  <si>
    <t>ร้อยละ</t>
  </si>
  <si>
    <t>การลงข้อมูลผู้ป่วย Admit</t>
  </si>
  <si>
    <t>Refer IN-Refer-Back</t>
  </si>
  <si>
    <t>admit</t>
  </si>
  <si>
    <t xml:space="preserve">Refer </t>
  </si>
  <si>
    <t>Accident/Emergency</t>
  </si>
  <si>
    <t>an</t>
  </si>
  <si>
    <t>hn</t>
  </si>
  <si>
    <t>regdate</t>
  </si>
  <si>
    <t>ward</t>
  </si>
  <si>
    <t>first_ward</t>
  </si>
  <si>
    <t>ประเภทผู้ป่วย</t>
  </si>
  <si>
    <t>regtime</t>
  </si>
  <si>
    <t>ประเภทการรับ</t>
  </si>
  <si>
    <t>ส่งต่อมาจาก</t>
  </si>
  <si>
    <t>สาเหตุ</t>
  </si>
  <si>
    <t>วัตถุประสงค์การส่งต่อ</t>
  </si>
  <si>
    <t>วันที่เกิดเหตุ</t>
  </si>
  <si>
    <t>เวลา</t>
  </si>
  <si>
    <t>สถานที่</t>
  </si>
  <si>
    <t>ประเภทอุบัติเหตุ</t>
  </si>
  <si>
    <t>กรณี</t>
  </si>
  <si>
    <t>ข้อบงชี้กรณีฉุกเฉิน</t>
  </si>
  <si>
    <t>refer_in_number</t>
  </si>
  <si>
    <t>refer_out_number</t>
  </si>
  <si>
    <t>sname</t>
  </si>
  <si>
    <t>dchtype_name</t>
  </si>
  <si>
    <t>dchstts_name</t>
  </si>
  <si>
    <t>670033188</t>
  </si>
  <si>
    <t>000056419</t>
  </si>
  <si>
    <t>5/12/2024</t>
  </si>
  <si>
    <t>N1</t>
  </si>
  <si>
    <t>0:12:00</t>
  </si>
  <si>
    <t>อายุรกรรม - หอผู้ป่วยอายุรกรรมหญิง</t>
  </si>
  <si>
    <t>670033190</t>
  </si>
  <si>
    <t>000497239</t>
  </si>
  <si>
    <t>W2</t>
  </si>
  <si>
    <t>LR</t>
  </si>
  <si>
    <t>0:23:00</t>
  </si>
  <si>
    <t>สูติกรรม - หอผู้ป่วยสูตินรีเวชกรรม</t>
  </si>
  <si>
    <t>670033189</t>
  </si>
  <si>
    <t>000070733</t>
  </si>
  <si>
    <t>N2</t>
  </si>
  <si>
    <t>0:24:00</t>
  </si>
  <si>
    <t>อายุรกรรม - หอผู้ป่วยอายุรกรรมชาย</t>
  </si>
  <si>
    <t>670033191</t>
  </si>
  <si>
    <t>000497243</t>
  </si>
  <si>
    <t>NICU</t>
  </si>
  <si>
    <t>1:11:00</t>
  </si>
  <si>
    <t>สูติกรรม - หอผู้ป่วยทารกแรกเกิดป่วยและวิกฤต</t>
  </si>
  <si>
    <t>670033192</t>
  </si>
  <si>
    <t>000497240</t>
  </si>
  <si>
    <t>2:31:00</t>
  </si>
  <si>
    <t>อุบัติเหตุฉุกเฉิน - หอผู้ป่วยอายุรกรรมหญิง</t>
  </si>
  <si>
    <t>670033193</t>
  </si>
  <si>
    <t>000497241</t>
  </si>
  <si>
    <t>SF</t>
  </si>
  <si>
    <t>2:38:00</t>
  </si>
  <si>
    <t>ศัลยกรรม - หอผู้ป่วยศัลยกรรมหญิง</t>
  </si>
  <si>
    <t>670033194</t>
  </si>
  <si>
    <t>000294068</t>
  </si>
  <si>
    <t>4:57:00</t>
  </si>
  <si>
    <t>Dead Non Autopsy</t>
  </si>
  <si>
    <t>670033195</t>
  </si>
  <si>
    <t>000205802</t>
  </si>
  <si>
    <t>5:26:00</t>
  </si>
  <si>
    <t>670033196</t>
  </si>
  <si>
    <t>000029561</t>
  </si>
  <si>
    <t>MED3</t>
  </si>
  <si>
    <t>6:33:00</t>
  </si>
  <si>
    <t>อายุรกรรม - หอผู้ป่วยอายุรกรรม3</t>
  </si>
  <si>
    <t>670033197</t>
  </si>
  <si>
    <t>000149763</t>
  </si>
  <si>
    <t>6:55:00</t>
  </si>
  <si>
    <t>670033198</t>
  </si>
  <si>
    <t>000016993</t>
  </si>
  <si>
    <t>SU</t>
  </si>
  <si>
    <t>7:42:00</t>
  </si>
  <si>
    <t>อายุรกรรม - หอผู้ป่วยหนักโรคหลอดเลือดสมอง</t>
  </si>
  <si>
    <t>670033199</t>
  </si>
  <si>
    <t>000173672</t>
  </si>
  <si>
    <t>8:35:00</t>
  </si>
  <si>
    <t>670033200</t>
  </si>
  <si>
    <t>000312234</t>
  </si>
  <si>
    <t>VS</t>
  </si>
  <si>
    <t>SM</t>
  </si>
  <si>
    <t>8:50:00</t>
  </si>
  <si>
    <t>โรคทั่วไป (เวชปฎิบัติทั่วไปปฐมภูมิ) PCC รพร.เดชอุดม - หอผู้ป่วยพิเศษศัลยกรรม6</t>
  </si>
  <si>
    <t>670033201</t>
  </si>
  <si>
    <t>000189869</t>
  </si>
  <si>
    <t>9:08:00</t>
  </si>
  <si>
    <t>670033202</t>
  </si>
  <si>
    <t>000205696</t>
  </si>
  <si>
    <t>W3</t>
  </si>
  <si>
    <t>9:57:00</t>
  </si>
  <si>
    <t>ศัลยกรรมกระดูก - หอผู้ป่วยออร์โธปิดิกส์</t>
  </si>
  <si>
    <t>670033203</t>
  </si>
  <si>
    <t>000001220</t>
  </si>
  <si>
    <t>V4</t>
  </si>
  <si>
    <t>10:00:00</t>
  </si>
  <si>
    <t>อายุรกรรม - หอผู้ป่วยพิเศษทวี-กันยา พาสันต์</t>
  </si>
  <si>
    <t>670033204</t>
  </si>
  <si>
    <t>000279249</t>
  </si>
  <si>
    <t>10:10:00</t>
  </si>
  <si>
    <t>โรคทั่วไป (เวชปฎิบัติทั่วไปปฐมภูมิ) PCC รพร.เดชอุดม - หอผู้ป่วยสูตินรีเวชกรรม</t>
  </si>
  <si>
    <t>670033205</t>
  </si>
  <si>
    <t>000141751</t>
  </si>
  <si>
    <t>10:11:00</t>
  </si>
  <si>
    <t>โรคทั่วไป (เวชปฎิบัติทั่วไปปฐมภูมิ) PCC รพร.เดชอุดม - หอผู้ป่วยศัลยกรรมชาย</t>
  </si>
  <si>
    <t>670033206</t>
  </si>
  <si>
    <t>000301413</t>
  </si>
  <si>
    <t>10:26:00</t>
  </si>
  <si>
    <t>670033207</t>
  </si>
  <si>
    <t>000174564</t>
  </si>
  <si>
    <t>VO</t>
  </si>
  <si>
    <t>10:27:00</t>
  </si>
  <si>
    <t>โรคทั่วไป (เวชปฎิบัติทั่วไปปฐมภูมิ) PCC รพร.เดชอุดม - หอผู้ป่วยพิเศษสูติกรรม5</t>
  </si>
  <si>
    <t>670033208</t>
  </si>
  <si>
    <t>000462889</t>
  </si>
  <si>
    <t>N3</t>
  </si>
  <si>
    <t>10:35:00</t>
  </si>
  <si>
    <t>กุมารเวชกรรม - หอผู้ป่วยกุมารฯ(ชั้น4)</t>
  </si>
  <si>
    <t>670033209</t>
  </si>
  <si>
    <t>000025618</t>
  </si>
  <si>
    <t>EO</t>
  </si>
  <si>
    <t>10:36:00</t>
  </si>
  <si>
    <t>โรคทั่วไป (เวชปฎิบัติทั่วไปปฐมภูมิ) PCC รพร.เดชอุดม - หอผู้ป่วยจักษุ โสต ศอ นาสิก</t>
  </si>
  <si>
    <t>670033214</t>
  </si>
  <si>
    <t>000497245</t>
  </si>
  <si>
    <t>11:13:00</t>
  </si>
  <si>
    <t>สูติกรรม - หอผู้ป่วยพิเศษสูติกรรม5</t>
  </si>
  <si>
    <t>670033210</t>
  </si>
  <si>
    <t>000090248</t>
  </si>
  <si>
    <t>11:18:00</t>
  </si>
  <si>
    <t>670033211</t>
  </si>
  <si>
    <t>000368241</t>
  </si>
  <si>
    <t>11:27:00</t>
  </si>
  <si>
    <t>670033212</t>
  </si>
  <si>
    <t>000153227</t>
  </si>
  <si>
    <t>11:29:00</t>
  </si>
  <si>
    <t>670033213</t>
  </si>
  <si>
    <t>000004691</t>
  </si>
  <si>
    <t>11:33:00</t>
  </si>
  <si>
    <t>670033215</t>
  </si>
  <si>
    <t>000200058</t>
  </si>
  <si>
    <t>11:36:00</t>
  </si>
  <si>
    <t>670033216</t>
  </si>
  <si>
    <t>000183497</t>
  </si>
  <si>
    <t>11:37:00</t>
  </si>
  <si>
    <t>670033217</t>
  </si>
  <si>
    <t>000428662</t>
  </si>
  <si>
    <t>11:39:00</t>
  </si>
  <si>
    <t>670033218</t>
  </si>
  <si>
    <t>000384677</t>
  </si>
  <si>
    <t>11:43:00</t>
  </si>
  <si>
    <t>670033219</t>
  </si>
  <si>
    <t>000437533</t>
  </si>
  <si>
    <t>11:44:00</t>
  </si>
  <si>
    <t>โรคทั่วไป (เวชปฎิบัติทั่วไปปฐมภูมิ) PCC รพร.เดชอุดม - หอผู้ป่วยศัลยกรรมหญิง</t>
  </si>
  <si>
    <t>670033220</t>
  </si>
  <si>
    <t>000061173</t>
  </si>
  <si>
    <t>11:55:00</t>
  </si>
  <si>
    <t>670033221</t>
  </si>
  <si>
    <t>000488962</t>
  </si>
  <si>
    <t>11:58:00</t>
  </si>
  <si>
    <t>670033222</t>
  </si>
  <si>
    <t>000497112</t>
  </si>
  <si>
    <t>670033223</t>
  </si>
  <si>
    <t>000468510</t>
  </si>
  <si>
    <t>12:05:00</t>
  </si>
  <si>
    <t>670033224</t>
  </si>
  <si>
    <t>000372844</t>
  </si>
  <si>
    <t>12:13:00</t>
  </si>
  <si>
    <t>โรคทั่วไป (เวชปฎิบัติทั่วไปปฐมภูมิ) PCC รพร.เดชอุดม - หอผู้ป่วยกุมารฯ(ชั้น4)</t>
  </si>
  <si>
    <t>670033225</t>
  </si>
  <si>
    <t>000312903</t>
  </si>
  <si>
    <t>12:21:00</t>
  </si>
  <si>
    <t>670033226</t>
  </si>
  <si>
    <t>000255388</t>
  </si>
  <si>
    <t>12:35:00</t>
  </si>
  <si>
    <t>นรีเวชกรรม - หอผู้ป่วยสูตินรีเวชกรรม</t>
  </si>
  <si>
    <t>670033227</t>
  </si>
  <si>
    <t>000004764</t>
  </si>
  <si>
    <t>12:45:00</t>
  </si>
  <si>
    <t>670033228</t>
  </si>
  <si>
    <t>000162089</t>
  </si>
  <si>
    <t>13:04:00</t>
  </si>
  <si>
    <t>670033229</t>
  </si>
  <si>
    <t>000490556</t>
  </si>
  <si>
    <t>13:16:00</t>
  </si>
  <si>
    <t>ศัลยกรรม - หอผู้ป่วยศัลยกรรมชาย</t>
  </si>
  <si>
    <t>670033230</t>
  </si>
  <si>
    <t>000401184</t>
  </si>
  <si>
    <t>13:19:00</t>
  </si>
  <si>
    <t>670033231</t>
  </si>
  <si>
    <t>000497246</t>
  </si>
  <si>
    <t>13:27:00</t>
  </si>
  <si>
    <t>อุบัติเหตุฉุกเฉิน - หอผู้ป่วยสูตินรีเวชกรรม</t>
  </si>
  <si>
    <t>670033232</t>
  </si>
  <si>
    <t>000491803</t>
  </si>
  <si>
    <t>13:44:00</t>
  </si>
  <si>
    <t>670033233</t>
  </si>
  <si>
    <t>000299083</t>
  </si>
  <si>
    <t>13:46:00</t>
  </si>
  <si>
    <t>670033234</t>
  </si>
  <si>
    <t>000335037</t>
  </si>
  <si>
    <t>13:47:00</t>
  </si>
  <si>
    <t>670033235</t>
  </si>
  <si>
    <t>000464984</t>
  </si>
  <si>
    <t>13:59:00</t>
  </si>
  <si>
    <t>670033236</t>
  </si>
  <si>
    <t>000344315</t>
  </si>
  <si>
    <t>14:02:00</t>
  </si>
  <si>
    <t>670033237</t>
  </si>
  <si>
    <t>000457687</t>
  </si>
  <si>
    <t>14:22:00</t>
  </si>
  <si>
    <t>670033238</t>
  </si>
  <si>
    <t>000086000</t>
  </si>
  <si>
    <t>15:10:00</t>
  </si>
  <si>
    <t>670033239</t>
  </si>
  <si>
    <t>000497249</t>
  </si>
  <si>
    <t>15:40:00</t>
  </si>
  <si>
    <t>670033240</t>
  </si>
  <si>
    <t>000112123</t>
  </si>
  <si>
    <t>15:44:00</t>
  </si>
  <si>
    <t>670033241</t>
  </si>
  <si>
    <t>000150891</t>
  </si>
  <si>
    <t>15:54:00</t>
  </si>
  <si>
    <t>670033242</t>
  </si>
  <si>
    <t>000407177</t>
  </si>
  <si>
    <t>16:09:00</t>
  </si>
  <si>
    <t>670033243</t>
  </si>
  <si>
    <t>000448724</t>
  </si>
  <si>
    <t>16:31:00</t>
  </si>
  <si>
    <t>670033244</t>
  </si>
  <si>
    <t>000332492</t>
  </si>
  <si>
    <t>16:48:00</t>
  </si>
  <si>
    <t>670033245</t>
  </si>
  <si>
    <t>000097130</t>
  </si>
  <si>
    <t>17:09:00</t>
  </si>
  <si>
    <t>670033247</t>
  </si>
  <si>
    <t>000497250</t>
  </si>
  <si>
    <t>17:15:00</t>
  </si>
  <si>
    <t>670033246</t>
  </si>
  <si>
    <t>000494800</t>
  </si>
  <si>
    <t>CH</t>
  </si>
  <si>
    <t>17:35:00</t>
  </si>
  <si>
    <t>อายุรกรรม - หอผู้ป่วย Cohort ward</t>
  </si>
  <si>
    <t>670033248</t>
  </si>
  <si>
    <t>000467161</t>
  </si>
  <si>
    <t>17:59:00</t>
  </si>
  <si>
    <t>670033249</t>
  </si>
  <si>
    <t>000074373</t>
  </si>
  <si>
    <t>18:21:00</t>
  </si>
  <si>
    <t>670033250</t>
  </si>
  <si>
    <t>000354737</t>
  </si>
  <si>
    <t>19:10:00</t>
  </si>
  <si>
    <t>670033252</t>
  </si>
  <si>
    <t>000497253</t>
  </si>
  <si>
    <t>19:30:00</t>
  </si>
  <si>
    <t>670033251</t>
  </si>
  <si>
    <t>000243177</t>
  </si>
  <si>
    <t>19:31:00</t>
  </si>
  <si>
    <t>670033253</t>
  </si>
  <si>
    <t>000497256</t>
  </si>
  <si>
    <t>19:35:00</t>
  </si>
  <si>
    <t>670033254</t>
  </si>
  <si>
    <t>000494403</t>
  </si>
  <si>
    <t>19:56:00</t>
  </si>
  <si>
    <t>670033255</t>
  </si>
  <si>
    <t>000497251</t>
  </si>
  <si>
    <t>20:00:00</t>
  </si>
  <si>
    <t>670033256</t>
  </si>
  <si>
    <t>000491192</t>
  </si>
  <si>
    <t>20:24:00</t>
  </si>
  <si>
    <t>670033257</t>
  </si>
  <si>
    <t>000342977</t>
  </si>
  <si>
    <t>20:30:00</t>
  </si>
  <si>
    <t>670033259</t>
  </si>
  <si>
    <t>000497258</t>
  </si>
  <si>
    <t>20:34:00</t>
  </si>
  <si>
    <t>670033258</t>
  </si>
  <si>
    <t>000496675</t>
  </si>
  <si>
    <t>20:43:00</t>
  </si>
  <si>
    <t>6707075</t>
  </si>
  <si>
    <t>670033260</t>
  </si>
  <si>
    <t>000070623</t>
  </si>
  <si>
    <t>20:52:00</t>
  </si>
  <si>
    <t>670033261</t>
  </si>
  <si>
    <t>000361288</t>
  </si>
  <si>
    <t>21:06:00</t>
  </si>
  <si>
    <t>หู คอ จมูก (โสต ศอ นาสิก) - หอผู้ป่วยจักษุ โสต ศอ นาสิก</t>
  </si>
  <si>
    <t>670033262</t>
  </si>
  <si>
    <t>000153424</t>
  </si>
  <si>
    <t>21:17:00</t>
  </si>
  <si>
    <t>670033264</t>
  </si>
  <si>
    <t>000497260</t>
  </si>
  <si>
    <t>21:23:00</t>
  </si>
  <si>
    <t>670033263</t>
  </si>
  <si>
    <t>000199332</t>
  </si>
  <si>
    <t>21:49:00</t>
  </si>
  <si>
    <t>670033265</t>
  </si>
  <si>
    <t>000497257</t>
  </si>
  <si>
    <t>21:52:00</t>
  </si>
  <si>
    <t>670033266</t>
  </si>
  <si>
    <t>000158710</t>
  </si>
  <si>
    <t>21:54:00</t>
  </si>
  <si>
    <t>670033267</t>
  </si>
  <si>
    <t>000121760</t>
  </si>
  <si>
    <t>21:59:00</t>
  </si>
  <si>
    <t>670033268</t>
  </si>
  <si>
    <t>000497261</t>
  </si>
  <si>
    <t>22:35:00</t>
  </si>
  <si>
    <t>6707074</t>
  </si>
  <si>
    <t>สูติกรรม - ห้องคลอด</t>
  </si>
  <si>
    <t>670033269</t>
  </si>
  <si>
    <t>000490188</t>
  </si>
  <si>
    <t>23:06:00</t>
  </si>
  <si>
    <t>670033270</t>
  </si>
  <si>
    <t>000468025</t>
  </si>
  <si>
    <t>23:42:00</t>
  </si>
  <si>
    <t>670033271</t>
  </si>
  <si>
    <t>000295902</t>
  </si>
  <si>
    <t>23:51:00</t>
  </si>
  <si>
    <t>adp_code</t>
  </si>
  <si>
    <t>adp_type</t>
  </si>
  <si>
    <t>adp_code_name</t>
  </si>
  <si>
    <t>ART7RF</t>
  </si>
  <si>
    <t>(5-Project Code)-การขอรับค่าใช้จ่ายกรณีเหตุสมควร(มาตรา7)</t>
  </si>
  <si>
    <t>CANCER</t>
  </si>
  <si>
    <t>(5-Project Code)-มะเร็งรับบริการได้ทุกที่ที่พร้อม</t>
  </si>
  <si>
    <t>DMISHD</t>
  </si>
  <si>
    <t>(5-Project Code)-การเบิกSHUNT ในผู้ป่วยฟอกเลือด(HD)</t>
  </si>
  <si>
    <t>HD3995</t>
  </si>
  <si>
    <t>(5-Project Code)-เบิกส่วนต่างค่าฟอกเลือดล้างไต (ทำHD)</t>
  </si>
  <si>
    <t>HOSPIC</t>
  </si>
  <si>
    <t>(5-Project Code)-การพักรอจำหน่าย</t>
  </si>
  <si>
    <t>INJDTO</t>
  </si>
  <si>
    <t>(5-Project Code)-กรณีเจ็บป่วยจากการปฏิบัติราชการ</t>
  </si>
  <si>
    <t>KTLGOD</t>
  </si>
  <si>
    <t>(5-Project Code)-การเบิกกรณีผู้ป่วยบริจาคอวัยวะสำหรับผู้บริจาคที่มีชีวิต</t>
  </si>
  <si>
    <t>SCRCOV</t>
  </si>
  <si>
    <t>(5-Project Code)-การตรวจคัดกรองและตรวจทางห้องปฏิบัติการโควิด 19</t>
  </si>
  <si>
    <t>SSAE72</t>
  </si>
  <si>
    <t>(5-Project Code)-กรณีรักษาฉุกเฉิน &gt; 72 ชั่วโมง และมีการรับไปรักษาต่อ</t>
  </si>
  <si>
    <t>SSSOBS</t>
  </si>
  <si>
    <t>(5-Project Code)-การเบิกส่วนต่างจากสิทธิข้าราชการ</t>
  </si>
  <si>
    <t>SSSSPC</t>
  </si>
  <si>
    <t>(5-Project Code)-การเบิกส่วนต่างประกันสังคม 5 กรณี</t>
  </si>
  <si>
    <t>WALKIN</t>
  </si>
  <si>
    <t>(5-Project Code)-การเข้ารับบริการผู้ป่วยนอก ปฐมภูมิกรณีเหตุสมควร</t>
  </si>
  <si>
    <t>X00000</t>
  </si>
  <si>
    <t>(5-Project Code)-อัคคีภัย</t>
  </si>
  <si>
    <t>X38000</t>
  </si>
  <si>
    <t>(5-Project Code)-อุทกภัยน้ำท่วม</t>
  </si>
  <si>
    <t>Z34003</t>
  </si>
  <si>
    <t>(5-Project Code)-ประกันสังคมส่งเงินสมทบไม่ครบ 3 เดือน</t>
  </si>
  <si>
    <t>Z34007</t>
  </si>
  <si>
    <t>(5-Project Code)-ประกันสังคมส่งเงินสมทบไม่ครบ 7 เดือน</t>
  </si>
  <si>
    <t>Z38000</t>
  </si>
  <si>
    <t>(5-Project Code)-เด็กแรกเกิดสิทธิข้าราชการ/อปท.</t>
  </si>
  <si>
    <t>Z39000</t>
  </si>
  <si>
    <t>(5-Project Code)-เด็กแรกเกิดเสียชิวิตก่อนขึ้นทะเบียน</t>
  </si>
  <si>
    <t>Z51158</t>
  </si>
  <si>
    <t>(5-Project Code)-การ Drip ยา</t>
  </si>
  <si>
    <t>Z75000</t>
  </si>
  <si>
    <t>(5-Project Code)-ผู้ป่วยสิทธิว่างเสียชิวิตก่อนขึ้นทะเบียน</t>
  </si>
  <si>
    <t>Z75REF</t>
  </si>
  <si>
    <t>(5-Project Code)-ศูนย์สำรองเตียง</t>
  </si>
  <si>
    <t>ER-EXT</t>
  </si>
  <si>
    <t>(5-Project Code)-ฉุกเฉินคุณภาพ</t>
  </si>
  <si>
    <t>IMCRG6</t>
  </si>
  <si>
    <t>(5-Project Code)-ผู้ป่วยในกรณี Intermediated care เขต 6 ระยอง</t>
  </si>
  <si>
    <t>IPSNAP</t>
  </si>
  <si>
    <t>(5-Project Code)-บริการฟื้นฟูสมรรถภาพทางการแพทย์สำหรับผู้ป่วยระยะกึ่งเฉียบพลัน และไม่เฉียบพลัน (SNAP)</t>
  </si>
  <si>
    <t>UCEP24</t>
  </si>
  <si>
    <t>(5-Project Code)-UCEP 24 ชั่วโมงแรก</t>
  </si>
  <si>
    <t>SSAE73</t>
  </si>
  <si>
    <t>(5-Project Code)-กรณีรักษาฉุกเฉิน &gt; 72 ชั่วโมง และไม่มีการรับไปรักษาต่อ</t>
  </si>
  <si>
    <t>NURSEC</t>
  </si>
  <si>
    <t>(5-Project Code)-คลินิกการพยาบาลและการผดุงครรภ์</t>
  </si>
  <si>
    <t>(9-Lymphoma&amp;Leukemia)-- (กรณีที่ไม่มี Protocol)</t>
  </si>
  <si>
    <t>null</t>
  </si>
  <si>
    <t>(19-ทำหัตถการและวิสัญญี)-Open biopsy of cerebral meninges</t>
  </si>
  <si>
    <t>(19-ทำหัตถการและวิสัญญี)-Open biopsy of brain</t>
  </si>
  <si>
    <t>(19-ทำหัตถการและวิสัญญี)-Biopsy of skull</t>
  </si>
  <si>
    <t>(19-ทำหัตถการและวิสัญญี)-Incision and drainage of cranial sinus</t>
  </si>
  <si>
    <t>(19-ทำหัตถการและวิสัญญี)-Reopening of craniotomy site</t>
  </si>
  <si>
    <t>(19-ทำหัตถการและวิสัญญี)-Cranial decompression</t>
  </si>
  <si>
    <t>(19-ทำหัตถการและวิสัญญี)-Sequestrectomy of skull</t>
  </si>
  <si>
    <t>(19-ทำหัตถการและวิสัญญี)-Drainage of intracranial hygroma</t>
  </si>
  <si>
    <t>(19-ทำหัตถการและวิสัญญี)-Division of brain tissue (lobotomy)</t>
  </si>
  <si>
    <t>(19-ทำหัตถการและวิสัญญี)-Drainage of intracerebral hematoma</t>
  </si>
  <si>
    <t>(19-ทำหัตถการและวิสัญญี)-Decortication of (cerebral) meninges</t>
  </si>
  <si>
    <t>(19-ทำหัตถการและวิสัญญี)-Hemispherectomy</t>
  </si>
  <si>
    <t>(19-ทำหัตถการและวิสัญญี)-Lobectomy of brain</t>
  </si>
  <si>
    <t>(19-ทำหัตถการและวิสัญญี)-Curettage of brain</t>
  </si>
  <si>
    <t>(19-ทำหัตถการและวิสัญญี)-Excision of lesion of skull</t>
  </si>
  <si>
    <t>(19-ทำหัตถการและวิสัญญี)-Opening of cranial suture</t>
  </si>
  <si>
    <t>(19-ทำหัตถการและวิสัญญี)-Decompression of skull fracture</t>
  </si>
  <si>
    <t>(19-ทำหัตถการและวิสัญญี)-Repair of skull with flap</t>
  </si>
  <si>
    <t>(19-ทำหัตถการและวิสัญญี)-Pericranial graft (autogenous) (heterogenous)</t>
  </si>
  <si>
    <t>(19-ทำหัตถการและวิสัญญี)-Insertion of skull plate</t>
  </si>
  <si>
    <t>(19-ทำหัตถการและวิสัญญี)-Revision of bone flap of skull</t>
  </si>
  <si>
    <t>(19-ทำหัตถการและวิสัญญี)-Removal of skull plate</t>
  </si>
  <si>
    <t>(11-เวชภัณฑ์ที่ไม่ใช่ยา)-สายให้อาหารผ่านรูจมูกสู่กระเพาะอาหาร (Nasogastric tube) ระยะสั้น 15</t>
  </si>
  <si>
    <t>(19-ทำหัตถการและวิสัญญี)-Simple suture of dura mater of brain</t>
  </si>
  <si>
    <t>(19-ทำหัตถการและวิสัญญี)-Closure of fistula of cerebrospinal fluid</t>
  </si>
  <si>
    <t>(19-ทำหัตถการและวิสัญญี)-Ligation of middle meningeal artery</t>
  </si>
  <si>
    <t>(19-ทำหัตถการและวิสัญญี)-Ventriculostomy</t>
  </si>
  <si>
    <t>(11-เวชภัณฑ์ที่ไม่ใช่ยา) สายสวนปัสสาวะสำหรับเด็ก(เส้นละ)-200.00</t>
  </si>
  <si>
    <t>(11-เวชภัณฑ์ที่ไม่ใช่ยา) สายสวนปัสสาวะ ชนิดใช้ระยะยาว ชนิด 2 หาง(เส้นละ)-30.00</t>
  </si>
  <si>
    <t>(11-เวชภัณฑ์ที่ไม่ใช่ยา) ถุงเก็บน้ำปัสสาวะแบบติดกาวสำหรับเด็ก(ถุงละ)-7.00</t>
  </si>
  <si>
    <t>(11-เวชภัณฑ์ที่ไม่ใช่ยา) ถุงเก็บน้ำปัสสาวะซึ่งต่อจากสายสวนระยะยาว ชนิดใบใหญ่(ถุงละ)-15.00</t>
  </si>
  <si>
    <t>(19-ทำหัตถการและวิสัญญี)-Revision of ventriculoperitoneal shunt at ventricular site</t>
  </si>
  <si>
    <t>(19-ทำหัตถการและวิสัญญี)-Removal of ventricular shunt</t>
  </si>
  <si>
    <t>(11-เวชภัณฑ์ที่ไม่ใช่ยา) ถุงเก็บน้ำปัสสาวะจากรูเปิดหน้าท้อง (Urotomy bag) ชนิดใช้ระยะยาว(ถุงละ)-290.00</t>
  </si>
  <si>
    <t>(11-เวชภัณฑ์ที่ไม่ใช่ยา) ถุงเก็บน้ำปัสสาวะจากรูเปิดหน้าท้อง (Urotomy bag) ชนิดใช้ครั้งเดียว(ถุงละ)-80.00</t>
  </si>
  <si>
    <t>(11-เวชภัณฑ์ที่ไม่ใช่ยา) ถุงเก็บสิ่งขับถ่ายจากลำไส้ (Colostomy bag)(ถุงละ)-10.00</t>
  </si>
  <si>
    <t>(19-ทำหัตถการและวิสัญญี)-Repair of brain</t>
  </si>
  <si>
    <t>(2-Instrument)-ถุงเก็บสิ่งขับถ่ายจากลำไส้(colostomy bag) (OFC</t>
  </si>
  <si>
    <t>LGO-10.00</t>
  </si>
  <si>
    <t>(19-ทำหัตถการและวิสัญญี)-Decompression of spinal canal (laminectomy)</t>
  </si>
  <si>
    <t>(19-ทำหัตถการและวิสัญญี)-Rhizotomy</t>
  </si>
  <si>
    <t>0320277_0</t>
  </si>
  <si>
    <t>0320277_0 (4-ค่าส่งเสริมป้องกัน)LBC Negative</t>
  </si>
  <si>
    <t>0320277_1</t>
  </si>
  <si>
    <t>0320277_1 (4-ค่าส่งเสริมป้องกัน)LBC Positive</t>
  </si>
  <si>
    <t>(19-ทำหัตถการและวิสัญญี)-Biopsy of spinal cord or spinal meninges</t>
  </si>
  <si>
    <t>(19-ทำหัตถการและวิสัญญี)-Excision or destruction of lesion of spinal cord or spinal meninges</t>
  </si>
  <si>
    <t>(19-ทำหัตถการและวิสัญญี)-Repair of spinal meningocele</t>
  </si>
  <si>
    <t>(19-ทำหัตถการและวิสัญญี)-Repair of spinal myelomeningocele</t>
  </si>
  <si>
    <t>(19-ทำหัตถการและวิสัญญี)-Reduction of fracture of vertebrae</t>
  </si>
  <si>
    <t>(19-ทำหัตถการและวิสัญญี)-Lysis of adhesions of spinal cord and nerve roots</t>
  </si>
  <si>
    <t>(2-Instrument)-สายให้อาหารผ่านรูจมูกสู่กระเพาะอาหาร(Nasogastric tube) ระยะสั้น (OFC</t>
  </si>
  <si>
    <t>LGO-15.00</t>
  </si>
  <si>
    <t>(19-ทำหัตถการและวิสัญญี)-Suture of cranial and peripheral nerves</t>
  </si>
  <si>
    <t>(19-ทำหัตถการและวิสัญญี)-Decompression of facial nerve</t>
  </si>
  <si>
    <t>(19-ทำหัตถการและวิสัญญี)-Release of carpal tunnel</t>
  </si>
  <si>
    <t>(19-ทำหัตถการและวิสัญญี)-Cranial or peripheral nerve graft</t>
  </si>
  <si>
    <t>(3-ค่าบริการอื่นๆ)-045001-ค่าชุด PPE สําหรับบุคลากรเก็บตัวอย่าง (SSS</t>
  </si>
  <si>
    <t>(3-ค่าบริการอื่นๆ)-045002-ค่าชุด PPE สำหรับบุคลากรดูแลผู้ป่วย SSS</t>
  </si>
  <si>
    <t>(3-ค่าบริการอื่นๆ)-045003-ค่าชุด PPE สําหรับเจ้าหน้าที่แล็ป (เริ่ม 2 มีค. 63 - 30 พ.ย. 63) - 300</t>
  </si>
  <si>
    <t>(3-ค่าบริการอื่นๆ)-045004-ค่าชุด PPE สําหรับบุคลากรดูแลผู้ป่วยอาการเล็กน้อย สีเขียว (เริ่ม 1 ส.ค. 64) - 300</t>
  </si>
  <si>
    <t>(3-ค่าบริการอื่นๆ)-045005 - ค่าบริการเก็บตัวอย่าง (เริ่ม 1 ต.ค. 63 - 31 ก.ค. 64) ราคา 100 บาท</t>
  </si>
  <si>
    <t>(3-ค่าบริการอื่นๆ)-045006-ค่าบริการเก็บตัวอย่าง Pooled saliva (เริ่ม 1 ต.ค. 63 - 31 ก.ค.2564) -40</t>
  </si>
  <si>
    <t>(3-ค่าบริการอื่นๆ)-045007-ค่าใช้จ่ายเกี่ยวกับกระบวนการ หรืออุปกรณ์อื่นเพื่อป้องกันการแพร่กระจายเชื้อ (UCS เริ่ม 1 ม.ค. 64 - 31 ก.ค.64) - 22</t>
  </si>
  <si>
    <t>(3-ค่าบริการอื่นๆ)-045008-Community Isolation PPE หรือค่าใช้จ่ายเกี่ยวกับกระบวนการ หรืออุปกรณ์อื่นเพื่อป้องกันการแพร่กระจายเชื้อ (UCS เริ่ม 28 มิ.ย. 64 - 15 ส.ค.2564) -740</t>
  </si>
  <si>
    <t>(3-ค่าบริการอื่นๆ)-045009-ค่าอุปกรณ์สำหรับผู้ป่วย Home Isolation &amp; Community Isolation (UCS เริ่ม 28 มิ.ย. 64 - 15 ส.ค.2564) -1100</t>
  </si>
  <si>
    <t>(2-Instrument)-045101-ค่าใช้จ่ายเกี่ยวกับกระบวนการ หรืออุปกรณ์อื่นเพื่อป้องกันการแพร่กระจายเชื้อ กรณีไม่ใช้ Oxygen ต่อวัน (สกส OFC</t>
  </si>
  <si>
    <t>SSS เริ่ม 10 มิ.ย.65 - 150</t>
  </si>
  <si>
    <t>(2-Instrument)-045102-ค่าใช้จ่ายเกี่ยวกับกระบวนการ หรืออุปกรณ์อื่นเพื่อป้องกันการแพร่กระจายเชื้อ กรณีใช้ Oxygen Canula ต่อวัน (สกส OFC</t>
  </si>
  <si>
    <t>SSS เริ่ม 10 มิ.ย.65 - 1100</t>
  </si>
  <si>
    <t>(2-Instrument)-045103-ค่าใช้จ่ายเกี่ยวกับกระบวนการ หรืออุปกรณ์อื่นเพื่อป้องกันการแพร่กระจายเชื้อ กรณีใช้ Oxygen High Flow ต่อวัน (สกส OFC</t>
  </si>
  <si>
    <t>SSS เริ่ม 10 มิ.ย.65 - 2750</t>
  </si>
  <si>
    <t>(2-Instrument)-045104-ค่าใช้จ่ายเกี่ยวกับกระบวนการ หรืออุปกรณ์อื่นเพื่อป้องกันการแพร่กระจายเชื้อ ต้องใช้เครื่องช่วยหายใจ ต่อวัน (สกส OFC</t>
  </si>
  <si>
    <t>SSS เริ่ม 10 มิ.ย.65 - 11000</t>
  </si>
  <si>
    <t>(19-ทำหัตถการและวิสัญญี)-Hypoglossal-facial anastomosis</t>
  </si>
  <si>
    <t>(19-ทำหัตถการและวิสัญญี)-Accessory-facial anastomosis</t>
  </si>
  <si>
    <t>(19-ทำหัตถการและวิสัญญี)-Repair of facial nerve</t>
  </si>
  <si>
    <t>(2-Instrument)-สายสวนปัสสาวะสำหรับเด็ก (OFC</t>
  </si>
  <si>
    <t>LGO-200.00</t>
  </si>
  <si>
    <t>(2-Instrument)-สายสวนปัสสาวะ ชนิดใช้ระยะยาว ชนิด 2 หาง (OFC</t>
  </si>
  <si>
    <t>LGO-30.00</t>
  </si>
  <si>
    <t>(19-ทำหัตถการและวิสัญญี)-Biopsy of sympathetic nerve or ganglion</t>
  </si>
  <si>
    <t>(19-ทำหัตถการและวิสัญญี)-Cervical sympathectomy</t>
  </si>
  <si>
    <t>(19-ทำหัตถการและวิสัญญี)-Lumbar sympathectomy</t>
  </si>
  <si>
    <t>(2-Instrument)-ถุงเก็บน้ำปัสสาวะแบบติดกาวสำหรับเด็ก (OFC</t>
  </si>
  <si>
    <t>LGO-7.00</t>
  </si>
  <si>
    <t>(19-ทำหัตถการและวิสัญญี)-Reopening of wound of thyroid field for control of (postoperative) hemorrhage</t>
  </si>
  <si>
    <t>(2-Instrument)-ถุงเก็บน้ำปัสสาวะซึ่งต่อจากสายสวนระยะยาว ชนิดใบใหญ่ (OFC</t>
  </si>
  <si>
    <t>(2-Instrument)-ถุงเก็บปัสสาวะหน้าท้อง (Urostomy) ชนิดใช้ระยะยาว (OFC-290</t>
  </si>
  <si>
    <t>UCS-150</t>
  </si>
  <si>
    <t>(2-Instrument)-ถุงเก็บน้ำปัสสาวะจากรูเปิดหน้าท้อง (Urotomy bag) ชนิดใช้ครั้งเดียว (OFC</t>
  </si>
  <si>
    <t>LGO-80.00</t>
  </si>
  <si>
    <t>(19-ทำหัตถการและวิสัญญี)-Exploration neck by incision</t>
  </si>
  <si>
    <t>(19-ทำหัตถการและวิสัญญี)-Open biopsy of thyroid gland</t>
  </si>
  <si>
    <t>(19-ทำหัตถการและวิสัญญี)-Biopsy of parathyroid gland</t>
  </si>
  <si>
    <t>(19-ทำหัตถการและวิสัญญี)-Excision of lesion of thyroid</t>
  </si>
  <si>
    <t>(19-ทำหัตถการและวิสัญญี)-Subtotal thyroidectomy</t>
  </si>
  <si>
    <t>(19-ทำหัตถการและวิสัญญี)-Complete thyroidectomy</t>
  </si>
  <si>
    <t>(19-ทำหัตถการและวิสัญญี)-Partial substernal thyroidectomy</t>
  </si>
  <si>
    <t>(19-ทำหัตถการและวิสัญญี)-Complete substernal thyroidectomy</t>
  </si>
  <si>
    <t>(19-ทำหัตถการและวิสัญญี)-Excision of thyroid by submental route</t>
  </si>
  <si>
    <t>(19-ทำหัตถการและวิสัญญี)-Excision of thyroglossal duct or tract</t>
  </si>
  <si>
    <t>(19-ทำหัตถการและวิสัญญี)-Complete parathyroidectomy</t>
  </si>
  <si>
    <t>(19-ทำหัตถการและวิสัญญี)-Partial parathyroidectomy</t>
  </si>
  <si>
    <t>(19-ทำหัตถการและวิสัญญี)-Division of thyroid isthmus</t>
  </si>
  <si>
    <t>(19-ทำหัตถการและวิสัญญี)-Ligation of thyroid vessels</t>
  </si>
  <si>
    <t>(19-ทำหัตถการและวิสัญญี)-Suture of thyroid gland</t>
  </si>
  <si>
    <t>(19-ทำหัตถการและวิสัญญี)-Autotransplantation of parathyroid tissue</t>
  </si>
  <si>
    <t>(15-Lab)-CBC (UCS) (เริ่ม 2 มิย. 64) - 50</t>
  </si>
  <si>
    <t>(19-ทำหัตถการและวิสัญญี)-Unilateral adrenalectomy</t>
  </si>
  <si>
    <t>(19-ทำหัตถการและวิสัญญี)-Bilateral adrenalectomy</t>
  </si>
  <si>
    <t>(19-ทำหัตถการและวิสัญญี)-Thymectomy by median sternotomy</t>
  </si>
  <si>
    <t>(19-ทำหัตถการและวิสัญญี)-Total excision of thymus</t>
  </si>
  <si>
    <t>(3-ค่าบริการอื่นๆ)-080001-Chest X-ray กรณีโควิด (UCS เริ่ม 28 มิ.ย. 64) -100</t>
  </si>
  <si>
    <t>(19-ทำหัตถการและวิสัญญี)-Incision of lid margin</t>
  </si>
  <si>
    <t>(19-ทำหัตถการและวิสัญญี)-Severing of blepharorrhaphy</t>
  </si>
  <si>
    <t>(19-ทำหัตถการและวิสัญญี)-Biopsy of eyelid</t>
  </si>
  <si>
    <t>(19-ทำหัตถการและวิสัญญี)-Excision of chalazion</t>
  </si>
  <si>
    <t>(19-ทำหัตถการและวิสัญญี)-Excision of minor lesion of eyelid</t>
  </si>
  <si>
    <t>(19-ทำหัตถการและวิสัญญี)-Excision involving one-fourth or more of lid margin</t>
  </si>
  <si>
    <t>partialthickness</t>
  </si>
  <si>
    <t>fullthickness</t>
  </si>
  <si>
    <t>(19-ทำหัตถการและวิสัญญี)-Repair of blepharoptosis by frontalis muscle technique with suture</t>
  </si>
  <si>
    <t>(19-ทำหัตถการและวิสัญญี)-Repair of blepharoptosis by frontalis muscle technique with fascial sling</t>
  </si>
  <si>
    <t>(19-ทำหัตถการและวิสัญญี)-Repair of blepharoptosis by resection or advancement of levator muscle or aponeurosis</t>
  </si>
  <si>
    <t>(19-ทำหัตถการและวิสัญญี)-Repair of blepharoptosis by other levator muscle techniques</t>
  </si>
  <si>
    <t>(19-ทำหัตถการและวิสัญญี)-Repair of blepharoptosis by tarsal technique</t>
  </si>
  <si>
    <t>(19-ทำหัตถการและวิสัญญี)-Corrective blepharoplasty</t>
  </si>
  <si>
    <t>(19-ทำหัตถการและวิสัญญี)-Reduction of overcorrection of ptosis</t>
  </si>
  <si>
    <t>(19-ทำหัตถการและวิสัญญี)-Correction of lid retraction</t>
  </si>
  <si>
    <t>(19-ทำหัตถการและวิสัญญี)-Repair of entropion or ectropion by suture technique</t>
  </si>
  <si>
    <t>(19-ทำหัตถการและวิสัญญี)-Repair of entropion or ectropion with wedge resection</t>
  </si>
  <si>
    <t>(19-ทำหัตถการและวิสัญญี)-Repair of entropion or ectropion with lid reconstruction</t>
  </si>
  <si>
    <t>(19-ทำหัตถการและวิสัญญี)-Repair of entropion or ectropion 2 ข้าง</t>
  </si>
  <si>
    <t>(19-ทำหัตถการและวิสัญญี)-Canthotomy</t>
  </si>
  <si>
    <t>(19-ทำหัตถการและวิสัญญี)-Blepharorrhaphy</t>
  </si>
  <si>
    <t>(19-ทำหัตถการและวิสัญญี)-Reconstruction of eyelid with skin flap or graft</t>
  </si>
  <si>
    <t>(19-ทำหัตถการและวิสัญญี)-Reconstruction of eyelid with mucous membrane flap or graft</t>
  </si>
  <si>
    <t>(19-ทำหัตถการและวิสัญญี)-Reconstruction of eyelid with hair follicle graft</t>
  </si>
  <si>
    <t>(19-ทำหัตถการและวิสัญญี)-Reconstruction of eyelid with tarsoconjunctival flap</t>
  </si>
  <si>
    <t>(19-ทำหัตถการและวิสัญญี)-Eyelid reconstruction</t>
  </si>
  <si>
    <t>Z-plasty</t>
  </si>
  <si>
    <t>(19-ทำหัตถการและวิสัญญี)-Reconstruction of eyelid involving lid margin</t>
  </si>
  <si>
    <t>full-thickness</t>
  </si>
  <si>
    <t>(19-ทำหัตถการและวิสัญญี)-Linear repair of laceration of eyelid or eyebrow</t>
  </si>
  <si>
    <t>(19-ทำหัตถการและวิสัญญี)-Repair of laceration involving lid margin</t>
  </si>
  <si>
    <t>partial-thickness</t>
  </si>
  <si>
    <t>(19-ทำหัตถการและวิสัญญี)-Lower eyelid rhytidectomy</t>
  </si>
  <si>
    <t>(19-ทำหัตถการและวิสัญญี)-Upper eyelid rhytidectomy</t>
  </si>
  <si>
    <t>(19-ทำหัตถการและวิสัญญี)-Eletrolysis</t>
  </si>
  <si>
    <t>(19-ทำหัตถการและวิสัญญี)-Incision of lacrimal cyst (with drainage)</t>
  </si>
  <si>
    <t>(19-ทำหัตถการและวิสัญญี)-Biopsy of lacrimal gland</t>
  </si>
  <si>
    <t>(19-ทำหัตถการและวิสัญญี)-Biopsy of lacrimal sac</t>
  </si>
  <si>
    <t>(19-ทำหัตถการและวิสัญญี)-Excision of lesion of lacrimal gland</t>
  </si>
  <si>
    <t>(19-ทำหัตถการและวิสัญญี)-Partial dacryoadenectomy</t>
  </si>
  <si>
    <t>(19-ทำหัตถการและวิสัญญี)-Total dacryoadenectomy</t>
  </si>
  <si>
    <t>(19-ทำหัตถการและวิสัญญี)-Refixation of lacrimal gland</t>
  </si>
  <si>
    <t>(19-ทำหัตถการและวิสัญญี)-Probing of lacrimal punctum</t>
  </si>
  <si>
    <t>(19-ทำหัตถการและวิสัญญี)-Probing of lacrimal canaliculi</t>
  </si>
  <si>
    <t>(19-ทำหัตถการและวิสัญญี)-Probing of nasolacrimal duct</t>
  </si>
  <si>
    <t>(19-ทำหัตถการและวิสัญญี)-Incision of lacrimal punctum</t>
  </si>
  <si>
    <t>(19-ทำหัตถการและวิสัญญี)-Incision of lacrimal sac</t>
  </si>
  <si>
    <t>(19-ทำหัตถการและวิสัญญี)-Excision of lacrimal sac and passage</t>
  </si>
  <si>
    <t>(19-ทำหัตถการและวิสัญญี)-Repair of punctual ectropion</t>
  </si>
  <si>
    <t>(19-ทำหัตถการและวิสัญญี)-Repair of canaliculus</t>
  </si>
  <si>
    <t>(19-ทำหัตถการและวิสัญญี)-Dacryocystorhinostomy [DCR]</t>
  </si>
  <si>
    <t>(19-ทำหัตถการและวิสัญญี)-Conjunctivodacryocystorhinostomy [CDCR]</t>
  </si>
  <si>
    <t>(19-ทำหัตถการและวิสัญญี)-Obliteration of lacrimal punctum</t>
  </si>
  <si>
    <t>(19-ทำหัตถการและวิสัญญี)-Removal of embedded foreign body from conjunctiva by incision</t>
  </si>
  <si>
    <t>(4-ค่าส่งเสริมป้องกัน)-NONE</t>
  </si>
  <si>
    <t>(4-ค่าส่งเสริมป้องกัน)-ฝากครรภ์ครั้งแรก (ประกันสังคมส่งเงินสมทบไม่ครบ 7 เดือน กรณีมีอายุครรภ์เกินสัปดาห์ที่ 12)</t>
  </si>
  <si>
    <t>(4-ค่าส่งเสริมป้องกัน)-ฝากครรภ์ครั้งต่อมา (ประกันสังคมส่งเงินสมทบไม่ครบ 7 เดือน)</t>
  </si>
  <si>
    <t>(4-ค่าส่งเสริมป้องกัน)-ตรวจหลังคลอด (UC/ประกันสังคมส่งเงินสมทบไม่ครบ 7 เดือน)</t>
  </si>
  <si>
    <t>(4-ค่าส่งเสริมป้องกัน)-ฝากครรภ์ครั้งแรก (ประกันสังคมส่งเงินสบทบไม่ครบ 7 เดือน กรณีอายุครรภ์ไม่เกินสัปดาห์ที่ 12)</t>
  </si>
  <si>
    <t>(4-ค่าส่งเสริมป้องกัน)-ฝากครรภ์ครั้งแรก (ทุกสิทธิ์ ยกเว้นสิทธิ์ประกันสังคมส่งเงินสบทบไม่ครบ 7 เดือน กรณีอายุครรภ์ไม่เกินสัปดาห์ที่ 12)</t>
  </si>
  <si>
    <t>(2-Instrument)-กระโหลกศีรษะเทียม (Cranioplastic implant)- (OFC LGO - 6000</t>
  </si>
  <si>
    <t>SSS -6000</t>
  </si>
  <si>
    <t>1001a</t>
  </si>
  <si>
    <t>(2-Instrument)-กะโหลกศีรษะเทียม (Cranioplastic implant) (นัดหลัง มค. 57) (OFC</t>
  </si>
  <si>
    <t>LGO-6000.00</t>
  </si>
  <si>
    <t>1001b</t>
  </si>
  <si>
    <t>(2-Instrument)-กะโหลกศีรษะเทียม (Cranioplastic implant) (นัดก่อน มค. 57) (OFC</t>
  </si>
  <si>
    <t>LGO-4000.00</t>
  </si>
  <si>
    <t>(2-Instrument)-ลวดยึดกะโหลกแบบไทเทเนียม (Titanium wire)(OFC&amp;UCS&amp;NHS 200)</t>
  </si>
  <si>
    <t>(2-Instrument)-เยื่อหุ้มสมองเทียม (Dural substitue)(OFC&amp;UCS&amp;NHS 9000)</t>
  </si>
  <si>
    <t>(2-Instrument)-แผ่นโลหะสำหรับยึดกะโหลกศีรษะ (Titanium Plate) ชนิดกลม(OFC&amp;UCS&amp;NHS 2300)</t>
  </si>
  <si>
    <t>(2-Instrument)-แผ่นโลหะสำหรับยึดกะโหลกศีรษะ (Titanium Plate) ชนิดตรง(OFC&amp;UCS&amp;NHS 300)</t>
  </si>
  <si>
    <t>(2-Instrument)-สกรูสำหรับยึดกะโหลกศีรษะ (Titanium Screw)(OFC&amp;UCS&amp;NHS 500)</t>
  </si>
  <si>
    <t>(19-ทำหัตถการและวิสัญญี)-Biopsy of conjunctiva</t>
  </si>
  <si>
    <t>(19-ทำหัตถการและวิสัญญี)-Excision of lesion or tissue of conjunctiva</t>
  </si>
  <si>
    <t>(19-ทำหัตถการและวิสัญญี)-Repair of symblepharon with free graft</t>
  </si>
  <si>
    <t>(19-ทำหัตถการและวิสัญญี)-Repair fornixes with graft (Mucosa graft)</t>
  </si>
  <si>
    <t>(19-ทำหัตถการและวิสัญญี)-Repair fornixes with silicone rod</t>
  </si>
  <si>
    <t>(19-ทำหัตถการและวิสัญญี)-Lysis of adhesions of conjunctiva and eyelid</t>
  </si>
  <si>
    <t>(19-ทำหัตถการและวิสัญญี)-Repair of laceration of conjunctiva</t>
  </si>
  <si>
    <t>(19-ทำหัตถการและวิสัญญี)-Subconjunctival injection</t>
  </si>
  <si>
    <t>(19-ทำหัตถการและวิสัญญี)-Magnetic removal of embedded foreign body from cornea</t>
  </si>
  <si>
    <t>(2-Instrument)-ชุดท่อต่อช่องสมอง (External ventricular drainage system)(OFC&amp;UCS&amp;NHS 4500)</t>
  </si>
  <si>
    <t>(2-Instrument)-อุปกรณ์ช่วยระบายน้ำในช่องสมอง (Ventriculoperitoneal shunt)(OFC&amp;UCS&amp;NHS 8100)</t>
  </si>
  <si>
    <t>(2-Instrument)-ชุดวัดความดันภายใต้กะโหลกศีรษะ (Continuous intracranial pressure monitoring system)(OFC&amp;UCS&amp;NHS 18000)</t>
  </si>
  <si>
    <t>(2-Instrument)-คีบหนีบหลอดเลือดโป่งพองในช่องกระโหลกศีรษะ ( Aneurysm clip for Intracranial aneurysm)(OFC&amp;UCS&amp;NHS 6700)</t>
  </si>
  <si>
    <t>(2-Instrument)-อุปกรณ์ระบายน้ำจากช่องไขสันหลัง (Thecoperitoneal shunt)(OFC&amp;UCS&amp;NHS 8100)</t>
  </si>
  <si>
    <t>(2-Instrument)-สายวัดประจุไฟฟ้าในการผ่าตัดผู้ป่วยโรคลมชัก (Subdural electrode)(OFC&amp;UCS&amp;NHS 20000)</t>
  </si>
  <si>
    <t>(2-Instrument)-สายวัดประจุไฟฟ้าในการผ่าตัดผู้ป่วยโรคลมชัก (Subdural electrode) ชนิด 1x6 ขั้ว(OFC&amp;UCS&amp;NHS 33300)</t>
  </si>
  <si>
    <t>(2-Instrument)-สายวัดประจุไฟฟ้าในการผ่าตัดผู้ป่วยโรคลมชัก (Subdural electrode) ชนิด 2x8 ขั้ว(OFC&amp;UCS&amp;NHS 50000)</t>
  </si>
  <si>
    <t>(2-Instrument)-อุปกรณ์ระบายน้ำในช่องสมองชนิดปรับแรงดันได้ (Programmable Ventriculoperitoneal shunt)(OFC&amp;UCS&amp;NHS 40000)</t>
  </si>
  <si>
    <t>(2-Instrument)-อุปกรณ์ระบายน้ำจากช่องไขสันหลัง ชนิดปรับแรงดันได้ (Programmable Thecoperitoneal shunt)(OFC&amp;UCS&amp;NHS 47500)</t>
  </si>
  <si>
    <t>(2-Instrument)-คีมหนีบหลอดเลือดโป่งพองในช่องกะโหลกศีรษะชนิด รูปร่างพิเศษ (Fenestrate clip)(OFC&amp;UCS&amp;NHS 10000)</t>
  </si>
  <si>
    <t>(19-ทำหัตถการและวิสัญญี)-Scraping of cornea for smear or culture</t>
  </si>
  <si>
    <t>(19-ทำหัตถการและวิสัญญี)-Biopsy of cornea</t>
  </si>
  <si>
    <t>(19-ทำหัตถการและวิสัญญี)-Excision of pterygium with corneal graft</t>
  </si>
  <si>
    <t>(19-ทำหัตถการและวิสัญญี)-Excision of pterygium</t>
  </si>
  <si>
    <t>(19-ทำหัตถการและวิสัญญี)-Suture of corneal laceration</t>
  </si>
  <si>
    <t>(19-ทำหัตถการและวิสัญญี)-Repair of corneal laceration or wound with conjunctival flap</t>
  </si>
  <si>
    <t>(19-ทำหัตถการและวิสัญญี)-Keratoplasty</t>
  </si>
  <si>
    <t>(19-ทำหัตถการและวิสัญญี)-Keratoprosthesis</t>
  </si>
  <si>
    <t>(19-ทำหัตถการและวิสัญญี)-Tattooing of cornea</t>
  </si>
  <si>
    <t>(19-ทำหัตถการและวิสัญญี)-Removal of intraocular foreign body from anterior segment of eye</t>
  </si>
  <si>
    <t>12001 (4-ค่าส่งเสริมป้องกัน) ค่าบริการคัดกรองและประเมินปัจจัยเสี่ยงต่อสุขภาพกาย / สุขภาพจิต อายุ 15-34 ปี (12-SCR) - 150</t>
  </si>
  <si>
    <t>12002 (4-ค่าส่งเสริมป้องกัน) ค่าบริการคัดกรองและประเมินปัจจัยเสี่ยงต่อสุขภาพกาย / สุขภาพจิต อายุ 35-59 ปี (12-SCR) - 40</t>
  </si>
  <si>
    <t>12003 (4-ค่าส่งเสริมป้องกัน) ค่าบริการเจาะเลือดจากหลอดเลือดดำ หลังอดอาหาร 8 ชม. Fasting Plasma Glucose : FPG สำหรับกลุ่มเสี่ยง 35-59 ปี (12-SCR) - 160</t>
  </si>
  <si>
    <t>12004 (4-ค่าส่งเสริมป้องกัน) ค่าบริการเจาะเลือดจากหลอดเลือดดำ หลังอดอาหาร 8 ชม. Total Cholresterol หรือ HDL อายุ 45-59 ปี (12-SCR) - 100</t>
  </si>
  <si>
    <t>(2-Instrument)-เครื่องกระตุ้นสมองผ่านประสาทสมองเส้นที่สิบ (Vagal nerve stimulator) พร้อมอุปกรณ์(OFC&amp;UCS&amp;NHS 900000)</t>
  </si>
  <si>
    <t>(2-Instrument)-ชุดเครื่องกระตุ้นไฟฟ้าของสมองส่วนลึก (Deep Brain Stimulation set)(OFC&amp;UCS&amp;NHS 800000)</t>
  </si>
  <si>
    <t>(2-Instrument)-เครื่องกำเนิดสัญญาณพร้อมแบตเตอรี่ (Implantable pulse generator [IPG] หรือ Neurostimulator) ในชุดเครื่องกระตุ้นไฟฟ้าของสมองส่วนลึก(OFC&amp;UCS&amp;NHS 560000)</t>
  </si>
  <si>
    <t>(19-ทำหัตถการและวิสัญญี)-Iridectomy (basal) (peripheral) (total)</t>
  </si>
  <si>
    <t>(19-ทำหัตถการและวิสัญญี)-Diagnostic aspiration of anterior chamber of eye</t>
  </si>
  <si>
    <t>(19-ทำหัตถการและวิสัญญี)-Lysis of goniosynechiae</t>
  </si>
  <si>
    <t>(19-ทำหัตถการและวิสัญญี)-Lysis of anterior synechiae by injection of air or liquid</t>
  </si>
  <si>
    <t>(19-ทำหัตถการและวิสัญญี)-Lysis of posterior synechiae</t>
  </si>
  <si>
    <t>(19-ทำหัตถการและวิสัญญี)-Lysis of corneovitreal adhesions</t>
  </si>
  <si>
    <t>(19-ทำหัตถการและวิสัญญี)-Destruction of lesion of iris</t>
  </si>
  <si>
    <t>nonexcisional Destruction of lesion of iris by : cauterization</t>
  </si>
  <si>
    <t>(19-ทำหัตถการและวิสัญญี)-Excision of lesion of iris</t>
  </si>
  <si>
    <t>(19-ทำหัตถการและวิสัญญี)-Excision of lesion of ciliary body</t>
  </si>
  <si>
    <t>(19-ทำหัตถการและวิสัญญี)-Goniotomy without goniopuncture</t>
  </si>
  <si>
    <t>(19-ทำหัตถการและวิสัญญี)-Trabeculotomy ab externo</t>
  </si>
  <si>
    <t>(19-ทำหัตถการและวิสัญญี)-Cyclodialysis</t>
  </si>
  <si>
    <t>(19-ทำหัตถการและวิสัญญี)-Trephination of sclera with iridectomy</t>
  </si>
  <si>
    <t>(19-ทำหัตถการและวิสัญญี)-Iridencleisis and iridotasis</t>
  </si>
  <si>
    <t>(19-ทำหัตถการและวิสัญญี)-Trabeculectomy ab externo</t>
  </si>
  <si>
    <t>(19-ทำหัตถการและวิสัญญี)-Postoperative revision of scleral fistulization procedure</t>
  </si>
  <si>
    <t>(19-ทำหัตถการและวิสัญญี)-Cyclodiathermy</t>
  </si>
  <si>
    <t>(19-ทำหัตถการและวิสัญญี)-Cyclocryotherapy</t>
  </si>
  <si>
    <t>(19-ทำหัตถการและวิสัญญี)-Cyclophotocoagulation</t>
  </si>
  <si>
    <t>(19-ทำหัตถการและวิสัญญี)-Suture of laceration of sclera</t>
  </si>
  <si>
    <t>(19-ทำหัตถการและวิสัญญี)-Excision or destruction of lesion of sclera</t>
  </si>
  <si>
    <t>(19-ทำหัตถการและวิสัญญี)-Paracentesis of anterior chamber</t>
  </si>
  <si>
    <t>(19-ทำหัตถการและวิสัญญี)-Injection into anterior chamber</t>
  </si>
  <si>
    <t>(19-ทำหัตถการและวิสัญญี)-Removal or destruction of epithelial downgrowth from anterior chamber</t>
  </si>
  <si>
    <t>13001 (4-ค่าส่งเสริมป้องกัน) ค่าบริการคัดกรองโลหิตจางจากการขาดธาตุเหล็ก (กลุ่มเสี่ยง) (13-CBC) - 65</t>
  </si>
  <si>
    <t>(19-ทำหัตถการและวิสัญญี)-Intracapsul lens ext NEC</t>
  </si>
  <si>
    <t>(19-ทำหัตถการและวิสัญญี)-Extracapsular extraction of lens by linear extraction technique</t>
  </si>
  <si>
    <t>(19-ทำหัตถการและวิสัญญี)-Extracapsular extraction of lens by simple aspiration (and irrigation) technique</t>
  </si>
  <si>
    <t>(19-ทำหัตถการและวิสัญญี)-Phacoemulsification and aspiration of cataract</t>
  </si>
  <si>
    <t>(19-ทำหัตถการและวิสัญญี)-Mechanical phacofragmentation and aspiration of cataract by posterior route</t>
  </si>
  <si>
    <t>(19-ทำหัตถการและวิสัญญี)-Discission of secondary membrane [after cataract]</t>
  </si>
  <si>
    <t>(19-ทำหัตถการและวิสัญญี)-Excision of secondary membrane [after cataract] Capsulectomy</t>
  </si>
  <si>
    <t>(19-ทำหัตถการและวิสัญญี)-Insertion of intraocular lens prosthesis at time of cataract extraction</t>
  </si>
  <si>
    <t>one-stage</t>
  </si>
  <si>
    <t>(19-ทำหัตถการและวิสัญญี)-Secondary insertion of intraocular lens prosthesis</t>
  </si>
  <si>
    <t>(19-ทำหัตถการและวิสัญญี)-Remov post segn-int FB NOS</t>
  </si>
  <si>
    <t>14001 (4-ค่าส่งเสริมป้องกัน) ค่าบริการยาเม็ดเสริมธาตุเหล็ก Ferrofolic (14-Ferrofolic) - 80</t>
  </si>
  <si>
    <t>(19-ทำหัตถการและวิสัญญี)-Destruction of chorioretinal lesion by cryotherapy</t>
  </si>
  <si>
    <t>(19-ทำหัตถการและวิสัญญี)-Repair of retinal tear by cryotherapy</t>
  </si>
  <si>
    <t>(19-ทำหัตถการและวิสัญญี)-Scleral buckling with implant</t>
  </si>
  <si>
    <t>(19-ทำหัตถการและวิสัญญี)-Scleral buckling with vitrectomy</t>
  </si>
  <si>
    <t>(3-ค่าบริการอื่นๆ)-145002-ค่าชุด PPE สําหรับบุคลากรดูแลผู้ป่วย (เริ่ม 1ม..ค. 64-30 พ.ย.64 - 740</t>
  </si>
  <si>
    <t>1 ธ.ค.64-28 ก.พ.65 - 600</t>
  </si>
  <si>
    <t>(3-ค่าบริการอื่นๆ)-145004-ค่าบริการตรวจ LAB (เริ่ม 1 ส.ค. 64-30 พ.ย.64 - 300) เริ่ม 1 ธ.ค.64 - 200</t>
  </si>
  <si>
    <t>(3-ค่าบริการอื่นๆ)-145005 - ค่าบริการเก็บตัวอย่าง Swab (เริ่ม 1 ส.ค. 64-14 พ.ค65 100 บาท) ยกเลิก</t>
  </si>
  <si>
    <t>(3-ค่าบริการอื่นๆ)-145006-ค่าบริการเก็บตัวอย่าง Pooled saliva (เริ่ม 1 ส.ค. 64) -40</t>
  </si>
  <si>
    <t>(3-ค่าบริการอื่นๆ)-145008-ค่าใช้จ่ายเกี่ยวกับกระบวนการ หรืออุปกรณ์อื่นเพื่อป้องกันการแพร่กระจายเชื้อ Community Isolation (UCS เริ่ม 18 มิย.. 64-30 พ.ย.64 - 740) เริ่ม 1 ธ.ค.64 - 600</t>
  </si>
  <si>
    <t>(3-ค่าบริการอื่นๆ)-145009-ค่าอุปกรณ์สำหรับผู้ป่วย HI/CI - (UCS เริ่ม 18 มิย.. 64-30 พ.ย.64 - 1100) เริ่ม 1 ธ.ค.64 - 500</t>
  </si>
  <si>
    <t>(3-ค่าบริการอื่นๆ)-145010-ค่าชุด PPE เจ้าหน้าที่ป้องกันส่วนบุคคล เตียงระดับ1 ไม่ใช้ Oxygen (UCS เริ่ม 1 ส.ค. 64 - 14 พ.ค.65 ต่อวัน - 300) ยกเลิก</t>
  </si>
  <si>
    <t>(3-ค่าบริการอื่นๆ)-145011-ค่าใช้จ่ายเกี่ยวกับกระบวนการ หรืออุปกรณ์อื่นเพื่อป้องกันการแพร่กระจายเชื้อ เตียงระดับ1 ไม่ใช้ Oxygen (UCS เริ่ม 1 ส.ค. 64-14พ.ค.65-300) เริ่ม 15 พ.ค.65 - 150</t>
  </si>
  <si>
    <t>(3-ค่าบริการอื่นๆ)-145012-ค่าใช้จ่ายเกี่ยวกับกระบวนการป้องกันการแพร่กระจายเชื้อ เตียงระดับ2.1 ใช้ Oxygen Ca (UCS เริ่ม1 ส.ค.64-30 พ.ย.64-11100</t>
  </si>
  <si>
    <t>-28กพ65-3000</t>
  </si>
  <si>
    <t>(3-ค่าบริการอื่นๆ)-145013-ค่าใช้จ่ายเกี่ยวกับกระบวนการป้องกันการแพร่กระจายเชื้อ เตียงระดับ 2.2 ใช้Oxygen High flow (UCS 1 ส.ค.64-30 พ.ย.64-11</t>
  </si>
  <si>
    <t>100-28กพ.65-9000</t>
  </si>
  <si>
    <t>(3-ค่าบริการอื่นๆ)-145014-ค่าออกซิเจน (UCS เริ่ม 1 ส.ค. 64) - 450</t>
  </si>
  <si>
    <t>(3-ค่าบริการอื่นๆ)-145015-ค่าใช้จ่ายเกี่ยวกับกระบวนการป้องการการแพร่เชื้อ เตียงระดับ3 ใส่เครื่องช่วยหายใจ (UCS 1 ส.ค. 64-30 พ.ย.64 -22</t>
  </si>
  <si>
    <t>(3-ค่าบริการอื่นๆ)-145016-HI ค่าอุปกรณ์ในการดูแลและติดตามสัญญาณชีพ ที่ดูแลใน Home Isolation (สีเขียว) (UCS</t>
  </si>
  <si>
    <t>SSS เริ่ม 1 ส.ค. 64-28 กพ.65 - 1100</t>
  </si>
  <si>
    <t>(3-ค่าบริการอื่นๆ)-145017-CI/Cohort ค่าอุปกรณ์ในการดูแลและติดตามสัญญาณชีพ ที่ดูแลในหอผู้ป่วยเฉพาะกิจโควิต19 หรือ Community Isolation (สีเขียว) (UCS เริ่ม 1 ส.ค. 64-30 พ.ย.64 - 1</t>
  </si>
  <si>
    <t>100 - 500</t>
  </si>
  <si>
    <t>(3-ค่าบริการอื่นๆ)-145018-CI/Cohort ค่าอุปกรณ์ป้องกันส่วนบุคคล(PPE) ที่ดูแลในหอผู้ป่วยเฉพาะกิจโควิต19 หรือ Community Isolation (สีเขียว) (UCS เริ่ม 1 ส.ค. 64-30 พ.ย.64 - 740) - 150</t>
  </si>
  <si>
    <t>(3-ค่าบริการอื่นๆ)-145019-HI ค่าอุปกรณ์ในการดูแลและติดตามสัญญาณชีพ รวมค่า Chest X-Ray (UCS เริ่ม 10 มิ.ย.65) - 600</t>
  </si>
  <si>
    <t>(19-ทำหัตถการและวิสัญญี)-Repair of retinal detachment with cryotherapy</t>
  </si>
  <si>
    <t>(19-ทำหัตถการและวิสัญญี)-Removal of surgically implanted material from posterior segment of eye</t>
  </si>
  <si>
    <t>(19-ทำหัตถการและวิสัญญี)-Removal of vitreous</t>
  </si>
  <si>
    <t>anterior approach</t>
  </si>
  <si>
    <t>(19-ทำหัตถการและวิสัญญี)-Aspiration of vitreous by posterior sclerotomy</t>
  </si>
  <si>
    <t>(19-ทำหัตถการและวิสัญญี)-Mechanical vitrectomy by anterior approach</t>
  </si>
  <si>
    <t>(19-ทำหัตถการและวิสัญญี)-Injection of vitreous substitute</t>
  </si>
  <si>
    <t>15001 (4-ค่าส่งเสริมป้องกัน) ค่าบริการเคลือบฟลูออไรด์ (กลุ่มเสี่ยง) (15-Fluoride HRG) - 100</t>
  </si>
  <si>
    <t>(19-ทำหัตถการและวิสัญญี)-Biopsy of extraocular muscle or tendon</t>
  </si>
  <si>
    <t>(19-ทำหัตถการและวิสัญญี)-Operations on one extraocular muscle involving temporary detachment from globe</t>
  </si>
  <si>
    <t>(19-ทำหัตถการและวิสัญญี)-Lengthening procedure on one extraocular muscle</t>
  </si>
  <si>
    <t>(19-ทำหัตถการและวิสัญญี)-Shortening procedure on one extraocular muscle</t>
  </si>
  <si>
    <t>(19-ทำหัตถการและวิสัญญี)-Operations on two or more extraocular muscles involving temporary detachment from globe</t>
  </si>
  <si>
    <t>one or both eyes</t>
  </si>
  <si>
    <t>(19-ทำหัตถการและวิสัญญี)-Transposition of extraocular muscles</t>
  </si>
  <si>
    <t>(19-ทำหัตถการและวิสัญญี)-Revision of extraocular muscle surgery</t>
  </si>
  <si>
    <t>(19-ทำหัตถการและวิสัญญี)-Repair of injury of extraocular muscle</t>
  </si>
  <si>
    <t>(19-ทำหัตถการและวิสัญญี)-Orbitotomy with bone flap</t>
  </si>
  <si>
    <t>(19-ทำหัตถการและวิสัญญี)-Diagnostic aspiration of orbit</t>
  </si>
  <si>
    <t>(19-ทำหัตถการและวิสัญญี)-Removal of ocular contents with synchronous implant into scleral shell</t>
  </si>
  <si>
    <t>(19-ทำหัตถการและวิสัญญี)-Enucleation of eyeball with synchronous implant into Tenons capsule with attachment of muscles</t>
  </si>
  <si>
    <t>(19-ทำหัตถการและวิสัญญี)-Exenteration of orbit with removal of adjacent structures</t>
  </si>
  <si>
    <t>(19-ทำหัตถการและวิสัญญี)-Exenteration of orbit with therapeutic removal of orbital bone</t>
  </si>
  <si>
    <t>(19-ทำหัตถการและวิสัญญี)-Secondary insertion of ocular implant</t>
  </si>
  <si>
    <t>(19-ทำหัตถการและวิสัญญี)-Repair of wound of orbit</t>
  </si>
  <si>
    <t>(19-ทำหัตถการและวิสัญญี)-Repair of rupture of eyeball</t>
  </si>
  <si>
    <t>(19-ทำหัตถการและวิสัญญี)-Retrobulbar injection of therapeutic agent</t>
  </si>
  <si>
    <t>(19-ทำหัตถการและวิสัญญี)-Excision of lesion of orbit</t>
  </si>
  <si>
    <t>(19-ทำหัตถการและวิสัญญี)-Operations on external ear</t>
  </si>
  <si>
    <t>(19-ทำหัตถการและวิสัญญี)-Excision of preauricular sinus</t>
  </si>
  <si>
    <t>(19-ทำหัตถการและวิสัญญี)-Excision of preauricular remnant [appendage]</t>
  </si>
  <si>
    <t>(19-ทำหัตถการและวิสัญญี)-Radical excision of lesion of external ear</t>
  </si>
  <si>
    <t>(19-ทำหัตถการและวิสัญญี)-Amputation of external ear</t>
  </si>
  <si>
    <t>(19-ทำหัตถการและวิสัญญี)-Suture of laceration of external ear</t>
  </si>
  <si>
    <t>(19-ทำหัตถการและวิสัญญี)-Surgical correction of prominent ear</t>
  </si>
  <si>
    <t>(19-ทำหัตถการและวิสัญญี)-Reattachment of amputated ear</t>
  </si>
  <si>
    <t>(19-ทำหัตถการและวิสัญญี)-Plastic repair of external ear (กรณจากอบตเหต)</t>
  </si>
  <si>
    <t>(19-ทำหัตถการและวิสัญญี)-Reconstructive operations on middle ear</t>
  </si>
  <si>
    <t>(19-ทำหัตถการและวิสัญญี)-Stapedectomy</t>
  </si>
  <si>
    <t>(19-ทำหัตถการและวิสัญญี)-Revision of stapedectomy</t>
  </si>
  <si>
    <t>(19-ทำหัตถการและวิสัญญี)-Myringoplasty</t>
  </si>
  <si>
    <t>(19-ทำหัตถการและวิสัญญี)-Type II tympanoplasty</t>
  </si>
  <si>
    <t>(19-ทำหัตถการและวิสัญญี)-Type III tympanoplasty</t>
  </si>
  <si>
    <t>(19-ทำหัตถการและวิสัญญี)-Type IV tympanoplasty</t>
  </si>
  <si>
    <t>(19-ทำหัตถการและวิสัญญี)-Type V tympanoplasty</t>
  </si>
  <si>
    <t>(19-ทำหัตถการและวิสัญญี)-Revision of tympanoplasty</t>
  </si>
  <si>
    <t>1B004</t>
  </si>
  <si>
    <t>(3-ค่าบริการอื่นๆ)-ตรวจคัดกรองมะเร็งปากมดลูก (PAP SMEAR/VIA)-(UCS</t>
  </si>
  <si>
    <t>1B0046_0</t>
  </si>
  <si>
    <t>1B0046_0 (4-ค่าส่งเสริมป้องกัน) HPV Negative (HPV 14 high risk types)\r (6-CCS) - 420</t>
  </si>
  <si>
    <t>1B0046_01</t>
  </si>
  <si>
    <t>1B0046_01 (4-ค่าส่งเสริมป้องกัน) HPV Negative (HPV 16</t>
  </si>
  <si>
    <t>18 and other types (6-CCS - 330</t>
  </si>
  <si>
    <t>1B0046_1</t>
  </si>
  <si>
    <t>1B0046_1 (4-ค่าส่งเสริมป้องกัน) HPV type 16/18 (HPV 14 high risk types)\r (6-CCS) - 420</t>
  </si>
  <si>
    <t>1B0046_11</t>
  </si>
  <si>
    <t>1B0046_11 (4-ค่าส่งเสริมป้องกัน) HPV type 16/18 (HPV 16</t>
  </si>
  <si>
    <t>1B0046_2</t>
  </si>
  <si>
    <t>1B0046_2 (4-ค่าส่งเสริมป้องกัน) HR HPV type non 16/18 (HPV 14 high risk types)\r (6-CCS) - 420</t>
  </si>
  <si>
    <t>1B0046_21</t>
  </si>
  <si>
    <t>1B0046_21 (4-ค่าส่งเสริมป้องกัน) HR HPV type non 16/18 (HPV 16</t>
  </si>
  <si>
    <t>1B004_0N</t>
  </si>
  <si>
    <t>1B004_0N (3-ค่าบริการอื่นๆ)-ตรวจคัดกรองมะเร็งปากมดลูก ด้วยวิธี VIA ผลเป็นลบ\r-250</t>
  </si>
  <si>
    <t>1B004_0P</t>
  </si>
  <si>
    <t>1B004_0P (3-ค่าบริการอื่นๆ)-ตรวจคัดกรองมะเร็งปากมดลูก ด้วยวิธี VIA ผลเป็นบวก\r - 250</t>
  </si>
  <si>
    <t>1B004N</t>
  </si>
  <si>
    <t>1B004N (3-ค่าบริการอื่นๆ)-ตรวจคัดกรองมะเร็งปากมดลูก ด้วยวิธี PAP SMEAR ผลเป็นลบ\r - 250</t>
  </si>
  <si>
    <t>1B004P</t>
  </si>
  <si>
    <t>1B004P (3-ค่าบริการอื่นๆ)-ตรวจคัดกรองมะเร็งปากมดลูก ด้วยวิธี PAP SMEAR ผลเป็นบวก - 250</t>
  </si>
  <si>
    <t>1B005</t>
  </si>
  <si>
    <t>(3-ค่าบริการอื่นๆ)-ตรวจยืนยันมะเร็งปากมดลูก (COLPOSCOPY)-(UCS</t>
  </si>
  <si>
    <t>(19-ทำหัตถการและวิสัญญี)-Other operations on middle and inner ear</t>
  </si>
  <si>
    <t>(4-ค่าส่งเสริมป้องกัน)-กรณี ยาฉีด (Injection)</t>
  </si>
  <si>
    <t>(4-ค่าส่งเสริมป้องกัน)-กรณี ยากิน (Oral Pill)</t>
  </si>
  <si>
    <t>(4-ค่าส่งเสริมป้องกัน)-กรณี การใส่ห่วง (IUD)</t>
  </si>
  <si>
    <t>(4-ค่าส่งเสริมป้องกัน)-กรณี ยาฝัง (Implant)</t>
  </si>
  <si>
    <t>(2-Instrument)-ลูกตาเทียมทำด้วยพลาสติก (Eye prosthesis)(OFC&amp;UCS&amp;NHS 1000)</t>
  </si>
  <si>
    <t>(2-Instrument)-ข้อเทียม (Arthroplasty) (5) ข้อเท้า (UCS-15000.00)</t>
  </si>
  <si>
    <t>(2-Instrument)-วัสดุใส่หนุนรับลูกตาเทียมชนิดไม่มีรูพรุน - (OFC LGO - 500</t>
  </si>
  <si>
    <t>SSS -500</t>
  </si>
  <si>
    <t>(2-Instrument)-วัสดุใส่หนุนรับลูกตาเทียมชนิดมีรูพรุน (Integrated orbital implant)(OFC&amp;UCS&amp;NHS 13500)</t>
  </si>
  <si>
    <t>(2-Instrument)-วัสดุเสริมกระดูกเบ้าตา ทำจาก Silicone -(OFC LGO - 2000</t>
  </si>
  <si>
    <t>2004a</t>
  </si>
  <si>
    <t>(2-Instrument)-วัสดุเสริมกระดูกเบ้าตาที่ทำจาก silicone (นัดหลัง มค. 57) (OFC</t>
  </si>
  <si>
    <t>LGO-500.00</t>
  </si>
  <si>
    <t>2004b</t>
  </si>
  <si>
    <t>(2-Instrument)-วัสดุเสริมกระดูกเบ้าตาที่ทำจาก silicone (นัดก่อน มค. 57) (OFC</t>
  </si>
  <si>
    <t>LGO-2000.00</t>
  </si>
  <si>
    <t>(2-Instrument)-กระจกตาดำเทียม (Corneal prosthesis)(OFC&amp;UCS&amp;NHS 15000)</t>
  </si>
  <si>
    <t>(2-Instrument)-ตั้งแต่ 1 ก.พ. 54 เลนส์แก้วตาเทียม ชนิดพับได้ (Foldable intraocular lens)(OFC&amp;UCS&amp;NHS 2800)</t>
  </si>
  <si>
    <t>2006a</t>
  </si>
  <si>
    <t>(2-Instrument)-เลนส์แก้วตาเทียม ชนิดพับได้ (Foldable intraocular lens) (นัดหลัง มค. 57) (OFC</t>
  </si>
  <si>
    <t>LGO-2800.00</t>
  </si>
  <si>
    <t>2006b</t>
  </si>
  <si>
    <t>(2-Instrument)-เลนส์แก้วตาเทียม ชนิดพับได้ (Foldable intraocular lens) (นัดก่อน มค. 57) (OFC</t>
  </si>
  <si>
    <t>(2-Instrument)-ตั้งแต่ 1 ก.พ. 54 เลนส์แก้วตาเทียม ชนิดแข็งพับไม่ได้ (Unfoldable intraocular lens)(OFC&amp;UCS&amp;NHS 700)</t>
  </si>
  <si>
    <t>2007a</t>
  </si>
  <si>
    <t>(2-Instrument)-เลนส์แก้วตาเทียม ชนิดแข็งพับไม่ได้ (Unfoldable intraocular lens) (นัดหลัง มค. 57) (OFC</t>
  </si>
  <si>
    <t>LGO-700.00</t>
  </si>
  <si>
    <t>2007b</t>
  </si>
  <si>
    <t>(2-Instrument)-เลนส์แก้วตาเทียม ชนิดแข็งพับไม่ได้ (Unfoldable intraocular lens) (นัดก่อน มค. 57) (OFC</t>
  </si>
  <si>
    <t>(2-Instrument)-ตาปลอมชนิดทำเฉพาะบุคคล (Customized eye prosthesis)(OFC&amp;UCS&amp;NHS 5000)</t>
  </si>
  <si>
    <t>(2-Instrument)-ตาปลอมชนิดใส (Customized conformer)-1500.00</t>
  </si>
  <si>
    <t>(2-Instrument)-วัสดุเสริมกระดูกเบ้าตาที่ทำจาก Polyethylene(OFC&amp;UCS&amp;NHS 10000)</t>
  </si>
  <si>
    <t>(2-Instrument)-ค่าจัดเก็บและรักษาคุณภาพดวงตาจากผู้บริจาคดวงตาที่เสียชีวิต(OFC&amp;UCS&amp;NHS 15000)</t>
  </si>
  <si>
    <t>(2-Instrument)-วัสดุเสริมกระดูกเบ้าตาที่ทำจาก Titanium (OFC&amp;UCS&amp;NHS 18000)</t>
  </si>
  <si>
    <t>(19-ทำหัตถการและวิสัญญี)-Simple mastoidectomy</t>
  </si>
  <si>
    <t>(19-ทำหัตถการและวิสัญญี)-Radical mastoidectomy</t>
  </si>
  <si>
    <t>(19-ทำหัตถการและวิสัญญี)-Excision of lesion of middle ear</t>
  </si>
  <si>
    <t>(11-เวชภัณฑ์ที่ไม่ใช่ยา) สายให้อาหารผ่านรูจมูกสู่กระเพาะอาหาร (Nasogastric tube) ระยะสั้น(เส้นละ)-15.00</t>
  </si>
  <si>
    <t>(19-ทำหัตถการและวิสัญญี)-Revision of mastoidectomy</t>
  </si>
  <si>
    <t>(10-ค่าห้อง/ค่าอาหาร)-ค่าห้องพักรอจำหน่าย 400</t>
  </si>
  <si>
    <t>(2-Instrument)-วัสดุที่ใช้หนุนในลูกตาในการผ่าตัดซ่อมจอประสาทตา (Buckle)(OFC&amp;UCS&amp;NHS 2700)</t>
  </si>
  <si>
    <t>(2-Instrument)-ของเหลวสำหรับกดจอประสาทตา (Perfluorocarbon liquid)-6400.00</t>
  </si>
  <si>
    <t>(2-Instrument)-น้ำมันซิลิโคนสำหรับกดจอประสาทตา (Silicone oil)(OFC&amp;UCS&amp;NHS 5400)</t>
  </si>
  <si>
    <t>(2-Instrument)-ก๊าซสำหรับฉีดกดจอประสาทตา (Intraocular gas)-500.00</t>
  </si>
  <si>
    <t>(2-Instrument)-ท่อระบายและที่เก็บกักลดความดันในโรคต้อหิน ชนิดมีลิ้นปิดเปิด (Glaucoma shunt device with valve)-16000.00</t>
  </si>
  <si>
    <t>(2-Instrument)-ท่อระบายลดความดันในโรคต้อหิน ชนิดไม่มีลิ้นปิดเปิด (Glaucoma shunt or filtering device without valve)(OFC LGO - 10000</t>
  </si>
  <si>
    <t>SSS -0</t>
  </si>
  <si>
    <t>(2-Instrument)-ท่อระบายและที่เก็บกักลดความดันในโรคต้อหิน ชนิดไม่มีลิ้นปิดเปิด (Non-vale</t>
  </si>
  <si>
    <t>single plate glaucoma shunt device (ใช้กับการรักษาก่อน 1 มค 57 (OFC&amp;LGO&amp;NHS-10800</t>
  </si>
  <si>
    <t>(2-Instrument)-เนื้อเยื่อถุงหุ้มรก (Ammiotic membrane)(OFC&amp;UCS&amp;NHS 1000)</t>
  </si>
  <si>
    <t>(2-Instrument)-วัสดุสำหรับใช้แก้ไขทางเดินท่อน้ำตา (Lacrimal tube)(OFC&amp;UCS&amp;NHS 500)</t>
  </si>
  <si>
    <t>(2-Instrument)-วัสดุที่อุดท่อน้ำตาชนิดถาวร (Permanent punctual plug)(OFC&amp;UCS&amp;NHS 1800)</t>
  </si>
  <si>
    <t>(10-ค่าห้อง/ค่าอาหาร)-เตียงสามัญ 400</t>
  </si>
  <si>
    <t>(10-ค่าห้อง/ค่าอาหาร)-เตียงสามัญ รับไว้น้อยกว่า 6 ชม.กรณีเสียชีวิตหรือส่งต่อ 100</t>
  </si>
  <si>
    <t>(2-Instrument)-วงแหวนสำหรับใส่ในถุงเลนส์ (Capsular tension ring)(OFC&amp;UCS&amp;NHS 2200)</t>
  </si>
  <si>
    <t>(2-Instrument)-กรรไกรขนาดเล็กสำหรับตัดน้ำวุ้นลูกตา (Intraocular scissors)(OFC&amp;UCS&amp;NHS 2700)</t>
  </si>
  <si>
    <t>(2-Instrument)-ชุดผ่าตัดน้ำวุ้นลูกตา (Vitrectomy set)(OFC&amp;UCS&amp;NHS 9000)</t>
  </si>
  <si>
    <t>(2-Instrument)-มีดเจาะลูกตา (Surgical knife/blade) (OFC</t>
  </si>
  <si>
    <t>LGO-300.00</t>
  </si>
  <si>
    <t>(2-Instrument)-ใบมีดตัดกระจกตา (Corneal trephine)-(OFC LGO -6000</t>
  </si>
  <si>
    <t>SSS -5400</t>
  </si>
  <si>
    <t>(2-Instrument)-น้ำมันซิลิโคนสำหรับกดจอตาชนิดหนักกว่าน้ำ (Heavy silicone oil)(OFC&amp;UCS&amp;NHS 12500)</t>
  </si>
  <si>
    <t>(2-Instrument)-ท่อแก้วสำหรับใช้เป็นทางเดินน้ำตาเทียม (Conjuctivodacryocystostomy tube: Jones tube)(OFC&amp;UCS&amp;NHS 8000)</t>
  </si>
  <si>
    <t>(2-Instrument)-วงแหวนเสริมกระจกตา (Intracorneal ring segment)(OFC&amp;UCS&amp;NHS 20000)</t>
  </si>
  <si>
    <t>(2-Instrument)-วัสดุแขวนเปลือกตากับกล้ามเนื้อหน้าผาก(OFC&amp;UCS&amp;NHS 1000)</t>
  </si>
  <si>
    <t>(10-ค่าห้อง/ค่าอาหาร)-ห้องพิเศษ 1000</t>
  </si>
  <si>
    <t>(10-ค่าห้อง/ค่าอาหาร)-เตียงพิเศษ รับไว้น้อยกว่า 6 ชม.กรณีเสียชีวิตหรือส่งต่อ 200</t>
  </si>
  <si>
    <t>(19-ทำหัตถการและวิสัญญี)-Biopsy of nose</t>
  </si>
  <si>
    <t>(10-ค่าห้อง/ค่าอาหาร)-เตียงสังเกตอาการ/Ambulatory</t>
  </si>
  <si>
    <t>one day treatment (รวมค่าการพยาบาล 100</t>
  </si>
  <si>
    <t>(19-ทำหัตถการและวิสัญญี)-Local excision or destruction of intranasal lesion</t>
  </si>
  <si>
    <t>(19-ทำหัตถการและวิสัญญี)-Local excision or destruction of skin lesion of nose</t>
  </si>
  <si>
    <t>(10-ค่าห้อง/ค่าอาหาร)-21401-ค่าห้องควบคุมผู้ป่วย COVID ใน รพ (OFC</t>
  </si>
  <si>
    <t>(10-ค่าห้อง/ค่าอาหาร)-21411-ค่าหอผู้ป่วยเฉพาะกิจ (OFC</t>
  </si>
  <si>
    <t>(10-ค่าห้อง/ค่าอาหาร)-21421-ค่าห้องควบคุม/ดูแลสำหรับผู้ป่วยติดเชื้อมีอาการเล็กน้อย (OFC</t>
  </si>
  <si>
    <t>(10-ค่าห้อง/ค่าอาหาร)-21422-ค่าห้องควบคุม/ดูแลสำหรับผู้ป่วยติดเชื้อมีอาการปานกลาง สีเหลือง (OFC</t>
  </si>
  <si>
    <t>(10-ค่าห้อง/ค่าอาหาร)-21423-ค่าห้องควบคุม/ดูแลสำหรับผู้ป่วยติดเชื้อมีอาการรุนแรง สีแดง (OFC</t>
  </si>
  <si>
    <t>(10-ค่าห้อง/ค่าอาหาร)-21424-ค่าห้องควบคุม/ดูแลสำหรับผู้ป่วยติดเชื้อมีอาการปานกลาง กรณีใช้ Oxygen Canula-(1มี.ค.65-9มิย.65-1500) 10มิย.65-1000</t>
  </si>
  <si>
    <t>(10-ค่าห้อง/ค่าอาหาร)-21425-ค่าห้องควบคุม/ดูแลสำหรับผู้ป่วยติดเชื้อมีอาการปานกลาง กรณีใช้ Oxygen High Flow-(1มี.ค.65-9มิย.65-3000) 10มิย.65-1500</t>
  </si>
  <si>
    <t>(10-ค่าห้อง/ค่าอาหาร)-21426-ค่าห้องควบคุม/ดูแลสำหรับผู้ป่วยติดเชื้อมีอาการเล็กน้อย ไม่ใช้ Oxygen Canula-ตั้งแต่ 1มี.ค.65-1000</t>
  </si>
  <si>
    <t>(19-ทำหัตถการและวิสัญญี)-Submucous resection of nasal septum</t>
  </si>
  <si>
    <t>(10-ค่าห้อง/ค่าอาหาร) ค่าบริการและดูแลผู้ป่วยกรณีพักรอก่อนเข้ารักษา รวมอาหาร3มื้อ HI/CI (OFC</t>
  </si>
  <si>
    <t>(10-ค่าห้อง/ค่าอาหาร) ค่าบริการและดูแลผู้ป่วยกรณีพักรอก่อนเข้ารักษา ไม่รวมอาหาร3มื้อ HI/CI (OFC</t>
  </si>
  <si>
    <t>(10-ค่าห้อง/ค่าอาหาร) ค่าห้องพักใน Hospitel รวมอาหาร3มื้อ ต่อวัน (SSS-Sip09M) เริ่ม 01/03/2565 - 1000</t>
  </si>
  <si>
    <t>(19-ทำหัตถการและวิสัญญี)-Closed reduction of nasal fracture</t>
  </si>
  <si>
    <t>(19-ทำหัตถการและวิสัญญี)-Open reduction of nasal fracture</t>
  </si>
  <si>
    <t>(19-ทำหัตถการและวิสัญญี)-Suture of laceration of nose</t>
  </si>
  <si>
    <t>(19-ทำหัตถการและวิสัญญี)-Total nasal reconstruction</t>
  </si>
  <si>
    <t>(19-ทำหัตถการและวิสัญญี)-Rhinoseptoplasty</t>
  </si>
  <si>
    <t>(19-ทำหัตถการและวิสัญญี)-Augmentation rhinoplasty</t>
  </si>
  <si>
    <t>(19-ทำหัตถการและวิสัญญี)-Other rhinoplasty (กรณีจากอุบัติเหตุ)</t>
  </si>
  <si>
    <t>(19-ทำหัตถการและวิสัญญี)-Repair of septal perforation</t>
  </si>
  <si>
    <t>(8-กรมบัญชีกลาง)-รายการนอกเหนือจากที่กำหนด</t>
  </si>
  <si>
    <t>(2-Instrument)- แว่นตาสำหรับมองไกล 1 อัน (Distance eyeglasses)(OFC&amp;UCS&amp;NHS 1800)</t>
  </si>
  <si>
    <t>2201A</t>
  </si>
  <si>
    <t>(2-Instrument)-แว่นตาสำหรับมองไกล 1 อัน (Distance eyeglasses)(OFC&amp;UCS&amp;NHS 2500)</t>
  </si>
  <si>
    <t>2201B</t>
  </si>
  <si>
    <t>(2-Instrument)-สำหรับการผ่าตัด ครั้งที่ 2 ในตาข้างเดิมให้เปลี่ยนได้เฉพาะเลนส์(OFC&amp;UCS&amp;NHS 900)</t>
  </si>
  <si>
    <t>(2-Instrument)-แว่นตาสำหรับมองใกล้ 1 อัน (Near eyeglasses) (UCS</t>
  </si>
  <si>
    <t>2202A</t>
  </si>
  <si>
    <t>(2-Instrument)-แว่นตาสำหรับมองใกล้ 1 อัน (Near eyeglasses) -(OFC LGO - 2500</t>
  </si>
  <si>
    <t>SSS -1800</t>
  </si>
  <si>
    <t>2202B</t>
  </si>
  <si>
    <t>(2-Instrument)-แว่นตาสำหรับมองใกล้ 1 อัน (Near Eyeglasses) (สำหรับการผ่าตัด ครั้งที่ 2 ในตาข้างเดิม ให้เปลี่ยนได้เฉพาะเลนส์)(OFC&amp;UCS&amp;NHS 900)</t>
  </si>
  <si>
    <t>(2-Instrument)-เลนส์สัมผัส ชนิดแข็ง (Hard contact lens)(OFC&amp;UCS&amp;NHS 1300)</t>
  </si>
  <si>
    <t>(2-Instrument)-เลนส์สัมผัส ชนิดครึ่งนุ่มครึ่งแข็ง (Rigid gas permeable lens)-(OFC LGO - 3500</t>
  </si>
  <si>
    <t>(2-Instrument)-เลนส์สัมผัส ชนิดนิ่ม (Soft contact lens)(OFC&amp;UCS&amp;NHS 1800)</t>
  </si>
  <si>
    <t>2206 (2-Instrument) เลนส์สายตาผิดปกติทั่วไป (Stock lens)</t>
  </si>
  <si>
    <t>2207 (2-Instrument) เลนส์สายตาผิดปกติที่ต้องสั่งตัดพิเศษ (Lab lens)</t>
  </si>
  <si>
    <t>(14-ค่าบริการโลหิต)-Antibody identification - Tube method 240</t>
  </si>
  <si>
    <t>(14-ค่าบริการโลหิต)-Antibody identification - Gel method 400</t>
  </si>
  <si>
    <t>(14-ค่าบริการโลหิต)-Antibody screening (Indirect antiglobulin test) - Tube method 60</t>
  </si>
  <si>
    <t>(14-ค่าบริการโลหิต)-Antibody screening</t>
  </si>
  <si>
    <t>(Indirect antiglobulin test - Gel method 120</t>
  </si>
  <si>
    <t>(14-ค่าบริการโลหิต)-Blood group (ABO- Cell and serum grouping) - Tube method 100</t>
  </si>
  <si>
    <t>(14-ค่าบริการโลหิต)-ABO Cell grouping - Slide method (ในกรณีตรวจหมู่เลือดซ้ำเท่านั้น) 30</t>
  </si>
  <si>
    <t>(14-ค่าบริการโลหิต)-RH. (D) Typing - Tube method 50</t>
  </si>
  <si>
    <t>(14-ค่าบริการโลหิต)-Rh. Typing (Complete) 360</t>
  </si>
  <si>
    <t>(14-ค่าบริการโลหิต)-Direct antiglobulin test - Tube method 60</t>
  </si>
  <si>
    <t>(14-ค่าบริการโลหิต)-Direct antiglobulin test - Gel method 90</t>
  </si>
  <si>
    <t>(14-ค่าบริการโลหิต)-Blood group (ABO- Cell and serum grouping) - Gel method 160</t>
  </si>
  <si>
    <t>(14-ค่าบริการโลหิต)-Rh. (D) Typing - Gel method 90</t>
  </si>
  <si>
    <t>(14-ค่าบริการโลหิต)-Cross matching - Tube method 80</t>
  </si>
  <si>
    <t>(14-ค่าบริการโลหิต)-Cross matching - Gel method 150</t>
  </si>
  <si>
    <t>(14-ค่าบริการโลหิต)-Antibody screening A cell (Indirect antiglobulin test) - Gel method 50</t>
  </si>
  <si>
    <t>(14-ค่าบริการโลหิต)-Antibody screening B cell (Indirect antiglobulin test) - Gel method 50</t>
  </si>
  <si>
    <t>(19-ทำหัตถการและวิสัญญี)-Open biopsy of nasal sinus</t>
  </si>
  <si>
    <t>(14-ค่าบริการโลหิต)-Type and screen (ABO + Rh + ab screening) Tube method 200</t>
  </si>
  <si>
    <t>(14-ค่าบริการโลหิต)-Type and screen (ABO + Rh + ab screening) Gel method 350</t>
  </si>
  <si>
    <t>(14-ค่าบริการโลหิต)-Antibody titration (ABO) 500</t>
  </si>
  <si>
    <t>(14-ค่าบริการโลหิต)-Antibody titration (Rh) 500</t>
  </si>
  <si>
    <t>(14-ค่าบริการโลหิต)-Adsorption test 300</t>
  </si>
  <si>
    <t>(14-ค่าบริการโลหิต)-Elution test 300</t>
  </si>
  <si>
    <t>(14-ค่าบริการโลหิต)-Antigen C 150</t>
  </si>
  <si>
    <t>(14-ค่าบริการโลหิต)-Antigen c 170</t>
  </si>
  <si>
    <t>(14-ค่าบริการโลหิต)-Antigen Di(a) 200</t>
  </si>
  <si>
    <t>(14-ค่าบริการโลหิต)-Antigen E 170</t>
  </si>
  <si>
    <t>(14-ค่าบริการโลหิต)-Antigen e 170</t>
  </si>
  <si>
    <t>(14-ค่าบริการโลหิต)-Antigen Fy(a) 280</t>
  </si>
  <si>
    <t>(14-ค่าบริการโลหิต)-Antigen Fy(b) 280</t>
  </si>
  <si>
    <t>(14-ค่าบริการโลหิต)-Antigen Jk(a) 200</t>
  </si>
  <si>
    <t>(14-ค่าบริการโลหิต)-Antigen Jk(b) 200</t>
  </si>
  <si>
    <t>(14-ค่าบริการโลหิต)-Antigen K 150</t>
  </si>
  <si>
    <t>(14-ค่าบริการโลหิต)-Antigen k 150</t>
  </si>
  <si>
    <t>(14-ค่าบริการโลหิต)-Antigen Le(a) 100</t>
  </si>
  <si>
    <t>(14-ค่าบริการโลหิต)-Antigen Le(b) 100</t>
  </si>
  <si>
    <t>(14-ค่าบริการโลหิต)-Antigen Le(a) + Le(b) 200</t>
  </si>
  <si>
    <t>(14-ค่าบริการโลหิต)-Antigen M 100</t>
  </si>
  <si>
    <t>(14-ค่าบริการโลหิต)-Antigen Mi(a) 100</t>
  </si>
  <si>
    <t>(14-ค่าบริการโลหิต)-Antigen N 160</t>
  </si>
  <si>
    <t>(14-ค่าบริการโลหิต)-Antigen P1 100</t>
  </si>
  <si>
    <t>(14-ค่าบริการโลหิต)-Antigen S 140</t>
  </si>
  <si>
    <t>(14-ค่าบริการโลหิต)-Antigen s 140</t>
  </si>
  <si>
    <t>(14-ค่าบริการโลหิต)-Direct antiglobulin (Coomb is test) monospecific 5 ชนิด IgG IgM IgA C3c และ C3d - Gel method 390</t>
  </si>
  <si>
    <t>(14-ค่าบริการโลหิต)-Direct antiglobulin (Coomb is test) monospecific 2 ชนิด IgG และ C3c - Gel method 180</t>
  </si>
  <si>
    <t>(14-ค่าบริการโลหิต)-Neutralization test: ABH substance in saliva 250</t>
  </si>
  <si>
    <t>(19-ทำหัตถการและวิสัญญี)-Intranasal antrotomy</t>
  </si>
  <si>
    <t>(19-ทำหัตถการและวิสัญญี)-Radical maxillary antrotomy</t>
  </si>
  <si>
    <t>(19-ทำหัตถการและวิสัญญี)-Frontal sinusotomy</t>
  </si>
  <si>
    <t>(19-ทำหัตถการและวิสัญญี)-Frontal sinusectomy</t>
  </si>
  <si>
    <t>(19-ทำหัตถการและวิสัญญี)-Excision of lesion of maxillary sinus with Caldwell-Luc approach</t>
  </si>
  <si>
    <t>(19-ทำหัตถการและวิสัญญี)-Ethmoidectomy</t>
  </si>
  <si>
    <t>(19-ทำหัตถการและวิสัญญี)-Sphenoidectomy</t>
  </si>
  <si>
    <t>(19-ทำหัตถการและวิสัญญี)-Closure of nasal sinus fistula</t>
  </si>
  <si>
    <t>(3-ค่าบริการอื่นๆ)-22860-ค่าบริการจัดการศพผู้เสียชีวิตด้วยโรคโควิด-19 - SSS - 2500</t>
  </si>
  <si>
    <t>(2-Instrument)-เครื่องช่วยการมองเห็นสำหรับคนสายตาพิการ (Visual aids)(OFC&amp;UCS&amp;NHS 9000)</t>
  </si>
  <si>
    <t>(14-ค่าบริการโลหิต)-Whole Blood (สภากาชาด) 600</t>
  </si>
  <si>
    <t>(14-ค่าบริการโลหิต)-Leukocyte Depleted Whole Blood (LDWB) (สภากาชาด) 1550</t>
  </si>
  <si>
    <t>(14-ค่าบริการโลหิต)-Whole Blood 740</t>
  </si>
  <si>
    <t>(14-ค่าบริการโลหิต)-Whole Blood (NAT) 1000</t>
  </si>
  <si>
    <t>(14-ค่าบริการโลหิต)-Preoperative Autologous Whole Blood Donation (PAD - รวมค่า LAB) 740</t>
  </si>
  <si>
    <t>(14-ค่าบริการโลหิต)-Leukocyte Depleted Whole Blood (LDWB) (NAT) 1800</t>
  </si>
  <si>
    <t>(14-ค่าบริการโลหิต)-PRC (NAT) (สภากาชาด) 540</t>
  </si>
  <si>
    <t>(14-ค่าบริการโลหิต)-Leukocyte Poor PRC (NAT) (สภากาชาด) 520</t>
  </si>
  <si>
    <t>(14-ค่าบริการโลหิต)-Leukocyte Depleted PRC (NAT) (สภากาชาด) 1500</t>
  </si>
  <si>
    <t>(14-ค่าบริการโลหิต)-Single Donor Red Cell. (SDR) - Non Filtered (NAT) (สภากาชาด) 2000</t>
  </si>
  <si>
    <t>(14-ค่าบริการโลหิต)-Single Donor Red Cell. (SDR) - Filtered (NAT) (สภากาชาด) 2200</t>
  </si>
  <si>
    <t>(14-ค่าบริการโลหิต)-Single Donor Red Cell. (SDR) - Non Filtered (NAT) 2200</t>
  </si>
  <si>
    <t>(14-ค่าบริการโลหิต)-Single Donor Red Cell. (SDR) - Filtered (NAT) 3170</t>
  </si>
  <si>
    <t>(14-ค่าบริการโลหิต)-PRC 500</t>
  </si>
  <si>
    <t>(14-ค่าบริการโลหิต)-PRC (NAT) 700</t>
  </si>
  <si>
    <t>(14-ค่าบริการโลหิต)-Leukocyte Poor PRC 550</t>
  </si>
  <si>
    <t>(14-ค่าบริการโลหิต)-Leukocyte Poor PRC (NAT) 700</t>
  </si>
  <si>
    <t>(14-ค่าบริการโลหิต)-Leukocyte Depleted PRC 1500</t>
  </si>
  <si>
    <t>(14-ค่าบริการโลหิต)-Leukocyte Depleted PRC (NAT) 1800</t>
  </si>
  <si>
    <t>(14-ค่าบริการโลหิต)-Random Platelet Concentrate (NAT) (สภากาชาด) 340</t>
  </si>
  <si>
    <t>(14-ค่าบริการโลหิต)-Leukocyte Poor Pooled Platelet Concentrate 4 units (NAT) (สภากาชาด) 3200</t>
  </si>
  <si>
    <t>(14-ค่าบริการโลหิต)-Leukocyte Depleted Pooled Platelet Concentrate 4 units (NAT) (สภากาชาด) 6000</t>
  </si>
  <si>
    <t>(14-ค่าบริการโลหิต)-Single Donor Platelet Concentrate - Non - Filtered</t>
  </si>
  <si>
    <t>Close System (NAT (สภากาชาด 7000</t>
  </si>
  <si>
    <t>(14-ค่าบริการโลหิต)-Single Donor Platelet Concentrate - Filtered</t>
  </si>
  <si>
    <t>(14-ค่าบริการโลหิต)-Random Platelet Concentrate 400</t>
  </si>
  <si>
    <t>(14-ค่าบริการโลหิต)-Leukocyte Poor Pooled Platelet Concentrate 4 units (NAT) 4300</t>
  </si>
  <si>
    <t>(14-ค่าบริการโลหิต)-Leukocyte Depleted Pooled Platelet Concentrate 4 units (NAT) (Filtration method) 6300</t>
  </si>
  <si>
    <t>(14-ค่าบริการโลหิต)-Single Donor Platelet Concentrate - Non-Filtered</t>
  </si>
  <si>
    <t>Open System (NAT 6500</t>
  </si>
  <si>
    <t>Open System (NAT 7600</t>
  </si>
  <si>
    <t>Close System (NAT 7000</t>
  </si>
  <si>
    <t>Close System (NAT 8800</t>
  </si>
  <si>
    <t>(14-ค่าบริการโลหิต)-Random Platelet Concentrate (NAT) 600</t>
  </si>
  <si>
    <t>(14-ค่าบริการโลหิต)-Leukocyte Depleted Platelet Concentrate 1 unit 1600</t>
  </si>
  <si>
    <t>(14-ค่าบริการโลหิต)-Leukodepleted Single Donor Platelet Concentrate (SDP) 6300</t>
  </si>
  <si>
    <t>(14-ค่าบริการโลหิต)-Leukocyte Poor Platelet Concentrate (NAT) 1000</t>
  </si>
  <si>
    <t>(14-ค่าบริการโลหิต)-Single Donor Platelet Concentrate PAS-C (สภากาชาด) 7000</t>
  </si>
  <si>
    <t>(14-ค่าบริการโลหิต)-Leukodepleted Single Donor Platelet Concentrate (SDP) (NAT) 8400</t>
  </si>
  <si>
    <t>(14-ค่าบริการโลหิต)-Single Donor Platelets PAS-C 8800</t>
  </si>
  <si>
    <t>(14-ค่าบริการโลหิต)-Pl Psorelen-treated Plateletpheresis PAS-C (สภากาชาด) 12000</t>
  </si>
  <si>
    <t>(14-ค่าบริการโลหิต)-Fresh Frozen Plasma (NAT) (สภากาชาด) 450</t>
  </si>
  <si>
    <t>(14-ค่าบริการโลหิต)-Cryo-Removed Plasma (NAT) (สภากาชาด) 350</t>
  </si>
  <si>
    <t>(14-ค่าบริการโลหิต)-Cryoprecipitate (NAT) (สภากาชาด) 400</t>
  </si>
  <si>
    <t>(14-ค่าบริการโลหิต)-Fresh Frozen Plasma 400</t>
  </si>
  <si>
    <t>(14-ค่าบริการโลหิต)-Fresh Frozen Plasma (NAT) 650</t>
  </si>
  <si>
    <t>(14-ค่าบริการโลหิต)-Leukocyte Depleted Fresh Frozen Plasma (LDFFP) 690</t>
  </si>
  <si>
    <t>(14-ค่าบริการโลหิต)-Aged Plasma/Cryo-Removed Plasma 400</t>
  </si>
  <si>
    <t>(14-ค่าบริการโลหิต)-Cryoprecipitate 370</t>
  </si>
  <si>
    <t>(14-ค่าบริการโลหิต)-Single Donor Granocyte 7640</t>
  </si>
  <si>
    <t>(14-ค่าบริการโลหิต)-Single Donor Granocyte Concentrate (สภากาชาด) 9000</t>
  </si>
  <si>
    <t>(14-ค่าบริการโลหิต)-Cryo-Removed Plasma 300</t>
  </si>
  <si>
    <t>(14-ค่าบริการโลหิต)-Cryo-Removed Plasma (NAT) 500</t>
  </si>
  <si>
    <t>(14-ค่าบริการโลหิต)-Aged Plasma/Cryo-Removed Plasma (NAT) 500</t>
  </si>
  <si>
    <t>(14-ค่าบริการโลหิต)-Leukocyte Depleted Cryo-Removed Plasma (LDCRP) 300</t>
  </si>
  <si>
    <t>(14-ค่าบริการโลหิต)-Leukocyte Depleted Cryo-Removed Plasma (LDCRP) (NAT) 400</t>
  </si>
  <si>
    <t>(14-ค่าบริการโลหิต)-Bovine thrombin (1000 IU) 1100</t>
  </si>
  <si>
    <t>(14-ค่าบริการโลหิต)-Leukocyte Depleted Cryoprecipitate (NAT) (สภากาชาด) 400</t>
  </si>
  <si>
    <t>(14-ค่าบริการโลหิต)-Cryoprecipitate (NAT) 600</t>
  </si>
  <si>
    <t>(14-ค่าบริการโลหิต)-Leukocyte Depleted Cryoprecipitate (NAT) 750</t>
  </si>
  <si>
    <t>(14-ค่าบริการโลหิต)-Heat Treat Freeze Dried Cryoprecipitate (HTFDC) 1000</t>
  </si>
  <si>
    <t>(14-ค่าบริการโลหิต)-Leukocyte Depleted Cryo-Removed Plasma (LDCRP) (NAT) (สภากาชาด) 200</t>
  </si>
  <si>
    <t>(14-ค่าบริการโลหิต)-Leukocyte Depleted Fresh Frozen Plasma (LDFFP) (สภากาชาด) 550</t>
  </si>
  <si>
    <t>(14-ค่าบริการโลหิต)-Wash and Frozen Red Cell 2000</t>
  </si>
  <si>
    <t>(14-ค่าบริการโลหิต)-ค่าบริการฉายแสงเลือด 350</t>
  </si>
  <si>
    <t>(14-ค่าบริการโลหิต)-Leukapheresis (ใช้เครื่อง Apheresis) 8400</t>
  </si>
  <si>
    <t>(14-ค่าบริการโลหิต)-Blood Exchange (ใช้เครื่อง Apheresis) 8400</t>
  </si>
  <si>
    <t>(14-ค่าบริการโลหิต)-Plasma Exchange (ใช้เครื่อง Apheresis) 8400</t>
  </si>
  <si>
    <t>(14-ค่าบริการโลหิต)-Stem Cell Processing for Autologous Bone Marrow Collection 7500</t>
  </si>
  <si>
    <t>(14-ค่าบริการโลหิต)-Stem Cell Processing for Autologous PBSC Collection 7500</t>
  </si>
  <si>
    <t>(14-ค่าบริการโลหิต)-Stem Cell Processing for Bone Marrow Collection 3000</t>
  </si>
  <si>
    <t>(14-ค่าบริการโลหิต)-Stem Cell Processing for Cord Blood Collection 7500</t>
  </si>
  <si>
    <t>(14-ค่าบริการโลหิต)-การจัดการการรับบริจาคโลหิต 100</t>
  </si>
  <si>
    <t>(14-ค่าบริการโลหิต)-ค่าอุปกรณ์เชื่อมถุงเลือดโดยเครื่องอัตโนมัติ 120</t>
  </si>
  <si>
    <t>(14-ค่าบริการโลหิต)-Therapuetic Blood Letting 220</t>
  </si>
  <si>
    <t>(14-ค่าบริการโลหิต)-Peripheral Blood Stem Cell Collection 10000</t>
  </si>
  <si>
    <t>(14-ค่าบริการโลหิต)-Peripheral Stem Cell Collection (สภากาชาด) 10000</t>
  </si>
  <si>
    <t>(14-ค่าบริการโลหิต)-Transfer Bag 300 ml. 60</t>
  </si>
  <si>
    <t>(14-ค่าบริการโลหิต)-Plasma Transfer Set 20</t>
  </si>
  <si>
    <t>(14-ค่าบริการโลหิต)-NAT for HIV + HCV + HBV สำหรับตรวจในผู้ป่วย 1500</t>
  </si>
  <si>
    <t>(14-ค่าบริการโลหิต)-Platelet crossmatch (Flow cytometry) 1800</t>
  </si>
  <si>
    <t>(14-ค่าบริการโลหิต)-Crossmatch for HLA Compatible Platelets 2200</t>
  </si>
  <si>
    <t>(14-ค่าบริการโลหิต)-Intem 950</t>
  </si>
  <si>
    <t>(14-ค่าบริการโลหิต)-Extem 950</t>
  </si>
  <si>
    <t>(14-ค่าบริการโลหิต)-Fibtem 1160</t>
  </si>
  <si>
    <t>(14-ค่าบริการโลหิต)-Aptem 1160</t>
  </si>
  <si>
    <t>(14-ค่าบริการโลหิต)-Heptem 1160</t>
  </si>
  <si>
    <t>FS-(11-เวชภัณฑ์ที่ไม่ใช่ยา) ถุงเก็บน้ำปัสสาวะซึ่งต่อจากสายสวนระยะยาว ชนิดใบใหญ่(ถุง)-90.00</t>
  </si>
  <si>
    <t>(19-ทำหัตถการและวิสัญญี)-Apical alveolotomy</t>
  </si>
  <si>
    <t>(2-Instrument)-กระดูกหูเทียม ชนิดแยกชิ้น -(OFC LGO - 3000</t>
  </si>
  <si>
    <t>SSS -2700</t>
  </si>
  <si>
    <t>(2-Instrument)-กระดูกหูเทียม ทดแทนกระดูกหูทั้งหมด (Total ossicle reconstruction prosthesis -(OFC LGO - 6000</t>
  </si>
  <si>
    <t>SSS -4500</t>
  </si>
  <si>
    <t>(2-Instrument)-กระดูกหูเทียม ทดแทนกระดูกหูบางส่วน (Partial ossicle reconstruction prosthesis-(OFC LGO - 6000</t>
  </si>
  <si>
    <t>(2-Instrument)-ใบหูเทียม(OFC&amp;UCS&amp;NHS 10800)</t>
  </si>
  <si>
    <t>(2-Instrument)-ชุดประสาทหูเทียม (Cochlear Implant)/ชุดประสาทหูเทียม ชนิดฝังก้านสมอง -(OFC LGO - 50000</t>
  </si>
  <si>
    <t>(2-Instrument)-เครื่องแปลงสัญญาณเสียงพูด (Speech processor)(OFC&amp;UCS&amp;NHS 200000)</t>
  </si>
  <si>
    <t>(2-Instrument)-ขดลวดส่งต่อสัญญาณและแม่เหล็ก (transmitter/magnet)(OFC&amp;UCS&amp;NHS 10000)</t>
  </si>
  <si>
    <t>(2-Instrument)-สายไฟเชื่อมต่อ เครื่องแปลงสัญญาณเสียงพูดเข้ากับขดลวดส่งต่อสัญญาณ (coil cable)(OFC&amp;UCS&amp;NHS 3500)</t>
  </si>
  <si>
    <t>(2-Instrument)-แบตเตอรี่ชนิดประจุไฟฟ้าใหม่ได้ (Rechargable battery)(OFC&amp;UCS&amp;NHS 19000)</t>
  </si>
  <si>
    <t>(2-Instrument)-แบตเตอรี่ชนิดประจุไฟฟ้าใหม่ไม่ได้(OFC&amp;UCS&amp;NHS 9000)</t>
  </si>
  <si>
    <t>(2-Instrument)-กระดูกใบหูเทียมชนิดผ่าตัดฝัง-37200.00</t>
  </si>
  <si>
    <t>(2-Instrument)-กระดูกหูเทียม ทดแทนกระดูกหูทั้งหมด (Total ossicle reconstruction prosthesis) ทำจากสารสังเคราะห์ผสมโลหะ-9000.00</t>
  </si>
  <si>
    <t>(2-Instrument)-กระดูกหูเทียม ทดแทนกระดูกหูบางส่วน (Partial ossicle reconstruction prosthesis) ทำจากสารสังเคราะห์ผสมโลหะ(OFC&amp;UCS&amp;NHS 9000)</t>
  </si>
  <si>
    <t>(19-ทำหัตถการและวิสัญญี)-Gingivoplasty</t>
  </si>
  <si>
    <t>(19-ทำหัตถการและวิสัญญี)-Excision of lesion or tissue of gum</t>
  </si>
  <si>
    <t>(19-ทำหัตถการและวิสัญญี)-Suture of laceration of gum</t>
  </si>
  <si>
    <t>(19-ทำหัตถการและวิสัญญี)-Excision of dental lesion of jaw</t>
  </si>
  <si>
    <t>(19-ทำหัตถการและวิสัญญี)-Alveoloplasty</t>
  </si>
  <si>
    <t>(19-ทำหัตถการและวิสัญญี)-Exposure of tooth</t>
  </si>
  <si>
    <t>(19-ทำหัตถการและวิสัญญี)-Application</t>
  </si>
  <si>
    <t>insertion</t>
  </si>
  <si>
    <t>(19-ทำหัตถการและวิสัญญี)-Removal of arch bars</t>
  </si>
  <si>
    <t>(19-ทำหัตถการและวิสัญญี)-Extension or deepening of buccolabial or lingual sulcus</t>
  </si>
  <si>
    <t>(2-Instrument)-เครื่องช่วยฟังสำหรับคนหูพิการ สำหรับเด็กอายุต่ำกว่า 10 ปี (ใช้กับการรักษาก่อน 1 มค 57) (OFC</t>
  </si>
  <si>
    <t>LGO-15000.00</t>
  </si>
  <si>
    <t>(2-Instrument)-เครื่องช่วยฟังสำหรับคนหูพิการ(OFC&amp;UCS&amp;NHS 13500)</t>
  </si>
  <si>
    <t>(2-Instrument)-ท่อที่ใส่เยื่อแก้วหู (Myringotomy tube)(OFC&amp;UCS&amp;NHS 900)</t>
  </si>
  <si>
    <t>(2-Instrument)-ชุดเครื่องช่วยฟังชนิดฝังในกระดูก(OFC&amp;UCS&amp;NHS 200000)</t>
  </si>
  <si>
    <t>(2-Instrument)-เครื่องช่วยฟังแบบกล่องระบบดิจิตอล (UCS-9000.00)</t>
  </si>
  <si>
    <t>(2-Instrument)-เครื่องช่วยฟังแบบกล่อง ระบบอนาล็อก (UCS-7000.00)</t>
  </si>
  <si>
    <t>(2-Instrument)-เครื่องช่วยฟังแบบทัดหลังใบหู ระบบดิจิตอล (UCS-12000.00)</t>
  </si>
  <si>
    <t>(2-Instrument)-เครื่องช่วยฟังแบบใส่ในช่องหู ระบบดิจิตอล (UCS-12500.00)</t>
  </si>
  <si>
    <t>(2-Instrument)-เครื่องช่วยฟังแบบนำเสียงผ่านกระดูกแบบหูเดียวระบบดิจิตอล (UCS-12500.00)</t>
  </si>
  <si>
    <t>(19-ทำหัตถการและวิสัญญี)-Excision or destruction of lesion or tissue of tongue</t>
  </si>
  <si>
    <t>(19-ทำหัตถการและวิสัญญี)-Partial glossectomy</t>
  </si>
  <si>
    <t>(19-ทำหัตถการและวิสัญญี)-Complete glossectomy</t>
  </si>
  <si>
    <t>(19-ทำหัตถการและวิสัญญี)-Radical glossectomy</t>
  </si>
  <si>
    <t>(19-ทำหัตถการและวิสัญญี)-Suture of laceration of tongue</t>
  </si>
  <si>
    <t>(19-ทำหัตถการและวิสัญญี)-Lingual frenotomy</t>
  </si>
  <si>
    <t>(19-ทำหัตถการและวิสัญญี)-Lingual frenectomy</t>
  </si>
  <si>
    <t>(19-ทำหัตถการและวิสัญญี)-Lysis of adhesions of tongue</t>
  </si>
  <si>
    <t>(19-ทำหัตถการและวิสัญญี)-Incision of salivary gland or duct</t>
  </si>
  <si>
    <t>(2-Instrument)-จมูกเทียมชนิดติดกาว(OFC&amp;UCS&amp;NHS 9000)</t>
  </si>
  <si>
    <t>(19-ทำหัตถการและวิสัญญี)-Open biopsy of salivary gland or duct</t>
  </si>
  <si>
    <t>(19-ทำหัตถการและวิสัญญี)-Excision of lesion of salivary gland</t>
  </si>
  <si>
    <t>(19-ทำหัตถการและวิสัญญี)-Marsupialization of salivary gland cyst</t>
  </si>
  <si>
    <t>(19-ทำหัตถการและวิสัญญี)-Superficial parotidectomy</t>
  </si>
  <si>
    <t>(19-ทำหัตถการและวิสัญญี)-Total parotidectomy</t>
  </si>
  <si>
    <t>(19-ทำหัตถการและวิสัญญี)-Suture of laceration of salivary gland</t>
  </si>
  <si>
    <t>(19-ทำหัตถการและวิสัญญี)-Repair of Stensens duct</t>
  </si>
  <si>
    <t>(19-ทำหัตถการและวิสัญญี)-Probing of salivary duct</t>
  </si>
  <si>
    <t>(19-ทำหัตถการและวิสัญญี)-Drainage of facial region (abscess)</t>
  </si>
  <si>
    <t>(2-Instrument)-ฝาครอบช่วยพูด (Speaking valve)(OFC&amp;UCS&amp;NHS 2400)</t>
  </si>
  <si>
    <t>(2-Instrument)-เครื่องช่วยพูด(OFC&amp;UCS&amp;NHS 36000)</t>
  </si>
  <si>
    <t>(2-Instrument)-เพดานเทียม (Palatal Obturator)OFC 800) UCS(500) NHS(7000)</t>
  </si>
  <si>
    <t>2704A</t>
  </si>
  <si>
    <t>(2-Instrument)-เพดานเทียม (Obturator + Screw) (UCS - 1500)</t>
  </si>
  <si>
    <t>2704B</t>
  </si>
  <si>
    <t>(2-Instrument)-เพดานเทียม [Obturator + Nasoalveolar Molding (NAM)](UCS - 1800)</t>
  </si>
  <si>
    <t>2704C</t>
  </si>
  <si>
    <t>(2-Instrument)-เพดานเทียม [Obturator + Screw + Nasoalveolar Molding (NAM)](UCS - 2500)</t>
  </si>
  <si>
    <t>2704D</t>
  </si>
  <si>
    <t>(2-Instrument)-เพดานเทียม [Nasoalveolar Molding (NAM)] (UCS - 700)</t>
  </si>
  <si>
    <t>(2-Instrument)-อุปกรณ์หนุนสายเสียง (Thyroplasty prosthesis )(OFC&amp;UCS&amp;NHS 7000)</t>
  </si>
  <si>
    <t>(2-Instrument)-เพดานเทียม (Palatal Obturator) (OFC-800)</t>
  </si>
  <si>
    <t>(2-Instrument)-เพดานเทียม (Obturator + Screw) (OFC - 1500)</t>
  </si>
  <si>
    <t>(2-Instrument)-เพดานเทียม [Obturator + Nasoalveolar Molding (NAM)](OFC - 1800)</t>
  </si>
  <si>
    <t>(2-Instrument)-เพดานเทียม [Obturator + Screw + Nasoalveolar Molding (NAM)](OFC - 2500)</t>
  </si>
  <si>
    <t>(2-Instrument)-เพดานเทียม [Nasoalveolar Molding (NAM)] (OFC - 700)</t>
  </si>
  <si>
    <t>(19-ทำหัตถการและวิสัญญี)-Biopsy of bony palate</t>
  </si>
  <si>
    <t>(19-ทำหัตถการและวิสัญญี)-Biopsy of uvula and soft palate</t>
  </si>
  <si>
    <t>(19-ทำหัตถการและวิสัญญี)-Biopsy of lip</t>
  </si>
  <si>
    <t>(19-ทำหัตถการและวิสัญญี)-Local excision or destruction of lesion or tissue of bony palate</t>
  </si>
  <si>
    <t>(19-ทำหัตถการและวิสัญญี)-Wide excision or destruction of lesion or tissue of bony palate</t>
  </si>
  <si>
    <t>(19-ทำหัตถการและวิสัญญี)-Labial frenectomy</t>
  </si>
  <si>
    <t>(19-ทำหัตถการและวิสัญญี)-Wide excision of lesion of lip</t>
  </si>
  <si>
    <t>(19-ทำหัตถการและวิสัญญี)-Suture of laceration of lip</t>
  </si>
  <si>
    <t>(19-ทำหัตถการและวิสัญญี)-Closure of fistula of mouth</t>
  </si>
  <si>
    <t>(19-ทำหัตถการและวิสัญญี)-Repair of cleft lip</t>
  </si>
  <si>
    <t>(19-ทำหัตถการและวิสัญญี)-Full-thickness skin graft to lip and mouth</t>
  </si>
  <si>
    <t>(19-ทำหัตถการและวิสัญญี)-Attachment of pedicle or flap graft to lip and mouth</t>
  </si>
  <si>
    <t>(19-ทำหัตถการและวิสัญญี)-Suture of laceration of palate</t>
  </si>
  <si>
    <t>(19-ทำหัตถการและวิสัญญี)-Correction of cleft palate</t>
  </si>
  <si>
    <t>(19-ทำหัตถการและวิสัญญี)-Revision of cleft palate repair</t>
  </si>
  <si>
    <t>(19-ทำหัตถการและวิสัญญี)-Repair of uvula</t>
  </si>
  <si>
    <t>(19-ทำหัตถการและวิสัญญี)-Labial frenotomy</t>
  </si>
  <si>
    <t>(19-ทำหัตถการและวิสัญญี)-Incision and drainage of tonsil and peritonsillar structures</t>
  </si>
  <si>
    <t>(19-ทำหัตถการและวิสัญญี)-Tonsillectomy without adenoidectomy</t>
  </si>
  <si>
    <t>(19-ทำหัตถการและวิสัญญี)-Tonsillectomy with adenoidectomy</t>
  </si>
  <si>
    <t>(19-ทำหัตถการและวิสัญญี)-Adenoidectomy without tonsillectomy</t>
  </si>
  <si>
    <t>(19-ทำหัตถการและวิสัญญี)-Control of hemorrhage after tonsillectomy and adenoidectomy</t>
  </si>
  <si>
    <t>(19-ทำหัตถการและวิสัญญี)-Removal of foreign body from tonsil and adenoid by incision</t>
  </si>
  <si>
    <t>(19-ทำหัตถการและวิสัญญี)-Excision of lesion of tonsil and adenoid</t>
  </si>
  <si>
    <t>(19-ทำหัตถการและวิสัญญี)-Excision of branchial cleft cyst or vestige</t>
  </si>
  <si>
    <t>(19-ทำหัตถการและวิสัญญี)-Suture of laceration of pharynx</t>
  </si>
  <si>
    <t>(19-ทำหัตถการและวิสัญญี)-Closure of branchial cleft fistula</t>
  </si>
  <si>
    <t>(19-ทำหัตถการและวิสัญญี)-Excision of larynx</t>
  </si>
  <si>
    <t>30001 (4-ค่าส่งเสริมป้องกัน) 3-Pallaitive Care - End Of Life Care - 0</t>
  </si>
  <si>
    <t>30002 (4-ค่าส่งเสริมป้องกัน) ฝากครรภ์ครั้งที่1 (ครั้งแรกของการฝากครรภ์)</t>
  </si>
  <si>
    <t>30003 (4-ค่าส่งเสริมป้องกัน) ฝากครรภ์ครั้งที่2 (13 - น้อยกว่า 20 สัปดาห์)</t>
  </si>
  <si>
    <t>30004 (4-ค่าส่งเสริมป้องกัน) ฝากครรภ์ครั้งที่3 (20 - 26 สัปดาห์)</t>
  </si>
  <si>
    <t>30005 (4-ค่าส่งเสริมป้องกัน) ฝากครรภ์ครั้งที่4 (26 - 32 สัปดาห์)</t>
  </si>
  <si>
    <t>30006 (4-ค่าส่งเสริมป้องกัน) ฝากครรภ์ครั้งที่5 (32 - 40 สัปดาห์)</t>
  </si>
  <si>
    <t>30007 (4-ค่าส่งเสริมป้องกัน) ฝากครรภ์มากกว่า 5 ครั้ง ขึ้นไป</t>
  </si>
  <si>
    <t>30008 (4-ค่าส่งเสริมป้องกัน) ตรวจสุขภาพช่องปาก</t>
  </si>
  <si>
    <t>30009 (4-ค่าส่งเสริมป้องกัน) 4-ANC ขัดทำความสะอาดฟัน-500</t>
  </si>
  <si>
    <t>(2-Instrument)-ท่อช่วยหายใจ (Endotracheal tube) ชนิดไม่มี cuff-100.00</t>
  </si>
  <si>
    <t>30010 (4-ค่าส่งเสริมป้องกัน) 4-ANC ตรวจอัลตราซาวด์ หญิงตั้งครรภ์ - 400</t>
  </si>
  <si>
    <t>30011 (4-ค่าส่งเสริมป้องกัน) 4-ANC ค่าบริการดูแลการฝากครรภ์ - 360</t>
  </si>
  <si>
    <t>30012 (4-ค่าส่งเสริมป้องกัน) 4-ANC ค่าตรวจทางห้องปฏิบัติการในการฝากครรภ์ ได้แก่ 1. VDRL 2. HIV 3.HBsAg 4. CBC + MCV และ/หรือ DCIP 5. Blood group : ABO/Rh (ครบทุกรายการ)-600</t>
  </si>
  <si>
    <t>30013 (4-ค่าส่งเสริมป้องกัน) 4-ANC ค่าตรวจทางห้องปฏิบัติการ ได้แก่ VDRL และ HIV Antibody โดย ตรวจเมื่ออายุครรภ์ใกล้ครบกำหนด-190</t>
  </si>
  <si>
    <t>30014 (4-ค่าส่งเสริมป้องกัน) ค่าบริการทดสอบการตั้งครรภ์ (4-ANC-PRT : Preg test) - 75</t>
  </si>
  <si>
    <t>30015 (4-ค่าส่งเสริมป้องกัน) ค่าบริการตรวจหลังคลอด (4-ANC-PNC : Posnatal Care) - 120</t>
  </si>
  <si>
    <t>30016 (4-ค่าส่งเสริมป้องกัน) ค่ายา Triferdine (4-ANC-PNC : Posnatal Care) - 135</t>
  </si>
  <si>
    <t>(2-Instrument)-ท่อช่วยหายใจ (Endotracheal tube) ชนิดมี cuff(OFC&amp;UCS&amp;NHS 200)</t>
  </si>
  <si>
    <t>(2-Instrument)-หลอดคอช่วยการหายใจ (Tracheostomy tube) ชนิดทำด้วยพลาสติก(OFC&amp;UCS&amp;NHS 1900)</t>
  </si>
  <si>
    <t>(2-Instrument)-หลอดคอช่วยการหายใจ (Tracheostomy tube) ชนิดที่มีช่องเปิดสำหรับพูด(OFC&amp;UCS&amp;NHS 2400)</t>
  </si>
  <si>
    <t>(2-Instrument)-หลอดคอช่วยการหายใจ (Tracheostomy tube) ชนิดทำด้วยโลหะที่ไม่ขึ้นสนิม(OFC&amp;UCS&amp;NHS 1000)</t>
  </si>
  <si>
    <t>(2-Instrument)-หลอดคอช่วยการหายใจ (Tracheostomy tube) ชนิดทำด้วยซิลิโคน(OFC&amp;UCS&amp;NHS 2400)</t>
  </si>
  <si>
    <t>(2-Instrument)-T Tube ทำจากซิลิโคน(OFC&amp;UCS&amp;NHS 2100)</t>
  </si>
  <si>
    <t>(2-Instrument)-โครงค้ำสำหรับหลอดคอ รูปตัวที (Tracheal T-tube)-4000.00</t>
  </si>
  <si>
    <t>(2-Instrument)-โครงค้ำสำหรับกล่องเสียงและหลอดคอส่วนต้น (Laryngotracheal stent)-4000.00</t>
  </si>
  <si>
    <t>(15-Lab)-Complete blood count (CBC) 90</t>
  </si>
  <si>
    <t>(15-Lab)-Complete blood count without smear 60</t>
  </si>
  <si>
    <t>(15-Lab)-Reticulocyte count 40</t>
  </si>
  <si>
    <t>(15-Lab)-Hematocrit (centrifuged) 30</t>
  </si>
  <si>
    <t>(15-Lab)-Erythrocyte Sedimentation Rate (ESR) 50</t>
  </si>
  <si>
    <t>(15-Lab)-Acid phosphatase with tartrate (hairy cell leukemia) (หรือ Tartrate Resistant Acid Phosphatase</t>
  </si>
  <si>
    <t>Qual 200</t>
  </si>
  <si>
    <t>(15-Lab)-Wright stain</t>
  </si>
  <si>
    <t>Bone marrow (Differential panel - Bone marrow 190</t>
  </si>
  <si>
    <t>(15-Lab)-Iron stain</t>
  </si>
  <si>
    <t>Bone marrow 50</t>
  </si>
  <si>
    <t>(15-Lab)-Cytochemical profile stain (ชนิดละ) 100</t>
  </si>
  <si>
    <t>(2-Instrument)-ท่อค้ำยันหลอดลมชนิดโครงโลหะ (Tracheo-bronchial metalic stent)(OFC&amp;UCS&amp;NHS 36000)</t>
  </si>
  <si>
    <t>Buffy coat (Differential panel 110</t>
  </si>
  <si>
    <t>(15-Lab)-Heinz body 40</t>
  </si>
  <si>
    <t>(15-Lab)-Hemosiderin test (Qualitative) 80</t>
  </si>
  <si>
    <t>(15-Lab)-Erythrocyte Inclusion body 40</t>
  </si>
  <si>
    <t>(15-Lab)-Leukocyte Alkaline Phosphatase (LAP) score 550</t>
  </si>
  <si>
    <t>(15-Lab)-การตรวจวินิจฉัยด้วย Heparin-PF4 antibody (IgG) ELISA assay (เริ่ม 2 มิ.ย. 64) - 1</t>
  </si>
  <si>
    <t>(15-Lab)-การตรวจวินิจฉัยด้วย Heparin Induced Platelet Activation test (HIPA) (เริ่ม 2 มิ.ย. 64) - 1</t>
  </si>
  <si>
    <t>(8-กรมบัญชีกลาง)-Blood group (ABO) - Tube method-100.00</t>
  </si>
  <si>
    <t>(8-กรมบัญชีกลาง)-ABO Cell grouping-50.00</t>
  </si>
  <si>
    <t>3011a</t>
  </si>
  <si>
    <t>(2-Instrument)-ท่อค้ำยันหลอดลมชนิดโครงโลหะ (Tracheo-bronchial mettalic stent) (นัดหลัง มค. 57) (OFC</t>
  </si>
  <si>
    <t>LGO-36000.00</t>
  </si>
  <si>
    <t>3011b</t>
  </si>
  <si>
    <t>(2-Instrument)-ท่อค้ำยันหลอดลมชนิดโครงโลหะ (Tracheo-bronchial mettalic stent) (นัดก่อน มค. 57) (OFC</t>
  </si>
  <si>
    <t>LGO-80000.00</t>
  </si>
  <si>
    <t>(2-Instrument)-เครื่องอัดอากาศขณะหายใจเข้า (Continuous Positive Airway Pressure - CPAP)(OFC&amp;UCS&amp;NHS 20000)</t>
  </si>
  <si>
    <t>(8-กรมบัญชีกลาง)-ABO Serum grouping-50.00</t>
  </si>
  <si>
    <t>(8-กรมบัญชีกลาง)-Rh. (D) typing-40.00</t>
  </si>
  <si>
    <t>(8-กรมบัญชีกลาง)-Direct antiglobulin test-45.00</t>
  </si>
  <si>
    <t>(15-Lab)-LE cell preparation</t>
  </si>
  <si>
    <t>stain</t>
  </si>
  <si>
    <t>(15-Lab)-Osmotic fragility test</t>
  </si>
  <si>
    <t>screening 60</t>
  </si>
  <si>
    <t>(15-Lab)-Malaria</t>
  </si>
  <si>
    <t>thin film 50</t>
  </si>
  <si>
    <t>(15-Lab)-Sudan Black stain 100</t>
  </si>
  <si>
    <t>(8-กรมบัญชีกลาง)-Antibody identification (gel test)-400.00</t>
  </si>
  <si>
    <t>(8-กรมบัญชีกลาง)-Antibody screening</t>
  </si>
  <si>
    <t>(Indirect antiglobulin (gel test-100.00</t>
  </si>
  <si>
    <t>(2-Instrument)-หน้ากากครอบจมูกหรือปากที่ใช้กับเครื่องอัดอากาศขณะหายใจเข้า(OFC&amp;UCS&amp;NHS 4000)</t>
  </si>
  <si>
    <t>(8-กรมบัญชีกลาง)-Rh. Typing (Complete)-350.00</t>
  </si>
  <si>
    <t>(15-Lab)-Platelet count (Manual) 40</t>
  </si>
  <si>
    <t>quantitative 100</t>
  </si>
  <si>
    <t>(2-Instrument)-ท่อช่วยหายใจชนิดปลายเปิดสองรู (Double lumen endotracheal tube)(OFC&amp;UCS&amp;NHS 2700)</t>
  </si>
  <si>
    <t>(2-Instrument)-หลอดคอช่วยการหายใจชนิดปรับระยะได้ (Adjustable tracheostomy tube)(OFC&amp;UCS&amp;NHS 1700)</t>
  </si>
  <si>
    <t>(2-Instrument)-บอลลูนถ่างขยายหลอดลม (Balloon dilatation)(OFC&amp;UCS&amp;NHS 7500)</t>
  </si>
  <si>
    <t>(2-Instrument)-ท่อค้ำยันหลอดลมชนิดซิลิโคน (Tracheo - bronchial silicone stent)(OFC&amp;UCS&amp;NHS 36000)</t>
  </si>
  <si>
    <t>(2-Instrument)-อุปกรณ์อุดหลอดลมชนิดซิลิโคน (Endobronchial spigot)(OFC&amp;UCS&amp;NHS 5000)</t>
  </si>
  <si>
    <t>(15-Lab)-Prothombin Time (PT) and International Normalize Ratio (INR) 75</t>
  </si>
  <si>
    <t>(15-Lab)-Partial Thomboplastin Time (PTT) 85</t>
  </si>
  <si>
    <t>(15-Lab)-Thrombin Time (TT) 80</t>
  </si>
  <si>
    <t>(15-Lab)-Venous Clotting Time (VCT) 50</t>
  </si>
  <si>
    <t>(15-Lab)-Clot retraction time/Clot lysis time 30</t>
  </si>
  <si>
    <t>(15-Lab)-Euglobulin Lysis Time (ELT) 50</t>
  </si>
  <si>
    <t>(15-Lab)-Fibrin Degradation Product (FDP) 800</t>
  </si>
  <si>
    <t>(15-Lab)-D-dimer (Automate) (Quantitative) 225</t>
  </si>
  <si>
    <t>(15-Lab)-Von Willebrand factor (Activity) 400</t>
  </si>
  <si>
    <t>(15-Lab)-Bleeding time 60</t>
  </si>
  <si>
    <t>(15-Lab)-Ristocetin cofactor activity 250</t>
  </si>
  <si>
    <t>(15-Lab)-Ristocetin induced agglutination (Quantitative) 250</t>
  </si>
  <si>
    <t>(8-กรมบัญชีกลาง)-Dichlorophenol indophenol precipitation test (DCIP)-70.00</t>
  </si>
  <si>
    <t>(15-Lab)-Fibrinogen level 200</t>
  </si>
  <si>
    <t>(15-Lab)-Factor assay - Factor II 1</t>
  </si>
  <si>
    <t>(15-Lab)-Factor assay - Factor V 1</t>
  </si>
  <si>
    <t>(15-Lab)-Activated Protein C Resistance assay 1</t>
  </si>
  <si>
    <t>(15-Lab)-Factor assay - Factor VII 1</t>
  </si>
  <si>
    <t>(15-Lab)-Factor assay - Factor VIII 880</t>
  </si>
  <si>
    <t>(15-Lab)-Factor assay - Factor VIII Inhibitor (Quantitative) 880</t>
  </si>
  <si>
    <t>(15-Lab)-Factor assay - Factor IX 520</t>
  </si>
  <si>
    <t>(15-Lab)-Factor assay - Factor IX Inhibitor (Quantitative) 1</t>
  </si>
  <si>
    <t>(15-Lab)-Factor assay - Factor X 1</t>
  </si>
  <si>
    <t>(15-Lab)-Factor assay - Factor XI 1</t>
  </si>
  <si>
    <t>(15-Lab)-Factor assay - Factor XII 1</t>
  </si>
  <si>
    <t>(15-Lab)-Platelet aggregration (อย่างน้อยต้องมี การตรวจ ADP</t>
  </si>
  <si>
    <t>Collagen และ Adrenaline 800</t>
  </si>
  <si>
    <t>(15-Lab)-Protein C (chromogenic assay) 720</t>
  </si>
  <si>
    <t>(15-Lab)-Protein S free antigen or activity 840</t>
  </si>
  <si>
    <t>(15-Lab)-Antithrombin III activity (chromogenic) 300</t>
  </si>
  <si>
    <t>(15-Lab)-Heparin anti Xa 400</t>
  </si>
  <si>
    <t>(15-Lab)-Alpha 2 antiplasmin 300</t>
  </si>
  <si>
    <t>(15-Lab)-Lupus anticoagulant (screening) 110</t>
  </si>
  <si>
    <t>(15-Lab)-Lupus anticoagulant (confirm) dRVVT (dilute Russell is Viper Venom Time) 300</t>
  </si>
  <si>
    <t>(15-Lab)-ADAMTS13 activity 2</t>
  </si>
  <si>
    <t>(15-Lab)-ADAMTS13 antibody 2</t>
  </si>
  <si>
    <t>(15-Lab)-Prothrombin mutation - PCR (F2 gene) 1</t>
  </si>
  <si>
    <t>(15-Lab)-Factor assay - Factor IX Inhibitor (Qualititative) 110</t>
  </si>
  <si>
    <t>(15-Lab)-Factor assay - Factor VIII Inhibitor (Qualititative) 110</t>
  </si>
  <si>
    <t>(15-Lab)-Factor XIII (Urea solubility) 110</t>
  </si>
  <si>
    <t>(15-Lab)-Von Willebrand factor (Ag</t>
  </si>
  <si>
    <t>ELISA 400</t>
  </si>
  <si>
    <t>(19-ทำหัตถการและวิสัญญี)-Complete laryngectomy</t>
  </si>
  <si>
    <t>(8-กรมบัญชีกลาง)-Red cell folate (chemiluminescent)-250.00</t>
  </si>
  <si>
    <t>(15-Lab)-Iron</t>
  </si>
  <si>
    <t>Serum 100</t>
  </si>
  <si>
    <t>(15-Lab)-TIBC (Iron binding capacity) 80</t>
  </si>
  <si>
    <t>(15-Lab)-Ferritin 310</t>
  </si>
  <si>
    <t>(15-Lab)-Transferrin 250</t>
  </si>
  <si>
    <t>(15-Lab)-EPO (erythropoietin) 250</t>
  </si>
  <si>
    <t>(15-Lab)-Fetal hemoglobin</t>
  </si>
  <si>
    <t>(Qualitative 80</t>
  </si>
  <si>
    <t>(15-Lab)-G-6-PD Qualitative 70</t>
  </si>
  <si>
    <t>(15-Lab)-Homocysteine 480</t>
  </si>
  <si>
    <t>(15-Lab)-Ham?s test</t>
  </si>
  <si>
    <t>Acid hemolysis [Presence] of Blood 80</t>
  </si>
  <si>
    <t>(15-Lab)-Hemoglobin typing 260</t>
  </si>
  <si>
    <t>(15-Lab)-Serum viscosity</t>
  </si>
  <si>
    <t>(Quantitative 100</t>
  </si>
  <si>
    <t>(15-Lab)-Haptoglobin (Quantitative) 200</t>
  </si>
  <si>
    <t>(15-Lab)-G-6-PD Quantitative 230</t>
  </si>
  <si>
    <t>(19-ทำหัตถการและวิสัญญี)-Radical laryngectomy</t>
  </si>
  <si>
    <t>(15-Lab)-Chromosome analysis non-leukemia (Blood) 1</t>
  </si>
  <si>
    <t>(15-Lab)-Chromosome analysis (Amniotic fluid/CVS/Tissue) 3</t>
  </si>
  <si>
    <t>(8-กรมบัญชีกลาง)-DNA index (ploidy) for ALL-1600.00</t>
  </si>
  <si>
    <t>(15-Lab)-Thalassemia</t>
  </si>
  <si>
    <t>deletion (อย่างน้อยตรวจ alpha SEA</t>
  </si>
  <si>
    <t>(15-Lab)-BCR/ABL gene for CML - RT-PCR 1</t>
  </si>
  <si>
    <t>(15-Lab)-BCR-ABL p210 by RQ-PCR (real-time quantitative polymerase chain reaction) 4</t>
  </si>
  <si>
    <t>(15-Lab)-CALR mutation 2</t>
  </si>
  <si>
    <t>(15-Lab)-Direct sequencing of BCR-ABL mutation 8</t>
  </si>
  <si>
    <t>(15-Lab)-Direct Sequencing ของ JAK2 exon 12 mutation 2</t>
  </si>
  <si>
    <t>(15-Lab)-FLT3-ITD gene for AML (peripheral blood) 3</t>
  </si>
  <si>
    <t>(15-Lab)-JAK2 V617F mutation 1</t>
  </si>
  <si>
    <t>(15-Lab)-MPL mutation 2</t>
  </si>
  <si>
    <t>(15-Lab)-NPM1 gene for AML (peripheral blood) 2</t>
  </si>
  <si>
    <t>(15-Lab)-PML-RARA fusion gene (Bone Marrow) 1</t>
  </si>
  <si>
    <t>(15-Lab)-T315I mutation of BCR-ABL gene 2</t>
  </si>
  <si>
    <t>(15-Lab)-Flow cytometry for acute leukemia panel</t>
  </si>
  <si>
    <t>Acute Myeloid Leukemia (AML</t>
  </si>
  <si>
    <t>(15-Lab)-Flow cytometry for Non Hodgkin?s lymphoma panel 1</t>
  </si>
  <si>
    <t>(15-Lab)-Flow cytometry for detection of DAF (Diaminofluorescein) (CD55 and CD59) (blood) 600</t>
  </si>
  <si>
    <t>(15-Lab)-Flow cytometry for CD34 surface antigen (blood) 2</t>
  </si>
  <si>
    <t>(15-Lab)-Flow cytometry for minimal residual disease</t>
  </si>
  <si>
    <t>B-ALL panel (B Lymphocytes 1</t>
  </si>
  <si>
    <t>T-ALL panel (T Lymphocytes 1</t>
  </si>
  <si>
    <t>AML panel 1</t>
  </si>
  <si>
    <t>(15-Lab)-CD3 Count 750</t>
  </si>
  <si>
    <t>(15-Lab)-CD4 Count 500</t>
  </si>
  <si>
    <t>(15-Lab)-CD8 Count 500</t>
  </si>
  <si>
    <t>(15-Lab)-Flow cytometry for Hairy cell leukaemia (HCL) 2</t>
  </si>
  <si>
    <t>(15-Lab)-Flow cytometry for Lymphoma/Chronic lymphocytic leukaemia (CLL) 4</t>
  </si>
  <si>
    <t>(15-Lab)-Flow cytometry for Multiple myeloma (MM) 3</t>
  </si>
  <si>
    <t>(15-Lab)-Immunophenotyping NKT Cell 960</t>
  </si>
  <si>
    <t>(15-Lab)-Lymphocyte Crossmatch (T</t>
  </si>
  <si>
    <t>B cell (Flow Cytometry 5</t>
  </si>
  <si>
    <t>(15-Lab)-HLA-B27 Serologic typing 600</t>
  </si>
  <si>
    <t>(15-Lab)-Transplantation Autoantibody (T</t>
  </si>
  <si>
    <t>B cell ทั้งผู้ให้และผู้รับอวัยวะ 2</t>
  </si>
  <si>
    <t>(15-Lab)-Lymphocyte crossmatch (T</t>
  </si>
  <si>
    <t>(8-กรมบัญชีกลาง)-Bone marrow transplantation -HLA-AB common Ag typing-1200.00</t>
  </si>
  <si>
    <t>(8-กรมบัญชีกลาง)-Bone marrow transplantation -HLA-ABC complete typing-5000.00</t>
  </si>
  <si>
    <t>(15-Lab)-HLA class II DNA high resolution (DRB</t>
  </si>
  <si>
    <t>DQB typing 9</t>
  </si>
  <si>
    <t>(15-Lab)-Transfusion reaction - HLA antibody 800</t>
  </si>
  <si>
    <t>(14-ค่าบริการโลหิต)-Transfusion reaction - Leukoagglutinin 310</t>
  </si>
  <si>
    <t>(15-Lab)-HLA - A</t>
  </si>
  <si>
    <t>B DNA typing 6</t>
  </si>
  <si>
    <t>(8-กรมบัญชีกลาง)-Kidney transplantation - Panel reaction antibody (PRA)-1300.00</t>
  </si>
  <si>
    <t>(15-Lab)-HLA class II DNA low resolution (DRB</t>
  </si>
  <si>
    <t>DQB typing 4</t>
  </si>
  <si>
    <t>(15-Lab)-HLA - A DNA typing (low resolution) 2</t>
  </si>
  <si>
    <t>(15-Lab)-HLA - A2 DNA subtyping 5</t>
  </si>
  <si>
    <t>(15-Lab)-HLA - ABC DNA typing 7</t>
  </si>
  <si>
    <t>(15-Lab)-HLA - B DNA typing (low resolution) 3</t>
  </si>
  <si>
    <t>(15-Lab)-HLA - B15 DNA subtyping 5</t>
  </si>
  <si>
    <t>(15-Lab)-HLA - C DNA typing (low resolution) 1</t>
  </si>
  <si>
    <t>(15-Lab)-HLA - DQA DNA typing 6</t>
  </si>
  <si>
    <t>(15-Lab)-HLA antibody screening - Luminex 2</t>
  </si>
  <si>
    <t>(15-Lab)-HLA-B*1502 allele -Realtime PCR (HLA-B*15:02) 1</t>
  </si>
  <si>
    <t>(15-Lab)-HLA-B*5801 allele -Realtime PCR (HLA-B*58:01) 1</t>
  </si>
  <si>
    <t>(15-Lab)-Single Antigen Antibody HLA Class I - Luminex HLA-A and B and C (class I) Ab.IgG panel 10</t>
  </si>
  <si>
    <t>(15-Lab)-Single Antigen Antibody HLA Class II - Luminex HLA-DP and DQ and DR (class II) Ab.IgG panel 9</t>
  </si>
  <si>
    <t>(15-Lab)-Specific PRA HLA Class I - Luminex (HLA-A+B+C Ab) 3</t>
  </si>
  <si>
    <t>(15-Lab)-Specific PRA HLA Class II - Luminex (HLA-DP+DQ+DR Ab) 3</t>
  </si>
  <si>
    <t>(15-Lab)-HLA - A DNA typing (high resolution) 4</t>
  </si>
  <si>
    <t>(15-Lab)-HLA - B DNA typing (high resolution) 5</t>
  </si>
  <si>
    <t>(15-Lab)-HLA - C DNA typing (high resolution) 3</t>
  </si>
  <si>
    <t>(15-Lab)-HLA-DRB1 DNA typing (low resolution) 2</t>
  </si>
  <si>
    <t>(15-Lab)-HLA-DQB1 DNA typing (low resolution) 2</t>
  </si>
  <si>
    <t>(15-Lab)-HLA-B*5701 allele -Realtime PCR (HLA-B*57:01) 1</t>
  </si>
  <si>
    <t>(14-ค่าบริการโลหิต)-Stem cell cuture for BFU-E number 600</t>
  </si>
  <si>
    <t>(14-ค่าบริการโลหิต)-Stem cell cuture for CFU-GM number 600</t>
  </si>
  <si>
    <t>(15-Lab)-Urinalysis (Physical + Chemical + Microscopic) PANEL.UA 60</t>
  </si>
  <si>
    <t>(15-Lab)-Specific gravity 20</t>
  </si>
  <si>
    <t>(15-Lab)-pH</t>
  </si>
  <si>
    <t>Urine 20</t>
  </si>
  <si>
    <t>(15-Lab)-Albumin</t>
  </si>
  <si>
    <t>Urine (Qualitative 10</t>
  </si>
  <si>
    <t>(15-Lab)-Glucose</t>
  </si>
  <si>
    <t>(15-Lab)-Bile</t>
  </si>
  <si>
    <t>Urine 30</t>
  </si>
  <si>
    <t>(15-Lab)-Ketone</t>
  </si>
  <si>
    <t>Urine (Test strip 40</t>
  </si>
  <si>
    <t>(8-กรมบัญชีกลาง)-Phenyketonuria-30.00</t>
  </si>
  <si>
    <t>(15-Lab)-Urobilinogen</t>
  </si>
  <si>
    <t>Urine 50</t>
  </si>
  <si>
    <t>(2-Instrument)-ท่อระบายช่องอก (intercostals drainage tube)(OFC&amp;UCS&amp;NHS 300)</t>
  </si>
  <si>
    <t>(15-Lab)-Hemosiderin</t>
  </si>
  <si>
    <t>(15-Lab)-Alkaptonuria</t>
  </si>
  <si>
    <t>Urine (Homogentisate 50</t>
  </si>
  <si>
    <t>(15-Lab)-Iodine</t>
  </si>
  <si>
    <t>Urine 120</t>
  </si>
  <si>
    <t>(15-Lab)-Urine Eosinophils 100</t>
  </si>
  <si>
    <t>(15-Lab)-Urea nitrogen (Urine/dialysate) 40</t>
  </si>
  <si>
    <t>(2-Instrument)-ผงแป้งเชื่อมเยื่อหุ้มปอด (Sterile Talcum)(OFC&amp;UCS&amp;NHS 800)</t>
  </si>
  <si>
    <t>(2-Instrument)-แถบโลหะดันกระดูก Nuss Bar สำหรับการรักษาความผิดปกติของทรวงอกชนิดหน้าอกหวำและอกไก่(OFC&amp;UCS&amp;NHS 25000)</t>
  </si>
  <si>
    <t>(19-ทำหัตถการและวิสัญญี)-Temporary tracheostomy</t>
  </si>
  <si>
    <t>(15-Lab)-Pregnancy test</t>
  </si>
  <si>
    <t>Urine 70</t>
  </si>
  <si>
    <t>(15-Lab)-Bence-Jones protein</t>
  </si>
  <si>
    <t>Urine (Immunoglobulin light chains 50</t>
  </si>
  <si>
    <t>(15-Lab)-Hippuric acid (qualitative) 200</t>
  </si>
  <si>
    <t>(15-Lab)-Direct smear</t>
  </si>
  <si>
    <t>Stool (Blood Cell Count Panel 30</t>
  </si>
  <si>
    <t>(8-กรมบัญชีกลาง)-Routine concentration-60.00</t>
  </si>
  <si>
    <t>(15-Lab)-Occult blood</t>
  </si>
  <si>
    <t>Stool 30</t>
  </si>
  <si>
    <t>(8-กรมบัญชีกลาง)-Sudan stain (stool)-30.00</t>
  </si>
  <si>
    <t>(15-Lab)-Fat stain</t>
  </si>
  <si>
    <t>Stool (Sudan IV stain 100</t>
  </si>
  <si>
    <t>(15-Lab)-Enterobiasis - Scotch tape technique 120</t>
  </si>
  <si>
    <t>(15-Lab)-Hemoglobin detection</t>
  </si>
  <si>
    <t>Stool (Immunochemical</t>
  </si>
  <si>
    <t>(19-ทำหัตถการและวิสัญญี)-Mediastinal tracheostomy</t>
  </si>
  <si>
    <t>(15-Lab)-Angiostrongylus Ab 910</t>
  </si>
  <si>
    <t>thick film 50</t>
  </si>
  <si>
    <t>(15-Lab)-Gnathostomiasis Ab 910</t>
  </si>
  <si>
    <t>(15-Lab)-Naegleria /Acanthamoeba NNE culture 240</t>
  </si>
  <si>
    <t>(15-Lab)-Parasite identification (Ova and parasites identified) 160</t>
  </si>
  <si>
    <t>(15-Lab)-Stool concentration (Formalin-ethyl acetate technique/Kato is Thick smear) 160</t>
  </si>
  <si>
    <t>(15-Lab)-Protozoa detection</t>
  </si>
  <si>
    <t>special stain 120</t>
  </si>
  <si>
    <t>(15-Lab)-Amoeba - Special stain for free-living amoeba (Giemsa is stainning) 160</t>
  </si>
  <si>
    <t>(15-Lab)-Amoeba - Special stain for free-living amoeba (Trichrome stainning) 250</t>
  </si>
  <si>
    <t>(15-Lab)-Cryptosporidium (modified acid fast stain) 70</t>
  </si>
  <si>
    <t>(15-Lab)-Cell count and diff</t>
  </si>
  <si>
    <t>Body fluid 50</t>
  </si>
  <si>
    <t>(15-Lab)-Giemsa stain for Virus or Parasite 70</t>
  </si>
  <si>
    <t>(15-Lab)-Pneumocystis carinii</t>
  </si>
  <si>
    <t>special stain 150</t>
  </si>
  <si>
    <t>(15-Lab)-Filariasis - Giemsa stain 190</t>
  </si>
  <si>
    <t>(8-กรมบัญชีกลาง)-Semen analysis-120.00</t>
  </si>
  <si>
    <t>(8-กรมบัญชีกลาง)-Acid phosphatase and spermatozoa-270.00</t>
  </si>
  <si>
    <t>(19-ทำหัตถการและวิสัญญี)-Laryngoscopy and other tracheoscopy</t>
  </si>
  <si>
    <t>(19-ทำหัตถการและวิสัญญี)-Open biopsy of larynx or trachea</t>
  </si>
  <si>
    <t>(15-Lab)-HSV direct Ag detection with Immunofluoresence assay 200</t>
  </si>
  <si>
    <t>(15-Lab)-Treponema pallidum - Dark field examination 50</t>
  </si>
  <si>
    <t>(15-Lab)-HSV detection - Tzank?s smear (Wright is stain) 80</t>
  </si>
  <si>
    <t>(15-Lab)-Stone composition analysis 560</t>
  </si>
  <si>
    <t>(19-ทำหัตถการและวิสัญญี)-Suture of laceration of larynx</t>
  </si>
  <si>
    <t>(19-ทำหัตถการและวิสัญญี)-Suture of laceration of trachea</t>
  </si>
  <si>
    <t>(19-ทำหัตถการและวิสัญญี)-Tracheoesophageal fistulectomy</t>
  </si>
  <si>
    <t>(19-ทำหัตถการและวิสัญญี)-Revision of tracheostomy</t>
  </si>
  <si>
    <t>(19-ทำหัตถการและวิสัญญี)-Tracheoplasty with artificial larynx</t>
  </si>
  <si>
    <t>(19-ทำหัตถการและวิสัญญี)-Lysis of adhesions of trachea or larynx</t>
  </si>
  <si>
    <t>(19-ทำหัตถการและวิสัญญี)-Laryngoplasty</t>
  </si>
  <si>
    <t>(15-Lab)-Electrolyte (Na</t>
  </si>
  <si>
    <t>(15-Lab)-Blood gas analysis 195</t>
  </si>
  <si>
    <t>(15-Lab)-Liver function test 290</t>
  </si>
  <si>
    <t>(15-Lab)-Lipid profile? (Cholesterol</t>
  </si>
  <si>
    <t>HDL-chol</t>
  </si>
  <si>
    <t>(15-Lab)-Lipoprotein electrophoresis 300</t>
  </si>
  <si>
    <t>(15-Lab)-Protein electrophoresis</t>
  </si>
  <si>
    <t>serum/urine 350</t>
  </si>
  <si>
    <t>(15-Lab)-Free light chain (FLC) Kappa/Lambda ใน serum ด้วยวิธี Nephelometry 1</t>
  </si>
  <si>
    <t>(15-Lab)-Lactate 150</t>
  </si>
  <si>
    <t>(2-Instrument)-เข็มดูดเซลล์ ที่ใช้ร่วมกับอัลตราซาวน์ทางหลอดลม (Aspiration needle for endobronchial ultrasound)(OFC&amp;UCS&amp;NHS 6000)</t>
  </si>
  <si>
    <t>(2-Instrument)-ชุดอุปกรณ์เก็บชิ้นเนื้อที่ใช้ร่วมกับอัลตราซาวน์ทางหลอดลม (Guide sheath kit for endobronchial ultrasound)(OFC&amp;UCS&amp;NHS 6200)</t>
  </si>
  <si>
    <t>(15-Lab)-Osmolality</t>
  </si>
  <si>
    <t>Serum 130</t>
  </si>
  <si>
    <t>(15-Lab)-Sodium 40</t>
  </si>
  <si>
    <t>(15-Lab)-Potassium 40</t>
  </si>
  <si>
    <t>(15-Lab)-Chloride 40</t>
  </si>
  <si>
    <t>(15-Lab)-CO2 40</t>
  </si>
  <si>
    <t>(15-Lab)-Calcium (Serum or Plasma</t>
  </si>
  <si>
    <t>mg/dL 50</t>
  </si>
  <si>
    <t>(15-Lab)-Magnesium 50</t>
  </si>
  <si>
    <t>(15-Lab)-Zinc</t>
  </si>
  <si>
    <t>Serum/Urine 220</t>
  </si>
  <si>
    <t>(15-Lab)-Phosphorus (Phosphate) 50</t>
  </si>
  <si>
    <t>(15-Lab)-Calcium</t>
  </si>
  <si>
    <t>ionized 400</t>
  </si>
  <si>
    <t>(8-กรมบัญชีกลาง)-Ionized magnesium-400.00</t>
  </si>
  <si>
    <t>(15-Lab)-BUN (Blood Urea Nitrogen) 40</t>
  </si>
  <si>
    <t>(15-Lab)-Creatinine 40</t>
  </si>
  <si>
    <t>(15-Lab)-Glucose (Blood</t>
  </si>
  <si>
    <t>Urine</t>
  </si>
  <si>
    <t>(15-Lab)-Oral Glucose Tolerance Test (OGTT) ระดับ plasma glucose 2 ครั้ง 170</t>
  </si>
  <si>
    <t>(15-Lab)-Uric acid (Urate)(Quantitative) 60</t>
  </si>
  <si>
    <t>(15-Lab)-Fructosamine 120</t>
  </si>
  <si>
    <t>(15-Lab)-Bilirubin</t>
  </si>
  <si>
    <t>Direct (Bilirubin.glucuronidated + Bilirubin.albumin bound 40</t>
  </si>
  <si>
    <t>Total 40</t>
  </si>
  <si>
    <t>Micro (Neonatal bilirubin panel 40</t>
  </si>
  <si>
    <t>(15-Lab)-Ammonia 350</t>
  </si>
  <si>
    <t>(15-Lab)-Ketones</t>
  </si>
  <si>
    <t>Serum (Quantitative 150</t>
  </si>
  <si>
    <t>(15-Lab)-EGFR mutation analysis in cancer - PCR 5</t>
  </si>
  <si>
    <t>(15-Lab)-Oral Glucose Tolerance Test (OGTT) ระดับ plasma glucose ไม่ต่ำกว่า 4 ครั้ง 300</t>
  </si>
  <si>
    <t>(19-ทำหัตถการและวิสัญญี)-Thoracotomy with resection of thoracic tumor</t>
  </si>
  <si>
    <t>(19-ทำหัตถการและวิสัญญี)-Segmental resection of lung</t>
  </si>
  <si>
    <t>(15-Lab)-Acid phosphatase</t>
  </si>
  <si>
    <t>Total 150</t>
  </si>
  <si>
    <t>(15-Lab)-Amylase</t>
  </si>
  <si>
    <t>(15-Lab)-Creatinine Phosphokinase (CPK) (Creatine kinase) (Quantitative) 75</t>
  </si>
  <si>
    <t>(15-Lab)-Creatine Kinase-MB (CK-MB) 90</t>
  </si>
  <si>
    <t>(15-Lab)-LDH Lactate dehydrogenase (Quantitative) 60</t>
  </si>
  <si>
    <t>(15-Lab)-Troponin 260</t>
  </si>
  <si>
    <t>(8-กรมบัญชีกลาง)-Troponin T-400.00</t>
  </si>
  <si>
    <t>(15-Lab)-Alkaline phosphatase 40</t>
  </si>
  <si>
    <t>(15-Lab)-SGOT (AST Aspartate aminotransferase) 40</t>
  </si>
  <si>
    <t>(15-Lab)-SGPT (ALT Alanine aminotransferase) 40</t>
  </si>
  <si>
    <t>(15-Lab)-Gamma glutamyl transpeptidase 130</t>
  </si>
  <si>
    <t>(15-Lab)-Lipase (Triacylglycerol lipase) 200</t>
  </si>
  <si>
    <t>(15-Lab)-Aldolase 150</t>
  </si>
  <si>
    <t>(15-Lab)-LDH isoenzyme 250</t>
  </si>
  <si>
    <t>(15-Lab)-Myoglobin (Quantitative) 300</t>
  </si>
  <si>
    <t>(19-ทำหัตถการและวิสัญญี)-Lobectomy</t>
  </si>
  <si>
    <t>(15-Lab)-Hb A1C 150</t>
  </si>
  <si>
    <t>(8-กรมบัญชีกลาง)-Protein</t>
  </si>
  <si>
    <t>Total-50.00</t>
  </si>
  <si>
    <t>(15-Lab)-Albumin (Quantitative) 30</t>
  </si>
  <si>
    <t>(15-Lab)-Cryofibrinogen 55</t>
  </si>
  <si>
    <t>(15-Lab)-Procalcitonin (PCT) 600</t>
  </si>
  <si>
    <t>(15-Lab)-Ceruloplasmin 360</t>
  </si>
  <si>
    <t>(15-Lab)-NT-pro BNP (Natriuretic peptide.B prohormone N-Terminal) 1</t>
  </si>
  <si>
    <t>(15-Lab)-Prealbumin 300</t>
  </si>
  <si>
    <t>(15-Lab)-Vitamin A (Retinol) 1</t>
  </si>
  <si>
    <t>(15-Lab)-Vitamin B1 (Thiamine) 150</t>
  </si>
  <si>
    <t>(15-Lab)-Vitamin B12 (Cobalamins) 240</t>
  </si>
  <si>
    <t>(15-Lab)-Vitamin C (Ascorbic acid) 300</t>
  </si>
  <si>
    <t>(15-Lab)-Vitamin E (Tocopherols) 1</t>
  </si>
  <si>
    <t>(15-Lab)-Beta carotene 1</t>
  </si>
  <si>
    <t>(15-Lab)-Folate 240</t>
  </si>
  <si>
    <t>(15-Lab)-Vitamin B2 (Riboflavin) 550</t>
  </si>
  <si>
    <t>(15-Lab)-Vitamin B6 (Pyridoxine) 550</t>
  </si>
  <si>
    <t>(15-Lab)-Vitamin D 900</t>
  </si>
  <si>
    <t>(19-ทำหัตถการและวิสัญญี)-Complete pneumonectomy</t>
  </si>
  <si>
    <t>(15-Lab)-Lipid - Cholesterol 60</t>
  </si>
  <si>
    <t>(15-Lab)-Lipid - TG (Triglyceride) 60</t>
  </si>
  <si>
    <t>(15-Lab)-Lipid - HDL - cholesterol Cholesterol in HDL 100</t>
  </si>
  <si>
    <t>(15-Lab)-Lipid - LDL - chol (direct) Cholesterol in LDL</t>
  </si>
  <si>
    <t>Direct assay สั่งรายการเดียว 150</t>
  </si>
  <si>
    <t>(15-Lab)-Apo lipoprotein A 200</t>
  </si>
  <si>
    <t>(15-Lab)-Apo lipoprotein B 200</t>
  </si>
  <si>
    <t>(15-Lab)-Lipoprotein a 250</t>
  </si>
  <si>
    <t>(15-Lab)-ACTH (Corticotropin) 350</t>
  </si>
  <si>
    <t>(8-กรมบัญชีกลาง)-ACTH (IRMA)-700.00</t>
  </si>
  <si>
    <t>(15-Lab)-Cortisol 300</t>
  </si>
  <si>
    <t>(15-Lab)-Aldosterone 720</t>
  </si>
  <si>
    <t>(15-Lab)-Renin 800</t>
  </si>
  <si>
    <t>(15-Lab)-17-OH-progesterone (17-Hydroxyprogesterone Quantitative) 1</t>
  </si>
  <si>
    <t>(15-Lab)-DHEA-sulphate (Dehydroepiandrosterone sulfate) 300</t>
  </si>
  <si>
    <t>(15-Lab)-Thyroid hormone - TSH (Thyroid Stimulating Hormone) (Thyrotropin) (Quantitative) 170</t>
  </si>
  <si>
    <t>(8-กรมบัญชีกลาง)-Thyroid hormone - T4 (Thyroxine)-180.00</t>
  </si>
  <si>
    <t>(15-Lab)-Thyroid hormone - Free T4 (Free Thyroxine) 150</t>
  </si>
  <si>
    <t>(15-Lab)-Thyroid hormone - T3 (Tri - iodothyroxine) (Triiodothyronine) 150</t>
  </si>
  <si>
    <t>(15-Lab)-Thyroid hormone - Free T3 (Free Tri - iodothyroxine ) (Triiodothyronine.free) 170</t>
  </si>
  <si>
    <t>(15-Lab)-PTH (intact) (Parathyrin.intact) 210</t>
  </si>
  <si>
    <t>(15-Lab)-Osteocalcin 250</t>
  </si>
  <si>
    <t>(15-Lab)-Calcitonin 500</t>
  </si>
  <si>
    <t>(15-Lab)-FSH (Follicle stimulating hormone) (Follitropin) 135</t>
  </si>
  <si>
    <t>(15-Lab)-LH (Lutropin) 190</t>
  </si>
  <si>
    <t>(15-Lab)-Estradiol 170</t>
  </si>
  <si>
    <t>(15-Lab)-Progesterone 250</t>
  </si>
  <si>
    <t>(15-Lab)-Testosterone (Quantitative) 190</t>
  </si>
  <si>
    <t>(8-กรมบัญชีกลาง)-Free androgen index-450.00</t>
  </si>
  <si>
    <t>(15-Lab)-Prolactin 300</t>
  </si>
  <si>
    <t>(15-Lab)-Growth hormone (Somatotropin) 600</t>
  </si>
  <si>
    <t>(15-Lab)-C-peptide 350</t>
  </si>
  <si>
    <t>(15-Lab)-Insulin (Quantitative) 250</t>
  </si>
  <si>
    <t>(15-Lab)-Insulin - IGF1 (Insulin-like growth factor-I) 720</t>
  </si>
  <si>
    <t>(15-Lab)-Insulin - IGF BP3 (Insulin-like growth factor binding protein 3) (Quantitative) 480</t>
  </si>
  <si>
    <t>(8-กรมบัญชีกลาง)-17-Oxosteroids-200.00</t>
  </si>
  <si>
    <t>(8-กรมบัญชีกลาง)-17- Oxogenic steroids-250.00</t>
  </si>
  <si>
    <t>(15-Lab)-Thyroglobulin 400</t>
  </si>
  <si>
    <t>(8-กรมบัญชีกลาง)-Serum anti-thyroglobulin antibody (IRMA)-400.00</t>
  </si>
  <si>
    <t>(15-Lab)-Thyroid hormone - TSH</t>
  </si>
  <si>
    <t>Neonatal blood spot (IRMA (Immunoradiometric assay 50</t>
  </si>
  <si>
    <t>(15-Lab)-ACTH (1 mg) Stimulation (for cortisol) 2</t>
  </si>
  <si>
    <t>(15-Lab)-ACTH (250 mcg) Stimulation (for cortisol) 1</t>
  </si>
  <si>
    <t>(15-Lab)-Insulin Tolerance Test (for POCT</t>
  </si>
  <si>
    <t>cortisol and GH 4</t>
  </si>
  <si>
    <t>(8-กรมบัญชีกลาง)-Aminoglycoside-200.00</t>
  </si>
  <si>
    <t>(8-กรมบัญชีกลาง)-Isoniazid (INH) (HPLC)-220.00</t>
  </si>
  <si>
    <t>(8-กรมบัญชีกลาง)-Pyrazinamide (HPLC)-220.00</t>
  </si>
  <si>
    <t>(8-กรมบัญชีกลาง)-Rifampicin (HPLC)-220.00</t>
  </si>
  <si>
    <t>(15-Lab)-Vancomycin (quantitative) 300</t>
  </si>
  <si>
    <t>(15-Lab)-Amikacin (quantitative) 350</t>
  </si>
  <si>
    <t>(15-Lab)-Carbamazepine (quantitative) 300</t>
  </si>
  <si>
    <t>(15-Lab)-Phenobarbital (quantitative) 240</t>
  </si>
  <si>
    <t>(15-Lab)-Phenytoin (quantitative) 300</t>
  </si>
  <si>
    <t>(15-Lab)-Valproic acid/Sodium valproate (quantitative) 300</t>
  </si>
  <si>
    <t>(8-กรมบัญชีกลาง)-Benzodiazepine</t>
  </si>
  <si>
    <t>Phenothiazine</t>
  </si>
  <si>
    <t>(8-กรมบัญชีกลาง)-Chlorpromazine-200.00</t>
  </si>
  <si>
    <t>(15-Lab)-Acetaminophen (quantitative) 300</t>
  </si>
  <si>
    <t>(15-Lab)-Salicylate (quantitative) 300</t>
  </si>
  <si>
    <t>(8-กรมบัญชีกลาง)-Chlorpheniramine-250.00</t>
  </si>
  <si>
    <t>(15-Lab)-Lithium (quantitative) 380</t>
  </si>
  <si>
    <t>(15-Lab)-Amitriptyline (quantitative) 1</t>
  </si>
  <si>
    <t>(15-Lab)-Antidepressants 300</t>
  </si>
  <si>
    <t>(15-Lab)-Barbiturates (quantitative) 450</t>
  </si>
  <si>
    <t>(15-Lab)-Benzodiazepine (qualitative) 100</t>
  </si>
  <si>
    <t>(15-Lab)-Imipramine (qualitative) 200</t>
  </si>
  <si>
    <t>(15-Lab)-Immunofixation electrophoresis 1</t>
  </si>
  <si>
    <t>(15-Lab)-Phenothiazine (quantitative) 300</t>
  </si>
  <si>
    <t>(15-Lab)-Cyclosporin (quantitative) 1</t>
  </si>
  <si>
    <t>(8-กรมบัญชีกลาง)-Methotrexate-220.00</t>
  </si>
  <si>
    <t>(15-Lab)-Tacrolimus (quantitative) 1</t>
  </si>
  <si>
    <t>(15-Lab)-Sirolimus (quantitative) 1</t>
  </si>
  <si>
    <t>(15-Lab)-Everolimus (quantitative) 1</t>
  </si>
  <si>
    <t>(19-ทำหัตถการและวิสัญญี)-Fiber-optic bronchoscopy</t>
  </si>
  <si>
    <t>(19-ทำหัตถการและวิสัญญี)-Rigid bronchoscopy</t>
  </si>
  <si>
    <t>(19-ทำหัตถการและวิสัญญี)-Closed [endoscopic] biopsy of bronchus</t>
  </si>
  <si>
    <t>(19-ทำหัตถการและวิสัญญี)-Open biopsy of bronchus</t>
  </si>
  <si>
    <t>(19-ทำหัตถการและวิสัญญี)-V.A.T.S. with biopsy of lung</t>
  </si>
  <si>
    <t>(19-ทำหัตถการและวิสัญญี)-Open lung biopsy</t>
  </si>
  <si>
    <t>(15-Lab)-Theophyline (quantitative) 300</t>
  </si>
  <si>
    <t>(15-Lab)-Digoxin (quantitative) 240</t>
  </si>
  <si>
    <t>(8-กรมบัญชีกลาง)-Hydrocortisone-200.00</t>
  </si>
  <si>
    <t>(8-กรมบัญชีกลาง)-Wafarin-200.00</t>
  </si>
  <si>
    <t>(8-กรมบัญชีกลาง)-Prednisolone-250.00</t>
  </si>
  <si>
    <t>(8-กรมบัญชีกลาง)-Dexamethasone-200.00</t>
  </si>
  <si>
    <t>(15-Lab)-Metanephrine and normetanephrine</t>
  </si>
  <si>
    <t>plasma 1</t>
  </si>
  <si>
    <t>(15-Lab)-Pyrethrins 1</t>
  </si>
  <si>
    <t>(19-ทำหัตถการและวิสัญญี)-Artificial pneumothorax for collapse of lung</t>
  </si>
  <si>
    <t>(19-ทำหัตถการและวิสัญญี)-Thoracoplasty</t>
  </si>
  <si>
    <t>(19-ทำหัตถการและวิสัญญี)-Suture of laceration of bronchus</t>
  </si>
  <si>
    <t>(19-ทำหัตถการและวิสัญญี)-Closure of bronchial fistula</t>
  </si>
  <si>
    <t>(19-ทำหัตถการและวิสัญญี)-Closure of laceration of lung</t>
  </si>
  <si>
    <t>(19-ทำหัตถการและวิสัญญี)-Thoracotomy</t>
  </si>
  <si>
    <t>with Repair Bronchus</t>
  </si>
  <si>
    <t>(15-Lab)-Aluminium (quantitative) 360</t>
  </si>
  <si>
    <t>(15-Lab)-Arsenic (Gastric Lavage</t>
  </si>
  <si>
    <t>Toxin sample 200</t>
  </si>
  <si>
    <t>(15-Lab)-Arsenic (quantitative จาก Urine</t>
  </si>
  <si>
    <t>EDTA blood 600</t>
  </si>
  <si>
    <t>(8-กรมบัญชีกลาง)-Cadmium (blood</t>
  </si>
  <si>
    <t>urine-350.00</t>
  </si>
  <si>
    <t>(15-Lab)-Chromium (quantitative) 380</t>
  </si>
  <si>
    <t>(15-Lab)-Copper (quantitative) 220</t>
  </si>
  <si>
    <t>(8-กรมบัญชีกลาง)-Copper (24 hours urine)-350.00</t>
  </si>
  <si>
    <t>(15-Lab)-Lead (quantitative) 400</t>
  </si>
  <si>
    <t>(19-ทำหัตถการและวิสัญญี)-Unilateral lung transplantation</t>
  </si>
  <si>
    <t>(8-กรมบัญชีกลาง)-Lead (urine)-300.00</t>
  </si>
  <si>
    <t>(8-กรมบัญชีกลาง)-Manganese (blood)-200.00</t>
  </si>
  <si>
    <t>(15-Lab)-Mercury (quantitative) 380</t>
  </si>
  <si>
    <t>(15-Lab)-Nickel (quantitative) 380</t>
  </si>
  <si>
    <t>(15-Lab)-Cyanide (quantitative) 200</t>
  </si>
  <si>
    <t>(15-Lab)-Manganese (quantitative) 220</t>
  </si>
  <si>
    <t>(15-Lab)-Cadmium (quantitative) 380</t>
  </si>
  <si>
    <t>(15-Lab)-Acetone (quantitative) 250</t>
  </si>
  <si>
    <t>(8-กรมบัญชีกลาง)-Acetonitrite-250.00</t>
  </si>
  <si>
    <t>(15-Lab)-Benzene (quantitative) 250</t>
  </si>
  <si>
    <t>(8-กรมบัญชีกลาง)-Butanol-150.00</t>
  </si>
  <si>
    <t>(15-Lab)-Chloroform 300</t>
  </si>
  <si>
    <t>(15-Lab)-Ethanol (Ethyl alcohol) วิธี GC 300</t>
  </si>
  <si>
    <t>(15-Lab)-Isopropanol (qualitative) 280</t>
  </si>
  <si>
    <t>(15-Lab)-Methanol วิธี GC 270</t>
  </si>
  <si>
    <t>(15-Lab)-Thinner (Toluene) 200</t>
  </si>
  <si>
    <t>(8-กรมบัญชีกลาง)-Xylene (urine)-250.00</t>
  </si>
  <si>
    <t>(15-Lab)-Volatile Organic Compounds 800</t>
  </si>
  <si>
    <t>(8-กรมบัญชีกลาง)-Carbamate-200.00</t>
  </si>
  <si>
    <t>(15-Lab)-Carbamate 200</t>
  </si>
  <si>
    <t>(8-กรมบัญชีกลาง)-Chlorinated hydrocarbon-250.00</t>
  </si>
  <si>
    <t>(15-Lab)-Organophosphate (qualitative) 120</t>
  </si>
  <si>
    <t>(15-Lab)-Paraquat (qualitative) 200</t>
  </si>
  <si>
    <t>(15-Lab)-Paraquat (quantitative) 250</t>
  </si>
  <si>
    <t>(15-Lab)-Zinc Phosphide 100</t>
  </si>
  <si>
    <t>(15-Lab)-Organochlorine (Type) 1</t>
  </si>
  <si>
    <t>(15-Lab)-Organonitrogen 1</t>
  </si>
  <si>
    <t>(15-Lab)-Amphetamine 100</t>
  </si>
  <si>
    <t>(15-Lab)-Cannabinoid 450</t>
  </si>
  <si>
    <t>(15-Lab)-Amphetamines Panel (GC-MS confirmation) 1</t>
  </si>
  <si>
    <t>(8-กรมบัญชีกลาง)-Cocaine (urine)-300.00</t>
  </si>
  <si>
    <t>(15-Lab)-Marijuana (Cannabinoid) วิธี immunoassay 145</t>
  </si>
  <si>
    <t>(8-กรมบัญชีกลาง)-Marijuana (urine) (HPLC)-700.00</t>
  </si>
  <si>
    <t>(15-Lab)-Methadone</t>
  </si>
  <si>
    <t>Confirm test (quantitative 840</t>
  </si>
  <si>
    <t>(15-Lab)-Methamphetamine (qualitative) 100</t>
  </si>
  <si>
    <t>(15-Lab)-Methamphetamine</t>
  </si>
  <si>
    <t>Confirm test (quantitative 1</t>
  </si>
  <si>
    <t>(15-Lab)-Morphine (quantitative) 100</t>
  </si>
  <si>
    <t>(8-กรมบัญชีกลาง)-Pethidine</t>
  </si>
  <si>
    <t>Confirm test-700.00</t>
  </si>
  <si>
    <t>(8-กรมบัญชีกลาง)-Urine organic acid-2000.00</t>
  </si>
  <si>
    <t>(8-กรมบัญชีกลาง)-Opiate</t>
  </si>
  <si>
    <t>Screening test (eg. Morphine</t>
  </si>
  <si>
    <t>(8-กรมบัญชีกลาง)-Screening for basic drugs and drugs abuse (blood)(Automate HPLC: REMEDI)-1300.00</t>
  </si>
  <si>
    <t>(8-กรมบัญชีกลาง)-Screening for basic drugs and drugs abuse (urine)(Automate HPLC: REMEDI)-1000.00</t>
  </si>
  <si>
    <t>(8-กรมบัญชีกลาง)-Screening for drugs and pesticide (Paracetamol</t>
  </si>
  <si>
    <t>Benzodizipine (Gastric larvage (วิธี GC-MS-1300.00</t>
  </si>
  <si>
    <t>(15-Lab)-Opiates (quantitative) 450</t>
  </si>
  <si>
    <t>(15-Lab)-Mycophenolate (quantitative) 1</t>
  </si>
  <si>
    <t>(15-Lab)-Adenosine deaminase (body fluid) 200</t>
  </si>
  <si>
    <t>(8-กรมบัญชีกลาง)-Acetylcholinesterase activity in RBC or Plasma (Organophosphate)-250.00</t>
  </si>
  <si>
    <t>(15-Lab)-Cholinesterase</t>
  </si>
  <si>
    <t>Plasma or red cell (Quantitative 200</t>
  </si>
  <si>
    <t>(15-Lab)-Carboxyhemoglobin</t>
  </si>
  <si>
    <t>(Quantitative 250</t>
  </si>
  <si>
    <t>(15-Lab)-TCRB Rearrangement-PCR 12</t>
  </si>
  <si>
    <t>(15-Lab)-TCRD Rearrangement-PCR 8</t>
  </si>
  <si>
    <t>(15-Lab)-TCRG Rearrangement-PCR 8</t>
  </si>
  <si>
    <t>(15-Lab)-Alcohols</t>
  </si>
  <si>
    <t>blood (quantitative 1</t>
  </si>
  <si>
    <t>(19-ทำหัตถการและวิสัญญี)-Bronchial dilation</t>
  </si>
  <si>
    <t>(15-Lab)-Sodium</t>
  </si>
  <si>
    <t>Urine 40</t>
  </si>
  <si>
    <t>(15-Lab)-Potassium</t>
  </si>
  <si>
    <t>(19-ทำหัตถการและวิสัญญี)-Extrapleural drainage</t>
  </si>
  <si>
    <t>with stop bleeding</t>
  </si>
  <si>
    <t>(19-ทำหัตถการและวิสัญญี)-Median sternotomy</t>
  </si>
  <si>
    <t>(15-Lab)-Creatinine</t>
  </si>
  <si>
    <t>24 hr Urine 50</t>
  </si>
  <si>
    <t>(15-Lab)-Total protein</t>
  </si>
  <si>
    <t>Urine random (Quantitative 40</t>
  </si>
  <si>
    <t>24 hr Urine (Quantitative 50</t>
  </si>
  <si>
    <t>(15-Lab)-Vanillylmandelic acid (VMA)</t>
  </si>
  <si>
    <t>Urine 300</t>
  </si>
  <si>
    <t>(8-กรมบัญชีกลาง)-Urine VMA (HPLC)-600.00</t>
  </si>
  <si>
    <t>(15-Lab)-Catecholamine</t>
  </si>
  <si>
    <t>Urine (Quantitative 1</t>
  </si>
  <si>
    <t>urine 1</t>
  </si>
  <si>
    <t>(15-Lab)-HVA (Homovanillic acid)</t>
  </si>
  <si>
    <t>Urine (Quantitative 600</t>
  </si>
  <si>
    <t>(15-Lab)-HIAA</t>
  </si>
  <si>
    <t>Urine (5-Hydroxyindoleacetic acid (Quantitative 250</t>
  </si>
  <si>
    <t>(15-Lab)-Free cortisol</t>
  </si>
  <si>
    <t>Urine 250</t>
  </si>
  <si>
    <t>(15-Lab)-17-KS</t>
  </si>
  <si>
    <t>(15-Lab)-17-OHCS</t>
  </si>
  <si>
    <t>Urine (17-Hydroxycorticosteroids 250</t>
  </si>
  <si>
    <t>Urine 80</t>
  </si>
  <si>
    <t>(15-Lab)-Porphyrin</t>
  </si>
  <si>
    <t>Urine (Quantitative 120</t>
  </si>
  <si>
    <t>(15-Lab)-Microalbumin</t>
  </si>
  <si>
    <t>Urine 270</t>
  </si>
  <si>
    <t>(15-Lab)-Magnesium</t>
  </si>
  <si>
    <t>24 hr Urine 60</t>
  </si>
  <si>
    <t>(15-Lab)-Phosphorus</t>
  </si>
  <si>
    <t>(15-Lab)-Citrate</t>
  </si>
  <si>
    <t>24 hr Urine 530</t>
  </si>
  <si>
    <t>(15-Lab)-Oxalate</t>
  </si>
  <si>
    <t>(15-Lab)-Sulfate</t>
  </si>
  <si>
    <t>Urine (Quantitative 710</t>
  </si>
  <si>
    <t>(19-ทำหัตถการและวิสัญญี)-V.A.T.S. (Video Assisted Thoracic Surgery)</t>
  </si>
  <si>
    <t>(19-ทำหัตถการและวิสัญญี)-Mediastinoscope</t>
  </si>
  <si>
    <t>(19-ทำหัตถการและวิสัญญี)-Biopsy of chest wall</t>
  </si>
  <si>
    <t>(19-ทำหัตถการและวิสัญญี)-V.A.T.S. with pleural biopsy</t>
  </si>
  <si>
    <t>(19-ทำหัตถการและวิสัญญี)-Open mediastinal biopsy</t>
  </si>
  <si>
    <t>(19-ทำหัตถการและวิสัญญี)-Biopsy of diaphragm</t>
  </si>
  <si>
    <t>(19-ทำหัตถการและวิสัญญี)-Excision or destruction of lesion or tissue of mediastinum</t>
  </si>
  <si>
    <t>(15-Lab)-Total protein (Quantitative) 60</t>
  </si>
  <si>
    <t>(8-กรมบัญชีกลาง)-Sugar-70.00</t>
  </si>
  <si>
    <t>(8-กรมบัญชีกลาง)-Chloride-70.00</t>
  </si>
  <si>
    <t>(19-ทำหัตถการและวิสัญญี)-Excision or destruction of lesion of chest wall</t>
  </si>
  <si>
    <t>(19-ทำหัตถการและวิสัญญี)-V.A.T.S. with decortication of lung</t>
  </si>
  <si>
    <t>(19-ทำหัตถการและวิสัญญี)-Suture of laceration of chest wall</t>
  </si>
  <si>
    <t>(19-ทำหัตถการและวิสัญญี)-Excision of lesion or tissue of diaphragm</t>
  </si>
  <si>
    <t>(19-ทำหัตถการและวิสัญญี)-Suture of laceration of diaphragm</t>
  </si>
  <si>
    <t>(19-ทำหัตถการและวิสัญญี)-Closure of fistula of diaphragm</t>
  </si>
  <si>
    <t>(19-ทำหัตถการและวิสัญญี)-Repair or plication of diaphragm</t>
  </si>
  <si>
    <t>(19-ทำหัตถการและวิสัญญี)-Implantation of diaphragmatic pacemaker</t>
  </si>
  <si>
    <t>(19-ทำหัตถการและวิสัญญี)-V.A.T.S. with chemical pleurodesis</t>
  </si>
  <si>
    <t>(19-ทำหัตถการและวิสัญญี)-Repair of pleura</t>
  </si>
  <si>
    <t>(15-Lab)-AFB stain (Acid-Fast Bacilli stain) 60</t>
  </si>
  <si>
    <t>(15-Lab)-Gram stain 65</t>
  </si>
  <si>
    <t>(15-Lab)-Indian ink preparation 60</t>
  </si>
  <si>
    <t>(15-Lab)-KOH preparation 60</t>
  </si>
  <si>
    <t>(15-Lab)-Modified acid-fast stain 70</t>
  </si>
  <si>
    <t>(15-Lab)-Microsporidia</t>
  </si>
  <si>
    <t>(15-Lab)-Wet smear for ova/parasite 60</t>
  </si>
  <si>
    <t>(15-Lab)-Scabiasis 60</t>
  </si>
  <si>
    <t>(19-ทำหัตถการและวิสัญญี)-Closed mitral valvulotomy</t>
  </si>
  <si>
    <t>(15-Lab)-SARS coronavirus 2 Ag [+/-] in Respiratory specimen by Chromatography - SSS เริ่ม 4 กค.65 - 150</t>
  </si>
  <si>
    <t>(15-Lab)-Aerobic culture and sensitivity 250</t>
  </si>
  <si>
    <t>(15-Lab)-Anaerobic culture and sensitivity 300</t>
  </si>
  <si>
    <t>(15-Lab)-Mycobacterium culture 200</t>
  </si>
  <si>
    <t>(8-กรมบัญชีกลาง)-Hemoculture and sentivity</t>
  </si>
  <si>
    <t>Manual ขวดละ-220.00</t>
  </si>
  <si>
    <t>(15-Lab)-Hemoculture and sensitivity</t>
  </si>
  <si>
    <t>Automate ต่อ 1 ขวด 300</t>
  </si>
  <si>
    <t>(8-กรมบัญชีกลาง)-Culture - Helicobacter culture (ชิ้นเนื้อจากกระเพาะ)-400.00</t>
  </si>
  <si>
    <t>(15-Lab)-Culture for fungus 300</t>
  </si>
  <si>
    <t>(8-กรมบัญชีกลาง)-Sensitivity Test-130.00</t>
  </si>
  <si>
    <t>(15-Lab)-Minimum Inhibitory Concentration (MIC) 150</t>
  </si>
  <si>
    <t>(19-ทำหัตถการและวิสัญญี)-Open heart valvuloplasty of aortic valve without replacement</t>
  </si>
  <si>
    <t>(8-กรมบัญชีกลาง)-Mycobacterial culture and sensitivity-400.00</t>
  </si>
  <si>
    <t>(15-Lab)-Minimum Bactericidal Concentration (MBC) 150</t>
  </si>
  <si>
    <t>(8-กรมบัญชีกลาง)-SBC-150.00</t>
  </si>
  <si>
    <t>(15-Lab)-SARS coronavirus 2</t>
  </si>
  <si>
    <t>3 Gense [+/-] in Respiratory specimen by NAA with probe detection - SSS เริ่ม 4 กค.65 - 900</t>
  </si>
  <si>
    <t>(15-Lab)-SARS coronavirus 2 Ag [+/-] in Respiratory specimen by Immunochromatography - SSS เริ่ม 4 กค.65 - 150</t>
  </si>
  <si>
    <t>2 Gense [+/-] in Respiratory specimen by NAA with probe detection - SSS เริ่ม 4 กค.65 - 900</t>
  </si>
  <si>
    <t>(15-Lab)-Mycobacteria: antimicrobial susceptibility test for NTM 800</t>
  </si>
  <si>
    <t>(15-Lab)-Fungus: antimicrobial susceptibility test (1 - 3 ชนิด) 800</t>
  </si>
  <si>
    <t>(15-Lab)-Fungus: antimicrobial susceptibility test (4 - 9 ชนิด) 1</t>
  </si>
  <si>
    <t>(15-Lab)-Aspergillus: galactomannan Ag detection (Quantitative) 500</t>
  </si>
  <si>
    <t>(15-Lab)-Gomori-silver stain for fungus 200</t>
  </si>
  <si>
    <t>(19-ทำหัตถการและวิสัญญี)-Open heart valvuloplasty of mitral valve without replacement</t>
  </si>
  <si>
    <t>(19-ทำหัตถการและวิสัญญี)-Open heart valvuloplasty of pulmonary valve without replacement replacement</t>
  </si>
  <si>
    <t>(19-ทำหัตถการและวิสัญญี)-Open heart valvuloplasty of tricuspid valve without replacement</t>
  </si>
  <si>
    <t>(8-กรมบัญชีกลาง)-Urease test (ชิ้นเนื้อจากกระเพาะ)-0.00</t>
  </si>
  <si>
    <t>(19-ทำหัตถการและวิสัญญี)-Repair of aortic valve with tissue graft (autograft) (heterograft) (homograft)</t>
  </si>
  <si>
    <t>(19-ทำหัตถการและวิสัญญี)-Repair of aortic valve with replacement prosthetic (partial) (synthetic) (total)</t>
  </si>
  <si>
    <t>(19-ทำหัตถการและวิสัญญี)-Repair of mitral valve with tissue graft (autograft) (heterograft) (homograft)</t>
  </si>
  <si>
    <t>(19-ทำหัตถการและวิสัญญี)-Repair of mitral valve with replacement prosthetic (partial)(synthetic) (total)</t>
  </si>
  <si>
    <t>(15-Lab)-Fungus: Molecular identification 1</t>
  </si>
  <si>
    <t>(19-ทำหัตถการและวิสัญญี)-Repair of pulmonary valve with tissue graft (autograft) (heterograft) (homograft)</t>
  </si>
  <si>
    <t>(15-Lab)-IFN- ? release assay for TB (Mycobacterium tuberculosis stimulated gamma interferon panel) 2</t>
  </si>
  <si>
    <t>(19-ทำหัตถการและวิสัญญี)-Repair of pulmonary valve with replacement prosthetic (partial) (synthetic) (total)</t>
  </si>
  <si>
    <t>(19-ทำหัตถการและวิสัญญี)-Repair of tricuspid valve with tissue graft (autograft) (heterograft) (homograft)</t>
  </si>
  <si>
    <t>(19-ทำหัตถการและวิสัญญี)-Repair of tricuspid valve with replacement prosthetic (partial) (synthetic) (total)</t>
  </si>
  <si>
    <t>(19-ทำหัตถการและวิสัญญี)-Annuloplasty</t>
  </si>
  <si>
    <t>(19-ทำหัตถการและวิสัญญี)-Bentalls operation</t>
  </si>
  <si>
    <t>(19-ทำหัตถการและวิสัญญี)-Blalock operation</t>
  </si>
  <si>
    <t>(19-ทำหัตถการและวิสัญญี)-Correction of atrial septal defect with prosthesis</t>
  </si>
  <si>
    <t>(19-ทำหัตถการและวิสัญญี)-Repair of atrial septal defect with prosthesis</t>
  </si>
  <si>
    <t>closed technique</t>
  </si>
  <si>
    <t>(19-ทำหัตถการและวิสัญญี)-Repair of ventricular septal defect with tissue graft</t>
  </si>
  <si>
    <t>(15-Lab)-Streptococcus gr A - Anti - Streptolysin O 110</t>
  </si>
  <si>
    <t>(8-กรมบัญชีกลาง)-ASO test- Nephelometry-250.00</t>
  </si>
  <si>
    <t>(15-Lab)-Treponema pallidum - VDRL (RPR) (Reagin Ab</t>
  </si>
  <si>
    <t>D400 50</t>
  </si>
  <si>
    <t>(15-Lab)-Treponema pallidum - FTA - Abs 200</t>
  </si>
  <si>
    <t>(8-กรมบัญชีกลาง)-FTA_ABS Ig M-200.00</t>
  </si>
  <si>
    <t>(15-Lab)-Treponema pallidum - TPHA 100</t>
  </si>
  <si>
    <t>(15-Lab)-Leptospira spp. Ab detection (Qualitative) 200</t>
  </si>
  <si>
    <t>(15-Lab)-Streptococcus pneumoniae Ag 250</t>
  </si>
  <si>
    <t>(15-Lab)-Streptococcus gr B Ag 250</t>
  </si>
  <si>
    <t>(15-Lab)-Neisseria meningitidis Ag detection (Qualitative) 250</t>
  </si>
  <si>
    <t>(8-กรมบัญชีกลาง)-N.meningitidis B/E coli K 1 Ag-250.00</t>
  </si>
  <si>
    <t>(15-Lab)-\"B. pseudomallei - Ab (Melioid titer) - Indirect hemagglutination\r\nassay (IHA)\" 100</t>
  </si>
  <si>
    <t>(15-Lab)-Haemophilus influenzae type b Ag 200</t>
  </si>
  <si>
    <t>(15-Lab)-Helicobacter pylori/Ab (Quantitative) 500</t>
  </si>
  <si>
    <t>(15-Lab)-Helicobacter pylori (CLO) 300</t>
  </si>
  <si>
    <t>(15-Lab)-Mycoplasma pneumoniae-Ab IgG-250.00</t>
  </si>
  <si>
    <t>(15-Lab)-Clostidium difficile toxin (Qualitative) 500</t>
  </si>
  <si>
    <t>(15-Lab)-Mycobacteria: direct PCR 880</t>
  </si>
  <si>
    <t>(15-Lab)-Mycobacteria: direct PCR for IR (INH</t>
  </si>
  <si>
    <t>RIF resistant 1</t>
  </si>
  <si>
    <t>(15-Lab)-Widals test-100.00</t>
  </si>
  <si>
    <t>(15-Lab)-Bacterial Antigen (CSF)</t>
  </si>
  <si>
    <t>including H. influenzae</t>
  </si>
  <si>
    <t>(15-Lab)-PCR for Bacterial molecular identification 2</t>
  </si>
  <si>
    <t>(15-Lab)-Mycoplasma pneumoniae Ab 250</t>
  </si>
  <si>
    <t>(15-Lab)-Brucella spp. Ab 100</t>
  </si>
  <si>
    <t>(15-Lab)-Legionella pneumophila DNA detection</t>
  </si>
  <si>
    <t>NP wash 750</t>
  </si>
  <si>
    <t>(15-Lab)-Legionella pneumophila Ag</t>
  </si>
  <si>
    <t>urine ด้วยวิธี IC assay 1</t>
  </si>
  <si>
    <t>(15-Lab)-Mycobacteria: antimicrobial susceptibility test for 1st line anti-TB ชื่อยา INH</t>
  </si>
  <si>
    <t>RIF</t>
  </si>
  <si>
    <t>(15-Lab)-Mycobacteria: antimicrobial susceptibility test for 2nd line anti-TB ชื่อยา Kanamycin</t>
  </si>
  <si>
    <t>Levofloxacin 350</t>
  </si>
  <si>
    <t>(15-Lab)-Mycoplasma pneumoniae</t>
  </si>
  <si>
    <t>quantitative DNA detection 1</t>
  </si>
  <si>
    <t>(15-Lab)-Orientia tsutsugamushi (Scub Typhus) Ab detection 200</t>
  </si>
  <si>
    <t>(15-Lab)-B. pseudomallei - Ab (Melioid titer) IgM/IgG quantification- Immunofluorescent assay (IFA) 200</t>
  </si>
  <si>
    <t>(15-Lab)-Cryptococcus neoformans - Ag titer (LA)-270.00</t>
  </si>
  <si>
    <t>(15-Lab)-Histoplasma-180.00</t>
  </si>
  <si>
    <t>(15-Lab)-Toxoplasma Ab IgG (Quantitative) 250</t>
  </si>
  <si>
    <t>(15-Lab)-Cryptococcus: DNA detection-650.00</t>
  </si>
  <si>
    <t>(15-Lab)Candida: DNA detection-650.00</t>
  </si>
  <si>
    <t>(15-Lab)-Pythium Ab detection 200</t>
  </si>
  <si>
    <t>(15-Lab)-Pythium antibody detection Western blot-1000.00</t>
  </si>
  <si>
    <t>(19-ทำหัตถการและวิสัญญี)-CABG x 4</t>
  </si>
  <si>
    <t>(15-Lab)-E.histolytica-Ab-130.00</t>
  </si>
  <si>
    <t>(15-Lab)-Pneumocystis carinii - Fluorescent Assay 300</t>
  </si>
  <si>
    <t>(15-Lab)-Cysticercosis Ab (Taenia solium larva Ab) 120</t>
  </si>
  <si>
    <t>(15-Lab)-Entamoeba histolytica Ab 600</t>
  </si>
  <si>
    <t>(15-Lab)-Leishmania NNE culture 410</t>
  </si>
  <si>
    <t>(15-Lab)-Trichinosis Ab 1</t>
  </si>
  <si>
    <t>(15-Lab)-Paragonimiasis Ab 1</t>
  </si>
  <si>
    <t>(15-Lab)-Hepatitis A virus - Anti HAV IgG 400</t>
  </si>
  <si>
    <t>(15-Lab)-Hepatitis A virus - Anti HAV IgM (ELISA) 400</t>
  </si>
  <si>
    <t>(15-Lab)-Hepatitis - HAV - RNA (PCR)-1700.00</t>
  </si>
  <si>
    <t>(15-Lab)-HBc-Ab -PHA-140.00</t>
  </si>
  <si>
    <t>(15-Lab)-Hepatitis B virus HBc Ab (Hepatitis B virus core Ab) 200</t>
  </si>
  <si>
    <t>(15-Lab)-Hepatitis B virus HBc Ab (IgM) 300</t>
  </si>
  <si>
    <t>(15-Lab)-HBe-Ag -PHA-150.00</t>
  </si>
  <si>
    <t>(15-Lab)-Hepatitis B virus Hbe Ag 180</t>
  </si>
  <si>
    <t>(15-Lab)-Hepatitis B virus Hbe Ab 300</t>
  </si>
  <si>
    <t>(15-Lab)-HBs-Ab (Hepatitis B surface Ab) -PHA-100.00</t>
  </si>
  <si>
    <t>(15-Lab)-Hepatitis B virus HBs Ab detection 150</t>
  </si>
  <si>
    <t>(15-Lab)-Hepatitis B virus HBs Ag (Hepatitis B surface antigen) - PHA 70</t>
  </si>
  <si>
    <t>(15-Lab)-Hepatitis B virus HBs Ag (Hepatitis B surface antigen) - ELISA</t>
  </si>
  <si>
    <t>MEIA</t>
  </si>
  <si>
    <t>(15-Lab)-Hepatitis B virus HBV PCR - viral load 1</t>
  </si>
  <si>
    <t>(15-Lab)-Hepatitis B virus HBs - Quantitative Ag 600</t>
  </si>
  <si>
    <t>(15-Lab)-HBs-Ag (Hepatitis B surface antigen) - Quantitative (bDNA)-3000.00</t>
  </si>
  <si>
    <t>(15-Lab)-Hepatitis B virus HBV Genotype</t>
  </si>
  <si>
    <t>drug resistance 3</t>
  </si>
  <si>
    <t>(15-Lab)-HCV-Ab (Hepatitis C Antibody) -PHA-200.00</t>
  </si>
  <si>
    <t>(15-Lab)-Hepatitis C virus HCV Ab (Hepatitis C Antibody) 300</t>
  </si>
  <si>
    <t>(15-Lab)-HCV-Ag -Qualitative-PCR-1700.00</t>
  </si>
  <si>
    <t>(15-Lab)-Hepatitis C virus HCV viral load - Quantitative (Real time PCR) 2</t>
  </si>
  <si>
    <t>(15-Lab)-Hepatitis C virus HCV genotype (line-probe) 2</t>
  </si>
  <si>
    <t>3633A</t>
  </si>
  <si>
    <t>(15-Lab)-HCV viral load - 2300</t>
  </si>
  <si>
    <t>3633B</t>
  </si>
  <si>
    <t>(15-Lab)-APRI score/FIB-4score - 200</t>
  </si>
  <si>
    <t>3633C</t>
  </si>
  <si>
    <t>(15-Lab)-Transient elastography (Fibro Scan) - 2000</t>
  </si>
  <si>
    <t>3633D</t>
  </si>
  <si>
    <t>(15-Lab)-Fibro maker panel - 2000</t>
  </si>
  <si>
    <t>(15-Lab)-HIV Ab (screening) - RAPID 220</t>
  </si>
  <si>
    <t>(15-Lab)-HIV Ab (screening) 120</t>
  </si>
  <si>
    <t>(15-Lab)-HIV Ab (confirm) - WESTERN BLOT 1</t>
  </si>
  <si>
    <t>(15-Lab)-HTLV-1 Ab 150</t>
  </si>
  <si>
    <t>(15-Lab)-HIV Ag (Qualitative) 130</t>
  </si>
  <si>
    <t>(15-Lab)-HIV - Quantitative RT-PCR-1700.00</t>
  </si>
  <si>
    <t>(15-Lab)-HIV viral load - Quantitative (Real time PCR) 1</t>
  </si>
  <si>
    <t>(15-Lab)-HIV-1 Drug resistance genotype (3-Drug Class Resistance</t>
  </si>
  <si>
    <t>3-DCR 6</t>
  </si>
  <si>
    <t>(15-Lab)-HIV-1 Drug resistance genotype to reverse transcriptase inhibitors (NRTI</t>
  </si>
  <si>
    <t>NNRTI 3</t>
  </si>
  <si>
    <t>(15-Lab)-HIV-1 Drug resistance genotype to protease inhibitors (PI) 3</t>
  </si>
  <si>
    <t>(15-Lab)-HIV-2</t>
  </si>
  <si>
    <t>qualitative RT-PCR-1600.00</t>
  </si>
  <si>
    <t>(15-Lab)-Hepatitis D virus HDV anti - HDV Ab 300</t>
  </si>
  <si>
    <t>(15-Lab)-Hepatitis E virus HEV Ab 300</t>
  </si>
  <si>
    <t>(15-Lab)-Surfactant 200</t>
  </si>
  <si>
    <t>(8-กรมบัญชีกลาง)-HSV-1 and -2 (Herpes simplex virus type 1 and 2)</t>
  </si>
  <si>
    <t>direct FA smear sample (slide-250.00</t>
  </si>
  <si>
    <t>(15-Lab)-HSV-1 and -2 Ab detection 300</t>
  </si>
  <si>
    <t>(8-กรมบัญชีกลาง)-HSV-1 and -2 IgM (ELISA)-300.00</t>
  </si>
  <si>
    <t>(15-Lab)-HSV-1 and -2</t>
  </si>
  <si>
    <t>(15-Lab)-HSV type 1 and 2 viral load - Quantitative (Real time PCR) 1</t>
  </si>
  <si>
    <t>isolation (culture 500</t>
  </si>
  <si>
    <t>(8-กรมบัญชีกลาง)-HSV-2 Ag-300.00</t>
  </si>
  <si>
    <t>(15-Lab)-Varicella zoster virus (VZV) Ab IgG (ELISA) 300</t>
  </si>
  <si>
    <t>(15-Lab)-Varicella zoster virus (VZV) Quantitative (Real time PCR) 1</t>
  </si>
  <si>
    <t>(8-กรมบัญชีกลาง)-VZV</t>
  </si>
  <si>
    <t>viral load RT-PCR-1600.00</t>
  </si>
  <si>
    <t>(15-Lab)-Epstein-Barr virus EBV Ab detection 300</t>
  </si>
  <si>
    <t>(8-กรมบัญชีกลาง)-EBV-IgA (Anti-Epstein Barr Virus)-250.00</t>
  </si>
  <si>
    <t>(15-Lab)-EBV</t>
  </si>
  <si>
    <t>(15-Lab)-Epstein-Barr virus EBV</t>
  </si>
  <si>
    <t>viral load RT - PCR 1</t>
  </si>
  <si>
    <t>(15-Lab)-Cytomegalovirus (CMV) Ab 250</t>
  </si>
  <si>
    <t>(8-กรมบัญชีกลาง)-Cytomegalovirus (CMV)</t>
  </si>
  <si>
    <t>IgG/IgM (ELISA-300.00</t>
  </si>
  <si>
    <t>(15-Lab)-Cytomegalovirus (CMV) - Qualitative-PCR-1600.00</t>
  </si>
  <si>
    <t>(15-Lab)-Cytomegalovirus (CMV) viral load - Quantitative (Real time PCR) 2</t>
  </si>
  <si>
    <t>(15-Lab)-HHV-6 (Human Herpesvirus type 6) PCR - Qualitative (Real time PCR) 1</t>
  </si>
  <si>
    <t>(15-Lab)-HHV-7 PCR - Qualitative (Real time PCR) 1</t>
  </si>
  <si>
    <t>(15-Lab)-HHV-8 PCR - Qualitative (Real time PCR) 1</t>
  </si>
  <si>
    <t>(15-Lab)-Cytomegalovirus (CMV) Ag 450</t>
  </si>
  <si>
    <t>(15-Lab)-Echovirus Ag 350</t>
  </si>
  <si>
    <t>(15-Lab)-Enterovirus RNA detection 710</t>
  </si>
  <si>
    <t>(8-กรมบัญชีกลาง)-Influenza virus-A</t>
  </si>
  <si>
    <t>B</t>
  </si>
  <si>
    <t>(15-Lab)-Influenza virus</t>
  </si>
  <si>
    <t>(8-กรมบัญชีกลาง)-Influenza virus</t>
  </si>
  <si>
    <t>(15-Lab)-Avian influenza virus</t>
  </si>
  <si>
    <t>qualitative RT-PCR 1</t>
  </si>
  <si>
    <t>(8-กรมบัญชีกลาง)-Avian influenza virus</t>
  </si>
  <si>
    <t>(15-Lab)-Influenza A and B virus Ag (rapid test) 350</t>
  </si>
  <si>
    <t>(15-Lab)-Influenza A virus RNA detection (Quantitative) 1</t>
  </si>
  <si>
    <t>(15-Lab)-Influenza A virus Ag 270</t>
  </si>
  <si>
    <t>(15-Lab)-Influenza B virus RNA detection (Quantitative) 580</t>
  </si>
  <si>
    <t>(15-Lab)-Influenza B virus Ag 270</t>
  </si>
  <si>
    <t>(15-Lab)-Parainfluenza virus 1</t>
  </si>
  <si>
    <t>(15-Lab)-Parainfluenza virus Ag (ชนิดละ) 270</t>
  </si>
  <si>
    <t>(15-Lab)-SARS corona virus-Qualitative-1600.00</t>
  </si>
  <si>
    <t>(8-กรมบัญชีกลาง)-SARS corona virus-Viral load (PCR)-1600.00</t>
  </si>
  <si>
    <t>(15-Lab)-Respiratory syncytial virus Ab IgM (ELISA) 300</t>
  </si>
  <si>
    <t>(15-Lab)-Respiratory syncytial virus (RSV) Ag 350</t>
  </si>
  <si>
    <t>(15-Lab)-Respiratory syncytial virus Ab IgG (ELISA) 0</t>
  </si>
  <si>
    <t>(8-กรมบัญชีกลาง)-Adenovirus</t>
  </si>
  <si>
    <t>IgG/IgM (ELISA-250.00</t>
  </si>
  <si>
    <t>(15-Lab)-Adenovirus Ag (Qualitative) 250</t>
  </si>
  <si>
    <t>(15-Lab)-Adenovirus DNA detection (Qualitative) 570</t>
  </si>
  <si>
    <t>(15-Lab)-Adenovirus</t>
  </si>
  <si>
    <t>viral load 1</t>
  </si>
  <si>
    <t>(8-กรมบัญชีกลาง)-Panenterovirus-2200.00</t>
  </si>
  <si>
    <t>(15-Lab)-Rota virus Ag 200</t>
  </si>
  <si>
    <t>(15-Lab)-Rotavirus RNA detection 250</t>
  </si>
  <si>
    <t>(15-Lab)-Coxsackie B virus neutralizing Ab (NT) 500</t>
  </si>
  <si>
    <t>qualitative RT-PCR (รวมชุดPPE (OFC</t>
  </si>
  <si>
    <t>(15-Lab)-SARS coronavirus 2 N gene</t>
  </si>
  <si>
    <t>(15-Lab)-SARS coronavirus 2 RdRp gene</t>
  </si>
  <si>
    <t>(15-Lab)-SARS coronavirus 2 IgG Ab [+/] in Serum or Plasma by Rapid immunoassay (เริ่ม 16-08-2564-31/12/64-550) (1/1/65-28/2/65-400) เริ่ม 1 มี.ค.65-350</t>
  </si>
  <si>
    <t>(15-Lab)-SARS coronavirus 2 IgM Ab [+/-) in Serum or Plasma by Rapid immunoassay (เริ่ม 16-08-2564-31/12/64-550) (1/1/65-28/2/65-400) เริ่ม 1 มี.ค.65-350</t>
  </si>
  <si>
    <t>(15-Lab)-SARS coronavirus 2 IgG+IgM Ab [+/-) in Serum or Plasma by Immunoassay (เริ่ม 16-08-2564-31/12/64-550) (1/1/65-28/2/65-400) เริ่ม 1 มี.ค.65-350</t>
  </si>
  <si>
    <t>(15-Lab)-SARS coronavirus 2 Ag [+/-] in Respiratory specimen by Rapid immunoassay (เริ่ม 16-08-2564-31/12/64-550) (1/1/65-28/2/65-400) เริ่ม 1 มี.ค.65-350</t>
  </si>
  <si>
    <t>3 Gense [+/-] in Respiratory specimen by NAA with probe detection (1 มค.65-28 กพ.65-1500</t>
  </si>
  <si>
    <t>(15-Lab)-SARS coronavirus 2 Ag [+/-] in Respiratory specimen by Chromatography (ก่อน 31/12/64-450) (1ม.ค65-28ก.พ.65-300</t>
  </si>
  <si>
    <t>1มีค.65-9มิ.ย.65-250 เริ่ม 10 มิ.ย.65-200</t>
  </si>
  <si>
    <t>2 Gense [+/-] in Respiratory specimen by NAA with probe detection (เริ่ม 16-08-2564-31/12/64-1500 (1/1/65-28/2/65-1300 เริ่ม 1 มี.ค.65-900</t>
  </si>
  <si>
    <t>(15-Lab)-Chikungunya Ab (Qualitative) 250</t>
  </si>
  <si>
    <t>(8-กรมบัญชีกลาง)-Chikungunya</t>
  </si>
  <si>
    <t>IgG (HAI-150.00</t>
  </si>
  <si>
    <t>(15-Lab)-Chikungunya virus RNA detection 580</t>
  </si>
  <si>
    <t>(15-Lab)-Dengue virus Ab (qualitative) 260</t>
  </si>
  <si>
    <t>(8-กรมบัญชีกลาง)-Dengue- IgG (HAI)-200.00</t>
  </si>
  <si>
    <t>(8-กรมบัญชีกลาง)-Dengue- IgM (ELISA)-300.00</t>
  </si>
  <si>
    <t>(15-Lab)-Dengue virus</t>
  </si>
  <si>
    <t>qualitative RT - PCR 900</t>
  </si>
  <si>
    <t>(15-Lab)-Dengue virus Ag NS1 260</t>
  </si>
  <si>
    <t>(15-Lab)-Japanese encephalitis virus Ab (Qualitative) 250</t>
  </si>
  <si>
    <t>(8-กรมบัญชีกลาง)-West Nile virus-1500.00</t>
  </si>
  <si>
    <t>(8-กรมบัญชีกลาง)-Nipah virus-1500.00</t>
  </si>
  <si>
    <t>(15-Lab)-Rabies virus Ab 300</t>
  </si>
  <si>
    <t>(15-Lab)-Rabies virus Ag (FTA) 250</t>
  </si>
  <si>
    <t>(15-Lab)-Rabies virus (NASBA) (Nucleic Acid Sequence Based Amplification) 1</t>
  </si>
  <si>
    <t>(15-Lab)-Mumps Ab IgG (ELISA) 250</t>
  </si>
  <si>
    <t>(15-Lab)-Measles virus Ab IgG 250</t>
  </si>
  <si>
    <t>(15-Lab)-Measles virus Ab IgM 250</t>
  </si>
  <si>
    <t>(15-Lab)-Rubella Ab IgG 200</t>
  </si>
  <si>
    <t>(15-Lab)-Rubella Ab IgM 300</t>
  </si>
  <si>
    <t>(15-Lab)-JC Virus and BK Virus</t>
  </si>
  <si>
    <t>(15-Lab)-JC Virus and BK Virus viral load - Quantitative (Real time PCR) 1</t>
  </si>
  <si>
    <t>(15-Lab)-Parvo virus B19 Ab IgM (ELISA) 300</t>
  </si>
  <si>
    <t>(15-Lab)-Parvo virus B19 PCR (Real time PCR) Quantitative 1</t>
  </si>
  <si>
    <t>(15-Lab)-Parvo virus B19 Ab IgG (ELISA) 0</t>
  </si>
  <si>
    <t>(15-Lab)-Mumps Ab IgM (ELISA) 250</t>
  </si>
  <si>
    <t>(15-Lab)-HPV (Human papilomavirus) qualitative RT-PCR</t>
  </si>
  <si>
    <t>screen for high risk types-1600.00</t>
  </si>
  <si>
    <t>(15-Lab)-Avian influenza virus Ag (rapid) 480</t>
  </si>
  <si>
    <t>(15-Lab)-Chlamydophila pneumoniae DNA detection 570</t>
  </si>
  <si>
    <t>(15-Lab)-Chlamydia trachomatis Ag 220</t>
  </si>
  <si>
    <t>(15-Lab)-Rickettsia typhi Ab detection 200</t>
  </si>
  <si>
    <t>(15-Lab)-Enterovirus 71 Ag 350</t>
  </si>
  <si>
    <t>(15-Lab)-Enterovirus 71 RNA detection 870</t>
  </si>
  <si>
    <t>(15-Lab)-Enterovirus Ag 390</t>
  </si>
  <si>
    <t>(15-Lab)-Human Metapneumovirus Ag 330</t>
  </si>
  <si>
    <t>(15-Lab)-Human metapneumovirus RNA detection 890</t>
  </si>
  <si>
    <t>(15-Lab)-Rheumatoid factor - Latex (Qualitative) 80</t>
  </si>
  <si>
    <t>(15-Lab)-Rheumatoid factor - Nephelometry (Quantitative</t>
  </si>
  <si>
    <t>Titer 200</t>
  </si>
  <si>
    <t>(15-Lab)-Antinuclear Ab (FANA</t>
  </si>
  <si>
    <t>ANA 450</t>
  </si>
  <si>
    <t>(15-Lab)-Anti-dsDNA Ab (DNA double strand Ab</t>
  </si>
  <si>
    <t>Quantitaive 210</t>
  </si>
  <si>
    <t>(15-Lab)-Anti-Sm Ab (Smith extractable nuclear Ab) 110</t>
  </si>
  <si>
    <t>(15-Lab)-Anti-Sm Ab (ELISA) 270</t>
  </si>
  <si>
    <t>(15-Lab)-Anti-nRNP Ab (Immunodiffusion) (Ribonucleoprotein extractable nuclear Ab Qualitative) 110</t>
  </si>
  <si>
    <t>(15-Lab)-Anti-nRNP Ab (ELISA) (Ribonucleoprotein extractable nuclear Ab Quantitative) 350</t>
  </si>
  <si>
    <t>(15-Lab)-Anti-Ro (SS-A) Ab (Sjogrens syndrome-A extractable nuclear Ab</t>
  </si>
  <si>
    <t>Quantitative 400</t>
  </si>
  <si>
    <t>(15-Lab)-Anti-La (SS-B) Ab (Sjogrens syndrome-B extractable nuclear Ab Quantitative) 400</t>
  </si>
  <si>
    <t>(15-Lab)-Anti-Scl 70 Ab 270</t>
  </si>
  <si>
    <t>(15-Lab)-Anticentromere Ab 300</t>
  </si>
  <si>
    <t>(15-Lab)-Anti-MPO (Myeloperoxidase) Ab (Quantitative) 550</t>
  </si>
  <si>
    <t>(15-Lab)-Anti-PR3 (Proteinase 3) Ab (Quantitative) 550</t>
  </si>
  <si>
    <t>(15-Lab)-Antineutrophil Cytoplasmic Antibodies (ANCA) (Quantitative) 360</t>
  </si>
  <si>
    <t>(15-Lab)-Antimitochondrial Ab 300</t>
  </si>
  <si>
    <t>(15-Lab)-Anti-Smooth muscle Ab 300</t>
  </si>
  <si>
    <t>(15-Lab)-Anti-LKM (Liver-Kidney-Microsome) Ab (Quantitative) 360</t>
  </si>
  <si>
    <t>(8-กรมบัญชีกลาง)-Thyroid antibody test-200.00</t>
  </si>
  <si>
    <t>(15-Lab)-Anticardiolipin (Quantitative) 400</t>
  </si>
  <si>
    <t>(15-Lab)-Antibody against glutamic Acid Decarboxylase (GAD)/Tyrosine Phosphatase(IA2)[GAD/IA2] 500</t>
  </si>
  <si>
    <t>(15-Lab)-Anti-CCP</t>
  </si>
  <si>
    <t>Cyclic Citrullinated Peptide IgG Antibody 480</t>
  </si>
  <si>
    <t>(15-Lab)-Anti Interferon Gamma Antibody 800</t>
  </si>
  <si>
    <t>(15-Lab)-Anti thyroid peroxidase (TPO antibody) 400</t>
  </si>
  <si>
    <t>(15-Lab)-Aquaporin 4 (NMOIgG) 1</t>
  </si>
  <si>
    <t>(15-Lab)-Autoimmune Encephalitis Assay (IFA) 3</t>
  </si>
  <si>
    <t>(15-Lab)-GBM Antibody (Glomerular Basement Membrane Antibody) 750</t>
  </si>
  <si>
    <t>(15-Lab)-Microsomal/Ab (Anti-TPO) 150</t>
  </si>
  <si>
    <t>(15-Lab)-Paraneoplastic Syndromes Assay 2</t>
  </si>
  <si>
    <t>(15-Lab)-TSH receptor Antibody (Thyroid Stimulating Hormone receptor Antibody) 400</t>
  </si>
  <si>
    <t>(15-Lab)-Complement C3 level - Latex (Qualitative) 60</t>
  </si>
  <si>
    <t>(15-Lab)-Complement C3 level - Nephelometry (Quantitative) 250</t>
  </si>
  <si>
    <t>(15-Lab)-C-reactive protein (CRP) (Quantitative) 130</t>
  </si>
  <si>
    <t>(8-กรมบัญชีกลาง)-CRP (C-Reactive protein) - Nephelometry-170.00</t>
  </si>
  <si>
    <t>(15-Lab)-Complement CH50 (Complement total hemolytic CH50</t>
  </si>
  <si>
    <t>Quantitative 150</t>
  </si>
  <si>
    <t>(15-Lab)-Cold agglutinin</t>
  </si>
  <si>
    <t>(Qualitative 50</t>
  </si>
  <si>
    <t>(15-Lab)-Complement C4 level (Quantitative) 300</t>
  </si>
  <si>
    <t>(15-Lab)-Clostridium tetani IgG/ELISA (Antitetanus</t>
  </si>
  <si>
    <t>IgG 300</t>
  </si>
  <si>
    <t>(15-Lab)-DHR (Dihydrorhodamine flow cytometric test) 1</t>
  </si>
  <si>
    <t>(15-Lab)-IgG4 500</t>
  </si>
  <si>
    <t>(15-Lab)-IgG subclass (1 - 4) 2</t>
  </si>
  <si>
    <t>(15-Lab)-Lymphocyte proliferation assay 5</t>
  </si>
  <si>
    <t>(15-Lab)-Tryptase ELISA 1</t>
  </si>
  <si>
    <t>(15-Lab)-Immunoglobulin level IgG (Quantitative) 350</t>
  </si>
  <si>
    <t>(8-กรมบัญชีกลาง)-Heterophile-Ab test-200.00</t>
  </si>
  <si>
    <t>(8-กรมบัญชีกลาง)-Immunoelectrophoresis (3 antibodies)-800.00</t>
  </si>
  <si>
    <t>(8-กรมบัญชีกลาง)-Immunoelectrophoresis (5 antibodies)-1200.00</t>
  </si>
  <si>
    <t>(15-Lab)-Immunoglobulin level IgA (Quantitative) 350</t>
  </si>
  <si>
    <t>(15-Lab)-Immunoglobulin level IgM (Quantitative) 350</t>
  </si>
  <si>
    <t>(15-Lab)-Anti-Cardiolipin IgG (Quantitative) 240</t>
  </si>
  <si>
    <t>(15-Lab)-Anti-Cardiolipin IgM (Quantitative) 250</t>
  </si>
  <si>
    <t>(15-Lab)-Anti-Thyroglobulin Ab 400</t>
  </si>
  <si>
    <t>(15-Lab)-Arthropod identification 160</t>
  </si>
  <si>
    <t>(15-Lab)-C-reactive protein (CRP)</t>
  </si>
  <si>
    <t>High sensitivity 250</t>
  </si>
  <si>
    <t>(15-Lab)-Cryoglobulin (Qualitative) 100</t>
  </si>
  <si>
    <t>(15-Lab)-Cryptococcal Ag</t>
  </si>
  <si>
    <t>serum/CSF/ other body fluid (Qualitative 270</t>
  </si>
  <si>
    <t>serum/CSF/ other body fluid (Quantitative</t>
  </si>
  <si>
    <t>(15-Lab)-Bromocriptine test (for GH) 1</t>
  </si>
  <si>
    <t>(15-Lab)-Anti-Beta-2 glycoprotein 1 IgG (Quantitative) 290</t>
  </si>
  <si>
    <t>(15-Lab)-Anti-Beta-2 glycoprotein 1 IgM (Quantitative) 230</t>
  </si>
  <si>
    <t>(15-Lab)-Antihistamines (qualitative) 200</t>
  </si>
  <si>
    <t>(19-ทำหัตถการและวิสัญญี)-Pericardial biopsy</t>
  </si>
  <si>
    <t>(15-Lab)-OGTT for GH 1</t>
  </si>
  <si>
    <t>(15-Lab)-Alpha 1 antitrypsin (Quantitative) 400</t>
  </si>
  <si>
    <t>(15-Lab)-B-crosslaps (Collagen crosslinked C-telopeptide) 450</t>
  </si>
  <si>
    <t>(15-Lab)-IgH (Immunoglobulin heavy chain gene) Rearrangement - Multiplex PCR 5</t>
  </si>
  <si>
    <t>(15-Lab)-IgK (Immunoglobulin kappa light chain gene) Rearrangement - Multiplex PCR 5</t>
  </si>
  <si>
    <t>(15-Lab)-MICA antibody 7</t>
  </si>
  <si>
    <t>(15-Lab)-MICA genotyping 5</t>
  </si>
  <si>
    <t>(15-Lab)-Filariasis - IgG4 Ab 730</t>
  </si>
  <si>
    <t>(8-กรมบัญชีกลาง)-Tumor Marker AFP - PHA-80.00</t>
  </si>
  <si>
    <t>(15-Lab)-Alpha Fetoprotein (AFP) (Alpha-1-Fetoprotein) 250</t>
  </si>
  <si>
    <t>(15-Lab)-Beta - HCG (Choriogonadotropin.beta subunit) (Quantitative) 160</t>
  </si>
  <si>
    <t>(15-Lab)-Beta 2 microglobulin</t>
  </si>
  <si>
    <t>serum/urine (Quantitative 480</t>
  </si>
  <si>
    <t>(15-Lab)-HCG titer (Choriogonadotropin) 300</t>
  </si>
  <si>
    <t>(15-Lab)-CA 125 (Cancer Ag 125) (Quantitative) 550</t>
  </si>
  <si>
    <t>(15-Lab)-CA 19-9 (Cancer Ag 19-9) (Quantitative) 550</t>
  </si>
  <si>
    <t>(15-Lab)-CEA (Carcinoembryonic antigen) 280</t>
  </si>
  <si>
    <t>(15-Lab)-Chromogranin A (CgA) 1</t>
  </si>
  <si>
    <t>(15-Lab)-PSA (Prostate-specific antigen) 300</t>
  </si>
  <si>
    <t>(15-Lab)-Free PSA (Prostate specific Ag.free) 400</t>
  </si>
  <si>
    <t>(8-กรมบัญชีกลาง)-TPS (Tissue polypeptide specific Antigen)-400.00</t>
  </si>
  <si>
    <t>(15-Lab)-NSE (Neuron-specific enolase) 500</t>
  </si>
  <si>
    <t>(8-กรมบัญชีกลาง)-Tumor Marker CA15-3-400.00</t>
  </si>
  <si>
    <t>(15-Lab)-Beta 2 glycoprotein IgG (?2 GP1) (Quantitative) 300</t>
  </si>
  <si>
    <t>(15-Lab)-Immunoglobulin level IgE (total) 350</t>
  </si>
  <si>
    <t>(15-Lab)-Specific IgE to mixture of food allergens (screening test) 450</t>
  </si>
  <si>
    <t>(8-กรมบัญชีกลาง)-Specific IgE to mixture of food allergens (screening test) plus total IgE-650.00</t>
  </si>
  <si>
    <t>(15-Lab)-Specific IgE to mixture of respiratory (inhalant) allergens (screening test) 350</t>
  </si>
  <si>
    <t>(15-Lab)-Specific IgE</t>
  </si>
  <si>
    <t>component resolved diagnosis (CRD 900</t>
  </si>
  <si>
    <t>quantitative (1 allergen 450</t>
  </si>
  <si>
    <t>quantitative (1 allergen plus total IgE-650.00</t>
  </si>
  <si>
    <t>quantitative (3 allergens 1</t>
  </si>
  <si>
    <t>quantitative (5 allergens 1</t>
  </si>
  <si>
    <t>quantitative (5 allergens plus total IgE-2000.00</t>
  </si>
  <si>
    <t>quantitative (7 allergens 2</t>
  </si>
  <si>
    <t>quantitative (7 allergens plus total IgE-2700.00</t>
  </si>
  <si>
    <t>(19-ทำหัตถการและวิสัญญี)-Repair of heart and pericardium</t>
  </si>
  <si>
    <t>(15-Lab)-Metabolic screen 200</t>
  </si>
  <si>
    <t>(15-Lab)-Quantitative plasma amino acid analysis 2</t>
  </si>
  <si>
    <t>(15-Lab)-Urine organic acid analysis 2</t>
  </si>
  <si>
    <t>(15-Lab)-Urine Thin layer chromatography for MPS (Mucopolysaccharidosis) (ตรวจ Glycosaminoglycans pattern) 2</t>
  </si>
  <si>
    <t>(15-Lab)-Carnitine/acylcarnitine analysis 2</t>
  </si>
  <si>
    <t>(15-Lab)-Chromosome breakage study 2</t>
  </si>
  <si>
    <t>(8-กรมบัญชีกลาง)-Fluorescence in situ hybridization using probe-2500.00</t>
  </si>
  <si>
    <t>(15-Lab)-SRY gene - PCR 600</t>
  </si>
  <si>
    <t>(15-Lab)-Fragile X syndrome - Methylation PCR 3</t>
  </si>
  <si>
    <t>(19-ทำหัตถการและวิสัญญี)-Heart transplantation</t>
  </si>
  <si>
    <t>(15-Lab)-Duchenne/Becker muscular dystrophy - Multiplex PCR 2</t>
  </si>
  <si>
    <t>(15-Lab)-Duchenne/Becker muscular dystrophy - MLPA (Multiplex Ligation-dependent Probe Amplification) 6</t>
  </si>
  <si>
    <t>(15-Lab)-Methylation analysis - Methylation PCR 2</t>
  </si>
  <si>
    <t>(15-Lab)-Spinal muscular atrophy DNA analysis (SMN1 gene) 1</t>
  </si>
  <si>
    <t>(8-กรมบัญชีกลาง)-PCR-RFLP for Hb E allele-500.00</t>
  </si>
  <si>
    <t>(8-กรมบัญชีกลาง)-PCR-ASA for common V37I GJB2 mutation in hearing loss-500.00</t>
  </si>
  <si>
    <t>(15-Lab)-Factor V Leiden - DNA analysis 500</t>
  </si>
  <si>
    <t>(15-Lab)-MTHFR C677T - PCR-ASA 500</t>
  </si>
  <si>
    <t>(8-กรมบัญชีกลาง)-PCR-ASA (multiplex) for thrombophilia variants-1000.00</t>
  </si>
  <si>
    <t>deletion analysis (alpha SEA and THAI - PCR 500</t>
  </si>
  <si>
    <t>alpha non-deletion mutations - Multiplex PCR - ASA 500</t>
  </si>
  <si>
    <t>(15-Lab)-ApoE polymorphism PCR RFLP 1</t>
  </si>
  <si>
    <t>(15-Lab)-Charcot - Marie-Tooth type IA DNA analysis 2</t>
  </si>
  <si>
    <t>(8-กรมบัญชีกลาง)-Real time PCR for CYP450 2C9-1000.00</t>
  </si>
  <si>
    <t>(15-Lab)-Real time PCR - Others 2</t>
  </si>
  <si>
    <t>(15-Lab)-Hemophilia A intron 22 inversion - LongPCR (F8 Gene intron) 1</t>
  </si>
  <si>
    <t>(15-Lab)-Glucocorticoid remediable aldosteronism - LongPCR (CYP11B1 gene) 1</t>
  </si>
  <si>
    <t>(15-Lab)-Huntington disease DNA analysis (HTT Gene) 2</t>
  </si>
  <si>
    <t>(15-Lab)-OPMD (Oculopharyngeal muscular dystrophy</t>
  </si>
  <si>
    <t>PABPN1 gene DNA analysis 2</t>
  </si>
  <si>
    <t>(15-Lab)-SCA type 1</t>
  </si>
  <si>
    <t>(15-Lab)-Kennedy disease - PCR-Seq (AR gene) 1</t>
  </si>
  <si>
    <t>(8-กรมบัญชีกลาง)-Sequencing of triplet repeats - Others-2500.00</t>
  </si>
  <si>
    <t>beta mutations 3</t>
  </si>
  <si>
    <t>(15-Lab)-GJB2 mutation DNA analysis 2</t>
  </si>
  <si>
    <t>(15-Lab)-Von Hippel Lindau disease (VHL) DNA analysis 6</t>
  </si>
  <si>
    <t>(15-Lab)-Dopa-responsive dystonia DYT1 - PCR-seq 1</t>
  </si>
  <si>
    <t>(15-Lab)-Hemochromatosis HFE DNA analysis 5</t>
  </si>
  <si>
    <t>(15-Lab)-Idiopathic pancreatitis PRSS1 DNA analysis 5</t>
  </si>
  <si>
    <t>(15-Lab)-Metachromatic leukodystrophy DNA analysis (Arylsulfatase A ARSA gene) 5</t>
  </si>
  <si>
    <t>(15-Lab)-Rett syndrome (MECP2) DNA analysis 5</t>
  </si>
  <si>
    <t>(15-Lab)-ARX - DNA analysis 3</t>
  </si>
  <si>
    <t>(15-Lab)-X-linked adrenoleukodystrophy (ALD) DNA analysis ABCD1 (ATP-binding cassette</t>
  </si>
  <si>
    <t>sub-family D gene 6</t>
  </si>
  <si>
    <t>(15-Lab)-Wiskott Aldrich syndrome DNA analysis (WAS gene) 6</t>
  </si>
  <si>
    <t>(15-Lab)-Peutz-Jeghers syndrome DNA analysis (STK11 gene) 5</t>
  </si>
  <si>
    <t>(15-Lab)-Cystinosis DNA analysis 6</t>
  </si>
  <si>
    <t>(15-Lab)-Bruton hypogammaglobulinemia - DNA analysis 6</t>
  </si>
  <si>
    <t>(15-Lab)-Chronic granulomatous disease DNA analysis 6</t>
  </si>
  <si>
    <t>(15-Lab)-Methemoglobinemia (cyt b5R) DNA analysis (CYBA gene) 5</t>
  </si>
  <si>
    <t>(15-Lab)-Whole gene sequencing ? Others 5</t>
  </si>
  <si>
    <t>(15-Lab)-Marfan syndrome DNA analysis (FBN1 gene) 10</t>
  </si>
  <si>
    <t>(15-Lab)-Hereditary breast-ovarian cancer (BRCA1</t>
  </si>
  <si>
    <t>2 DNA analysis 10</t>
  </si>
  <si>
    <t>(15-Lab)-HNPCC MSH2</t>
  </si>
  <si>
    <t>MLH1</t>
  </si>
  <si>
    <t>(15-Lab)-Autosomal Dominant Polycystic Kidney Disease (ADPKD) - DNA analysis 12</t>
  </si>
  <si>
    <t>(15-Lab)-Wilson disease DNA analysis (ATP7B gene) 6</t>
  </si>
  <si>
    <t>(15-Lab)-Hemophilia A DNA analysis (F8 Gene) 10</t>
  </si>
  <si>
    <t>(15-Lab)-Dysferlinopathy DNA analysis 12</t>
  </si>
  <si>
    <t>(15-Lab)-Distal Myopathy with Rimmed Vacuole (DMRV) DNA analysis 6</t>
  </si>
  <si>
    <t>(15-Lab)-Familial adenomatous polyposis (FAP) DNA analysis (Adenomatous Polyposis Coli APC gene targeted muta 5</t>
  </si>
  <si>
    <t>(15-Lab)-CADASIL DNA analysis 1</t>
  </si>
  <si>
    <t>(15-Lab)-FGFR related disorders- Limited gene sequencing (Fibroblast growth factor receptor) 3</t>
  </si>
  <si>
    <t>(15-Lab)-RET related disorders- Limited gene sequencing 2</t>
  </si>
  <si>
    <t>(15-Lab)-Liddle is syndrome DNA analysis (Sodium Channel SCN1A gene) 2</t>
  </si>
  <si>
    <t>(15-Lab)-Hereditary pancreatitis SPINK1- Limited gene sequencing 1</t>
  </si>
  <si>
    <t>(15-Lab)-Leber optic atrophy - LHON (Leber hereditary optic neuropathy syndrome gene) Mitochondrial DNA analy 2</t>
  </si>
  <si>
    <t>(15-Lab)-Kearns Sayre/CPEO - Mitochondrial DNA analysis 3</t>
  </si>
  <si>
    <t>(15-Lab)-MERFF Encephalomyopathy - Mitochondrial DNA analysis (MELAS gene Mitochondrial Encephalomyopathy</t>
  </si>
  <si>
    <t>La 2</t>
  </si>
  <si>
    <t>(15-Lab)-HNPCC - Microsatellite instability (MSI) from tissue 3</t>
  </si>
  <si>
    <t>(8-กรมบัญชีกลาง)-Tumor clonality DNA study-5000.00</t>
  </si>
  <si>
    <t>(8-กรมบัญชีกลาง)-Prenatal diagnosis using direct mutation analysis-3000.00</t>
  </si>
  <si>
    <t>(8-กรมบัญชีกลาง)-Prenatal diagnosis using linkage analysis-5000.00</t>
  </si>
  <si>
    <t>(15-Lab)-BRAF Mutation - Realtime PCR 7</t>
  </si>
  <si>
    <t>(15-Lab)-Chromosome analysis - FISH technique (per probe used) 3</t>
  </si>
  <si>
    <t>(15-Lab)-Chromosome analysis in leukemia (Bone marrow/blood) 4</t>
  </si>
  <si>
    <t>(15-Lab)-CYP2C19 Genotyping 1</t>
  </si>
  <si>
    <t>(15-Lab)-CYP2C9 Genotyping 1</t>
  </si>
  <si>
    <t>(15-Lab)-Thiopurine methyltransferase activity วิธี HPLC (TPMT gene targeted mutation analysis) 1</t>
  </si>
  <si>
    <t>(15-Lab)-Filariasis - Real time PCR 690</t>
  </si>
  <si>
    <t>(15-Lab)-PCR 1 fragment 600</t>
  </si>
  <si>
    <t>(15-Lab)-PCR 3 fragments 1</t>
  </si>
  <si>
    <t>(15-Lab)-PCR 5 fragments 2</t>
  </si>
  <si>
    <t>(15-Lab)-PCR 10 fragments 3</t>
  </si>
  <si>
    <t>(15-Lab)-PCR 15 fragments 4</t>
  </si>
  <si>
    <t>(15-Lab)-PCR 30 fragments 8</t>
  </si>
  <si>
    <t>(15-Lab)-Sequencing with dye 1 reaction 1</t>
  </si>
  <si>
    <t>(15-Lab)-Sequencing with dye 5 reactions 3</t>
  </si>
  <si>
    <t>(15-Lab)-Sequencing with dye 10 reactions 5</t>
  </si>
  <si>
    <t>(15-Lab)-Sequencing with dye 30 reactions 15</t>
  </si>
  <si>
    <t>(19-ทำหัตถการและวิสัญญี)-Pacemaker implantation (permanent) epicardium lead</t>
  </si>
  <si>
    <t>(19-ทำหัตถการและวิสัญญี)-Insertion or replacement of epicardial lead [electrode] into epicardium</t>
  </si>
  <si>
    <t>(15-Lab)-Achondroplasia/FGFR3 Mutation Analysis 3</t>
  </si>
  <si>
    <t>(15-Lab)-Japanese encephalitis virus (JEV) RNA detection 860</t>
  </si>
  <si>
    <t>(15-Lab)-KRAS Mutation - Limited gene sequencing 7</t>
  </si>
  <si>
    <t>(15-Lab)-Simple sedimentation (Stool) 160</t>
  </si>
  <si>
    <t>(19-ทำหัตถการและวิสัญญี)-Open chest cardiac massage</t>
  </si>
  <si>
    <t>(8-กรมบัญชีกลาง)-ค่าตรวจวินิจฉัยทางเทคนิคการแพทย์อื่นๆ</t>
  </si>
  <si>
    <t>(8-กรมบัญชีกลาง)-Micro TP (CSF)</t>
  </si>
  <si>
    <t>(8-กรมบัญชีกลาง)-Glucose (DTX)</t>
  </si>
  <si>
    <t>(8-กรมบัญชีกลาง)-Oral Glucose 50 gm 1 hour</t>
  </si>
  <si>
    <t>(8-กรมบัญชีกลาง)-Anion gap</t>
  </si>
  <si>
    <t>(8-กรมบัญชีกลาง)-Slides and/or blocks consults without immunostaining studies</t>
  </si>
  <si>
    <t>(8-กรมบัญชีกลาง)-Platelet Count</t>
  </si>
  <si>
    <t>(8-กรมบัญชีกลาง)-ค่าแล็บ</t>
  </si>
  <si>
    <t>(8-กรมบัญชีกลาง)-ค่าแล็บศูนย์พิษวิทยา</t>
  </si>
  <si>
    <t>(8-กรมบัญชีกลาง)-ค่าแล็บจุลชีววิทยา</t>
  </si>
  <si>
    <t>(8-กรมบัญชีกลาง)-ค่าแล็บส่งเสริมวิจัย</t>
  </si>
  <si>
    <t>(8-กรมบัญชีกลาง)-ค่าแล็บศูนย์ธาลัสซีีเมีย</t>
  </si>
  <si>
    <t>(8-กรมบัญชีกลาง)-ค่าแล็บวิสัญญี</t>
  </si>
  <si>
    <t>(8-กรมบัญชีกลาง)-ค่าแล็บศัลยศาสตร์</t>
  </si>
  <si>
    <t>(8-กรมบัญชีกลาง)-ค่าแล็บวิทยาภูมิคุ้มกั</t>
  </si>
  <si>
    <t>(8-กรมบัญชีกลาง)-ค่าแล็บเวชศาสตร์ป้องกันฯ</t>
  </si>
  <si>
    <t>(8-กรมบัญชีกลาง)-ค่าแล็บเวชศาสตร์นิวเคลียร์</t>
  </si>
  <si>
    <t>(8-กรมบัญชีกลาง)-ค่าแล็บสรีรวิทยา(ประสาทอัตโนมัติ)</t>
  </si>
  <si>
    <t>(8-กรมบัญชีกลาง)-ค่าแล็บกุมาร(อณูพันธุ์ศาสตร์)</t>
  </si>
  <si>
    <t>(8-กรมบัญชีกลาง)-ค่าแล็บชีวเคมี</t>
  </si>
  <si>
    <t>(8-กรมบัญชีกลาง)-ค่าแล็บกุมาร(ต่อมไร้ท่อ)</t>
  </si>
  <si>
    <t>(8-กรมบัญชีกลาง)-ค่าแล็บกุมาร(โลหิตวิทยา)</t>
  </si>
  <si>
    <t>(8-กรมบัญชีกลาง)-ค่าแล็บกุมาร(ภูมิแพ้)</t>
  </si>
  <si>
    <t>(8-กรมบัญชีกลาง)-ค่าแล็บกุมาร(Blood Gas)</t>
  </si>
  <si>
    <t>(8-กรมบัญชีกลาง)-ค่าแล็บสูติศาสตร์(เวชศาสตร์มารดา)</t>
  </si>
  <si>
    <t>(8-กรมบัญชีกลาง)-ค่าแล็บสูติศาสตร์(ต่อมไร้ท่อ)</t>
  </si>
  <si>
    <t>(8-กรมบัญชีกลาง)-ค่าแล็บสูติศาสตร์(ผู้มีบุตรยาก)</t>
  </si>
  <si>
    <t>(8-กรมบัญชีกลาง)-ค่าแล็บศูนย์ชีวสมมูลศิริราช(เภสัชวิทยา)</t>
  </si>
  <si>
    <t>(8-กรมบัญชีกลาง)-ค่าแล็บ MCB(เภสัชวิทยา)</t>
  </si>
  <si>
    <t>(8-กรมบัญชีกลาง)-ค่าแล็บเภสัชวิทยา(แคทิโคลามีน)</t>
  </si>
  <si>
    <t>(8-กรมบัญชีกลาง)-ค่าแล็บเภสัชวิทยา(คลินิก)</t>
  </si>
  <si>
    <t>(8-กรมบัญชีกลาง)-ค่าแล็บเภสัชวิทยา(ภูมิคุ้มกัน)</t>
  </si>
  <si>
    <t>(8-กรมบัญชีกลาง)-ค่าแล็บอายุรศาสตร์(เขตร้อน)</t>
  </si>
  <si>
    <t>(8-กรมบัญชีกลาง)-ค่าแล็บอายุรศาตร์(ต่อมไร้ท่อ)</t>
  </si>
  <si>
    <t>(8-กรมบัญชีกลาง)-ค่าแล็บอายุรศาสตร์(ระบบหายใจ)</t>
  </si>
  <si>
    <t>(8-กรมบัญชีกลาง)-ค่าแล็บอายุรศาสตร์(ไต)</t>
  </si>
  <si>
    <t>(8-กรมบัญชีกลาง)-ค่าแล็บอายุรศาสตร์(ประสาทวิทยา)</t>
  </si>
  <si>
    <t>(8-กรมบัญชีกลาง)-ค่าแล็บหทัยวิทยาอายุฯ(K6)</t>
  </si>
  <si>
    <t>(8-กรมบัญชีกลาง)-ค่าแล็บอายุรศาสตร์(โลหิตวิทยา)</t>
  </si>
  <si>
    <t>(8-กรมบัญชีกลาง)-ค่าแล็บโรคติดเชื้ออายุฯ(K9)</t>
  </si>
  <si>
    <t>(8-กรมบัญชีกลาง)-ค่าแล็บสารพิษวิทยา(L)</t>
  </si>
  <si>
    <t>(8-กรมบัญชีกลาง)-ค่าแล็บนิติเวช(เซโรโลยี่)</t>
  </si>
  <si>
    <t>(8-กรมบัญชีกลาง)-ค่าแล็บนิติเวช(วัตถุพยาน)</t>
  </si>
  <si>
    <t>(8-กรมบัญชีกลาง)-ค่าแล็บนิติเวช(แอลกอฮอล์)</t>
  </si>
  <si>
    <t>(8-กรมบัญชีกลาง)-ค่าแล็บนิติเวช(พิษวิทยา)</t>
  </si>
  <si>
    <t>(8-กรมบัญชีกลาง)-ค่าแล็บนิติเวช(ฮิสโตเคมี)</t>
  </si>
  <si>
    <t>(8-กรมบัญชีกลาง)-ค่าแล็บผู้ป่วยคดี(M6)</t>
  </si>
  <si>
    <t>(8-กรมบัญชีกลาง)-ค่าแล็บเภสัชวิทยา(N)</t>
  </si>
  <si>
    <t>(8-กรมบัญชีกลาง)-ค่าแล็บธนาคารเลือด</t>
  </si>
  <si>
    <t>(8-กรมบัญชีกลาง)-ค่าแล็บจ้างภายนอก</t>
  </si>
  <si>
    <t>(8-กรมบัญชีกลาง)-Chlamydia trachomatis: Giemsa stain</t>
  </si>
  <si>
    <t>(8-กรมบัญชีกลาง)-Culture &amp; identification</t>
  </si>
  <si>
    <t>(8-กรมบัญชีกลาง)-Sterility test</t>
  </si>
  <si>
    <t>(8-กรมบัญชีกลาง)-Food and Water examination</t>
  </si>
  <si>
    <t>(8-กรมบัญชีกลาง)-Chlamydia trachomatis: isolation</t>
  </si>
  <si>
    <t>(8-กรมบัญชีกลาง)-Bacteria: sterility test (additional filtration)</t>
  </si>
  <si>
    <t>(8-กรมบัญชีกลาง)-Bacteria: food and water examination for coliform count</t>
  </si>
  <si>
    <t>(8-กรมบัญชีกลาง)-Bacteria: food and water examination for Escherichia coli count</t>
  </si>
  <si>
    <t>(8-กรมบัญชีกลาง)-Bacteria: food and water examination for Staphylococcus aureus</t>
  </si>
  <si>
    <t>(8-กรมบัญชีกลาง)-Bacteria: food and water examination for Bacillus cereus</t>
  </si>
  <si>
    <t>(8-กรมบัญชีกลาง)-Bacteria: food and water examination for Clostridium perfringens</t>
  </si>
  <si>
    <t>(8-กรมบัญชีกลาง)-Bacteria: food and water examination for Clostridium botulinum</t>
  </si>
  <si>
    <t>(8-กรมบัญชีกลาง)-Bacteria: food and water examination for Salmonella spp</t>
  </si>
  <si>
    <t>(8-กรมบัญชีกลาง)-Bacteria: food and water examination for Vibrio cholerae</t>
  </si>
  <si>
    <t>(8-กรมบัญชีกลาง)-Bacteria: food and water examination for Vibrio parahaemolyticus</t>
  </si>
  <si>
    <t>(8-กรมบัญชีกลาง)-Bacteria: culture</t>
  </si>
  <si>
    <t>identification &amp; antimicrobial susceptibility test (anaerobe only</t>
  </si>
  <si>
    <t>(8-กรมบัญชีกลาง)-Bac:FW (Clostridium sp.)</t>
  </si>
  <si>
    <t>(8-กรมบัญชีกลาง)-Bac:FW (P. aeruginosa)</t>
  </si>
  <si>
    <t>(8-กรมบัญชีกลาง)-Bac:FW (Enterobacteria)</t>
  </si>
  <si>
    <t>(8-กรมบัญชีกลาง)-Bac:FW (Yeast and Molds)</t>
  </si>
  <si>
    <t>(8-กรมบัญชีกลาง)-Chlamydia trachomatis: antigen</t>
  </si>
  <si>
    <t>(8-กรมบัญชีกลาง)-Legionella pneumophila: antigen in urine</t>
  </si>
  <si>
    <t>(8-กรมบัญชีกลาง)-Neisseria meningitidis A: antigen in CSF</t>
  </si>
  <si>
    <t>(8-กรมบัญชีกลาง)-Neisseria meningitidis C: antigen in CSF</t>
  </si>
  <si>
    <t>(8-กรมบัญชีกลาง)-Neisseria meningitidis Y/W: antigen in CSF</t>
  </si>
  <si>
    <t>(8-กรมบัญชีกลาง)-MYCOPLASMA PNEUMONIAE:AG</t>
  </si>
  <si>
    <t>(8-กรมบัญชีกลาง)-Chlamydia pneumoniae: antibody IgG</t>
  </si>
  <si>
    <t>(8-กรมบัญชีกลาง)-Chlamydia pneumoniae: antibody IgM</t>
  </si>
  <si>
    <t>(8-กรมบัญชีกลาง)-Rickettsia: antibody IgG</t>
  </si>
  <si>
    <t>(8-กรมบัญชีกลาง)-Rickettsia: antibody IgM</t>
  </si>
  <si>
    <t>(8-กรมบัญชีกลาง)-Bacteria: molecular identification</t>
  </si>
  <si>
    <t>(8-กรมบัญชีกลาง)-Bacteria: molecular epidemiology</t>
  </si>
  <si>
    <t>(8-กรมบัญชีกลาง)-Chlamydia trachomatis: DNA detection</t>
  </si>
  <si>
    <t>(8-กรมบัญชีกลาง)-Clostridium difficile: toxin gene DNA detection</t>
  </si>
  <si>
    <t>(8-กรมบัญชีกลาง)-Escherichia coli: group identification</t>
  </si>
  <si>
    <t>(8-กรมบัญชีกลาง)-Leptospira: DNA detection</t>
  </si>
  <si>
    <t>(8-กรมบัญชีกลาง)-Neisseria gonorrhaea: DNA detection</t>
  </si>
  <si>
    <t>(8-กรมบัญชีกลาง)-Rickettsia: DNA detection</t>
  </si>
  <si>
    <t>(8-กรมบัญชีกลาง)-Bacteria: antigen in CSF PROFILE</t>
  </si>
  <si>
    <t>(8-กรมบัญชีกลาง)-Chlamydia &amp; Neisseria DNA</t>
  </si>
  <si>
    <t>(8-กรมบัญชีกลาง)-Bacterial: endotoxin</t>
  </si>
  <si>
    <t>(8-กรมบัญชีกลาง)-Bacterial: endotoxin for drug listing</t>
  </si>
  <si>
    <t>(8-กรมบัญชีกลาง)-Clostridium difficile: toxin assay (ELISA)</t>
  </si>
  <si>
    <t>(8-กรมบัญชีกลาง)-Culture&amp;Identification</t>
  </si>
  <si>
    <t>(8-กรมบัญชีกลาง)-Mycobacteria: molecular typing epidemiology</t>
  </si>
  <si>
    <t>(8-กรมบัญชีกลาง)-Mycobacteria:PROFILE 1</t>
  </si>
  <si>
    <t>(8-กรมบัญชีกลาง)-Mycobacteria: PROFILE 2</t>
  </si>
  <si>
    <t>(8-กรมบัญชีกลาง)-Mycobacteria: antimicrobial susceptibility test for 1st line antituberculous drug</t>
  </si>
  <si>
    <t>(8-กรมบัญชีกลาง)-Mycobacteria: antimicrobial susceptibility test for 2nd line antituberculous drug</t>
  </si>
  <si>
    <t>(8-กรมบัญชีกลาง)-Mycobacteria: (MGIT) SIRE automated antimicrobial susceptibility test</t>
  </si>
  <si>
    <t>(8-กรมบัญชีกลาง)-Mycocacteria:automated antimicrobial susceptibility test (Z)</t>
  </si>
  <si>
    <t>(8-กรมบัญชีกลาง)-Mycobacteria: direct susceptibility test (I/R)</t>
  </si>
  <si>
    <t>(8-กรมบัญชีกลาง)-Mycobacteria Culture</t>
  </si>
  <si>
    <t>(8-กรมบัญชีกลาง)-Fungi: direct microscopic examination</t>
  </si>
  <si>
    <t>(8-กรมบัญชีกลาง)-Fungi: culture &amp; identification</t>
  </si>
  <si>
    <t>(8-กรมบัญชีกลาง)-Aspergillus: galactomannan antigen detection</t>
  </si>
  <si>
    <t>(8-กรมบัญชีกลาง)-Cryptococcus: antigen detection only</t>
  </si>
  <si>
    <t>(8-กรมบัญชีกลาง)-Cryptococcus: antigen detection &amp; titer</t>
  </si>
  <si>
    <t>(8-กรมบัญชีกลาง)-Candida: DNA detection</t>
  </si>
  <si>
    <t>(8-กรมบัญชีกลาง)-Cryptococcus: DNA detection</t>
  </si>
  <si>
    <t>(8-กรมบัญชีกลาง)-Fungi: molecular typing epidemiology</t>
  </si>
  <si>
    <t>(8-กรมบัญชีกลาง)-Fungus Culture&amp;Iden</t>
  </si>
  <si>
    <t>(8-กรมบัญชีกลาง)-Herpes Simplex Virus (HSV): Giemsa stain</t>
  </si>
  <si>
    <t>(8-กรมบัญชีกลาง)-Varicella zoster virus (VZV): Giemsa stain</t>
  </si>
  <si>
    <t>(8-กรมบัญชีกลาง)-Adenovirus: isolation</t>
  </si>
  <si>
    <t>(8-กรมบัญชีกลาง)-Avian influenza virus: isolation</t>
  </si>
  <si>
    <t>(8-กรมบัญชีกลาง)-Coxsackie B virus: isolation</t>
  </si>
  <si>
    <t>(8-กรมบัญชีกลาง)-Cytomegalovirus (CMV): isolation</t>
  </si>
  <si>
    <t>(8-กรมบัญชีกลาง)-Echovirus: isolation</t>
  </si>
  <si>
    <t>(8-กรมบัญชีกลาง)-Enterovirus: isolation</t>
  </si>
  <si>
    <t>(8-กรมบัญชีกลาง)-Enterovirus 71: isolation</t>
  </si>
  <si>
    <t>(8-กรมบัญชีกลาง)-Herpes Simplex Virus (HSV): isolation</t>
  </si>
  <si>
    <t>(8-กรมบัญชีกลาง)-Influenza virus A: isolation</t>
  </si>
  <si>
    <t>(8-กรมบัญชีกลาง)-Influenza virus B: isolation</t>
  </si>
  <si>
    <t>(8-กรมบัญชีกลาง)-Measles virus: isolation</t>
  </si>
  <si>
    <t>(8-กรมบัญชีกลาง)-Parainfluenza virus 1: isolation</t>
  </si>
  <si>
    <t>(8-กรมบัญชีกลาง)-Parainfluenza virus 2: isolation</t>
  </si>
  <si>
    <t>(8-กรมบัญชีกลาง)-Parainfluenza virus 3: isolation</t>
  </si>
  <si>
    <t>(8-กรมบัญชีกลาง)-Respiratory Syncytial Virus (RSV): isolation</t>
  </si>
  <si>
    <t>(8-กรมบัญชีกลาง)-Varicella Zoster Virus (VZV): isolation</t>
  </si>
  <si>
    <t>(8-กรมบัญชีกลาง)-Adenovirus: antigen</t>
  </si>
  <si>
    <t>(8-กรมบัญชีกลาง)-Cytomegalovirus (CMV): antigen</t>
  </si>
  <si>
    <t>(8-กรมบัญชีกลาง)-Echovirus: antigen detection</t>
  </si>
  <si>
    <t>(8-กรมบัญชีกลาง)-Enterovirus: antigen detection</t>
  </si>
  <si>
    <t>(8-กรมบัญชีกลาง)-Enterovirus 71: antigen detection</t>
  </si>
  <si>
    <t>(8-กรมบัญชีกลาง)-Influenza virus A and B: antigen (rapid test)</t>
  </si>
  <si>
    <t>(8-กรมบัญชีกลาง)-Influenza virus A: antigen</t>
  </si>
  <si>
    <t>(8-กรมบัญชีกลาง)-Influenza virus B: antigen detection</t>
  </si>
  <si>
    <t>(8-กรมบัญชีกลาง)-Measles virus: antigen detection</t>
  </si>
  <si>
    <t>(8-กรมบัญชีกลาง)-Parainfluenza virus 1: antigen</t>
  </si>
  <si>
    <t>(8-กรมบัญชีกลาง)-Parainfluenza virus 2: antigen</t>
  </si>
  <si>
    <t>(8-กรมบัญชีกลาง)-Parainfluenza virus: antigen</t>
  </si>
  <si>
    <t>(8-กรมบัญชีกลาง)-Respiratory Syncytial Virus (RSV): antigen detection</t>
  </si>
  <si>
    <t>(8-กรมบัญชีกลาง)-Varicella Zoster Virus (VZV): antigen detection</t>
  </si>
  <si>
    <t>(8-กรมบัญชีกลาง)-Dengue NS 1:Ag (ELISA)</t>
  </si>
  <si>
    <t>(8-กรมบัญชีกลาง)-Avian influenza: antigen (rapid test)</t>
  </si>
  <si>
    <t>(8-กรมบัญชีกลาง)-Adenovirus: antibody IgG</t>
  </si>
  <si>
    <t>(8-กรมบัญชีกลาง)-Adenovirus: antibody IgM</t>
  </si>
  <si>
    <t>(8-กรมบัญชีกลาง)-Coxsackie B virus Ab</t>
  </si>
  <si>
    <t>(8-กรมบัญชีกลาง)-Dengue virus: antibody IgG</t>
  </si>
  <si>
    <t>(8-กรมบัญชีกลาง)-Dengue virus: antibody IgG&amp;IgM (rapid test)</t>
  </si>
  <si>
    <t>(8-กรมบัญชีกลาง)-Epstein-Barr Virus (EBV): antibody IgG</t>
  </si>
  <si>
    <t>(8-กรมบัญชีกลาง)-Epstein-Barr Virus (EBV): antibody IgM</t>
  </si>
  <si>
    <t>(8-กรมบัญชีกลาง)-Hepatitis D virus (HDV): anti-HDV antibody</t>
  </si>
  <si>
    <t>(8-กรมบัญชีกลาง)-Influenza A virus: antibody (IgG)</t>
  </si>
  <si>
    <t>(8-กรมบัญชีกลาง)-Influenza A virus: antibody (IgM)</t>
  </si>
  <si>
    <t>(8-กรมบัญชีกลาง)-Influenza virus B: antibody IgG</t>
  </si>
  <si>
    <t>(8-กรมบัญชีกลาง)-Influenza virus B: antibody IgM</t>
  </si>
  <si>
    <t>(8-กรมบัญชีกลาง)-Japanese encephalitis virus (JEV): antibody IgG &amp; IgM</t>
  </si>
  <si>
    <t>(8-กรมบัญชีกลาง)-Measles virus: antibody IgG</t>
  </si>
  <si>
    <t>(8-กรมบัญชีกลาง)-Measles virus: antibody IgM</t>
  </si>
  <si>
    <t>(8-กรมบัญชีกลาง)-Mumps virus: antibody IgG</t>
  </si>
  <si>
    <t>(8-กรมบัญชีกลาง)-Mumps virus: antibody IgM</t>
  </si>
  <si>
    <t>(8-กรมบัญชีกลาง)-Toxoplama: antibody: IgG</t>
  </si>
  <si>
    <t>(8-กรมบัญชีกลาง)-Toxoplama: antibody: IgM</t>
  </si>
  <si>
    <t>(8-กรมบัญชีกลาง)-Varicella Zoster Virus (VZV): antibody IgG</t>
  </si>
  <si>
    <t>(8-กรมบัญชีกลาง)-Varicella Zoster Virus (VZV): antibody IgM</t>
  </si>
  <si>
    <t>(8-กรมบัญชีกลาง)-Cytomegalovirus (CMV): DNA detection (RealTime)</t>
  </si>
  <si>
    <t>(8-กรมบัญชีกลาง)-Enterovirus: RNA detection (RealTime)</t>
  </si>
  <si>
    <t>(8-กรมบัญชีกลาง)-Human papilloma Virus (HPV): DNA detection</t>
  </si>
  <si>
    <t>(8-กรมบัญชีกลาง)-Human papilloma Virus (HPV): genotype</t>
  </si>
  <si>
    <t>(8-กรมบัญชีกลาง)-Influenza virus A: RNA detection</t>
  </si>
  <si>
    <t>(8-กรมบัญชีกลาง)-Japanese encephalitis virus (JEV): RNA detection</t>
  </si>
  <si>
    <t>(8-กรมบัญชีกลาง)-Viruses: molecular epidemiology</t>
  </si>
  <si>
    <t>(8-กรมบัญชีกลาง)-Influenza H1N1 RNA detection</t>
  </si>
  <si>
    <t>(8-กรมบัญชีกลาง)-Avian influenza virus: profile (antigen</t>
  </si>
  <si>
    <t>isolation</t>
  </si>
  <si>
    <t>(8-กรมบัญชีกลาง)-Respiratory viruses : antigen detection (PROFILE) (Influenza virus A</t>
  </si>
  <si>
    <t>B parainfluenza virus</t>
  </si>
  <si>
    <t>(8-กรมบัญชีกลาง)-Respiratory viruses : isolation (PROFILE) (same as 204602)</t>
  </si>
  <si>
    <t>(8-กรมบัญชีกลาง)-TORCH: antibody IgG PROFILE (Toxoplasma</t>
  </si>
  <si>
    <t>rubella</t>
  </si>
  <si>
    <t>(8-กรมบัญชีกลาง)-TORCH: antibody IgM PROFILE (same as 204604)</t>
  </si>
  <si>
    <t>(8-กรมบัญชีกลาง)-C.trachomatis : Giemsa</t>
  </si>
  <si>
    <t>(8-กรมบัญชีกลาง)-Bacteria:culture &amp; iden.</t>
  </si>
  <si>
    <t>(8-กรมบัญชีกลาง)-Bacteria: Sterility test</t>
  </si>
  <si>
    <t>(8-กรมบัญชีกลาง)-Food&amp;water examination</t>
  </si>
  <si>
    <t>(8-กรมบัญชีกลาง)-C.trachomatis:isolation</t>
  </si>
  <si>
    <t>(8-กรมบัญชีกลาง)-Bac:sterility(filtration)</t>
  </si>
  <si>
    <t>(8-กรมบัญชีกลาง)-Bac:FW (coliform)</t>
  </si>
  <si>
    <t>(8-กรมบัญชีกลาง)-Bac:FW (E. coli)</t>
  </si>
  <si>
    <t>(8-กรมบัญชีกลาง)-Bac:FW (S. aureus)</t>
  </si>
  <si>
    <t>(8-กรมบัญชีกลาง)-Bac:FW (B. cereus)</t>
  </si>
  <si>
    <t>(8-กรมบัญชีกลาง)-Bac:FW (C. perfringens)</t>
  </si>
  <si>
    <t>(8-กรมบัญชีกลาง)-Bac:FW (C. botulinum)</t>
  </si>
  <si>
    <t>(8-กรมบัญชีกลาง)-Bac:FW (Salmonella sp.)</t>
  </si>
  <si>
    <t>(8-กรมบัญชีกลาง)-Bac:FW (V. cholerae)</t>
  </si>
  <si>
    <t>(8-กรมบัญชีกลาง)-Bac:FW(V. parahaemolyt)</t>
  </si>
  <si>
    <t>(8-กรมบัญชีกลาง)-Bac:Cul&amp;Iden (anaerobe)</t>
  </si>
  <si>
    <t>(8-กรมบัญชีกลาง)-Bac:FW :Clostridium sp.</t>
  </si>
  <si>
    <t>(8-กรมบัญชีกลาง)-Bac:FW :Yeast and Molds</t>
  </si>
  <si>
    <t>(8-กรมบัญชีกลาง)-N.meningitidis A:Ag</t>
  </si>
  <si>
    <t>(8-กรมบัญชีกลาง)-N.meningitidis C:Ag</t>
  </si>
  <si>
    <t>(8-กรมบัญชีกลาง)-N.meningitidis Y/W:Ag</t>
  </si>
  <si>
    <t>(8-กรมบัญชีกลาง)-Rickettsia:Ab IgG</t>
  </si>
  <si>
    <t>(8-กรมบัญชีกลาง)-Rickettesia:Ab IgM</t>
  </si>
  <si>
    <t>(8-กรมบัญชีกลาง)-BA:Mol. epidemiology</t>
  </si>
  <si>
    <t>(8-กรมบัญชีกลาง)-C.trachomatis:DNA detect</t>
  </si>
  <si>
    <t>(8-กรมบัญชีกลาง)-E.coli identification</t>
  </si>
  <si>
    <t>(8-กรมบัญชีกลาง)-Leptospira:DNA detect.</t>
  </si>
  <si>
    <t>(8-กรมบัญชีกลาง)-Rickettesia:DNA detection</t>
  </si>
  <si>
    <t>(8-กรมบัญชีกลาง)-Bacteria: Antigen Profile</t>
  </si>
  <si>
    <t>(8-กรมบัญชีกลาง)-Endotoxin (drug list)</t>
  </si>
  <si>
    <t>(8-กรมบัญชีกลาง)-C.difficile:toxin assay</t>
  </si>
  <si>
    <t>(8-กรมบัญชีกลาง)-Mycobacteria mol epi</t>
  </si>
  <si>
    <t>(8-กรมบัญชีกลาง)-Mycobacteria:PROFILE 2</t>
  </si>
  <si>
    <t>(8-กรมบัญชีกลาง)-Mycobacteria:AST</t>
  </si>
  <si>
    <t>1st line</t>
  </si>
  <si>
    <t>2nd line</t>
  </si>
  <si>
    <t>(8-กรมบัญชีกลาง)-MB: autosens (SIRE)</t>
  </si>
  <si>
    <t>(8-กรมบัญชีกลาง)-MB: autosens (Z)</t>
  </si>
  <si>
    <t>(8-กรมบัญชีกลาง)-Direct exam</t>
  </si>
  <si>
    <t>(8-กรมบัญชีกลาง)-Fungus culture&amp;Iden</t>
  </si>
  <si>
    <t>(8-กรมบัญชีกลาง)-Aspergillus:galactomannan</t>
  </si>
  <si>
    <t>(8-กรมบัญชีกลาง)-Cryptococcus antigen</t>
  </si>
  <si>
    <t>(8-กรมบัญชีกลาง)-Cryptococcus Ag titer</t>
  </si>
  <si>
    <t>(8-กรมบัญชีกลาง)-HSV:Giemsa stain</t>
  </si>
  <si>
    <t>(8-กรมบัญชีกลาง)-VZV:Giemsa stain</t>
  </si>
  <si>
    <t>(8-กรมบัญชีกลาง)-Adenovirus :isolation</t>
  </si>
  <si>
    <t>(8-กรมบัญชีกลาง)-Avian influenza:isolate</t>
  </si>
  <si>
    <t>(8-กรมบัญชีกลาง)-Coxsackie B:isolation</t>
  </si>
  <si>
    <t>(8-กรมบัญชีกลาง)-CMV:Isolation</t>
  </si>
  <si>
    <t>(8-กรมบัญชีกลาง)-Echovirus:isolation</t>
  </si>
  <si>
    <t>(8-กรมบัญชีกลาง)-Enterovirus:isolation</t>
  </si>
  <si>
    <t>(8-กรมบัญชีกลาง)-Enterovirus 71:isolation</t>
  </si>
  <si>
    <t>(8-กรมบัญชีกลาง)-HSV:isolation</t>
  </si>
  <si>
    <t>(8-กรมบัญชีกลาง)-Influenza virus A:isolate</t>
  </si>
  <si>
    <t>(8-กรมบัญชีกลาง)-Influenza virus B:isolate</t>
  </si>
  <si>
    <t>(8-กรมบัญชีกลาง)-Measles virus:isolation</t>
  </si>
  <si>
    <t>(8-กรมบัญชีกลาง)-Parainfluenza 1:isolation</t>
  </si>
  <si>
    <t>(8-กรมบัญชีกลาง)-Parainfluenza 2:isolation</t>
  </si>
  <si>
    <t>(8-กรมบัญชีกลาง)-Parainfluenza 3:isolation</t>
  </si>
  <si>
    <t>(8-กรมบัญชีกลาง)-RSV:isolation</t>
  </si>
  <si>
    <t>(8-กรมบัญชีกลาง)-VZV:isolation</t>
  </si>
  <si>
    <t>(8-กรมบัญชีกลาง)-Adenovirus Ag</t>
  </si>
  <si>
    <t>(8-กรมบัญชีกลาง)-Cytomegalovirus Ag</t>
  </si>
  <si>
    <t>(8-กรมบัญชีกลาง)-Echovirus Ag</t>
  </si>
  <si>
    <t>(8-กรมบัญชีกลาง)-Enterovirus Ag</t>
  </si>
  <si>
    <t>(8-กรมบัญชีกลาง)-Enterovirus 71 Ag</t>
  </si>
  <si>
    <t>(8-กรมบัญชีกลาง)-Influenza virus A</t>
  </si>
  <si>
    <t>B Ag</t>
  </si>
  <si>
    <t>(8-กรมบัญชีกลาง)-Influenza virus A:Ag</t>
  </si>
  <si>
    <t>(8-กรมบัญชีกลาง)-Influenza virus B:Ag</t>
  </si>
  <si>
    <t>(8-กรมบัญชีกลาง)-Measles virus:Ag</t>
  </si>
  <si>
    <t>(8-กรมบัญชีกลาง)-Parainfluenza 1:Ag</t>
  </si>
  <si>
    <t>(8-กรมบัญชีกลาง)-Parainfluenza 2:Ag</t>
  </si>
  <si>
    <t>(8-กรมบัญชีกลาง)-Parainfluenza 3:Ag</t>
  </si>
  <si>
    <t>(8-กรมบัญชีกลาง)-RSV:Ag</t>
  </si>
  <si>
    <t>(8-กรมบัญชีกลาง)-VZV:Ag</t>
  </si>
  <si>
    <t>(8-กรมบัญชีกลาง)-Dengue virus:Ag NS1</t>
  </si>
  <si>
    <t>(8-กรมบัญชีกลาง)-Avian flu Ag (rapid)</t>
  </si>
  <si>
    <t>(8-กรมบัญชีกลาง)-Dengue virus:Ab IgG</t>
  </si>
  <si>
    <t>(8-กรมบัญชีกลาง)-Dengue virus:Ab IgG&amp;IgM</t>
  </si>
  <si>
    <t>(8-กรมบัญชีกลาง)-Epstein-Barr virus:Ab IgG</t>
  </si>
  <si>
    <t>(8-กรมบัญชีกลาง)-EBV:Ab IgM</t>
  </si>
  <si>
    <t>(8-กรมบัญชีกลาง)-HDV:anti-HDV</t>
  </si>
  <si>
    <t>(8-กรมบัญชีกลาง)-Measles virus:Ab IgG</t>
  </si>
  <si>
    <t>(8-กรมบัญชีกลาง)-Measles virus:Ab IgM</t>
  </si>
  <si>
    <t>(8-กรมบัญชีกลาง)-Mumps virus:Ab IgG</t>
  </si>
  <si>
    <t>(8-กรมบัญชีกลาง)-Mumps virus:Ab IgM</t>
  </si>
  <si>
    <t>(8-กรมบัญชีกลาง)-Toxoplasma:Ab IgG</t>
  </si>
  <si>
    <t>(8-กรมบัญชีกลาง)-Toxoplasma:Ab IgM</t>
  </si>
  <si>
    <t>(8-กรมบัญชีกลาง)-VZV:Ab IgG</t>
  </si>
  <si>
    <t>(8-กรมบัญชีกลาง)-VZV:Ab IgM</t>
  </si>
  <si>
    <t>(8-กรมบัญชีกลาง)-CMV:DNA detection</t>
  </si>
  <si>
    <t>(8-กรมบัญชีกลาง)-Enterovirus:RNA detection</t>
  </si>
  <si>
    <t>(8-กรมบัญชีกลาง)-HPV:DNA detection</t>
  </si>
  <si>
    <t>(8-กรมบัญชีกลาง)-HPV:genotype</t>
  </si>
  <si>
    <t>(8-กรมบัญชีกลาง)-Influenza A virus:RNA</t>
  </si>
  <si>
    <t>(8-กรมบัญชีกลาง)-JEV:RNA detection</t>
  </si>
  <si>
    <t>(8-กรมบัญชีกลาง)-VI:Mol. epidemiology</t>
  </si>
  <si>
    <t>(8-กรมบัญชีกลาง)-Influenza H1N1 RNA detect</t>
  </si>
  <si>
    <t>(8-กรมบัญชีกลาง)-Avian influenza:PROFILE</t>
  </si>
  <si>
    <t>(8-กรมบัญชีกลาง)-Respiratory viruses Ag</t>
  </si>
  <si>
    <t>(8-กรมบัญชีกลาง)-Resp viruses:Isol Profile</t>
  </si>
  <si>
    <t>(8-กรมบัญชีกลาง)-TORCH Ab:IgG PROFILE</t>
  </si>
  <si>
    <t>(8-กรมบัญชีกลาง)-TORCH Ab:IgM PROFILE</t>
  </si>
  <si>
    <t>(8-กรมบัญชีกลาง)-ค่าตรวจโรคภูมิแพ้</t>
  </si>
  <si>
    <t>(8-กรมบัญชีกลาง)-ค่าตรวจระบบปัสสาวะ</t>
  </si>
  <si>
    <t>(8-กรมบัญชีกลาง)-Formalin-ethyl acetate co</t>
  </si>
  <si>
    <t>(8-กรมบัญชีกลาง)-Fat in feces</t>
  </si>
  <si>
    <t>(8-กรมบัญชีกลาง)-Simple sedimentation</t>
  </si>
  <si>
    <t>(8-กรมบัญชีกลาง)-Scotch tape technique</t>
  </si>
  <si>
    <t>(8-กรมบัญชีกลาง)-Dip-Quick for malaria</t>
  </si>
  <si>
    <t>(8-กรมบัญชีกลาง)-Trichrome for protozoa</t>
  </si>
  <si>
    <t>(8-กรมบัญชีกลาง)-Gomori methenamine silver</t>
  </si>
  <si>
    <t>(8-กรมบัญชีกลาง)-Trichrome methylene blue</t>
  </si>
  <si>
    <t>(8-กรมบัญชีกลาง)-NNE culture</t>
  </si>
  <si>
    <t>(8-กรมบัญชีกลาง)-NNN culture</t>
  </si>
  <si>
    <t>(8-กรมบัญชีกลาง)-E.histolytica Ab</t>
  </si>
  <si>
    <t>(8-กรมบัญชีกลาง)-Cysticercus Ab</t>
  </si>
  <si>
    <t>(8-กรมบัญชีกลาง)-Toxoplasma gondii IgG</t>
  </si>
  <si>
    <t>(8-กรมบัญชีกลาง)-Toxoplasma gondii IgM</t>
  </si>
  <si>
    <t>(8-กรมบัญชีกลาง)-Gnathostoma Ab</t>
  </si>
  <si>
    <t>(8-กรมบัญชีกลาง)-Angiostrongylus Ab</t>
  </si>
  <si>
    <t>(8-กรมบัญชีกลาง)-IF A for Pneumcystis</t>
  </si>
  <si>
    <t>(8-กรมบัญชีกลาง)-Parasite identification</t>
  </si>
  <si>
    <t>(8-กรมบัญชีกลาง)-Arthropod identification</t>
  </si>
  <si>
    <t>(8-กรมบัญชีกลาง)-Vaginal(Swab)</t>
  </si>
  <si>
    <t>(8-กรมบัญชีกลาง)-Internal vagina(Swab)</t>
  </si>
  <si>
    <t>(8-กรมบัญชีกลาง)-External vagina(Swab)</t>
  </si>
  <si>
    <t>(8-กรมบัญชีกลาง)-Vaginal canal(Swab)</t>
  </si>
  <si>
    <t>(8-กรมบัญชีกลาง)-Vaginal pool(Swab)</t>
  </si>
  <si>
    <t>(8-กรมบัญชีกลาง)-Vaginal wall(Swab)</t>
  </si>
  <si>
    <t>(8-กรมบัญชีกลาง)-Labia minera(Swab)</t>
  </si>
  <si>
    <t>(8-กรมบัญชีกลาง)-Internal labia minera(Swab)</t>
  </si>
  <si>
    <t>(8-กรมบัญชีกลาง)-External labia minera(Swab)</t>
  </si>
  <si>
    <t>(8-กรมบัญชีกลาง)-Labia majora(Swab)</t>
  </si>
  <si>
    <t>(8-กรมบัญชีกลาง)-Internal labia majora(Swab)</t>
  </si>
  <si>
    <t>(8-กรมบัญชีกลาง)-External labia majora(Swab)</t>
  </si>
  <si>
    <t>(8-กรมบัญชีกลาง)-Posterior fornix(Swab)</t>
  </si>
  <si>
    <t>(8-กรมบัญชีกลาง)-Cervix(Swab)</t>
  </si>
  <si>
    <t>(8-กรมบัญชีกลาง)-Anus(Swab)</t>
  </si>
  <si>
    <t>(8-กรมบัญชีกลาง)-Internal anus(Swab)</t>
  </si>
  <si>
    <t>(8-กรมบัญชีกลาง)-External anus(Swab)</t>
  </si>
  <si>
    <t>(8-กรมบัญชีกลาง)-No.1(Swab)</t>
  </si>
  <si>
    <t>(8-กรมบัญชีกลาง)-No.2(Swab)</t>
  </si>
  <si>
    <t>(8-กรมบัญชีกลาง)-No.3(Swab)</t>
  </si>
  <si>
    <t>(8-กรมบัญชีกลาง)-No.4(Swab)</t>
  </si>
  <si>
    <t>(8-กรมบัญชีกลาง)-No.5(Swab)</t>
  </si>
  <si>
    <t>(8-กรมบัญชีกลาง)-Vaginal(Cotton swab)</t>
  </si>
  <si>
    <t>(8-กรมบัญชีกลาง)-Internal vagina(Cotton swab)</t>
  </si>
  <si>
    <t>(8-กรมบัญชีกลาง)-External vagina(Cotton swab)</t>
  </si>
  <si>
    <t>(8-กรมบัญชีกลาง)-Canal vagina(Cotton swab)</t>
  </si>
  <si>
    <t>(8-กรมบัญชีกลาง)-Pool vagina(Cotton swab)</t>
  </si>
  <si>
    <t>(8-กรมบัญชีกลาง)-Wall vagina(Cotton swab)</t>
  </si>
  <si>
    <t>(8-กรมบัญชีกลาง)-Labia minera(Cotton swab)</t>
  </si>
  <si>
    <t>(8-กรมบัญชีกลาง)-Internal labia minera(Cotton swab)</t>
  </si>
  <si>
    <t>(8-กรมบัญชีกลาง)-External labia minera(Cotton swab)</t>
  </si>
  <si>
    <t>(8-กรมบัญชีกลาง)-Labia majora(Cotton swab)</t>
  </si>
  <si>
    <t>(8-กรมบัญชีกลาง)-Internal labia majora(Cotton swab)</t>
  </si>
  <si>
    <t>(8-กรมบัญชีกลาง)-External labia majora(Cotton swab)</t>
  </si>
  <si>
    <t>(8-กรมบัญชีกลาง)-Posterior fornix(Cotton swab)</t>
  </si>
  <si>
    <t>(8-กรมบัญชีกลาง)-Cervix(Cotton swab)</t>
  </si>
  <si>
    <t>(8-กรมบัญชีกลาง)-Anus(Cotton swab)</t>
  </si>
  <si>
    <t>(8-กรมบัญชีกลาง)-Internal anus(Cotton swab)</t>
  </si>
  <si>
    <t>(8-กรมบัญชีกลาง)-External anus(Cotton swab)</t>
  </si>
  <si>
    <t>(8-กรมบัญชีกลาง)-No.1(Cotton swab)</t>
  </si>
  <si>
    <t>(8-กรมบัญชีกลาง)-No.2(Cotton swab)</t>
  </si>
  <si>
    <t>(8-กรมบัญชีกลาง)-No.3(Cotton swab)</t>
  </si>
  <si>
    <t>(8-กรมบัญชีกลาง)-No.4(Cotton swab)</t>
  </si>
  <si>
    <t>(8-กรมบัญชีกลาง)-No.5(Cotton swab)</t>
  </si>
  <si>
    <t>(8-กรมบัญชีกลาง)-Vaginal(Filter paper)</t>
  </si>
  <si>
    <t>(8-กรมบัญชีกลาง)-Internal vagina(Filter paper)</t>
  </si>
  <si>
    <t>(8-กรมบัญชีกลาง)-External vagina(Filter paper)</t>
  </si>
  <si>
    <t>(8-กรมบัญชีกลาง)-Vaginal canal(Filter paper)</t>
  </si>
  <si>
    <t>(8-กรมบัญชีกลาง)-Vaginal pool(Filter paper)</t>
  </si>
  <si>
    <t>(8-กรมบัญชีกลาง)-Vaginal wall(Filter paper)</t>
  </si>
  <si>
    <t>(8-กรมบัญชีกลาง)-Labia minera(Filter paper)</t>
  </si>
  <si>
    <t>(8-กรมบัญชีกลาง)-Internal minera(Filter paper)</t>
  </si>
  <si>
    <t>(8-กรมบัญชีกลาง)-External miner(Filter paper)</t>
  </si>
  <si>
    <t>(8-กรมบัญชีกลาง)-Labia majora(Filter paper)</t>
  </si>
  <si>
    <t>(8-กรมบัญชีกลาง)-Internal majora(Filter paper)</t>
  </si>
  <si>
    <t>(8-กรมบัญชีกลาง)-External majora(Filter paper)</t>
  </si>
  <si>
    <t>(8-กรมบัญชีกลาง)-Posterior fornix(Filter paper)</t>
  </si>
  <si>
    <t>(8-กรมบัญชีกลาง)-Cervix(Filter paper)</t>
  </si>
  <si>
    <t>(8-กรมบัญชีกลาง)-Anus(Filter paper)</t>
  </si>
  <si>
    <t>(8-กรมบัญชีกลาง)-Internal anus(Filter paper)</t>
  </si>
  <si>
    <t>(8-กรมบัญชีกลาง)-External anus(Filter paper)</t>
  </si>
  <si>
    <t>(8-กรมบัญชีกลาง)-No.1(Filter paper)</t>
  </si>
  <si>
    <t>(8-กรมบัญชีกลาง)-No.2(Filter paper)</t>
  </si>
  <si>
    <t>(8-กรมบัญชีกลาง)-No.3(Filter paper)</t>
  </si>
  <si>
    <t>(8-กรมบัญชีกลาง)-No.4(Filter paper)</t>
  </si>
  <si>
    <t>(8-กรมบัญชีกลาง)-No.5(Filter paper)</t>
  </si>
  <si>
    <t>(8-กรมบัญชีกลาง)-Oral (swab)</t>
  </si>
  <si>
    <t>(8-กรมบัญชีกลาง)-Oral (Cotton swab)</t>
  </si>
  <si>
    <t>(8-กรมบัญชีกลาง)-Oral (Filter paper)</t>
  </si>
  <si>
    <t>(8-กรมบัญชีกลาง)-Oral (Tissue)</t>
  </si>
  <si>
    <t>(8-กรมบัญชีกลาง)-Vaginal(Slide)</t>
  </si>
  <si>
    <t>(8-กรมบัญชีกลาง)-Internal vaginal(Slide)</t>
  </si>
  <si>
    <t>(8-กรมบัญชีกลาง)-External vagina(Slide)</t>
  </si>
  <si>
    <t>(8-กรมบัญชีกลาง)-Canal vagina(Slide)</t>
  </si>
  <si>
    <t>(8-กรมบัญชีกลาง)-Pool vagina(Slide)</t>
  </si>
  <si>
    <t>(8-กรมบัญชีกลาง)-Wall vagina(Slide)</t>
  </si>
  <si>
    <t>(8-กรมบัญชีกลาง)-Labia minera(Slide)</t>
  </si>
  <si>
    <t>(8-กรมบัญชีกลาง)-Internal labia minera(Slide)</t>
  </si>
  <si>
    <t>(8-กรมบัญชีกลาง)-External labia minera(Slide)</t>
  </si>
  <si>
    <t>(8-กรมบัญชีกลาง)-Labia majora(Slide)</t>
  </si>
  <si>
    <t>(8-กรมบัญชีกลาง)-Internal labia majora(Slide)</t>
  </si>
  <si>
    <t>(8-กรมบัญชีกลาง)-External labia majora(Slide)</t>
  </si>
  <si>
    <t>(8-กรมบัญชีกลาง)-Posterior fornix(Slide)</t>
  </si>
  <si>
    <t>(8-กรมบัญชีกลาง)-Cervix(Slide)</t>
  </si>
  <si>
    <t>(8-กรมบัญชีกลาง)-Anus(Slide)</t>
  </si>
  <si>
    <t>(8-กรมบัญชีกลาง)-Internal anus(Slide)</t>
  </si>
  <si>
    <t>(8-กรมบัญชีกลาง)-External anus(Slide)</t>
  </si>
  <si>
    <t>(8-กรมบัญชีกลาง)-No.1(Slide)</t>
  </si>
  <si>
    <t>(8-กรมบัญชีกลาง)-No.2(Slide)</t>
  </si>
  <si>
    <t>(8-กรมบัญชีกลาง)-No.3(Slide)</t>
  </si>
  <si>
    <t>(8-กรมบัญชีกลาง)-No.4(Slide)</t>
  </si>
  <si>
    <t>(8-กรมบัญชีกลาง)-No.5(Slide)</t>
  </si>
  <si>
    <t>(8-กรมบัญชีกลาง)-Vaginal(Tissue)</t>
  </si>
  <si>
    <t>(8-กรมบัญชีกลาง)-Internal vagina(Tissue)</t>
  </si>
  <si>
    <t>(8-กรมบัญชีกลาง)-External Vagina(Tissue)</t>
  </si>
  <si>
    <t>(8-กรมบัญชีกลาง)-Vaginal canal(Tissue)</t>
  </si>
  <si>
    <t>(8-กรมบัญชีกลาง)-Vaginal pool(Tissue)</t>
  </si>
  <si>
    <t>(8-กรมบัญชีกลาง)-Vaginal wall(Tissue)</t>
  </si>
  <si>
    <t>(8-กรมบัญชีกลาง)-Labia minera(Tissue)</t>
  </si>
  <si>
    <t>(8-กรมบัญชีกลาง)-Internal labia minera(Tissue)</t>
  </si>
  <si>
    <t>(8-กรมบัญชีกลาง)-External labia minera(Tissue)</t>
  </si>
  <si>
    <t>(8-กรมบัญชีกลาง)-Labia majora(Tissue)</t>
  </si>
  <si>
    <t>(8-กรมบัญชีกลาง)-Internal labia majora(Tissue)</t>
  </si>
  <si>
    <t>(8-กรมบัญชีกลาง)-External labia majora(Tissue)</t>
  </si>
  <si>
    <t>(8-กรมบัญชีกลาง)-Posterior fornix(Tissue)</t>
  </si>
  <si>
    <t>(8-กรมบัญชีกลาง)-Cervix(Tissue)</t>
  </si>
  <si>
    <t>(8-กรมบัญชีกลาง)-Anus(Tissue)</t>
  </si>
  <si>
    <t>(8-กรมบัญชีกลาง)-Internal anus(Tissue)</t>
  </si>
  <si>
    <t>(8-กรมบัญชีกลาง)-External anus(Tissue)</t>
  </si>
  <si>
    <t>(8-กรมบัญชีกลาง)-No.1(Tissue)</t>
  </si>
  <si>
    <t>(8-กรมบัญชีกลาง)-No.2(Tissue)</t>
  </si>
  <si>
    <t>(8-กรมบัญชีกลาง)-No.3(Tissue)</t>
  </si>
  <si>
    <t>(8-กรมบัญชีกลาง)-No.4(Tissue)</t>
  </si>
  <si>
    <t>(8-กรมบัญชีกลาง)-No.5(Tissue)</t>
  </si>
  <si>
    <t>(8-กรมบัญชีกลาง)-No.1(Sanitary pad)</t>
  </si>
  <si>
    <t>(8-กรมบัญชีกลาง)-No.2(Sanitary pad)</t>
  </si>
  <si>
    <t>(8-กรมบัญชีกลาง)-No.3(Sanitary pad)</t>
  </si>
  <si>
    <t>(8-กรมบัญชีกลาง)-No.4(Sanitary pad)</t>
  </si>
  <si>
    <t>(8-กรมบัญชีกลาง)-No.5(Sanitary pad)</t>
  </si>
  <si>
    <t>(8-กรมบัญชีกลาง)-No.1(Condom)</t>
  </si>
  <si>
    <t>(8-กรมบัญชีกลาง)-No.2(Condom)</t>
  </si>
  <si>
    <t>(8-กรมบัญชีกลาง)-No.3(Condom)</t>
  </si>
  <si>
    <t>(8-กรมบัญชีกลาง)-No.4(Condom)</t>
  </si>
  <si>
    <t>(8-กรมบัญชีกลาง)-No.5(Condom)</t>
  </si>
  <si>
    <t>(8-กรมบัญชีกลาง)-No.1(Brassiere)</t>
  </si>
  <si>
    <t>(8-กรมบัญชีกลาง)-No.2(Brassiere)</t>
  </si>
  <si>
    <t>(8-กรมบัญชีกลาง)-No.3(Brassiere)</t>
  </si>
  <si>
    <t>(8-กรมบัญชีกลาง)-No.4(Brassiere)</t>
  </si>
  <si>
    <t>(8-กรมบัญชีกลาง)-No.5(Brassiere)</t>
  </si>
  <si>
    <t>(8-กรมบัญชีกลาง)-No.1(Panties)</t>
  </si>
  <si>
    <t>(8-กรมบัญชีกลาง)-No.2(Panties)</t>
  </si>
  <si>
    <t>(8-กรมบัญชีกลาง)-No.3(Panties)</t>
  </si>
  <si>
    <t>(8-กรมบัญชีกลาง)-No.4(Panties)</t>
  </si>
  <si>
    <t>(8-กรมบัญชีกลาง)-No.5(Panties)</t>
  </si>
  <si>
    <t>(8-กรมบัญชีกลาง)-No.1(Clothes)</t>
  </si>
  <si>
    <t>(8-กรมบัญชีกลาง)-No.2(Clothes)</t>
  </si>
  <si>
    <t>(8-กรมบัญชีกลาง)-No.3(Clothes)</t>
  </si>
  <si>
    <t>(8-กรมบัญชีกลาง)-No.4(Clothes)</t>
  </si>
  <si>
    <t>(8-กรมบัญชีกลาง)-No.5(Clothes)</t>
  </si>
  <si>
    <t>(8-กรมบัญชีกลาง)-No.1(Other)</t>
  </si>
  <si>
    <t>(8-กรมบัญชีกลาง)-No.2(Other)</t>
  </si>
  <si>
    <t>(8-กรมบัญชีกลาง)-No.3(Other)</t>
  </si>
  <si>
    <t>(8-กรมบัญชีกลาง)-No.4(Other)</t>
  </si>
  <si>
    <t>(8-กรมบัญชีกลาง)-No.5(Other)</t>
  </si>
  <si>
    <t>(8-กรมบัญชีกลาง)-VAGINAL EPITHELIUM</t>
  </si>
  <si>
    <t>(8-กรมบัญชีกลาง)-Evident (Other)</t>
  </si>
  <si>
    <t>(8-กรมบัญชีกลาง)-Acetone</t>
  </si>
  <si>
    <t>(8-กรมบัญชีกลาง)-Isopropanol</t>
  </si>
  <si>
    <t>(8-กรมบัญชีกลาง)-Aluminum</t>
  </si>
  <si>
    <t>(8-กรมบัญชีกลาง)-Barbiturate</t>
  </si>
  <si>
    <t>(8-กรมบัญชีกลาง)-Chromium</t>
  </si>
  <si>
    <t>(8-กรมบัญชีกลาง)-Epidine</t>
  </si>
  <si>
    <t>(8-กรมบัญชีกลาง)-Ethanol</t>
  </si>
  <si>
    <t>(8-กรมบัญชีกลาง)-Hippuric acid</t>
  </si>
  <si>
    <t>(8-กรมบัญชีกลาง)-MDMA</t>
  </si>
  <si>
    <t>(8-กรมบัญชีกลาง)-Methamphetamine</t>
  </si>
  <si>
    <t>(8-กรมบัญชีกลาง)-Cyanide</t>
  </si>
  <si>
    <t>(8-กรมบัญชีกลาง)-Nitrate</t>
  </si>
  <si>
    <t>Nitrile</t>
  </si>
  <si>
    <t>(8-กรมบัญชีกลาง)-Thallium</t>
  </si>
  <si>
    <t>(8-กรมบัญชีกลาง)-Surfactant</t>
  </si>
  <si>
    <t>(8-กรมบัญชีกลาง)-Magnesium (Urine)</t>
  </si>
  <si>
    <t>(8-กรมบัญชีกลาง)-Chromosome study inBM-leu</t>
  </si>
  <si>
    <t>(8-กรมบัญชีกลาง)-Chromosome study in B-leu</t>
  </si>
  <si>
    <t>(8-กรมบัญชีกลาง)-Chromosome study in FISH</t>
  </si>
  <si>
    <t>(8-กรมบัญชีกลาง)-ABO BloodGroup_Genotyping</t>
  </si>
  <si>
    <t>(8-กรมบัญชีกลาง)-ADPKD (PKD1)_Linkage</t>
  </si>
  <si>
    <t>(8-กรมบัญชีกลาง)-AIS</t>
  </si>
  <si>
    <t>Androgen Insensitivi</t>
  </si>
  <si>
    <t>(8-กรมบัญชีกลาง)-Aniridia (PAX6)_Mutation</t>
  </si>
  <si>
    <t>(8-กรมบัญชีกลาง)-Birt-Hogg-Dube</t>
  </si>
  <si>
    <t>BHD (FLCN</t>
  </si>
  <si>
    <t>(8-กรมบัญชีกลาง)-Criggler-Najjar (UGT1A1)</t>
  </si>
  <si>
    <t>(8-กรมบัญชีกลาง)-Dentinogenesis Imperfecta</t>
  </si>
  <si>
    <t>(8-กรมบัญชีกลาง)-DNA Extraction</t>
  </si>
  <si>
    <t>(8-กรมบัญชีกลาง)-Duchenne/Becker-Linkage</t>
  </si>
  <si>
    <t>(8-กรมบัญชีกลาง)-Factor XI Deficiency(F11)</t>
  </si>
  <si>
    <t>(8-กรมบัญชีกลาง)-Factor XII (Hageman) Defi</t>
  </si>
  <si>
    <t>(8-กรมบัญชีกลาง)-GCPS</t>
  </si>
  <si>
    <t>Greig Cephalopolysy</t>
  </si>
  <si>
    <t>(8-กรมบัญชีกลาง)-GFS</t>
  </si>
  <si>
    <t>Goldmann-Favre Syndr</t>
  </si>
  <si>
    <t>(8-กรมบัญชีกลาง)-GNAS1_Mutation Analysis</t>
  </si>
  <si>
    <t>(8-กรมบัญชีกลาง)-Hemophilia A (F8)_Linkage</t>
  </si>
  <si>
    <t>(8-กรมบัญชีกลาง)-Hemophilia B(F9)_Mutation</t>
  </si>
  <si>
    <t>(8-กรมบัญชีกลาง)-Hyperuricemia (HPRT1)</t>
  </si>
  <si>
    <t>(8-กรมบัญชีกลาง)-NCL1</t>
  </si>
  <si>
    <t>NeuronalCeroidLipof</t>
  </si>
  <si>
    <t>(8-กรมบัญชีกลาง)-NCL2</t>
  </si>
  <si>
    <t>(8-กรมบัญชีกลาง)-Nemaline Myopathy (ACTA1)</t>
  </si>
  <si>
    <t>(8-กรมบัญชีกลาง)-PCR 1 Fragment</t>
  </si>
  <si>
    <t>(8-กรมบัญชีกลาง)-PCR 1 Fragment + RFLP</t>
  </si>
  <si>
    <t>(8-กรมบัญชีกลาง)-PCR 3 Fragments</t>
  </si>
  <si>
    <t>(8-กรมบัญชีกลาง)-PCR 6 Fragments</t>
  </si>
  <si>
    <t>(8-กรมบัญชีกลาง)-PCR 9 Fragments</t>
  </si>
  <si>
    <t>(8-กรมบัญชีกลาง)-PCR 15 Fragments</t>
  </si>
  <si>
    <t>(8-กรมบัญชีกลาง)-PCR 30 Fragments</t>
  </si>
  <si>
    <t>(8-กรมบัญชีกลาง)-PCR 60 Fragments</t>
  </si>
  <si>
    <t>(8-กรมบัญชีกลาง)-Sequencing-with Dye 1 Rxn</t>
  </si>
  <si>
    <t>(8-กรมบัญชีกลาง)-Sequencing-with Dye 2 Rxn</t>
  </si>
  <si>
    <t>(8-กรมบัญชีกลาง)-Sequencing-with Dye 3 Rxn</t>
  </si>
  <si>
    <t>(8-กรมบัญชีกลาง)-Sequencing-with Dye 5 Rxn</t>
  </si>
  <si>
    <t>(8-กรมบัญชีกลาง)-Sequencing-with Dye 10 Rx</t>
  </si>
  <si>
    <t>(8-กรมบัญชีกลาง)-Sequencing-with Dye 20 Rx</t>
  </si>
  <si>
    <t>(8-กรมบัญชีกลาง)-Sequencing-without Dye</t>
  </si>
  <si>
    <t>(8-กรมบัญชีกลาง)-XLRS</t>
  </si>
  <si>
    <t>Juvenile Retinoschi</t>
  </si>
  <si>
    <t>(8-กรมบัญชีกลาง)-Alpha thalassemia DNA</t>
  </si>
  <si>
    <t>(8-กรมบัญชีกลาง)-Fetus</t>
  </si>
  <si>
    <t>(8-กรมบัญชีกลาง)-Serum Tryptase</t>
  </si>
  <si>
    <t>(8-กรมบัญชีกลาง)-Pneumococcal Ab titer</t>
  </si>
  <si>
    <t>(8-กรมบัญชีกลาง)-Post-Pneumo</t>
  </si>
  <si>
    <t>(8-กรมบัญชีกลาง)-Anti-GAD</t>
  </si>
  <si>
    <t>(8-กรมบัญชีกลาง)-IA2</t>
  </si>
  <si>
    <t>(8-กรมบัญชีกลาง)-Urine microalbumin</t>
  </si>
  <si>
    <t>(8-กรมบัญชีกลาง)-PCR-ASA for CYP21A2</t>
  </si>
  <si>
    <t>(8-กรมบัญชีกลาง)-Sequencing of CYP21A2</t>
  </si>
  <si>
    <t>(8-กรมบัญชีกลาง)-Growth hormone 15 min</t>
  </si>
  <si>
    <t>(8-กรมบัญชีกลาง)-Growth hormone 45 min</t>
  </si>
  <si>
    <t>(8-กรมบัญชีกลาง)-Screening for TSH</t>
  </si>
  <si>
    <t>(8-กรมบัญชีกลาง)-TSH&amp;PKU(Birth at Siriraj)</t>
  </si>
  <si>
    <t>(8-กรมบัญชีกลาง)-Screening for PKU</t>
  </si>
  <si>
    <t>(8-กรมบัญชีกลาง)-Acid elution test</t>
  </si>
  <si>
    <t>(8-กรมบัญชีกลาง)-Howell-jolly body</t>
  </si>
  <si>
    <t>(8-กรมบัญชีกลาง)-G-6-PD assay</t>
  </si>
  <si>
    <t>(8-กรมบัญชีกลาง)-Met Hb Reduction test</t>
  </si>
  <si>
    <t>(8-กรมบัญชีกลาง)-Auto hemolysis</t>
  </si>
  <si>
    <t>(8-กรมบัญชีกลาง)-Screeing Coagulogram</t>
  </si>
  <si>
    <t>(8-กรมบัญชีกลาง)-Inhibitor screening</t>
  </si>
  <si>
    <t>(8-กรมบัญชีกลาง)-Rbc membrane screeing</t>
  </si>
  <si>
    <t>(8-กรมบัญชีกลาง)-F cell by flow cytometer</t>
  </si>
  <si>
    <t>(8-กรมบัญชีกลาง)-Hexokinase (HK)</t>
  </si>
  <si>
    <t>(8-กรมบัญชีกลาง)-G-phosphate isomerase</t>
  </si>
  <si>
    <t>(8-กรมบัญชีกลาง)-Phosphofructokinase (PFK)</t>
  </si>
  <si>
    <t>(8-กรมบัญชีกลาง)-Aldolase (ALD)</t>
  </si>
  <si>
    <t>(8-กรมบัญชีกลาง)-Phosphoglycerate kinase</t>
  </si>
  <si>
    <t>(8-กรมบัญชีกลาง)-Pyruvate kinase (PK)</t>
  </si>
  <si>
    <t>(8-กรมบัญชีกลาง)-Mixing (Factor VIII)</t>
  </si>
  <si>
    <t>(8-กรมบัญชีกลาง)-Mixing (Factor IX)</t>
  </si>
  <si>
    <t>(8-กรมบัญชีกลาง)-Factor VIII assay</t>
  </si>
  <si>
    <t>(8-กรมบัญชีกลาง)-Factor IX assay</t>
  </si>
  <si>
    <t>(8-กรมบัญชีกลาง)-Factor VIII inhibitor</t>
  </si>
  <si>
    <t>(8-กรมบัญชีกลาง)-Factor IX inhibitor assay</t>
  </si>
  <si>
    <t>(8-กรมบัญชีกลาง)-F. XIII (Urea solubility)</t>
  </si>
  <si>
    <t>(8-กรมบัญชีกลาง)-F. XIII2% (acetic acid)</t>
  </si>
  <si>
    <t>(8-กรมบัญชีกลาง)-F VIII inhibitor screening</t>
  </si>
  <si>
    <t>(8-กรมบัญชีกลาง)-F. IX (inhibitor screening)</t>
  </si>
  <si>
    <t>(8-กรมบัญชีกลาง)-Methemoglobin reductase</t>
  </si>
  <si>
    <t>(8-กรมบัญชีกลาง)-Immunophenotype (BM)</t>
  </si>
  <si>
    <t>(8-กรมบัญชีกลาง)-Cytochemical stain</t>
  </si>
  <si>
    <t>(8-กรมบัญชีกลาง)-Cytogenetics leukimia: BM</t>
  </si>
  <si>
    <t>(8-กรมบัญชีกลาง)-Cytogenetics leukimia: PB</t>
  </si>
  <si>
    <t>(8-กรมบัญชีกลาง)-FISH for cancer</t>
  </si>
  <si>
    <t>(8-กรมบัญชีกลาง)-Immunophenotype (PB)</t>
  </si>
  <si>
    <t>(8-กรมบัญชีกลาง)-Factor V Leiden</t>
  </si>
  <si>
    <t>(8-กรมบัญชีกลาง)-Factor V Hong Kong</t>
  </si>
  <si>
    <t>(8-กรมบัญชีกลาง)-Prothrombin 20210A</t>
  </si>
  <si>
    <t>(8-กรมบัญชีกลาง)-Alpha Thal deletions</t>
  </si>
  <si>
    <t>(8-กรมบัญชีกลาง)-Alpha Thal nondeletion</t>
  </si>
  <si>
    <t>(8-กรมบัญชีกลาง)-Hemochromatosis mutation</t>
  </si>
  <si>
    <t>(8-กรมบัญชีกลาง)-Fusion gene (BM)</t>
  </si>
  <si>
    <t>(8-กรมบัญชีกลาง)-Fusion gene (PB)</t>
  </si>
  <si>
    <t>(8-กรมบัญชีกลาง)-TPMT</t>
  </si>
  <si>
    <t>(8-กรมบัญชีกลาง)-CD34+ preparation</t>
  </si>
  <si>
    <t>(8-กรมบัญชีกลาง)-Cell viability test</t>
  </si>
  <si>
    <t>(8-กรมบัญชีกลาง)-CD4+enumeration</t>
  </si>
  <si>
    <t>(8-กรมบัญชีกลาง)-Stem cell post thaw</t>
  </si>
  <si>
    <t>(8-กรมบัญชีกลาง)-Milk Precipitin (Cow)</t>
  </si>
  <si>
    <t>(8-กรมบัญชีกลาง)-Milk Precipitin (Soy)</t>
  </si>
  <si>
    <t>(8-กรมบัญชีกลาง)-Glycophorin C</t>
  </si>
  <si>
    <t>(8-กรมบัญชีกลาง)-CK 5/6</t>
  </si>
  <si>
    <t>(8-กรมบัญชีกลาง)-Calponin</t>
  </si>
  <si>
    <t>(8-กรมบัญชีกลาง)-SMMHC (25)</t>
  </si>
  <si>
    <t>(8-กรมบัญชีกลาง)-CD61</t>
  </si>
  <si>
    <t>(8-กรมบัญชีกลาง)-BOB.1</t>
  </si>
  <si>
    <t>(8-กรมบัญชีกลาง)-Oct2</t>
  </si>
  <si>
    <t>(8-กรมบัญชีกลาง)-PAX5</t>
  </si>
  <si>
    <t>(8-กรมบัญชีกลาง)-MUM-1</t>
  </si>
  <si>
    <t>(8-กรมบัญชีกลาง)-C-myc</t>
  </si>
  <si>
    <t>(8-กรมบัญชีกลาง)-Neu_N</t>
  </si>
  <si>
    <t>(8-กรมบัญชีกลาง)-CD4</t>
  </si>
  <si>
    <t>(8-กรมบัญชีกลาง)-CD8</t>
  </si>
  <si>
    <t>(8-กรมบัญชีกลาง)-Beta f1</t>
  </si>
  <si>
    <t>(8-กรมบัญชีกลาง)-Fresh/concentration prep</t>
  </si>
  <si>
    <t>(8-กรมบัญชีกลาง)-Modified trichrome stain</t>
  </si>
  <si>
    <t>(8-กรมบัญชีกลาง)-Malaria test</t>
  </si>
  <si>
    <t>(8-กรมบัญชีกลาง)-IFA Profile</t>
  </si>
  <si>
    <t>(8-กรมบัญชีกลาง)-IFA for Leptospira spp</t>
  </si>
  <si>
    <t>(8-กรมบัญชีกลาง)-IFA for O.tsutsugamushi</t>
  </si>
  <si>
    <t>(8-กรมบัญชีกลาง)-IFA for R. typhi</t>
  </si>
  <si>
    <t>(8-กรมบัญชีกลาง)-UMA with A/C Ratio</t>
  </si>
  <si>
    <t>(8-กรมบัญชีกลาง)-Insulin Tolerance Test</t>
  </si>
  <si>
    <t>(8-กรมบัญชีกลาง)-OGTT for GH</t>
  </si>
  <si>
    <t>(8-กรมบัญชีกลาง)-ACTH (1ug) Stimulation</t>
  </si>
  <si>
    <t>(8-กรมบัญชีกลาง)-ACTH (250ug) Stimulation</t>
  </si>
  <si>
    <t>(8-กรมบัญชีกลาง)-Bromocriptine Test</t>
  </si>
  <si>
    <t>(8-กรมบัญชีกลาง)-CSF Cell count</t>
  </si>
  <si>
    <t>(8-กรมบัญชีกลาง)-CSF Cryptococcal Ag</t>
  </si>
  <si>
    <t>(8-กรมบัญชีกลาง)-Serum Cryptococcal Ag</t>
  </si>
  <si>
    <t>(8-กรมบัญชีกลาง)-Blood sugar</t>
  </si>
  <si>
    <t>(8-กรมบัญชีกลาง)-CSF Xanthochrome</t>
  </si>
  <si>
    <t>(8-กรมบัญชีกลาง)-CSF Serum Oligoclonal band</t>
  </si>
  <si>
    <t>(8-กรมบัญชีกลาง)-CSF Total-Tau protein</t>
  </si>
  <si>
    <t>(8-กรมบัญชีกลาง)-CSF Phosphorylated-Tau protein</t>
  </si>
  <si>
    <t>(8-กรมบัญชีกลาง)-CSF B-amyloid protein</t>
  </si>
  <si>
    <t>(8-กรมบัญชีกลาง)-CSF Characteristic</t>
  </si>
  <si>
    <t>(8-กรมบัญชีกลาง)-Stone analysis (FTIR)</t>
  </si>
  <si>
    <t>(8-กรมบัญชีกลาง)-Urine Oxalate</t>
  </si>
  <si>
    <t>(8-กรมบัญชีกลาง)-Urine Citrate</t>
  </si>
  <si>
    <t>(8-กรมบัญชีกลาง)-Urine Ammonia</t>
  </si>
  <si>
    <t>(8-กรมบัญชีกลาง)-Urine Sulfate</t>
  </si>
  <si>
    <t>(8-กรมบัญชีกลาง)-Urine Hansel stain</t>
  </si>
  <si>
    <t>(8-กรมบัญชีกลาง)-Peritoneal Equilibration</t>
  </si>
  <si>
    <t>(8-กรมบัญชีกลาง)-Zinc protoporphyrin</t>
  </si>
  <si>
    <t>(8-กรมบัญชีกลาง)-Cold Agglutinin</t>
  </si>
  <si>
    <t>(8-กรมบัญชีกลาง)-Cytologic of effusion</t>
  </si>
  <si>
    <t>(8-กรมบัญชีกลาง)-Lymph node imprint</t>
  </si>
  <si>
    <t>(8-กรมบัญชีกลาง)-Bone marrow aspiration</t>
  </si>
  <si>
    <t>(8-กรมบัญชีกลาง)-Iron stain</t>
  </si>
  <si>
    <t>(8-กรมบัญชีกลาง)-Cytochemistry for AL</t>
  </si>
  <si>
    <t>(8-กรมบัญชีกลาง)-Immunophenotype for AL:BM</t>
  </si>
  <si>
    <t>(8-กรมบัญชีกลาง)-Immunophenotype for AL:PB</t>
  </si>
  <si>
    <t>(8-กรมบัญชีกลาง)-Immunophenotype of AML(BN)</t>
  </si>
  <si>
    <t>(8-กรมบัญชีกลาง)-Immunophenotype of AML(PB)</t>
  </si>
  <si>
    <t>(8-กรมบัญชีกลาง)-Immunophenotype CLL:BM</t>
  </si>
  <si>
    <t>(8-กรมบัญชีกลาง)-Immunophenotype CLL:PB</t>
  </si>
  <si>
    <t>(8-กรมบัญชีกลาง)-Imunotype for Lymphoma:BM</t>
  </si>
  <si>
    <t>(8-กรมบัญชีกลาง)-Immunophenotyping Lma:PB</t>
  </si>
  <si>
    <t>(8-กรมบัญชีกลาง)-AML1-ETO gene in AML (BM)</t>
  </si>
  <si>
    <t>(8-กรมบัญชีกลาง)-AML1-ETO gene in AML (PB)</t>
  </si>
  <si>
    <t>(8-กรมบัญชีกลาง)-PML-RARA gene in APL BM</t>
  </si>
  <si>
    <t>(8-กรมบัญชีกลาง)-PML-RARA gene in APL PB</t>
  </si>
  <si>
    <t>(8-กรมบัญชีกลาง)-FLT3 gene mutation AML:BM</t>
  </si>
  <si>
    <t>(8-กรมบัญชีกลาง)-FLT3 gene mutation AML:PB</t>
  </si>
  <si>
    <t>(8-กรมบัญชีกลาง)-RAS gene in MDS</t>
  </si>
  <si>
    <t>AML (BM</t>
  </si>
  <si>
    <t>AML (PB</t>
  </si>
  <si>
    <t>(8-กรมบัญชีกลาง)-AML1 point mutation (BM)</t>
  </si>
  <si>
    <t>(8-กรมบัญชีกลาง)-AML1 point mutation (PB)</t>
  </si>
  <si>
    <t>(8-กรมบัญชีกลาง)-Iron study</t>
  </si>
  <si>
    <t>(8-กรมบัญชีกลาง)-Factor XII assay</t>
  </si>
  <si>
    <t>(8-กรมบัญชีกลาง)-Factor XI assay</t>
  </si>
  <si>
    <t>(8-กรมบัญชีกลาง)-Factor X assay</t>
  </si>
  <si>
    <t>(8-กรมบัญชีกลาง)-Factor VII assay</t>
  </si>
  <si>
    <t>(8-กรมบัญชีกลาง)-Factor V assay</t>
  </si>
  <si>
    <t>(8-กรมบัญชีกลาง)-Factor II assay</t>
  </si>
  <si>
    <t>(8-กรมบัญชีกลาง)-Factor IX inhibitor</t>
  </si>
  <si>
    <t>(8-กรมบัญชีกลาง)-Fibrin monomer</t>
  </si>
  <si>
    <t>(8-กรมบัญชีกลาง)-Cryoglobulin</t>
  </si>
  <si>
    <t>(8-กรมบัญชีกลาง)-Cryfibrinogen</t>
  </si>
  <si>
    <t>(8-กรมบัญชีกลาง)-BM Stem cell culture</t>
  </si>
  <si>
    <t>(8-กรมบัญชีกลาง)-PB Stem cell Culture</t>
  </si>
  <si>
    <t>(8-กรมบัญชีกลาง)-CB Stem cell Culture</t>
  </si>
  <si>
    <t>(8-กรมบัญชีกลาง)-JAK2 gene mutation</t>
  </si>
  <si>
    <t>(8-กรมบัญชีกลาง)-Immunophentype for MM</t>
  </si>
  <si>
    <t>(8-กรมบัญชีกลาง)-Cell Viability test</t>
  </si>
  <si>
    <t>(8-กรมบัญชีกลาง)-FIP1L1-PDGFRA</t>
  </si>
  <si>
    <t>(8-กรมบัญชีกลาง)-RBC Count (Body fluid)</t>
  </si>
  <si>
    <t>(8-กรมบัญชีกลาง)-Crystal (Joint fluid)</t>
  </si>
  <si>
    <t>(8-กรมบัญชีกลาง)-ADA level</t>
  </si>
  <si>
    <t>(8-กรมบัญชีกลาง)-Glucose (CSF)</t>
  </si>
  <si>
    <t>(8-กรมบัญชีกลาง)-Glucose (Urine)</t>
  </si>
  <si>
    <t>(8-กรมบัญชีกลาง)-LDH (Pleural F)</t>
  </si>
  <si>
    <t>(8-กรมบัญชีกลาง)-Glucose (Pleural F)</t>
  </si>
  <si>
    <t>(8-กรมบัญชีกลาง)-Albunin (Pleural F)</t>
  </si>
  <si>
    <t>(8-กรมบัญชีกลาง)-Triglycerides (Pleural F)</t>
  </si>
  <si>
    <t>(8-กรมบัญชีกลาง)-LDH (Ascitic F)</t>
  </si>
  <si>
    <t>(8-กรมบัญชีกลาง)-Glucose (Ascitic F)</t>
  </si>
  <si>
    <t>(8-กรมบัญชีกลาง)-Albumin (Ascitic F)</t>
  </si>
  <si>
    <t>(8-กรมบัญชีกลาง)-Triglycerides (Ascitic F)</t>
  </si>
  <si>
    <t>(8-กรมบัญชีกลาง)-Glucose (Joint F)</t>
  </si>
  <si>
    <t>(8-กรมบัญชีกลาง)-Albumin (Joint F)</t>
  </si>
  <si>
    <t>(8-กรมบัญชีกลาง)-Triglycerides (Joint F)</t>
  </si>
  <si>
    <t>(8-กรมบัญชีกลาง)-LDH (Others)</t>
  </si>
  <si>
    <t>(8-กรมบัญชีกลาง)-Glucose (Others)</t>
  </si>
  <si>
    <t>(8-กรมบัญชีกลาง)-Albumin (Others)</t>
  </si>
  <si>
    <t>(8-กรมบัญชีกลาง)-Triglycerides (Others)</t>
  </si>
  <si>
    <t>(8-กรมบัญชีกลาง)-Sodium (Na+</t>
  </si>
  <si>
    <t>Others</t>
  </si>
  <si>
    <t>(8-กรมบัญชีกลาง)-Phosphorus (Others)</t>
  </si>
  <si>
    <t>(8-กรมบัญชีกลาง)-Chloride (Cl-</t>
  </si>
  <si>
    <t>(8-กรมบัญชีกลาง)-Lactate</t>
  </si>
  <si>
    <t>(8-กรมบัญชีกลาง)-CK-MB Mass</t>
  </si>
  <si>
    <t>(8-กรมบัญชีกลาง)-Lactate (CSF)</t>
  </si>
  <si>
    <t>(8-กรมบัญชีกลาง)-LDL-Calculated</t>
  </si>
  <si>
    <t>(8-กรมบัญชีกลาง)-Globulin</t>
  </si>
  <si>
    <t>(8-กรมบัญชีกลาง)-Ketone (Urine)</t>
  </si>
  <si>
    <t>(8-กรมบัญชีกลาง)-Bicarbonate (HCO3-</t>
  </si>
  <si>
    <t>(8-กรมบัญชีกลาง)-Potassium (K+</t>
  </si>
  <si>
    <t>(8-กรมบัญชีกลาง)-Alkaline Phosphatase (Others)</t>
  </si>
  <si>
    <t>(8-กรมบัญชีกลาง)-Gamma Glutamyl Transpeptidase (GGT</t>
  </si>
  <si>
    <t>(8-กรมบัญชีกลาง)-AST (SGOT</t>
  </si>
  <si>
    <t>(8-กรมบัญชีกลาง)-SGPT(ALT</t>
  </si>
  <si>
    <t>(8-กรมบัญชีกลาง)-Total Bilirubin (Others)</t>
  </si>
  <si>
    <t>(8-กรมบัญชีกลาง)-Total Calcium (Others)</t>
  </si>
  <si>
    <t>(8-กรมบัญชีกลาง)-Direct Bilirubin (Others)</t>
  </si>
  <si>
    <t>(8-กรมบัญชีกลาง)-Free PSA : Total PSA Ratio</t>
  </si>
  <si>
    <t>(8-กรมบัญชีกลาง)-Immunofixation</t>
  </si>
  <si>
    <t>(8-กรมบัญชีกลาง)-Serum Free Light Chain</t>
  </si>
  <si>
    <t>(8-กรมบัญชีกลาง)-Anti-tetanus toxoid IgG</t>
  </si>
  <si>
    <t>(8-กรมบัญชีกลาง)-IgE</t>
  </si>
  <si>
    <t>(8-กรมบัญชีกลาง)-IgG Subclass</t>
  </si>
  <si>
    <t>(8-กรมบัญชีกลาง)-Mitogen Stimulation (PHA)</t>
  </si>
  <si>
    <t>(8-กรมบัญชีกลาง)-Specific Antigen</t>
  </si>
  <si>
    <t>(8-กรมบัญชีกลาง)-Phagocytosis</t>
  </si>
  <si>
    <t>(8-กรมบัญชีกลาง)-Phagocytosis (DHR)</t>
  </si>
  <si>
    <t>(8-กรมบัญชีกลาง)-Interferon-y receptor</t>
  </si>
  <si>
    <t>(8-กรมบัญชีกลาง)-Interleukin-12 receptor</t>
  </si>
  <si>
    <t>(8-กรมบัญชีกลาง)-HBV (PCR)</t>
  </si>
  <si>
    <t>(8-กรมบัญชีกลาง)-Urine Analysis (Nepho Clinic)</t>
  </si>
  <si>
    <t>(8-กรมบัญชีกลาง)-ค่าตรวจต่างๆ</t>
  </si>
  <si>
    <t>(8-กรมบัญชีกลาง)-ค่าตรวจต่าง</t>
  </si>
  <si>
    <t>(8-กรมบัญชีกลาง)-Smear Request</t>
  </si>
  <si>
    <t>(8-กรมบัญชีกลาง)-Urine Protine :Creatinine</t>
  </si>
  <si>
    <t>(8-กรมบัญชีกลาง)-Urine Strip</t>
  </si>
  <si>
    <t>(8-กรมบัญชีกลาง)-EBER ISH</t>
  </si>
  <si>
    <t>(8-กรมบัญชีกลาง)-Parvovoirus B19</t>
  </si>
  <si>
    <t>(8-กรมบัญชีกลาง)-Kappa ISH</t>
  </si>
  <si>
    <t>(8-กรมบัญชีกลาง)-Lambda ISH</t>
  </si>
  <si>
    <t>(8-กรมบัญชีกลาง)-TAG72</t>
  </si>
  <si>
    <t>(8-กรมบัญชีกลาง)-BER EP4</t>
  </si>
  <si>
    <t>(8-กรมบัญชีกลาง)-CD7</t>
  </si>
  <si>
    <t>(8-กรมบัญชีกลาง)-Napsin A</t>
  </si>
  <si>
    <t>(8-กรมบัญชีกลาง)-RCC</t>
  </si>
  <si>
    <t>(8-กรมบัญชีกลาง)-D2-40</t>
  </si>
  <si>
    <t>(8-กรมบัญชีกลาง)-HBME-1</t>
  </si>
  <si>
    <t>(8-กรมบัญชีกลาง)-FTA ABS (CSF)</t>
  </si>
  <si>
    <t>(8-กรมบัญชีกลาง)-FTA ABS Ig M (CSF)</t>
  </si>
  <si>
    <t>(8-กรมบัญชีกลาง)-Anti-Thyroglobulin</t>
  </si>
  <si>
    <t>(8-กรมบัญชีกลาง)-Anti-Microsomal</t>
  </si>
  <si>
    <t>(8-กรมบัญชีกลาง)-Anti-Cardiolipin</t>
  </si>
  <si>
    <t>(8-กรมบัญชีกลาง)-ANA (Body Fluid)</t>
  </si>
  <si>
    <t>(8-กรมบัญชีกลาง)-Anti-Smooth muscle Ab (F)</t>
  </si>
  <si>
    <t>(8-กรมบัญชีกลาง)-ANCA:IFA (Body Fluid)</t>
  </si>
  <si>
    <t>(8-กรมบัญชีกลาง)-AMA (Body Fluid)</t>
  </si>
  <si>
    <t>(8-กรมบัญชีกลาง)-Anti-Centromere (Fluid)</t>
  </si>
  <si>
    <t>(8-กรมบัญชีกลาง)-Anti-dsDNA (Body Fluid)</t>
  </si>
  <si>
    <t>(8-กรมบัญชีกลาง)-LE cell (Body Fluid)</t>
  </si>
  <si>
    <t>(8-กรมบัญชีกลาง)-Auto antibody profile</t>
  </si>
  <si>
    <t>(8-กรมบัญชีกลาง)-Auto immune liver profile</t>
  </si>
  <si>
    <t>(8-กรมบัญชีกลาง)-Anti Cardiolipin IgM</t>
  </si>
  <si>
    <t>(8-กรมบัญชีกลาง)-Anti Beta -2 -glycoprotein 1 Ig G</t>
  </si>
  <si>
    <t>(8-กรมบัญชีกลาง)-Anti Beta -2 -glycoprotein 1 Ig M</t>
  </si>
  <si>
    <t>(8-กรมบัญชีกลาง)-ANCA:IFA Formalin fixed (body fluid)</t>
  </si>
  <si>
    <t>(8-กรมบัญชีกลาง)-Anti triponine IgG</t>
  </si>
  <si>
    <t>(8-กรมบัญชีกลาง)-Anti triponine IgM</t>
  </si>
  <si>
    <t>(8-กรมบัญชีกลาง)-Anti-CCP</t>
  </si>
  <si>
    <t>(8-กรมบัญชีกลาง)-Anti-GBM</t>
  </si>
  <si>
    <t>(8-กรมบัญชีกลาง)-Anti-T.pallidum IgG(WB)</t>
  </si>
  <si>
    <t>(8-กรมบัญชีกลาง)-Anti-T.pallidum IgM(WB)</t>
  </si>
  <si>
    <t>(8-กรมบัญชีกลาง)-Myositis profile</t>
  </si>
  <si>
    <t>(8-กรมบัญชีกลาง)-Anti-desmoglein 1 IgG</t>
  </si>
  <si>
    <t>(8-กรมบัญชีกลาง)-Anti-desmoglein 3 IgG</t>
  </si>
  <si>
    <t>(8-กรมบัญชีกลาง)-ANCA Profile 2 (ELISA)</t>
  </si>
  <si>
    <t>(8-กรมบัญชีกลาง)-ANCA Profile 1 (IFA)</t>
  </si>
  <si>
    <t>(8-กรมบัญชีกลาง)-Autoimmune liver Profile Plus</t>
  </si>
  <si>
    <t>(8-กรมบัญชีกลาง)-Anti-TSH receptor</t>
  </si>
  <si>
    <t>(8-กรมบัญชีกลาง)-Anti-BP180 IgG</t>
  </si>
  <si>
    <t>(8-กรมบัญชีกลาง)-Intlammatory Bowel profile</t>
  </si>
  <si>
    <t>(8-กรมบัญชีกลาง)-Alpha 1 anittrypsin</t>
  </si>
  <si>
    <t>(8-กรมบัญชีกลาง)-Melioidosis Titer</t>
  </si>
  <si>
    <t>(8-กรมบัญชีกลาง)-High Sensitivity CRP</t>
  </si>
  <si>
    <t>(8-กรมบัญชีกลาง)-Anti-Streptolysin O</t>
  </si>
  <si>
    <t>(8-กรมบัญชีกลาง)-Brucella Test</t>
  </si>
  <si>
    <t>(8-กรมบัญชีกลาง)-ADNase B</t>
  </si>
  <si>
    <t>(8-กรมบัญชีกลาง)-High Sensitivity CRP :P</t>
  </si>
  <si>
    <t>(8-กรมบัญชีกลาง)-CRP (Plasma)</t>
  </si>
  <si>
    <t>(8-กรมบัญชีกลาง)-1st Trimester screening</t>
  </si>
  <si>
    <t>(8-กรมบัญชีกลาง)-2nd Trimester screening</t>
  </si>
  <si>
    <t>(8-กรมบัญชีกลาง)-B-HCG</t>
  </si>
  <si>
    <t>(8-กรมบัญชีกลาง)-DIF study</t>
  </si>
  <si>
    <t>(8-กรมบัญชีกลาง)-IIF study</t>
  </si>
  <si>
    <t>(8-กรมบัญชีกลาง)-Dark field for Treponema</t>
  </si>
  <si>
    <t>(8-กรมบัญชีกลาง)-Gram stain</t>
  </si>
  <si>
    <t>(8-กรมบัญชีกลาง)-Ziehl-Neelsen (AFB)</t>
  </si>
  <si>
    <t>(8-กรมบัญชีกลาง)-Tzancks smear</t>
  </si>
  <si>
    <t>(8-กรมบัญชีกลาง)-Podophyllin</t>
  </si>
  <si>
    <t>(8-กรมบัญชีกลาง)-Parasite</t>
  </si>
  <si>
    <t>(8-กรมบัญชีกลาง)-Clinical diagnosis</t>
  </si>
  <si>
    <t>37999653A04</t>
  </si>
  <si>
    <t>(8-กรมบัญชีกลาง)-KOH:Rt shoulder ant.</t>
  </si>
  <si>
    <t>37999653A05</t>
  </si>
  <si>
    <t>(8-กรมบัญชีกลาง)-KOH:Rt upper ant.arm</t>
  </si>
  <si>
    <t>37999653A06</t>
  </si>
  <si>
    <t>(8-กรมบัญชีกลาง)-KOH:Rt ant.arm</t>
  </si>
  <si>
    <t>37999653A07</t>
  </si>
  <si>
    <t>(8-กรมบัญชีกลาง)-KOH:Rt arm cubital area</t>
  </si>
  <si>
    <t>37999653A08</t>
  </si>
  <si>
    <t>(8-กรมบัญชีกลาง)-KOH:Rt forearm</t>
  </si>
  <si>
    <t>37999653A09</t>
  </si>
  <si>
    <t>(8-กรมบัญชีกลาง)-KOH:Rt wrist ant</t>
  </si>
  <si>
    <t>37999653A10</t>
  </si>
  <si>
    <t>(8-กรมบัญชีกลาง)-KOH:Rt palm</t>
  </si>
  <si>
    <t>37999653B02</t>
  </si>
  <si>
    <t>(8-กรมบัญชีกลาง)-KOH:Rt ear ant.</t>
  </si>
  <si>
    <t>37999653B05</t>
  </si>
  <si>
    <t>(8-กรมบัญชีกลาง)-KOH: Rt. axilla</t>
  </si>
  <si>
    <t>37999653C01</t>
  </si>
  <si>
    <t>(8-กรมบัญชีกลาง)-KOH:Rt forehead</t>
  </si>
  <si>
    <t>37999653C02</t>
  </si>
  <si>
    <t>(8-กรมบัญชีกลาง)-KOH:Rt cheek</t>
  </si>
  <si>
    <t>37999653C03</t>
  </si>
  <si>
    <t>(8-กรมบัญชีกลาง)-KOH:Rt side of the neck</t>
  </si>
  <si>
    <t>37999653C04</t>
  </si>
  <si>
    <t>(8-กรมบัญชีกลาง)-KOH:Rt upper chest wall</t>
  </si>
  <si>
    <t>37999653C05</t>
  </si>
  <si>
    <t>(8-กรมบัญชีกลาง)-KOH:Rt chest wall nipple</t>
  </si>
  <si>
    <t>37999653C06</t>
  </si>
  <si>
    <t>(8-กรมบัญชีกลาง)-KOH:Rt lower chest wall</t>
  </si>
  <si>
    <t>37999653C07</t>
  </si>
  <si>
    <t>(8-กรมบัญชีกลาง)-KOH:Rt upper abdomen</t>
  </si>
  <si>
    <t>37999653C08</t>
  </si>
  <si>
    <t>(8-กรมบัญชีกลาง)-KOH:Rt lower abdomen</t>
  </si>
  <si>
    <t>37999653C09</t>
  </si>
  <si>
    <t>(8-กรมบัญชีกลาง)-KOH:Rt groin</t>
  </si>
  <si>
    <t>37999653C10</t>
  </si>
  <si>
    <t>(8-กรมบัญชีกลาง)-KOH:Rt upper thigh</t>
  </si>
  <si>
    <t>37999653C11</t>
  </si>
  <si>
    <t>(8-กรมบัญชีกลาง)-KOH:Rt lower thigh</t>
  </si>
  <si>
    <t>37999653C12</t>
  </si>
  <si>
    <t>(8-กรมบัญชีกลาง)-KOH:Rt upper leg</t>
  </si>
  <si>
    <t>37999653C13</t>
  </si>
  <si>
    <t>(8-กรมบัญชีกลาง)-KOH:Rt lower leg</t>
  </si>
  <si>
    <t>37999653C14</t>
  </si>
  <si>
    <t>(8-กรมบัญชีกลาง)-KOH:Rt dorsal of the feet</t>
  </si>
  <si>
    <t>37999653CN1</t>
  </si>
  <si>
    <t>(8-กรมบัญชีกลาง)-KOH:Rt big toe nail</t>
  </si>
  <si>
    <t>37999653CN2</t>
  </si>
  <si>
    <t>(8-กรมบัญชีกลาง)-KOH:Rt 2nd toe nail</t>
  </si>
  <si>
    <t>37999653CN3</t>
  </si>
  <si>
    <t>(8-กรมบัญชีกลาง)-KOH:Rt 3rd toe nail</t>
  </si>
  <si>
    <t>37999653CN4</t>
  </si>
  <si>
    <t>(8-กรมบัญชีกลาง)-KOH:Rt 4th toe nail</t>
  </si>
  <si>
    <t>37999653CN5</t>
  </si>
  <si>
    <t>(8-กรมบัญชีกลาง)-KOH:Rt 5th toe nail</t>
  </si>
  <si>
    <t>37999653D01</t>
  </si>
  <si>
    <t>(8-กรมบัญชีกลาง)-KOH:Scalp vertex</t>
  </si>
  <si>
    <t>37999653D02</t>
  </si>
  <si>
    <t>(8-กรมบัญชีกลาง)-KOH:Nose</t>
  </si>
  <si>
    <t>37999653D03</t>
  </si>
  <si>
    <t>(8-กรมบัญชีกลาง)-KOH:Lip&amp;mouth external</t>
  </si>
  <si>
    <t>37999653D04</t>
  </si>
  <si>
    <t>(8-กรมบัญชีกลาง)-KOH:Chest wall sternal</t>
  </si>
  <si>
    <t>37999653D05</t>
  </si>
  <si>
    <t>(8-กรมบัญชีกลาง)-KOH:Lower sternal area</t>
  </si>
  <si>
    <t>37999653D06</t>
  </si>
  <si>
    <t>(8-กรมบัญชีกลาง)-KOH:Chestwall epigastrium</t>
  </si>
  <si>
    <t>37999653D07</t>
  </si>
  <si>
    <t>(8-กรมบัญชีกลาง)-KOH:Umbilical region</t>
  </si>
  <si>
    <t>37999653D08</t>
  </si>
  <si>
    <t>(8-กรมบัญชีกลาง)-KOH:Mid lower abdomen</t>
  </si>
  <si>
    <t>37999653D09</t>
  </si>
  <si>
    <t>(8-กรมบัญชีกลาง)-KOH:Genitalia</t>
  </si>
  <si>
    <t>37999653DB1</t>
  </si>
  <si>
    <t>(8-กรมบัญชีกลาง)-KOH:Rt. buccal mucosa</t>
  </si>
  <si>
    <t>37999653DB2</t>
  </si>
  <si>
    <t>(8-กรมบัญชีกลาง)-KOH:Lt. buccal mucosa</t>
  </si>
  <si>
    <t>37999653DO1</t>
  </si>
  <si>
    <t>(8-กรมบัญชีกลาง)-KOH:Oral cavity</t>
  </si>
  <si>
    <t>37999653DT1</t>
  </si>
  <si>
    <t>(8-กรมบัญชีกลาง)-KOH:Tongue</t>
  </si>
  <si>
    <t>(8-กรมบัญชีกลาง)-KOH:Lt forehead</t>
  </si>
  <si>
    <t>(8-กรมบัญชีกลาง)-KOH:Lt cheek</t>
  </si>
  <si>
    <t>(8-กรมบัญชีกลาง)-KOH:Lt side of the neck</t>
  </si>
  <si>
    <t>(8-กรมบัญชีกลาง)-KOH:Lt upper chest wall</t>
  </si>
  <si>
    <t>(8-กรมบัญชีกลาง)-KOH:Lt chest wall nipple</t>
  </si>
  <si>
    <t>(8-กรมบัญชีกลาง)-KOH:Lt lower chest wall</t>
  </si>
  <si>
    <t>(8-กรมบัญชีกลาง)-KOH:Lt upper abdomen</t>
  </si>
  <si>
    <t>(8-กรมบัญชีกลาง)-KOH:Lt lower abdomen</t>
  </si>
  <si>
    <t>(8-กรมบัญชีกลาง)-KOH:Lt groin</t>
  </si>
  <si>
    <t>(8-กรมบัญชีกลาง)-KOH:Lt upper thigh</t>
  </si>
  <si>
    <t>(8-กรมบัญชีกลาง)-KOH:Lt lower thigh</t>
  </si>
  <si>
    <t>(8-กรมบัญชีกลาง)-KOH:Lt upper leg</t>
  </si>
  <si>
    <t>(8-กรมบัญชีกลาง)-KOH:Lt lower leg</t>
  </si>
  <si>
    <t>(8-กรมบัญชีกลาง)-KOH:Lt dorsal of the feet</t>
  </si>
  <si>
    <t>37999653EN1</t>
  </si>
  <si>
    <t>(8-กรมบัญชีกลาง)-KOH:Lt big toe nail</t>
  </si>
  <si>
    <t>37999653EN2</t>
  </si>
  <si>
    <t>(8-กรมบัญชีกลาง)-KOH:Lt 2nd toe nail</t>
  </si>
  <si>
    <t>37999653EN3</t>
  </si>
  <si>
    <t>(8-กรมบัญชีกลาง)-KOH:Lt 3rd toe nail</t>
  </si>
  <si>
    <t>37999653EN4</t>
  </si>
  <si>
    <t>(8-กรมบัญชีกลาง)-KOH:Lt 4th toe nail</t>
  </si>
  <si>
    <t>37999653EN5</t>
  </si>
  <si>
    <t>(8-กรมบัญชีกลาง)-KOH:Lt 5th toe nail</t>
  </si>
  <si>
    <t>37999653F02</t>
  </si>
  <si>
    <t>(8-กรมบัญชีกลาง)-KOH:Lt ear anterior</t>
  </si>
  <si>
    <t>37999653F05</t>
  </si>
  <si>
    <t>(8-กรมบัญชีกลาง)-KOH:Lt axilla</t>
  </si>
  <si>
    <t>37999653G04</t>
  </si>
  <si>
    <t>(8-กรมบัญชีกลาง)-KOH:Lt ant.shoulder</t>
  </si>
  <si>
    <t>37999653G05</t>
  </si>
  <si>
    <t>(8-กรมบัญชีกลาง)-KOH:Lt upper ant.arm(A)</t>
  </si>
  <si>
    <t>37999653G06</t>
  </si>
  <si>
    <t>(8-กรมบัญชีกลาง)-KOH:Lt upper ant.arm(B)</t>
  </si>
  <si>
    <t>37999653G07</t>
  </si>
  <si>
    <t>(8-กรมบัญชีกลาง)-KOH:Lt arm cubital area</t>
  </si>
  <si>
    <t>37999653G08</t>
  </si>
  <si>
    <t>(8-กรมบัญชีกลาง)-KOH:Lt forearm</t>
  </si>
  <si>
    <t>37999653G09</t>
  </si>
  <si>
    <t>(8-กรมบัญชีกลาง)-KOH:Lt wrist ant.</t>
  </si>
  <si>
    <t>37999653G10</t>
  </si>
  <si>
    <t>(8-กรมบัญชีกลาง)-KOH:Lt palm</t>
  </si>
  <si>
    <t>37999653H04</t>
  </si>
  <si>
    <t>(8-กรมบัญชีกลาง)-KOH:Ltupperpost shoulder</t>
  </si>
  <si>
    <t>37999653H05</t>
  </si>
  <si>
    <t>(8-กรมบัญชีกลาง)-KOH:Ltpost shoulder lower</t>
  </si>
  <si>
    <t>37999653H06</t>
  </si>
  <si>
    <t>(8-กรมบัญชีกลาง)-KOH:Lt upper post arm</t>
  </si>
  <si>
    <t>37999653H07</t>
  </si>
  <si>
    <t>(8-กรมบัญชีกลาง)-KOH:Lt elbow</t>
  </si>
  <si>
    <t>37999653H08</t>
  </si>
  <si>
    <t>(8-กรมบัญชีกลาง)-KOH:Lt psot forearm lower</t>
  </si>
  <si>
    <t>37999653H09</t>
  </si>
  <si>
    <t>(8-กรมบัญชีกลาง)-KOH:Lt wrist</t>
  </si>
  <si>
    <t>37999653H10</t>
  </si>
  <si>
    <t>(8-กรมบัญชีกลาง)-KOH:Lt hand post</t>
  </si>
  <si>
    <t>37999653HN1</t>
  </si>
  <si>
    <t>(8-กรมบัญชีกลาง)-KOH:Lt big thrumb nail</t>
  </si>
  <si>
    <t>37999653HN2</t>
  </si>
  <si>
    <t>(8-กรมบัญชีกลาง)-KOH:Lt 2nd finger nail</t>
  </si>
  <si>
    <t>37999653HN3</t>
  </si>
  <si>
    <t>(8-กรมบัญชีกลาง)-KOH:Lt 3rd finger nail</t>
  </si>
  <si>
    <t>37999653HN4</t>
  </si>
  <si>
    <t>(8-กรมบัญชีกลาง)-KOH:Lt 4th finger nail</t>
  </si>
  <si>
    <t>37999653HN5</t>
  </si>
  <si>
    <t>(8-กรมบัญชีกลาง)-KOH:Lt 5th funger nail</t>
  </si>
  <si>
    <t>37999653HW1</t>
  </si>
  <si>
    <t>(8-กรมบัญชีกลาง)-KOH:Lt finger web 1st</t>
  </si>
  <si>
    <t>37999653HW2</t>
  </si>
  <si>
    <t>(8-กรมบัญชีกลาง)-KOH:Lt. finger web 2nd</t>
  </si>
  <si>
    <t>37999653HW3</t>
  </si>
  <si>
    <t>(8-กรมบัญชีกลาง)-KOH:Lt. finger web 3rd</t>
  </si>
  <si>
    <t>37999653HW4</t>
  </si>
  <si>
    <t>(8-กรมบัญชีกลาง)-KOH:Lt. finger web 4th</t>
  </si>
  <si>
    <t>37999653I02</t>
  </si>
  <si>
    <t>(8-กรมบัญชีกลาง)-KOH:Lt ear post</t>
  </si>
  <si>
    <t>37999653J01</t>
  </si>
  <si>
    <t>(8-กรมบัญชีกลาง)-KOH:Scalp Lt upper post</t>
  </si>
  <si>
    <t>37999653J02</t>
  </si>
  <si>
    <t>(8-กรมบัญชีกลาง)-KOH:Scalp Lt lower post</t>
  </si>
  <si>
    <t>37999653J03</t>
  </si>
  <si>
    <t>(8-กรมบัญชีกลาง)-KOH:Lt post neck</t>
  </si>
  <si>
    <t>37999653J04</t>
  </si>
  <si>
    <t>(8-กรมบัญชีกลาง)-KOH:Lt psot shoulder</t>
  </si>
  <si>
    <t>37999653J05</t>
  </si>
  <si>
    <t>(8-กรมบัญชีกลาง)-KOH:Lt post scapula</t>
  </si>
  <si>
    <t>37999653J06</t>
  </si>
  <si>
    <t>(8-กรมบัญชีกลาง)-KOH:Lt upper mid back</t>
  </si>
  <si>
    <t>37999653J07</t>
  </si>
  <si>
    <t>(8-กรมบัญชีกลาง)-KOH:Lt lower mid back</t>
  </si>
  <si>
    <t>37999653J08</t>
  </si>
  <si>
    <t>(8-กรมบัญชีกลาง)-KOH:Lt lower back</t>
  </si>
  <si>
    <t>37999653J09</t>
  </si>
  <si>
    <t>(8-กรมบัญชีกลาง)-KOH:Lt gluteal region</t>
  </si>
  <si>
    <t>37999653J10</t>
  </si>
  <si>
    <t>(8-กรมบัญชีกลาง)-KOH:Rt thigh post upper</t>
  </si>
  <si>
    <t>37999653J11</t>
  </si>
  <si>
    <t>(8-กรมบัญชีกลาง)-KOH:Rt thigh post lower</t>
  </si>
  <si>
    <t>37999653J12</t>
  </si>
  <si>
    <t>(8-กรมบัญชีกลาง)-KOH:Lt calf upper part</t>
  </si>
  <si>
    <t>37999653J13</t>
  </si>
  <si>
    <t>(8-กรมบัญชีกลาง)-KOH:Lt calf lower part</t>
  </si>
  <si>
    <t>37999653J14</t>
  </si>
  <si>
    <t>(8-กรมบัญชีกลาง)-KOH:Lt sole</t>
  </si>
  <si>
    <t>37999653JW1</t>
  </si>
  <si>
    <t>(8-กรมบัญชีกลาง)-KOH:Lt. toe web 1st</t>
  </si>
  <si>
    <t>37999653JW2</t>
  </si>
  <si>
    <t>(8-กรมบัญชีกลาง)-KOH:Lt. toe web 2nd</t>
  </si>
  <si>
    <t>37999653JW3</t>
  </si>
  <si>
    <t>(8-กรมบัญชีกลาง)-KOH:Lt. toe web 3rd</t>
  </si>
  <si>
    <t>37999653JW4</t>
  </si>
  <si>
    <t>(8-กรมบัญชีกลาง)-KOH:Lt. toe web 4th</t>
  </si>
  <si>
    <t>37999653K02</t>
  </si>
  <si>
    <t>(8-กรมบัญชีกลาง)-KOH:Scalp occipital</t>
  </si>
  <si>
    <t>37999653K03</t>
  </si>
  <si>
    <t>(8-กรมบัญชีกลาง)-KOH:Mid neck post</t>
  </si>
  <si>
    <t>37999653K04</t>
  </si>
  <si>
    <t>(8-กรมบัญชีกลาง)-KOH:Mid scalpular upper</t>
  </si>
  <si>
    <t>37999653K05</t>
  </si>
  <si>
    <t>(8-กรมบัญชีกลาง)-KOH:Mid scalpular lower</t>
  </si>
  <si>
    <t>37999653K07</t>
  </si>
  <si>
    <t>(8-กรมบัญชีกลาง)-KOH:Mid back</t>
  </si>
  <si>
    <t>37999653K09</t>
  </si>
  <si>
    <t>(8-กรมบัญชีกลาง)-KOH:Gluteal clef</t>
  </si>
  <si>
    <t>37999653L01</t>
  </si>
  <si>
    <t>(8-กรมบัญชีกลาง)-KOH:Scalp Rt. upper post</t>
  </si>
  <si>
    <t>37999653L02</t>
  </si>
  <si>
    <t>(8-กรมบัญชีกลาง)-KOH:Scalp Rt. lower post</t>
  </si>
  <si>
    <t>37999653L03</t>
  </si>
  <si>
    <t>(8-กรมบัญชีกลาง)-KOH:Rt. post neck</t>
  </si>
  <si>
    <t>37999653L04</t>
  </si>
  <si>
    <t>(8-กรมบัญชีกลาง)-KOH:Rt. post shoulder</t>
  </si>
  <si>
    <t>37999653L05</t>
  </si>
  <si>
    <t>(8-กรมบัญชีกลาง)-KOH:Rt. post scapula</t>
  </si>
  <si>
    <t>37999653L06</t>
  </si>
  <si>
    <t>(8-กรมบัญชีกลาง)-KOH:Rt. upper mid back</t>
  </si>
  <si>
    <t>37999653L07</t>
  </si>
  <si>
    <t>(8-กรมบัญชีกลาง)-KOH:Rt. lower mid back</t>
  </si>
  <si>
    <t>37999653L08</t>
  </si>
  <si>
    <t>(8-กรมบัญชีกลาง)-KOH:Rt. lower back</t>
  </si>
  <si>
    <t>37999653L09</t>
  </si>
  <si>
    <t>(8-กรมบัญชีกลาง)-KOH:Rt. gluteal region</t>
  </si>
  <si>
    <t>37999653L10</t>
  </si>
  <si>
    <t>(8-กรมบัญชีกลาง)-KOH:Rt.thigh post upper</t>
  </si>
  <si>
    <t>37999653L11</t>
  </si>
  <si>
    <t>(8-กรมบัญชีกลาง)-KOH:Rt. thigh post lower</t>
  </si>
  <si>
    <t>37999653L12</t>
  </si>
  <si>
    <t>(8-กรมบัญชีกลาง)-KOH:Rt. calf upper part</t>
  </si>
  <si>
    <t>37999653L13</t>
  </si>
  <si>
    <t>(8-กรมบัญชีกลาง)-KOH:Rt. calf lower part</t>
  </si>
  <si>
    <t>37999653L14</t>
  </si>
  <si>
    <t>(8-กรมบัญชีกลาง)-KOH:Rt. sole</t>
  </si>
  <si>
    <t>37999653LW1</t>
  </si>
  <si>
    <t>(8-กรมบัญชีกลาง)-KOH:Rt toe web 1st</t>
  </si>
  <si>
    <t>37999653LW2</t>
  </si>
  <si>
    <t>(8-กรมบัญชีกลาง)-KOH:Rt. toe web 2nd</t>
  </si>
  <si>
    <t>37999653LW3</t>
  </si>
  <si>
    <t>(8-กรมบัญชีกลาง)-KOH:Rt. toe web 3rd</t>
  </si>
  <si>
    <t>37999653LW4</t>
  </si>
  <si>
    <t>(8-กรมบัญชีกลาง)-KOH:Rt. toe web 4th</t>
  </si>
  <si>
    <t>37999653M02</t>
  </si>
  <si>
    <t>(8-กรมบัญชีกลาง)-KOH:Rt. ear post</t>
  </si>
  <si>
    <t>37999653N05</t>
  </si>
  <si>
    <t>(8-กรมบัญชีกลาง)-KOH:Rt. upper post.arm</t>
  </si>
  <si>
    <t>37999653N06</t>
  </si>
  <si>
    <t>(8-กรมบัญชีกลาง)-KOH:Rt. post.arm</t>
  </si>
  <si>
    <t>37999653N07</t>
  </si>
  <si>
    <t>(8-กรมบัญชีกลาง)-KOH:Rt.elbow</t>
  </si>
  <si>
    <t>37999653N08</t>
  </si>
  <si>
    <t>(8-กรมบัญชีกลาง)-KOH:Rt.post arm lower</t>
  </si>
  <si>
    <t>37999653N09</t>
  </si>
  <si>
    <t>(8-กรมบัญชีกลาง)-KOH:Rt.post.wrist</t>
  </si>
  <si>
    <t>37999653N10</t>
  </si>
  <si>
    <t>(8-กรมบัญชีกลาง)-KOH:Rt.post.palm</t>
  </si>
  <si>
    <t>37999653NN1</t>
  </si>
  <si>
    <t>(8-กรมบัญชีกลาง)-KOH:Rt. thrumb nail</t>
  </si>
  <si>
    <t>37999653NN2</t>
  </si>
  <si>
    <t>(8-กรมบัญชีกลาง)-KOH:Rt. 2nd finger nail</t>
  </si>
  <si>
    <t>37999653NN3</t>
  </si>
  <si>
    <t>(8-กรมบัญชีกลาง)-KOH:Rt. 3rd finger nail</t>
  </si>
  <si>
    <t>37999653NN4</t>
  </si>
  <si>
    <t>(8-กรมบัญชีกลาง)-KOH:Rt. 4th finger nail</t>
  </si>
  <si>
    <t>37999653NN5</t>
  </si>
  <si>
    <t>(8-กรมบัญชีกลาง)-KOH:Rt. 5th finger nail</t>
  </si>
  <si>
    <t>37999653NW0</t>
  </si>
  <si>
    <t>(8-กรมบัญชีกลาง)-KOH: Rt</t>
  </si>
  <si>
    <t>Finger web</t>
  </si>
  <si>
    <t>37999653NW1</t>
  </si>
  <si>
    <t>Finger web 1st</t>
  </si>
  <si>
    <t>37999653NW2</t>
  </si>
  <si>
    <t>Finger web 2nd</t>
  </si>
  <si>
    <t>37999653NW3</t>
  </si>
  <si>
    <t>Finger web 3rd</t>
  </si>
  <si>
    <t>37999653NW4</t>
  </si>
  <si>
    <t>Finger web 4th</t>
  </si>
  <si>
    <t>37999654A04</t>
  </si>
  <si>
    <t>(8-กรมบัญชีกลาง)-F/C:Rt shoulder ant.</t>
  </si>
  <si>
    <t>37999654A05</t>
  </si>
  <si>
    <t>(8-กรมบัญชีกลาง)-F/C:Rt upper ant.arm</t>
  </si>
  <si>
    <t>37999654A06</t>
  </si>
  <si>
    <t>(8-กรมบัญชีกลาง)-F/C:Rt ant.arm</t>
  </si>
  <si>
    <t>37999654A07</t>
  </si>
  <si>
    <t>(8-กรมบัญชีกลาง)-F/C:Rt arm cubital area</t>
  </si>
  <si>
    <t>37999654A08</t>
  </si>
  <si>
    <t>(8-กรมบัญชีกลาง)-F/C:Rt forearm</t>
  </si>
  <si>
    <t>37999654A09</t>
  </si>
  <si>
    <t>(8-กรมบัญชีกลาง)-F/C:Rt wrist ant</t>
  </si>
  <si>
    <t>37999654A10</t>
  </si>
  <si>
    <t>(8-กรมบัญชีกลาง)-F/C:Rt palm</t>
  </si>
  <si>
    <t>37999654B02</t>
  </si>
  <si>
    <t>(8-กรมบัญชีกลาง)-F/C:Rt ear ant.</t>
  </si>
  <si>
    <t>37999654B05</t>
  </si>
  <si>
    <t>(8-กรมบัญชีกลาง)-F/C:Rt. axilla</t>
  </si>
  <si>
    <t>37999654C01</t>
  </si>
  <si>
    <t>(8-กรมบัญชีกลาง)-F/C:Rt forehead</t>
  </si>
  <si>
    <t>37999654C02</t>
  </si>
  <si>
    <t>(8-กรมบัญชีกลาง)-F/C:Rt cheek</t>
  </si>
  <si>
    <t>37999654C03</t>
  </si>
  <si>
    <t>(8-กรมบัญชีกลาง)-F/C:Rt side of the neck</t>
  </si>
  <si>
    <t>37999654C04</t>
  </si>
  <si>
    <t>(8-กรมบัญชีกลาง)-F/C:Rt upper chest wall</t>
  </si>
  <si>
    <t>37999654C05</t>
  </si>
  <si>
    <t>(8-กรมบัญชีกลาง)-F/C:Rt chest wall nipple</t>
  </si>
  <si>
    <t>37999654C06</t>
  </si>
  <si>
    <t>(8-กรมบัญชีกลาง)-F/C:Rt lower chest wall</t>
  </si>
  <si>
    <t>37999654C07</t>
  </si>
  <si>
    <t>(8-กรมบัญชีกลาง)-F/C:Rt upper abdomen</t>
  </si>
  <si>
    <t>37999654C08</t>
  </si>
  <si>
    <t>(8-กรมบัญชีกลาง)-F/C:Rt lower abdomen</t>
  </si>
  <si>
    <t>37999654C09</t>
  </si>
  <si>
    <t>(8-กรมบัญชีกลาง)-F/C:Rt groin</t>
  </si>
  <si>
    <t>37999654C10</t>
  </si>
  <si>
    <t>(8-กรมบัญชีกลาง)-F/C:Rt upper thigh</t>
  </si>
  <si>
    <t>37999654C11</t>
  </si>
  <si>
    <t>(8-กรมบัญชีกลาง)-F/C:Rt lower thigh</t>
  </si>
  <si>
    <t>37999654C12</t>
  </si>
  <si>
    <t>(8-กรมบัญชีกลาง)-F/C:Rt upper leg</t>
  </si>
  <si>
    <t>37999654C13</t>
  </si>
  <si>
    <t>(8-กรมบัญชีกลาง)-F/C:Rt lower leg</t>
  </si>
  <si>
    <t>37999654C14</t>
  </si>
  <si>
    <t>(8-กรมบัญชีกลาง)-F/C:Rt dorsal of the feet</t>
  </si>
  <si>
    <t>37999654CN1</t>
  </si>
  <si>
    <t>(8-กรมบัญชีกลาง)-F/C:Rt big toe nail</t>
  </si>
  <si>
    <t>37999654CN2</t>
  </si>
  <si>
    <t>(8-กรมบัญชีกลาง)-F/C:Rt 2nd toe nail</t>
  </si>
  <si>
    <t>37999654CN3</t>
  </si>
  <si>
    <t>(8-กรมบัญชีกลาง)-F/C:Rt 3rd toe nail</t>
  </si>
  <si>
    <t>37999654CN4</t>
  </si>
  <si>
    <t>(8-กรมบัญชีกลาง)-F/C:Rt 4th toe nail</t>
  </si>
  <si>
    <t>37999654CN5</t>
  </si>
  <si>
    <t>(8-กรมบัญชีกลาง)-F/C:Rt 5th toe nail</t>
  </si>
  <si>
    <t>37999654D01</t>
  </si>
  <si>
    <t>(8-กรมบัญชีกลาง)-F/C:Scalp vertex</t>
  </si>
  <si>
    <t>37999654D02</t>
  </si>
  <si>
    <t>(8-กรมบัญชีกลาง)-F/C:Nose</t>
  </si>
  <si>
    <t>37999654D03</t>
  </si>
  <si>
    <t>(8-กรมบัญชีกลาง)-F/C:Lip&amp;mouth external</t>
  </si>
  <si>
    <t>37999654D04</t>
  </si>
  <si>
    <t>(8-กรมบัญชีกลาง)-F/C:Chest wall sternal</t>
  </si>
  <si>
    <t>37999654D05</t>
  </si>
  <si>
    <t>(8-กรมบัญชีกลาง)-F/C:Lower sternal area</t>
  </si>
  <si>
    <t>37999654D06</t>
  </si>
  <si>
    <t>(8-กรมบัญชีกลาง)-F/C:Chestwall epigastrium</t>
  </si>
  <si>
    <t>37999654D07</t>
  </si>
  <si>
    <t>(8-กรมบัญชีกลาง)-F/C:Umbilical region</t>
  </si>
  <si>
    <t>37999654D08</t>
  </si>
  <si>
    <t>(8-กรมบัญชีกลาง)-F/C:Mid lower abdomen</t>
  </si>
  <si>
    <t>37999654D09</t>
  </si>
  <si>
    <t>(8-กรมบัญชีกลาง)-F/C:Genitalia</t>
  </si>
  <si>
    <t>37999654DB1</t>
  </si>
  <si>
    <t>(8-กรมบัญชีกลาง)-F/C:Rt. buccal mucosa</t>
  </si>
  <si>
    <t>37999654DB2</t>
  </si>
  <si>
    <t>(8-กรมบัญชีกลาง)-F/C:Lt. buccal mucosa</t>
  </si>
  <si>
    <t>37999654DO1</t>
  </si>
  <si>
    <t>(8-กรมบัญชีกลาง)-F/C:Oral cavity</t>
  </si>
  <si>
    <t>37999654DT1</t>
  </si>
  <si>
    <t>(8-กรมบัญชีกลาง)-F/C:Tongue</t>
  </si>
  <si>
    <t>(8-กรมบัญชีกลาง)-F/C:Lt forehead</t>
  </si>
  <si>
    <t>(8-กรมบัญชีกลาง)-F/C:Lt cheek</t>
  </si>
  <si>
    <t>(8-กรมบัญชีกลาง)-F/C:Lt side of the neck</t>
  </si>
  <si>
    <t>(8-กรมบัญชีกลาง)-F/C:Lt upper chest wall</t>
  </si>
  <si>
    <t>(8-กรมบัญชีกลาง)-F/C:Lt chest wall nipple</t>
  </si>
  <si>
    <t>(8-กรมบัญชีกลาง)-F/C:Lt lower chest wall</t>
  </si>
  <si>
    <t>(8-กรมบัญชีกลาง)-F/C:Lt upper abdomen</t>
  </si>
  <si>
    <t>(8-กรมบัญชีกลาง)-F/C:Lt lower abdomen</t>
  </si>
  <si>
    <t>(8-กรมบัญชีกลาง)-F/C:Lt groin</t>
  </si>
  <si>
    <t>(8-กรมบัญชีกลาง)-F/C:Lt upper thigh</t>
  </si>
  <si>
    <t>(8-กรมบัญชีกลาง)-F/C:Lt lower thigh</t>
  </si>
  <si>
    <t>(8-กรมบัญชีกลาง)-F/C:Lt upper leg</t>
  </si>
  <si>
    <t>(8-กรมบัญชีกลาง)-F/C:Lt lower leg</t>
  </si>
  <si>
    <t>(8-กรมบัญชีกลาง)-F/C:t dorsal of the feet</t>
  </si>
  <si>
    <t>37999654EN1</t>
  </si>
  <si>
    <t>(8-กรมบัญชีกลาง)-F/C:Lt big toe nail</t>
  </si>
  <si>
    <t>37999654EN2</t>
  </si>
  <si>
    <t>(8-กรมบัญชีกลาง)-F/C:Lt 2nd toe nail</t>
  </si>
  <si>
    <t>37999654EN3</t>
  </si>
  <si>
    <t>(8-กรมบัญชีกลาง)-F/C:Lt 3rd toe nail</t>
  </si>
  <si>
    <t>37999654EN4</t>
  </si>
  <si>
    <t>(8-กรมบัญชีกลาง)-F/C:Lt 4th toe nail</t>
  </si>
  <si>
    <t>37999654EN5</t>
  </si>
  <si>
    <t>(8-กรมบัญชีกลาง)-F/C:Lt 5th toe nail</t>
  </si>
  <si>
    <t>37999654F02</t>
  </si>
  <si>
    <t>(8-กรมบัญชีกลาง)-F/C:Lt ear anterior</t>
  </si>
  <si>
    <t>37999654F05</t>
  </si>
  <si>
    <t>(8-กรมบัญชีกลาง)-F/C:Lt axilla</t>
  </si>
  <si>
    <t>37999654G04</t>
  </si>
  <si>
    <t>(8-กรมบัญชีกลาง)-F/C:Lt ant.shoulder</t>
  </si>
  <si>
    <t>37999654G05</t>
  </si>
  <si>
    <t>(8-กรมบัญชีกลาง)-F/C:Lt upper ant.arm(A)</t>
  </si>
  <si>
    <t>37999654G06</t>
  </si>
  <si>
    <t>(8-กรมบัญชีกลาง)-F/C:Lt upper ant.arm(B)</t>
  </si>
  <si>
    <t>37999654G07</t>
  </si>
  <si>
    <t>(8-กรมบัญชีกลาง)-F/C:Lt arm cubital area</t>
  </si>
  <si>
    <t>37999654G08</t>
  </si>
  <si>
    <t>(8-กรมบัญชีกลาง)-F/C:Lt forearm</t>
  </si>
  <si>
    <t>37999654G09</t>
  </si>
  <si>
    <t>(8-กรมบัญชีกลาง)-F/C:Lt wrist ant.</t>
  </si>
  <si>
    <t>37999654G10</t>
  </si>
  <si>
    <t>(8-กรมบัญชีกลาง)-F/C:Lt palm</t>
  </si>
  <si>
    <t>37999654H04</t>
  </si>
  <si>
    <t>(8-กรมบัญชีกลาง)-F/C:Ltupperpost shoulder</t>
  </si>
  <si>
    <t>37999654H05</t>
  </si>
  <si>
    <t>(8-กรมบัญชีกลาง)-F/C:Ltpost shoulder lower</t>
  </si>
  <si>
    <t>37999654H06</t>
  </si>
  <si>
    <t>(8-กรมบัญชีกลาง)-F/C:Lt uper post arm</t>
  </si>
  <si>
    <t>37999654H07</t>
  </si>
  <si>
    <t>(8-กรมบัญชีกลาง)-F/C:Lt elbow</t>
  </si>
  <si>
    <t>37999654H08</t>
  </si>
  <si>
    <t>(8-กรมบัญชีกลาง)-F/C:Lt psot forearm lower</t>
  </si>
  <si>
    <t>37999654H09</t>
  </si>
  <si>
    <t>(8-กรมบัญชีกลาง)-F/C:Lt wrist</t>
  </si>
  <si>
    <t>37999654H10</t>
  </si>
  <si>
    <t>(8-กรมบัญชีกลาง)-F/C:Lt hand post</t>
  </si>
  <si>
    <t>37999654HN1</t>
  </si>
  <si>
    <t>37999654HN2</t>
  </si>
  <si>
    <t>(8-กรมบัญชีกลาง)-F/C:Lt 2nd finger nail</t>
  </si>
  <si>
    <t>37999654HN3</t>
  </si>
  <si>
    <t>(8-กรมบัญชีกลาง)-F/C:Lt 3rd finger nail</t>
  </si>
  <si>
    <t>37999654HN4</t>
  </si>
  <si>
    <t>(8-กรมบัญชีกลาง)-F/C:Lt 4th finger nail</t>
  </si>
  <si>
    <t>37999654HN5</t>
  </si>
  <si>
    <t>(8-กรมบัญชีกลาง)-F/C:Lt 5th funger nail</t>
  </si>
  <si>
    <t>37999654HW1</t>
  </si>
  <si>
    <t>(8-กรมบัญชีกลาง)-F/C:Lt finger web 1st</t>
  </si>
  <si>
    <t>37999654HW2</t>
  </si>
  <si>
    <t>(8-กรมบัญชีกลาง)-F/C:Lt. finger web 2nd</t>
  </si>
  <si>
    <t>37999654HW3</t>
  </si>
  <si>
    <t>(8-กรมบัญชีกลาง)-F/C:Lt. finger web 3rd</t>
  </si>
  <si>
    <t>37999654HW4</t>
  </si>
  <si>
    <t>(8-กรมบัญชีกลาง)-F/C:Lt. finger web 4th</t>
  </si>
  <si>
    <t>37999654I02</t>
  </si>
  <si>
    <t>(8-กรมบัญชีกลาง)-F/C:Lt ear post</t>
  </si>
  <si>
    <t>37999654J01</t>
  </si>
  <si>
    <t>(8-กรมบัญชีกลาง)-F/C:Scalp Lt upper post</t>
  </si>
  <si>
    <t>37999654J02</t>
  </si>
  <si>
    <t>(8-กรมบัญชีกลาง)-F/C:Scalp Lt lower post</t>
  </si>
  <si>
    <t>37999654J03</t>
  </si>
  <si>
    <t>(8-กรมบัญชีกลาง)-F/C:Lt post neck</t>
  </si>
  <si>
    <t>37999654J04</t>
  </si>
  <si>
    <t>(8-กรมบัญชีกลาง)-F/C:Lt psot shoulder</t>
  </si>
  <si>
    <t>37999654J05</t>
  </si>
  <si>
    <t>(8-กรมบัญชีกลาง)-F/C:Lt post scapula</t>
  </si>
  <si>
    <t>37999654J06</t>
  </si>
  <si>
    <t>(8-กรมบัญชีกลาง)-F/C:Lt mid back</t>
  </si>
  <si>
    <t>37999654J07</t>
  </si>
  <si>
    <t>37999654J08</t>
  </si>
  <si>
    <t>(8-กรมบัญชีกลาง)-F/C:Lt lower back</t>
  </si>
  <si>
    <t>37999654J09</t>
  </si>
  <si>
    <t>(8-กรมบัญชีกลาง)-F/C:Lt gluteal region</t>
  </si>
  <si>
    <t>37999654J10</t>
  </si>
  <si>
    <t>(8-กรมบัญชีกลาง)-F/C:Rt thigh post upper</t>
  </si>
  <si>
    <t>37999654J11</t>
  </si>
  <si>
    <t>(8-กรมบัญชีกลาง)-F/C:Rt thigh post lower</t>
  </si>
  <si>
    <t>37999654J12</t>
  </si>
  <si>
    <t>(8-กรมบัญชีกลาง)-F/C:Lt calf upper part</t>
  </si>
  <si>
    <t>37999654J13</t>
  </si>
  <si>
    <t>(8-กรมบัญชีกลาง)-F/C:Lt calf lower part</t>
  </si>
  <si>
    <t>37999654J14</t>
  </si>
  <si>
    <t>(8-กรมบัญชีกลาง)-F/C:Lt sole</t>
  </si>
  <si>
    <t>37999654JW1</t>
  </si>
  <si>
    <t>(8-กรมบัญชีกลาง)-F/C:Lt. toe web 1st</t>
  </si>
  <si>
    <t>37999654JW2</t>
  </si>
  <si>
    <t>(8-กรมบัญชีกลาง)-F/C:Lt. toe web 2nd</t>
  </si>
  <si>
    <t>37999654JW3</t>
  </si>
  <si>
    <t>(8-กรมบัญชีกลาง)-F/C:Lt. toe web 3rd</t>
  </si>
  <si>
    <t>37999654JW4</t>
  </si>
  <si>
    <t>(8-กรมบัญชีกลาง)-F/C:Lt. toe web 4th</t>
  </si>
  <si>
    <t>37999654K02</t>
  </si>
  <si>
    <t>(8-กรมบัญชีกลาง)-F/C:Scalp occipital</t>
  </si>
  <si>
    <t>37999654K03</t>
  </si>
  <si>
    <t>(8-กรมบัญชีกลาง)-F/C:Mid neck post</t>
  </si>
  <si>
    <t>37999654K04</t>
  </si>
  <si>
    <t>(8-กรมบัญชีกลาง)-F/C:Mid scalpular upper</t>
  </si>
  <si>
    <t>37999654K05</t>
  </si>
  <si>
    <t>(8-กรมบัญชีกลาง)-F/C:Mid scalpular lower</t>
  </si>
  <si>
    <t>37999654K07</t>
  </si>
  <si>
    <t>(8-กรมบัญชีกลาง)-F/C:Mid back</t>
  </si>
  <si>
    <t>37999654K09</t>
  </si>
  <si>
    <t>(8-กรมบัญชีกลาง)-F/C:Gluteal clef</t>
  </si>
  <si>
    <t>37999654L01</t>
  </si>
  <si>
    <t>(8-กรมบัญชีกลาง)-F/C:Scalp Rt. upper post</t>
  </si>
  <si>
    <t>37999654L02</t>
  </si>
  <si>
    <t>(8-กรมบัญชีกลาง)-F/C:Scalp Rt. lower post</t>
  </si>
  <si>
    <t>37999654L03</t>
  </si>
  <si>
    <t>(8-กรมบัญชีกลาง)-F/C:Rt. post neck</t>
  </si>
  <si>
    <t>37999654L04</t>
  </si>
  <si>
    <t>(8-กรมบัญชีกลาง)-F/C:Rt. post shoulder</t>
  </si>
  <si>
    <t>37999654L05</t>
  </si>
  <si>
    <t>(8-กรมบัญชีกลาง)-F/C:Rt. post scapula</t>
  </si>
  <si>
    <t>37999654L06</t>
  </si>
  <si>
    <t>(8-กรมบัญชีกลาง)-F/C:Rt.upper mid back</t>
  </si>
  <si>
    <t>37999654L07</t>
  </si>
  <si>
    <t>(8-กรมบัญชีกลาง)-F/C:Rt.lower mid back</t>
  </si>
  <si>
    <t>37999654L08</t>
  </si>
  <si>
    <t>(8-กรมบัญชีกลาง)-F/C:Rt. lower back</t>
  </si>
  <si>
    <t>37999654L09</t>
  </si>
  <si>
    <t>(8-กรมบัญชีกลาง)-F/C:Rt. gluteal region</t>
  </si>
  <si>
    <t>37999654L10</t>
  </si>
  <si>
    <t>(8-กรมบัญชีกลาง)-F/C:Rt.thigh post upper</t>
  </si>
  <si>
    <t>37999654L11</t>
  </si>
  <si>
    <t>(8-กรมบัญชีกลาง)-F/C:Rt. thigh post lower</t>
  </si>
  <si>
    <t>37999654L12</t>
  </si>
  <si>
    <t>(8-กรมบัญชีกลาง)-F/C:Rt. calf upper part</t>
  </si>
  <si>
    <t>37999654L13</t>
  </si>
  <si>
    <t>(8-กรมบัญชีกลาง)-F/C:Rt. calf lower part</t>
  </si>
  <si>
    <t>37999654L14</t>
  </si>
  <si>
    <t>(8-กรมบัญชีกลาง)-F/C:Rt. sole</t>
  </si>
  <si>
    <t>37999654LW1</t>
  </si>
  <si>
    <t>(8-กรมบัญชีกลาง)-F/C:Rt toe web 1st</t>
  </si>
  <si>
    <t>37999654LW2</t>
  </si>
  <si>
    <t>(8-กรมบัญชีกลาง)-F/C:Rt. toe web 2nd</t>
  </si>
  <si>
    <t>37999654LW3</t>
  </si>
  <si>
    <t>(8-กรมบัญชีกลาง)-F/C:Rt. toe web 3rd</t>
  </si>
  <si>
    <t>37999654LW4</t>
  </si>
  <si>
    <t>(8-กรมบัญชีกลาง)-F/C:Rt. toe web 4th</t>
  </si>
  <si>
    <t>37999654M02</t>
  </si>
  <si>
    <t>(8-กรมบัญชีกลาง)-F/C:Rt. ear post</t>
  </si>
  <si>
    <t>37999654N05</t>
  </si>
  <si>
    <t>(8-กรมบัญชีกลาง)-F/C:Rt. upper post.arm</t>
  </si>
  <si>
    <t>37999654N06</t>
  </si>
  <si>
    <t>(8-กรมบัญชีกลาง)-F/C:Rt. post.arm</t>
  </si>
  <si>
    <t>37999654N07</t>
  </si>
  <si>
    <t>(8-กรมบัญชีกลาง)-F/C:Rt.elbow</t>
  </si>
  <si>
    <t>37999654N08</t>
  </si>
  <si>
    <t>(8-กรมบัญชีกลาง)-F/C:Rt.post arm lower</t>
  </si>
  <si>
    <t>37999654N09</t>
  </si>
  <si>
    <t>(8-กรมบัญชีกลาง)-F/C:Rt.post.wrist</t>
  </si>
  <si>
    <t>37999654N10</t>
  </si>
  <si>
    <t>(8-กรมบัญชีกลาง)-F/C:Rt.post.palm</t>
  </si>
  <si>
    <t>37999654NN1</t>
  </si>
  <si>
    <t>(8-กรมบัญชีกลาง)-F/C:Rt. thrumb nail</t>
  </si>
  <si>
    <t>37999654NN2</t>
  </si>
  <si>
    <t>(8-กรมบัญชีกลาง)-F/C:Rt. 2nd finger nail</t>
  </si>
  <si>
    <t>37999654NN3</t>
  </si>
  <si>
    <t>(8-กรมบัญชีกลาง)-F/C:Rt. 3rd finger nail</t>
  </si>
  <si>
    <t>37999654NN4</t>
  </si>
  <si>
    <t>(8-กรมบัญชีกลาง)-F/C:Rt. 4th finger nail</t>
  </si>
  <si>
    <t>37999654NN5</t>
  </si>
  <si>
    <t>(8-กรมบัญชีกลาง)-F/C:Rt. 5th finger nail</t>
  </si>
  <si>
    <t>37999654NW0</t>
  </si>
  <si>
    <t>(8-กรมบัญชีกลาง)-F/C: Rt</t>
  </si>
  <si>
    <t>Finger Web</t>
  </si>
  <si>
    <t>37999654NW1</t>
  </si>
  <si>
    <t>Finger Web 1st</t>
  </si>
  <si>
    <t>37999654NW2</t>
  </si>
  <si>
    <t>Finger Web 2nd</t>
  </si>
  <si>
    <t>37999654NW3</t>
  </si>
  <si>
    <t>Finger Web 3rd</t>
  </si>
  <si>
    <t>37999654NW4</t>
  </si>
  <si>
    <t>Finger Web 4th</t>
  </si>
  <si>
    <t>(8-กรมบัญชีกลาง)-Clopidogrel (LC-MS/MS)</t>
  </si>
  <si>
    <t>(8-กรมบัญชีกลาง)-Oseltamivirs (LC-MS/MS)</t>
  </si>
  <si>
    <t>(8-กรมบัญชีกลาง)-Pioglitazone (LC-MS/MS)</t>
  </si>
  <si>
    <t>(8-กรมบัญชีกลาง)-Netilmicin (LC-MS/MS)</t>
  </si>
  <si>
    <t>(8-กรมบัญชีกลาง)-Dihydroartemisinis (LC-MS/MS)</t>
  </si>
  <si>
    <t>(8-กรมบัญชีกลาง)-Amlodipine (LC-MS/MS)</t>
  </si>
  <si>
    <t>(8-กรมบัญชีกลาง)-Manidipine (LC-MS/MS)</t>
  </si>
  <si>
    <t>(8-กรมบัญชีกลาง)-Tamsulosin (LC-MS/MS)</t>
  </si>
  <si>
    <t>(8-กรมบัญชีกลาง)-Steroids (HPLC)</t>
  </si>
  <si>
    <t>(8-กรมบัญชีกลาง)-Glucosamine (LC-MS/MS)</t>
  </si>
  <si>
    <t>(8-กรมบัญชีกลาง)-Roxithromyxin (HPLC)</t>
  </si>
  <si>
    <t>(8-กรมบัญชีกลาง)-Carvedilol (LC-MS/MS)</t>
  </si>
  <si>
    <t>(8-กรมบัญชีกลาง)-Cefoperazone (LC-MS/MS)</t>
  </si>
  <si>
    <t>(8-กรมบัญชีกลาง)-Sulbautam (LC-MS/MS)</t>
  </si>
  <si>
    <t>(8-กรมบัญชีกลาง)-Venlafaxine (LC-MS/MS)</t>
  </si>
  <si>
    <t>(8-กรมบัญชีกลาง)-Irbesatan (LC-MS/MS)</t>
  </si>
  <si>
    <t>(8-กรมบัญชีกลาง)-Sertraline (LC-MS/MS)</t>
  </si>
  <si>
    <t>(8-กรมบัญชีกลาง)-Alendronate (LC-MS/MS)</t>
  </si>
  <si>
    <t>(8-กรมบัญชีกลาง)-Catecholamine (Serum/plasma)</t>
  </si>
  <si>
    <t>(8-กรมบัญชีกลาง)-Catecholamine (Urine)</t>
  </si>
  <si>
    <t>(8-กรมบัญชีกลาง)-Bioanalysis LCMS-LLE-1</t>
  </si>
  <si>
    <t>(8-กรมบัญชีกลาง)-Bioanalysis HPLC-LLE-1</t>
  </si>
  <si>
    <t>(8-กรมบัญชีกลาง)-Bioanalysis LCMS-SPE-1</t>
  </si>
  <si>
    <t>(8-กรมบัญชีกลาง)-Bioanalysis HPLC-SPE-1</t>
  </si>
  <si>
    <t>(8-กรมบัญชีกลาง)-Bioanalysis LCMS-LLE-2</t>
  </si>
  <si>
    <t>(8-กรมบัญชีกลาง)-Bioanalysis HPLC-LLE-2</t>
  </si>
  <si>
    <t>(8-กรมบัญชีกลาง)-Bioanalysis LCMS-SPE-2</t>
  </si>
  <si>
    <t>(8-กรมบัญชีกลาง)-Bioanalysis HPLC-SPE-2</t>
  </si>
  <si>
    <t>(8-กรมบัญชีกลาง)-Bioanalysis LCMS-LLE-3</t>
  </si>
  <si>
    <t>(8-กรมบัญชีกลาง)-Bioanalysis HPLC-LLE-3</t>
  </si>
  <si>
    <t>(8-กรมบัญชีกลาง)-Bioanalysis LCMS-SPE-3</t>
  </si>
  <si>
    <t>(8-กรมบัญชีกลาง)-Bioanalysis HPLC-SPE-3</t>
  </si>
  <si>
    <t>(8-กรมบัญชีกลาง)-Serotonin in platelets</t>
  </si>
  <si>
    <t>(8-กรมบัญชีกลาง)-Steroid (Tablet)</t>
  </si>
  <si>
    <t>(8-กรมบัญชีกลาง)-Steroid (Cream)</t>
  </si>
  <si>
    <t>(8-กรมบัญชีกลาง)-Steroid (Liquid)</t>
  </si>
  <si>
    <t>(8-กรมบัญชีกลาง)-Steroid (Powder)</t>
  </si>
  <si>
    <t>(8-กรมบัญชีกลาง)-Steroid (Capsule)</t>
  </si>
  <si>
    <t>(8-กรมบัญชีกลาง)-Steroid (Pill)</t>
  </si>
  <si>
    <t>(8-กรมบัญชีกลาง)-Cyanide (Toxin)</t>
  </si>
  <si>
    <t>(8-กรมบัญชีกลาง)-Cyanide (Gas L.)</t>
  </si>
  <si>
    <t>(8-กรมบัญชีกลาง)-Steroid (Toxin)</t>
  </si>
  <si>
    <t>(8-กรมบัญชีกลาง)-Paracetamol (Toxin)</t>
  </si>
  <si>
    <t>(8-กรมบัญชีกลาง)-Paracetamol (Gas L.)</t>
  </si>
  <si>
    <t>(8-กรมบัญชีกลาง)-Paracetamol (Urine)</t>
  </si>
  <si>
    <t>(8-กรมบัญชีกลาง)-Benzodiazepine (Toxin)</t>
  </si>
  <si>
    <t>(8-กรมบัญชีกลาง)-Benzodiazepine (Gas L.)</t>
  </si>
  <si>
    <t>(8-กรมบัญชีกลาง)-Benzodiazepine (Urine)</t>
  </si>
  <si>
    <t>(8-กรมบัญชีกลาง)-Imipramine (Toxin)</t>
  </si>
  <si>
    <t>(8-กรมบัญชีกลาง)-Imipramine (Gas L.)</t>
  </si>
  <si>
    <t>(8-กรมบัญชีกลาง)-Imipramine (Urine)</t>
  </si>
  <si>
    <t>(8-กรมบัญชีกลาง)-Antihistamines (Toxin)</t>
  </si>
  <si>
    <t>(8-กรมบัญชีกลาง)-Antihistamines (Gas L.)</t>
  </si>
  <si>
    <t>(8-กรมบัญชีกลาง)-Antihistamines (Urine)</t>
  </si>
  <si>
    <t>(8-กรมบัญชีกลาง)-Amikacin (Peak</t>
  </si>
  <si>
    <t>Clotted Blood</t>
  </si>
  <si>
    <t>(8-กรมบัญชีกลาง)-Amikacin (Trough</t>
  </si>
  <si>
    <t>(8-กรมบัญชีกลาง)-Benzodiazepine (Clotted Blood)</t>
  </si>
  <si>
    <t>(8-กรมบัญชีกลาง)-Everolimus (EDTA)</t>
  </si>
  <si>
    <t>(8-กรมบัญชีกลาง)-Gentamicin (Peak</t>
  </si>
  <si>
    <t>(8-กรมบัญชีกลาง)-Gentamicin (trough</t>
  </si>
  <si>
    <t>(8-กรมบัญชีกลาง)-Paracetamol (Clotted Blood)</t>
  </si>
  <si>
    <t>(8-กรมบัญชีกลาง)-Tacrorlimus (EDTA)</t>
  </si>
  <si>
    <t>(8-กรมบัญชีกลาง)-Iron (Clotted Blood)</t>
  </si>
  <si>
    <t>(8-กรมบัญชีกลาง)-Magnesium (Clotted Blood)</t>
  </si>
  <si>
    <t>(8-กรมบัญชีกลาง)-Magnesium (EDTA)</t>
  </si>
  <si>
    <t>(8-กรมบัญชีกลาง)-Beta-Cross Laps</t>
  </si>
  <si>
    <t>(8-กรมบัญชีกลาง)-P1NP</t>
  </si>
  <si>
    <t>(8-กรมบัญชีกลาง)-BNP</t>
  </si>
  <si>
    <t>(8-กรมบัญชีกลาง)-Vitamin D</t>
  </si>
  <si>
    <t>(8-กรมบัญชีกลาง)-Cr &amp; GFR</t>
  </si>
  <si>
    <t>(8-กรมบัญชีกลาง)-ค่าตรวจทางศูนย์พิษวิทยา</t>
  </si>
  <si>
    <t>(8-กรมบัญชีกลาง)-ค่าบริการทางศูนย์พิษวิทยา</t>
  </si>
  <si>
    <t>(8-กรมบัญชีกลาง)-Anti-HIV</t>
  </si>
  <si>
    <t>(8-กรมบัญชีกลาง)-HBsAg</t>
  </si>
  <si>
    <t>(8-กรมบัญชีกลาง)-Anti-HCV</t>
  </si>
  <si>
    <t>(8-กรมบัญชีกลาง)-Cross match</t>
  </si>
  <si>
    <t>(8-กรมบัญชีกลาง)-Tranfusion Reaction</t>
  </si>
  <si>
    <t>(8-กรมบัญชีกลาง)-Type &amp; Screen</t>
  </si>
  <si>
    <t>(8-กรมบัญชีกลาง)-HLA adtibody screening</t>
  </si>
  <si>
    <t>(8-กรมบัญชีกลาง)-Specific PRA HLA Class I</t>
  </si>
  <si>
    <t>(8-กรมบัญชีกลาง)-Specific PRA HLA Class II</t>
  </si>
  <si>
    <t>(8-กรมบัญชีกลาง)-Single Antigen HLA Class I</t>
  </si>
  <si>
    <t>(8-กรมบัญชีกลาง)-Single Antigen HLA Class II</t>
  </si>
  <si>
    <t>(8-กรมบัญชีกลาง)-Platelet Count (Coag)</t>
  </si>
  <si>
    <t>(8-กรมบัญชีกลาง)-PTT-Ratio</t>
  </si>
  <si>
    <t>(8-กรมบัญชีกลาง)-Lupus Screening (LA1)</t>
  </si>
  <si>
    <t>(8-กรมบัญชีกลาง)-Lupus Confirmation (LA2)</t>
  </si>
  <si>
    <t>(8-กรมบัญชีกลาง)-LA Ratio</t>
  </si>
  <si>
    <t>(8-กรมบัญชีกลาง)-CHART REQUEST</t>
  </si>
  <si>
    <t>(8-กรมบัญชีกลาง)-LMWH</t>
  </si>
  <si>
    <t>(8-กรมบัญชีกลาง)-Immunoglobulin Heavy Chain (Ig H) Gene</t>
  </si>
  <si>
    <t>(8-กรมบัญชีกลาง)-T Cell Receptor Gene</t>
  </si>
  <si>
    <t>(8-กรมบัญชีกลาง)-KRAS</t>
  </si>
  <si>
    <t>(8-กรมบัญชีกลาง)-TCRB Rearrangement</t>
  </si>
  <si>
    <t>(8-กรมบัญชีกลาง)-TCRG Rearrangement</t>
  </si>
  <si>
    <t>(8-กรมบัญชีกลาง)-TCRD Rearrangement</t>
  </si>
  <si>
    <t>(8-กรมบัญชีกลาง)-IgH Rearrangement</t>
  </si>
  <si>
    <t>(8-กรมบัญชีกลาง)-IgK Rearrangement</t>
  </si>
  <si>
    <t>(8-กรมบัญชีกลาง)-KRAS Mutation</t>
  </si>
  <si>
    <t>37999aa00</t>
  </si>
  <si>
    <t>(8-กรมบัญชีกลาง)-ค่าตรวจเลือด</t>
  </si>
  <si>
    <t>37999bb00</t>
  </si>
  <si>
    <t>37999bb01</t>
  </si>
  <si>
    <t>(8-กรมบัญชีกลาง)-ค่าตรวจเลือด(เบิกไม่ได้)</t>
  </si>
  <si>
    <t>37999bb99</t>
  </si>
  <si>
    <t>(8-กรมบัญชีกลาง)-ค่าตรวจเลือด(กรมบัญชีกลาง)</t>
  </si>
  <si>
    <t>37999HIVE</t>
  </si>
  <si>
    <t>(8-กรมบัญชีกลาง)-HIVE</t>
  </si>
  <si>
    <t>(15-Lab)-Biopsy หรือชิ้นเนื้อที่มีความยาวมากที่สุด ไม่เกิน 2 ซม. 240</t>
  </si>
  <si>
    <t>(15-Lab)-Biopsy หรือชิ้นเนื้อที่มีความยาวมากกว่า 2 ซม.แต่ไม่เกิน 5 ซม. 500</t>
  </si>
  <si>
    <t>(15-Lab)-Biopsy หรือชิ้นเนื้อที่มีความยาวมากกว่า 5 ซม. 1</t>
  </si>
  <si>
    <t>(15-Lab)-อวัยวะหรือส่วนของอวัยวะที่ไม่ต้องเลาะตรวจต่อมน้ำเหลือง 1</t>
  </si>
  <si>
    <t>(15-Lab)-อวัยวะหรือส่วนของอวัยวะที่ต้องเลาะตรวจต่อมน้ำเหลือง 2</t>
  </si>
  <si>
    <t>(15-Lab)-Excisional biopsy with margin examination 1</t>
  </si>
  <si>
    <t>(15-Lab)-การตรวจด้วยวิธี Frozen section การตรวจรายละ 1</t>
  </si>
  <si>
    <t>(15-Lab)-Nerve with resin study 1</t>
  </si>
  <si>
    <t>(15-Lab)-Thyroidectomy (lobectomy or subtotal or total) 1</t>
  </si>
  <si>
    <t>(15-Lab)-Thyroidectomy with node dissection 2</t>
  </si>
  <si>
    <t>(15-Lab)-Eye ball</t>
  </si>
  <si>
    <t>enucleatiion 500</t>
  </si>
  <si>
    <t>excenteration 1</t>
  </si>
  <si>
    <t>(15-Lab)-Tonsil</t>
  </si>
  <si>
    <t>each specimen 240</t>
  </si>
  <si>
    <t>(15-Lab)-Lung</t>
  </si>
  <si>
    <t>wedge biopsy 1</t>
  </si>
  <si>
    <t>lobectomy 1</t>
  </si>
  <si>
    <t>lobectomy with lymph node 2</t>
  </si>
  <si>
    <t>(15-Lab)-Heart valve 1</t>
  </si>
  <si>
    <t>(15-Lab)-Lymph node</t>
  </si>
  <si>
    <t>radical dissection 1</t>
  </si>
  <si>
    <t>(15-Lab)-Esophagus</t>
  </si>
  <si>
    <t>esophagectomy 1</t>
  </si>
  <si>
    <t>esophagectomy with node dissection 2</t>
  </si>
  <si>
    <t>(15-Lab)-Stomach</t>
  </si>
  <si>
    <t>gastrectomy 1</t>
  </si>
  <si>
    <t>gastrectomy with node dissection 2</t>
  </si>
  <si>
    <t>(15-Lab)-Small bowel</t>
  </si>
  <si>
    <t>resection 1</t>
  </si>
  <si>
    <t>resection with node dissection 2</t>
  </si>
  <si>
    <t>(15-Lab)-Appendix 240</t>
  </si>
  <si>
    <t>(15-Lab)-Colon</t>
  </si>
  <si>
    <t>colectomy 1</t>
  </si>
  <si>
    <t>colectomy with node dissection 2</t>
  </si>
  <si>
    <t>(15-Lab)-Rectum 1</t>
  </si>
  <si>
    <t>(15-Lab)-Rectum with node dissection 2</t>
  </si>
  <si>
    <t>(15-Lab)-Whipple is specimen 2</t>
  </si>
  <si>
    <t>(15-Lab)-Liver needle biopsy 500</t>
  </si>
  <si>
    <t>(15-Lab)-Liver wedge biopsy 500</t>
  </si>
  <si>
    <t>(15-Lab)-Liver resection 1</t>
  </si>
  <si>
    <t>(15-Lab)-Gallbladder 500</t>
  </si>
  <si>
    <t>(15-Lab)-Omentectomy 500</t>
  </si>
  <si>
    <t>(15-Lab)-Kidney needle biopsy 750</t>
  </si>
  <si>
    <t>(15-Lab)-Kidney needle biopsy (with immunohistochemical study) 2</t>
  </si>
  <si>
    <t>(15-Lab)-Kidney</t>
  </si>
  <si>
    <t>nephrectomy and partial nephrectomy 1</t>
  </si>
  <si>
    <t>wedge biopsy 500</t>
  </si>
  <si>
    <t>(15-Lab)-Urinary bladder</t>
  </si>
  <si>
    <t>cystectomy 1</t>
  </si>
  <si>
    <t>cystectomy with lymph nodes dissection 2</t>
  </si>
  <si>
    <t>cystoscopic biopsy 240</t>
  </si>
  <si>
    <t>TUR-tumor 500</t>
  </si>
  <si>
    <t>(15-Lab)-Prostate</t>
  </si>
  <si>
    <t>needle biopsy 1</t>
  </si>
  <si>
    <t>(15-Lab)-Prostate gland</t>
  </si>
  <si>
    <t>prostatic chips (TUR 1</t>
  </si>
  <si>
    <t>prostatectomy for BPH 1</t>
  </si>
  <si>
    <t>prostatectomy with radical node dissection 2</t>
  </si>
  <si>
    <t>(15-Lab)-Testis</t>
  </si>
  <si>
    <t>unilateral or bilateral orchidectomy 500</t>
  </si>
  <si>
    <t>(15-Lab)-Vasectomy (unilateral or bilateral) 240</t>
  </si>
  <si>
    <t>(15-Lab)-Pelvic exenteration (uterus with urinary bladder or colon and lymph node) 3</t>
  </si>
  <si>
    <t>(15-Lab)-Wertheim is operation 3</t>
  </si>
  <si>
    <t>(15-Lab)-Ovarian mass 1</t>
  </si>
  <si>
    <t>(15-Lab)-Fallopian tube</t>
  </si>
  <si>
    <t>Tubal steritization 240</t>
  </si>
  <si>
    <t>tubal pregnancy 240</t>
  </si>
  <si>
    <t>(15-Lab)-Uterus with cervical conization 2</t>
  </si>
  <si>
    <t>(15-Lab)-Uterus with multiple groups of lymph nodes 2</t>
  </si>
  <si>
    <t>(15-Lab)-Uterus with ovarian tumor 2</t>
  </si>
  <si>
    <t>(15-Lab)-Uterus</t>
  </si>
  <si>
    <t>hysterectomy (TAH 1</t>
  </si>
  <si>
    <t>hysterectomy with adnexa 1</t>
  </si>
  <si>
    <t>(15-Lab)-Cervical conization</t>
  </si>
  <si>
    <t>LEEP 1</t>
  </si>
  <si>
    <t>(15-Lab)-Bone (tumor : en bloc resection pelvectomy</t>
  </si>
  <si>
    <t>sacrectomy 2</t>
  </si>
  <si>
    <t>(15-Lab)-Bone marrow biopsy 240</t>
  </si>
  <si>
    <t>(15-Lab)-Muscle biopsy 500</t>
  </si>
  <si>
    <t>(15-Lab)-Muscle biopsy with special study 2</t>
  </si>
  <si>
    <t>(19-ทำหัตถการและวิสัญญี)-Biopsy of blood vessel</t>
  </si>
  <si>
    <t>(15-Lab)-Extremities</t>
  </si>
  <si>
    <t>amputation with tumor 3</t>
  </si>
  <si>
    <t>(15-Lab)-Leg</t>
  </si>
  <si>
    <t>amputation (AK</t>
  </si>
  <si>
    <t>(15-Lab)-Breast (mass</t>
  </si>
  <si>
    <t>excision</t>
  </si>
  <si>
    <t>(15-Lab)-Breast (core needle biopsy</t>
  </si>
  <si>
    <t>multiple pieces 1</t>
  </si>
  <si>
    <t>(15-Lab)-Breast (simple mastectomy) 1</t>
  </si>
  <si>
    <t>(15-Lab)-Breast</t>
  </si>
  <si>
    <t>mastectomy (simple</t>
  </si>
  <si>
    <t>(15-Lab)-Skin biopsy (Dermatosis) 500</t>
  </si>
  <si>
    <t>(15-Lab)-การตรวจเซลล์วิทยา - Non-Gynecological specimen 500</t>
  </si>
  <si>
    <t>(15-Lab)-การตรวจเซลล์วิทยา - Gynecological specimen (PAP smear) 100</t>
  </si>
  <si>
    <t>(19-ทำหัตถการและวิสัญญี)-Excision of blood vessel (lesion) with anastomosis</t>
  </si>
  <si>
    <t>upper limb vessels</t>
  </si>
  <si>
    <t>(15-Lab)-การตรวจด้วยวิธีจุลทรรศน์อิเล็กตรอนแบบส่องผ่าน (Transmission electron microscopy) 2</t>
  </si>
  <si>
    <t>(15-Lab)-การตรวจด้วยวิธีจุลทรรศน์อิเล็กตรอนแบบส่องกวาด (Scanning electron microscopy) 3</t>
  </si>
  <si>
    <t>(15-Lab)-การเตรียมสไลด์ resin 1</t>
  </si>
  <si>
    <t>(19-ทำหัตถการและวิสัญญี)-Coarctation</t>
  </si>
  <si>
    <t>abdominal arteries</t>
  </si>
  <si>
    <t>lower limb arteries</t>
  </si>
  <si>
    <t>(15-Lab)-ย้อมสีพิเศษ 60</t>
  </si>
  <si>
    <t>(19-ทำหัตถการและวิสัญญี)-Excision of aneurysm (arteriovenous) or blood vessel (lesion) with replacement</t>
  </si>
  <si>
    <t>(15-Lab)-ACT 270</t>
  </si>
  <si>
    <t>(15-Lab)-ACTH 420</t>
  </si>
  <si>
    <t>(15-Lab)-Alpha-Actinin 1</t>
  </si>
  <si>
    <t>(15-Lab)-AE1/AE3 300</t>
  </si>
  <si>
    <t>(15-Lab)-AFP 290</t>
  </si>
  <si>
    <t>(15-Lab)-ALK protein 420</t>
  </si>
  <si>
    <t>(15-Lab)-Alpha-Inhibin 390</t>
  </si>
  <si>
    <t>(15-Lab)-Amyloid A 540</t>
  </si>
  <si>
    <t>(15-Lab)-Aromatase 480</t>
  </si>
  <si>
    <t>(15-Lab)-AT 270</t>
  </si>
  <si>
    <t>(15-Lab)-B-cell his X 300</t>
  </si>
  <si>
    <t>(15-Lab)-Bcl-2 360</t>
  </si>
  <si>
    <t>(15-Lab)-Bcl-6 420</t>
  </si>
  <si>
    <t>(15-Lab)-Bcl-10 320</t>
  </si>
  <si>
    <t>(15-Lab)-Ber-EP 4 290</t>
  </si>
  <si>
    <t>(15-Lab)-34-beta-E12 350</t>
  </si>
  <si>
    <t>(15-Lab)-Beta2-Microglobulin 280</t>
  </si>
  <si>
    <t>(15-Lab)-Beta-hCG 290</t>
  </si>
  <si>
    <t>(15-Lab)-BLA-36 310</t>
  </si>
  <si>
    <t>(15-Lab)-BM-2 380</t>
  </si>
  <si>
    <t>(15-Lab)-BOB-1 540</t>
  </si>
  <si>
    <t>(15-Lab)-C1q 280</t>
  </si>
  <si>
    <t>(15-Lab)-C3c 280</t>
  </si>
  <si>
    <t>(15-Lab)-Calcitonin 440</t>
  </si>
  <si>
    <t>(15-Lab)-Caldesmon 340</t>
  </si>
  <si>
    <t>(15-Lab)-Calponin 340</t>
  </si>
  <si>
    <t>(15-Lab)-Calretinin 390</t>
  </si>
  <si>
    <t>(15-Lab)-CAM 5.2 330</t>
  </si>
  <si>
    <t>(15-Lab)-Cathepsin D 330</t>
  </si>
  <si>
    <t>(15-Lab)-CD1a 720</t>
  </si>
  <si>
    <t>(15-Lab)-CD3 430</t>
  </si>
  <si>
    <t>(15-Lab)-CD4 420</t>
  </si>
  <si>
    <t>(15-Lab)-CD5 400</t>
  </si>
  <si>
    <t>(15-Lab)-CD8 480</t>
  </si>
  <si>
    <t>(15-Lab)-CD10 430</t>
  </si>
  <si>
    <t>(15-Lab)-CD15 300</t>
  </si>
  <si>
    <t>(15-Lab)-CD20 360</t>
  </si>
  <si>
    <t>(15-Lab)-CD21 300</t>
  </si>
  <si>
    <t>(15-Lab)-CD23 490</t>
  </si>
  <si>
    <t>(15-Lab)-CD30 330</t>
  </si>
  <si>
    <t>(15-Lab)-CD31 320</t>
  </si>
  <si>
    <t>(15-Lab)-CD34 390</t>
  </si>
  <si>
    <t>(15-Lab)-CD35 300</t>
  </si>
  <si>
    <t>(15-Lab)-CD43 340</t>
  </si>
  <si>
    <t>(15-Lab)-CD45 340</t>
  </si>
  <si>
    <t>(15-Lab)-CD56 350</t>
  </si>
  <si>
    <t>(15-Lab)-CD57 410</t>
  </si>
  <si>
    <t>(15-Lab)-CD68 320</t>
  </si>
  <si>
    <t>(15-Lab)-CD74 250</t>
  </si>
  <si>
    <t>(15-Lab)-CD79a 400</t>
  </si>
  <si>
    <t>(15-Lab)-CD99 360</t>
  </si>
  <si>
    <t>(15-Lab)-CD117 560</t>
  </si>
  <si>
    <t>(15-Lab)-CD138 310</t>
  </si>
  <si>
    <t>(15-Lab)-CD141 (Thrombomodulin) 350</t>
  </si>
  <si>
    <t>(15-Lab)-CD146 MCAM 350</t>
  </si>
  <si>
    <t>(15-Lab)-CDW75 250</t>
  </si>
  <si>
    <t>(15-Lab)-CDX-2 320</t>
  </si>
  <si>
    <t>(15-Lab)-CEA 320</t>
  </si>
  <si>
    <t>(15-Lab)-Chlamydia 340</t>
  </si>
  <si>
    <t>(15-Lab)-Chromogranin A 450</t>
  </si>
  <si>
    <t>(15-Lab)-CK-5/6 410</t>
  </si>
  <si>
    <t>(15-Lab)-CK-7 350</t>
  </si>
  <si>
    <t>(15-Lab)-CK-8 330</t>
  </si>
  <si>
    <t>(15-Lab)-CK-19 350</t>
  </si>
  <si>
    <t>(15-Lab)-CK-20 340</t>
  </si>
  <si>
    <t>(15-Lab)-CMV 320</t>
  </si>
  <si>
    <t>(15-Lab)-c-myc 400</t>
  </si>
  <si>
    <t>(15-Lab)-Collagen IV 340</t>
  </si>
  <si>
    <t>(15-Lab)-Collagen VI 1</t>
  </si>
  <si>
    <t>(15-Lab)-Cryptosporidium 300</t>
  </si>
  <si>
    <t>(15-Lab)-Cyclin D1 430</t>
  </si>
  <si>
    <t>(15-Lab)-Desmin 340</t>
  </si>
  <si>
    <t>(15-Lab)-Dysferin 1</t>
  </si>
  <si>
    <t>(15-Lab)-Dystrophin-1 (Rod domain) 490</t>
  </si>
  <si>
    <t>(15-Lab)-Dystrophin-2 (C-terminus) / Dystrophin A 490</t>
  </si>
  <si>
    <t>(15-Lab)-Dystrophin-3 (N-terminus) 490</t>
  </si>
  <si>
    <t>(15-Lab)-EBV 250</t>
  </si>
  <si>
    <t>(15-Lab)-E-cadherin 360</t>
  </si>
  <si>
    <t>(15-Lab)-EGFR 460</t>
  </si>
  <si>
    <t>(15-Lab)-EMA 280</t>
  </si>
  <si>
    <t>(15-Lab)-Emerin 1</t>
  </si>
  <si>
    <t>(15-Lab)-ER 570</t>
  </si>
  <si>
    <t>(15-Lab)-Factor VIII 310</t>
  </si>
  <si>
    <t>(15-Lab)-Fascin 350</t>
  </si>
  <si>
    <t>(15-Lab)-FDRC Predilute 480</t>
  </si>
  <si>
    <t>(15-Lab)-Fibrinogen 250</t>
  </si>
  <si>
    <t>(15-Lab)-FSH 320</t>
  </si>
  <si>
    <t>(15-Lab)-Gastrin 400</t>
  </si>
  <si>
    <t>(15-Lab)-GCDFP 15 400</t>
  </si>
  <si>
    <t>(15-Lab)-GFAP 330</t>
  </si>
  <si>
    <t>(15-Lab)-Glucagon 340</t>
  </si>
  <si>
    <t>(15-Lab)-Glycophorin A 380</t>
  </si>
  <si>
    <t>(15-Lab)-Glycophorin C 320</t>
  </si>
  <si>
    <t>(15-Lab)-Granzyme B 430</t>
  </si>
  <si>
    <t>(15-Lab)-Growth hormone 350</t>
  </si>
  <si>
    <t>(15-Lab)-H.pylori 320</t>
  </si>
  <si>
    <t>(15-Lab)-HBcAg 300</t>
  </si>
  <si>
    <t>(15-Lab)-HBsAg 340</t>
  </si>
  <si>
    <t>(15-Lab)-HCV 450</t>
  </si>
  <si>
    <t>(15-Lab)-Hemoglobin 220</t>
  </si>
  <si>
    <t>(15-Lab)-Hepatocyte 370</t>
  </si>
  <si>
    <t>(15-Lab)-HER-2 740</t>
  </si>
  <si>
    <t>(15-Lab)-HHF - 35 340</t>
  </si>
  <si>
    <t>(15-Lab)-HLA class II 290</t>
  </si>
  <si>
    <t>(15-Lab)-HMB - 45 360</t>
  </si>
  <si>
    <t>(15-Lab)-hPL (Placental Lactogen) 260</t>
  </si>
  <si>
    <t>(15-Lab)-HPV 260</t>
  </si>
  <si>
    <t>(15-Lab)-HSV (type II) 270</t>
  </si>
  <si>
    <t>(15-Lab)-IgA 280</t>
  </si>
  <si>
    <t>(15-Lab)-IgD 280</t>
  </si>
  <si>
    <t>(15-Lab)-IgG 280</t>
  </si>
  <si>
    <t>(15-Lab)-IgM 250</t>
  </si>
  <si>
    <t>(15-Lab)-Insulin 370</t>
  </si>
  <si>
    <t>(15-Lab)-Kappa 280</t>
  </si>
  <si>
    <t>(15-Lab)-Ker I (human) 220</t>
  </si>
  <si>
    <t>(15-Lab)-Ker II (Bovine) 210</t>
  </si>
  <si>
    <t>(15-Lab)-Ki-67 (MIB-1) 390</t>
  </si>
  <si>
    <t>(15-Lab)-Lambda 300</t>
  </si>
  <si>
    <t>(15-Lab)-LH 320</t>
  </si>
  <si>
    <t>(15-Lab)-Lysozyme 260</t>
  </si>
  <si>
    <t>(15-Lab)-Mac-387 280</t>
  </si>
  <si>
    <t>(15-Lab)-MAK-6 250</t>
  </si>
  <si>
    <t>(15-Lab)-Mast cell tryptase 320</t>
  </si>
  <si>
    <t>(15-Lab)-Melan A 400</t>
  </si>
  <si>
    <t>(15-Lab)-Merosin 1</t>
  </si>
  <si>
    <t>(15-Lab)-MNF 116 310</t>
  </si>
  <si>
    <t>(15-Lab)-MOC-31 380</t>
  </si>
  <si>
    <t>(15-Lab)-MUC-2 640</t>
  </si>
  <si>
    <t>(15-Lab)-MUC-5AC 640</t>
  </si>
  <si>
    <t>(15-Lab)-MUM-1 410</t>
  </si>
  <si>
    <t>(15-Lab)-Myelin (MBP 88) 340</t>
  </si>
  <si>
    <t>(15-Lab)-Myeloperoxidase 310</t>
  </si>
  <si>
    <t>(15-Lab)-Myogenin 380</t>
  </si>
  <si>
    <t>(15-Lab)-Myoglobin 260</t>
  </si>
  <si>
    <t>(15-Lab)-Myosin 340</t>
  </si>
  <si>
    <t>(15-Lab)-Neuroblastoma 300</t>
  </si>
  <si>
    <t>(15-Lab)-Neurofilament 330</t>
  </si>
  <si>
    <t>(15-Lab)-Neutrophil elastase 290</t>
  </si>
  <si>
    <t>(15-Lab)-NSE 460</t>
  </si>
  <si>
    <t>(15-Lab)-OCT-2 560</t>
  </si>
  <si>
    <t>(15-Lab)-OCT-3/4 350</t>
  </si>
  <si>
    <t>(15-Lab)-Osteocalcin 1</t>
  </si>
  <si>
    <t>(15-Lab)-Osteonectin 400</t>
  </si>
  <si>
    <t>(15-Lab)-P504 570</t>
  </si>
  <si>
    <t>(15-Lab)-p53 390</t>
  </si>
  <si>
    <t>(15-Lab)-p57 450</t>
  </si>
  <si>
    <t>(15-Lab)-p63 450</t>
  </si>
  <si>
    <t>(15-Lab)-Parathyroid hormone 380</t>
  </si>
  <si>
    <t>(15-Lab)-Perforin 390</t>
  </si>
  <si>
    <t>(15-Lab)-Peripherin 390</t>
  </si>
  <si>
    <t>(15-Lab)-PGP 9.5 380</t>
  </si>
  <si>
    <t>(15-Lab)-PIP 390</t>
  </si>
  <si>
    <t>(15-Lab)-PLAP 320</t>
  </si>
  <si>
    <t>(15-Lab)-Plasma cell 290</t>
  </si>
  <si>
    <t>(15-Lab)-Plt. (GP IIIa) 310</t>
  </si>
  <si>
    <t>(15-Lab)-Pneumocystis 320</t>
  </si>
  <si>
    <t>(15-Lab)-PR 570</t>
  </si>
  <si>
    <t>(15-Lab)-Prolactin 360</t>
  </si>
  <si>
    <t>(15-Lab)-PSA 290</t>
  </si>
  <si>
    <t>(15-Lab)-PSAP 270</t>
  </si>
  <si>
    <t>(15-Lab)-PTEN 360</t>
  </si>
  <si>
    <t>(15-Lab)-Renal cell carcinoma 320</t>
  </si>
  <si>
    <t>(15-Lab)-S-100 310</t>
  </si>
  <si>
    <t>(15-Lab)-Alpha-Sarcoglycan 1</t>
  </si>
  <si>
    <t>(15-Lab)-Beta-Sarcoglycan 1</t>
  </si>
  <si>
    <t>(15-Lab)-Delta-Sarcoglycan 1</t>
  </si>
  <si>
    <t>(15-Lab)-Gamma-Sarcoglycan 1</t>
  </si>
  <si>
    <t>(15-Lab)-Sarcomeric actin 320</t>
  </si>
  <si>
    <t>(15-Lab)-Serotonin 280</t>
  </si>
  <si>
    <t>(15-Lab)-Smooth m.actin 310</t>
  </si>
  <si>
    <t>(15-Lab)-Smooth muscle myosin heavy chain 390</t>
  </si>
  <si>
    <t>(15-Lab)-Somatostatin 350</t>
  </si>
  <si>
    <t>(15-Lab)-Spectrin 320</t>
  </si>
  <si>
    <t>(15-Lab)-Surfactant 450</t>
  </si>
  <si>
    <t>(15-Lab)-Synaptophysin 360</t>
  </si>
  <si>
    <t>(15-Lab)-T-cell</t>
  </si>
  <si>
    <t>UCHL-1 280</t>
  </si>
  <si>
    <t>(15-Lab)-TdT 2 670</t>
  </si>
  <si>
    <t>(15-Lab)-Testosterone 270</t>
  </si>
  <si>
    <t>(15-Lab)-Thyroglobulins (TG) 270</t>
  </si>
  <si>
    <t>(15-Lab)-TIA-1 390</t>
  </si>
  <si>
    <t>(15-Lab)-TTF-1 400</t>
  </si>
  <si>
    <t>(15-Lab)-Tyrosinase 470</t>
  </si>
  <si>
    <t>(15-Lab)-Ulex B279 220</t>
  </si>
  <si>
    <t>(15-Lab)-Ulex X921 210</t>
  </si>
  <si>
    <t>(15-Lab)-VEGF 540</t>
  </si>
  <si>
    <t>(15-Lab)-Villin 330</t>
  </si>
  <si>
    <t>(15-Lab)-Vimentin 360</t>
  </si>
  <si>
    <t>(15-Lab)-Wilms is tumor 370</t>
  </si>
  <si>
    <t>(19-ทำหัตถการและวิสัญญี)-Ligation of blood vessel</t>
  </si>
  <si>
    <t>hepatic artery</t>
  </si>
  <si>
    <t>(15-Lab)-อื่นๆ ที่นอกเหนือจากรายการตาม หัวข้อ 7.7 ข้างต้น และเป็นรายการที่ ไม่สามารถเทียบเคียงได้ ให้ส 1</t>
  </si>
  <si>
    <t>(8-กรมบัญชีกลาง)-Fractional curettage (2 containers)</t>
  </si>
  <si>
    <t>(8-กรมบัญชีกลาง)-Gum</t>
  </si>
  <si>
    <t>resection with jaw</t>
  </si>
  <si>
    <t>(8-กรมบัญชีกลาง)-Jaw</t>
  </si>
  <si>
    <t>resection with node dissection</t>
  </si>
  <si>
    <t>(8-กรมบัญชีกลาง)-Laryngectomy with neck content</t>
  </si>
  <si>
    <t>(8-กรมบัญชีกลาง)-Laryngectomy with node dissection</t>
  </si>
  <si>
    <t>(8-กรมบัญชีกลาง)-Penis</t>
  </si>
  <si>
    <t>amputaion</t>
  </si>
  <si>
    <t>with groin nodes</t>
  </si>
  <si>
    <t>(8-กรมบัญชีกลาง)-Salivary gland</t>
  </si>
  <si>
    <t>resection</t>
  </si>
  <si>
    <t>(8-กรมบัญชีกลาง)-Parotid gland/salivary gland with neck nodes</t>
  </si>
  <si>
    <t>(8-กรมบัญชีกลาง)-Spleen resection</t>
  </si>
  <si>
    <t>(8-กรมบัญชีกลาง)-Tongue</t>
  </si>
  <si>
    <t>glossectomy</t>
  </si>
  <si>
    <t>(8-กรมบัญชีกลาง)-Tongue with neck nodes</t>
  </si>
  <si>
    <t>(8-กรมบัญชีกลาง)-ค่าตรวจเลือด ปัสสาวะ อุจจาระ</t>
  </si>
  <si>
    <t>(8-กรมบัญชีกลาง)-ค่าตรวจปัสสาวะ</t>
  </si>
  <si>
    <t>(8-กรมบัญชีกลาง)-ค่าตรวจอุจจาระ</t>
  </si>
  <si>
    <t>(8-กรมบัญชีกลาง)-ค่าตรวจเลือดซ้ำ</t>
  </si>
  <si>
    <t>(8-กรมบัญชีกลาง)-การย้อมพิเศษของ immunohistochemistry</t>
  </si>
  <si>
    <t>(8-กรมบัญชีกลาง)-Larygectomy</t>
  </si>
  <si>
    <t>(8-กรมบัญชีกลาง)-Vulvectomy</t>
  </si>
  <si>
    <t>(8-กรมบัญชีกลาง)-Vulvectomy with lympnodes</t>
  </si>
  <si>
    <t>(8-กรมบัญชีกลาง)-Placenta</t>
  </si>
  <si>
    <t>whole</t>
  </si>
  <si>
    <t>(8-กรมบัญชีกลาง)-Curetting</t>
  </si>
  <si>
    <t>each specimen</t>
  </si>
  <si>
    <t>(8-กรมบัญชีกลาง)-CISH</t>
  </si>
  <si>
    <t>(8-กรมบัญชีกลาง)-ค่าแล็บตจวิทยา</t>
  </si>
  <si>
    <t>(8-กรมบัญชีกลาง)-ค่าแล็บพยาธิวิทยาคลินิก</t>
  </si>
  <si>
    <t>(8-กรมบัญชีกลาง)-ค่าแล็บพยาธิวิทยา</t>
  </si>
  <si>
    <t>(8-กรมบัญชีกลาง)-ค่าแล็บสูติศาสตร์(เซลล์วิทยา)</t>
  </si>
  <si>
    <t>(8-กรมบัญชีกลาง)-ค่าแล็บปรสิตวิทยา</t>
  </si>
  <si>
    <t>(8-กรมบัญชีกลาง)-Slide and block consult</t>
  </si>
  <si>
    <t>(8-กรมบัญชีกลาง)-LMP1</t>
  </si>
  <si>
    <t>38999a800</t>
  </si>
  <si>
    <t>(8-กรมบัญชีกลาง)-ค่าตรวจชิ้นเนื้อมะเร็ง</t>
  </si>
  <si>
    <t>38999a801</t>
  </si>
  <si>
    <t>(8-กรมบัญชีกลาง)-ค่าตรวจชิ้นเนื้อเพื่อหามะเร็ง</t>
  </si>
  <si>
    <t>(19-ทำหัตถการและวิสัญญี)-Blalock s shunt</t>
  </si>
  <si>
    <t>(19-ทำหัตถการและวิสัญญี)-Aorta-subclavian-carotid bypass</t>
  </si>
  <si>
    <t>(19-ทำหัตถการและวิสัญญี)-Aorta-renal bypass</t>
  </si>
  <si>
    <t>(19-ทำหัตถการและวิสัญญี)-Aorta-iliac-femoral bypass</t>
  </si>
  <si>
    <t>(19-ทำหัตถการและวิสัญญี)-Bypass aortoceliac</t>
  </si>
  <si>
    <t>(19-ทำหัตถการและวิสัญญี)-Anstomosis for renal dialysis</t>
  </si>
  <si>
    <t>(19-ทำหัตถการและวิสัญญี)-Suture of artery</t>
  </si>
  <si>
    <t>(19-ทำหัตถการและวิสัญญี)-Suture of vein</t>
  </si>
  <si>
    <t>(19-ทำหัตถการและวิสัญญี)-Revision of arteriovenous shunt for renal dialysis</t>
  </si>
  <si>
    <t>(19-ทำหัตถการและวิสัญญี)-Removal of arteriovenous shunt for renal dialysis</t>
  </si>
  <si>
    <t>(19-ทำหัตถการและวิสัญญี)-Revision of anastomosis of blood vessel</t>
  </si>
  <si>
    <t>(19-ทำหัตถการและวิสัญญี)-Fenestration of dissecting aneurysm of thoracic aorta</t>
  </si>
  <si>
    <t>(19-ทำหัตถการและวิสัญญี)-Repair of blood vessel with tissue patch graft</t>
  </si>
  <si>
    <t>(19-ทำหัตถการและวิสัญญี)-Repair of blood vessel with synthetic patch graft</t>
  </si>
  <si>
    <t>(19-ทำหัตถการและวิสัญญี)-Hemodialysis-2000.00</t>
  </si>
  <si>
    <t>(15-Lab)-ตรวจวินิจฉัยทางเทคนิคการแพทย์และพยาธิวิทยาอื่นๆ</t>
  </si>
  <si>
    <t>(2-Instrument)-ลิ้นหัวใจเทียมชนิดลูกบอลล์(OFC&amp;UCS&amp;NHS 29000)</t>
  </si>
  <si>
    <t>(2-Instrument)-ลิ้นหัวใจเทียมชนิดจานแบน 1 แผ่น ปิด - เปิด(OFC&amp;UCS&amp;NHS 34000)</t>
  </si>
  <si>
    <t>(2-Instrument)-ลิ้นหัวใจเทียมชนิดจานแบน 2 แผ่น ปิด - เปิด -(OFC LGO - 33000</t>
  </si>
  <si>
    <t>SSS -33000</t>
  </si>
  <si>
    <t>(2-Instrument)-ลิ้นหัวใจเทียมชนิดเนื้อเยื่อทำจากหมู (ชนิดมีโครง)(OFC&amp;UCS&amp;NHS 48000)</t>
  </si>
  <si>
    <t>(2-Instrument)-ลิ้นหัวใจเทียมชนิดเนื้อเยื่อทำจากหมู (ชนิดไม่มีโครง)(OFC&amp;UCS&amp;NHS 55000)</t>
  </si>
  <si>
    <t>(2-Instrument)-ลิ้นหัวใจเทียมชนิดเนื้อเยื่อทำจากเยื่อบุหัวใจวัว(OFC&amp;UCS&amp;NHS 65000)</t>
  </si>
  <si>
    <t>(2-Instrument)-ลิ้นหัวใจเทียมและหลอดเลือดเทียม(OFC&amp;UCS&amp;NHS 57000)</t>
  </si>
  <si>
    <t>(2-Instrument)-ขอบลิ้นหัวใจเทียม (Valve ring)(OFC&amp;UCS&amp;NHS 18000)</t>
  </si>
  <si>
    <t>(2-Instrument)-ผนังหัวใจเทียม (PTFE patch) ชนิดแผ่นสังเคราะห์(OFC&amp;UCS&amp;NHS 3400)</t>
  </si>
  <si>
    <t>(2-Instrument)-ผนังหัวใจเทียม (Dacron patch)(OFC&amp;UCS&amp;NHS 3000)</t>
  </si>
  <si>
    <t>(2-Instrument)-เยื่อบุหัวใจทำจากวัว-11000.00</t>
  </si>
  <si>
    <t>(2-Instrument)-หลอดเลือดเทียมสำหรับการผ่าตัดหลอดเลือดแดงใหญ่ (Aorta) แบบเส้นตรง(OFC&amp;UCS&amp;NHS 12000)</t>
  </si>
  <si>
    <t>(2-Instrument)-หลอดเลือดเทียมสำหรับการผ่าตัดหลอดเลือดแดงใหญ่ (Aorta) แบบเส้นแยก(OFC&amp;UCS&amp;NHS 15000)</t>
  </si>
  <si>
    <t>(2-Instrument)-หลอดเลือดเทียมสำหรับการผ่าตัดหลอดเลือดแดงใหญ่เอออร์ต้าพร้อมแขนงบริเวณตรงกลางหลอดเลือดเทียม (Aortic with Branches) -(OFC LGO - 40000</t>
  </si>
  <si>
    <t>SSS -48000</t>
  </si>
  <si>
    <t>4014a</t>
  </si>
  <si>
    <t>(2-Instrument)-หลอดเลือดเทียมสำหรับการผ่าตัดหลอดเลือดแดงใหญ่แบบโค้งพร้อมแขนง (Aortic arch graft with branches) (นัดหลัง มค. 57) (OFC</t>
  </si>
  <si>
    <t>LGO-48000.00</t>
  </si>
  <si>
    <t>4014b</t>
  </si>
  <si>
    <t>(2-Instrument)-หลอดเลือดเทียมสำหรับการผ่าตัดหลอดเลือดแดงใหญ่แบบโค้งพร้อมแขนง (Aortic arch graft with branches) (นัดก่อน มค. 57) (OFC</t>
  </si>
  <si>
    <t>LGO-17000.00</t>
  </si>
  <si>
    <t>(2-Instrument)-หลอดเลือดเทียมสำหรับการผ่าตัดหลอดเลือดส่วนปลาย PTFE vascular graft (ตามความยาวที่ใช้)(OFC&amp;UCS&amp;NHS 500)</t>
  </si>
  <si>
    <t>(2-Instrument)-หลอดเลือดเทียมสำหรับการผ่าตัดหลอดเลือดส่วนปลายชนิดมีวงแหวน PTFE ring vascular graft (ตามความยาวที่ใช้)(OFC&amp;UCS&amp;NHS 600)</t>
  </si>
  <si>
    <t>(2-Instrument)-ท่อต่อระหว่างหลอดเลือดแดงกับหลอดเลือดดำชนิดอยู่นอกร่างกาย (External A-V shunt)(OFC&amp;UCS&amp;NHS 2800)</t>
  </si>
  <si>
    <t>(2-Instrument)-ท่อต่อระหว่างหลอดเลือดแดงกับหลอดเลือดดำชนิดอยู่ในร่างกาย (Internal A-V shunt)(OFC&amp;UCS&amp;NHS 15000)</t>
  </si>
  <si>
    <t>(2-Instrument)-ลิ้นหัวใจเทียมชนิดทำจากเนื้อเยื่อ (Homograft)(OFC&amp;UCS&amp;NHS 25000)</t>
  </si>
  <si>
    <t>(2-Instrument)-เส้นเลือดชนิดเนื้อเยื่อโฮโมกราฟ (Homograft conduit)(OFC&amp;UCS&amp;NHS 25000)</t>
  </si>
  <si>
    <t>(2-Instrument)-ลิ้นหัวใจเทียมและหลอดเลือดเทียมชนิดเนื้อเยื่อ-120000.00</t>
  </si>
  <si>
    <t>(19-ทำหัตถการและวิสัญญี)-Excision of internal mammary lymph node</t>
  </si>
  <si>
    <t>(19-ทำหัตถการและวิสัญญี)-Excision of axillary lymph node</t>
  </si>
  <si>
    <t>(19-ทำหัตถการและวิสัญญี)-Excision of inguinal lymph node</t>
  </si>
  <si>
    <t>(19-ทำหัตถการและวิสัญญี)-Excision of cystic hygroma</t>
  </si>
  <si>
    <t>(19-ทำหัตถการและวิสัญญี)-Regional lymph node excision</t>
  </si>
  <si>
    <t>(19-ทำหัตถการและวิสัญญี)-Radical neck dissection</t>
  </si>
  <si>
    <t>unilateral</t>
  </si>
  <si>
    <t>bilateral</t>
  </si>
  <si>
    <t>(19-ทำหัตถการและวิสัญญี)-Radical excision of axillary lymph nodes</t>
  </si>
  <si>
    <t>(19-ทำหัตถการและวิสัญญี)-Radical excision of periaortic lymph nodes</t>
  </si>
  <si>
    <t>(19-ทำหัตถการและวิสัญญี)-Radical excision of iliac lymph nodes</t>
  </si>
  <si>
    <t>(19-ทำหัตถการและวิสัญญี)-Radical groin dissection</t>
  </si>
  <si>
    <t>(19-ทำหัตถการและวิสัญญี)-Closure of fistula of thoracic duct</t>
  </si>
  <si>
    <t>(19-ทำหัตถการและวิสัญญี)-Ligation of thoracic duct</t>
  </si>
  <si>
    <t>FS-(16-Xray)-ภาพถ่ายเอกซเรย์ทั่วไป (film)-200</t>
  </si>
  <si>
    <t>(16-Xray)-Portable x-ray (film)-300</t>
  </si>
  <si>
    <t>Mobile Xray Film (SSS-Sip09m-338</t>
  </si>
  <si>
    <t>FS-(16-Xray)-ภาพถ่ายเอกซเรย์ดิจิทัล (exposure)-250</t>
  </si>
  <si>
    <t>Digital Mobile Xray (SSS-Sip09m - 450</t>
  </si>
  <si>
    <t>(16-Xray)-Portable x-ray ดิจิทัล (exposure)-350</t>
  </si>
  <si>
    <t>(2-Instrument)-ปอดเทียม (Membrane oxygenator) -(OFC LGO - 9500</t>
  </si>
  <si>
    <t>SSS -9500</t>
  </si>
  <si>
    <t>(2-Instrument)-ชุดสายยางประกอบการไหลเวียนนอกร่างกาย (Extracorporeal complete set)(OFC&amp;UCS&amp;NHS 3400)</t>
  </si>
  <si>
    <t>(2-Instrument)-อุปกรณ์กักกรองเลือด (Reservoir)(OFC&amp;UCS&amp;NHS 3000)</t>
  </si>
  <si>
    <t>(2-Instrument)-อุปกรณ์กรองฟองอากาศทางเดินเลือดแดง (Bubble trap)(OFC&amp;UCS&amp;NHS 1000)</t>
  </si>
  <si>
    <t>(2-Instrument)-ท่อต่อหลอดเลือดแดง (Arterial cannulae) (OFC</t>
  </si>
  <si>
    <t>LGO-1500.00</t>
  </si>
  <si>
    <t>(2-Instrument)-ท่อต่อหลอดเลือดดำ (Venous cannulae) (OFC</t>
  </si>
  <si>
    <t>LGO-1700.00</t>
  </si>
  <si>
    <t>(2-Instrument)-ชุดสายยางประกอบการให้น้ำยารักษาสภาพกล้ามเนื้อหัวใจ (Cardioplegia set)(OFC&amp;UCS&amp;NHS 3400)</t>
  </si>
  <si>
    <t>(2-Instrument)-อุปกรณ์ให้น้ำยารักษาสภาพกล้ามเนื้อหัวใจชนิดทางตรง (Antegrade cardioplegia set)(OFC&amp;UCS&amp;NHS 1100)</t>
  </si>
  <si>
    <t>(2-Instrument)-อุปกรณ์ให้น้ำยารักษาสภาพกล้ามเนื้อหัวใจชนิดย้อนทาง (Retrograde cardioplegia set)(OFC&amp;UCS&amp;NHS 3400)</t>
  </si>
  <si>
    <t>(2-Instrument)-อุปกรณ์ดูดเลือดขณะผ่าตัดหัวใจ (Cardiotomy suction) (OFC</t>
  </si>
  <si>
    <t>LGO-800.00</t>
  </si>
  <si>
    <t>(16-Xray)-Cephalometry (film)-300</t>
  </si>
  <si>
    <t>(16-Xray)-Cephalometry ดิจิทัล (exposure)-350</t>
  </si>
  <si>
    <t>(2-Instrument)-อุปกรณ์ดูดเลือดจากห้องหัวใจขณะผ่าตัด (Vent) (OFC</t>
  </si>
  <si>
    <t>(2-Instrument)-อุปกรณ์ดูดแยกน้ำและสารละลายส่วนเกินในเลือด (Hemofiltrator) ชนิดสำหรับผู้ใหญ่ (OFC</t>
  </si>
  <si>
    <t>(2-Instrument)-แอ่งบรรจุเลือด (Bio head) (OFC</t>
  </si>
  <si>
    <t>LGO-8200.00</t>
  </si>
  <si>
    <t>(2-Instrument)-ตัววัดอัตราการไหลของเลือด (Flow probe) (OFC</t>
  </si>
  <si>
    <t>LGO-1600.00</t>
  </si>
  <si>
    <t>(2-Instrument)-ชุดเครื่องมือรักษาการเต้นของหัวใจผิดปกติด้วยการผ่าตัด (AF surgery โดยใช้คลื่นวิทยุ</t>
  </si>
  <si>
    <t>Ultrasound</t>
  </si>
  <si>
    <t>(8-กรมบัญชีกลาง)-Panoramic/Cephalometry-300.00</t>
  </si>
  <si>
    <t>FS-(16-Xray)-Dental film (film)-80</t>
  </si>
  <si>
    <t>(8-กรมบัญชีกลาง)-TM joint-130.00</t>
  </si>
  <si>
    <t>(16-Xray)-Dental ดิจิทัล (exposure)-120</t>
  </si>
  <si>
    <t>(16-Xray)-Panoramic (film)-300</t>
  </si>
  <si>
    <t>(16-Xray)-Panoramic ดิจิทัล (exposure)-350</t>
  </si>
  <si>
    <t>(16-Xray)-ค่าใช้จ่าย Chest X-ray สำหรับผู้ป่วย HI หรือ CI (สกส.) - 100</t>
  </si>
  <si>
    <t>(19-ทำหัตถการและวิสัญญี)-Open biopsy of spleen</t>
  </si>
  <si>
    <t>(19-ทำหัตถการและวิสัญญี)-Partial splenectomy</t>
  </si>
  <si>
    <t>(19-ทำหัตถการและวิสัญญี)-Total splenectomy</t>
  </si>
  <si>
    <t>(19-ทำหัตถการและวิสัญญี)-Splenorrhaphy</t>
  </si>
  <si>
    <t>(16-Xray)-Fluoroscopic observation (ครั้ง)-1200</t>
  </si>
  <si>
    <t>(2-Instrument)-อุปกรณ์นำเลือดไปยังหลอดเลือดแดงหลายเส้นผ่านทางเบี่ยง (Multiple octopus persion set)-800.00</t>
  </si>
  <si>
    <t>(16-Xray)-Venogram (ครั้ง)-2000</t>
  </si>
  <si>
    <t>(2-Instrument)-อุปกรณ์เจาะหลอดเลือดแดงใหญ่ (Aortic punch)(OFC&amp;UCS&amp;NHS 1100)</t>
  </si>
  <si>
    <t>(2-Instrument)-อุปกรณ์ยึดหัวใจให้หลอดเลือดแดงโคโรนารี่อยู่นิ่ง (Coronary stabilizer)(OFC&amp;UCS&amp;NHS 45000)</t>
  </si>
  <si>
    <t>(2-Instrument)-อุปกรณ์พ่นลมไล่เลือดขณะต่อหลอดเลือดโคโรนารี่ (Coronary Blower)(OFC&amp;UCS&amp;NHS 2200)</t>
  </si>
  <si>
    <t>(2-Instrument)-ท่อนำเลือดภายในขณะต่อหลอดเลือดแดงโคโรนารี่ (Coronary shunt)(OFC&amp;UCS&amp;NHS 2000)</t>
  </si>
  <si>
    <t>(2-Instrument)-อุปกรณ์ดูดยกหัวใจ (Cardiac suction cup)(OFC&amp;UCS&amp;NHS 15000)</t>
  </si>
  <si>
    <t>(8-กรมบัญชีกลาง)-Myelography one part cervical / lumbar-2000.00</t>
  </si>
  <si>
    <t>(8-กรมบัญชีกลาง)-Myelography complete / thoracic-2550.00</t>
  </si>
  <si>
    <t>(19-ทำหัตถการและวิสัญญี)-Cervical esophagostomy</t>
  </si>
  <si>
    <t>(16-Xray)-Myelogram: Cervical (part)-2000</t>
  </si>
  <si>
    <t>(16-Xray)-Myelogram: Thoracic (part)-2000</t>
  </si>
  <si>
    <t>(16-Xray)-Myelogram: Lumbar (part)-2000</t>
  </si>
  <si>
    <t>(16-Xray)-Sialogram (ครั้ง)-1300</t>
  </si>
  <si>
    <t>(16-Xray)-Dacryogram (ครั้ง)-1300</t>
  </si>
  <si>
    <t>(19-ทำหัตถการและวิสัญญี)-Open biopsy of esophagus</t>
  </si>
  <si>
    <t>(19-ทำหัตถการและวิสัญญี)-Local excision of esophageal diverticulum</t>
  </si>
  <si>
    <t>(16-Xray)-Mammogram (bilateral) (ครั้ง)-1300</t>
  </si>
  <si>
    <t>(16-Xray)-Mammogram (bilateral) \nwith ultrasound of breasts (ครั้ง)-1800</t>
  </si>
  <si>
    <t>(16-Xray)-Mammogram (bilateral) ดิจิทัล (ครั้ง)-1900</t>
  </si>
  <si>
    <t>(16-Xray)-Mammogram (bilateral) ดิจิทัล \nwith ultrasound of breasts (ครั้ง)-2400</t>
  </si>
  <si>
    <t>(16-Xray)-Mammogram (unilateral) (ครั้ง)-650</t>
  </si>
  <si>
    <t>(16-Xray)-Mammogram (unilateral) ดิจิทัล (ครั้ง)-900</t>
  </si>
  <si>
    <t>(16-Xray)-Mammogram (unilateral) \nwith ultrasound of breast (ครั้ง)-950</t>
  </si>
  <si>
    <t>(16-Xray)-Mammogram (unilateral) ดิจิทัล\nwith ultrasound of breast (ครั้ง)-1200</t>
  </si>
  <si>
    <t>(16-Xray)-Ductogram (ครั้ง)-1300</t>
  </si>
  <si>
    <t>(19-ทำหัตถการและวิสัญญี)-Esophagogastrectomy</t>
  </si>
  <si>
    <t>(19-ทำหัตถการและวิสัญญี)-Partial esophagectomy</t>
  </si>
  <si>
    <t>(19-ทำหัตถการและวิสัญญี)-Total esophagectomy</t>
  </si>
  <si>
    <t>(16-Xray)-Barium swallowing / Esophagogram (ครั้ง)-1700</t>
  </si>
  <si>
    <t>(8-กรมบัญชีกลาง)-Esophagogram-1350.00</t>
  </si>
  <si>
    <t>(8-กรมบัญชีกลาง)-BS with esophagogram-1350.00</t>
  </si>
  <si>
    <t>(16-Xray)-Upper GI study (ครั้ง)-1800</t>
  </si>
  <si>
    <t>(16-Xray)-Upper GI study with small bowel series (ครั้ง)-2200</t>
  </si>
  <si>
    <t>(16-Xray)-Barium enema</t>
  </si>
  <si>
    <t>single contrast media (ครั้ง-1700</t>
  </si>
  <si>
    <t>double contrast media (ครั้ง-2300</t>
  </si>
  <si>
    <t>(8-กรมบัญชีกลาง)-Transhepatic cholangiography-2050.00</t>
  </si>
  <si>
    <t>(16-Xray)-T-Tube cholangiogram (ครั้ง)-1500</t>
  </si>
  <si>
    <t>(19-ทำหัตถการและวิสัญญี)-Intrathoracic esophagoesophagostomy</t>
  </si>
  <si>
    <t>(16-Xray)-Intraoperative cholangiogram (ครั้ง)-1500</t>
  </si>
  <si>
    <t>(16-Xray)-Fistulogram or Loopogram (ครั้ง)-1500</t>
  </si>
  <si>
    <t>(16-Xray)-Angiography</t>
  </si>
  <si>
    <t>single shot (ครั้ง-4000</t>
  </si>
  <si>
    <t>selective (ครั้ง-17000</t>
  </si>
  <si>
    <t>each following vessel (ครั้ง-5000</t>
  </si>
  <si>
    <t>(8-กรมบัญชีกลาง)-Splenoportography (percutaneous)-2050.00</t>
  </si>
  <si>
    <t>(16-Xray)-Splenoportography (Selective) (ครั้ง)-18000</t>
  </si>
  <si>
    <t>(19-ทำหัตถการและวิสัญญี)-Intrathoracic esophagogastrostomy</t>
  </si>
  <si>
    <t>(19-ทำหัตถการและวิสัญญี)-Intrathoracic esophageal anastomosis with interposition of small bowel</t>
  </si>
  <si>
    <t>(16-Xray)-Defecogram (ครั้ง)-2300</t>
  </si>
  <si>
    <t>(16-Xray)-Enematic reduction of intussusception (ครั้ง)-3000</t>
  </si>
  <si>
    <t>(19-ทำหัตถการและวิสัญญี)-Intrathoracic esophageal anastomosis with interposition of colon</t>
  </si>
  <si>
    <t>(16-Xray)-Intravenous pyelogram (ครั้ง)-2000</t>
  </si>
  <si>
    <t>(16-Xray)-Retrograde pyelogram (ครั้ง)-1500</t>
  </si>
  <si>
    <t>(16-Xray)-Cystogram (ครั้ง)-1500</t>
  </si>
  <si>
    <t>(16-Xray)-Urethrogram (ครั้ง)-1500</t>
  </si>
  <si>
    <t>(16-Xray)-Hysterosalpingogram (ครั้ง)-1800</t>
  </si>
  <si>
    <t>(16-Xray)-Voiding cystourethrogram (ครั้ง)-2000</t>
  </si>
  <si>
    <t>(16-Xray)-Genitogram (ครั้ง)-1500</t>
  </si>
  <si>
    <t>(19-ทำหัตถการและวิสัญญี)-Antesternal esophagogastrostomy</t>
  </si>
  <si>
    <t>(19-ทำหัตถการและวิสัญญี)-Antethoracic esophagojejunostomy</t>
  </si>
  <si>
    <t>(19-ทำหัตถการและวิสัญญี)-Antethoracic esophagocolostomy</t>
  </si>
  <si>
    <t>(19-ทำหัตถการและวิสัญญี)-Esophagomyotomy</t>
  </si>
  <si>
    <t>(16-Xray)-Arthrogram (ครั้ง)-1800</t>
  </si>
  <si>
    <t>(16-Xray)-Bone mass density: X-rays 1 part (part)-1000</t>
  </si>
  <si>
    <t>(16-Xray)-Bone mass density: X-rays whole body (ครั้ง)-2000</t>
  </si>
  <si>
    <t>(19-ทำหัตถการและวิสัญญี)-Suture of laceration of esophagus</t>
  </si>
  <si>
    <t>(19-ทำหัตถการและวิสัญญี)-Closure of esophagostomy</t>
  </si>
  <si>
    <t>(19-ทำหัตถการและวิสัญญี)-Ligation of esophageal varices</t>
  </si>
  <si>
    <t>(19-ทำหัตถการและวิสัญญี)-Dilation of esophagus</t>
  </si>
  <si>
    <t>(19-ทำหัตถการและวิสัญญี)-Gastrotomy</t>
  </si>
  <si>
    <t>(16-Xray)-Portable ultrasound (ครั้ง)-800</t>
  </si>
  <si>
    <t>(16-Xray)-3-D Prenatal ultrasound (ครั้ง)-1200</t>
  </si>
  <si>
    <t>(16-Xray)-4-D Prenatal ultrasound (ครั้ง)-2500</t>
  </si>
  <si>
    <t>(8-กรมบัญชีกลาง)-Ultrasonography small part-650.00</t>
  </si>
  <si>
    <t>(8-กรมบัญชีกลาง)-Ultrasonography doppler artery / vein-1000.00</t>
  </si>
  <si>
    <t>(16-Xray)-Additional ultrasound elastography (ครั้ง)-400</t>
  </si>
  <si>
    <t>(16-Xray)-US FAST (ครั้ง)-800</t>
  </si>
  <si>
    <t>(2-Instrument)-สายสวนหลอดเลือดนำทางเพื่อการขยายหลอดเลือดโคโรนารี่ (Coronary guiding catheter)-(OFC LGO - 4000</t>
  </si>
  <si>
    <t>SSS -4000</t>
  </si>
  <si>
    <t>(2-Instrument)-สายลวดนำสายสวนเพื่อการขยายหลอดเลือดโคโรนารี่ (PTCA guide wire)-(OFC LGO - 4000</t>
  </si>
  <si>
    <t>(2-Instrument)-สายสวนเพื่อการขยายหลอดเลือดโคโรนารี่ด้วยบอลลูน (Coronary balloon dilatation catheter หรือ PTCA balloon)-(OFC LGO - 10000</t>
  </si>
  <si>
    <t>SSS -10000</t>
  </si>
  <si>
    <t>(2-Instrument)-สายสวนเพื่อการขยายหลอดเลือดโคโรนารี่ด้วยขดลวด (Coronary stent) ชนิดทำจากโลหะOFC 6800) UCS(10000) NHS(35000)</t>
  </si>
  <si>
    <t>(16-Xray)-US Doppler: Vascular anomaly (Hemangioma</t>
  </si>
  <si>
    <t>AVM</t>
  </si>
  <si>
    <t>(16-Xray)-US Doppler: Venous mapping (ครั้ง)-2200</t>
  </si>
  <si>
    <t>(16-Xray)-US Doppler: Superficial vein for potential bypass (ครั้ง)-2200</t>
  </si>
  <si>
    <t>(16-Xray)-US Doppler: Arterial bypass graft (ครั้ง)-4000</t>
  </si>
  <si>
    <t>(16-Xray)-US Doppler: Hemodialysis access (ครั้ง)-4000</t>
  </si>
  <si>
    <t>(2-Instrument)-สายสวนเพื่อการขยายหลอดเลือดโคโรนารี่ด้วยขดลวดเคลือบยาต้านการตีบซ้ำ (Drug - eluting stent)(OFC&amp;LGO&amp;NHS 35000)</t>
  </si>
  <si>
    <t>4305A</t>
  </si>
  <si>
    <t>(2-Instrument)-สายสวนเพื่อการขยายหลอดเลือดโคโรนารี่ด้วยขดลวดเพื่อค้ำยัน เคลือบยาต้านการตีบซ้ำ (Drug-eluting stent) ชนิดโลหะอัลลอยด์(UCS - 12</t>
  </si>
  <si>
    <t>4305B</t>
  </si>
  <si>
    <t>(2-Instrument)-สายสวนเพื่อการขยายหลอดเลือดโคโรนารี่ด้วยขดลวดเพื่อค้ำยัน เคลือบยาต้านการตีบซ้ำ (Drug-eluting stent) ชนิดโลหะ สแตนเลส(UCS - 9400</t>
  </si>
  <si>
    <t>OFC-35</t>
  </si>
  <si>
    <t>4305C</t>
  </si>
  <si>
    <t>(2-Instrument)-สายสวนเพื่อการขยายหลอดเลือดโคโรนารี่ด้วยขดลวดเพื่อค้ำยัน (Drug-eluting Stent) ชนิดเคลือบยาต้านการตีบซ้ำชนิดอัลลอยด์แบบโพลีเมอร์ ชนิดย่อยสลายเองได้ (UCS-16078</t>
  </si>
  <si>
    <t>4305D</t>
  </si>
  <si>
    <t>(2-Instrument)-สายสวนเพื่อการขยายหลอดเลือดโคโรนารี่ด้วยขดลวดเพื่อค้ำยัน เคลือบยาต้านการตีบซ้ำ (Drug-eluting Stent) ชนิดเคลือบยาต้านการตีบซ้ำ ชนิดไม่มีโพลิเมอร์ (UCS-27720</t>
  </si>
  <si>
    <t>(2-Instrument)-สายสวนเพื่อการขยายหลอดเลือดโคโรนารี่ด้วยขดลวดหุ้มกราฟต์ (Coronary stent graft)(OFC&amp;UCS&amp;NHS 80000)</t>
  </si>
  <si>
    <t>(2-Instrument)-สายสวนหัวกรอกากเพชรเพื่อการขยายหลอดเลือดโคโรนารี่ (Rotational atherectomy burr catheter)(OFC&amp;UCS&amp;NHS 30000)</t>
  </si>
  <si>
    <t>(2-Instrument)-อุปกรณ์ขับเคลื่อนสายสวนหัวกรอกากเพชรเพื่อการขยายหลอดเลือดโคโรนารี่ (Rotational Atherectomy Burr Advancer)(OFC&amp;UCS&amp;NHS 30000)</t>
  </si>
  <si>
    <t>(2-Instrument)-สายสวนเพื่อการขยายหลอดเลือดโคโรนารี่ด้วยบอลลูน ชนิดติดใบมีด (Cutting balloon catheter)(OFC&amp;UCS&amp;NHS 25000)</t>
  </si>
  <si>
    <t>4309a</t>
  </si>
  <si>
    <t>(2-Instrument)-สายสวนเพื่อการขยายหลอดเลือดโคโรนารี่ด้วยบอลลูนชนิดติดใบมีด (Cutting balloon catheter) (นัดหลัง มค. 57) (OFC</t>
  </si>
  <si>
    <t>LGO-25000.00</t>
  </si>
  <si>
    <t>4309b</t>
  </si>
  <si>
    <t>(2-Instrument)-สายสวนเพื่อการขยายหลอดเลือดโคโรนารี่ด้วยบอลลูนชนิดติดใบมีด (Cutting balloon catheter) (นัดก่อน มค. 57) (OFC</t>
  </si>
  <si>
    <t>LGO-30000.00</t>
  </si>
  <si>
    <t>(2-Instrument)-สายสวนเพื่อการขยายหลอดเลือดโคโรนารี่ ด้วยการดูดลิ่มเลือด ด้วยวิธีเชิงกล (Thrombectomy Catheter)-(OFC LGO - 20000</t>
  </si>
  <si>
    <t>SSS -20000</t>
  </si>
  <si>
    <t>(16-Xray)-US: Brain/ Pediatric head (ครั้ง)-800</t>
  </si>
  <si>
    <t>(16-Xray)-Transcranial doppler\nultrasound (ครั้ง)-2200</t>
  </si>
  <si>
    <t>(16-Xray)-US: Head/scalp/face mass (ครั้ง)-800</t>
  </si>
  <si>
    <t>4310a</t>
  </si>
  <si>
    <t>(2-Instrument)-สายสวนเพื่อการขยายหลอดเลือดโคโรนารี่ด้วยการดูดลิ่มเลือดด้วยวิธีเชิงกล (นัดหลัง มค. 57) (OFC</t>
  </si>
  <si>
    <t>LGO-20000.00</t>
  </si>
  <si>
    <t>4310b</t>
  </si>
  <si>
    <t>(2-Instrument)-สายสวนเพื่อการขยายหลอดเลือดโคโรนารี่ด้วยการดูดลิ่มเลือดด้วยวิธีเชิงกล (นัดก่อน มค. 57) (OFC</t>
  </si>
  <si>
    <t>LGO-50000.00</t>
  </si>
  <si>
    <t>(2-Instrument)-สายสวนเพื่อการขยายหรือตัดเซาะหลอดเลือดด้วยลำแสงเลเซอร์ (Laser angioplasty catheter)(OFC&amp;UCS&amp;NHS 60000)</t>
  </si>
  <si>
    <t>(2-Instrument)-ชุดสายสวนและอุปกรณ์เพื่อป้องกันลิ่มเลือดอุดตันหลอดเลือดส่วนปลาย (Distal Embolic Protection Device)(OFC&amp;UCS&amp;NHS 60000)</t>
  </si>
  <si>
    <t>(2-Instrument)-สายสวนเพื่อตรวจภายในหัวใจหรือหลอดเลือดด้วยการถ่ายภาพคลื่นเสียงสะท้อน(Intravascular or Intracardiac ultrasound)(OFC&amp;UCS&amp;NHS 34000)</t>
  </si>
  <si>
    <t>4313a</t>
  </si>
  <si>
    <t>(2-Instrument)-สายสวนเพื่อตรวจภายในหัวใจหรือหลอดเลือดด้วยการถ่ายภาพคลื่นเสียงสะท้อน (นัดหลัง มค. 57) (OFC</t>
  </si>
  <si>
    <t>LGO-34000.00</t>
  </si>
  <si>
    <t>4313b</t>
  </si>
  <si>
    <t>(2-Instrument)-สายสวนเพื่อตรวจภายในหัวใจหรือหลอดเลือดด้วยการถ่ายภาพคลื่นเสียงสะท้อน (นัดก่อน มค. 57) (OFC</t>
  </si>
  <si>
    <t>LGO-40000.00</t>
  </si>
  <si>
    <t>(2-Instrument)-สายลวดเพื่อวัดความดันภายในหลอดเลือดโคโรนารี่ (Coronary pressure wire)-(OFC LGO - 27000</t>
  </si>
  <si>
    <t>SSS -30000</t>
  </si>
  <si>
    <t>(16-Xray)-US: Pediatric spine (ครั้ง)-800</t>
  </si>
  <si>
    <t>(2-Instrument)-สายลวดเพื่อวัดปริมาณการไหลของเลือดภายในหลอดเลือดโคโรนารี่ (Coronary doppler flow wire) (OFC</t>
  </si>
  <si>
    <t>(2-Instrument)-สายสวนหลอดเลือดอเนกประสงค์ (Multipurpose หรือ Transit catheter)OFC 15000) UCS(20000) NHS(20000)</t>
  </si>
  <si>
    <t>(2-Instrument)-สายสวนเพื่อการขยายหลอดเลือดโคโรนารี่ด้วยขดลวด (Coronary stent) ชนิดทำจากโลหะ(OFC&amp;UCS&amp;NHS 10000)</t>
  </si>
  <si>
    <t>(2-Instrument)-สายสวนเพื่อการขยายหลอดเลือดโคโรนารี่ด้วยขดลวด (Coronary stent) ชนิดทำจากโลหะผสม(OFC&amp;UCS&amp;NHS 18000)</t>
  </si>
  <si>
    <t>(2-Instrument)-สายลวดนำสายสวนเพื่อการขยายหลอดเลือดโคโรนารี่ที่ตันชนิดเรื้อรัง (Chronic total occlusion PTCA guide wire)-5000.00</t>
  </si>
  <si>
    <t>(2-Instrument)-สายลวดนำเพื่อการขยายหลอดเลือดโคโรนารี่ด้วยหัวกรอกากเพชร (Rotablator guide wire)(OFC&amp;UCS&amp;NHS 8000)</t>
  </si>
  <si>
    <t>(16-Xray)-US Doppler: Eyes (ครั้ง)-4000</t>
  </si>
  <si>
    <t>(16-Xray)-US: Parotid glands (ครั้ง)-800</t>
  </si>
  <si>
    <t>(16-Xray)-US Doppler: Temporal artery (ครั้ง)-2200</t>
  </si>
  <si>
    <t>(16-Xray)-US: Floor of mouth (ครั้ง)-800</t>
  </si>
  <si>
    <t>(16-Xray)-US: Submandibular glands (ครั้ง)-800</t>
  </si>
  <si>
    <t>(16-Xray)-US Doppler: Carotid artery (bilateral) (ครั้ง)-2200</t>
  </si>
  <si>
    <t>(16-Xray)-US Doppler: Vertebral artery (bilateral) (ครั้ง)-2200</t>
  </si>
  <si>
    <t>(16-Xray)-US: Neck node (ครั้ง)-800</t>
  </si>
  <si>
    <t>(16-Xray)-US: Thyroid gland (ครั้ง)-800</t>
  </si>
  <si>
    <t>(16-Xray)-US: Parathyroid glands (ครั้ง)-800</t>
  </si>
  <si>
    <t>(19-ทำหัตถการและวิสัญญี)-Pyloromyotomy</t>
  </si>
  <si>
    <t>(16-Xray)-US: Chest (ครั้ง)-800</t>
  </si>
  <si>
    <t>(16-Xray)-US: Diaphragm (ครั้ง)-800</t>
  </si>
  <si>
    <t>(16-Xray)-US: Breast (ครั้ง)-800</t>
  </si>
  <si>
    <t>(16-Xray)-US Doppler: Abdomen aorta (ครั้ง)-2200</t>
  </si>
  <si>
    <t>(16-Xray)-US Doppler: IVC (ครั้ง)-2200</t>
  </si>
  <si>
    <t>(19-ทำหัตถการและวิสัญญี)-Proximal gastrectomy</t>
  </si>
  <si>
    <t>(8-กรมบัญชีกลาง)-Ultrasonography Upper / Lower Abdomen-650.00</t>
  </si>
  <si>
    <t>(8-กรมบัญชีกลาง)-Ultrasonography Whole Abdomen-850.00</t>
  </si>
  <si>
    <t>(16-Xray)-US: Upper abdomen (ครั้ง)-800</t>
  </si>
  <si>
    <t>(16-Xray)-US: Lower abdomen/ Pelvis (ครั้ง)-800</t>
  </si>
  <si>
    <t>(16-Xray)-US: Abdominal wall (ครั้ง)-800</t>
  </si>
  <si>
    <t>(16-Xray)-US: Hernia (1 side = 1 part) (ครั้ง)-800</t>
  </si>
  <si>
    <t>(16-Xray)-US Doppler: Liver (ครั้ง)-4000</t>
  </si>
  <si>
    <t>(16-Xray)-US Doppler: Liver transplantation (ครั้ง)-4000</t>
  </si>
  <si>
    <t>(16-Xray)-Liver elastography (ครั้ง)-2000</t>
  </si>
  <si>
    <t>(16-Xray)-US: Pediatric bowel (ครั้ง)-800</t>
  </si>
  <si>
    <t>(19-ทำหัตถการและวิสัญญี)-Billroth I operation</t>
  </si>
  <si>
    <t>(16-Xray)-US: Endovaginal or endorectal probe (ครั้ง)-1000</t>
  </si>
  <si>
    <t>(16-Xray)-US: KUB (ครั้ง)-800</t>
  </si>
  <si>
    <t>(16-Xray)-US: Back (ครั้ง)-800</t>
  </si>
  <si>
    <t>(16-Xray)-US: Buttock (ครั้ง)-800</t>
  </si>
  <si>
    <t>(16-Xray)-US Doppler: Renal artery/vein (bilateral) (ครั้ง)-4000</t>
  </si>
  <si>
    <t>(16-Xray)-US Doppler: Transplanted kidney (ครั้ง)-4000</t>
  </si>
  <si>
    <t>(16-Xray)-US: Endorectal probe with elastography for prostate (ครั้ง)-1500</t>
  </si>
  <si>
    <t>(16-Xray)-US: Scrotum (ครั้ง)-800</t>
  </si>
  <si>
    <t>(16-Xray)-US Doppler: Penis (ครั้ง)-4000</t>
  </si>
  <si>
    <t>(19-ทำหัตถการและวิสัญญี)-Billroth II operation</t>
  </si>
  <si>
    <t>(8-กรมบัญชีกลาง)-Bone density: US-650.00</t>
  </si>
  <si>
    <t>(16-Xray)-US: Shoulder joint (1 side = 1 part) (ครั้ง)-800</t>
  </si>
  <si>
    <t>(16-Xray)-US: Arm (1 side = 1 part) (ครั้ง)-800</t>
  </si>
  <si>
    <t>(16-Xray)-US: Elbow joint (1 side = 1 part) (ครั้ง)-800</t>
  </si>
  <si>
    <t>(16-Xray)-US: Forearm (1 side = 1 part) (ครั้ง)-800</t>
  </si>
  <si>
    <t>(16-Xray)-US: Wrist joint (1 side = 1 part) (ครั้ง)-800</t>
  </si>
  <si>
    <t>(16-Xray)-US: Hand (1 side = 1 part) (ครั้ง)-800</t>
  </si>
  <si>
    <t>(16-Xray)-US Doppler: Artery of upper extremity (one side) (ครั้ง)-4000</t>
  </si>
  <si>
    <t>(16-Xray)-US Doppler: Iliac and femoral arteries (potential for renal transplantation) (ครั้ง)-2200</t>
  </si>
  <si>
    <t>(16-Xray)-US Doppler: Artery of lower extremity (one side) (ครั้ง)-4000</t>
  </si>
  <si>
    <t>(16-Xray)-US Doppler: Deep vein thrombosis (1 ข้าง) (ครั้ง)-2200</t>
  </si>
  <si>
    <t>(16-Xray)-US Doppler: Varicose vein (1 ข้าง) (ครั้ง)-4000</t>
  </si>
  <si>
    <t>(16-Xray)-US: Hip joint (1 side = 1 part) (ครั้ง)-800</t>
  </si>
  <si>
    <t>(16-Xray)-US: Thigh (1 side = 1 part) (ครั้ง)-800</t>
  </si>
  <si>
    <t>(16-Xray)-US: Knee joint (1 side = 1 part) (ครั้ง)-800</t>
  </si>
  <si>
    <t>(16-Xray)-US: Leg (1 side = 1 part) (ครั้ง)-800</t>
  </si>
  <si>
    <t>(16-Xray)-US: Ankle joint (1 side = 1 part) (ครั้ง)-800</t>
  </si>
  <si>
    <t>(16-Xray)-US: Foot (1 side = 1 part) (ครั้ง)-800</t>
  </si>
  <si>
    <t>(19-ทำหัตถการและวิสัญญี)-Partial gastrectomy with jejunal transposition</t>
  </si>
  <si>
    <t>(16-Xray)-Fine needle aspiration under U/S (ครั้ง)-2000</t>
  </si>
  <si>
    <t>(16-Xray)-Ultrasound guided reduction \nfor intussusception (ครั้ง)-3000</t>
  </si>
  <si>
    <t>(19-ทำหัตถการและวิสัญญี)-Total gastrectomy</t>
  </si>
  <si>
    <t>(8-กรมบัญชีกลาง)-CT 1 part + Multiphase CM*-6800.00</t>
  </si>
  <si>
    <t>(8-กรมบัญชีกลาง)-CT 1 part + 3D Navigator*-14500.00</t>
  </si>
  <si>
    <t>(8-กรมบัญชีกลาง)- 3D CT scan*-8000.00</t>
  </si>
  <si>
    <t>(16-Xray)-Additional 3D reconstruction/ image processing 1 part (ครั้ง)-2000</t>
  </si>
  <si>
    <t>(16-Xray)-Additional multiphase (phase)-1000</t>
  </si>
  <si>
    <t>(16-Xray)-Additional CT perfusion (ครั้ง)-8000</t>
  </si>
  <si>
    <t>(2-Instrument)-สายสวนหัวใจและหลอดเลือดเพื่อการวินิจฉัย (Diagnostic catheter)-4000.00</t>
  </si>
  <si>
    <t>(8-กรมบัญชีกลาง)-CTA 1 part*-12000.00</t>
  </si>
  <si>
    <t>(8-กรมบัญชีกลาง)-CTA Peripheral run off*-12000.00</t>
  </si>
  <si>
    <t>(2-Instrument)-สายสวนหลอดเลือดสำหรับการเจาะผนังระหว่างห้องหัวใจ (Mullins transeptal catheter)-4000.00</t>
  </si>
  <si>
    <t>(16-Xray)-CT Fistulography (ครั้ง)-7000</t>
  </si>
  <si>
    <t>(2-Instrument)-เข็มสำหรับเจาะผนังระหว่างห้องหัวใจ (needle)(OFC&amp;UCS&amp;NHS 8000)</t>
  </si>
  <si>
    <t>(2-Instrument)-สายสวนหลอดเลือดสำหรับวัดความดันเลือดในปอดชนิดวัดปริมาณเลือดออกจากหัวใจ (Swan-Ganz catheter)-(OFC LGO - 4000</t>
  </si>
  <si>
    <t>SSS -8000</t>
  </si>
  <si>
    <t>(2-Instrument)-สายสวนหลอดเลือดสำหรับวัดความดันเลือดในปอดชนิดมีบอลลูน (Balloon-tip catheter)-(OFC LGO - 3000</t>
  </si>
  <si>
    <t>(2-Instrument)-สายลวดสำหรับนำสายสวนหลอดเลือด (Diagnostic guide wire)(OFC&amp;UCS&amp;NHS 500)</t>
  </si>
  <si>
    <t>(2-Instrument)-สายสวนหลอดเลือดสำหรับฉีดสีหลอดเลือดโคโรนารี่ (Diagnostic coronary angiography catheter)OFC 800) UCS(1000) NHS(1000)</t>
  </si>
  <si>
    <t>(2-Instrument)-สายสวนและอุปกรณ์เพื่อการขยายลิ้นหัวใจด้วยบอลลูนธรรมดา (Valvulplasty balloon)(OFC&amp;UCS&amp;NHS 25000)</t>
  </si>
  <si>
    <t>(2-Instrument)-ชุดสายสวนและอุปกรณ์เพื่อการขยายลิ้นหัวใจไมตรัล ด้วยบอลลูน (OFC&amp;UCS&amp;NHS 80000)</t>
  </si>
  <si>
    <t>(2-Instrument)-สายสวนและอุปกรณ์เพื่อการขยายลิ้นหัวใจด้วยเครื่องขยายก้านโลหะ (Metallic valvular dilator)(OFC&amp;UCS&amp;NHS 280000)</t>
  </si>
  <si>
    <t>(16-Xray)-CT Brain without contrast study (ครั้ง)-3500</t>
  </si>
  <si>
    <t>(16-Xray)-CT Brain with contrast study (ครั้ง)-5000</t>
  </si>
  <si>
    <t>(16-Xray)-CTA: Brain (ครั้ง)-12000</t>
  </si>
  <si>
    <t>(16-Xray)-CTV: Brain (ครั้ง)-12000</t>
  </si>
  <si>
    <t>(2-Instrument)- ขดลวดสำหรับปิดรูรั่ว (Coil)-5000.00</t>
  </si>
  <si>
    <t>(8-กรมบัญชีกลาง)-CT Sella*-4000.00</t>
  </si>
  <si>
    <t>(8-กรมบัญชีกลาง)-CT Pituitary gland 2 planes*-5000.00</t>
  </si>
  <si>
    <t>(2-Instrument)-สายสวนและอุปกรณ์สำหรับปล่อยขดลวดสำหรับปิดรูรั่ว ชนิดปลดได้ (Detachable coil delivery system)-6000.00</t>
  </si>
  <si>
    <t>4412a</t>
  </si>
  <si>
    <t>(2-Instrument)-สายสวนและอุปกรณ์สำหรับปล่อยขดลวดสำหรับปิดรูรั่ว ชนิดปลดได้ (Detachable coil delivery system) (นัดหลัง มค. 57) (OFC</t>
  </si>
  <si>
    <t>4412b</t>
  </si>
  <si>
    <t>(2-Instrument)-สายสวนและอุปกรณ์สำหรับปล่อยขดลวดสำหรับปิดรูรั่ว ชนิดปลดได้ (Detachable coil delivery system) (นัดก่อน มค. 57) (OFC</t>
  </si>
  <si>
    <t>LGO-8000.00</t>
  </si>
  <si>
    <t>(2-Instrument)-สายสวนและอุปกรณ์สำหรับปล่อยขดลวดสำหรับปิดรูรั่ว ชนิดปากคีบ (Biotome for controlled release of coil)-20000.00</t>
  </si>
  <si>
    <t>(2-Instrument)-สายสวนและอุปกรณ์สำหรับปิดรูรั่วชนิดร่ม (Umbrella) (ใช้กับการรักษาก่อน 1 มค 57) (OFC</t>
  </si>
  <si>
    <t>LGO-200000.00</t>
  </si>
  <si>
    <t>(8-กรมบัญชีกลาง)-CT Spine 1 part*-5350.00</t>
  </si>
  <si>
    <t>(16-Xray)-CT Spine: Cervical (ครั้ง)-6000</t>
  </si>
  <si>
    <t>(16-Xray)-CT Spine: Thoracic (ครั้ง)-6000</t>
  </si>
  <si>
    <t>(16-Xray)-CT Spine: Lumbosacral (ครั้ง)-6000</t>
  </si>
  <si>
    <t>(2-Instrument)-วัสดุสำหรับปิดรูรั่วที่ผนังห้องหัวใจ (Septal Occluder)--(OFC LGO - 50000</t>
  </si>
  <si>
    <t>SSS -55000</t>
  </si>
  <si>
    <t>(8-กรมบัญชีกลาง)-CT Myelogram*-5800.00</t>
  </si>
  <si>
    <t>4415a</t>
  </si>
  <si>
    <t>(2-Instrument)-วัสดุสำหรับปิดรูรั่วที่ผนังห้องหัวใจ (Septal Occluder) (นัดหลัง มค. 57) (OFC</t>
  </si>
  <si>
    <t>LGO-55000.00</t>
  </si>
  <si>
    <t>4415b</t>
  </si>
  <si>
    <t>(2-Instrument)-วัสดุสำหรับปิดรูรั่วที่ผนังห้องหัวใจ (Septal Occluder) (นัดก่อน มค. 57) (OFC</t>
  </si>
  <si>
    <t>LGO-85000.00</t>
  </si>
  <si>
    <t>(2-Instrument)-สายสวนและชุดอุปกรณ์สำหรับวางและปล่อยวัสดุสำหรับปิดรูรั่วที่ผนังห้องหัวใจ(Delivery System for Septal Occluder)(OFC&amp;UCS&amp;NHS 19000)</t>
  </si>
  <si>
    <t>(2-Instrument)-วัสดุสำหรับปิดรูรั่วในหลอดเลือด (Duct Occluder)(OFC&amp;UCS&amp;NHS 35000)</t>
  </si>
  <si>
    <t>(2-Instrument)-สายสวนและชุดอุปกรณ์สำหรับวางและปล่อยวัสดุสำหรับปิดรูรั่วในหลอดเลือด (Delivery system for Amplatzer duct occluder)(OFC&amp;UCS&amp;NHS 19000)</t>
  </si>
  <si>
    <t>(2-Instrument)-ตะแกรงกรองลิ่มเลือดหลอดเลือดดำใหญ่ (IVC Interruption device)(OFC&amp;UCS&amp;NHS 40000)</t>
  </si>
  <si>
    <t>(2-Instrument)-สายสวนที่มีลูกโป่งสำหรับขยายรูผนังกั้นห้องหัวใจเอเตรียม (Balloon atrial septostomy catheter)(OFC&amp;UCS&amp;NHS 6000)</t>
  </si>
  <si>
    <t>(16-Xray)-CT Facial bone (ครั้ง)-5000</t>
  </si>
  <si>
    <t>(8-กรมบัญชีกลาง)-CT Facial bone3 D*-6000.00</t>
  </si>
  <si>
    <t>(2-Instrument)-สายสวนสำหรับคล้องเกี่ยว (Snare catheter)(OFC&amp;UCS&amp;NHS 20000)</t>
  </si>
  <si>
    <t>(16-Xray)-CT Orbits (ครั้ง)-5000</t>
  </si>
  <si>
    <t>(2-Instrument)-สายสวนสำหรับตัดชิ้นเนื้อหัวใจ (Endomyocardial biopsy)(OFC&amp;UCS&amp;NHS 20000)</t>
  </si>
  <si>
    <t>(16-Xray)-CT Temporal bone (including internal acoustic canals) (ครั้ง)-5000</t>
  </si>
  <si>
    <t>(8-กรมบัญชีกลาง)-CT IAC/Temporal bone screening*-3100.00</t>
  </si>
  <si>
    <t>(8-กรมบัญชีกลาง)-CT IAC*-5000.00</t>
  </si>
  <si>
    <t>(8-กรมบัญชีกลาง)-CT Parotid gland*-5700.00</t>
  </si>
  <si>
    <t>(2-Instrument)-สายสวนและอุปกรณ์สำหรับการเจาะเยื่อหุ้มหัวใจ (Pericardiocentesis)(OFC&amp;UCS&amp;NHS 5000)</t>
  </si>
  <si>
    <t>(8-กรมบัญชีกลาง)-CT Nasal cavity*-4000.00</t>
  </si>
  <si>
    <t>(8-กรมบัญชีกลาง)-CT Nasopharynx 2 planes*-5700.00</t>
  </si>
  <si>
    <t>(16-Xray)-CT PNS screening (ครั้ง)-2500</t>
  </si>
  <si>
    <t>(16-Xray)-CT Paranasal sinuses without contrast (ครั้ง)-3500</t>
  </si>
  <si>
    <t>(16-Xray)-CT Paranasal sinuses with contrast (ครั้ง)-5000</t>
  </si>
  <si>
    <t>(2-Instrument)-สายสวนหลอดเลือดแดงเอออร์ต้าใช้เพื่อเพิ่มสมรรถภาพหัวใจ (Intra aortic balloon catheter)(OFC&amp;UCS&amp;NHS 28000)</t>
  </si>
  <si>
    <t>(8-กรมบัญชีกลาง)-CT Oral cavity*-5700.00</t>
  </si>
  <si>
    <t>(16-Xray)-CT Dental scan - maxilla (ครั้ง)-5000</t>
  </si>
  <si>
    <t>(16-Xray)-CT Dental scan - mandible (ครั้ง)-5000</t>
  </si>
  <si>
    <t>(8-กรมบัญชีกลาง)-CT Oropharynx*-5700.00</t>
  </si>
  <si>
    <t>(2-Instrument)-ชุดสายยางและปอดเทียมเพื่อพยุงหัวใจและปอดที่ใช้ภายนอก-(OFC LGO - 80000</t>
  </si>
  <si>
    <t>(16-Xray)-CT Neck (ครั้ง)-6000</t>
  </si>
  <si>
    <t>(16-Xray)-CTA: Neck (ครั้ง)-12000</t>
  </si>
  <si>
    <t>(8-กรมบัญชีกลาง)-CT Neck</t>
  </si>
  <si>
    <t>Thyroid and Patathyroid*-5700.00</t>
  </si>
  <si>
    <t>(16-Xray)-CTV: Neck (ครั้ง)-12000</t>
  </si>
  <si>
    <t>(2-Instrument)-อุปกรณ์ล็อคสำหรับดึงสายเครื่องกระตุ้นหัวใจชนิดถาวร (lead locking stylet)(OFC&amp;UCS&amp;NHS 25000)</t>
  </si>
  <si>
    <t>(16-Xray)-CT Larynx (or CT Vocal cord paralysis) (ครั้ง)-6000</t>
  </si>
  <si>
    <t>(8-กรมบัญชีกลาง)-CT Thyroid*-5700.00</t>
  </si>
  <si>
    <t>(2-Instrument)-สายสวนที่มีบอลลูนที่ปลายสาย ใช้สำหรับวัดขนาดของรูรั่วและหลอดเลือด (Sizing balloon catheter)(OFC&amp;UCS&amp;NHS 12000)</t>
  </si>
  <si>
    <t>(2-Instrument)-ท่อนำหลอดเลือด (Inflow cannula / outflow cannula)-(OFC- UCS) - 5</t>
  </si>
  <si>
    <t>(16-Xray)-CT Chest with contrast (ครั้ง)-6000</t>
  </si>
  <si>
    <t>(16-Xray)-High resolution CT chest (HRCT) (ครั้ง)-5000</t>
  </si>
  <si>
    <t>(16-Xray)-CT Chest without contrast (ครั้ง)-4000</t>
  </si>
  <si>
    <t>(19-ทำหัตถการและวิสัญญี)-High gastric bypass</t>
  </si>
  <si>
    <t>(16-Xray)-CTA: Chest (ครั้ง)-12000</t>
  </si>
  <si>
    <t>(16-Xray)-CTA: Pulmonary artery (ครั้ง)-12000</t>
  </si>
  <si>
    <t>(16-Xray)-CTV: Chest (ครั้ง)-12000</t>
  </si>
  <si>
    <t>(8-กรมบัญชีกลาง)-Cardiac function graft full cardiac function including coronary artery angiogram*-18000.00</t>
  </si>
  <si>
    <t>(16-Xray)-CTA Coronary arteries (ครั้ง)-15000</t>
  </si>
  <si>
    <t>(16-Xray)-CT Cardiac function (ครั้ง)-15000</t>
  </si>
  <si>
    <t>(16-Xray)-CT Coronary calcium score (ครั้ง)-4000</t>
  </si>
  <si>
    <t>(19-ทำหัตถการและวิสัญญี)-Suture of gastric ulcer site</t>
  </si>
  <si>
    <t>(19-ทำหัตถการและวิสัญญี)-Suture of duodenal ulcer site</t>
  </si>
  <si>
    <t>(8-กรมบัญชีกลาง)-CTA Aorta (1 part)*-12000.00</t>
  </si>
  <si>
    <t>(8-กรมบัญชีกลาง)-CTA Whole aorta*-16000.00</t>
  </si>
  <si>
    <t>(16-Xray)-CTA: Thoracic aorta (ครั้ง)-12000</t>
  </si>
  <si>
    <t>(16-Xray)-CTA: Abdominal aorta (ครั้ง)-12000</t>
  </si>
  <si>
    <t>(16-Xray)-CT Upper abdomen (ครั้ง)-6000</t>
  </si>
  <si>
    <t>(16-Xray)-CT Lower abdomen\n (ครั้ง)-6000</t>
  </si>
  <si>
    <t>(16-Xray)-CT Whole abdomen (ครั้ง)-10000</t>
  </si>
  <si>
    <t>(16-Xray)-CTV: Abdomen (ครั้ง)-12000</t>
  </si>
  <si>
    <t>(16-Xray)-CT Peritoneography (ครั้ง)-10000</t>
  </si>
  <si>
    <t>(16-Xray)-CTA: Liver donor (ครั้ง)-12000</t>
  </si>
  <si>
    <t>(8-กรมบัญชีกลาง)-CT Pancreas spiral*-5000.00</t>
  </si>
  <si>
    <t>(16-Xray)-CT Enterography (ครั้ง)-12000</t>
  </si>
  <si>
    <t>(16-Xray)-CT Colonography (ครั้ง)-11000</t>
  </si>
  <si>
    <t>(16-Xray)-CT Urinary tract (or KUB) (ครั้ง)-6000</t>
  </si>
  <si>
    <t>(16-Xray)-CTA: Pelvis (ครั้ง)-12000</t>
  </si>
  <si>
    <t>(19-ทำหัตถการและวิสัญญี)-Suture of laceration of stomach</t>
  </si>
  <si>
    <t>(8-กรมบัญชีกลาง)-CT Kidney spiral*-5000.00</t>
  </si>
  <si>
    <t>(16-Xray)-CTA: Renal arteries (ครั้ง)-12000</t>
  </si>
  <si>
    <t>(8-กรมบัญชีกลาง)-CT Adrenal*-5000.00</t>
  </si>
  <si>
    <t>(19-ทำหัตถการและวิสัญญี)-Closure of gastrostomy</t>
  </si>
  <si>
    <t>(16-Xray)-CT Cystography (ครั้ง)-7000</t>
  </si>
  <si>
    <t>(19-ทำหัตถการและวิสัญญี)-Closure of gastrocolic fistula</t>
  </si>
  <si>
    <t>(19-ทำหัตถการและวิสัญญี)-Gastropexy</t>
  </si>
  <si>
    <t>(19-ทำหัตถการและวิสัญญี)-Nissens fundoplication</t>
  </si>
  <si>
    <t>(8-กรมบัญชีกลาง)-CT Extremity and joint per part*-5000.00</t>
  </si>
  <si>
    <t>(8-กรมบัญชีกลาง)-Bone density: CT*-2500.00</t>
  </si>
  <si>
    <t>(16-Xray)-CT Shoulder joint (1 side = 1 part) (ครั้ง)-6000</t>
  </si>
  <si>
    <t>(16-Xray)-CT Arm (1 side = 1 part) (ครั้ง)-6000</t>
  </si>
  <si>
    <t>(16-Xray)-CT Elbow joint (1 side = 1 part) (ครั้ง)-6000</t>
  </si>
  <si>
    <t>(16-Xray)-CT Forearm (1 side = 1 part) (ครั้ง)-6000</t>
  </si>
  <si>
    <t>(16-Xray)-CT Wrist joint (1 side = 1 part) (ครั้ง)-6000</t>
  </si>
  <si>
    <t>(16-Xray)-CT Hand (1 side = 1 part) (ครั้ง)-6000</t>
  </si>
  <si>
    <t>(16-Xray)-CT Arthrography: Shoulder joint\n(1 side = 1 part) (ครั้ง)-6000</t>
  </si>
  <si>
    <t>(16-Xray)-CT Arthrography: Elbow joint \n(1 side = 1 part) (ครั้ง)-6000</t>
  </si>
  <si>
    <t>(16-Xray)-CT Arthrography: Wrist joint \n(1 side = 1 part) (ครั้ง)-6000</t>
  </si>
  <si>
    <t>(16-Xray)-CTA: Upper extremities (peripheral runoff) (ครั้ง)-12000</t>
  </si>
  <si>
    <t>(16-Xray)-CTV: Upper extremities (ครั้ง)-12000</t>
  </si>
  <si>
    <t>(16-Xray)-CTA Lower extremities \n(peripheral runoff) (ครั้ง)-15000</t>
  </si>
  <si>
    <t>(16-Xray)-CTV: Lower extremities (ครั้ง)-15000</t>
  </si>
  <si>
    <t>(16-Xray)-CT Hip joint (1 side = 1 part) (ครั้ง)-6000</t>
  </si>
  <si>
    <t>(16-Xray)-CT Thigh (1 side = 1 part) (ครั้ง)-6000</t>
  </si>
  <si>
    <t>(16-Xray)-CT Knee joint (1 side = 1 part) (ครั้ง)-6000</t>
  </si>
  <si>
    <t>(16-Xray)-CT Leg (1 side = 1 part) (ครั้ง)-6000</t>
  </si>
  <si>
    <t>(16-Xray)-CT Ankle joint (1 side = 1 part) (ครั้ง)-6000</t>
  </si>
  <si>
    <t>(16-Xray)-CT Foot (1 side = 1 part) (ครั้ง)-6000</t>
  </si>
  <si>
    <t>(16-Xray)-CT Arthrography: Hip joint \n(1 side = 1 part) (ครั้ง)-6000</t>
  </si>
  <si>
    <t>(16-Xray)-CT Arthrography: Knee joint \n(1 side = 1 part) (ครั้ง)-6000</t>
  </si>
  <si>
    <t>(16-Xray)-CT Arthrography: Ankle joint \n(1 side = 1 part) (ครั้ง)-6000</t>
  </si>
  <si>
    <t>(16-Xray)-Using non-ionic contrast media (50 ml.)-1100</t>
  </si>
  <si>
    <t>(19-ทำหัตถการและวิสัญญี)-Ligation of gastric varices</t>
  </si>
  <si>
    <t>(16-Xray)-Biopsy under CT guidance (ครั้ง)-3000</t>
  </si>
  <si>
    <t>(19-ทำหัตถการและวิสัญญี)-Reduction of gastric volvulus</t>
  </si>
  <si>
    <t>(19-ทำหัตถการและวิสัญญี)-Incision of small intestine</t>
  </si>
  <si>
    <t>(8-กรมบัญชีกลาง)-MRI 1 small part / small organ*-4000.00</t>
  </si>
  <si>
    <t>(8-กรมบัญชีกลาง)-MRI Diffusion / Perfusion*-4000.00</t>
  </si>
  <si>
    <t>(16-Xray)-Functional MRI (ครั้ง)-10000</t>
  </si>
  <si>
    <t>(8-กรมบัญชีกลาง)-MR Spectroscopy*-4000.00</t>
  </si>
  <si>
    <t>(2-Instrument)-เครื่องช่วยการเต้นของหัวใจถาวรชนิดกระตุ้นหัวใจห้องเดียว (Single chamber pacemaker)-40000.00</t>
  </si>
  <si>
    <t>(8-กรมบัญชีกลาง)-MRA 1 part-9100.00</t>
  </si>
  <si>
    <t>(8-กรมบัญชีกลาง)-MRV (one part)-9100.00</t>
  </si>
  <si>
    <t>4501a</t>
  </si>
  <si>
    <t>(2-Instrument)-เครื่องช่วยการเต้นของหัวใจถาวรชนิดกระตุ้นหัวใจห้องเดียว (Single chamber pacemaker) (นัดหลัง มค. 57) (OFC</t>
  </si>
  <si>
    <t>4501b</t>
  </si>
  <si>
    <t>(2-Instrument)-เครื่องช่วยการเต้นของหัวใจถาวรชนิดกระตุ้นหัวใจห้องเดียว (Single chamber pacemaker) (นัดก่อน มค. 57) (OFC</t>
  </si>
  <si>
    <t>(2-Instrument)-เครื่องช่วยการเต้นของหัวใจถาวรชนิดกระตุ้นหัวใจห้องเดียวปรับอัตราการเต้นอัตโนมัติ (Rate responsive pacemaker)(OFC&amp;UCS&amp;NHS 54000)</t>
  </si>
  <si>
    <t>(8-กรมบัญชีกลาง)-MRI + MRA (nonbrain)*-12000.00</t>
  </si>
  <si>
    <t>(8-กรมบัญชีกลาง)-MRA + MRV-12000.00</t>
  </si>
  <si>
    <t>(8-กรมบัญชีกลาง)-MRI + MRA + MRV*-15000.00</t>
  </si>
  <si>
    <t>4502a</t>
  </si>
  <si>
    <t>(2-Instrument)-เครื่องช่วยการเต้นของหัวใจถาวรชนิดกระตุ้นหัวใจห้องเดียวปรับอัตราการเต้นอัตโนมัติ (นัดหลัง มค. 57) (OFC</t>
  </si>
  <si>
    <t>LGO-54000.00</t>
  </si>
  <si>
    <t>4502b</t>
  </si>
  <si>
    <t>(2-Instrument)-เครื่องช่วยการเต้นของหัวใจถาวรชนิดกระตุ้นหัวใจห้องเดียวปรับอัตราการเต้นอัตโนมัติ (นัดก่อน มค. 57) (OFC</t>
  </si>
  <si>
    <t>LGO-60000.00</t>
  </si>
  <si>
    <t>(2-Instrument)-เครื่องช่วยการเต้นของหัวใจถาวรชนิดกระตุ้นหัวใจสองห้องต่อเนื่องกัน (Dual chamber pacemaker)-72000.00</t>
  </si>
  <si>
    <t>(8-กรมบัญชีกลาง)-MR SRT or SRS-4000.00</t>
  </si>
  <si>
    <t>4503a</t>
  </si>
  <si>
    <t>(2-Instrument)-เครื่องช่วยการเต้นของหัวใจถาวรชนิดกระตุ้นหัวใจสองห้องต่อเนื่องกัน (นัดหลัง มค. 57) (OFC</t>
  </si>
  <si>
    <t>LGO-72000.00</t>
  </si>
  <si>
    <t>4503b</t>
  </si>
  <si>
    <t>(2-Instrument)-เครื่องช่วยการเต้นของหัวใจถาวรชนิดกระตุ้นหัวใจสองห้องต่อเนื่องกัน (นัดก่อน มค. 57) (OFC</t>
  </si>
  <si>
    <t>(2-Instrument)-เครื่องช่วยการเต้นของหัวใจถาวรชนิดกระตุ้นหัวใจสองห้องต่อเนื่องกันปรับอัตราการเต้นอัตโนมัติ(Dual chamber rate responsive pacemaker)(OFC&amp;UCS&amp;NHS 80000)</t>
  </si>
  <si>
    <t>4504a</t>
  </si>
  <si>
    <t>(2-Instrument)-เครื่องช่วยการเต้นของหัวใจถาวรชนิดกระตุ้นหัวใจสองห้องต่อเนื่องกันปรับอัตราการเต้นอัตโนมัติ (นัดหลัง มค. 57) (OFC</t>
  </si>
  <si>
    <t>4504b</t>
  </si>
  <si>
    <t>(2-Instrument)-เครื่องช่วยการเต้นของหัวใจถาวรชนิดกระตุ้นหัวใจสองห้องต่อเนื่องกันปรับอัตราการเต้นอัตโนมัติ (นัดก่อน มค. 57) (OFC</t>
  </si>
  <si>
    <t>LGO-90000.00</t>
  </si>
  <si>
    <t>(2-Instrument)-เครื่องช่วยการเต้นของหัวใจชนิดกระตุ้นหัวใจห้องล่างสองห้องพร้อมกัน (Resynchronization pacemaker)(OFC&amp;UCS&amp;NHS 180000)</t>
  </si>
  <si>
    <t>(16-Xray)-MRI Lymphangiography (ครั้ง)-15000</t>
  </si>
  <si>
    <t>4505a</t>
  </si>
  <si>
    <t>(2-Instrument)-เครื่องช่วยการเต้นของหัวใจชนิดกระตุ้นหัวใจห้องล่างสองห้องพร้อมกัน (นัดหลัง มค. 57) (OFC</t>
  </si>
  <si>
    <t>LGO-180000.00</t>
  </si>
  <si>
    <t>4505b</t>
  </si>
  <si>
    <t>(2-Instrument)-เครื่องช่วยการเต้นของหัวใจชนิดกระตุ้นหัวใจห้องล่างสองห้องพร้อมกัน (นัดก่อน มค. 57) (OFC</t>
  </si>
  <si>
    <t>(2-Instrument)-เครื่องกระตุกไฟฟ้าหัวใจอัตโนมัติ (Implantable cardioverter-defibrillator)(OFC&amp;UCS&amp;NHS 180000)</t>
  </si>
  <si>
    <t>4506a</t>
  </si>
  <si>
    <t>(2-Instrument)-เครื่องกระตุกไฟฟ้าหัวใจอัตโนมัติ (Implantable cardioverter-defibrillator lead) (นัดหลัง มค. 57) (OFC</t>
  </si>
  <si>
    <t>4506b</t>
  </si>
  <si>
    <t>(2-Instrument)-เครื่องกระตุกไฟฟ้าหัวใจอัตโนมัติ (Implantable cardioverter-defibrillator lead) (นัดก่อน มค. 57) (OFC</t>
  </si>
  <si>
    <t>(2-Instrument)-สายเครื่องช่วยกระตุ้นหัวใจชนิดถาวร(OFC&amp;UCS&amp;NHS 15000)</t>
  </si>
  <si>
    <t>(2-Instrument)-สายเครื่องช่วยกระตุ้นหัวใจชนิดชั่วคราว(OFC&amp;UCS&amp;NHS 4000)</t>
  </si>
  <si>
    <t>(2-Instrument)-สายกระตุ้นหัวใจห้องล่างซ้ายพร้อมอุปกรณ์การใส่ (Coronary sinus pacing lead)(OFC&amp;UCS&amp;NHS 70000)</t>
  </si>
  <si>
    <t>(2-Instrument)-สายเครื่องกระตุกไฟฟ้าหัวใจอัตโนมัติ (Implantable cardioverter - defibrillator lead)(OFC&amp;UCS&amp;NHS 90000)</t>
  </si>
  <si>
    <t>(16-Xray)-MRI Brain (ครั้ง)-8000</t>
  </si>
  <si>
    <t>(8-กรมบัญชีกลาง)-MRI Brain + MRA*-11000.00</t>
  </si>
  <si>
    <t>(16-Xray)-MRA Brain (ครั้ง)-6000</t>
  </si>
  <si>
    <t>(16-Xray)-MRI Hippocampus (ครั้ง)-5000</t>
  </si>
  <si>
    <t>(16-Xray)-MRV Brain (ครั้ง)-6000</t>
  </si>
  <si>
    <t>(16-Xray)-MRA Brain+neck (or carotid) (ครั้ง)-11000</t>
  </si>
  <si>
    <t>4510a</t>
  </si>
  <si>
    <t>(2-Instrument)-สายเครื่องกระตุกไฟฟ้าหัวใจอัตโนมัติ (Implantable cardioverter - defibrillator lead) (นัดหลัง มค. 57) (OFC</t>
  </si>
  <si>
    <t>4510b</t>
  </si>
  <si>
    <t>(2-Instrument)-สายเครื่องกระตุกไฟฟ้าหัวใจอัตโนมัติ (Implantable cardioverter - defibrillator lead) (นัดก่อน มค. 57) (OFC</t>
  </si>
  <si>
    <t>LGO-100000.00</t>
  </si>
  <si>
    <t>(2-Instrument)-แผ่นปิดหน้าอกเพื่อรับหรือปล่อยไฟฟ้าในการกระตุ้นหัวใจ (Disposable Defibrillation Electrode</t>
  </si>
  <si>
    <t>Disposable Pacing Electrode (OFC&amp;UCS&amp;NHS 3000</t>
  </si>
  <si>
    <t>(16-Xray)-MRI Pituitary gland (ครั้ง)-8000</t>
  </si>
  <si>
    <t>(8-กรมบัญชีกลาง)-MR Cisternography-8000.00</t>
  </si>
  <si>
    <t>(16-Xray)-MRI Vessel wall : Brain (ครั้ง)-5000</t>
  </si>
  <si>
    <t>(16-Xray)-MRI Perfusion brain (ครั้ง)-5000</t>
  </si>
  <si>
    <t>(16-Xray)-MRI Spectroscopy brain (ครั้ง)-5000</t>
  </si>
  <si>
    <t>(16-Xray)-MRI Skull base (and/or cavernous sinus) (ครั้ง)-8000</t>
  </si>
  <si>
    <t>(8-กรมบัญชีกลาง)-MRI Cavernous sinus*-4000.00</t>
  </si>
  <si>
    <t>(19-ทำหัตถการและวิสัญญี)-Esophagogastroduodenoscopy [EGD]</t>
  </si>
  <si>
    <t>(8-กรมบัญชีกลาง)-MRI Cranial nerve*-4000.00</t>
  </si>
  <si>
    <t>(8-กรมบัญชีกลาง)-MRI Spine 1 part*-8000.00</t>
  </si>
  <si>
    <t>(16-Xray)-MRI Whole spine (ครั้ง)-16000</t>
  </si>
  <si>
    <t>(16-Xray)-MRI Spine : Screening whole spine (ครั้ง)-8000</t>
  </si>
  <si>
    <t>(16-Xray)-MRI Spine : Cervical (ครั้ง)-8000</t>
  </si>
  <si>
    <t>(16-Xray)-MRI Spine : Thoracic (ครั้ง)-8000</t>
  </si>
  <si>
    <t>(16-Xray)-MRI Spine : Lumbosacral (ครั้ง)-8000</t>
  </si>
  <si>
    <t>(16-Xray)-MRI Spine : Thoracolumbar junction (ครั้ง)-8000</t>
  </si>
  <si>
    <t>(16-Xray)-MRI Spine : Sacral (ครั้ง)-8000</t>
  </si>
  <si>
    <t>(19-ทำหัตถการและวิสัญญี)-Open biopsy of small intestine</t>
  </si>
  <si>
    <t>(8-กรมบัญชีกลาง)-MRI Myelogram*-8000.00</t>
  </si>
  <si>
    <t>(16-Xray)-MRA Spine : Cervical (ครั้ง)-8000</t>
  </si>
  <si>
    <t>(16-Xray)-MRA Spine : Thoracic (ครั้ง)-8000</t>
  </si>
  <si>
    <t>(16-Xray)-MRA spine : Lumbar (ครั้ง)-8000</t>
  </si>
  <si>
    <t>(16-Xray)-MRI Brachial plexus (ครั้ง)-14000</t>
  </si>
  <si>
    <t>(16-Xray)-MRI Lumbosacral plexus (ครั้ง)-8000</t>
  </si>
  <si>
    <t>(8-กรมบัญชีกลาง)-MRI Sacral plexus*-4000.00</t>
  </si>
  <si>
    <t>(16-Xray)-MRI CSF flow (ครั้ง)-5000</t>
  </si>
  <si>
    <t>(16-Xray)-MRI Fiber tracking (DTI) brain (ครั้ง)-5000</t>
  </si>
  <si>
    <t>(16-Xray)-MRI Fiber tracking (DTI) spinal cord (ครั้ง)-5000</t>
  </si>
  <si>
    <t>(16-Xray)-MRI Temporomandibular joints (ครั้ง)-8000</t>
  </si>
  <si>
    <t>(16-Xray)-MRI Face (including paranasal sinuses) (ครั้ง)-8000</t>
  </si>
  <si>
    <t>(16-Xray)-MRI Orbits (ครั้ง)-8000</t>
  </si>
  <si>
    <t>(16-Xray)-MRI Temporal bone (and/or internal acoustic canal) (ครั้ง)-8000</t>
  </si>
  <si>
    <t>(8-กรมบัญชีกลาง)-MRI Nasopharynx*-8000.00</t>
  </si>
  <si>
    <t>(8-กรมบัญชีกลาง)-MRI PNS*-8000.00</t>
  </si>
  <si>
    <t>(19-ทำหัตถการและวิสัญญี)-Rigid sigmoidoscopy</t>
  </si>
  <si>
    <t>(8-กรมบัญชีกลาง)-MRI Oropharynx*-8000.00</t>
  </si>
  <si>
    <t>(16-Xray)-MRI Salivary gland (ครั้ง)-8000</t>
  </si>
  <si>
    <t>(16-Xray)-MRA Neck (or carotid) (ครั้ง)-6000</t>
  </si>
  <si>
    <t>(16-Xray)-MRI Neck (ครั้ง)-8000</t>
  </si>
  <si>
    <t>(16-Xray)-MRI Vessel wall : Neck (ครั้ง)-5000</t>
  </si>
  <si>
    <t>(16-Xray)-MRI Perfusion neck (ครั้ง)-5000</t>
  </si>
  <si>
    <t>(16-Xray)-MRI Spectroscopy neck (ครั้ง)-5000</t>
  </si>
  <si>
    <t>(19-ทำหัตถการและวิสัญญี)-Open biopsy of large intestine</t>
  </si>
  <si>
    <t>(8-กรมบัญชีกลาง)-MRI Larynx (Neck)*-8000.00</t>
  </si>
  <si>
    <t>(8-กรมบัญชีกลาง)-MRI Thyroid glands*-8000.00</t>
  </si>
  <si>
    <t>(16-Xray)-MRI (nasopharynx</t>
  </si>
  <si>
    <t>\noropharynx</t>
  </si>
  <si>
    <t>(16-Xray)-MRI Chest and/or mediastinum (ครั้ง)-8000</t>
  </si>
  <si>
    <t>(16-Xray)-MRV Chest (ครั้ง)-8000</t>
  </si>
  <si>
    <t>(16-Xray)-MRA Pulmonary arteries (ครั้ง)-8000</t>
  </si>
  <si>
    <t>(8-กรมบัญชีกลาง)-MRI Mediastinum*-4000.00</t>
  </si>
  <si>
    <t>(16-Xray)-MRI Perfusion chest (ครั้ง)-5000</t>
  </si>
  <si>
    <t>(16-Xray)-MRI Spectroscopy chest (ครั้ง)-5000</t>
  </si>
  <si>
    <t>(19-ทำหัตถการและวิสัญญี)-Meckels diverticulectomy</t>
  </si>
  <si>
    <t>(16-Xray)-MRI Breast (unilateral) (ครั้ง)-8000</t>
  </si>
  <si>
    <t>(16-Xray)-MRI Breasts (bilateral) (ครั้ง)-12000</t>
  </si>
  <si>
    <t>(8-กรมบัญชีกลาง)-MRI Guided breast biopsy*-8000.00</t>
  </si>
  <si>
    <t>(16-Xray)-MRI Perfusion breast (ครั้ง)-5000</t>
  </si>
  <si>
    <t>(16-Xray)-MRI Spectroscopy breast (ครั้ง)-5000</t>
  </si>
  <si>
    <t>(19-ทำหัตถการและวิสัญญี)-Flexible sigmoidoscopy</t>
  </si>
  <si>
    <t>(16-Xray)-MRI Heart (ครั้ง)-8000</t>
  </si>
  <si>
    <t>(16-Xray)-MRI Heart+perfusion (ครั้ง)-12000</t>
  </si>
  <si>
    <t>(16-Xray)-MRI Heart CgHD/Cine (ครั้ง)-12000</t>
  </si>
  <si>
    <t>(8-กรมบัญชีกลาง)-MRI Heart screening ASD*-4000.00</t>
  </si>
  <si>
    <t>(16-Xray)-MRI for iron assessment (cardiac) (ครั้ง)-4000</t>
  </si>
  <si>
    <t>(16-Xray)-MRA Heart (ครั้ง)-12000</t>
  </si>
  <si>
    <t>(16-Xray)-MRI Perfusion cardiac (ครั้ง)-5000</t>
  </si>
  <si>
    <t>(16-Xray)-MRI Spectroscopy cardiac (ครั้ง)-5000</t>
  </si>
  <si>
    <t>(16-Xray)-MRA Whole aorta (ครั้ง)-15000</t>
  </si>
  <si>
    <t>(16-Xray)-MRA Thoracic aorta (ครั้ง)-10000</t>
  </si>
  <si>
    <t>(16-Xray)-MRA Abdominal aorta (ครั้ง)-10000</t>
  </si>
  <si>
    <t>(16-Xray)-MRI Upper abdomen (ครั้ง)-8000</t>
  </si>
  <si>
    <t>(8-กรมบัญชีกลาง)-MRI Whole Abdomen*-16000.00</t>
  </si>
  <si>
    <t>(8-กรมบัญชีกลาง)-MRA Upper / Lower Abdomen-12000.00</t>
  </si>
  <si>
    <t>(8-กรมบัญชีกลาง)-MRA Whole Abdomen-16000.00</t>
  </si>
  <si>
    <t>(16-Xray)-MRV Upper abdomen (ครั้ง)-10000</t>
  </si>
  <si>
    <t>(16-Xray)-MRI Perfusion upper abdomen (ครั้ง)-5000</t>
  </si>
  <si>
    <t>(16-Xray)-MRI Spectroscopy upper abdomen (ครั้ง)-5000</t>
  </si>
  <si>
    <t>(8-กรมบัญชีกลาง)-MRI Pancrease*-4000.00</t>
  </si>
  <si>
    <t>(16-Xray)-MRCP (cholangiopancreaticography) (ครั้ง)-4000</t>
  </si>
  <si>
    <t>(8-กรมบัญชีกลาง)-MRCP + Upper abdomen-12000.00</t>
  </si>
  <si>
    <t>(8-กรมบัญชีกลาง)-MRV Portal v.-12000.00</t>
  </si>
  <si>
    <t>(16-Xray)-MRI Elastography of liver (ครั้ง)-4000</t>
  </si>
  <si>
    <t>(16-Xray)-MRI for iron/fat assessment (liver) (ครั้ง)-4000</t>
  </si>
  <si>
    <t>(16-Xray)-MRI Enterography (ครั้ง)-16000</t>
  </si>
  <si>
    <t>(16-Xray)-MRI Defecography (ครั้ง)-12000</t>
  </si>
  <si>
    <t>(16-Xray)-MRI Fetus (ครั้ง)-8000</t>
  </si>
  <si>
    <t>(16-Xray)-MRI Lower abdomen (or pelvic cavity) (ครั้ง)-8000</t>
  </si>
  <si>
    <t>(16-Xray)-MRI Urography (ครั้ง)-12000</t>
  </si>
  <si>
    <t>(16-Xray)-MRV Lower abdomen (ครั้ง)-10000</t>
  </si>
  <si>
    <t>(16-Xray)-MRI Perfusion lower abdomen (ครั้ง)-5000</t>
  </si>
  <si>
    <t>(16-Xray)-MRI Spectroscopy lower abdomen (ครั้ง)-5000</t>
  </si>
  <si>
    <t>(19-ทำหัตถการและวิสัญญี)-Segmental resection for multiple traumatic lesions of small intestine</t>
  </si>
  <si>
    <t>(8-กรมบัญชีกลาง)-MRI Kidney*-4000.00</t>
  </si>
  <si>
    <t>(8-กรมบัญชีกลาง)-MRI Adrenal gland*-4000.00</t>
  </si>
  <si>
    <t>(16-Xray)-MRA Renal arteries (ครั้ง)-10000</t>
  </si>
  <si>
    <t>(19-ทำหัตถการและวิสัญญี)-Small bowel resection</t>
  </si>
  <si>
    <t>(19-ทำหัตถการและวิสัญญี)-Total removal of small intestine</t>
  </si>
  <si>
    <t>(16-Xray)-MRI Prostate gland (ครั้ง)-8000</t>
  </si>
  <si>
    <t>(8-กรมบัญชีกลาง)-MRS Prostate gland-4000.00</t>
  </si>
  <si>
    <t>(16-Xray)-Additional special coil for MRI prostate gland (ครั้ง)-4000</t>
  </si>
  <si>
    <t>(8-กรมบัญชีกลาง)-MRI Bone / Joint / Extremity 1 part*-8000.00</t>
  </si>
  <si>
    <t>(19-ทำหัตถการและวิสัญญี)-Segmental resection for multiple traumatic lesions of large intestine</t>
  </si>
  <si>
    <t>(8-กรมบัญชีกลาง)-MR Arthrography-8000.00</t>
  </si>
  <si>
    <t>(19-ทำหัตถการและวิสัญญี)-Cecectomy</t>
  </si>
  <si>
    <t>(16-Xray)-MRI Shoulder Joint (1 side = 1 part) (ครั้ง)-8000</t>
  </si>
  <si>
    <t>(16-Xray)-MRI Arm (1 side = 1 part) (ครั้ง)-8000</t>
  </si>
  <si>
    <t>(16-Xray)-MRI Elbow joint (1 side = 1 part) (ครั้ง)-8000</t>
  </si>
  <si>
    <t>(16-Xray)-MRI Forearm (1 side = 1 part) (ครั้ง)-8000</t>
  </si>
  <si>
    <t>(16-Xray)-MRI Wrist joint (1 side = 1 part) (ครั้ง)-8000</t>
  </si>
  <si>
    <t>(16-Xray)-MRI Hand (1 side = 1 part) (ครั้ง)-8000</t>
  </si>
  <si>
    <t>(16-Xray)-MR Arthrography: Shoulder joint (1 side = 1 part) (ครั้ง)-12000</t>
  </si>
  <si>
    <t>(16-Xray)-MR Arthrography: Elbow joint \n(1 side = 1 part) (ครั้ง)-12000</t>
  </si>
  <si>
    <t>(16-Xray)-MR Arthrography: Wrist joint\n(1 side = 1 part) (ครั้ง)-12000</t>
  </si>
  <si>
    <t>(19-ทำหัตถการและวิสัญญี)-Right hemicolectomy</t>
  </si>
  <si>
    <t>(19-ทำหัตถการและวิสัญญี)-Resection of transverse colon</t>
  </si>
  <si>
    <t>(16-Xray)-MRI Perfusion upper extremities (ครั้ง)-5000</t>
  </si>
  <si>
    <t>(16-Xray)-MRI Spectroscopy upper\nextremities (ครั้ง)-5000</t>
  </si>
  <si>
    <t>(19-ทำหัตถการและวิสัญญี)-Left hemicolectomy</t>
  </si>
  <si>
    <t>(16-Xray)-MRA Upper extremity (แขน 2 ข้าง) (ครั้ง)-15000</t>
  </si>
  <si>
    <t>(16-Xray)-MRV Upper extremity (แขน 2 ข้าง) (ครั้ง)-15000</t>
  </si>
  <si>
    <t>(16-Xray)-MRA Upper extremity (แขน 1 ข้าง) (ครั้ง)-8000</t>
  </si>
  <si>
    <t>(16-Xray)-MRV Upper extremity (แขน 1 ข้าง) (ครั้ง)-8000</t>
  </si>
  <si>
    <t>(19-ทำหัตถการและวิสัญญี)-Sigmoidectomy</t>
  </si>
  <si>
    <t>(16-Xray)-MRA Lower extremity (ขา 2 ข้าง) (ครั้ง)-15000</t>
  </si>
  <si>
    <t>(16-Xray)-MRV Lower extremity (ขา 2 ข้าง) (ครั้ง)-15000</t>
  </si>
  <si>
    <t>(16-Xray)-MRA Lower extremity (ขา 1 ข้าง) (ครั้ง)-8000</t>
  </si>
  <si>
    <t>(16-Xray)-MRV Lower extremity (ขา 1 ข้าง) (ครั้ง)-8000</t>
  </si>
  <si>
    <t>(16-Xray)-MRI Perfusion lower extremities (ครั้ง)-5000</t>
  </si>
  <si>
    <t>(16-Xray)-MRI Spectroscopy lower extremities (ครั้ง)-5000</t>
  </si>
  <si>
    <t>(16-Xray)-MRI Hip joint (1 side = 1 part) (ครั้ง)-8000</t>
  </si>
  <si>
    <t>(16-Xray)-MRI Thigh (1 side = 1 part) (ครั้ง)-8000</t>
  </si>
  <si>
    <t>(16-Xray)-MRI Knee joint (1 side = 1 part) (ครั้ง)-8000</t>
  </si>
  <si>
    <t>(16-Xray)-MRI Leg (1 side = 1 part) (ครั้ง)-8000</t>
  </si>
  <si>
    <t>(16-Xray)-MRI Ankle joint (1 side = 1 part) (ครั้ง)-8000</t>
  </si>
  <si>
    <t>(16-Xray)-MRI Foot (1 side = 1 part) (ครั้ง)-8000</t>
  </si>
  <si>
    <t>(16-Xray)-MR Arthrography: Hip joint \n(1 side = 1 part) (ครั้ง)-12000</t>
  </si>
  <si>
    <t>(16-Xray)-MR Arthrography: Knee joint \n(1 side = 1 part) (ครั้ง)-12000</t>
  </si>
  <si>
    <t>(16-Xray)-MR Arthrography: Ankle joint \n(1 side = 1 part) (ครั้ง)-12000</t>
  </si>
  <si>
    <t>(19-ทำหัตถการและวิสัญญี)-Total intra-abdominal colectomy</t>
  </si>
  <si>
    <t>(16-Xray)-MR: Using gadolinium contrast media (ครั้ง)-2500</t>
  </si>
  <si>
    <t>(8-กรมบัญชีกลาง)-Using Ferucarbotran contrast medium (vial)-9050.00</t>
  </si>
  <si>
    <t>(16-Xray)-MR: Using gadoxetic acid disodium for liver MRI (ครั้ง)-7200</t>
  </si>
  <si>
    <t>(16-Xray)-MR: Using gadobenate dimeglumine for liver MRI (ครั้ง)-2500</t>
  </si>
  <si>
    <t>(16-Xray)-MR for navigator (ครั้ง)-4000</t>
  </si>
  <si>
    <t>(19-ทำหัตถการและวิสัญญี)-Anastomosis of small intestine to rectal stump</t>
  </si>
  <si>
    <t>(19-ทำหัตถการและวิสัญญี)-Large-to-large intestinal anastomosis 45.94 ครั้ง</t>
  </si>
  <si>
    <t>(19-ทำหัตถการและวิสัญญี)-Formation of endorectal ileal pouch (H- pouch) (J-pouch) (S-pouch) with anastomosis of small intestine to anus</t>
  </si>
  <si>
    <t>(8-กรมบัญชีกลาง)-ค่าตรวจวินิจฉัยและรักษาทางรังสีวิทยาอื่นๆ</t>
  </si>
  <si>
    <t>(8-กรมบัญชีกลาง)-ค่าเอ็กซเรย์</t>
  </si>
  <si>
    <t>(2-Instrument)-สายสวนหัวใจเพื่อการวิเคราะห์คลื่นไฟฟ้าภายในห้องหัวใจ (Multipolar electrode catheter)-16000.00</t>
  </si>
  <si>
    <t>(2-Instrument)-สายสวนหัวใจเพื่อการรักษาหัวใจเต้นผิดจังหวะชนิดธรรมดา (Deflectable ablation catheter)(OFC&amp;UCS&amp;NHS 28000)</t>
  </si>
  <si>
    <t>(2-Instrument)-สายสวนหัวใจเพื่อการรักษาหัวใจเต้นผิดจังหวะ โดยการสร้างภาพสามมิติในสนามแม่เหล็ก (CARTO catheter)-100000.00</t>
  </si>
  <si>
    <t>(2-Instrument)-สายสวนหัวใจเพื่อการวิเคราะห์คลื่นไฟฟ้าภายในหัวใจ ชนิดหลายขั้ว (Multi-Electrode Catheter)(OFC&amp;UCS&amp;NHS 60000)</t>
  </si>
  <si>
    <t>(2-Instrument)-สายต่อสายสวนหัวใจเพื่อรับคลื่นไฟฟ้าภายในหัวใจ (Connecting cable for multi-electrode catheter)(OFC&amp;UCS&amp;NHS 5000)</t>
  </si>
  <si>
    <t>(2-Instrument)-สายสวนหัวใจเพื่อการรักษาภาวะหัวใจเต้นผิดจังหวะชนิดมีน้ำหล่อเย็นเพื่อลดอุณหภูมิที่ปลายสายสวน (Irrigated tip ablation catheter)(OFC&amp;UCS&amp;NHS 60000)</t>
  </si>
  <si>
    <t>(2-Instrument)-แผ่นปิดหน้าอกเพื่อการรักษาหัวใจเต้นเร็วผิดจังหวะแบบซับซ้อนโดยการสร้างภาพ 3 มิติ (Three dimension mapping reference patch) โดยใช้หลักการความหน่วงไฟฟ้า (Electical impedance)(OFC&amp;UCS&amp;NHS 3</t>
  </si>
  <si>
    <t>(19-ทำหัตถการและวิสัญญี)-Temporary colostomy</t>
  </si>
  <si>
    <t>(19-ทำหัตถการและวิสัญญี)-Permanent colostomy</t>
  </si>
  <si>
    <t>(19-ทำหัตถการและวิสัญญี)-Delayed opening of colostomy</t>
  </si>
  <si>
    <t>(19-ทำหัตถการและวิสัญญี)-Temporary ileostomy</t>
  </si>
  <si>
    <t>(19-ทำหัตถการและวิสัญญี)-Continent ileostomy</t>
  </si>
  <si>
    <t>(19-ทำหัตถการและวิสัญญี)-Delayed opening of ileostomy</t>
  </si>
  <si>
    <t>(19-ทำหัตถการและวิสัญญี)-Revision of stoma of small intestine</t>
  </si>
  <si>
    <t>(19-ทำหัตถการและวิสัญญี)-Repair of pericolostomy hernia</t>
  </si>
  <si>
    <t>(19-ทำหัตถการและวิสัญญี)-Closure of stoma of small intestine</t>
  </si>
  <si>
    <t>(19-ทำหัตถการและวิสัญญี)-Closure or take-down of cecostomy</t>
  </si>
  <si>
    <t>(19-ทำหัตถการและวิสัญญี)-Suture of laceration of duodenum</t>
  </si>
  <si>
    <t>(19-ทำหัตถการและวิสัญญี)-Closure of fistula of duodenum</t>
  </si>
  <si>
    <t>(19-ทำหัตถการและวิสัญญี)-Suture of laceration of small intestine</t>
  </si>
  <si>
    <t>except duodenum</t>
  </si>
  <si>
    <t>(19-ทำหัตถการและวิสัญญี)-Closure of fistula of small intestine</t>
  </si>
  <si>
    <t>(19-ทำหัตถการและวิสัญญี)-Suture of laceration of large intestine</t>
  </si>
  <si>
    <t>(19-ทำหัตถการและวิสัญญี)-Closure of fistula of large intestine</t>
  </si>
  <si>
    <t>(19-ทำหัตถการและวิสัญญี)-Correction of intestinal malrotation</t>
  </si>
  <si>
    <t>(19-ทำหัตถการและวิสัญญี)-Revision of anastomosis of small intestine</t>
  </si>
  <si>
    <t>(19-ทำหัตถการและวิสัญญี)-Revision of anastomosis of large intestine</t>
  </si>
  <si>
    <t>(16-Xray)-lodine-131 whole body scan (ครั้ง)-4000</t>
  </si>
  <si>
    <t>(16-Xray)-MIBI whole body scan (ครั้ง)-6000</t>
  </si>
  <si>
    <t>(16-Xray)-Technitium-99m White blood cell tagged whole body scan (ครั้ง)-8000</t>
  </si>
  <si>
    <t>(16-Xray)-Gallium-67 citrate whole body scan (ครั้ง)-20700</t>
  </si>
  <si>
    <t>(8-กรมบัญชีกลาง)-Octreoscan (In - 111 Pentetreotide)*-59000.00</t>
  </si>
  <si>
    <t>(2-Instrument)-ท่อนำสายสวนเข้าหลอดเลือด (Introducer Sheath)-(OFC LGO - 800</t>
  </si>
  <si>
    <t>SSS -1000</t>
  </si>
  <si>
    <t>(2-Instrument)-ชุดอุปกรณ์ ที่สามารถเย็บปิดรอยเจาะผนังหลอดเลือด (Vascular closure device)-(OFC LGO - 6000</t>
  </si>
  <si>
    <t>SSS -9000</t>
  </si>
  <si>
    <t>(2-Instrument)-ท่อนำสายสวนหัวใจชนิด 3 รู (Triple lumen guide insertion kit) (OFC</t>
  </si>
  <si>
    <t>LGO-5900.00</t>
  </si>
  <si>
    <t>(2-Instrument)-สายสวนหลอดเลือดนำทางสำหรับการขยายหลอดเลือดแดงส่วนปลาย (Peripheral guiding catheter)(OFC&amp;UCS&amp;NHS 7000)</t>
  </si>
  <si>
    <t>(2-Instrument)-สายลวดนำสายสวนเพื่อการขยายหลอดเลือดแดงส่วนปลาย (Peripheral angioplasty guide wire)(OFC&amp;UCS&amp;NHS 4000)</t>
  </si>
  <si>
    <t>(16-Xray)-F-18 FDG whole body PET scan (ครั้ง)-45000</t>
  </si>
  <si>
    <t>(16-Xray)-F18-DOPA whole body PET scan ()-51500</t>
  </si>
  <si>
    <t>(16-Xray)-Gallium-68 dotatate whole body PET scan (ครั้ง)-55000</t>
  </si>
  <si>
    <t>(16-Xray)-Iodine-131 MIBG whole body scan (ครั้ง)-12000</t>
  </si>
  <si>
    <t>(16-Xray)-Technitium-99m Hynic-TOC whole body scan (Octreoscan) (ครั้ง)-18500</t>
  </si>
  <si>
    <t>(16-Xray)-Technitium-99m red blood cell tagged whole body scan (ครั้ง)-4500</t>
  </si>
  <si>
    <t>(2-Instrument)-ท่อนำสายสวนเข้าหลอดเลือดขนาดใหญ่ 12 - 24 Fr (Large introducer sheath</t>
  </si>
  <si>
    <t>size 12 - 24 Fr(OFC&amp;UCS&amp;NHS 2000</t>
  </si>
  <si>
    <t>(2-Instrument)-สายสวนนำเข้าหลอดเลือดเพื่อข้ามไปด้านตรงข้าม (Crossover sheath) (OFC</t>
  </si>
  <si>
    <t>LGO-7000.00</t>
  </si>
  <si>
    <t>(2-Instrument)-สายสวนนำเข้าหลอดเลือดชนิดยาวพิเศษ (Long Introducer Sheath)-(OFC LGO - 5000</t>
  </si>
  <si>
    <t>(2-Instrument)-สายสวนนำทางหลอดเลือดสมองชนิดนุ่มและยาวพิเศษ (Intracranial Access Guiding Catheter)-16000.00</t>
  </si>
  <si>
    <t>(2-Instrument)-สายสวนหลอดเลือดนำทางชนิดมีลูกโป่งหุ้มอยู่ส่วนปลาย (Balloon Guiding Catheter)(OFC&amp;UCS&amp;NHS 10000)</t>
  </si>
  <si>
    <t>(2-Instrument)-สายลวดนำสายสวน (Guidewires)-800.00</t>
  </si>
  <si>
    <t>(2-Instrument)-สายลวดนำสายสวนชนิดมีความยาวพิเศษ (Exchange Guidewires)(OFC&amp;UCS&amp;NHS 2500)</t>
  </si>
  <si>
    <t>(2-Instrument)-สายลวดนำสายสวนชนิดมีลักษณะแข็งพิเศษ (Stiff Wires)(OFC&amp;UCS&amp;NHS 2200)</t>
  </si>
  <si>
    <t>(2-Instrument)-สายลวดนำสายสวนขนาดเล็กพิเศษ (Micro Guidewire)(OFC&amp;UCS&amp;NHS 12000)</t>
  </si>
  <si>
    <t>(2-Instrument)-สายสวนหลอดเลือดนำทางเพื่อการรักษา (Interventional Vascular Guiding Catheter)(OFC&amp;UCS&amp;NHS 4000)</t>
  </si>
  <si>
    <t>(2-Instrument)-ท่อนำสายสวนสำหรับหลอดเลือดขนาดเล็ก (Micro Introducer Sheath) (OFC&amp;UCS&amp;NHS 1200)</t>
  </si>
  <si>
    <t>(2-Instrument)-ชุดท่อนำสายสวนหลอดเลือดขนาดเล็กพิเศษ (Micropuncture Introducer Sheath Set)(OFC&amp;UCS&amp;NHS 2500)</t>
  </si>
  <si>
    <t>(2-Instrument)-ท่อนำสายสวนสำหรับหลอดเลือดส่วนปลายชนิดบางพิเศษ (OFC&amp;UCS&amp;NHS 1200)</t>
  </si>
  <si>
    <t>(2-Instrument)-ชุดอุปกรณ์แผ่นห้ามเลือด เพื่อปิดรอยเจาะผนังหลอดเลือดแดง (Vascular Closure patch) -3500.00</t>
  </si>
  <si>
    <t>(2-Instrument)-ชุดท่อนำสายสวนนำเข้าหลอดเลือดที่ข้อมือ (Transradial Set)-2500.00</t>
  </si>
  <si>
    <t>(16-Xray)-Parotid/Salivary scan (ครั้ง)-3000</t>
  </si>
  <si>
    <t>(16-Xray)-Parathyroid scan (ครั้ง)-6000</t>
  </si>
  <si>
    <t>(16-Xray)-Thyroid uptake (ครั้ง)-1000</t>
  </si>
  <si>
    <t>(16-Xray)-Thyroid scan (ครั้ง)-1800</t>
  </si>
  <si>
    <t>(8-กรมบัญชีกลาง)-Parathyroid (MIBI + Pertechnetrate )*-4200.00</t>
  </si>
  <si>
    <t>(16-Xray)-Thyroid study (Perchlorate washout test) (ครั้ง)-2000</t>
  </si>
  <si>
    <t>(8-กรมบัญชีกลาง)-Lung scan*-5800.00</t>
  </si>
  <si>
    <t>(16-Xray)-Heart - MUGA scan (Multiple Gated Acquisition) (ครั้ง)-4000</t>
  </si>
  <si>
    <t>(16-Xray)-Heart - perfusion study (MIBI or Thallium-201) rest and stress (ครั้ง)-15500</t>
  </si>
  <si>
    <t>(16-Xray)-Venogram scan (ครั้ง)-3000</t>
  </si>
  <si>
    <t>(16-Xray)-Lymphatic scan (Dextrans) (ครั้ง)-7400</t>
  </si>
  <si>
    <t>(16-Xray)-Lymphatic/sentinel node scan - (Technitium-99m nanocolloid) (ครั้ง)-7400</t>
  </si>
  <si>
    <t>(16-Xray)-Heart - perfusion study (MIBI or Thallium-201) rest only (ครั้ง)-4000</t>
  </si>
  <si>
    <t>(16-Xray)-Heart - Technitium-99m PYP scan for cardiac amyloidosis (ครั้ง)-5100</t>
  </si>
  <si>
    <t>(16-Xray)-Lung aspiration scan (salivagram) (ครั้ง)-2000</t>
  </si>
  <si>
    <t>(16-Xray)-Lung perfusion scan (ครั้ง)-5800</t>
  </si>
  <si>
    <t>(16-Xray)-Lung ventilation scan (ครั้ง)-5800</t>
  </si>
  <si>
    <t>(16-Xray)-Lung shunting scan - hepatic tumor (Technitium-99m MAA) (ครั้ง)-5800</t>
  </si>
  <si>
    <t>(16-Xray)-Pleuroperitoneal scan (ครั้ง)-5600</t>
  </si>
  <si>
    <t>(16-Xray)-Gl bleeding scan (Phytate) (ครั้ง)-5000</t>
  </si>
  <si>
    <t>(16-Xray)-Gl bleeding scan (RBC) (ครั้ง)-6000</t>
  </si>
  <si>
    <t>(16-Xray)-Gl scan (Albumin) (ครั้ง)-8000</t>
  </si>
  <si>
    <t>(16-Xray)-GI- Gastric emptying time scan (ครั้ง)-4000</t>
  </si>
  <si>
    <t>(16-Xray)-Meckel\s diverticulum scan (ครั้ง)-4000</t>
  </si>
  <si>
    <t>(16-Xray)-Liver scan (Phytate) (ครั้ง)-3300</t>
  </si>
  <si>
    <t>(16-Xray)-Liver scan (RBC) (ครั้ง)-6000</t>
  </si>
  <si>
    <t>(16-Xray)-Hepatobiliary scan \n (ครั้ง)-5800</t>
  </si>
  <si>
    <t>(16-Xray)-GI- Esophageal transit scan (ครั้ง)-3000</t>
  </si>
  <si>
    <t>(16-Xray)-Brain - Cisternoscintigraphy (ครั้ง)-6600</t>
  </si>
  <si>
    <t>(16-Xray)-GI- Gastro-esophageal reflux (Milk) scan (ครั้ง)-3000</t>
  </si>
  <si>
    <t>(16-Xray)-Additional SPECT/SPECT-CT 1 part ()-2500</t>
  </si>
  <si>
    <t>(16-Xray)-Bladder/KUB - Radionuclide cystography (ครั้ง)-3500</t>
  </si>
  <si>
    <t>(16-Xray)-Blood volume (ครั้ง)-3500</t>
  </si>
  <si>
    <t>(16-Xray)-Brain - F-18 FDG PET scan (ครั้ง)-38000</t>
  </si>
  <si>
    <t>(16-Xray)-Brain - Ventriculoperitoneal shunt scan (ครั้ง)-6600</t>
  </si>
  <si>
    <t>(16-Xray)-Brain - Tc-99m ECD scan (ครั้ง)-11000</t>
  </si>
  <si>
    <t>(16-Xray)-Renal scan - DMSA (ครั้ง)-4000</t>
  </si>
  <si>
    <t>(16-Xray)-Renal scan - Captopril renogram (ครั้ง)-4000</t>
  </si>
  <si>
    <t>(16-Xray)-Renal scan - Furosemide renogram (ครั้ง)-4000</t>
  </si>
  <si>
    <t>(16-Xray)-Testicular scan (ครั้ง)-3600</t>
  </si>
  <si>
    <t>(16-Xray)-Renal study - GFR (Blood DTPA) (ครั้ง)-3000</t>
  </si>
  <si>
    <t>(16-Xray)-Spleen scan (Technitium-99m Heat Treated RBC) (ครั้ง)-4000</t>
  </si>
  <si>
    <t>(16-Xray)-Spleen/marrow scan (ครั้ง)-4500</t>
  </si>
  <si>
    <t>(16-Xray)-Bone scan (ครั้ง)-4000</t>
  </si>
  <si>
    <t>(19-ทำหัตถการและวิสัญญี)-Closure of appendiceal fistula</t>
  </si>
  <si>
    <t>(19-ทำหัตถการและวิสัญญี)-Decompression of imperforate anus</t>
  </si>
  <si>
    <t>(16-Xray)-Rx Sr-89 (ครั้ง)-60000</t>
  </si>
  <si>
    <t>(16-Xray)-Rx Sm-153 50 mCi (ครั้ง)-10000</t>
  </si>
  <si>
    <t>(2-Instrument)-สายสวนเพื่อการขยายหลอดเลือดแดงส่วนปลายด้วยบอลลูน (Peripheral balloon dilatation catheter หรือ PTA balloon)OFC 13000) UCS(20000) NHS(20000)</t>
  </si>
  <si>
    <t>(2-Instrument)-สายสวนเพื่อการขยายหลอดเลือดแดงส่วนปลายด้วยขดลวด (Peripheral stent)-(OFC LGO - 42000</t>
  </si>
  <si>
    <t>SSS -50000</t>
  </si>
  <si>
    <t>(2-Instrument)-สายสวนเพื่อการขยายหลอดเลือดแดงส่วนปลายด้วยขดลวดหุ้มกราฟต์ (Peripheral stent graft)(OFC&amp;UCS&amp;NHS 100000)</t>
  </si>
  <si>
    <t>(2-Instrument)-สายสวนเพื่อการขยายหลอดเลือดแดงใหญ่เอออร์ต้าด้วยขดลวดหุ้มกราฟต์ (Aortic stent graft)-(OFC LGO - 20000</t>
  </si>
  <si>
    <t>SSS -25000</t>
  </si>
  <si>
    <t>4804a</t>
  </si>
  <si>
    <t>(2-Instrument)-สายสวนเพื่อการขยายหลอดเลือดแดงใหญ่เอออร์ต้าด้วยขดลวดหุ้มกราฟต์ (Aortic stent graft) (OFC</t>
  </si>
  <si>
    <t>LGO-250000.00</t>
  </si>
  <si>
    <t>4804b</t>
  </si>
  <si>
    <t>(2-Instrument)-สายสวนเพื่อการขยายหลอดเลือดแดงใหญ่เอออร์ต้าด้วยขดลวดหุ้มกราฟต์ (Aortic stent graft) (นัดก่อน มค. 57) (OFC</t>
  </si>
  <si>
    <t>LGO-280000.00</t>
  </si>
  <si>
    <t>(2-Instrument)-สายสวนเส้นเลือดอุดตัน แบบดูดหรือล้างลิ่มเลือด(OFC&amp;UCS&amp;NHS 1200)</t>
  </si>
  <si>
    <t>(2-Instrument)-สายสวนเส้นเลือดอุดตัน แบบล้างเส้นเลือด (OFC</t>
  </si>
  <si>
    <t>(2-Instrument)-สายสวนหลอดเลือดขนาดเล็กและยาวพิเศษเพื่อการรักษา (Interventional Vascular Microcatheter)-(OFC LGO - 15000</t>
  </si>
  <si>
    <t>(2-Instrument)-สายสวนหลอดเลือดขนาดเล็กชนิดมีลูกโป่งที่ส่วนปลาย (Balloon Microcatheter)(OFC&amp;UCS&amp;NHS 22000)</t>
  </si>
  <si>
    <t>(2-Instrument)-ขดลวดค้ำยันที่ใช้กับหลอดเลือดภายในกะโหลกศีรษะ (Intracranial Stent)(OFC&amp;UCS&amp;NHS 120000)</t>
  </si>
  <si>
    <t>(2-Instrument)-ชุดอุปกรณ์สลายลิ่มเลือดหลอดเลือดในสมอง -(OFC LGO - 90000</t>
  </si>
  <si>
    <t>(2-Instrument)-สายสวนถ่างขยายหลอดเลือดส่วนปลายด้วยขดลวดสานขึ้นรูปชนิดกางเอง (Peripheral self - expanding stent)(OFC&amp;UCS&amp;NHS 42000)</t>
  </si>
  <si>
    <t>(2-Instrument)-วัสดุสำหรับอุดกั้นหลอดเลือดขนาดใหญ่ชนิดก้อน (Vascular Plugs)(OFC&amp;UCS&amp;NHS 25000)</t>
  </si>
  <si>
    <t>(2-Instrument)-ลูกโป่งอุดกั้นหลอดเลือด (Detachable Balloon)(OFC&amp;UCS&amp;NHS 7000)</t>
  </si>
  <si>
    <t>(2-Instrument)-สายสวนส่งลูกโป่ง (Delivery Catheter)(OFC&amp;UCS&amp;NHS 25000)</t>
  </si>
  <si>
    <t>(2-Instrument)-ขดลวดอุดหลอดเลือดชนิดปลดด้วยลวดผลักดัน (Fibered Coils)-(OFC LGO - 5500</t>
  </si>
  <si>
    <t>(2-Instrument)-สายลวดเพื่อดันขดลวดสู่ตำแหน่งที่ต้องการ (Coil Pushing Wires)(OFC&amp;UCS&amp;NHS 4000)</t>
  </si>
  <si>
    <t>(2-Instrument)-วัสดุสำหรับอุดกั้นหลอดเลือดชนิดขดลวด (OFC LGO - 22000</t>
  </si>
  <si>
    <t>(2-Instrument)-อนุภาคอุดกั้นหลอดเลือด (Embolic Particles)(OFC&amp;UCS&amp;NHS 4000)</t>
  </si>
  <si>
    <t>(2-Instrument)-วัสดุฉีดอุดกั้นหลอดเลือดชนิดเหลวแบบแข็งตัวช้า (Non-Adhesive Liquid Embolic Agent)-(OFC LGO - 28000</t>
  </si>
  <si>
    <t>(2-Instrument)-วัสดุฉีดอุดกั้นหลอดเลือดชนิดเหลวแบบแข็งตัวเร็ว (Cyanoacrylate Glue)(OFC&amp;UCS&amp;NHS 1000)</t>
  </si>
  <si>
    <t>(16-Xray)-Rx Hyperthyroid I-131: 1-30 mCi (ครั้ง)-3000</t>
  </si>
  <si>
    <t>(16-Xray)-Rx CA Thyroid with l-I31 (OPD) (ครั้ง)-3000</t>
  </si>
  <si>
    <t>(16-Xray)-Rx CA Thyroid with I-131: 31-100 mCi (ครั้ง)-12000</t>
  </si>
  <si>
    <t>(16-Xray)-Rx CA Thyroid with I-131: 101-150 mCi (ครั้ง)-17000</t>
  </si>
  <si>
    <t>(16-Xray)-Rx CA Thyroid with I-131: 151-200 mCi (ครั้ง)-22000</t>
  </si>
  <si>
    <t>(8-กรมบัญชีกลาง)-Rx Hyperthyroid I-131:11-15 mCi-2000.00</t>
  </si>
  <si>
    <t>(8-กรมบัญชีกลาง)-Rx Hyperthyroid I-131:16-30 mCi-3000.00</t>
  </si>
  <si>
    <t>(16-Xray)-Post treatment I-131 scan (ครั้ง)-3000</t>
  </si>
  <si>
    <t>(16-Xray)-I-MIBG treatment (30 mCi) (ครั้ง)-20000</t>
  </si>
  <si>
    <t>(2-Instrument)-สายสวนสำหรับคล้องเกี่ยว (Snare catheter)-(OFC LGO - 25000</t>
  </si>
  <si>
    <t>(16-Xray)-I-MIBG treatment (150 mCi) (ครั้ง)-85000</t>
  </si>
  <si>
    <t>(2-Instrument)-สายสวนสำหรับคล้องเกี่ยวขนาดเล็ก (Microsnare Catheter)(OFC&amp;UCS&amp;NHS 25000)</t>
  </si>
  <si>
    <t>(2-Instrument)-สายสวนหลอดเลือดเพื่อการวินิจฉัย (Vascular Diagnostic Catheter)-(OFC LGO - 700</t>
  </si>
  <si>
    <t>(2-Instrument)-สายสวนหลอดเลือดเพื่อการวินิจฉัยที่มีความลื่นมากเป็นพิเศษ (Vascular Coated Catheters)-(OFC LGO - 1100</t>
  </si>
  <si>
    <t>(2-Instrument)-สายสวนหลอดเลือดสำหรับบริหารยาละลายลิ่มเลือด แบบ McNamara (McNamara Thrombolytic Infusion Catheter)-25000.00</t>
  </si>
  <si>
    <t>(2-Instrument)-สายสวนหลอดเลือดสำหรับการฉีดสารทึบรังสีในหลอดเลือดแดงชนิดที่สามารถฉีดสารทึบรังสีได้ขณะที่มีขดลวดนำทางคาอยู่ (Van Schie Over-The-Top Catheter : VOTT Catheter)-8000.00</t>
  </si>
  <si>
    <t>(2-Instrument)-ชุดอุปกรณ์ถ่างขยายหลอดเลือดแดง iliac สำหรับการทำ Endovascular aortic reconstruction(OFC&amp;UCS&amp;NHS 5000)</t>
  </si>
  <si>
    <t>(2-Instrument)-สายสวนเพื่อการขยายหลอดเลือดส่วนปลายด้วยบอลลูน (Balloon dilatation catheter) ทนแรงดันน้อยกว่าเท่ากับ 20 atm(OFC&amp;UCS&amp;NHS 10000)</t>
  </si>
  <si>
    <t>(2-Instrument)-สายสวนเพื่อการขยายหลอดเลือดส่วนปลายด้วยบอลลูน (Balloon dilatation catheter) ทนแรงดันมากกว่า 20 atm(OFC&amp;UCS&amp;NHS 18000)</t>
  </si>
  <si>
    <t>(2-Instrument)-ชุดอุปกรณ์สลายลิ่มเลือดภายในหลอดเลือดด้วยวิธีกลศาสตร์ (Mechanical Thrombectomy Device)(OFC&amp;UCS&amp;NHS 90000)</t>
  </si>
  <si>
    <t>(2-Instrument)-สายสวนเพื่อสำหรับการตัดเซาะหลอดเลือดด้วยลำแสงเลเซอร์ (Laser catheter)(OFC&amp;UCS&amp;NHS 60000)</t>
  </si>
  <si>
    <t>(2-Instrument)-ชุดสายสวนเพื่อป้องกันลิ่มเลือดอุดตันที่ส่วนปลายของหลอดเลือด (Distal Embolic Protective Device)(OFC&amp;UCS&amp;NHS 60000)</t>
  </si>
  <si>
    <t>(2-Instrument)-ตะแกรงกรองลิ่มเลือดหลอดเลือดดำใหญ่ (IVC Interruption device หรือ IVC Filter)(OFC&amp;UCS&amp;NHS 40000)</t>
  </si>
  <si>
    <t>(2-Instrument)-สายสวนเพื่อการขยายหลอดเลือดแดงด้วยขดลวด สำหรับผู้ป่วยโรคหัวใจพิการแต่กำเนิด (OFC</t>
  </si>
  <si>
    <t>UCS-35000.00</t>
  </si>
  <si>
    <t>(19-ทำหัตถการและวิสัญญี)-Local excision of rectal lesion or tissue</t>
  </si>
  <si>
    <t>(19-ทำหัตถการและวิสัญญี)-[Endoscopic] polypectomy of rectum</t>
  </si>
  <si>
    <t>(19-ทำหัตถการและวิสัญญี)-Endorectal pull-through operation</t>
  </si>
  <si>
    <t>(19-ทำหัตถการและวิสัญญี)-Abdominoperineal pull-through</t>
  </si>
  <si>
    <t>(19-ทำหัตถการและวิสัญญี)-Abdominoperineal resection of rectum</t>
  </si>
  <si>
    <t>(19-ทำหัตถการและวิสัญญี)-Transsacral rectosigmoidectomy</t>
  </si>
  <si>
    <t>(19-ทำหัตถการและวิสัญญี)-Anterior resection of rectum with synchronous colostomy</t>
  </si>
  <si>
    <t>(19-ทำหัตถการและวิสัญญี)-Low anterior resection</t>
  </si>
  <si>
    <t>(19-ทำหัตถการและวิสัญญี)-Duhamel resection of rectum</t>
  </si>
  <si>
    <t>(19-ทำหัตถการและวิสัญญี)-Suture of laceration of rectum</t>
  </si>
  <si>
    <t>(19-ทำหัตถการและวิสัญญี)-Ripstein repair of rectal prolapse</t>
  </si>
  <si>
    <t>(19-ทำหัตถการและวิสัญญี)-Proctosigmoidopexy</t>
  </si>
  <si>
    <t>(19-ทำหัตถการและวิสัญญี)-Repair of old obstetric laceration of rectum</t>
  </si>
  <si>
    <t>(19-ทำหัตถการและวิสัญญี)-Excision of perirectal tissue</t>
  </si>
  <si>
    <t>(19-ทำหัตถการและวิสัญญี)-Anorectal myectomy</t>
  </si>
  <si>
    <t>(19-ทำหัตถการและวิสัญญี)-Posterior sagittal anorectoplasty</t>
  </si>
  <si>
    <t>(8-กรมบัญชีกลาง)-ค่าบริการเวชศาสตร์นิวเคลียร์อื่นๆ</t>
  </si>
  <si>
    <t>(8-กรมบัญชีกลาง)-ค่าตรวจทางเวชศาสตร์นิวเคลียร์</t>
  </si>
  <si>
    <t>(8-กรมบัญชีกลาง)-ค่าบริการทางเวชศาสตร์นิวเคลียร์</t>
  </si>
  <si>
    <t>(8-กรมบัญชีกลาง)-ค่าบริการเคมีบำบัด</t>
  </si>
  <si>
    <t>48999ac00</t>
  </si>
  <si>
    <t>(8-กรมบัญชีกลาง)-ค่าบริการรังสีร่วมรักษา</t>
  </si>
  <si>
    <t>(16-Xray)-การตรวจและกําหนดแผนการรักษาด้วยรังสี (ครั้ง)-0</t>
  </si>
  <si>
    <t>(16-Xray)-การคํานวณตามแผนการรักษา 2 มิติ (ครั้ง)-800</t>
  </si>
  <si>
    <t>(16-Xray)-การจําลองการฉายรังสี 2 มิติ ด้วย ด้วยเครื่อง CT simulator (ครั้ง)-1500</t>
  </si>
  <si>
    <t>(16-Xray)-การคํานวณตามแผนการรักษา 3 มิติ (ครั้ง)-6000</t>
  </si>
  <si>
    <t>(16-Xray)-การจําลองการฉายรังสี 3 มิติด้วย เครื่อง \nCT simulator (ครั้ง)-6000</t>
  </si>
  <si>
    <t>(16-Xray)-การจําลองการฉายรังสี 2 มิติ ด้วย เครื่อง\nsimulator (ครั้ง)-1000</t>
  </si>
  <si>
    <t>(16-Xray)-Verification (port film) (Film)-300</t>
  </si>
  <si>
    <t>(16-Xray)-การคํานวณตามแผนการรักษา 2 มิติ (คํานวณด้วยมือ) (ครั้ง)-400</t>
  </si>
  <si>
    <t>(16-Xray)-การจําลองการฉายรังสี 3 มิติ ด้วยเครื่อง CT รวมcontrast (ครั้ง)-6000</t>
  </si>
  <si>
    <t>ชุดให้สารละลายอาหารทางหลอดเลือด (Hyperalimentation)(OFC&amp;LGO&amp;NHS)-300</t>
  </si>
  <si>
    <t>(2-Instrument)-สายสวนชนิดสองช่องในท่อเดียวกัน (Double lumen catheter) (OFC</t>
  </si>
  <si>
    <t>LGO-8400.00</t>
  </si>
  <si>
    <t>(2-Instrument)-ชุดให้สารละลายพร้อมสายซิลิโคน (Subcataneous port)-10000.00</t>
  </si>
  <si>
    <t>(2-Instrument)-สายสวนสองช่องสำหรับฟอกเลือดล้างไต (Double Lumen Hemodialysis Catheter)(OFC&amp;UCS&amp;NHS 3500)</t>
  </si>
  <si>
    <t>(2-Instrument)-สายสวนสองช่องแบบกึ่งถาวรสำหรับฟอกเลือดล้างไต (Semi-Permanent Double Lumen Hemodialysis Catheter)(OFC&amp;UCS&amp;NHS 11000)</t>
  </si>
  <si>
    <t>(2-Instrument)-สายสวนเข้าหลอดเลือดดำใหญ่ชนิดใส่ผ่านหลอดเลือดส่วนปลาย (Peripherally Inserted Central Catheter</t>
  </si>
  <si>
    <t>PICC ชนิดช่องเดียว(OFC&amp;UCS&amp;NHS 1500</t>
  </si>
  <si>
    <t>(16-Xray)-การฉายรังสีด้วยเครื่อง Co-60 (Field)-300</t>
  </si>
  <si>
    <t>PICC ชนิดสองช่อง-2000.00</t>
  </si>
  <si>
    <t>(19-ทำหัตถการและวิสัญญี)-Anal fistulectomy</t>
  </si>
  <si>
    <t>(2-Instrument)-สายสวนเข้าหลอดเลือดดำส่วนกลางชนิดใส่ผ่านหลอดเลือดดำบริเวณคอหรือไหล่ (Transjugular/Subclavian Central Venous Catheter) ชนิดช่องเดียว(OFC&amp;UCS&amp;NHS 900)</t>
  </si>
  <si>
    <t>(16-Xray)-การฉายแสงด้วยเครื่องเร่งอนุภาค (Field)-500</t>
  </si>
  <si>
    <t>(16-Xray)-การฉายแสงด้วยเครื่องเร่งอนุภาค MLC (Field)-600</t>
  </si>
  <si>
    <t>(16-Xray)-การฉายแสงด้วยลําแสงอิเลคตรอน (Field)-700</t>
  </si>
  <si>
    <t>(16-Xray)-การฉายรังสีด้วย orthovoltage หรือ\nsuperficialvoltage (ครั้ง)-300</t>
  </si>
  <si>
    <t>(16-Xray)-Total body irradiation (ครั้ง)-10000</t>
  </si>
  <si>
    <t>(16-Xray)-Half body irradiation (ครั้ง)-5000</t>
  </si>
  <si>
    <t>(2-Instrument)-สายสวนเข้าหลอดเลือดดำส่วนกลางชนิดใส่ผ่านหลอดเลือดดำบริเวณคอหรือไหล่ (Transjugular/Subclavian Central Venous Catheter) ชนิดตั้งแต่สองช่องขึ้นไป(OFC&amp;UCS&amp;NHS 1500)</t>
  </si>
  <si>
    <t>(19-ทำหัตถการและวิสัญญี)-Biopsy of perianal tissue</t>
  </si>
  <si>
    <t>(19-ทำหัตถการและวิสัญญี)-Biopsy of anus</t>
  </si>
  <si>
    <t>(16-Xray)-การคํานวณตามแผนการรักษา SRS</t>
  </si>
  <si>
    <t>SRT (ครั้ง-10000</t>
  </si>
  <si>
    <t>(16-Xray)-การฉายรังสี SRS (Course)-80000</t>
  </si>
  <si>
    <t>(16-Xray)-การฉายรังสี SRT (Course)-80000</t>
  </si>
  <si>
    <t>(16-Xray)-การฉายรังสี 3D-CRT (ครั้ง)-2500</t>
  </si>
  <si>
    <t>(16-Xray)-การฉาย 3D (IMRT) - Planning (ครั้ง)-10000</t>
  </si>
  <si>
    <t>(16-Xray)-การฉาย 3D (IMRT) - ฉาย IMRT (วัน)-4000</t>
  </si>
  <si>
    <t>(16-Xray)-การใส่แร่ซีเซียม (ครั้ง)-8000</t>
  </si>
  <si>
    <t>(16-Xray)-การใส่แร่อิริเดียม (Insertion) (ครั้ง)-5800</t>
  </si>
  <si>
    <t>(16-Xray)-การฝังแร่อิริเดียม (Implantation)</t>
  </si>
  <si>
    <t>first loading (ครั้ง-6500</t>
  </si>
  <si>
    <t>(16-Xray)-การฝังแร่อริเดียม (Implantion)</t>
  </si>
  <si>
    <t>next loading (ครั้ง-1000</t>
  </si>
  <si>
    <t>(19-ทำหัตถการและวิสัญญี)-Reduction of hemorrhoids</t>
  </si>
  <si>
    <t>(19-ทำหัตถการและวิสัญญี)-Excision of hemorrhoids</t>
  </si>
  <si>
    <t>(19-ทำหัตถการและวิสัญญี)-Evacuation of thrombosed hemorrhoids</t>
  </si>
  <si>
    <t>(16-Xray)-การฉายรังสีระหว่างการผ่าตัด (IORT) (Area)-7000</t>
  </si>
  <si>
    <t>(19-ทำหัตถการและวิสัญญี)-Left lateral anal sphincterotomy</t>
  </si>
  <si>
    <t>(16-Xray)-การทํา Customized block (ครั้ง)-2000</t>
  </si>
  <si>
    <t>(16-Xray)-ค่าทําอุปกรณ์ยึดอวัยวะในการฉายแสงรวมอุปกรณ์ (course)-3000</t>
  </si>
  <si>
    <t>(16-Xray)-ค่าทํา Mould brachytherapy (ครั้ง)-2000</t>
  </si>
  <si>
    <t>(19-ทำหัตถการและวิสัญญี)-Suture of laceration of anus</t>
  </si>
  <si>
    <t>(19-ทำหัตถการและวิสัญญี)-Gracilis muscle transplant for anal incontinence</t>
  </si>
  <si>
    <t>(19-ทำหัตถการและวิสัญญี)-Reduction of anal prolapse</t>
  </si>
  <si>
    <t>(19-ทำหัตถการและวิสัญญี)-Control of (postoperative) hemorrhage of anus</t>
  </si>
  <si>
    <t>(19-ทำหัตถการและวิสัญญี)-Perineal anoplasty</t>
  </si>
  <si>
    <t>(8-กรมบัญชีกลาง)-ค่าบริการรังสีรักษาอื่นๆ</t>
  </si>
  <si>
    <t>(19-ทำหัตถการและวิสัญญี)-Incision of abscess of liver</t>
  </si>
  <si>
    <t>50001 (4-ค่าส่งเสริมป้องกัน) ฟลูออไรด์เฉพาะที่ - 100</t>
  </si>
  <si>
    <t>50002 (4-ค่าส่งเสริมป้องกัน)การเคลือบหลุมร่องฟัน ในเด็กวัยเรียน ตำแหน่ง 16 - 250</t>
  </si>
  <si>
    <t>50003 (4-ค่าส่งเสริมป้องกัน)การเคลือบหลุมร่องฟัน ในเด็กวัยเรียน ตำแหน่ง 17 - 250</t>
  </si>
  <si>
    <t>50004 (4-ค่าส่งเสริมป้องกัน)การเคลือบหลุมร่องฟัน ในเด็กวัยเรียน ตำแหน่ง 26 - 250</t>
  </si>
  <si>
    <t>50005 (4-ค่าส่งเสริมป้องกัน)การเคลือบหลุมร่องฟัน ในเด็กวัยเรียน ตำแหน่ง 27 - 250</t>
  </si>
  <si>
    <t>50006 (4-ค่าส่งเสริมป้องกัน)การเคลือบหลุมร่องฟัน ในเด็กวัยเรียน ตำแหน่ง 36 - 250</t>
  </si>
  <si>
    <t>50007 (4-ค่าส่งเสริมป้องกัน)การเคลือบหลุมร่องฟัน ในเด็กวัยเรียน ตำแหน่ง 37 - 250</t>
  </si>
  <si>
    <t>50008 (4-ค่าส่งเสริมป้องกัน)การเคลือบหลุมร่องฟัน ในเด็กวัยเรียน ตำแหน่ง 46 - 250</t>
  </si>
  <si>
    <t>50009 (4-ค่าส่งเสริมป้องกัน)การเคลือบหลุมร่องฟัน ในเด็กวัยเรียน ตำแหน่ง 47 - 250</t>
  </si>
  <si>
    <t>(19-ทำหัตถการและวิสัญญี)-Open biopsy of liver</t>
  </si>
  <si>
    <t>(19-ทำหัตถการและวิสัญญี)-Marsupialization of lesion of liver</t>
  </si>
  <si>
    <t>(19-ทำหัตถการและวิสัญญี)-Wedge resection of liver</t>
  </si>
  <si>
    <t>(19-ทำหัตถการและวิสัญญี)-Enucleation of hepatic lesion</t>
  </si>
  <si>
    <t>(19-ทำหัตถการและวิสัญญี)-Lobectomy of liver</t>
  </si>
  <si>
    <t>(19-ทำหัตถการและวิสัญญี)-Liver transplant</t>
  </si>
  <si>
    <t>(19-ทำหัตถการและวิสัญญี)-Closure of laceration of liver</t>
  </si>
  <si>
    <t>(2-Instrument)- สายให้อาหารผ่านรูจมูกสู่กระเพาะอาหาร (Nasogastric tube) ระยะยาว(OFC&amp;UCS&amp;NHS 300)</t>
  </si>
  <si>
    <t>(2-Instrument)-ท่อให้อาหารเข้ากระเพาะอาหารผ่านผิวหนังหน้าท้อง (Gastrostomy tube)(OFC&amp;UCS&amp;NHS 300)</t>
  </si>
  <si>
    <t>(2-Instrument)-ชุดสายสวนกระเพาะอาหารแบบใส่ผ่านกล้อง (Percutaneous endoscopic gastrostomy : PEG set)-4400.00</t>
  </si>
  <si>
    <t>5103a</t>
  </si>
  <si>
    <t>(2-Instrument)-ชุดสายสวนกระเพาะอาหารแบบใส่ผ่านกล้อง(Percutaneous endoscopic gastrostomy : PEG set) (OFC</t>
  </si>
  <si>
    <t>LGO-4400.00</t>
  </si>
  <si>
    <t>5103b</t>
  </si>
  <si>
    <t>(2-Instrument)-ชุดสายสวนกระเพาะอาหารแบบใส่ผ่านกล้อง(Percutaneous endoscopic gastrostomy : PEG set) (นัดก่อน มค. 57) (OFC</t>
  </si>
  <si>
    <t>LGO-5400.00</t>
  </si>
  <si>
    <t>(2-Instrument)-สายให้อาหารผ่านรูจมูกสู่ลำไส้เล็ก(Nasojejunostomy</t>
  </si>
  <si>
    <t>NJ tube-(OFC LGO - 3500</t>
  </si>
  <si>
    <t>(2-Instrument)-ชุดถุงให้อาหารทางสายยาง(OFC&amp;UCS&amp;NHS 200)</t>
  </si>
  <si>
    <t>(2-Instrument)-ชุดสายสวนกระเพาะอาหารปลายสายเป็นบอลลูน แบบใส่ผ่านกล้อง กรณีเปลี่ยนสาย (PEG tube replacement set)(OFC&amp;UCS&amp;NHS 1800)</t>
  </si>
  <si>
    <t>(2-Instrument)-ชุดสายสวนกระเพาะอาหารปลายสายเป็นรูปดอกเห็ด (โดม) หรือแบบความหนาเท่าผนังหน้าท้องแบบใส่ผ่านกล้อง กรณีเปลี่ยนสาย (PEG tube replacement set)(OFC&amp;UCS&amp;NHS 4000)</t>
  </si>
  <si>
    <t>adp_type=8 กรมบัญชีกลาง</t>
  </si>
  <si>
    <t>(หมวด 9 ตรวจวินิจฉียโดยวิธีพิเศษอื่นๆ Scalp E.E.G.*(ครั้ง-900.00</t>
  </si>
  <si>
    <t>(หมวด 9 ตรวจวินิจฉียโดยวิธีพิเศษอื่นๆ Scalp &amp; Sphenoid E.E.G*(ครั้ง-1500.00</t>
  </si>
  <si>
    <t>(หมวด 9 ตรวจวินิจฉียโดยวิธีพิเศษอื่นๆ Scalp &amp; Sleep Record E.E.G. (16 ช่อง*(ครั้ง-1500.00</t>
  </si>
  <si>
    <t>(หมวด 9 ตรวจวินิจฉียโดยวิธีพิเศษอื่นๆ Multiple sleep latency test (ICD-9-CM 89.18(ครั้ง-5500.00</t>
  </si>
  <si>
    <t>(หมวด 9 ตรวจวินิจฉียโดยวิธีพิเศษอื่นๆ Scap &amp; EEG 10-20 system (32 ช่อง*(ครั้ง-1800.00</t>
  </si>
  <si>
    <t>(หมวด 9 ตรวจวินิจฉียโดยวิธีพิเศษอื่นๆ Scap EEG &amp; Nasopharynx (32 ช่อง*(ครั้ง-2000.00</t>
  </si>
  <si>
    <t>(หมวด 9 ตรวจวินิจฉียโดยวิธีพิเศษอื่นๆ Scalp EEG &amp; Sleep deprivation (32 ช่อง*(ครั้ง-2000.00</t>
  </si>
  <si>
    <t>(หมวด 9 ตรวจวินิจฉียโดยวิธีพิเศษอื่นๆ Scalp EEG &amp; VDO monitoring (4-8 hours*(ครั้ง-4200.00</t>
  </si>
  <si>
    <t>(หมวด 9 ตรวจวินิจฉียโดยวิธีพิเศษอื่นๆ Scalp EEG &amp; VDO monitoring (24 hours*(ครั้ง-4800.00</t>
  </si>
  <si>
    <t>(หมวด 9 ตรวจวินิจฉียโดยวิธีพิเศษอื่นๆ Intra-Op Cortical EEG*(ครั้ง-3000.00</t>
  </si>
  <si>
    <t>(หมวด 9 ตรวจวินิจฉียโดยวิธีพิเศษอื่นๆ Polysomnogram (ICD-9-CM 89.17(ครั้ง/คืน-7000.00</t>
  </si>
  <si>
    <t>(19-ทำหัตถการและวิสัญญี)-Open biopsy of gallbladder or bile ducts</t>
  </si>
  <si>
    <t>(หมวด 9 ตรวจวินิจฉียโดยวิธีพิเศษอื่นๆ Auditory brain stem response(ครั้ง-500.00</t>
  </si>
  <si>
    <t>(หมวด 9 ตรวจวินิจฉียโดยวิธีพิเศษอื่นๆ Brain stem evoked potential response(ครั้ง-700.00</t>
  </si>
  <si>
    <t>(หมวด 9 ตรวจวินิจฉียโดยวิธีพิเศษอื่นๆ Long-Latency Auditory and Auditory P300(ครั้ง-700.00</t>
  </si>
  <si>
    <t>(หมวด 9 ตรวจวินิจฉียโดยวิธีพิเศษอื่นๆ Standard Patterm-Shift VER(ครั้ง-700.00</t>
  </si>
  <si>
    <t>(หมวด 9 ตรวจวินิจฉียโดยวิธีพิเศษอื่นๆ Flash VER(ครั้ง-700.00</t>
  </si>
  <si>
    <t>(หมวด 9 ตรวจวินิจฉียโดยวิธีพิเศษอื่นๆ การตรวจวัดความเร็วของเส้นประสาท (Nerve condution velocity(ต่อเส้น/ต่อครั้ง-500.00</t>
  </si>
  <si>
    <t>(หมวด 9 ตรวจวินิจฉียโดยวิธีพิเศษอื่นๆ EMG (Electromyography การตรวจกล้ามเนื้อและประสาท(limb-500.00</t>
  </si>
  <si>
    <t>(หมวด 9 ตรวจวินิจฉียโดยวิธีพิเศษอื่นๆ การตรวจระบบกล้ามเนื้อและประสาทโดยการกระตุ้นประสาทรับความรู้สึก (Somato-sensory evoked potential(ต่อเส้น/ต่อครั้ง-700.00</t>
  </si>
  <si>
    <t>(19-ทำหัตถการและวิสัญญี)-Intraoperative choledochoscopy</t>
  </si>
  <si>
    <t>(หมวด 9 ตรวจวินิจฉียโดยวิธีพิเศษอื่นๆ A-scan ( IOL measureement (ครั้ง-300.00</t>
  </si>
  <si>
    <t>(หมวด 9 ตรวจวินิจฉียโดยวิธีพิเศษอื่นๆ B-scan(ครั้ง-500.00</t>
  </si>
  <si>
    <t>(หมวด 9 ตรวจวินิจฉียโดยวิธีพิเศษอื่นๆ การฉีดสีเพื่อดูจอประสาทตา (Fundus fluorescein angiography(ครั้ง-1000.00</t>
  </si>
  <si>
    <t>(19-ทำหัตถการและวิสัญญี)-Cholecystectomy</t>
  </si>
  <si>
    <t>FS-adp_type=8 กรมบัญชีกลาง</t>
  </si>
  <si>
    <t>(หมวด 9 ตรวจวินิจฉียโดยวิธีพิเศษอื่นๆ Refraction and strabismus examination(ครั้ง-200.00</t>
  </si>
  <si>
    <t>(19-ทำหัตถการและวิสัญญี)-Laparoscopic cholecystectomy</t>
  </si>
  <si>
    <t>(หมวด 9 ตรวจวินิจฉียโดยวิธีพิเศษอื่นๆ Routine hearing test (Audiogram(ครั้ง-150.00</t>
  </si>
  <si>
    <t>(หมวด 9 ตรวจวินิจฉียโดยวิธีพิเศษอื่นๆ Specail hearing test (Tympanogram(ครั้ง-150.00</t>
  </si>
  <si>
    <t>(หมวด 9 ตรวจวินิจฉียโดยวิธีพิเศษอื่นๆ Speech evaluation(ครั้ง-150.00</t>
  </si>
  <si>
    <t>(หมวด 9 ตรวจวินิจฉียโดยวิธีพิเศษอื่นๆ Speech therapy(ครั้ง-70.00</t>
  </si>
  <si>
    <t>(หมวด 9 ตรวจวินิจฉียโดยวิธีพิเศษอื่นๆ Lung Function Test - Spirometry (Peak flow(ครั้ง-30.00</t>
  </si>
  <si>
    <t>(หมวด 9 ตรวจวินิจฉียโดยวิธีพิเศษอื่นๆ Lung Funtion Test - Spirometry (Pulmonary Function Test(ครั้ง-300.00</t>
  </si>
  <si>
    <t>(หมวด 9 ตรวจวินิจฉียโดยวิธีพิเศษอื่นๆ Lung Funtion Test - Spirometry (Pre &amp; post Brochodilater PFT(ครั้ง-400.00</t>
  </si>
  <si>
    <t>(หมวด 9 ตรวจวินิจฉียโดยวิธีพิเศษอื่นๆ Lung Funtion Test - Lung Volume Study (+ DLCO(ครั้ง-1000.00</t>
  </si>
  <si>
    <t>(หมวด 9 ตรวจวินิจฉียโดยวิธีพิเศษอื่นๆ Lung Funtion Test - Cardiopulmonary Exercise Test (CPET(ครั้ง-1500.00</t>
  </si>
  <si>
    <t>(19-ทำหัตถการและวิสัญญี)-Anastomosis of gallbladder to intestine</t>
  </si>
  <si>
    <t>(19-ทำหัตถการและวิสัญญี)-Common duct exploration for removal of calculus</t>
  </si>
  <si>
    <t>(หมวด 9 ตรวจวินิจฉียโดยวิธีพิเศษอื่นๆ Electrocardiography ( E.C.G (ครั้ง-200.00</t>
  </si>
  <si>
    <t>(หมวด 9 ตรวจวินิจฉียโดยวิธีพิเศษอื่นๆ Exercise stress test(ครั้ง-1500.00</t>
  </si>
  <si>
    <t>(หมวด 9 ตรวจวินิจฉียโดยวิธีพิเศษอื่นๆ Holter monitor(ครั้ง-2000.00</t>
  </si>
  <si>
    <t>(หมวด 9 ตรวจวินิจฉียโดยวิธีพิเศษอื่นๆ Echo - Transthoracic + color + Doppler*(ครั้ง-2000.00</t>
  </si>
  <si>
    <t>(หมวด 9 ตรวจวินิจฉียโดยวิธีพิเศษอื่นๆ 3 D Echocardiography*(ครั้ง-3000.00</t>
  </si>
  <si>
    <t>(หมวด 9 ตรวจวินิจฉียโดยวิธีพิเศษอื่นๆ Echocardiogram &lt;TEE&gt;*(ครั้ง-2000.00</t>
  </si>
  <si>
    <t>(หมวด 9 ตรวจวินิจฉียโดยวิธีพิเศษอื่นๆ Dobutamine Echocardiography*(ครั้ง-4000.00</t>
  </si>
  <si>
    <t>(19-ทำหัตถการและวิสัญญี)-Insertion of choledochohepatic tube for decompression</t>
  </si>
  <si>
    <t>(หมวด 9 ตรวจวินิจฉียโดยวิธีพิเศษอื่นๆ Tilt table test(ครั้ง-2000.00</t>
  </si>
  <si>
    <t>(หมวด 9 ตรวจวินิจฉียโดยวิธีพิเศษอื่นๆ Transcranial Doppler Ultrasound(ครั้ง-2000.00</t>
  </si>
  <si>
    <t>(หมวด 9 ตรวจวินิจฉียโดยวิธีพิเศษอื่นๆ Carotid Duplex Scan(ครั้ง-1500.00</t>
  </si>
  <si>
    <t>(หมวด 9 ตรวจวินิจฉียโดยวิธีพิเศษอื่นๆ Ankle-Brachial index (A.B.I(ครั้ง-500.00</t>
  </si>
  <si>
    <t>(หมวด 9 ตรวจวินิจฉียโดยวิธีพิเศษอื่นๆ Toe-Brachai Index (T.B.I(ครั้ง-700.00</t>
  </si>
  <si>
    <t>(19-ทำหัตถการและวิสัญญี)-Exploration of common duct</t>
  </si>
  <si>
    <t>(หมวด 9 ตรวจวินิจฉียโดยวิธีพิเศษอื่นๆ Uroflowmetry(ครั้ง-200.00</t>
  </si>
  <si>
    <t>(หมวด 9 ตรวจวินิจฉียโดยวิธีพิเศษอื่นๆ Urometry(ครั้ง-1000.00</t>
  </si>
  <si>
    <t>(19-ทำหัตถการและวิสัญญี)-Excision of ampulla of Vater (with reimplantation of common duct)</t>
  </si>
  <si>
    <t>(19-ทำหัตถการและวิสัญญี)-Excision of Choledochal cyst</t>
  </si>
  <si>
    <t>(19-ทำหัตถการและวิสัญญี)-Simple suture of common bile duct</t>
  </si>
  <si>
    <t>(19-ทำหัตถการและวิสัญญี)-Pancreatic sphincterotomy</t>
  </si>
  <si>
    <t>(19-ทำหัตถการและวิสัญญี)-Transduodenal ampullary sphincteroplasty</t>
  </si>
  <si>
    <t>(หมวด 9 ตรวจวินิจฉียโดยวิธีพิเศษอื่นๆ บริการตรวจทางจิตวิทยาทั้งหมด(ครั้ง-200.00</t>
  </si>
  <si>
    <t>(หมวด 9 ตรวจวินิจฉียโดยวิธีพิเศษอื่นๆ ทดสอบเชาว์ปัญญา(ครั้ง-200.00</t>
  </si>
  <si>
    <t>(หมวด 9 ตรวจวินิจฉียโดยวิธีพิเศษอื่นๆ ทดสอบบุคลิกภาพ(ครั้ง-300.00</t>
  </si>
  <si>
    <t>(หมวด 9 ตรวจวินิจฉียโดยวิธีพิเศษอื่นๆ ทดสอบพยาธิวิทยาทางสมอง(ครั้ง-200.00</t>
  </si>
  <si>
    <t>(19-ทำหัตถการและวิสัญญี)-Repair of laceration of gallbladder</t>
  </si>
  <si>
    <t>(หมวด 9 ตรวจวินิจฉียโดยวิธีพิเศษอื่นๆ Standardized occupational therapy assessment (DDST</t>
  </si>
  <si>
    <t>(หมวด 9 ตรวจวินิจฉียโดยวิธีพิเศษอื่นๆ Non-standardized OT assessment(ครั้ง-80.00</t>
  </si>
  <si>
    <t>(หมวด 9 ตรวจวินิจฉียโดยวิธีพิเศษอื่นๆ Group assessment (no later than 5 clients per one OT(ครั้ง-80.00</t>
  </si>
  <si>
    <t>(19-ทำหัตถการและวิสัญญี)-Revision of anastomosis of biliary tract</t>
  </si>
  <si>
    <t>(หมวด 9 ตรวจวินิจฉียโดยวิธีพิเศษอื่นๆ ค่าตรวจวินิจฉัยโดยวิธีพิเศษอื่นๆ(Other-50000.00</t>
  </si>
  <si>
    <t>(หมวด 9 ตรวจวินิจฉียโดยวิธีพิเศษอื่นๆ ทดสอบการทำงานของกระเพาะปัสสาวะ(Other-0.00</t>
  </si>
  <si>
    <t>(หมวด 9 ตรวจวินิจฉียโดยวิธีพิเศษอื่นๆ ค่าตรวจระบบสมอง(Other-0.00</t>
  </si>
  <si>
    <t>(หมวด 9 ตรวจวินิจฉียโดยวิธีพิเศษอื่นๆ ค่าตรวจสมรรถภาพระบบประสาทอัตโนมัติ(Other-0.00</t>
  </si>
  <si>
    <t>(หมวด 9 ตรวจวินิจฉียโดยวิธีพิเศษอื่นๆ ค่าตรวจหัวใจด้วยคลื่นเสียงความถี่สูง(Other-0.00</t>
  </si>
  <si>
    <t>(หมวด 9 ตรวจวินิจฉียโดยวิธีพิเศษอื่นๆ ตรวจหัวใจด้วยคลื่นเสียงสะท้อน(2D-ECHO Do(Other-0.00</t>
  </si>
  <si>
    <t>(หมวด 9 ตรวจวินิจฉียโดยวิธีพิเศษอื่นๆ การตรวจหัวใจทารกในครรภ์(Fetal Echo.(Other-0.00</t>
  </si>
  <si>
    <t>(หมวด 9 ตรวจวินิจฉียโดยวิธีพิเศษอื่นๆ ค่าตรวจคลื่นแม่เหล็กแรงสูง(Other-0.00</t>
  </si>
  <si>
    <t>(หมวด 9 ตรวจวินิจฉียโดยวิธีพิเศษอื่นๆ ค่าตรวจการได้ยิน(Other-0.00</t>
  </si>
  <si>
    <t>(หมวด 9 ตรวจวินิจฉียโดยวิธีพิเศษอื่นๆ ค่าตรวจ Audiometry E.R.A(Other-0.00</t>
  </si>
  <si>
    <t>(หมวด 9 ตรวจวินิจฉียโดยวิธีพิเศษอื่นๆ ค่าตรวจ SISI and Tone Decay Test(Other-0.00</t>
  </si>
  <si>
    <t>(หมวด 9 ตรวจวินิจฉียโดยวิธีพิเศษอื่นๆ ค่าตรวจโพรงจมูก(Other-0.00</t>
  </si>
  <si>
    <t>(หมวด 9 ตรวจวินิจฉียโดยวิธีพิเศษอื่นๆ ค่าตรวจระบบการทรงตัว(Other-0.00</t>
  </si>
  <si>
    <t>(หมวด 9 ตรวจวินิจฉียโดยวิธีพิเศษอื่นๆ ค่าตรวจ Dropper(Other-0.00</t>
  </si>
  <si>
    <t>(หมวด 9 ตรวจวินิจฉียโดยวิธีพิเศษอื่นๆ ค่าตรวจทางผิวหนัง(Other-0.00</t>
  </si>
  <si>
    <t>(หมวด 9 ตรวจวินิจฉียโดยวิธีพิเศษอื่นๆ Autonomic Fn Test 3001(Other-0.00</t>
  </si>
  <si>
    <t>(หมวด 9 ตรวจวินิจฉียโดยวิธีพิเศษอื่นๆ ค่าตรวจทางนิติเวช(Other-0.00</t>
  </si>
  <si>
    <t>(หมวด 9 ตรวจวินิจฉียโดยวิธีพิเศษอื่นๆ ตรวจการความผิดปกติของการนอนหลับ(Other-0.00</t>
  </si>
  <si>
    <t>(หมวด 9 ตรวจวินิจฉียโดยวิธีพิเศษอื่นๆ ค่าตรวจคลื่นความร้อน(Other-0.00</t>
  </si>
  <si>
    <t>51999b100</t>
  </si>
  <si>
    <t>(หมวด 9 ตรวจวินิจฉียโดยวิธีพิเศษอื่นๆ ค่าตรวจร่างกายไปต่างประเทศ(Other-0.00</t>
  </si>
  <si>
    <t>51999b101</t>
  </si>
  <si>
    <t>51999b202</t>
  </si>
  <si>
    <t>(หมวด 9 ตรวจวินิจฉียโดยวิธีพิเศษอื่นๆ การตรวจเพื่อออกใบรับรองแพทย์ทางจิต(Other-0.00</t>
  </si>
  <si>
    <t>51999h600</t>
  </si>
  <si>
    <t>(หมวด 9 ตรวจวินิจฉียโดยวิธีพิเศษอื่นๆ ค่าตรวจหา DNA(Other-0.00</t>
  </si>
  <si>
    <t>51999i200</t>
  </si>
  <si>
    <t>(หมวด 9 ตรวจวินิจฉียโดยวิธีพิเศษอื่นๆ ค่าตรวจหามะเร็งก้อนเนื้อเต้านม(Other-0.00</t>
  </si>
  <si>
    <t>51999i201</t>
  </si>
  <si>
    <t>(2-Instrument)-ชุดยางรัดเส้นเลือดขอดในหลอดอาหาร (Esophageal variceal band ligator)-4500.00</t>
  </si>
  <si>
    <t>(18-อุปกรณ์เครื่องมือแพทย์)-ค่าตู้อบเด็กคลอดก่อนกำหนด -550.00</t>
  </si>
  <si>
    <t>(18-อุปกรณ์เครื่องมือแพทย์)-Infant radiant warmer-100.00</t>
  </si>
  <si>
    <t>(18-อุปกรณ์เครื่องมือแพทย์)-ค่าฉายแสงรักษาเด็กตัวเหลือง-300.00</t>
  </si>
  <si>
    <t>(18-อุปกรณ์เครื่องมือแพทย์)-การใช้ Hypo-hyperthemia-200.00</t>
  </si>
  <si>
    <t>(2-Instrument)-Sengstaken - blakemore tube(OFC&amp;UCS&amp;NHS 3500)</t>
  </si>
  <si>
    <t>(18-อุปกรณ์เครื่องมือแพทย์)-การรักษาด้วยออกซิเจนความกดดันสูง - รักษาโดย Multiplace Chamber-1250.00</t>
  </si>
  <si>
    <t>(18-อุปกรณ์เครื่องมือแพทย์)-การรักษาด้วยออกซิเจนความกดดันสูง รักษาโดย Monoplace Chamber -1600.00</t>
  </si>
  <si>
    <t>(19-ทำหัตถการและวิสัญญี)-การรักษาด้วยออกซิเจนความกดดันสูงเพื่อรักษาโรคที่เกิดจากการดำน้ำ-12000.00</t>
  </si>
  <si>
    <t>(2-Instrument)-เข็มเจาะดูดเนื้อเยื่อผ่านกล้องส่องตรวจชนิดอัลตราซาวด์ (EUS - FNA)(OFC&amp;UCS&amp;NHS 8000)</t>
  </si>
  <si>
    <t>(2-Instrument)-อุปกรณ์สำหรับตัดเลาะเนื้อเยื่อ (Mucosal Resection device)(OFC&amp;UCS&amp;NHS 10000)</t>
  </si>
  <si>
    <t>(2-Instrument)-แคปซูลส่องตรวจลำไส้เล็ก (Small bowel videocapsule endoscopy)(OFC&amp;UCS&amp;NHS 22000)</t>
  </si>
  <si>
    <t>(2-Instrument)-ท่อชั้นนอกของกล้องส่องตรวจลำไส้เล็ก (Overtube for Enteroscopy)(OFC&amp;UCS&amp;NHS 16000)</t>
  </si>
  <si>
    <t>(18-อุปกรณ์เครื่องมือแพทย์)-Intracranial pressure monitoring-400.00</t>
  </si>
  <si>
    <t>(19-ทำหัตถการและวิสัญญี)-Open biopsy of pancreas</t>
  </si>
  <si>
    <t>(18-อุปกรณ์เครื่องมือแพทย์)-การใช้เครื่อง PCA (pain control assistant)-180.00</t>
  </si>
  <si>
    <t>(18-อุปกรณ์เครื่องมือแพทย์)-ค่าเครื่องช่วยหายใจ - Pressure control respirator-650.00</t>
  </si>
  <si>
    <t>(18-อุปกรณ์เครื่องมือแพทย์)-ค่าเครื่องช่วยหายใจ - Pressure control respirator-1000.00</t>
  </si>
  <si>
    <t>(18-อุปกรณ์เครื่องมือแพทย์)-ค่าเครื่องช่วยหายใจ - Volume control respirator-1000.00</t>
  </si>
  <si>
    <t>(18-อุปกรณ์เครื่องมือแพทย์)-ค่าเครื่องช่วยหายใจ - Volume control respirator-1900.00</t>
  </si>
  <si>
    <t>(18-อุปกรณ์เครื่องมือแพทย์)-ค่าเครื่องช่วยหายใจ - Bipap (non invasive positive pressure)-1000.00</t>
  </si>
  <si>
    <t>FS-(18-อุปกรณ์เครื่องมือแพทย์)-ค่าออกซิเจน น้อยกว่า 8 ชม (OFC</t>
  </si>
  <si>
    <t>(8-กรมบัญชีกลาง)-ค่าออกซิเจน</t>
  </si>
  <si>
    <t>(18-อุปกรณ์เครื่องมือแพทย์)-ค่าออกซิเจน -450.00</t>
  </si>
  <si>
    <t>(18-อุปกรณ์เครื่องมือแพทย์)-EKG monitor -300.00</t>
  </si>
  <si>
    <t>(18-อุปกรณ์เครื่องมือแพทย์)-ค่าเครื่องติดตามการงานของหัวใจ ต่อ 1 วัน-600.00</t>
  </si>
  <si>
    <t>(18-อุปกรณ์เครื่องมือแพทย์)-Monitoring of cardiac output-1000.00</t>
  </si>
  <si>
    <t>(18-อุปกรณ์เครื่องมือแพทย์)-Swan-Gantz-200.00</t>
  </si>
  <si>
    <t>(18-อุปกรณ์เครื่องมือแพทย์)-Invasive blood pressure monitoring-200.00</t>
  </si>
  <si>
    <t>(18-อุปกรณ์เครื่องมือแพทย์)-Cental venous pressure-200.00</t>
  </si>
  <si>
    <t>(18-อุปกรณ์เครื่องมือแพทย์)-NIBP-100.00</t>
  </si>
  <si>
    <t>(18-อุปกรณ์เครื่องมือแพทย์)-O2 sat-100.00</t>
  </si>
  <si>
    <t>(18-อุปกรณ์เครื่องมือแพทย์)-Defibrillator-400.00</t>
  </si>
  <si>
    <t>(18-อุปกรณ์เครื่องมือแพทย์)-Intraaortic balloon pump-1000.00</t>
  </si>
  <si>
    <t>(18-อุปกรณ์เครื่องมือแพทย์)-Intermittent NG suction-100.00</t>
  </si>
  <si>
    <t>(19-ทำหัตถการและวิสัญญี)-Distal pancreatectomy</t>
  </si>
  <si>
    <t>(19-ทำหัตถการและวิสัญญี)-Radical subtotal pancreatectomy</t>
  </si>
  <si>
    <t>(19-ทำหัตถการและวิสัญญี)-Total pancreatectomy</t>
  </si>
  <si>
    <t>(18-อุปกรณ์เครื่องมือแพทย์)-Electronic fetal monitoring ระหว่างเจ็บครรภ์-200.00</t>
  </si>
  <si>
    <t>(18-อุปกรณ์เครื่องมือแพทย์)-Continuous electronic fetal monitoring-200.00</t>
  </si>
  <si>
    <t>(18-อุปกรณ์เครื่องมือแพทย์)-ตรวจคัดกรองทารกในครรภ์ด้วย อัลตราซาวน์ (1st level ultrasound for pregnant woman)-400.00</t>
  </si>
  <si>
    <t>(18-อุปกรณ์เครื่องมือแพทย์)-Contraction stress test-200.00</t>
  </si>
  <si>
    <t>(18-อุปกรณ์เครื่องมือแพทย์)-Non stress test/ acoustic stimulation test-200.00</t>
  </si>
  <si>
    <t>(19-ทำหัตถการและวิสัญญี)-Whipple procedure</t>
  </si>
  <si>
    <t>(18-อุปกรณ์เครื่องมือแพทย์)-การใช้ที่นอนลม-40.00</t>
  </si>
  <si>
    <t>(18-อุปกรณ์เครื่องมือแพทย์)-การใช้เครื่องควบคุมสารน้ำ (Infusion pump)-180.00</t>
  </si>
  <si>
    <t>(19-ทำหัตถการและวิสัญญี)-Simple suture of pancreas</t>
  </si>
  <si>
    <t>(19-ทำหัตถการและวิสัญญี)-Anastomosis of pancreas (duct) to jejunum</t>
  </si>
  <si>
    <t>(8-กรมบัญชีกลาง)-ค่าอุปกรณ์ของใช้และเครื่องมือทางการแพทย์อื่นๆ</t>
  </si>
  <si>
    <t>(19-ทำหัตถการและวิสัญญี)-Herniotomy</t>
  </si>
  <si>
    <t>(2-Instrument)-อุปกรณ์ขยายท่อน้ำดี (Biliary dilator)-(OFC LGO - 2500</t>
  </si>
  <si>
    <t>(2-Instrument)-ท่อระบายน้ำดี ชนิดพลาสติก (Biliary and pancreatic duct stent: Plastic type)-1300.00</t>
  </si>
  <si>
    <t>(2-Instrument)-ท่อระบายน้ำดี ชนิดโลหะ (Biliary stent : Self expandable metal stent)-(OFC LGO - 26000</t>
  </si>
  <si>
    <t>(2-Instrument)-ท่อระบายน้ำดีชนิดมีปลายเปิดทางจมูก (Naso biliary tube)-2200.00</t>
  </si>
  <si>
    <t>(2-Instrument)-Biliary T tube(OFC&amp;UCS&amp;NHS 400)</t>
  </si>
  <si>
    <t>(2-Instrument)-สายบอลลูนขยายท่อน้ำดีหรือท่อตับอ่อนผ่านกล้อง (Endoscopic biliary/pancreatic balloon dilator)(OFC&amp;UCS&amp;NHS 5500)</t>
  </si>
  <si>
    <t>(2-Instrument)-ชุดใส่ท่อระบายน้ำดี/ท่อตับอ่อน ชนิดพลาสติก (Plastic biliary/pancreatic stent insertion kit)(OFC&amp;UCS&amp;NHS 3500)</t>
  </si>
  <si>
    <t>(19-ทำหัตถการและวิสัญญี)-Bilateral repair of direct inguinal hernia</t>
  </si>
  <si>
    <t>(19-ทำหัตถการและวิสัญญี)-Bilateral repair of indirect inguinal hernia</t>
  </si>
  <si>
    <t>(19-ทำหัตถการและวิสัญญี)-Bilateral repair of inguinal hernia</t>
  </si>
  <si>
    <t>one direct and one indirect</t>
  </si>
  <si>
    <t>(19-ทำหัตถการและวิสัญญี)-Bilateral repair of direct inguinal hernia with graft or prosthesis</t>
  </si>
  <si>
    <t>(19-ทำหัตถการและวิสัญญี)-Bilateral repair of indirect inguinal hernia with graft or prosthesis</t>
  </si>
  <si>
    <t>(19-ทำหัตถการและวิสัญญี)-Unilateral repair of femoral hernia</t>
  </si>
  <si>
    <t>(19-ทำหัตถการและวิสัญญี)-Bilateral repair of femoral hernia</t>
  </si>
  <si>
    <t>(19-ทำหัตถการและวิสัญญี)-Repair of umbilical hernia</t>
  </si>
  <si>
    <t>(19-ทำหัตถการและวิสัญญี)-Incisional hernia repair</t>
  </si>
  <si>
    <t>(19-ทำหัตถการและวิสัญญี)-Repair of hernia ventral</t>
  </si>
  <si>
    <t>(19-ทำหัตถการและวิสัญญี)-Incisional hernia repair with prosthesis</t>
  </si>
  <si>
    <t>(19-ทำหัตถการและวิสัญญี)-Repair of diaphragmatic hernia</t>
  </si>
  <si>
    <t>abdominal approach</t>
  </si>
  <si>
    <t>thoracic approach</t>
  </si>
  <si>
    <t>(19-ทำหัตถการและวิสัญญี)-Plication of the diaphragm</t>
  </si>
  <si>
    <t>(19-ทำหัตถการและวิสัญญี)-Repair of parasternal hernia</t>
  </si>
  <si>
    <t>(19-ทำหัตถการและวิสัญญี)-Repair of hernia obturator</t>
  </si>
  <si>
    <t>(19-ทำหัตถการและวิสัญญี)-Drainage of abdominal wall</t>
  </si>
  <si>
    <t>(2-Instrument)-แปรงเก็บเซลล์ในท่อน้ำดีแบบมีลวดนำ (Brush cytology catheter)(OFC&amp;UCS&amp;NHS 2700)</t>
  </si>
  <si>
    <t>(2-Instrument)-ลวดนำทางสำหรับสายฉีดสี (ERCP guide wire)(OFC&amp;UCS&amp;NHS 5500)</t>
  </si>
  <si>
    <t>(2-Instrument)-สายบอลลูนดึงนิ่ว (Balloon stone extractor)(OFC&amp;UCS&amp;NHS 4300)</t>
  </si>
  <si>
    <t>(2-Instrument)-ตะกร้อลากนิ่วในท่อน้ำดี (Biliary stone retrieval basket)(OFC&amp;UCS&amp;NHS 6000)</t>
  </si>
  <si>
    <t>(2-Instrument)-ตะกร้อขบนิ่ว (Mechanical lithotriptor basket)(OFC&amp;UCS&amp;NHS 9000)</t>
  </si>
  <si>
    <t>(2-Instrument)-สายตัดรูเปิดท่อน้ำดี/ตับอ่อน (Sphincterotome)(OFC&amp;UCS&amp;NHS 5500)</t>
  </si>
  <si>
    <t>(19-ทำหัตถการและวิสัญญี)-Exploratory laparotomy</t>
  </si>
  <si>
    <t>(19-ทำหัตถการและวิสัญญี)-Reopening of recent laparotomy site for control of hemorrhage</t>
  </si>
  <si>
    <t>(19-ทำหัตถการและวิสัญญี)-Drainage of intraperitoneal abscess or hematoma</t>
  </si>
  <si>
    <t>(19-ทำหัตถการและวิสัญญี)-Biopsy of abdominal wall or umbilicus</t>
  </si>
  <si>
    <t>(19-ทำหัตถการและวิสัญญี)-Biopsy of peritoneum</t>
  </si>
  <si>
    <t>(19-ทำหัตถการและวิสัญญี)-Diagnostic peritoneal lavage</t>
  </si>
  <si>
    <t>(19-ทำหัตถการและวิสัญญี)-Debridement of abdominal wall</t>
  </si>
  <si>
    <t>(19-ทำหัตถการและวิสัญญี)-Excision of lesion of peritoneum</t>
  </si>
  <si>
    <t>(19-ทำหัตถการและวิสัญญี)-Laparoscopic lysis of peritoneal adhesions</t>
  </si>
  <si>
    <t>(19-ทำหัตถการและวิสัญญี)-Freeing of adhesions of intestines</t>
  </si>
  <si>
    <t>(19-ทำหัตถการและวิสัญญี)-Reclosure of postoperative disruption of abdominal wall</t>
  </si>
  <si>
    <t>(19-ทำหัตถการและวิสัญญี)-Delayed closure of granulating abdominal wound</t>
  </si>
  <si>
    <t>(19-ทำหัตถการและวิสัญญี)-Suture of laceration of abdominal wall</t>
  </si>
  <si>
    <t>(19-ทำหัตถการและวิสัญญี)-Repair of gastroschisis</t>
  </si>
  <si>
    <t>(19-ทำหัตถการและวิสัญญี)-Repair of omphalocele</t>
  </si>
  <si>
    <t>(19-ทำหัตถการและวิสัญญี)-Reduction of torsion of omentum</t>
  </si>
  <si>
    <t>(19-ทำหัตถการและวิสัญญี)-Removal of foreign body from peritoneal cavity</t>
  </si>
  <si>
    <t>(19-ทำหัตถการและวิสัญญี)-Ladd operation</t>
  </si>
  <si>
    <t>(19-ทำหัตถการและวิสัญญี)-Peritoneal dialysis -2000.00</t>
  </si>
  <si>
    <t>(2-Instrument)-เครื่องมือตัดต่อลำไส้อัตโนมัติแบบวงกลม-(OFC LGO - 135000</t>
  </si>
  <si>
    <t>SSS -135000</t>
  </si>
  <si>
    <t>(17-ค่าบริการทางการพยาบาล)-ค่าบริการพยาบาลทั่วไป Seim ICU-300.00</t>
  </si>
  <si>
    <t>(17-ค่าบริการทางการพยาบาล)-ค่าบริการพยาบาลทั่วไป Semi ICU-500.00</t>
  </si>
  <si>
    <t>(17-ค่าบริการทางการพยาบาล)-ค่าบริการพยาบาลทั่วไป ICU-700.00</t>
  </si>
  <si>
    <t>(17-ค่าบริการทางการพยาบาล) ค่าบริการพยาบาลทั่วไป ICU ของสถานพยาบาลระดับตติยภูมิ 1000</t>
  </si>
  <si>
    <t>(2-Instrument)-เครื่องมือเย็บปิดปลายลำไส้หรือหลอดลมอัตโนมัติ-(OFC LGO SSS -7400</t>
  </si>
  <si>
    <t>UCS - 4000</t>
  </si>
  <si>
    <t>FS-(17-ค่าบริการทางการพยาบาล)-ค่าบริการผู้ป่วยนอกในเวลาราชการ-50.00</t>
  </si>
  <si>
    <t>OpRefer-100.00</t>
  </si>
  <si>
    <t>FS-(17-ค่าบริการทางการพยาบาล)-ค่าบริการผู้ป่วยนอก นอกเวลาราชการ-50.00</t>
  </si>
  <si>
    <t>(2-Instrument)-เครื่องมือเย็บอวัยวะอัตโนมัติแบบปรับหัวได้-(OFC LGO - 8000</t>
  </si>
  <si>
    <t>(17-ค่าบริการทางการพยาบาล)-ค่าบริการของพยาบาลทางออนไลน์ Hospitel (SSS สกส OFC) เริ่ม 1 มี.ค.2565 -675</t>
  </si>
  <si>
    <t>5503a</t>
  </si>
  <si>
    <t>(2-Instrument)-เครื่องมือเย็บและตัดต่ออัตโนมัติชนิดปรับหัวได้ (OFC</t>
  </si>
  <si>
    <t>5503b</t>
  </si>
  <si>
    <t>(2-Instrument)-เครื่องมือเย็บและตัดต่ออัตโนมัติชนิดปรับหัวได้ (นัดก่อน มค. 57) (OFC</t>
  </si>
  <si>
    <t>LGO-12100.00</t>
  </si>
  <si>
    <t>(2-Instrument)-เครื่องมือเย็บและตัดต่ออัตโนมัติแบบตรง(OFC&amp;UCS&amp;NHS 5000)</t>
  </si>
  <si>
    <t>5504a</t>
  </si>
  <si>
    <t>(2-Instrument)-เครื่องมือเย็บและตัดต่ออัตโนมัติแบบตรง (OFC</t>
  </si>
  <si>
    <t>LGO-5000.00</t>
  </si>
  <si>
    <t>5504b</t>
  </si>
  <si>
    <t>(2-Instrument)-เครื่องมือเย็บและตัดต่ออัตโนมัติแบบตรง (นัดก่อน มค. 57) (OFC</t>
  </si>
  <si>
    <t>(17-ค่าบริการทางการพยาบาล)-ค่าบริการให้คำปรึกษาหรือดูแลรักษาเบื้องต้นหลัง 48 ชม SI (SSS สกส OFC) เริ่ม 1 มี.ค.65 - 9 มิ.ย.65 - 300 ยกเลิก</t>
  </si>
  <si>
    <t>(17-ค่าบริการทางการพยาบาล)-ค่าบริการตรวจเยี่ยมของแพทย์ทางออนไลน์ Hospitel (SSS สกส OFC) เริ่ม 1 มี.ค.2565 - 200</t>
  </si>
  <si>
    <t>(17-ค่าบริการทางการพยาบาล)-ค่าบริการทั่วไปทางการแพทย์ (IPD)</t>
  </si>
  <si>
    <t>(17-ค่าบริการทางการพยาบาล)-ค่าปรึกษาแพทย์เฉพาะทาง (IPD)</t>
  </si>
  <si>
    <t>(19-ทำหัตถการและวิสัญญี)-Pyelotomy</t>
  </si>
  <si>
    <t>(19-ทำหัตถการและวิสัญญี)-Pyelostomy</t>
  </si>
  <si>
    <t>FS-(17-ค่าบริการทางการพยาบาล)-การล้างตา/ข้าง (ผู้ป่วยนอกและฉุกเฉิน)-80.00</t>
  </si>
  <si>
    <t>FS-(17-ค่าบริการทางการพยาบาล)-เช็ดตา (ผู้ป่วยนอกและฉุกเฉิน)-50.00</t>
  </si>
  <si>
    <t>(17-ค่าบริการทางการพยาบาล)-ล้างท่อน้ำตา-70.00</t>
  </si>
  <si>
    <t>FS-(17-ค่าบริการทางการพยาบาล)-ค่าล้างจมูก/ข้าง-80.00</t>
  </si>
  <si>
    <t>(19-ทำหัตถการและวิสัญญี)-Closed [percutaneous] [needle] biopsy of kidney</t>
  </si>
  <si>
    <t>FS-(17-ค่าบริการทางการพยาบาล)-การช่วยทางเดินหายใจให้โล่ง (Clear air way) (เฉพาะผู้ป่วยนอกหรือฉุกเฉิน)-100.00</t>
  </si>
  <si>
    <t>FS-(17-ค่าบริการทางการพยาบาล)-การดูดเสมหะจากท่อหลอดลม (เฉพาะผู้ป่วยนอกหรือฉุกเฉิน)-60.00</t>
  </si>
  <si>
    <t>FS-(17-ค่าบริการทางการพยาบาล)-การพ่นยาขยายหลอดลม (เฉพาะผู้ป่วยนอกหรือฉุกเฉิน)-UCS-60.00</t>
  </si>
  <si>
    <t>OFC-50.00</t>
  </si>
  <si>
    <t>(19-ทำหัตถการและวิสัญญี)-Partial nephrectomy</t>
  </si>
  <si>
    <t>FS-(17-ค่าบริการทางการพยาบาล)-การใส่สายยางกระเพาะอาหาร-UCS-80.00</t>
  </si>
  <si>
    <t>OFC-70.00</t>
  </si>
  <si>
    <t>FS-(17-ค่าบริการทางการพยาบาล)-การให้อาหารทางสายยาง (เฉพาะผู้ป่วยนอกหรือฉุกเฉิน)-70.00</t>
  </si>
  <si>
    <t>FS-(17-ค่าบริการทางการพยาบาล)-การล้างกระเพาะอาหาร-260.00</t>
  </si>
  <si>
    <t>(17-ค่าบริการทางการพยาบาล)-การตรวจทางทวารหนัก-70.00</t>
  </si>
  <si>
    <t>FS-(17-ค่าบริการทางการพยาบาล)-การสวนอุจจาระด้วยน้ำเกลือ-100.00</t>
  </si>
  <si>
    <t>(19-ทำหัตถการและวิสัญญี)-Removal of transplanted or rejected kidney</t>
  </si>
  <si>
    <t>FS-(17-ค่าบริการทางการพยาบาล)-การสวนปัสสาวะทิ้ง-110.00</t>
  </si>
  <si>
    <t>FS-(17-ค่าบริการทางการพยาบาล)-การสวนปัสสาวะคาสาย-UCS-110.00</t>
  </si>
  <si>
    <t>OFC-90.00</t>
  </si>
  <si>
    <t>FS-(17-ค่าบริการทางการพยาบาล)-การล้างกระเพาะปัสสาวะ-160.00</t>
  </si>
  <si>
    <t>FS-(17-ค่าบริการทางการพยาบาล)-การตรวจภายใน-120.00</t>
  </si>
  <si>
    <t>FS-(17-ค่าบริการทางการพยาบาล)-การสวนล้างช่องคลอด-240.00</t>
  </si>
  <si>
    <t>(17-ค่าบริการทางการพยาบาล)-การอบไฟ Perinium-60.00</t>
  </si>
  <si>
    <t>(19-ทำหัตถการและวิสัญญี)-Transplant of kidney</t>
  </si>
  <si>
    <t>(19-ทำหัตถการและวิสัญญี)-Nephropexy</t>
  </si>
  <si>
    <t>(19-ทำหัตถการและวิสัญญี)-Suture of laceration of kidney</t>
  </si>
  <si>
    <t>FS-(17-ค่าบริการทางการพยาบาล)-การทำแผลแห้ง/แผลเย็บ-UCS-80.00</t>
  </si>
  <si>
    <t>FS-(17-ค่าบริการทางการพยาบาล)-การทำแผลเปิด/ติดเชื้อ-UCS-170.00</t>
  </si>
  <si>
    <t>OFC-140.00</t>
  </si>
  <si>
    <t>FS-(17-ค่าบริการทางการพยาบาล)-การทำแผลเปิดขนาดใหญ่ (&gt;15 นาที)-UCS-320.00</t>
  </si>
  <si>
    <t>OFC-270.00</t>
  </si>
  <si>
    <t>FS-(17-ค่าบริการทางการพยาบาล)-การให้สารน้ำทางหลอดเลือดดำ (ผู้ป่วยนอกและฉุกเฉิน)-100.00</t>
  </si>
  <si>
    <t>(17-ค่าบริการทางการพยาบาล)-การให้สารน้ำทางหลอดเลือดดำ (ผู้ป่วยใน)</t>
  </si>
  <si>
    <t>FS-(17-ค่าบริการทางการพยาบาล)-การฉีดยา IV (ผู้ป่วยนอกและฉุกเฉิน)-UCS-30.00</t>
  </si>
  <si>
    <t>OFC-20.00</t>
  </si>
  <si>
    <t>FS-(17-ค่าบริการทางการพยาบาล)-การฉีดยา IM (ผู้ป่วยนอกและฉุกเฉิน)-UCS-30.00</t>
  </si>
  <si>
    <t>FS-(17-ค่าบริการทางการพยาบาล)-การฉีดยาใต้ผิวหนัง (ผู้ป่วยนอกและฉุกเฉิน)-UCS-30.00</t>
  </si>
  <si>
    <t>(17-ค่าบริการทางการพยาบาล)-ค่าผสมยาเคมีบำบัด (ต่อคน) (ค่าให้ยาอยู่ในรหัส 21301 กรณีผู้ป่วยนอก)-160.00</t>
  </si>
  <si>
    <t>(17-ค่าบริการทางการพยาบาล)-การตรวจร่างกายเพื่อขอใบรับรองแพทย์</t>
  </si>
  <si>
    <t>(19-ทำหัตถการและวิสัญญี)-Reduction of torsion of renal pedicle</t>
  </si>
  <si>
    <t>(17-ค่าบริการทางการพยาบาล)-การเตรียมผู้ป่วยผ่าตัด</t>
  </si>
  <si>
    <t>(19-ทำหัตถการและวิสัญญี)-Correction of ureteropelvic junction</t>
  </si>
  <si>
    <t>(17-ค่าบริการทางการพยาบาล)-ค่าบริการให้คำปรึกษาโดยพยาบาล (&lt;30 นาที)</t>
  </si>
  <si>
    <t>(17-ค่าบริการทางการพยาบาล)-ค่าบริการให้คำปรึกษาดโดยพยาบาล (&gt;30 นาที)</t>
  </si>
  <si>
    <t>(19-ทำหัตถการและวิสัญญี)-Percutaneous aspiration of kidney (pelvis)</t>
  </si>
  <si>
    <t>(19-ทำหัตถการและวิสัญญี)-Replacement of nephrostomy tube</t>
  </si>
  <si>
    <t>(19-ทำหัตถการและวิสัญญี)-Bivalve renal calculi with hypothermia</t>
  </si>
  <si>
    <t>(17-ค่าบริการทางการพยาบาล)-ค่าบริการทางการพยาบาลอื่นๆ</t>
  </si>
  <si>
    <t>(19-ทำหัตถการและวิสัญญี)-URSL (Ureteroscopy with litholapaxy)</t>
  </si>
  <si>
    <t>(20-กายภาพบำบัดและเวชกรรมฟื้นฟู)-การประคบด้วยแผ่นความร้อน(Hydrocollator)-60.00</t>
  </si>
  <si>
    <t>(20-กายภาพบำบัดและเวชกรรมฟื้นฟู)-การกระตุ้นด้วยกระแสไฟฟ้า(Electrical Stimulation)-60.00</t>
  </si>
  <si>
    <t>(20-กายภาพบำบัดและเวชกรรมฟื้นฟู)-การรักษาด้วยคลื่นเสียง (Ultrasound Diathermy)-60.00</t>
  </si>
  <si>
    <t>(20-กายภาพบำบัดและเวชกรรมฟื้นฟู)-การรักษาด้วยคลื่นสั้น (Short Wave Diathermy)-70.00</t>
  </si>
  <si>
    <t>(20-กายภาพบำบัดและเวชกรรมฟื้นฟู)-การรักษาด้วยคลื่นเลเซอร์ (Laser Therapy)-60.00</t>
  </si>
  <si>
    <t>(20-กายภาพบำบัดและเวชกรรมฟื้นฟู)-การแช่พาราฟิน (Parafin Bath)-80.00</t>
  </si>
  <si>
    <t>(20-กายภาพบำบัดและเวชกรรมฟื้นฟู)-การกดจุดและการนวด (Acupressure&amp; Massage)-80.00</t>
  </si>
  <si>
    <t>(20-กายภาพบำบัดและเวชกรรมฟื้นฟู)-การพันเทป (Taping)-50.00</t>
  </si>
  <si>
    <t>(20-กายภาพบำบัดและเวชกรรมฟื้นฟู)-การออกกําลังกายทั่วไป (Exercise)-80.00</t>
  </si>
  <si>
    <t>(2-Instrument)-วัสดุสิ้นเปลืองในการผ่าตัดด้วยกล้อง(OFC&amp;UCS&amp;NHS 11000)</t>
  </si>
  <si>
    <t>(20-กายภาพบำบัดและเวชกรรมฟื้นฟู)-การออกกําลังกายด้วยเครื่องน้ำอุ่นวน(Whirlpool)-130.00</t>
  </si>
  <si>
    <t>(20-กายภาพบำบัดและเวชกรรมฟื้นฟู)-การออกกําลังกายด้วยจักรยานอยู่กับที่ หรือลู่วิ่งกล (Ergometer Bicycle or Treadmill)-80.00</t>
  </si>
  <si>
    <t>5601a</t>
  </si>
  <si>
    <t>(2-Instrument)-วัสดุสิ้นเปลืองในการผ่าตัดด้วยกล้อง (OFC</t>
  </si>
  <si>
    <t>LGO-11000.00</t>
  </si>
  <si>
    <t>(20-กายภาพบำบัดและเวชกรรมฟื้นฟู)-สอนญาติและผู้ป่วยปฏิบัติตนที่บ้าน( Home Program)-100.00</t>
  </si>
  <si>
    <t>(2-Instrument)-ท่อใส่เข้าท้องสำหรับฟอกเลือดแทนไต แบบชั่วคราว(OFC&amp;UCS&amp;NHS 250)</t>
  </si>
  <si>
    <t>(2-Instrument)-ท่อใส่เข้าท้องสำหรับฟอกเลือดแทนไต แบบถาวร (Peritoneal Dialysis) ชนิดตรง(OFC&amp;UCS&amp;NHS 2800)</t>
  </si>
  <si>
    <t>(2-Instrument)-ท่อใส่เข้าท้องสำหรับฟอกเลือดแทนไต แบบถาวร (Peritoneal Dialysis) ชนิดก้นหอย(OFC&amp;UCS&amp;NHS 3700)</t>
  </si>
  <si>
    <t>(2-Instrument)-สายต่อ ท่อใส่เข้าท้องแบบถาวรกับถุงน้ำยาแบบธรรมดา (Transferred set)(OFC&amp;UCS&amp;NHS 1000)</t>
  </si>
  <si>
    <t>(2-Instrument)-สายต่อท่อใส่เข้าท้องแบบถาวรกับถุงน้ำยาแบบ ตัว Y(OFC&amp;UCS&amp;NHS 600)</t>
  </si>
  <si>
    <t>(2-Instrument)-แผ่นใยสังเคราะห์แทนผนังท้องชนิดธรรมดา ความยาวไม่เกิน 15 เซนติเมตร-(OFC LGO -3500</t>
  </si>
  <si>
    <t>(2-Instrument)-แผ่นใยสังเคราะห์แทนผนังท้องชนิดธรรมดา ความยาว 16 - 20 เซนติเมตร(OFC&amp;UCS&amp;NHS 5000)</t>
  </si>
  <si>
    <t>(2-Instrument)-แผ่นใยสังเคราะห์แทนผนังท้องชนิดธรรมดา ความยาว 21 เซนติเมตรขึ้นไป-8000.00</t>
  </si>
  <si>
    <t>(20-กายภาพบำบัดและเวชกรรมฟื้นฟู)-การฝากเด็กพิการทางสมอง (Cerebral Palsy Training)-100.00</t>
  </si>
  <si>
    <t>(2-Instrument)-แผ่นใยสังเคราะห์แทนผนังท้องชนิดเมมเบรน ความยาวไม่เกิน 15 เซนติเมตร(OFC&amp;UCS&amp;NHS 15000)</t>
  </si>
  <si>
    <t>(20-กายภาพบำบัดและเวชกรรมฟื้นฟู)-การปรับยืนด้วยเตียง (Tilt Table)-80.00</t>
  </si>
  <si>
    <t>(20-กายภาพบำบัดและเวชกรรมฟื้นฟู)-การฝากเดิน (Ambulation Training)-80.00</t>
  </si>
  <si>
    <t>(2-Instrument)-แผ่นใยสังเคราะห์แทนผนังท้องชนิดเมมเบรน ความยาว 16 - 20 เซนติเมตร(OFC&amp;UCS&amp;NHS 25000)</t>
  </si>
  <si>
    <t>(20-กายภาพบำบัดและเวชกรรมฟื้นฟู)-การดึงคอด้วยเครื่อง (Cervical Traction)-70.00</t>
  </si>
  <si>
    <t>(20-กายภาพบำบัดและเวชกรรมฟื้นฟู)-การดึงหลังด้วยเครื่อง (Pelvic Traction)-70.00</t>
  </si>
  <si>
    <t>(2-Instrument)-แผ่นใยสังเคราะห์แทนผนังท้องชนิดเมมเบรน ความยาว 21 เซนติเมตรขึ้นไป(OFC&amp;UCS&amp;NHS 35000)</t>
  </si>
  <si>
    <t>(19-ทำหัตถการและวิสัญญี)-Incision of ureter for removal of calculus</t>
  </si>
  <si>
    <t>(20-กายภาพบำบัดและเวชกรรมฟื้นฟู)-การรักษาผู้ป่วยทางเดินหายใจ (Chest Therapy)-100.00</t>
  </si>
  <si>
    <t>(19-ทำหัตถการและวิสัญญี)-Ureteroscopy</t>
  </si>
  <si>
    <t>(19-ทำหัตถการและวิสัญญี)-Partial ureterectomy</t>
  </si>
  <si>
    <t>(19-ทำหัตถการและวิสัญญี)-Total ureterectomy</t>
  </si>
  <si>
    <t>(20-กายภาพบำบัดและเวชกรรมฟื้นฟู)-การเคลื่อนไหวข้อต่าง ๆ (Passive Movement)-80.00</t>
  </si>
  <si>
    <t>(20-กายภาพบำบัดและเวชกรรมฟื้นฟู)-การดัดดึงข้อต่อ (Manipulation &amp; Mobilization)-80.00</t>
  </si>
  <si>
    <t>(19-ทำหัตถการและวิสัญญี)-Ureteroneocystostomy</t>
  </si>
  <si>
    <t>(19-ทำหัตถการและวิสัญญี)-Ureteroureterostomy</t>
  </si>
  <si>
    <t>(19-ทำหัตถการและวิสัญญี)-Lysis of intraluminal adhesions of ureter</t>
  </si>
  <si>
    <t>(19-ทำหัตถการและวิสัญญี)-Suture of laceration of ureter</t>
  </si>
  <si>
    <t>(19-ทำหัตถการและวิสัญญี)-Closure of ureterostomy</t>
  </si>
  <si>
    <t>(19-ทำหัตถการและวิสัญญี)-Ureteropexy</t>
  </si>
  <si>
    <t>(20-กายภาพบำบัดและเวชกรรมฟื้นฟู)-การตรวจเพื่อออกใบรับรองแพทย์ทางจิต (สําหรับใช้เป็นหลักฐานทางกฎหมาย)</t>
  </si>
  <si>
    <t>(20-กายภาพบำบัดและเวชกรรมฟื้นฟู)-กลุ่มจิตบําบัด/พฤติกรรมบําบัด/ฟื้นฟูสภาพ เช่น นันทนาการ อ่านหนังสือ ภาพสะท้อน เสริมแรงจูงใจ-100.00</t>
  </si>
  <si>
    <t>(20-กายภาพบำบัดและเวชกรรมฟื้นฟู)-การทํากลุ่มจิตบําบัด ต่อคน-300.00</t>
  </si>
  <si>
    <t>(20-กายภาพบำบัดและเวชกรรมฟื้นฟู)-การทํากลุ่มกิจกรรมบําบัด-300.00</t>
  </si>
  <si>
    <t>(20-กายภาพบำบัดและเวชกรรมฟื้นฟู)-การทํากิจกรรมฟื้นฟูสมรรถภาพผู้ป่วยใน-300.00</t>
  </si>
  <si>
    <t>(20-กายภาพบำบัดและเวชกรรมฟื้นฟู)-พฤติกรรมบําบัด-300.00</t>
  </si>
  <si>
    <t>(20-กายภาพบำบัดและเวชกรรมฟื้นฟู)-วิธีบําบัด (ฝากพูด)-200.00</t>
  </si>
  <si>
    <t>(19-ทำหัตถการและวิสัญญี)-Dilation of ureteral meatus</t>
  </si>
  <si>
    <t>(19-ทำหัตถการและวิสัญญี)-Double J insertion</t>
  </si>
  <si>
    <t>(19-ทำหัตถการและวิสัญญี)-Transurethral litholapexy</t>
  </si>
  <si>
    <t>(20-กายภาพบำบัดและเวชกรรมฟื้นฟู)-ADL Training</t>
  </si>
  <si>
    <t>physical</t>
  </si>
  <si>
    <t>(2-Instrument)-ถุงเก็บของเสียจากลำไส้ชนิด 1 ชิ้น (One piece \r\nappliance)-(OFC LGO -70</t>
  </si>
  <si>
    <t>(2-Instrument)-ถุงเก็บของเสียจากลำไส้ชนิด 2 \r\nชิ้น (Two piece appliance) -(OFC LGO -70</t>
  </si>
  <si>
    <t>(2-Instrument)-แป้นปิดรอบลำไส้ (Colostomy Flange)(OFC&amp;UCS&amp;NHS 140)</t>
  </si>
  <si>
    <t>5703A</t>
  </si>
  <si>
    <t>(2-Instrument)-แป้นปิดรอบลำไส้ (Colostomy Flange) แบบเรียบ (OFC</t>
  </si>
  <si>
    <t>UCS-140.00</t>
  </si>
  <si>
    <t>5703B</t>
  </si>
  <si>
    <t>(2-Instrument)-แป้นปิดรอบลำไส้ (Colostomy Flange) แบบนูน (Convexity) (OFC-UCS-185.00)</t>
  </si>
  <si>
    <t>(2-Instrument)-แผ่นปิดรักษาแผลเปื่อย (OFC&amp;UCS&amp;NHS 460)</t>
  </si>
  <si>
    <t>5704A</t>
  </si>
  <si>
    <t>(2-Instrument)-ผงแป้ง (stoma powder) (OFC</t>
  </si>
  <si>
    <t>UCS-300.00</t>
  </si>
  <si>
    <t>5704B</t>
  </si>
  <si>
    <t>(2-Instrument)-กาว (stoma paste) (OFC</t>
  </si>
  <si>
    <t>5704C</t>
  </si>
  <si>
    <t>(2-Instrument)-แผ่นปิดรักษาแผลเปื่อย (stoma wafer) ขนาด ๑๐ x ๑๐ ซม. (OFC</t>
  </si>
  <si>
    <t>5704D</t>
  </si>
  <si>
    <t>(2-Instrument)-เข็มขัด (stoma belt) (OFC</t>
  </si>
  <si>
    <t>(2-Instrument)-บอลลูนถ่างขยายทางเดินอาหาร (GI Tract dilation balloon)(OFC&amp;UCS&amp;NHS 8000)</t>
  </si>
  <si>
    <t>(2-Instrument)-บอลลูนถ่างขยายโรค Achalasia (pneumatic balloon)(OFC&amp;UCS&amp;NHS 13000)</t>
  </si>
  <si>
    <t>(2-Instrument)-ท่อถ่างขยายหลอดอาหารแบบมีหรือไม่มีเมมเบรนหุ้ม (Esophageal SEMS)(OFC&amp;UCS&amp;NHS 25000)</t>
  </si>
  <si>
    <t>(2-Instrument)-ท่อถ่างขยายลำไส้ใหญ่ชนิดโลหะ (Self-expendable metalic stent: SEMS)(OFC&amp;UCS&amp;NHS 32000)</t>
  </si>
  <si>
    <t>(20-กายภาพบำบัดและเวชกรรมฟื้นฟู)-Balance/Coordination Training-80.00</t>
  </si>
  <si>
    <t>(20-กายภาพบำบัดและเวชกรรมฟื้นฟู)-Oromotor Stimulation-80.00</t>
  </si>
  <si>
    <t>(19-ทำหัตถการและวิสัญญี)-Percutaneous suprapubic cystostomy</t>
  </si>
  <si>
    <t>(19-ทำหัตถการและวิสัญญี)-Suprapubic cystostomy</t>
  </si>
  <si>
    <t>(19-ทำหัตถการและวิสัญญี)-Cystolithotomy</t>
  </si>
  <si>
    <t>(19-ทำหัตถการและวิสัญญี)-Vesicostomy</t>
  </si>
  <si>
    <t>(19-ทำหัตถการและวิสัญญี)-Revision or closure of vesicostomy</t>
  </si>
  <si>
    <t>(19-ทำหัตถการและวิสัญญี)-Cystoscopy through artificial stoma-2000.00</t>
  </si>
  <si>
    <t>(19-ทำหัตถการและวิสัญญี)-Transurethral cystoscopy</t>
  </si>
  <si>
    <t>(19-ทำหัตถการและวิสัญญี)-Closed [transurethral] biopsy of bladder</t>
  </si>
  <si>
    <t>(19-ทำหัตถการและวิสัญญี)-TUR bladder neck</t>
  </si>
  <si>
    <t>(20-กายภาพบำบัดและเวชกรรมฟื้นฟู)-ADL (Feeding)-50.00</t>
  </si>
  <si>
    <t>(20-กายภาพบำบัดและเวชกรรมฟื้นฟู)-Swallowing &amp; eating-50.00</t>
  </si>
  <si>
    <t>(19-ทำหัตถการและวิสัญญี)-Excision of urachus</t>
  </si>
  <si>
    <t>(19-ทำหัตถการและวิสัญญี)-Suprapubic excision of bladder lesion</t>
  </si>
  <si>
    <t>(19-ทำหัตถการและวิสัญญี)-Partial cystectomy</t>
  </si>
  <si>
    <t>(19-ทำหัตถการและวิสัญญี)-Total cystectomy</t>
  </si>
  <si>
    <t>(20-กายภาพบำบัดและเวชกรรมฟื้นฟู)-Amputation-80.00</t>
  </si>
  <si>
    <t>(20-กายภาพบำบัดและเวชกรรมฟื้นฟู)-Hand Function Training-80.00</t>
  </si>
  <si>
    <t>(20-กายภาพบำบัดและเวชกรรมฟื้นฟู)-CPM Elbow-40.00</t>
  </si>
  <si>
    <t>(20-กายภาพบำบัดและเวชกรรมฟื้นฟู)-CPM Hand-40.00</t>
  </si>
  <si>
    <t>(20-กายภาพบำบัดและเวชกรรมฟื้นฟู)-Splinting/Adaptive Device Making-70.00</t>
  </si>
  <si>
    <t>(20-กายภาพบำบัดและเวชกรรมฟื้นฟู)-Myofeedback-30.00</t>
  </si>
  <si>
    <t>(20-กายภาพบำบัดและเวชกรรมฟื้นฟู)-Muscle Re-education/Normalize Muscle Tone-80.00</t>
  </si>
  <si>
    <t>(20-กายภาพบำบัดและเวชกรรมฟื้นฟู)-Ergonomic/Home and Workplace Modification-80.00</t>
  </si>
  <si>
    <t>(20-กายภาพบำบัดและเวชกรรมฟื้นฟู)-Biometric UE Exercise-40.00</t>
  </si>
  <si>
    <t>(19-ทำหัตถการและวิสัญญี)-Radical cystectomy</t>
  </si>
  <si>
    <t>(20-กายภาพบำบัดและเวชกรรมฟื้นฟู)-Sketboard-30.00</t>
  </si>
  <si>
    <t>(20-กายภาพบำบัดและเวชกรรมฟื้นฟู)-OB.Help Arm-30.00</t>
  </si>
  <si>
    <t>(19-ทำหัตถการและวิสัญญี)-Suture of laceration of bladder</t>
  </si>
  <si>
    <t>(19-ทำหัตถการและวิสัญญี)-Vaginovesical fistulectomy</t>
  </si>
  <si>
    <t>(19-ทำหัตถการและวิสัญญี)-V-Y plasty of bladder neck</t>
  </si>
  <si>
    <t>(19-ทำหัตถการและวิสัญญี)-Ileal bladder</t>
  </si>
  <si>
    <t>(20-กายภาพบำบัดและเวชกรรมฟื้นฟู)-Developmental Stimulation-80.00</t>
  </si>
  <si>
    <t>(20-กายภาพบำบัดและเวชกรรมฟื้นฟู)-Developmental Training/Stimulation-70.00</t>
  </si>
  <si>
    <t>(20-กายภาพบำบัดและเวชกรรมฟื้นฟู)-Perception/Cognitive Training-80.00</t>
  </si>
  <si>
    <t>(20-กายภาพบำบัดและเวชกรรมฟื้นฟู)-Attention/Concentration Training-70.00</t>
  </si>
  <si>
    <t>(20-กายภาพบำบัดและเวชกรรมฟื้นฟู)-Psychiatric Training-80.00</t>
  </si>
  <si>
    <t>(20-กายภาพบำบัดและเวชกรรมฟื้นฟู)-Preschool Training-70.00</t>
  </si>
  <si>
    <t>(20-กายภาพบำบัดและเวชกรรมฟื้นฟู)-Social Skill Training-70.00</t>
  </si>
  <si>
    <t>(20-กายภาพบำบัดและเวชกรรมฟื้นฟู)-Task and Activity for Behavioral Modification-70.00</t>
  </si>
  <si>
    <t>(20-กายภาพบำบัดและเวชกรรมฟื้นฟู)-Prespeech Training-70.00</t>
  </si>
  <si>
    <t>(20-กายภาพบำบัดและเวชกรรมฟื้นฟู)-Prevocational Training-80.00</t>
  </si>
  <si>
    <t>(20-กายภาพบำบัดและเวชกรรมฟื้นฟู)-อื่นๆ ที่นอกเหนือจากรายการตาม หัวข้อ 14.1-14.3 ข้างต้นและเป็นรายการที่ไม่สามารถเทียบเคียงได้ -100.00</t>
  </si>
  <si>
    <t>(19-ทำหัตถการและวิสัญญี)-Urethrotomy</t>
  </si>
  <si>
    <t>(13-ฝังเข็ม แผนไทย)-ค่าฝังเข็ม 150</t>
  </si>
  <si>
    <t>(13-ฝังเข็ม แผนไทย)-ค่าฝังเข็มพร้อมการกระตุ้นจุดฝังเข็มด้วยเครื่องกระตุ้นเฉพาะกรณีการรักษาและฟ้นฟู สมรรถภาพ ผู้ป่วยโรคอัมพฤกษ์ อัมพาต 200</t>
  </si>
  <si>
    <t>(19-ทำหัตถการและวิสัญญี)-Urethral meatotomy</t>
  </si>
  <si>
    <t>(13-ฝังเข็ม แผนไทย)-ค่านวดเฟือการบำบัดรักษาโรค 200</t>
  </si>
  <si>
    <t>(13-ฝังเข็ม แผนไทย)-ค่านวดเฟือการฟืนฟูสมรรถภาพ สำหรับผู้ป่วยโรคอัมพฤกษ์ อัมพาต โรคสันนิบาต และการฟืนฟมารดาหลังคลอด 200</t>
  </si>
  <si>
    <t>(13-ฝังเข็ม แผนไทย)-ค่านวดประคบสมุนไพรเฟือการบำบัดรักษาโรค 250</t>
  </si>
  <si>
    <t>(13-ฝังเข็ม แผนไทย)-ค่านวดและประคบสมุนไพรเฟือการฟืนฟูสมรรถภาพสำหรับผู้ป่วยโรคอัมพฤกษ์ อัมพาต โรคสันนิบาต และการฟืนฟมารดาหลังการคลอด 250</t>
  </si>
  <si>
    <t>(13-ฝังเข็ม แผนไทย)-ค่าประคบสมุนไพรสำหรับการบำบัดโรค การฟืนฟูสมรรถภาพผู้ป่วย โรคอัมพฤกษ์ อัมพาต โรคสันนิบาต และการฟืนฟมารดาหลังคลอด 150</t>
  </si>
  <si>
    <t>(13-ฝังเข็ม แผนไทย)-ค่าทับหม้อเกลือเฟือการฟืนฟมารดาหลังคลอด 300</t>
  </si>
  <si>
    <t>(19-ทำหัตถการและวิสัญญี)-Biopsy of urethra</t>
  </si>
  <si>
    <t>(13-ฝังเข็ม แผนไทย)-ค่าอบไอนำสมุนไพร สำหรับการบำบัดรักษาโรคหอบ หืด ภูมิแพ้ การฟืนฟู สมรรถภาพผู้ป่วยโรคอัมพฤกษ์ อัมพาต โรคสันนิบาต และการฟืนฟูมารดาหลังคลอด 120</t>
  </si>
  <si>
    <t>(19-ทำหัตถการและวิสัญญี)-Suture of laceration of urethra</t>
  </si>
  <si>
    <t>(19-ทำหัตถการและวิสัญญี)-Repair of hypospadias or epispadias</t>
  </si>
  <si>
    <t>(19-ทำหัตถการและวิสัญญี)-Urethral meatoplasty</t>
  </si>
  <si>
    <t>(19-ทำหัตถการและวิสัญญี)-Release of urethral stricture</t>
  </si>
  <si>
    <t>(19-ทำหัตถการและวิสัญญี)-Dilation of urethra</t>
  </si>
  <si>
    <t>(19-ทำหัตถการและวิสัญญี)-Marshall-Marchetti-Krantz operation</t>
  </si>
  <si>
    <t>(19-ทำหัตถการและวิสัญญี)-Ureteral catheterization</t>
  </si>
  <si>
    <t>(19-ทำหัตถการและวิสัญญี)-Replacement of ureterostomy tube</t>
  </si>
  <si>
    <t>(19-ทำหัตถการและวิสัญญี)-Replacement of cystostomy tube</t>
  </si>
  <si>
    <t>(หมวด 9 ตรวจวินิจฉียโดยวิธีพิเศษอื่นๆ ตรวจวินิจฉัยโดยวิธีพิเศษอื่นๆ(ครั้ง-0.00</t>
  </si>
  <si>
    <t>(2-Instrument)-สายสวนปัสสาวะ ชนิดในท่อไต(OFC&amp;UCS&amp;NHS 3700)</t>
  </si>
  <si>
    <t>(2-Instrument)-สายสวนปัสสาวะ ชนิดใช้ในไต(OFC&amp;UCS&amp;NHS 3700)</t>
  </si>
  <si>
    <t>(2-Instrument)-สายสวนปัสสาวะ ชนิดใช้กับกระเพาะปัสสาวะ ผ่านทางหน้าท้อง(OFC&amp;UCS&amp;NHS 900)</t>
  </si>
  <si>
    <t>(2-Instrument)-ชุดเจาะปัสสาวะทางหน้าท้อง (Trocar percutaneous cystostomy set )(OFC&amp;UCS&amp;NHS 700)</t>
  </si>
  <si>
    <t>(2-Instrument)-สายสวนเพื่อระบายของเหลวหรือลมออกจากร่างกายผ่านผิวหนัง(OFC&amp;UCS&amp;NHS 3100)</t>
  </si>
  <si>
    <t>(2-Instrument)-สายสวนปัสสาวะแบบสวนด้วยตนเอง(OFC&amp;UCS&amp;NHS 800)</t>
  </si>
  <si>
    <t>(12-ทันตกรรม)-Passive Obturator รวม speech aid</t>
  </si>
  <si>
    <t>feed aid 1460</t>
  </si>
  <si>
    <t>(12-ทันตกรรม)-Active Obturator รวม speech aid</t>
  </si>
  <si>
    <t>feed aid 2030</t>
  </si>
  <si>
    <t>(12-ทันตกรรม)-เพดานเทียมพร้อมฟินปลอมบางส่วนถอดได้สำหรับผูใหญ่ Adult definitive obturator with upper Temporary Plate 4850</t>
  </si>
  <si>
    <t>(12-ทันตกรรม)-เพดานเทียมพร้อมฟินปลอมถอดได้ทังปากสำหรับผูใหญ่ Adult definitive obturator with upper Complete Denture 6210</t>
  </si>
  <si>
    <t>(19-ทำหัตถการและวิสัญญี)-Transurethral resection of prostate (TURP)</t>
  </si>
  <si>
    <t>(19-ทำหัตถการและวิสัญญี)-Suprapubic prostatectomy</t>
  </si>
  <si>
    <t>(12-ทันตกรรม)-Dental Upper &amp; Lower Casts (เพื่อการจัดฟินในเด็กปากแหว1นเพดานโหว่) 590</t>
  </si>
  <si>
    <t>(19-ทำหัตถการและวิสัญญี)-Retropubic prostatectomy</t>
  </si>
  <si>
    <t>(19-ทำหัตถการและวิสัญญี)-Radical prostatectomy</t>
  </si>
  <si>
    <t>(19-ทำหัตถการและวิสัญญี)-Incision and drainage of scrotum and tunica vaginalis</t>
  </si>
  <si>
    <t>(2-Instrument)-ตัวกรองไตเทียม (Dialyzer) แบบธรรมดา (OFC</t>
  </si>
  <si>
    <t>LGO-900.00</t>
  </si>
  <si>
    <t>(2-Instrument)- ตัวกรองไตเทียม (Dialyzer) แบบประสิทธิภาพสูง (OFC</t>
  </si>
  <si>
    <t>LGO-1900.00</t>
  </si>
  <si>
    <t>(2-Instrument)-ตัวกรองแบบพิเศษดูดซับสารพิษ(Hemoperfusion catridge) ชนิดผงถ่าน(OFC&amp;UCS&amp;NHS 11000)</t>
  </si>
  <si>
    <t>(2-Instrument)-ตัวกรองแบบพิเศษดูดซับสารพิษ(Hemoperfusion catridge) ชนิดเรซิน(OFC&amp;UCS&amp;NHS 25000)</t>
  </si>
  <si>
    <t>(12-ทันตกรรม)-เคลือบฟลออไรด์ทังปาก 170</t>
  </si>
  <si>
    <t>(19-ทำหัตถการและวิสัญญี)-Biopsy of scrotum or tunica vaginalis</t>
  </si>
  <si>
    <t>(19-ทำหัตถการและวิสัญญี)-Excision of hydrocele (of tunica vaginalis)</t>
  </si>
  <si>
    <t>(19-ทำหัตถการและวิสัญญี)-Excision or destruction of lesion or tissue of scrotum</t>
  </si>
  <si>
    <t>(12-ทันตกรรม)-Dental Pulp Vitality Tests 80</t>
  </si>
  <si>
    <t>(19-ทำหัตถการและวิสัญญี)-Suture of laceration of scrotum and tunica vaginalis</t>
  </si>
  <si>
    <t>(19-ทำหัตถการและวิสัญญี)-Reconstruction with rotational or pedicle flaps</t>
  </si>
  <si>
    <t>(19-ทำหัตถการและวิสัญญี)-Excision of hematocele of tunica vaginalis</t>
  </si>
  <si>
    <t>(2-Instrument)-สายสวนเพื่อขยายท่อไต (Ureteric dilator)(OFC&amp;UCS&amp;NHS 7200)</t>
  </si>
  <si>
    <t>(2-Instrument)-ชุดทางนำสายสวนผ่านทางผิวหนังเพื่อใช้เป็นทางนำสอดใส่สายสวน(OFC&amp;UCS&amp;NHS 2100)</t>
  </si>
  <si>
    <t>(2-Instrument)-สายคล้องนิ่วในท่อไตและในไต (Stone basket)(OFC&amp;UCS&amp;NHS 7500)</t>
  </si>
  <si>
    <t>(2-Instrument)-เข็มเจาะตัดชิ้นเนื้อ (biopsy needle)(OFC&amp;UCS&amp;NHS 1100)</t>
  </si>
  <si>
    <t>(2-Instrument)-Urinometer set (ต่อจากสายสวนระยะยาว)(OFC&amp;UCS&amp;NHS 530)</t>
  </si>
  <si>
    <t>(2-Instrument)-วัสดุสิ้นเปลืองในการผ่าตัดนำไตออกจากผู้บริจาคโดยการใช้กล้อง (Laparoscopic donor nephrectomy)(OFC&amp;UCS&amp;NHS 10000)</t>
  </si>
  <si>
    <t>(2-Instrument)-ค่าเตรียมและผ่าตัดนำไตออกจากผู้บริจาคที่เสียชีวิต(OFC&amp;UCS&amp;NHS 40000)</t>
  </si>
  <si>
    <t>FS-(12-ทันตกรรม)-ถอนฟืนนำนม/ฟืนแท้ 200</t>
  </si>
  <si>
    <t>FS-(12-ทันตกรรม)-ถอนฟืนทียาก (เช่น กรอแบ่งรากฟืน) 350</t>
  </si>
  <si>
    <t>FS-(12-ทันตกรรม)-ผ่าตัดเอารากฟืนทีค้างออก 380</t>
  </si>
  <si>
    <t>(12-ทันตกรรม)-ผ่าตัด Soft Tissue Impact Tooth ไม่กรอกระดูก/ฟิน 350</t>
  </si>
  <si>
    <t>FS-(12-ทันตกรรม)-ผ่าตัดฟืนคุดหรือฟืนฝังโดยกรอกระดูกและฟืน Partial Bony Impact/Embedded 700</t>
  </si>
  <si>
    <t>FS-(12-ทันตกรรม)-ผ่าตัดฟืนคุดหรือฟืนฝังโดยกรอกระดูกและฟืน Complete Bony Impact/ Embedded Tooth 1000</t>
  </si>
  <si>
    <t>FS-(12-ทันตกรรม)-ผ่าตัดปลายรากฟืน (Root resection^นหน้า 660</t>
  </si>
  <si>
    <t>FS-(12-ทันตกรรม)-ผ่าตัดปลายรากฟืน (Root resection^นหลัง 760</t>
  </si>
  <si>
    <t>(12-ทันตกรรม)-ผ่าตัดและอุดปลายราก (Retrogradedนหน้า 1300</t>
  </si>
  <si>
    <t>(12-ทันตกรรม)-ผ่าตัดและอุดปลายราก (Retrogradedนหลัง 1480</t>
  </si>
  <si>
    <t>(12-ทันตกรรม)-Root Amputation/Bicuspidization/Hemisection 870</t>
  </si>
  <si>
    <t>(12-ทันตกรรม)-Tooth Reimplantation and/or stabilization of Accidentally Avulsed or Displaced Tooth (Splinting Composite Wire/Arch Bar) 360</t>
  </si>
  <si>
    <t>(12-ทันตกรรม)-Marsupialization 710</t>
  </si>
  <si>
    <t>(12-ทันตกรรม)-Oroantral Fistula Closure ไม่รวม Soft Tissue Graft 750</t>
  </si>
  <si>
    <t>(12-ทันตกรรม)-Excision of Pericoronal Gingival 350</t>
  </si>
  <si>
    <t>FS-(12-ทันตกรรม)-Biopsy of Oral Tissue (Hard/Soft) 400</t>
  </si>
  <si>
    <t>(12-ทันตกรรม)-Debridement and Suturing แผลในช่องปาก 400</t>
  </si>
  <si>
    <t>FS-(12-ทันตกรรม)-Alveolectomy/Alveoloplasty เฟือใส่ฟืน 500</t>
  </si>
  <si>
    <t>(12-ทันตกรรม)-Vestibuloplasty 500</t>
  </si>
  <si>
    <t>(12-ทันตกรรม)-เสริมสันกระดูก (Ridge Augmentation) ไม1รวมกระดูก 800</t>
  </si>
  <si>
    <t>FS-(12-ทันตกรรม)-แกไข Epulis</t>
  </si>
  <si>
    <t>Fibrous Alveolar Ridge 500</t>
  </si>
  <si>
    <t>FS-(12-ทันตกรรม)-Torectomy</t>
  </si>
  <si>
    <t>Ostectomy บน (ไม่รวม stent 860</t>
  </si>
  <si>
    <t>Ostectomy ล่าง (ไม1รวม stent 860</t>
  </si>
  <si>
    <t>FS-(12-ทันตกรรม)-ผ่าตัดเลาะถงนํ้า/หนองขนาดเล็ก &lt; 1.5 cm 600</t>
  </si>
  <si>
    <t>FS-(12-ทันตกรรม)-ผ่าตัดเลาะถุงนำ/หนองขนาดใหญ่ &gt; 1.5 cm 790</t>
  </si>
  <si>
    <t>FS-(12-ทันตกรรม)-ผ่าตัดเนื้องอกในช่องปากขนาดเล็ก &lt; 1.5 cm 590</t>
  </si>
  <si>
    <t>FS-(12-ทันตกรรม)-ผ่าตัดเนืองอกในช่องปากขนาดใหญ่ &gt; 1.5 cm 790</t>
  </si>
  <si>
    <t>FS-(12-ทันตกรรม)-เจาะถงหนองภายในช่องปาก 340</t>
  </si>
  <si>
    <t>FS-(12-ทันตกรรม)-เจาะถงหนองภายนอกช่องปาก 530</t>
  </si>
  <si>
    <t>(12-ทันตกรรม)-Sequestrectomy 710</t>
  </si>
  <si>
    <t>(12-ทันตกรรม)-Maxillary Sinusotomy (calo well luc) 980</t>
  </si>
  <si>
    <t>(19-ทำหัตถการและวิสัญญี)-Unilateral orchiectomy</t>
  </si>
  <si>
    <t>(12-ทันตกรรม)-เข้าitเอก</t>
  </si>
  <si>
    <t>ฟิน (Intra Arch เช่น Subluxation 680</t>
  </si>
  <si>
    <t>(12-ทันตกรรม)-Fracture Mandible - Closed Reduction 1300</t>
  </si>
  <si>
    <t>(12-ทันตกรรม)-Fracture Maxilla - Closed Reduction 1300</t>
  </si>
  <si>
    <t>(12-ทันตกรรม)-Alveolar Fracture - Closed Reduction 680</t>
  </si>
  <si>
    <t>(12-ทันตกรรม)-Off Arch Bar 250</t>
  </si>
  <si>
    <t>(12-ทันตกรรม)-Removal Suspension Wire 250</t>
  </si>
  <si>
    <t>(12-ทันตกรรม)-Plate and Screw/Wire Removal 410</t>
  </si>
  <si>
    <t>FS-(12-ทันตกรรม)-Frenectomy.Frenoplasty 400</t>
  </si>
  <si>
    <t>(12-ทันตกรรม)-Sialolithotomy 770</t>
  </si>
  <si>
    <t>(19-ทำหัตถการและวิสัญญี)-Orchiopexy</t>
  </si>
  <si>
    <t>(12-ทันตกรรม)-ล้างแผลในช่องปาก 130</t>
  </si>
  <si>
    <t>(12-ทันตกรรม)-ใส่ยารักษา Dry Socket 150</t>
  </si>
  <si>
    <t>(12-ทันตกรรม)-Wound dressing with Coe-pack : without splint 270</t>
  </si>
  <si>
    <t>(12-ทันตกรรม)-Wound dressing with Coe-pack : with splint 370</t>
  </si>
  <si>
    <t>(12-ทันตกรรม)-Special procedure stop disorder bleed (gel foam) 340</t>
  </si>
  <si>
    <t>(12-ทันตกรรม)-Surgical stent 660</t>
  </si>
  <si>
    <t>(12-ทันตกรรม)-Special procedure stop disorder bleed (surgical) 1000</t>
  </si>
  <si>
    <t>(19-ทำหัตถการและวิสัญญี)-Suture of laceration of testis</t>
  </si>
  <si>
    <t>(8-กรมบัญชีกลาง)-ค่าบริการทางทันตกรรมอื่นๆ</t>
  </si>
  <si>
    <t>62999b616</t>
  </si>
  <si>
    <t>(8-กรมบัญชีกลาง)-Limited oral exam</t>
  </si>
  <si>
    <t>62999b617</t>
  </si>
  <si>
    <t>(8-กรมบัญชีกลาง)-Comprehensive oral exam</t>
  </si>
  <si>
    <t>62999b618</t>
  </si>
  <si>
    <t>(8-กรมบัญชีกลาง)-Periodic oral exam</t>
  </si>
  <si>
    <t>62999b619</t>
  </si>
  <si>
    <t>(8-กรมบัญชีกลาง)-Pulp vitality tests</t>
  </si>
  <si>
    <t>62999b6a2</t>
  </si>
  <si>
    <t>(8-กรมบัญชีกลาง)-Oral exam for ortho Tx</t>
  </si>
  <si>
    <t>62999b6a5</t>
  </si>
  <si>
    <t>(8-กรมบัญชีกลาง)-Diagnostic intraoral and extraoral images(OT)</t>
  </si>
  <si>
    <t>(19-ทำหัตถการและวิสัญญี)-Varicocelectomy</t>
  </si>
  <si>
    <t>(12-ทันตกรรม)-เอ็นโดดอนต์บำบัดฉกเฉิน 700</t>
  </si>
  <si>
    <t>FS-(12-ทันตกรรม)-Pulpotomy ฟินนำนม 500</t>
  </si>
  <si>
    <t>(12-ทันตกรรม)-Pulpotomy ฟินแท้ 1060</t>
  </si>
  <si>
    <t>FS-(12-ทันตกรรม)-Pulpectomy ฟินหน้านำนม 820</t>
  </si>
  <si>
    <t>FS-(12-ทันตกรรม)-Pulpectomy ฟินหลังนำนม 970</t>
  </si>
  <si>
    <t>(12-ทันตกรรม)-การรักษาคลองรากฟินหน้า 1750</t>
  </si>
  <si>
    <t>(12-ทันตกรรม)-การรักษาคลองรากฟินกรามน้อย (เหมาจ่าย 1-3 ราก) 2500</t>
  </si>
  <si>
    <t>(12-ทันตกรรม)-การรักษาคลองรากฟินกราม (เหมาจ่าย 1-4 ราก) 3500</t>
  </si>
  <si>
    <t>(12-ทันตกรรม)-Apexification/Recalcification 420</t>
  </si>
  <si>
    <t>(12-ทันตกรรม)-ฟอกสีฟินทีตาย หลัง RCT ไม่ใช่การเสริมสวย 340</t>
  </si>
  <si>
    <t>(12-ทันตกรรม)-Internal root repair of perforation defects 1130</t>
  </si>
  <si>
    <t>(19-ทำหัตถการและวิสัญญี)-Reduction of torsion of testis or spermatic cord</t>
  </si>
  <si>
    <t>(19-ทำหัตถการและวิสัญญี)-Vasectomy</t>
  </si>
  <si>
    <t>(19-ทำหัตถการและวิสัญญี)-Reconstruction of surgically divided vas deferens</t>
  </si>
  <si>
    <t>(19-ทำหัตถการและวิสัญญี)-Circumcision</t>
  </si>
  <si>
    <t>FS-(12-ทันตกรรม)-ขูดหินนำลายทังปาก 280</t>
  </si>
  <si>
    <t>FS-(12-ทันตกรรม)-Root planing/Curettage 400</t>
  </si>
  <si>
    <t>(12-ทันตกรรม)-ขูดหินนำลายทังขากรรไกร (บนหรือล่าง) 140</t>
  </si>
  <si>
    <t>(19-ทำหัตถการและวิสัญญี)-Biopsy of penis</t>
  </si>
  <si>
    <t>(12-ทันตกรรม)-Flap Operation 600</t>
  </si>
  <si>
    <t>(12-ทันตกรรม)-Osseous Surgery 780</t>
  </si>
  <si>
    <t>(12-ทันตกรรม)-Crown Lengthening 780</t>
  </si>
  <si>
    <t>(12-ทันตกรรม)-Mucogingival Surgery (Periodontitis) - CPFP.APFP ไม1ใช่การเสริมสวย 860</t>
  </si>
  <si>
    <t>(12-ทันตกรรม)-Mucogingival Surgery (Periodontitis) - FGG และ stent ไม่ใช่การเสริมสวย 1290</t>
  </si>
  <si>
    <t>(12-ทันตกรรม)-Mucogingival Surgery (Periodontitis) - GTR ไม่ใช่การเสริมสวย 1000</t>
  </si>
  <si>
    <t>FS-(12-ทันตกรรม)-Gingivectomy or Gingivoplasty 400</t>
  </si>
  <si>
    <t>(12-ทันตกรรม)-การใส่เฮอกฟิน (Periodontal Splint) 400</t>
  </si>
  <si>
    <t>(12-ทันตกรรม)-แกไขการสบฟินผิดปกติ - เฉพาะตำแหน่ง 240</t>
  </si>
  <si>
    <t>(12-ทันตกรรม)-แกไขการสบฟินผิดปกติ - ทังปาก 400</t>
  </si>
  <si>
    <t>(12-ทันตกรรม)-เปลืยน Periodontal dressing 170</t>
  </si>
  <si>
    <t>(19-ทำหัตถการและวิสัญญี)-Local excision or destruction of lesion of penis</t>
  </si>
  <si>
    <t>(19-ทำหัตถการและวิสัญญี)-Amputation of penis</t>
  </si>
  <si>
    <t>(19-ทำหัตถการและวิสัญญี)-Suture of laceration of penis</t>
  </si>
  <si>
    <t>(19-ทำหัตถการและวิสัญญี)-Reconstruction of penis</t>
  </si>
  <si>
    <t>(19-ทำหัตถการและวิสัญญี)-Reattachment of amputated penis</t>
  </si>
  <si>
    <t>(19-ทำหัตถการและวิสัญญี)-Dorsal or lateral slit of prepuce</t>
  </si>
  <si>
    <t>(19-ทำหัตถการและวิสัญญี)-Other biopsy of ovary</t>
  </si>
  <si>
    <t>(19-ทำหัตถการและวิสัญญี)-Laparoscopic biopsy of ovary</t>
  </si>
  <si>
    <t>(19-ทำหัตถการและวิสัญญี)-Wedge resection of ovary</t>
  </si>
  <si>
    <t>(19-ทำหัตถการและวิสัญญี)-Laparoscopic wedge resection of ovary</t>
  </si>
  <si>
    <t>(19-ทำหัตถการและวิสัญญี)-Other laparoscopic local excision or destruction of ovary : cauterization of endometriosis</t>
  </si>
  <si>
    <t>(19-ทำหัตถการและวิสัญญี)-Other local excision or destruction of ovary :Bisection</t>
  </si>
  <si>
    <t>Cauterization</t>
  </si>
  <si>
    <t>(19-ทำหัตถการและวิสัญญี)-Laparoscopic unilateral oophorectomy</t>
  </si>
  <si>
    <t>(19-ทำหัตถการและวิสัญญี)-Unilateral oophorectomy</t>
  </si>
  <si>
    <t>(19-ทำหัตถการและวิสัญญี)-Laparoscopic unilateral salpingo-oophorectomy</t>
  </si>
  <si>
    <t>(19-ทำหัตถการและวิสัญญี)-Unilateral salpingo-oophorectomy</t>
  </si>
  <si>
    <t>(19-ทำหัตถการและวิสัญญี)-Other removal of remaining ovary</t>
  </si>
  <si>
    <t>(19-ทำหัตถการและวิสัญญี)-Laparoscopic removal of remaining ovary</t>
  </si>
  <si>
    <t>(19-ทำหัตถการและวิสัญญี)-Other removal of remaining ovary and tube</t>
  </si>
  <si>
    <t>(19-ทำหัตถการและวิสัญญี)-Laparoscopic removal of both ovaries and tubes at same operative episode</t>
  </si>
  <si>
    <t>(19-ทำหัตถการและวิสัญญี)-Laparoscopic removal of remaining ovary and tube</t>
  </si>
  <si>
    <t>(19-ทำหัตถการและวิสัญญี)-Other simple suture of ovary</t>
  </si>
  <si>
    <t>(19-ทำหัตถการและวิสัญญี)-Salpingo-oophoroplasty</t>
  </si>
  <si>
    <t>(19-ทำหัตถการและวิสัญญี)-Laparoscopic simple suture of ovary</t>
  </si>
  <si>
    <t>(19-ทำหัตถการและวิสัญญี)-Laparoscopic salpingo-oophoroplasty</t>
  </si>
  <si>
    <t>(19-ทำหัตถการและวิสัญญี)-Other repair of ovary: oophoropexy</t>
  </si>
  <si>
    <t>(19-ทำหัตถการและวิสัญญี)-Laparoscopic lysis adhesion of ovary and fallopian tube</t>
  </si>
  <si>
    <t>(19-ทำหัตถการและวิสัญญี)-Other lysis of adhesion of ovary and fallopian tube</t>
  </si>
  <si>
    <t>(19-ทำหัตถการและวิสัญญี)-Release of torsion of ovary</t>
  </si>
  <si>
    <t>(19-ทำหัตถการและวิสัญญี)-Salpingotomy</t>
  </si>
  <si>
    <t>(19-ทำหัตถการและวิสัญญี)-Salpingostomy: Conservative operation for ectopic pregnancy</t>
  </si>
  <si>
    <t>(19-ทำหัตถการและวิสัญญี)-Bilateral endoscopic ligation and crushing of fallopian tubes</t>
  </si>
  <si>
    <t>(19-ทำหัตถการและวิสัญญี)-Bilateral endoscopic ligation and division of fallopian tubes</t>
  </si>
  <si>
    <t>(19-ทำหัตถการและวิสัญญี)-Other bilateral endoscopic destruction or occlusion of fallopian tubes</t>
  </si>
  <si>
    <t>(19-ทำหัตถการและวิสัญญี)-TR</t>
  </si>
  <si>
    <t>(19-ทำหัตถการและวิสัญญี)-Bilateral destruction or occlusion of fallopian tubes</t>
  </si>
  <si>
    <t>(19-ทำหัตถการและวิสัญญี)-Total unilateral salpingectomy</t>
  </si>
  <si>
    <t>(19-ทำหัตถการและวิสัญญี)-Total bilateral salpingectomy</t>
  </si>
  <si>
    <t>(19-ทำหัตถการและวิสัญญี)-Removal of remaining of fallopian tube</t>
  </si>
  <si>
    <t>(19-ทำหัตถการและวิสัญญี)-Excision or destruction of lesion of fallopian tube</t>
  </si>
  <si>
    <t>(19-ทำหัตถการและวิสัญญี)-Salpingectomy with removal of tubal pregnancy</t>
  </si>
  <si>
    <t>(19-ทำหัตถการและวิสัญญี)-Bilateral partial salpingectomy</t>
  </si>
  <si>
    <t>NOS.</t>
  </si>
  <si>
    <t>(19-ทำหัตถการและวิสัญญี)-Partial salpingectomy: exp. For Ectopic pregnancy</t>
  </si>
  <si>
    <t>(19-ทำหัตถการและวิสัญญี)-Simple suture of fallopian tube</t>
  </si>
  <si>
    <t>(19-ทำหัตถการและวิสัญญี)-Salpingo-salpingostomy</t>
  </si>
  <si>
    <t>(19-ทำหัตถการและวิสัญญี)-Salpingo-uterostomy</t>
  </si>
  <si>
    <t>(19-ทำหัตถการและวิสัญญี)-Insufflation of fallopian tube: with air</t>
  </si>
  <si>
    <t>dye</t>
  </si>
  <si>
    <t>(19-ทำหัตถการและวิสัญญี)-Unilateral destruction or occlusion of fallopian tube</t>
  </si>
  <si>
    <t>(19-ทำหัตถการและวิสัญญี)-Burying of fimbriae in uterine wall</t>
  </si>
  <si>
    <t>(19-ทำหัตถการและวิสัญญี)-Dilation of cervical canal</t>
  </si>
  <si>
    <t>FS-(12-ทันตกรรม)-อุดฟันชัวคราว/Pulp capping 240</t>
  </si>
  <si>
    <t>(19-ทำหัตถการและวิสัญญี)-Conization of cervix</t>
  </si>
  <si>
    <t>FS-(12-ทันตกรรม)-อุดฟันด้วยวัสดุ Amalgam ด้านเดียว 260</t>
  </si>
  <si>
    <t>FS-(12-ทันตกรรม)-อุดฟันด้วยวัสดุ Amalgam 2 ด้าน 360</t>
  </si>
  <si>
    <t>FS-(12-ทันตกรรม)-อุดฟันด้วยวัสดุ Amalgam 3 ด้านขึนไป 500</t>
  </si>
  <si>
    <t>FS-(12-ทันตกรรม)-อุดฟันด้วยวัสดุ amalgam 4 ด้านขึ้นไป Ucs-500.00</t>
  </si>
  <si>
    <t>FS-(12-ทันตกรรม)-อุดฟันด้วยวัสดุสีเหมือนฟันด้านเดียว 400</t>
  </si>
  <si>
    <t>FS-(12-ทันตกรรม)-อุดฟันด้วยวัสดุสีเหมือนฟัน 2 ด้าน 500</t>
  </si>
  <si>
    <t>FS-(12-ทันตกรรม)-อุดฟันด้วยวัสดุสีเหมือนฟัน 3 ด้านขนเป 600</t>
  </si>
  <si>
    <t>FS-(12-ทันตกรรม)-อุดฟันด้วยวัสดุสีเหมือนฟัน 4 ด้านขึ้นไป Ucs-500.00</t>
  </si>
  <si>
    <t>(19-ทำหัตถการและวิสัญญี)-Destruction of lesion of cervix by cauterization</t>
  </si>
  <si>
    <t>(19-ทำหัตถการและวิสัญญี)-Destruction of lesion of cervix by cryosurgery</t>
  </si>
  <si>
    <t>(19-ทำหัตถการและวิสัญญี)-Other excision/destruction of lesion/tissue of cervix</t>
  </si>
  <si>
    <t>(19-ทำหัตถการและวิสัญญี)-Amputation of cervix: Cervicectomy with synchronous colporrhaphy</t>
  </si>
  <si>
    <t>(19-ทำหัตถการและวิสัญญี)-Cerclage of isthmus uteri</t>
  </si>
  <si>
    <t>(19-ทำหัตถการและวิสัญญี)-Suture of laceration of cervix</t>
  </si>
  <si>
    <t>(19-ทำหัตถการและวิสัญญี)-Repair of fistula of cervix</t>
  </si>
  <si>
    <t>(19-ทำหัตถการและวิสัญญี)-Repair of fornix</t>
  </si>
  <si>
    <t>(19-ทำหัตถการและวิสัญญี)-Hysterotomy : with removal of hydatidiform mole/fetus</t>
  </si>
  <si>
    <t>(19-ทำหัตถการและวิสัญญี)-Hysteroscopy</t>
  </si>
  <si>
    <t>(19-ทำหัตถการและวิสัญญี)-Open biopsy of uterus</t>
  </si>
  <si>
    <t>(19-ทำหัตถการและวิสัญญี)-Open biopsy of uterine ligament</t>
  </si>
  <si>
    <t>(19-ทำหัตถการและวิสัญญี)-Closed biopsy of uterine ligament: Laparoscopic</t>
  </si>
  <si>
    <t>(19-ทำหัตถการและวิสัญญี)-Closed biopsy of uterus: Laparoscopic</t>
  </si>
  <si>
    <t>Hysteroscopic</t>
  </si>
  <si>
    <t>(12-ทันตกรรม)-Tooth transplantation (การปลูกฟินด้วยฟินซีอืนของตนเอง) 680</t>
  </si>
  <si>
    <t>(19-ทำหัตถการและวิสัญญี)-Division of endometrial synechiae</t>
  </si>
  <si>
    <t>(19-ทำหัตถการและวิสัญญี)-Incision of excision of congenital septum of uterus</t>
  </si>
  <si>
    <t>(19-ทำหัตถการและวิสัญญี)-Dilation and curettage for destruction of lesion or tissue of uterus</t>
  </si>
  <si>
    <t>(19-ทำหัตถการและวิสัญญี)-Laparoscopic excision or destruction of lesion or tissue of uterus: Myomectomy</t>
  </si>
  <si>
    <t>(19-ทำหัตถการและวิสัญญี)-Subtotal abdominal hysterectomy: Supracervical hysterectomy</t>
  </si>
  <si>
    <t>(19-ทำหัตถการและวิสัญญี)-Laparoscopically assisted vaginal hysterectomy (LAVH)</t>
  </si>
  <si>
    <t>(19-ทำหัตถการและวิสัญญี)-Radical abdominal hysterectomy</t>
  </si>
  <si>
    <t>(19-ทำหัตถการและวิสัญญี)-Radical vaginal hysterectomy</t>
  </si>
  <si>
    <t>(19-ทำหัตถการและวิสัญญี)-Pelvic evisceration: Removal of ovaries</t>
  </si>
  <si>
    <t>tubes</t>
  </si>
  <si>
    <t>(19-ทำหัตถการและวิสัญญี)-Other and unspecified hysterectomy</t>
  </si>
  <si>
    <t>(19-ทำหัตถการและวิสัญญี)-D and C for termination of pregnancy</t>
  </si>
  <si>
    <t>(19-ทำหัตถการและวิสัญญี)-D and C following delivery and abortion</t>
  </si>
  <si>
    <t>(19-ทำหัตถการและวิสัญญี)-Other dilatation and curettage: Diagnostic D&amp;C</t>
  </si>
  <si>
    <t>F/C</t>
  </si>
  <si>
    <t>(19-ทำหัตถการและวิสัญญี)-Other excision and destruction of uterus and supporting structures</t>
  </si>
  <si>
    <t>(19-ทำหัตถการและวิสัญญี)-Paracervical uterine denervation</t>
  </si>
  <si>
    <t>(19-ทำหัตถการและวิสัญญี)-Suture of laceration of uterus: esp.:-Ruptured uterus</t>
  </si>
  <si>
    <t>(19-ทำหัตถการและวิสัญญี)-Other repair of uterus: Repair of old obstetric laceration of uterus</t>
  </si>
  <si>
    <t>(19-ทำหัตถการและวิสัญญี)-Aspiration curettage of uterus</t>
  </si>
  <si>
    <t>(19-ทำหัตถการและวิสัญญี)-Menstrual extraction or regulation</t>
  </si>
  <si>
    <t>(19-ทำหัตถการและวิสัญญี)-Manual replacement of inverted uterus</t>
  </si>
  <si>
    <t>(19-ทำหัตถการและวิสัญญี)-Removal of cerclage material from cervix</t>
  </si>
  <si>
    <t>(19-ทำหัตถการและวิสัญญี)-Other operation on supporting structures of uterus</t>
  </si>
  <si>
    <t>70001 (4-ค่าส่งเสริมป้องกัน)กลุ่มผู้ป่วยที่สามารถรักษาให้หายขาดได้ (4 ครั้ง)</t>
  </si>
  <si>
    <t>70002 (4-ค่าส่งเสริมป้องกัน)กลุ่มผู้ป่วยที่เจ็บป่วยด้วยโรคเรื้อรังและไม่สามารถควบคุมอาการได้ (6 ครั้ง)</t>
  </si>
  <si>
    <t>70003 (4-ค่าส่งเสริมป้องกัน)กลุ่มผู้ป่วยที่เจ็บป่วยเรื้อรังและมีการไร้ความสามารถเล็กน้อย (8 ครั้ง)</t>
  </si>
  <si>
    <t>70004 (4-ค่าส่งเสริมป้องกัน) ค่าบริการคัดกรองเบาหวาน ความดันและปัจจัยเสี่ยงต่อหลอดเลือดหัวใจ (1ครั้ง) (17-บริการคลีนิกการพยาบาลและการผดุงครรภ์) - 100</t>
  </si>
  <si>
    <t>(2-Instrument)-ข้อนิ้ว-(OFC LGO -15000</t>
  </si>
  <si>
    <t>SSS -15000</t>
  </si>
  <si>
    <t>(2-Instrument)-ข้อศอก-(OFC LGO -50000</t>
  </si>
  <si>
    <t>(2-Instrument)-ข้อไหล่(OFC&amp;UCS&amp;NHS 65000)</t>
  </si>
  <si>
    <t>(2-Instrument)-ข้อเข่าชนิดที่ส่วนรับน้ำหนักเคลื่อนไหวได้(OFC&amp;UCS&amp;NHS 75000)</t>
  </si>
  <si>
    <t>7004A</t>
  </si>
  <si>
    <t>(2-Instrument)-ข้อเข่าชนิดที่ส่วนรับน้ำหนักเคลื่อนไหวได้(สำหรับการรักษาโรคข้อเข่าเสื่อมโดยการผ่าตัดเปลี่ยนข้อเข่าเทียมทั้งข้อ(total knee arthroplasty</t>
  </si>
  <si>
    <t>TKA(OFC&amp;UCS&amp;SSS 49800</t>
  </si>
  <si>
    <t>7004B</t>
  </si>
  <si>
    <t>(2-Instrument)-ข้อเข่าชนิดที่ส่วนรับน้ำหนักเคลื่อนไหวได้(สำหรับการรักษาโรคข้อเข่าเสื่อมโดยการผ่าตัดเปลี่ยนข้อเข่าเทียมบางส่วนด้านใน(medial unicompartmental knee arthroplasty</t>
  </si>
  <si>
    <t>UKA(OFC&amp;UCS&amp;SSS 49800</t>
  </si>
  <si>
    <t>(2-Instrument)-ข้อเข่าชนิดที่ส่วนรับน้ำหนักไม่สามารถเคลื่อนไหวได้(OFC&amp;UCS&amp;NHS 50000)</t>
  </si>
  <si>
    <t>7005A</t>
  </si>
  <si>
    <t>(2-Instrument)-ข้อเข่าชนิดที่ส่วนรับน้ำหนักไม่สามารถเคลื่อนไหวได้(สำหรับการรักษาโรคข้อเข่าเสื่อมโดยการผ่าตัดเปลี่ยนข้อเข่าเทียมทั้งข้อ(total knee arthroplasty</t>
  </si>
  <si>
    <t>7005B</t>
  </si>
  <si>
    <t>(2-Instrument)-ข้อเข่าชนิดที่ส่วนรับน้ำหนักไม่สามารถเคลื่อนไหวได้(สำหรับการรักษาโรคข้อเข่าเสื่อมโดยการผ่าตัดเปลี่ยนข้อเข่าเทียมบางส่วนด้านใน(medial unicompartmental knee arthroplasty</t>
  </si>
  <si>
    <t>UKA(OFC&amp;UCS&amp;SSS</t>
  </si>
  <si>
    <t>(2-Instrument)-ข้อตะโพกมีเบ้า(Total hip prosthesis) รวมทั้งอุปกรณ์เสริมไม่รวมซีเมนต์กระดูก-(OFC LGO -65000</t>
  </si>
  <si>
    <t>SSS -65000</t>
  </si>
  <si>
    <t>(2-Instrument)-ข้อตะโพกไม่มีเบ้า (Unipolar prosthesis)-(OFC LGO - 12000</t>
  </si>
  <si>
    <t>SSS -12000</t>
  </si>
  <si>
    <t>(2-Instrument)-ข้อตะโพกแบบมีเบ้าชนิดพิเศษเฉพาะบุคคล (Elmentlon)(OFC&amp;UCS&amp;SSS 120000)</t>
  </si>
  <si>
    <t>(2-Instrument)-วัสดุรองเบ้าข้อตะโพก (Supporting ring)-(OFC LGO - 15000</t>
  </si>
  <si>
    <t>(2-Instrument)-ข้อตะโพกไม่มีเบ้าชนิด 2 ชั้น (ไบโพล่า)(OFC&amp;UCS&amp;NHS 35000)</t>
  </si>
  <si>
    <t>(2-Instrument)-ข้อสะโพกมีเบ้า (ชนิดไม่ใช้ซีเมนต์)-60000.00</t>
  </si>
  <si>
    <t>(19-ทำหัตถการและวิสัญญี)-บริการวางยาสลบแบบทั่วไป(GA) ชั่วโมงแรก-1400.00</t>
  </si>
  <si>
    <t>(19-ทำหัตถการและวิสัญญี)-บริการวางยาสลบแบบทั่วไป(GA) ชั่วโมงถัดไป-1000.00</t>
  </si>
  <si>
    <t>(19-ทำหัตถการและวิสัญญี)-บริการวางยาสลบที่ซับซ้อน (GA) ชั่วโมงแรก-2000.00</t>
  </si>
  <si>
    <t>(19-ทำหัตถการและวิสัญญี)-บริการวางยาสลบที่ซับซ้อน (GA) ชั่วโมงถัดไป-1500.00</t>
  </si>
  <si>
    <t>(2-Instrument)-ข้อเข่าเทียมส่วนฟีเมอร์ (Femoral component)-40000.00</t>
  </si>
  <si>
    <t>(19-ทำหัตถการและวิสัญญี)-บริการวางยาสลบทางเส้นเลือด (IVA) ต่อชั่วโมง-700.00</t>
  </si>
  <si>
    <t>(2-Instrument)-ข้อเข่าเทียมส่วนทิเบีย (Tibial component)-25000.00</t>
  </si>
  <si>
    <t>(19-ทำหัตถการและวิสัญญี)-บริการวางยาสลบเฉพาะแห่ง(RA)ชั่วโมงแรก-1200.00</t>
  </si>
  <si>
    <t>(19-ทำหัตถการและวิสัญญี)-บริการวางยาสลบเฉพาะแห่ง(RA)ชั่วโมงถัดไป-900.00</t>
  </si>
  <si>
    <t>(2-Instrument)-ก้านต่อของ Femoral component-12000.00</t>
  </si>
  <si>
    <t>(19-ทำหัตถการและวิสัญญี)-บริการฉีดยาชาเฉพาะที่โดยทีมวิสัญญี (LA with MAC) ต่อครั้ง-500.00</t>
  </si>
  <si>
    <t>(2-Instrument)-ก้านต่อของ Tibial component(OFC&amp;UCS&amp;NHS 12000)</t>
  </si>
  <si>
    <t>(2-Instrument)-โลหะเสริมส่วนกระดูกที่หายไป (Metal augmentation)(OFC&amp;UCS&amp;NHS 12000)</t>
  </si>
  <si>
    <t>(2-Instrument)-ผิวข้อเทียมที่ทำจาก Polyethylene (Polyethylene insert)(OFC&amp;UCS&amp;NHS 10000)</t>
  </si>
  <si>
    <t>(2-Instrument)-ผิวลูกสะบ้าเทียม(OFC&amp;UCS&amp;NHS 3500)</t>
  </si>
  <si>
    <t>(2-Instrument)-ข้อตะโพกมีเบ้า (ชนิด Hybrid)(OFC&amp;UCS&amp;SSS 45000)</t>
  </si>
  <si>
    <t>(2-Instrument)-ข้อไหล่เทียมชนิดเปลี่ยนเฉพาะข้อด้านกระดูกต้นแขน (Hemishoulder prosthesis)(OFC&amp;UCS&amp;NHS 60000)</t>
  </si>
  <si>
    <t>(19-ทำหัตถการและวิสัญญี)-ค่า Volatile anesthetic agents ราคาเหมาจ่าย-450.00</t>
  </si>
  <si>
    <t>(2-Instrument)-เบ้าตะโพกโลหะ แบบมีรูพรุน (hyperporous acetabular cup) และผิวหยาบเพื่อใช้ในการผ่าตัด revision(OFC&amp;UCS&amp;NHS 32000)</t>
  </si>
  <si>
    <t>(2-Instrument)-ก้านข้อตะโพกแบบยาวพิเศษ เพื่อใช้ในการ revision (long stem femoral component) รวมถึงส่วนต่อด้านบนของก้านข้อตะโพกเทียม (body of femoral stem)(OFC&amp;UCS&amp;NHS 74000)</t>
  </si>
  <si>
    <t>(2-Instrument)-ผิวข้อเทียมที่ใช้กับเบ้าตะโพกโลหะ ที่ทำจาก polyethylene (acetabular liner)(OFC&amp;UCS&amp;NHS 7000)</t>
  </si>
  <si>
    <t>(2-Instrument)-หัวข้อตะโพกเทียม (femoral head) ทำจากโลหะหรือเซรามิก(OFC&amp;UCS&amp;NHS 5000)</t>
  </si>
  <si>
    <t>(2-Instrument)-สกรูเพื่อยึดเบ้าโลหะเข้ากับกระดูกเบ้าตะโพก (screw for acetabular shell)(OFC&amp;UCS&amp;NHS 1400)</t>
  </si>
  <si>
    <t>(2-Instrument)-ข้อศอกเทียม (Total elbow arthroplasty) ที่ทำจาก Titanium(OFC&amp;UCS&amp;NHS 65000)</t>
  </si>
  <si>
    <t>(19-ทำหัตถการและวิสัญญี)-ค่า Carbondioxide monitoring-200.00</t>
  </si>
  <si>
    <t>(19-ทำหัตถการและวิสัญญี)-Hymenectomy</t>
  </si>
  <si>
    <t>(19-ทำหัตถการและวิสัญญี)-ค่าใช้เครื่องวัดความเข้มข้นของไอระเหยของยาดมสลบ-300.00</t>
  </si>
  <si>
    <t>(19-ทำหัตถการและวิสัญญี)-ค่าใช้เครื่อง jet ventilation-500.00</t>
  </si>
  <si>
    <t>(19-ทำหัตถการและวิสัญญี)-Excision or destruction of lesion of vagina</t>
  </si>
  <si>
    <t>(19-ทำหัตถการและวิสัญญี)-ค่าใช้เครื่อง fiber optic ช่วยใส่ท่อช่วยหายใจ-1000.00</t>
  </si>
  <si>
    <t>(19-ทำหัตถการและวิสัญญี)-ค่าใช้เครื่องควบคุมสารน้ำ (infusion pump) ในหัตถการวิสัญญี-60.00</t>
  </si>
  <si>
    <t>(19-ทำหัตถการและวิสัญญี)-Obliteration and total excision of vagina: Vaginectomy</t>
  </si>
  <si>
    <t>(19-ทำหัตถการและวิสัญญี)-Repair of cystocele and rectocele</t>
  </si>
  <si>
    <t>(19-ทำหัตถการและวิสัญญี)-Repair of cystocele/urethrocele: Anterior colporrhaphy</t>
  </si>
  <si>
    <t>(19-ทำหัตถการและวิสัญญี)-Repair of rectocele</t>
  </si>
  <si>
    <t>(19-ทำหัตถการและวิสัญญี)-Vaginal construction</t>
  </si>
  <si>
    <t>(19-ทำหัตถการและวิสัญญี)-Vaginal reconstruction</t>
  </si>
  <si>
    <t>(19-ทำหัตถการและวิสัญญี)-Suture of laceration of vagina:- Repair of fornix</t>
  </si>
  <si>
    <t>(19-ทำหัตถการและวิสัญญี)-Repair of colovaginal fistula</t>
  </si>
  <si>
    <t>(19-ทำหัตถการและวิสัญญี)-Repair of rectovaginal fistula</t>
  </si>
  <si>
    <t>(19-ทำหัตถการและวิสัญญี)-Repair of other vaginoenteric fistula</t>
  </si>
  <si>
    <t>(19-ทำหัตถการและวิสัญญี)-Repair of other fistula of vagina</t>
  </si>
  <si>
    <t>(19-ทำหัตถการและวิสัญญี)-Hymenorrhaphy</t>
  </si>
  <si>
    <t>(19-ทำหัตถการและวิสัญญี)-Vaginal suspension and fixation</t>
  </si>
  <si>
    <t>(19-ทำหัตถการและวิสัญญี)-Other repair of vagina: Colpoperineoplasty</t>
  </si>
  <si>
    <t>Repair of old obstetric laceration of vagina</t>
  </si>
  <si>
    <t>(19-ทำหัตถการและวิสัญญี)-Obliteration of vaginal vault: LeFort operation</t>
  </si>
  <si>
    <t>(2-Instrument)-หัวกระดูกเรเดียสเทียม (Radial head prosthesis)-(OFC LGO - 50000</t>
  </si>
  <si>
    <t>FS-(19-ทำหัตถการและวิสัญญี)-การฟื้นคืนชีพ-900.00</t>
  </si>
  <si>
    <t>(2-Instrument)-สารทดแทนกระดูกเพื่อการสร้างกระดูก-(OFC LGO -3300</t>
  </si>
  <si>
    <t>SSS -2000</t>
  </si>
  <si>
    <t>7102a</t>
  </si>
  <si>
    <t>(2-Instrument)-สารทดแทนกระดูกเพื่อการสร้างกระดูก (OFC</t>
  </si>
  <si>
    <t>7102b</t>
  </si>
  <si>
    <t>(2-Instrument)-สารทดแทนกระดูกเพื่อการสร้างกระดูก (นัดก่อน มค. 57) (OFC</t>
  </si>
  <si>
    <t>(2-Instrument)-เส้นเอ็นเทียมใช้บริเวณมือ-(OFC LGO -9500</t>
  </si>
  <si>
    <t>(2-Instrument)-โลหะแทนกระดูกแบบมีรูพรุนเพื่อให้กระดูกงอกเข้าไปยึดติดข้อตะโพกได้ (Hyperporous metal augmentation) (รวมสารไฮดรอกซี่ เอพาไตด์) (OFC&amp;UCS&amp;NHS 20000)</t>
  </si>
  <si>
    <t>(2-Instrument)-วัสดุเสริมความแข็งแรงทดแทนปล้องกระดูกหรือกระดูกสันหลังส่วนคอ/หน้าอก/หรือเอว (interbody fusion device : cage or PEEK) รวมแคลเซียมไฮดรอกซี่ เอพาไตด์ (OFC&amp;UCS&amp;NHS 18000)</t>
  </si>
  <si>
    <t>(19-ทำหัตถการและวิสัญญี)-Other incision of vulva and perineum: Enlargement of introitus NOS</t>
  </si>
  <si>
    <t>(19-ทำหัตถการและวิสัญญี)-Lumbar puncture-200.00</t>
  </si>
  <si>
    <t>FS-(19-ทำหัตถการและวิสัญญี)-Remove eye FB-70.00</t>
  </si>
  <si>
    <t>FS-(19-ทำหัตถการและวิสัญญี)-I &amp; D ทางตา/ข้าง-90.00</t>
  </si>
  <si>
    <t>FS-(19-ทำหัตถการและวิสัญญี)-การขยายม่านตาและดูจอประสาทตา-50.00</t>
  </si>
  <si>
    <t>(19-ทำหัตถการและวิสัญญี)-Marsupialization of Bartholins gland (cyst)</t>
  </si>
  <si>
    <t>FS-(19-ทำหัตถการและวิสัญญี)-เอาสิ่งแปลกปลอมออกจากหู-100.00</t>
  </si>
  <si>
    <t>(19-ทำหัตถการและวิสัญญี)-Excision or other destruction of Bartholin?s mass</t>
  </si>
  <si>
    <t>FS-(19-ทำหัตถการและวิสัญญี)-เอาสิ่งแปลกปลอมออกจากจมูก-120.00</t>
  </si>
  <si>
    <t>FS-(19-ทำหัตถการและวิสัญญี)-Nasal packing</t>
  </si>
  <si>
    <t>anterior-120.00</t>
  </si>
  <si>
    <t>anterior and posterior-1000.00</t>
  </si>
  <si>
    <t>(19-ทำหัตถการและวิสัญญี)-Nasal endoscope*-800.00</t>
  </si>
  <si>
    <t>(19-ทำหัตถการและวิสัญญี)-เอาสิ่งแปลกปลอมออกจากคอ-120.00</t>
  </si>
  <si>
    <t>(19-ทำหัตถการและวิสัญญี)-Direct FOL Larnygoscopy*-1000.00</t>
  </si>
  <si>
    <t>(19-ทำหัตถการและวิสัญญี)-Direct laryngoscopy with remove FB*-1400.00</t>
  </si>
  <si>
    <t>(19-ทำหัตถการและวิสัญญี)-Microdirect Larnygoscopy*-1500.00</t>
  </si>
  <si>
    <t>(19-ทำหัตถการและวิสัญญี)-Cauterization of condyloma</t>
  </si>
  <si>
    <t>FS-(19-ทำหัตถการและวิสัญญี)-การใส่ท่อหลอดลมคอ (Intubation/ไม่รวมท่อ)-180.00</t>
  </si>
  <si>
    <t>(19-ทำหัตถการและวิสัญญี)-Rigid bronchoscopy*-1200.00</t>
  </si>
  <si>
    <t>(19-ทำหัตถการและวิสัญญี)-Rigid bronchoscope with FB removal/ dilatation*-1400.00</t>
  </si>
  <si>
    <t>(19-ทำหัตถการและวิสัญญี)-Laryngo - esophago - bronchoscope*-2050.00</t>
  </si>
  <si>
    <t>(19-ทำหัตถการและวิสัญญี)-FOL Bronchoscopy*-1800.00</t>
  </si>
  <si>
    <t>(19-ทำหัตถการและวิสัญญี)-FOL Bronchoscopy &amp; biopsy*-1900.00</t>
  </si>
  <si>
    <t>(19-ทำหัตถการและวิสัญญี)-FOL Bronchoscopy with remove FB *-2100.00</t>
  </si>
  <si>
    <t>(19-ทำหัตถการและวิสัญญี)-FOL Bronchoscopy &amp; treatment(laser</t>
  </si>
  <si>
    <t>heat*-2600.00</t>
  </si>
  <si>
    <t>(19-ทำหัตถการและวิสัญญี)-เจาะปอด (Diagnostic thoracocentesis)-200.00</t>
  </si>
  <si>
    <t>(19-ทำหัตถการและวิสัญญี)-การระบายเอาน้ำในช่องปอดออก (Chest Drain)-400.00</t>
  </si>
  <si>
    <t>(19-ทำหัตถการและวิสัญญี)-ตัดเยื่อบุช่องปอด (Pleural Biopsy)-300.00</t>
  </si>
  <si>
    <t>(19-ทำหัตถการและวิสัญญี)-Female circumcision</t>
  </si>
  <si>
    <t>(19-ทำหัตถการและวิสัญญี)-การเปิดหลอดเลือดดำ (Cut down)-800.00</t>
  </si>
  <si>
    <t>(19-ทำหัตถการและวิสัญญี)-การเปิดหลอดเลือดแดง-400.00</t>
  </si>
  <si>
    <t>(19-ทำหัตถการและวิสัญญี)-การสวนหลอดเลือดที่สายสะดือ-350.00</t>
  </si>
  <si>
    <t>(19-ทำหัตถการและวิสัญญี)-การถ่ายเปลี่ยนเลือด-700.00</t>
  </si>
  <si>
    <t>(19-ทำหัตถการและวิสัญญี)-การใส่ Double lumen catheter-450.00</t>
  </si>
  <si>
    <t>(19-ทำหัตถการและวิสัญญี)-การใส่ Permanent catheter-1000.00</t>
  </si>
  <si>
    <t>(19-ทำหัตถการและวิสัญญี)-ใส่สายสวนหัวใจ (Pulmonary wedge pressure)-900.00</t>
  </si>
  <si>
    <t>(19-ทำหัตถการและวิสัญญี)-เจาะน้ำในช่องหุ้มหัวใจ-900.00</t>
  </si>
  <si>
    <t>(19-ทำหัตถการและวิสัญญี)-Myocardial biopsy-3000.00</t>
  </si>
  <si>
    <t>(19-ทำหัตถการและวิสัญญี)-Coronary angiography(CAG)-15000.00</t>
  </si>
  <si>
    <t>(19-ทำหัตถการและวิสัญญี)-Percutaneous transluminal coronary agiography and stent implantation-50000.00</t>
  </si>
  <si>
    <t>(19-ทำหัตถการและวิสัญญี)-Additional coronary arteries-16500.00</t>
  </si>
  <si>
    <t>(19-ทำหัตถการและวิสัญญี)-Right &amp; Left heart catheterization-15000.00</t>
  </si>
  <si>
    <t>(19-ทำหัตถการและวิสัญญี)-Ablation-100000.00</t>
  </si>
  <si>
    <t>(19-ทำหัตถการและวิสัญญี)-PTMC-55000.00</t>
  </si>
  <si>
    <t>(19-ทำหัตถการและวิสัญญี)-ASD-140000.00</t>
  </si>
  <si>
    <t>(19-ทำหัตถการและวิสัญญี)-PDA-80000.00</t>
  </si>
  <si>
    <t>(19-ทำหัตถการและวิสัญญี)-Temporary Pacemaker-10000.00</t>
  </si>
  <si>
    <t>(19-ทำหัตถการและวิสัญญี)-Permanent Pacemaker-10000.00</t>
  </si>
  <si>
    <t>(19-ทำหัตถการและวิสัญญี)-IABP-10000.00</t>
  </si>
  <si>
    <t>(19-ทำหัตถการและวิสัญญี)-Radical vulvectomy</t>
  </si>
  <si>
    <t>(19-ทำหัตถการและวิสัญญี)-เจาะท้องเอาน้ำออก (Abdominal Paracentesis)-200.00</t>
  </si>
  <si>
    <t>(19-ทำหัตถการและวิสัญญี)-การดูดหนองจากฝีที่ตับ (Liver Aspiration)-250.00</t>
  </si>
  <si>
    <t>(19-ทำหัตถการและวิสัญญี)-การเจาะชิ้นเนื้อตับส่งตรวจพยาธิ (Liver Biopsy)-250.00</t>
  </si>
  <si>
    <t>(19-ทำหัตถการและวิสัญญี)-การส่องตรวจช่องท้อง (Peritonescopy)*-700.00</t>
  </si>
  <si>
    <t>(19-ทำหัตถการและวิสัญญี)-Esophagoscopy*-1300.00</t>
  </si>
  <si>
    <t>(19-ทำหัตถการและวิสัญญี)-Esophagoscopy with remove FB*-1400.00</t>
  </si>
  <si>
    <t>(19-ทำหัตถการและวิสัญญี)-การใส่ Zengstaken Intubation-450.00</t>
  </si>
  <si>
    <t>(19-ทำหัตถการและวิสัญญี)-Gastroduodenoscopy*-1300.00</t>
  </si>
  <si>
    <t>(19-ทำหัตถการและวิสัญญี)-Gastroduodenoscopy &amp; biopsy*-1500.00</t>
  </si>
  <si>
    <t>(19-ทำหัตถการและวิสัญญี)-Esophago-gastroscope with banding*-1900.00</t>
  </si>
  <si>
    <t>(19-ทำหัตถการและวิสัญญี)-Gastroscope &amp; adrenaline injection*-1600.00</t>
  </si>
  <si>
    <t>(19-ทำหัตถการและวิสัญญี)-Gastroduodenoscopy &amp; sclerotherapy (laser</t>
  </si>
  <si>
    <t>heat*-2900.00</t>
  </si>
  <si>
    <t>(19-ทำหัตถการและวิสัญญี)-Endoscopic ultrasound*-3000.00</t>
  </si>
  <si>
    <t>FS-(19-ทำหัตถการและวิสัญญี)-การส่องตรวจทวารหนัก (Proctoscopy)-40.00</t>
  </si>
  <si>
    <t>(19-ทำหัตถการและวิสัญญี)-Sigmoidoscopy*-1000.00</t>
  </si>
  <si>
    <t>(19-ทำหัตถการและวิสัญญี)-Banding Hemorrhoid-250.00</t>
  </si>
  <si>
    <t>(19-ทำหัตถการและวิสัญญี)-Colonoscopy*-2300.00</t>
  </si>
  <si>
    <t>(19-ทำหัตถการและวิสัญญี)-Colonoscopy &amp; biopsy*-2500.00</t>
  </si>
  <si>
    <t>(19-ทำหัตถการและวิสัญญี)-Colonoscopy &amp; Polypectomy*-3300.00</t>
  </si>
  <si>
    <t>(19-ทำหัตถการและวิสัญญี)-ERCP (Endoscopic Retrograde Cholangio Pancreatography)-6500.00</t>
  </si>
  <si>
    <t>(19-ทำหัตถการและวิสัญญี)-Unilateral vulvectomy</t>
  </si>
  <si>
    <t>(19-ทำหัตถการและวิสัญญี)-ค่าตัดชิ้นเนื้อไตส่งพิสูจน์พยาธิสภาพ-900.00</t>
  </si>
  <si>
    <t>(19-ทำหัตถการและวิสัญญี)-Bilateral vulvectomy</t>
  </si>
  <si>
    <t>(19-ทำหัตถการและวิสัญญี)-การล้างไตทางช่องท้อง (Peritoneal Dialysis) ประเภทชั่วคราว - ใส่สาย Tro cath-1100.00</t>
  </si>
  <si>
    <t>(19-ทำหัตถการและวิสัญญี)-การล้างไตทางช่องท้อง (Peritoneal Dialysis) ประเภทชั่วคราว - ค่าปฎิบัติการ 24 ชั่วโมง (Manual)-900.00</t>
  </si>
  <si>
    <t>(19-ทำหัตถการและวิสัญญี)-การล้างไตทางช่องท้อง (Peritoneal Dialysis) ประเภทชั่วคราว - ค่าปฎิบัติการ 24 ชั่วโมง (Machine)-2500.00</t>
  </si>
  <si>
    <t>(19-ทำหัตถการและวิสัญญี)-การล้างไตทางช่องท้องประเภทถาวร (CAPD) -ค่าใส่สาย Tenchkoff (CAPD)-1400.00</t>
  </si>
  <si>
    <t>(19-ทำหัตถการและวิสัญญี)-การล้างไตทางช่องท้องประเภทถาวร (CAPD) -ค่าปฎิบัติการควบคุมและฝึกสอนผู้ป่วย-1400.00</t>
  </si>
  <si>
    <t>(19-ทำหัตถการและวิสัญญี)-การใช้ไตเทียม (Hemodialysis) - Acute Hemodialysis-3500</t>
  </si>
  <si>
    <t>(19-ทำหัตถการและวิสัญญี)-การใช้ไตเทียม (Hemodialysis) - Chronic Hemodialysis-2000</t>
  </si>
  <si>
    <t>(19-ทำหัตถการและวิสัญญี)-ค่ารักษาพยาบาล CRRT ในวันแรก(ใช้ตั้งแต่ 01/04/2565)-15000</t>
  </si>
  <si>
    <t>(19-ทำหัตถการและวิสัญญี)-ค่ารักษาพยาบาล CRRT ในวันถัดไป(ใช้ตั้งแต่ 01/04/2565)-10000</t>
  </si>
  <si>
    <t>(19-ทำหัตถการและวิสัญญี)-ค่าคลอดปกติทางช่องคลอดท่าศรีษะ-1000.00</t>
  </si>
  <si>
    <t>(19-ทำหัตถการและวิสัญญี)-ค่าคลอดท่าก้นทางช่องคลอด-1300.00</t>
  </si>
  <si>
    <t>(19-ทำหัตถการและวิสัญญี)-ค่าคลอดใช้เครื่องมือช่วย (Vac/forcep)-1300.00</t>
  </si>
  <si>
    <t>(19-ทำหัตถการและวิสัญญี)-ล้วงรก-350.00</t>
  </si>
  <si>
    <t>(19-ทำหัตถการและวิสัญญี)-ค่าตรวจมะเร็งปากมดลูก-70.00</t>
  </si>
  <si>
    <t>(19-ทำหัตถการและวิสัญญี)-Colposcopic examination-250.00</t>
  </si>
  <si>
    <t>(19-ทำหัตถการและวิสัญญี)-Culdocentesis-170.00</t>
  </si>
  <si>
    <t>(19-ทำหัตถการและวิสัญญี)-Cryosurgery (จี้ด้วยความเย็น)-160.00</t>
  </si>
  <si>
    <t>(19-ทำหัตถการและวิสัญญี)-จี้หูดปาก/ในช่องคลอดด้วยไฟฟ้า-250.00</t>
  </si>
  <si>
    <t>(19-ทำหัตถการและวิสัญญี)-จี้หูดปาก/ในช่องคลอดด้วยยา Podiphylin หรือ Trichloacetic acid-130.00</t>
  </si>
  <si>
    <t>(19-ทำหัตถการและวิสัญญี)-ผ่าฝีที่ปากช่องคลอด/Incission and drain of Bartholin abscess-300.00</t>
  </si>
  <si>
    <t>(19-ทำหัตถการและวิสัญญี)-Marsupialization of Bartholincyst-350.00</t>
  </si>
  <si>
    <t>(19-ทำหัตถการและวิสัญญี)-Endometrial biopsy-150.00</t>
  </si>
  <si>
    <t>(19-ทำหัตถการและวิสัญญี)-ค่าใส่ห่วง</t>
  </si>
  <si>
    <t>(19-ทำหัตถการและวิสัญญี)-ค่าเอาห่วงออก</t>
  </si>
  <si>
    <t>(19-ทำหัตถการและวิสัญญี)-Artificial Insemination</t>
  </si>
  <si>
    <t>(19-ทำหัตถการและวิสัญญี)-ค่าฝังยาคุม</t>
  </si>
  <si>
    <t>(19-ทำหัตถการและวิสัญญี)-ค่าเอายาฝังออก</t>
  </si>
  <si>
    <t>(19-ทำหัตถการและวิสัญญี)-Suture of laceration of vulva or perineum</t>
  </si>
  <si>
    <t>FS-(19-ทำหัตถการและวิสัญญี)-เจาะน้ำออกจากข้อ-150.00</t>
  </si>
  <si>
    <t>FS-(19-ทำหัตถการและวิสัญญี)-การฉีดยาเข้าข้อ-120.00</t>
  </si>
  <si>
    <t>(19-ทำหัตถการและวิสัญญี)-ตัดเฝือก-100.00</t>
  </si>
  <si>
    <t>(19-ทำหัตถการและวิสัญญี)-ถอดเหล็กออก-300.00</t>
  </si>
  <si>
    <t>(19-ทำหัตถการและวิสัญญี)-Skin traction-300.00</t>
  </si>
  <si>
    <t>(19-ทำหัตถการและวิสัญญี)-Skeletal Traction-900.00</t>
  </si>
  <si>
    <t>FS-(19-ทำหัตถการและวิสัญญี)-ดามนิ้ว (Finger splint)-100.00</t>
  </si>
  <si>
    <t>FS-(19-ทำหัตถการและวิสัญญี)-ดามข้อ หรือดามกระดูกภายนอกชั่วคราว-300.00</t>
  </si>
  <si>
    <t>FS-(19 หัตถการและวิสัญญี)-Short arm AP slab(ครั้ง)-250.00</t>
  </si>
  <si>
    <t>FS-(19 หัตถการและวิสัญญี)-Short arm volar slab(ครั้ง)-180.00</t>
  </si>
  <si>
    <t>FS-(19 หัตถการและวิสัญญี)-Ulnar gutter(ครั้ง)-220.00</t>
  </si>
  <si>
    <t>FS-(19 หัตถการและวิสัญญี)-Radius gutter(ครั้ง)-220.00</t>
  </si>
  <si>
    <t>FS-(19 หัตถการและวิสัญญี)-Long arm AP slab(ครั้ง)-380.00</t>
  </si>
  <si>
    <t>FS-(19 หัตถการและวิสัญญี)-Long arm post. slab(ครั้ง)-340.00</t>
  </si>
  <si>
    <t>FS-(19 หัตถการและวิสัญญี)-U slab(ครั้ง)-380.00</t>
  </si>
  <si>
    <t>FS-(19 หัตถการและวิสัญญี)-Thumb spica slab(ครั้ง)-220.00</t>
  </si>
  <si>
    <t>FS-(19 หัตถการและวิสัญญี)-Short leg AP slab(ครั้ง)-500.00</t>
  </si>
  <si>
    <t>FS-(19 หัตถการและวิสัญญี)-Short leg post. slab(ครั้ง)-400.00</t>
  </si>
  <si>
    <t>FS-(19 หัตถการและวิสัญญี)-Long leg AP slab(ครั้ง)-850.00</t>
  </si>
  <si>
    <t>FS-(19 หัตถการและวิสัญญี)-Long leg post slab(ครั้ง)-750.00</t>
  </si>
  <si>
    <t>FS-(19 หัตถการและวิสัญญี)-Knee AP slab(ครั้ง)-650.00</t>
  </si>
  <si>
    <t>FS-(19 หัตถการและวิสัญญี)-Knee post. Slab(ครั้ง)-550.00</t>
  </si>
  <si>
    <t>FS-(19 หัตถการและวิสัญญี)-Short arm cast(ครั้ง)-250.00</t>
  </si>
  <si>
    <t>FS-(19 หัตถการและวิสัญญี)-Long arm cast(ครั้ง)-380.00</t>
  </si>
  <si>
    <t>FS-(19 หัตถการและวิสัญญี)-Thumb spica cast(ครั้ง)-250.00</t>
  </si>
  <si>
    <t>FS-(19 หัตถการและวิสัญญี)-Short leg cast(ครั้ง)-420.00</t>
  </si>
  <si>
    <t>FS-(19 หัตถการและวิสัญญี)-Long leg cast(ครั้ง)-800.00</t>
  </si>
  <si>
    <t>FS-(19 หัตถการและวิสัญญี)-Short leg walking cast(ครั้ง)-500.00</t>
  </si>
  <si>
    <t>FS-(19 หัตถการและวิสัญญี)-Club foot cast (Long leg cast สำหรับเด็ก)(ครั้ง)-250.00</t>
  </si>
  <si>
    <t>FS-(19 หัตถการและวิสัญญี)-Knee cast(ครั้ง)-570.00</t>
  </si>
  <si>
    <t>FS-(19 หัตถการและวิสัญญี)-PTB (Patella tension banding) cast(ครั้ง)-800.00</t>
  </si>
  <si>
    <t>FS-(19 หัตถการและวิสัญญี)-Body jacket(ครั้ง)-1900.00</t>
  </si>
  <si>
    <t>FS-(19 หัตถการและวิสัญญี)-Single hip spica(ครั้ง)-1500.00</t>
  </si>
  <si>
    <t>FS-(19 หัตถการและวิสัญญี)-Double hip spica(ครั้ง)-1800.00</t>
  </si>
  <si>
    <t>FS-(19 หัตถการและวิสัญญี)-Shoulder spica(ครั้ง)-1300.00</t>
  </si>
  <si>
    <t>FS-(19 หัตถการและวิสัญญี)-Minerva cast(ครั้ง)-2000.00</t>
  </si>
  <si>
    <t>FS-(19 หัตถการและวิสัญญี)-Short arm volar slab(ครั้ง)-260.00</t>
  </si>
  <si>
    <t>FS-(19 หัตถการและวิสัญญี)-Short arm post. slab(ครั้ง)-750.00</t>
  </si>
  <si>
    <t>FS-(19 หัตถการและวิสัญญี)-Long arm post. slab(ครั้ง)-500.00</t>
  </si>
  <si>
    <t>FS-(19 หัตถการและวิสัญญี)-Thumb spica slab(ครั้ง)-420.00</t>
  </si>
  <si>
    <t>FS-(19 หัตถการและวิสัญญี)-Long leg post. slab(ครั้ง)-1100.00</t>
  </si>
  <si>
    <t>FS-(19 หัตถการและวิสัญญี)-Knee slab(ครั้ง)-680.00</t>
  </si>
  <si>
    <t>FS-(19 หัตถการและวิสัญญี)-Short arm cast(ครั้ง)-670.00</t>
  </si>
  <si>
    <t>FS-(19 หัตถการและวิสัญญี)-Long arm cast(ครั้ง)-1350.00</t>
  </si>
  <si>
    <t>FS-(19 หัตถการและวิสัญญี)-Short leg cast(ครั้ง)-1750.00</t>
  </si>
  <si>
    <t>FS-(19 หัตถการและวิสัญญี)-Long leg cast(ครั้ง)-3300.00</t>
  </si>
  <si>
    <t>FS-(19 หัตถการและวิสัญญี)-Knee cast(ครั้ง)-1750.00</t>
  </si>
  <si>
    <t>(19-ทำหัตถการและวิสัญญี)-PTB (Patella tension banding) cast-2650.00</t>
  </si>
  <si>
    <t>(19-ทำหัตถการและวิสัญญี)-Body jacket-4000.00</t>
  </si>
  <si>
    <t>(19-ทำหัตถการและวิสัญญี)-Anterior-posterior repair of perineum</t>
  </si>
  <si>
    <t>(19-ทำหัตถการและวิสัญญี)-การตัดชิ้นเนื้อเพื่อการวินิจฉัยโรค (Skin Biopsy)-200.00</t>
  </si>
  <si>
    <t>(19-ทำหัตถการและวิสัญญี)-ทดสอบผิวหนัง (Patch test ชุดละ 7-10 อย่าง)-100.00</t>
  </si>
  <si>
    <t>FS-(19-ทำหัตถการและวิสัญญี)-การฉีดยาเข้าผิวหนังเพื่อการรักษาโรค (Intralesional injection)-150.00</t>
  </si>
  <si>
    <t>FS-(19-ทำหัตถการและวิสัญญี)-การรักษาด้วยการจี้ เช่น Podophyllin-300.00</t>
  </si>
  <si>
    <t>FS-(19-ทำหัตถการและวิสัญญี)-การจี้ด้วยไฟฟ้า-350.00</t>
  </si>
  <si>
    <t>FS-(19-ทำหัตถการและวิสัญญี)-เย็บแผลทั่วไป-350.00</t>
  </si>
  <si>
    <t>FS-(19-ทำหัตถการและวิสัญญี)-ถอดเล็บ-300.00</t>
  </si>
  <si>
    <t>FS-(19-ทำหัตถการและวิสัญญี)-ผ่า Sebaceous cyst-500.00</t>
  </si>
  <si>
    <t>FS-(19-ทำหัตถการและวิสัญญี)-จี้หูด-300.00</t>
  </si>
  <si>
    <t>FS-(19-ทำหัตถการและวิสัญญี)-ผ่าฝี-300.00</t>
  </si>
  <si>
    <t>(19-ทำหัตถการและวิสัญญี)-ฝานตาปลา-80.00</t>
  </si>
  <si>
    <t>(19-ทำหัตถการและวิสัญญี)-การเจาะไขกระดูก (Bone marrow aspiration)-300.00</t>
  </si>
  <si>
    <t>(19-ทำหัตถการและวิสัญญี)-การตัดชิ้นเนื้อไขกระดูก (Bone marrow biopsy)-400.00</t>
  </si>
  <si>
    <t>(19-ทำหัตถการและวิสัญญี)-ทำช็อคไฟฟ้าต่อคนต่อครั้งแบบ Unmodified-100.00</t>
  </si>
  <si>
    <t>(19-ทำหัตถการและวิสัญญี)-ทำช็อคไฟฟ้าต่อคนต่อครั้งแบบ Modified-300.00</t>
  </si>
  <si>
    <t>(2-Instrument)-โลหะใส่ในโพรงกระดูก (Nail) ชนิดไม่มีรูล็อก (K-nail)(OFC&amp;UCS&amp;NHS 1400)</t>
  </si>
  <si>
    <t>(2-Instrument)-โลหะใส่ในโพรงกระดูก (Nail) ชนิดมีรูล็อก(รวมค่าสกรู)-(OFC LGO -9000</t>
  </si>
  <si>
    <t>7202a</t>
  </si>
  <si>
    <t>(2-Instrument)-โลหะดามใส่ในโพรงกระดูกชนิดมีรูล็อคสำหรับยึดกระดูกส่วนกลาง (Interlocking nail) และสลักยึดกระดูก (locking Bolt) (นัดก่อน มค. 57) (OFC</t>
  </si>
  <si>
    <t>LGO-9000.00</t>
  </si>
  <si>
    <t>7202b</t>
  </si>
  <si>
    <t>(2-Instrument)-โลหะดามกระดูกและใส่ในโพรงกระดูก ชนิดไม่มีเกลียว (Nail plate) รวมสกรู(OFC&amp;UCS&amp;NHS 5000)</t>
  </si>
  <si>
    <t>(2-Instrument)-โลหะดามกระดูกและใส่ในโพรงกระดูกข้อตะโพก ชนิดมีเกลียว (เช่น ชุด Dynamic hip screw)(OFC&amp;UCS&amp;NHS 11000)</t>
  </si>
  <si>
    <t>(2-Instrument)-โลหะดามกระดูกและใส่ในโพรงกระดูกที่เข่า ชนิดมีเกลียว เช่น ชุด Dynamic condylar screw(OFC&amp;UCS&amp;NHS 11000)</t>
  </si>
  <si>
    <t>(2-Instrument)-โลหะดามกระดูกและใส่ในโพรงกระดูก ชนิดแยกชิ้น (เช่น Gamma nail) รวมสกรู(OFC&amp;UCS&amp;NHS 24000)</t>
  </si>
  <si>
    <t>7207a</t>
  </si>
  <si>
    <t>(2-Instrument)-โลหะดามกระดูกสันหลัง ส่วนคอ (Cervical locking plate)(ระดับแรก)(OFC&amp;UCS&amp;NHS 24000)</t>
  </si>
  <si>
    <t>7207B</t>
  </si>
  <si>
    <t>(2-Instrument)-โลหะดามกระดูกสันหลัง ส่วนคอ (Cervical locking plate)(ระดับถัดไป)(OFC&amp;UCS&amp;NHS 12000)</t>
  </si>
  <si>
    <t>7208a</t>
  </si>
  <si>
    <t>(2-Instrument)-โลหะดามกระดูกสันหลัง ส่วนอก</t>
  </si>
  <si>
    <t>เอว (PDS(ระดับแรก(OFC&amp;UCS&amp;NHS 25000</t>
  </si>
  <si>
    <t>7208b</t>
  </si>
  <si>
    <t>เอว (PDS(ระดับถัดไป(OFC&amp;UCS&amp;NHS 12500</t>
  </si>
  <si>
    <t>(2-Instrument)-แผ่นโลหะดามกระดูก ชนิดกว้าง (Broad plate)(OFC&amp;UCS&amp;NHS 5200)</t>
  </si>
  <si>
    <t>(2-Instrument)-แผ่นโลหะดามกระดูก ชนิดแคบ (Narrow plate)-(OFC LGO -5000</t>
  </si>
  <si>
    <t>SSS -5000</t>
  </si>
  <si>
    <t>(2-Instrument)-แผ่นโลหะดามกระดูก ชนิดมีแผ่นพยุง (Buttress plate)-(OFC LGO -4000</t>
  </si>
  <si>
    <t>(2-Instrument)-แผ่นโลหะดามกระดูก ชนิดเล็ก (Small fragment plate</t>
  </si>
  <si>
    <t>mini plate(OFC&amp;UCS&amp;NHS 1500</t>
  </si>
  <si>
    <t>(2-Instrument)-แผ่นโลหะดามกระดูก ชนิดดัดได้ (Reconstruction plate)(OFC&amp;UCS&amp;NHS 2700)</t>
  </si>
  <si>
    <t>(2-Instrument)-แผ่นโลหะดามกระดูก ชนิดมีหัวสกรูพยุง (Lock plate)(OFC&amp;UCS&amp;NHS 20000)</t>
  </si>
  <si>
    <t>7214A</t>
  </si>
  <si>
    <t>(2-Instrument)-แผ่นโลหะดามกระดูก ชนิดหัวล็อค (Locking compression plate) (UCS-10000.00)</t>
  </si>
  <si>
    <t>7214B</t>
  </si>
  <si>
    <t>(2-Instrument)-แผ่นโลหะดามกระดูก ชนิดหัวล็อกสำหรับใส่บริเวณที่หักใกล้ข้อ (Anatomical Plate) (UCS-20000.00)</t>
  </si>
  <si>
    <t>(2-Instrument)-แผ่นโลหะขนาดเล็กที่ใช้ดามกระดูกก (OFC&amp;UCS&amp;NHS 1500) - ยกเลิก 1 ตค.2565</t>
  </si>
  <si>
    <t>(2-Instrument)-โลหะดามกระดูกภายนอก(OFC&amp;UCS&amp;NHS 10000)</t>
  </si>
  <si>
    <t>(2-Instrument)-แผ่นโลหะไททาเนียม ขนาด 1.5 มิลลิเมตร ยาว 4 รู(OFC&amp;UCS&amp;NHS 1800)</t>
  </si>
  <si>
    <t>(2-Instrument)-แผ่นโลหะไททาเนียม ขนาด 2.0 มิลลิเมตร ยาว 2 - 6 รู(OFC&amp;UCS&amp;NHS 1500)</t>
  </si>
  <si>
    <t>(2-Instrument)-แผ่นโลหะไททาเนียม ขนาด 2.0 มิลลิเมตร ยาว 8 - 12 รู(OFC&amp;UCS&amp;NHS 2300)</t>
  </si>
  <si>
    <t>(2-Instrument)-แผ่นโลหะไททาเนียม ขนาด 2.0 มิลลิเมตร ยาว 20 รู(OFC&amp;UCS&amp;NHS 3000)</t>
  </si>
  <si>
    <t>(2-Instrument)-แผ่นโลหะไททาเนียมดามมุมกระขากรรไกร (Angled universal fracture plate) ขนาด 2.0 มิลลิเมตร ยาว 6 - 10 รู(OFC&amp;UCS&amp;NHS 6500)</t>
  </si>
  <si>
    <t>(2-Instrument)-แผ่นโลหะไททาเนียม ขนาด 2.4 มิลลิเมตร ยาว 4 - 10 รู(OFC&amp;UCS&amp;NHS 3000)</t>
  </si>
  <si>
    <t>(2-Instrument)-แผ่นตาข่ายโลหะไททาเนียมดามใต้ตา (orbital floor titanium mesk)(OFC&amp;UCS&amp;NHS 13000)</t>
  </si>
  <si>
    <t>(19-ทำหัตถการและวิสัญญี)-PTBD (ราคาเหมาจ่าย)-13000.00</t>
  </si>
  <si>
    <t>(19-ทำหัตถการและวิสัญญี)-PTBD with stent (ราคาเหมาจ่าย)-17000.00</t>
  </si>
  <si>
    <t>(19-ทำหัตถการและวิสัญญี)-Stent implantation (ราคาเหมาจ่าย)-8000.00</t>
  </si>
  <si>
    <t>(19-ทำหัตถการและวิสัญญี)-Fluoroscope*-1700.00</t>
  </si>
  <si>
    <t>(19-ทำหัตถการและวิสัญญี)-DSI-5000.00</t>
  </si>
  <si>
    <t>(19-ทำหัตถการและวิสัญญี)-DSA 1 plane-12000.00</t>
  </si>
  <si>
    <t>(19-ทำหัตถการและวิสัญญี)-DSA 2 planes-18000.00</t>
  </si>
  <si>
    <t>(19-ทำหัตถการและวิสัญญี)-ค่าทำหัตถการ และวิสัญญีอื่นๆ</t>
  </si>
  <si>
    <t>(19-ทำหัตถการและวิสัญญี)-Q-Switched Nd:YAG Laser - 26-100 cm2-0.00</t>
  </si>
  <si>
    <t>72999b800</t>
  </si>
  <si>
    <t>(19-ทำหัตถการและวิสัญญี)-ค่าตัดชิ้นเนื้อเพื่อหามะเร็ง</t>
  </si>
  <si>
    <t>72999b801</t>
  </si>
  <si>
    <t>72999h500</t>
  </si>
  <si>
    <t>(19-ทำหัตถการและวิสัญญี)-ค่าผ่าตัดตาแก้การผิดปกติ</t>
  </si>
  <si>
    <t>72999h501</t>
  </si>
  <si>
    <t>(19-ทำหัตถการและวิสัญญี)-ค่าผ่าตัดตาด้วยวิธี LASIK</t>
  </si>
  <si>
    <t>72999h502</t>
  </si>
  <si>
    <t>(19-ทำหัตถการและวิสัญญี)-ค่าผ่าตัดตาด้วยวิธี PRK</t>
  </si>
  <si>
    <t>72999h503</t>
  </si>
  <si>
    <t>(19-ทำหัตถการและวิสัญญี)-ค่าผ่าตัดรักษาโรคกระจกตา</t>
  </si>
  <si>
    <t>(2-Instrument)-สกรูยึดแผ่นโลหะชนิดหัวล็อก (Lock screw)-(OFC LGO -2400</t>
  </si>
  <si>
    <t>SSS -2400</t>
  </si>
  <si>
    <t>(2-Instrument)-สกรูยึดแผ่นโลหะดามกระดูก(OFC&amp;UCS&amp;NHS 300)</t>
  </si>
  <si>
    <t>(2-Instrument)-แท่งโลหะดามกระดูกขนาดต่างๆ ( Schanz screw)(OFC&amp;UCS&amp;NHS 900)</t>
  </si>
  <si>
    <t>(2-Instrument)-สกรูขนาดเล็กที่ใช้ดามกระดูก(OFC&amp;UCS&amp;NHS 800)</t>
  </si>
  <si>
    <t>(2-Instrument)-สกรูยึดเอ็นข้อเข่า(OFC&amp;UCS&amp;NHS 5700)</t>
  </si>
  <si>
    <t>(2-Instrument)-หมุดสมอยึดติดกับกระดูกชนิดมีวัสดุยึดเส้นเอ็น(OFC&amp;UCS&amp;NHS 5000)</t>
  </si>
  <si>
    <t>(2-Instrument)-สมอยึดกระดูกเข้ากับเนื้อเยื่อ (Suture anchor)(OFC&amp;UCS&amp;NHS 6000)</t>
  </si>
  <si>
    <t>(2-Instrument)-ชุดสมอสำหรับเย็บซ่อมหมอนรองกระดูกเข่า (Arthroscopic meniscus repair system)(OFC&amp;UCS&amp;NHS 5000)</t>
  </si>
  <si>
    <t>(2-Instrument)-วงแหวน (Washer)(OFC&amp;UCS&amp;NHS 300)</t>
  </si>
  <si>
    <t>(2-Instrument)-แหวนรอง (Nut)(OFC&amp;UCS&amp;NHS 500)</t>
  </si>
  <si>
    <t>(2-Instrument)-ตะขอตรึงกระดูก (Staple)-(OFC LGO -1400</t>
  </si>
  <si>
    <t>SSS -1400</t>
  </si>
  <si>
    <t>(2-Instrument)-ลวด (Cerclage wire)(OFC&amp;UCS&amp;NHS 1500)</t>
  </si>
  <si>
    <t>(2-Instrument)- K-wire(OFC&amp;UCS&amp;NHS 300)</t>
  </si>
  <si>
    <t>(2-Instrument)- สกรูชนิดพิเศษสำหรับใส่ข้อมือ(OFC&amp;UCS&amp;NHS 3000)</t>
  </si>
  <si>
    <t>(2-Instrument)-สกรูยึดกระดูกชนิดมีรูสอดแกนนำทาง (Cannulated Screw)(OFC&amp;UCS&amp;NHS 3000)</t>
  </si>
  <si>
    <t>(2-Instrument)-สมอยึดเส้นเอ็นข้อไหล่แถวที่ 2 (Anchor suture ? lateral row)(OFC&amp;UCS&amp;NHS 8000)</t>
  </si>
  <si>
    <t>(2-Instrument)-ตะขอเกี่ยวดามกระดูกสันหลัง (Hook)(OFC&amp;UCS&amp;NHS 4000)</t>
  </si>
  <si>
    <t>(2-Instrument)-สกรูไททาเนียมยึดแผ่นโลหะไททาเนียม ขนาด 1.5 มิลลิเมตร ยาว 5 - 7 มิลลิเมตร(OFC&amp;UCS&amp;NHS 900)</t>
  </si>
  <si>
    <t>(2-Instrument)-สกรูยึดแผ่นโลหะไททาเนียมดามกระดูก ขนาด 2.0 มิลลิเมตร ยาว 4 - 18 มิลลิเมตร(OFC&amp;UCS&amp;NHS 460)</t>
  </si>
  <si>
    <t>(2-Instrument)-สกรูยึดแผ่นโลหะไททาเนียมดามกระดูก ขนาด 2.4 มิลลิเมตร ยาว 6 - 12 มิลลิเมตร(OFC&amp;UCS&amp;NHS 500)</t>
  </si>
  <si>
    <t>(19-ทำหัตถการและวิสัญญี)-Classical cesarean section</t>
  </si>
  <si>
    <t>(2-Instrument)-สารยึดกระดูก (Bone cement) ชนิดธรรมดา(OFC&amp;UCS&amp;NHS 2000)</t>
  </si>
  <si>
    <t>(2-Instrument)-สารยึดกระดูก (Bone cement) ชนิดมียาปฏิชีวนะผสม(OFC&amp;UCS&amp;NHS 4300)</t>
  </si>
  <si>
    <t>(19-ทำหัตถการและวิสัญญี)-Low cervical cesarean section</t>
  </si>
  <si>
    <t>(2-Instrument)-กระดูกชีวภาพชนิดอบแห้ง (Cancellous chip bone and AAA bone)(OFC&amp;UCS&amp;NHS 1650)</t>
  </si>
  <si>
    <t>(2-Instrument)-กระดูกแช่แข็งขนาดเล็ก(OFC&amp;UCS&amp;NHS 5000)</t>
  </si>
  <si>
    <t>(2-Instrument)-กระดูกแช่แข็งขนาดกลาง-(OFC LGO - 16500</t>
  </si>
  <si>
    <t>(2-Instrument)-กระดูกแช่แข็งขนาดใหญ่(OFC&amp;UCS&amp;NHS 25000)</t>
  </si>
  <si>
    <t>(2-Instrument)-ข้อแช่แข็ง(OFC&amp;UCS&amp;NHS 35000)</t>
  </si>
  <si>
    <t>(2-Instrument)-แคลเซี่ยมไฮดอกซี เอพาไตต์ขนาด 1 ลูกบาศก์เซนติเมตร(OFC&amp;UCS&amp;NHS 2500)</t>
  </si>
  <si>
    <t>(2-Instrument)-ใบมีดตัดเนื้อเยื่ออ่อนในข้อ (Blade for arthroscopic shaver)-4500.00</t>
  </si>
  <si>
    <t>(2-Instrument)-ชุดกระบอกฉีดสำหรับฉีดซีเมนต์ (syringe kit for cement gun)(OFC&amp;UCS&amp;NHS 2000)</t>
  </si>
  <si>
    <t>(19-ทำหัตถการและวิสัญญี)-Biopsy of facial bone</t>
  </si>
  <si>
    <t>(19-ทำหัตถการและวิสัญญี)-Local excision or destruction of lesion of facial bone</t>
  </si>
  <si>
    <t>(19-ทำหัตถการและวิสัญญี)-Hemimandibulectomy</t>
  </si>
  <si>
    <t>(19-ทำหัตถการและวิสัญญี)-Hemimaxillectomy (with bone graft or prosthesis)</t>
  </si>
  <si>
    <t>(19-ทำหัตถการและวิสัญญี)-Total mandibulectomy with synchronous reconstruction</t>
  </si>
  <si>
    <t>(19-ทำหัตถการและวิสัญญี)-Total ostectomy of other facial bone with synchronous reconstruction</t>
  </si>
  <si>
    <t>(19-ทำหัตถการและวิสัญญี)-Temporomandibular arthroplasty</t>
  </si>
  <si>
    <t>(19-ทำหัตถการและวิสัญญี)-Closed osteoplasty [osteotomy] of mandibular ramus</t>
  </si>
  <si>
    <t>(19-ทำหัตถการและวิสัญญี)-Open osteoplasty [osteotomy] of mandibular ramus</t>
  </si>
  <si>
    <t>(19-ทำหัตถการและวิสัญญี)-Osteoplasty [osteotomy] of body of mandible</t>
  </si>
  <si>
    <t>(19-ทำหัตถการและวิสัญญี)-Segmental or subapical osteotomy</t>
  </si>
  <si>
    <t>(19-ทำหัตถการและวิสัญญี)-Segmental osteoplasty [osteotomy] of maxilla</t>
  </si>
  <si>
    <t>(19-ทำหัตถการและวิสัญญี)-Total osteoplasty [osteotomy] of maxilla</t>
  </si>
  <si>
    <t>(19-ทำหัตถการและวิสัญญี)-Reduction genioplasty</t>
  </si>
  <si>
    <t>(19-ทำหัตถการและวิสัญญี)-Augmentation genioplasty</t>
  </si>
  <si>
    <t>(19-ทำหัตถการและวิสัญญี)-Closed reduction of malar and zygomatic fracture</t>
  </si>
  <si>
    <t>(19-ทำหัตถการและวิสัญญี)-Open reduction of malar and zygomatic fracture</t>
  </si>
  <si>
    <t>(19-ทำหัตถการและวิสัญญี)-Closed reduction of maxillary fracture</t>
  </si>
  <si>
    <t>(19-ทำหัตถการและวิสัญญี)-Open reduction of maxillary fracture</t>
  </si>
  <si>
    <t>(19-ทำหัตถการและวิสัญญี)-Closed reduction of mandibular fracture</t>
  </si>
  <si>
    <t>(19-ทำหัตถการและวิสัญญี)-Open reduction of mandibular fracture</t>
  </si>
  <si>
    <t>(19-ทำหัตถการและวิสัญญี)-Open reduction of alveolar fracture</t>
  </si>
  <si>
    <t>(19-ทำหัตถการและวิสัญญี)-Open reduction of orbit rim or wall</t>
  </si>
  <si>
    <t>(19-ทำหัตถการและวิสัญญี)-Bone graft to facial bone</t>
  </si>
  <si>
    <t>(19-ทำหัตถการและวิสัญญี)-Insertion of synthetic implant in facial bone</t>
  </si>
  <si>
    <t>(19-ทำหัตถการและวิสัญญี)-Closed reduction of temporomandibular dislocation</t>
  </si>
  <si>
    <t>(19-ทำหัตถการและวิสัญญี)-Open reduction of temporomandibular dislocation</t>
  </si>
  <si>
    <t>(19-ทำหัตถการและวิสัญญี)-Removal of internal fixation device from facial bone</t>
  </si>
  <si>
    <t>(19-ทำหัตถการและวิสัญญี)-Bunionectomy with soft tissue correction and osteotomy of the first metatarsal</t>
  </si>
  <si>
    <t>(19-ทำหัตถการและวิสัญญี)-Local excision of lesion or tissue of bone</t>
  </si>
  <si>
    <t>clavicle</t>
  </si>
  <si>
    <t>humerus</t>
  </si>
  <si>
    <t>femur</t>
  </si>
  <si>
    <t>patella</t>
  </si>
  <si>
    <t>tibia and fibula</t>
  </si>
  <si>
    <t>tarsals and metatarsals</t>
  </si>
  <si>
    <t>pelvic bones</t>
  </si>
  <si>
    <t>(19-ทำหัตถการและวิสัญญี)-Excision of bone for graft</t>
  </si>
  <si>
    <t>(19-ทำหัตถการและวิสัญญี)-Bone graft (autogenous) (heterogenous)</t>
  </si>
  <si>
    <t>radius and ulna</t>
  </si>
  <si>
    <t>(19-ทำหัตถการและวิสัญญี)-Minifixator with insertion of pins/wires/screws into bone</t>
  </si>
  <si>
    <t>(19-ทำหัตถการและวิสัญญี)-Application of external fixation device</t>
  </si>
  <si>
    <t>(19-ทำหัตถการและวิสัญญี)-Epiphyseal stapling</t>
  </si>
  <si>
    <t>(19-ทำหัตถการและวิสัญญี)-Limb lengthening procedures</t>
  </si>
  <si>
    <t>(19-ทำหัตถการและวิสัญญี)-Removal of external fixator device</t>
  </si>
  <si>
    <t>(19-ทำหัตถการและวิสัญญี)-Removal of internal fixation device</t>
  </si>
  <si>
    <t>carpals and metacarpals</t>
  </si>
  <si>
    <t>phalanges (of foot (of hand</t>
  </si>
  <si>
    <t>(19-ทำหัตถการและวิสัญญี)-Closed reduction of fracture without internal fixation</t>
  </si>
  <si>
    <t>phalanges of hand</t>
  </si>
  <si>
    <t>phalanges of foot</t>
  </si>
  <si>
    <t>(19-ทำหัตถการและวิสัญญี)-Closed reduction of fracture with internal fixation</t>
  </si>
  <si>
    <t>(19-ทำหัตถการและวิสัญญี)-Open reduction of fracture without internal fixation</t>
  </si>
  <si>
    <t>(19-ทำหัตถการและวิสัญญี)-Open reduction of fracture with internal fixation</t>
  </si>
  <si>
    <t>(19-ทำหัตถการและวิสัญญี)-Closed reduction of separated epiphysis</t>
  </si>
  <si>
    <t>(19-ทำหัตถการและวิสัญญี)-Open reduction of separated epiphysis</t>
  </si>
  <si>
    <t>(19-ทำหัตถการและวิสัญญี)-Debridement of compound fracture</t>
  </si>
  <si>
    <t>(19-ทำหัตถการและวิสัญญี)-Closed reduction of dislocation of shoulder</t>
  </si>
  <si>
    <t>(19-ทำหัตถการและวิสัญญี)-Closed reduction of dislocation of elbow</t>
  </si>
  <si>
    <t>(19-ทำหัตถการและวิสัญญี)-Closed reduction of dislocation of wrist</t>
  </si>
  <si>
    <t>(19-ทำหัตถการและวิสัญญี)-Closed reduction of dislocation of hand and finger</t>
  </si>
  <si>
    <t>(19-ทำหัตถการและวิสัญญี)-Closed reduction of dislocation of hip</t>
  </si>
  <si>
    <t>(19-ทำหัตถการและวิสัญญี)-Closed reduction of dislocation of knee</t>
  </si>
  <si>
    <t>(19-ทำหัตถการและวิสัญญี)-Closed reduction of dislocation of ankle</t>
  </si>
  <si>
    <t>(19-ทำหัตถการและวิสัญญี)-Closed reduction of dislocation of foot and toe</t>
  </si>
  <si>
    <t>(19-ทำหัตถการและวิสัญญี)-Open reduction of dislocation of shoulder</t>
  </si>
  <si>
    <t>(19-ทำหัตถการและวิสัญญี)-Open reduction of dislocation of elbow</t>
  </si>
  <si>
    <t>(19-ทำหัตถการและวิสัญญี)-Open reduction of dislocation of wrist</t>
  </si>
  <si>
    <t>(19-ทำหัตถการและวิสัญญี)-Open reduction of dislocation of hand and finger</t>
  </si>
  <si>
    <t>(19-ทำหัตถการและวิสัญญี)-Open reduction of dislocation of hip</t>
  </si>
  <si>
    <t>(19-ทำหัตถการและวิสัญญี)-Open reduction of dislocation of knee</t>
  </si>
  <si>
    <t>(19-ทำหัตถการและวิสัญญี)-Open reduction of dislocation of ankle</t>
  </si>
  <si>
    <t>(19-ทำหัตถการและวิสัญญี)-Open reduction of dislocation of foot and toe</t>
  </si>
  <si>
    <t>(19-ทำหัตถการและวิสัญญี)-ทำหัตถการและวิสัญญีอื่นๆ</t>
  </si>
  <si>
    <t>(4-ค่าส่งเสริมป้องกัน) บริการในกลุ่ม T1DM (ค่าสอน/ค่าตรวจคัดกรอง/ค่า Strip) ตุลาคม -7636.00</t>
  </si>
  <si>
    <t>(4-ค่าส่งเสริมป้องกัน) บริการในกลุ่ม T1DM (ค่าสอน/ค่าตรวจคัดกรอง/ค่า Strip) พฤศจิกายน-6636.00</t>
  </si>
  <si>
    <t>(4-ค่าส่งเสริมป้องกัน) บริการในกลุ่ม T1DM (ค่าสอน/ค่าตรวจคัดกรอง/ค่า Strip) ธันวาคม-5636.00</t>
  </si>
  <si>
    <t>(4-ค่าส่งเสริมป้องกัน) บริการในกลุ่ม T1DM (ค่าสอน/ค่าตรวจคัดกรอง/ค่า Strip มกราคม-4636.00</t>
  </si>
  <si>
    <t>(4-ค่าส่งเสริมป้องกัน) บริการในกลุ่ม T1DM (ค่าสอน/ค่าตรวจคัดกรอง/ค่า Strip กุมภาพันธ์-3636.00</t>
  </si>
  <si>
    <t>(4-ค่าส่งเสริมป้องกัน) บริการในกลุ่ม T1DM (ค่าสอน/ค่าตรวจคัดกรอง/ค่า Strip มีนาคม-2636.00</t>
  </si>
  <si>
    <t>(4-ค่าส่งเสริมป้องกัน) บริการในกลุ่ม T1DM (ค่าสอน/ค่าตรวจคัดกรอง) เมษายน-กันยายน-1636.00</t>
  </si>
  <si>
    <t>(4-ค่าส่งเสริมป้องกัน) บริการในกลุ่ม GDM (ค่าสอน/ค่า Strip/OGTT) ตุลาคม-กันยายน-4700.00</t>
  </si>
  <si>
    <t>(4-ค่าส่งเสริมป้องกัน) บริการในกลุ่ม GDM (ค่าสอน/ค่า Strip/OGTT) พฤศจิกายน-5700.00</t>
  </si>
  <si>
    <t>(2-Instrument)-นิ้วเทียม(นิ้วหัวแม่มือ) (OFC</t>
  </si>
  <si>
    <t>LGO-1000.00</t>
  </si>
  <si>
    <t>(4-ค่าส่งเสริมป้องกัน) บริการในกลุ่ม GDM (ค่าสอน/ค่า Strip/OGTT) ธันวาคม-4700.00</t>
  </si>
  <si>
    <t>(4-ค่าส่งเสริมป้องกัน) บริการในกลุ่ม GDM (ค่าสอน/ค่า Strip/OGTT) มกราคม-3700.00</t>
  </si>
  <si>
    <t>(4-ค่าส่งเสริมป้องกัน) บริการในกลุ่ม GDM (ค่าสอน/ค่า Strip/OGTT) กุมภาพันธ์-2700.00</t>
  </si>
  <si>
    <t>(4-ค่าส่งเสริมป้องกัน) บริการในกลุ่ม GDM (ค่าสอน/ค่า Strip/OGTT) มีนาคม-1700.00</t>
  </si>
  <si>
    <t>(4-ค่าส่งเสริมป้องกัน) บริการในกลุ่ม GDM (ค่าสอน/OGTT)เมษายน-กันยายน-700.00</t>
  </si>
  <si>
    <t>(4-ค่าส่งเสริมป้องกัน) บริการในกลุ่ม PDM (ค่าสอน/ค่า Strip/HbA1c) ตุลาคม-11600.00</t>
  </si>
  <si>
    <t>(4-ค่าส่งเสริมป้องกัน) บริการในกลุ่ม PDM (ค่าสอน/ค่า Strip/HbA1c) พฤศจิกายน-9850.00</t>
  </si>
  <si>
    <t>(4-ค่าส่งเสริมป้องกัน) บริการในกลุ่ม PDM (ค่าสอน/ค่า Strip/HbA1c) ธันวาคม-8100.00</t>
  </si>
  <si>
    <t>(4-ค่าส่งเสริมป้องกัน) บริการในกลุ่ม PDM (ค่าสอน/ค่า Strip/HbA1c) มกราคม-6350.00</t>
  </si>
  <si>
    <t>(4-ค่าส่งเสริมป้องกัน) บริการในกลุ่ม PDM (ค่าสอน/ค่า Strip/HbA1c) กุมภาพันธ์-4600.00</t>
  </si>
  <si>
    <t>(2-Instrument)-นิ้วเทียม( นิ้วชี้ นิ้วกลาง นิ้วนาง) (OFC</t>
  </si>
  <si>
    <t>(4-ค่าส่งเสริมป้องกัน) บริการในกลุ่ม PDM (ค่าสอน/ค่า Strip/HbA1c) มีนาคม-2850.00</t>
  </si>
  <si>
    <t>(4-ค่าส่งเสริมป้องกัน) บริการในกลุ่ม PDM (ค่าสอน/HbA1c)เมษายน-กันยายน-1100.00</t>
  </si>
  <si>
    <t>(4-ค่าส่งเสริมป้องกัน) บริการในกลุ่ม T1DM(CGM) เมษายน-กันยายน-0</t>
  </si>
  <si>
    <t>(4-ค่าส่งเสริมป้องกัน) บริการในกลุ่ม PDM (CGM) เมษายน-กันยายน-0</t>
  </si>
  <si>
    <t>(4-ค่าส่งเสริมป้องกัน) บริการในกลุ่ม T1DM (ค่าสอน/ค่าตรวจคัดกรอง/ค่า Strip พฤษภาคม - 6636</t>
  </si>
  <si>
    <t>(4-ค่าส่งเสริมป้องกัน) บริการในกลุ่ม T1DM (ค่าสอน/ค่าตรวจคัดกรอง/ค่า Strip มิถุนายน - 5636</t>
  </si>
  <si>
    <t>(4-ค่าส่งเสริมป้องกัน) บริการในกลุ่ม T1DM (ค่าสอน/ค่าตรวจคัดกรอง/ค่า Strip กรกฎาคม - 4636</t>
  </si>
  <si>
    <t>(4-ค่าส่งเสริมป้องกัน) บริการในกลุ่ม T1DM (ค่าสอน/ค่าตรวจคัดกรอง/ค่า Strip สิงหาคม -3636</t>
  </si>
  <si>
    <t>(4-ค่าส่งเสริมป้องกัน) บริการในกลุ่ม T1DM (ค่าสอน/ค่าตรวจคัดกรอง/ค่า Strip กันยายน - 2636</t>
  </si>
  <si>
    <t>(2-Instrument)-นิ้วเทียม(นิ้วก้อย) (OFC</t>
  </si>
  <si>
    <t>(2-Instrument)-นิ้วเทียมมากกว่า 2 นิ้วชิดกัน (OFC</t>
  </si>
  <si>
    <t>LGO-3000.00</t>
  </si>
  <si>
    <t>(2-Instrument)-ถุงมือยางสำหรับมือขาดบางส่วน(OFC&amp;UCS&amp;NHS 5000)</t>
  </si>
  <si>
    <t>(19-ทำหัตถการและวิสัญญี)-Arthrostomy</t>
  </si>
  <si>
    <t>shoulder</t>
  </si>
  <si>
    <t>elbow</t>
  </si>
  <si>
    <t>knee</t>
  </si>
  <si>
    <t>(19-ทำหัตถการและวิสัญญี)-Arthroscopy</t>
  </si>
  <si>
    <t>(19-ทำหัตถการและวิสัญญี)-Aspiration biopsy</t>
  </si>
  <si>
    <t>(19-ทำหัตถการและวิสัญญี)-Diskectomy</t>
  </si>
  <si>
    <t>(2-Instrument)-โลหะดามขาขนาดใหญ่มีข้อเข่าล็อกได้ (OFC</t>
  </si>
  <si>
    <t>LGO-12000.00</t>
  </si>
  <si>
    <t>(19-ทำหัตถการและวิสัญญี)-Excision of meniscus of knee</t>
  </si>
  <si>
    <t>(19-ทำหัตถการและวิสัญญี)-Synovectomy</t>
  </si>
  <si>
    <t>(2-Instrument)-แขนเทียมต่ำกว่าระดับศอกส่วนปลายชนิดห้านิ้ว มีระบบการใช้งาน-36500.00</t>
  </si>
  <si>
    <t>(2-Instrument)-แขนเทียมต่ำกว่าระดับศอกส่วนปลายชนิดห้านิ้ว ไม่มีระบบการใช้งาน(OFC&amp;UCS&amp;NHS 17200)</t>
  </si>
  <si>
    <t>(2-Instrument)-แขนเทียมต่ำกว่าระดับศอกส่วนปลายชนิดตะขอโลหะ(OFC&amp;UCS&amp;NHS 28500)</t>
  </si>
  <si>
    <t>(2-Instrument)-แขนเทียมเหนือศอกส่วนปลายชนิดห้านิ้ว ไม่มีระบบใช้งานข้อศอกล็อกได้ด้วยมือ(OFC&amp;UCS&amp;NHS 37000)</t>
  </si>
  <si>
    <t>(2-Instrument)-แขนเทียมเหนือศอกส่วนปลายชนิดตะขอโลหะข้อศอกล๊อกได้ด้วยมือ(OFC&amp;UCS&amp;NHS 48000)</t>
  </si>
  <si>
    <t>(2-Instrument)-แขนเทียมชิดไหล่หรือแนบไหล่ส่วนปลายชนิดห้านิ้ว ไม่มีระบบใช้การงานข้อศอกล็อกได้ด้วยมือ (ระบบแกนนอก)(OFC&amp;UCS&amp;NHS 38000)</t>
  </si>
  <si>
    <t>(2-Instrument)-แขนเทียมเหนือศอกส่วนปลายชนิดห้านิ้วมีระบบใช้งานข้อศอกล็อกได้ด้วยมือ(OFC&amp;UCS&amp;NHS 56000)</t>
  </si>
  <si>
    <t>(2-Instrument)-เบ้าแขนเทียมใต้ศอก -2000.00</t>
  </si>
  <si>
    <t>(2-Instrument)-เบ้าแขนเทียมระดับศอก -3000.00</t>
  </si>
  <si>
    <t>(2-Instrument)-เบ้าแขนเทียมระดับเหนือศอก (OFC&amp;UCS&amp;NHS 3000)</t>
  </si>
  <si>
    <t>(2-Instrument)-เบ้าแขนเทียมระดับไหล่ -4000.00</t>
  </si>
  <si>
    <t>(2-Instrument)-สายบังคับแขนเทียม/มือเทียม (OFC&amp;UCS&amp;NHS 3200)</t>
  </si>
  <si>
    <t>(2-Instrument)-มือเทียมห้านิ้วไม่มีระบบการใช้งาน(OFC&amp;UCS&amp;NHS 8000)</t>
  </si>
  <si>
    <t>(2-Instrument)-มือตะขอโลหะ(OFC&amp;UCS&amp;NHS 20000)</t>
  </si>
  <si>
    <t>(2-Instrument)-มือเทียมห้านิ้วมีระบบการใช้งาน(OFC&amp;UCS&amp;NHS 21000)</t>
  </si>
  <si>
    <t>(2-Instrument)-ข้อมือเทียมชนิดโลหะ(OFC&amp;UCS&amp;NHS 5000)</t>
  </si>
  <si>
    <t>(2-Instrument)-ข้อมือเทียมชนิดไม้(OFC&amp;UCS&amp;NHS 1900)</t>
  </si>
  <si>
    <t>(2-Instrument)-ข้อศอกล๊อคได้ด้วยมือ (OFC&amp;UCS&amp;NHS 19000)</t>
  </si>
  <si>
    <t>(2-Instrument)-ข้อศอกเทียมล็อกได้แบบอัตโนมัติ(OFC&amp;UCS&amp;NHS 40000)</t>
  </si>
  <si>
    <t>(2-Instrument)-ข้อศอกเทียมล็อคได้ด้วยสายบังคับ-45000.00</t>
  </si>
  <si>
    <t>(2-Instrument)-สายรัดแขนเทียม-250.00</t>
  </si>
  <si>
    <t>(19-ทำหัตถการและวิสัญญี)-Arthrodesis of shoulder</t>
  </si>
  <si>
    <t>(19-ทำหัตถการและวิสัญญี)-Arthrodesis of elbow</t>
  </si>
  <si>
    <t>(19-ทำหัตถการและวิสัญญี)-Interphalangeal fusion</t>
  </si>
  <si>
    <t>(19-ทำหัตถการและวิสัญญี)-Open reduction with screw fixation for PCL avulsion</t>
  </si>
  <si>
    <t>(19-ทำหัตถการและวิสัญญี)-Total hip replacement</t>
  </si>
  <si>
    <t>(19-ทำหัตถการและวิสัญญี)-Bipolar endoprosthesis</t>
  </si>
  <si>
    <t>(19-ทำหัตถการและวิสัญญี)-Total knee replacement</t>
  </si>
  <si>
    <t>(19-ทำหัตถการและวิสัญญี)-Total ankle replacement</t>
  </si>
  <si>
    <t>(19-ทำหัตถการและวิสัญญี)-Total shoulder replacement</t>
  </si>
  <si>
    <t>(19-ทำหัตถการและวิสัญญี)-Suture of capsule or ligament of upper extremity</t>
  </si>
  <si>
    <t>(19-ทำหัตถการและวิสัญญี)-Suture of capsule or ligament of ankle and foot</t>
  </si>
  <si>
    <t>(2-Instrument)-ขาเทียมระดับข้อเท้า (Symes)-11000.00</t>
  </si>
  <si>
    <t>(2-Instrument)-ขาเทียมระดับใต้เข่าแกนนอก(OFC&amp;UCS&amp;NHS 6000)</t>
  </si>
  <si>
    <t>(2-Instrument)-ขาเทียมระดับใต้เข่าแกนใน-12000.00</t>
  </si>
  <si>
    <t>(2-Instrument)-ขาเทียมระดับข้อเข่าแกนนอก(OFC&amp;UCS&amp;NHS 21000)</t>
  </si>
  <si>
    <t>(2-Instrument)-ขาเทียมระดับเหนือเข่าแกนนอก(OFC&amp;UCS&amp;NHS 26000)</t>
  </si>
  <si>
    <t>(2-Instrument)-ขาเทียมระดับเหนือเข่าแกนใน(OFC&amp;UCS&amp;NHS 28000)</t>
  </si>
  <si>
    <t>(2-Instrument)-ขาเทียมระดับสะโพก แกนนอก (UCS-30000.00)</t>
  </si>
  <si>
    <t>(2-Instrument)-ขาเทียมระดับสะโพกแกนใน(OFC&amp;UCS&amp;NHS 50000)</t>
  </si>
  <si>
    <t>(2-Instrument)-เท้าเทียมที่ต้องใส่ร่วมกับขาเทียมแบบต่าง ๆ (OFC&amp;UCS&amp;NHS 3000)</t>
  </si>
  <si>
    <t>(2-Instrument)-ขาเทียมชั่วคราวใต้เข่าเบ้าทำด้วยเฝือก (UCS-1500.00)</t>
  </si>
  <si>
    <t>(2-Instrument)-ขาเทียมชั่วคราวใต้เข่าเบ้าทำด้วยพลาสติก (UCS-3500.00)</t>
  </si>
  <si>
    <t>(2-Instrument)-ขาเทียมชั่วคราวระดับเข่าเบ้าทำด้วยเฝือก (UCS-2000.00)</t>
  </si>
  <si>
    <t>(2-Instrument)-ขาเทียมชั่วคราวระดับเข่าเบ้าทำด้วยพลาสติก (UCS-4500.00)</t>
  </si>
  <si>
    <t>(2-Instrument)-ขาเทียมชั่วคราวเหนือเข่าเบ้าทำด้วยเฝือก (UCS-2000.00)</t>
  </si>
  <si>
    <t>(2-Instrument)-ขาเทียมชั่วคราวเหนือเข่าเบ้าทำด้วยพลาสติก (UCS-4500.00)</t>
  </si>
  <si>
    <t>(2-Instrument)-ขาเทียมชั่วคราวระดับสะโพกเบ้าทำด้วยเฝือก (UCS-2500.00)</t>
  </si>
  <si>
    <t>(2-Instrument)-ขาเทียมชั่วคราวระดับสะโพกเบ้าทำด้วยพลาสติก (UCS-6500.00)</t>
  </si>
  <si>
    <t>(2-Instrument)-เบ้าขาเทียมใต้เข่า/ข้อเท้า(OFC&amp;UCS&amp;NHS 3000)</t>
  </si>
  <si>
    <t>(2-Instrument)-เบ้าขาเทียมระดับเข่า(OFC&amp;UCS&amp;NHS 4000)</t>
  </si>
  <si>
    <t>(2-Instrument)-เบ้าขาเทียมเหนือเข่า(OFC&amp;UCS&amp;NHS 4000)</t>
  </si>
  <si>
    <t>(2-Instrument)-เบ้าขาเทียมระดับสะโพก-6000.00</t>
  </si>
  <si>
    <t>(2-Instrument)-สายเข็มขัดเทียม/สายยึดเบ้าขาเทียม(OFC&amp;UCS&amp;NHS 250)</t>
  </si>
  <si>
    <t>(2-Instrument)-แป้นสายเข็มขัด(OFC&amp;UCS&amp;NHS 100)</t>
  </si>
  <si>
    <t>(2-Instrument)-ขาเทียมระดับใต้เข่าแกนในเท้าเทียมชนิดข้อเท้าโยกได้ (Single axis) (OFC&amp;UCS&amp;NHS 30000)</t>
  </si>
  <si>
    <t>(2-Instrument)-ขาเทียมระดับข้อเข่าแกนใน(OFC&amp;UCS&amp;NHS 28000)</t>
  </si>
  <si>
    <t>(2-Instrument)-ข้อเข่าเทียมแบบแกนใน(OFC&amp;UCS&amp;NHS 13000)</t>
  </si>
  <si>
    <t>(2-Instrument)-ข้อเท้าสำหรับเท้าเทียมชนิดข้อเท้าโยกได้ (Single axis ankle joint) (OFC&amp;UCS&amp;NHS 2500)</t>
  </si>
  <si>
    <t>(2-Instrument)-เท้าหลุมสำหรับข้อเท้าโยกได้(OFC&amp;UCS&amp;NHS 3000)</t>
  </si>
  <si>
    <t>(2-Instrument)-แป้นยึดฝ่าเท้าเทียมระบบแกนใน / ตัวยึดเท้าเทียม(OFC&amp;UCS&amp;NHS 1000)</t>
  </si>
  <si>
    <t>(2-Instrument)-แกนขาเทียม/แกนหน้าแข้ง(OFC&amp;UCS&amp;NHS 1000)</t>
  </si>
  <si>
    <t>(2-Instrument)-ตัวยึดแกนขาเทียม/ปลอกรัดท่อ(OFC&amp;UCS&amp;NHS 1000)</t>
  </si>
  <si>
    <t>(2-Instrument)-ตัวยึดเบ้าเทียม(OFC&amp;UCS&amp;NHS 1000)</t>
  </si>
  <si>
    <t>(2-Instrument)-โฟมขาเทียมเหนือเข่า(OFC&amp;UCS&amp;NHS 3500)</t>
  </si>
  <si>
    <t>(2-Instrument)-โฟมขาเทียมใต้เข่า(OFC&amp;UCS&amp;NHS 1500)</t>
  </si>
  <si>
    <t>(2-Instrument)-ถุงน่องขาเทียมเหนือเข่า(OFC&amp;UCS&amp;NHS 200)</t>
  </si>
  <si>
    <t>(2-Instrument)-ถุงน่องขาเทียมใต้เข่า(OFC&amp;UCS&amp;NHS 200)</t>
  </si>
  <si>
    <t>(19-ทำหัตถการและวิสัญญี)-Suture of tendon sheath of hand</t>
  </si>
  <si>
    <t>(19-ทำหัตถการและวิสัญญี)-Delayed suture of flexor tendon of hand</t>
  </si>
  <si>
    <t>(19-ทำหัตถการและวิสัญญี)-Suture of muscle or fascia of hand</t>
  </si>
  <si>
    <t>(19-ทำหัตถการและวิสัญญี)-Reattachment of tendon of hand</t>
  </si>
  <si>
    <t>(19-ทำหัตถการและวิสัญญี)-Digital transfer to act as thumb</t>
  </si>
  <si>
    <t>(19-ทำหัตถการและวิสัญญี)-Plastic operation on hand with graft of muscle or fascia</t>
  </si>
  <si>
    <t>(19-ทำหัตถการและวิสัญญี)-Repair of cleft hand</t>
  </si>
  <si>
    <t>(2-Instrument)-เฝือกพยุงคอ (Collar) ชนิดอ่อน-250.00</t>
  </si>
  <si>
    <t>(2-Instrument)-เฝือกพยุงคอ (Collar) แข็ง(OFC&amp;UCS&amp;NHS 250)</t>
  </si>
  <si>
    <t>(2-Instrument)-เฝือกพยุงคอ (Collar) ชนิดปรับได้(OFC&amp;UCS&amp;NHS 500)</t>
  </si>
  <si>
    <t>(2-Instrument)-เฝือกพยุงคอ (Collar) ชนิด 2 หรือ 4 ขา(OFC&amp;UCS&amp;NHS 1000)</t>
  </si>
  <si>
    <t>(2-Instrument)-เฝือกพยุงลำตัว(OFC&amp;UCS&amp;NHS 2000)</t>
  </si>
  <si>
    <t>(2-Instrument)-โลหะหรือ พลาสติกดามหลังคด(OFC&amp;UCS&amp;NHS 8000)</t>
  </si>
  <si>
    <t>(2-Instrument)-เฝือกพยุงระดับเอว (Lumbosacral support )(OFC&amp;UCS&amp;NHS 1000)</t>
  </si>
  <si>
    <t>(19-ทำหัตถการและวิสัญญี)-Fasciotomy</t>
  </si>
  <si>
    <t>(19-ทำหัตถการและวิสัญญี)-Biopsy of soft tissue</t>
  </si>
  <si>
    <t>(19-ทำหัตถการและวิสัญญี)-Excision of ganglion of tendon sheath</t>
  </si>
  <si>
    <t>except of hand</t>
  </si>
  <si>
    <t>(19-ทำหัตถการและวิสัญญี)-Excision of lesion of muscle</t>
  </si>
  <si>
    <t>(19-ทำหัตถการและวิสัญญี)-Excision of Bakers cyst</t>
  </si>
  <si>
    <t>(19-ทำหัตถการและวิสัญญี)-Excision of tendon for graft</t>
  </si>
  <si>
    <t>(19-ทำหัตถการและวิสัญญี)-Excision of muscle or fascia for graft</t>
  </si>
  <si>
    <t>(19-ทำหัตถการและวิสัญญี)-Scalenectomy</t>
  </si>
  <si>
    <t>(19-ทำหัตถการและวิสัญญี)-Bursectomy</t>
  </si>
  <si>
    <t>(19-ทำหัตถการและวิสัญญี)-Suture of tendon sheath</t>
  </si>
  <si>
    <t>(19-ทำหัตถการและวิสัญญี)-Rotator cuff repair</t>
  </si>
  <si>
    <t>(19-ทำหัตถการและวิสัญญี)-Achillorrhaphy</t>
  </si>
  <si>
    <t>(19-ทำหัตถการและวิสัญญี)-Advancement of tendon</t>
  </si>
  <si>
    <t>(19-ทำหัตถการและวิสัญญี)-Recession of tendon</t>
  </si>
  <si>
    <t>(19-ทำหัตถการและวิสัญญี)-Reattachment of tendon</t>
  </si>
  <si>
    <t>(19-ทำหัตถการและวิสัญญี)-Reattachment of muscle</t>
  </si>
  <si>
    <t>(19-ทำหัตถการและวิสัญญี)-Tendon transfer or transplantation</t>
  </si>
  <si>
    <t>(19-ทำหัตถการและวิสัญญี)-Tendon graft</t>
  </si>
  <si>
    <t>(19-ทำหัตถการและวิสัญญี)-Graft of muscle or fascia</t>
  </si>
  <si>
    <t>(19-ทำหัตถการและวิสัญญี)-Tendon pulley reconstruction</t>
  </si>
  <si>
    <t>(19-ทำหัตถการและวิสัญญี)-Release of clubfoot</t>
  </si>
  <si>
    <t>(19-ทำหัตถการและวิสัญญี)-Teno achillis lengthening</t>
  </si>
  <si>
    <t>(19-ทำหัตถการและวิสัญญี)-Myotenoplasty</t>
  </si>
  <si>
    <t>(2-Instrument)-โลหะ/พลาสติกดามข้อไหล่ ข้อมือ และข้อศอกเด็ก-800.00</t>
  </si>
  <si>
    <t>(2-Instrument)-โลหะ/พลาสติกดามข้อไหล่ ข้อมือ และข้อศอกผู้ใหญ่-1000.00</t>
  </si>
  <si>
    <t>(2-Instrument)-โลหะ/พลาสติกดามข้อมือและข้อศอกพร้อมลวดสปริง-1000.00</t>
  </si>
  <si>
    <t>(19-ทำหัตถการและวิสัญญี)-Disarticulation of wrist</t>
  </si>
  <si>
    <t>(19-ทำหัตถการและวิสัญญี)-Forearm amputation</t>
  </si>
  <si>
    <t>(19-ทำหัตถการและวิสัญญี)-Disarticulation of elbow</t>
  </si>
  <si>
    <t>(19-ทำหัตถการและวิสัญญี)-Upper arm amputation</t>
  </si>
  <si>
    <t>(19-ทำหัตถการและวิสัญญี)-Disarticulation of shoulder</t>
  </si>
  <si>
    <t>(19-ทำหัตถการและวิสัญญี)-Amputation of toe</t>
  </si>
  <si>
    <t>(19-ทำหัตถการและวิสัญญี)-Amputation through foot</t>
  </si>
  <si>
    <t>(19-ทำหัตถการและวิสัญญี)-Disarticulation of ankle</t>
  </si>
  <si>
    <t>(19-ทำหัตถการและวิสัญญี)-Amputation below knee</t>
  </si>
  <si>
    <t>(19-ทำหัตถการและวิสัญญี)-Disarticulation of knee</t>
  </si>
  <si>
    <t>(19-ทำหัตถการและวิสัญญี)-Amputation above knee</t>
  </si>
  <si>
    <t>(19-ทำหัตถการและวิสัญญี)-Disarticulation of hip</t>
  </si>
  <si>
    <t>(19-ทำหัตถการและวิสัญญี)-Thumb reattachment</t>
  </si>
  <si>
    <t>(19-ทำหัตถการและวิสัญญี)-Finger reattachment</t>
  </si>
  <si>
    <t>(19-ทำหัตถการและวิสัญญี)-Forearm</t>
  </si>
  <si>
    <t>wrist</t>
  </si>
  <si>
    <t>(19-ทำหัตถการและวิสัญญี)-Upper arm reattachment</t>
  </si>
  <si>
    <t>(19-ทำหัตถการและวิสัญญี)-Reamputation of stump</t>
  </si>
  <si>
    <t>(2-Instrument)-โลหะ/พลาสติกดามขาเด็กเล็กชนิดยาวไม่มีข้อเข่า(OFC&amp;UCS&amp;NHS 1500)</t>
  </si>
  <si>
    <t>(2-Instrument)-พลาสติกดามขาเด็กเล็กชนิดยาวมีข้อเข่าล็อกได้(OFC&amp;UCS&amp;NHS 5500)</t>
  </si>
  <si>
    <t>(2-Instrument)-โลหะดามขาเด็กเล็กชนิดยาวมีข้อเข่าล็อกได้(OFC&amp;UCS&amp;NHS 11000)</t>
  </si>
  <si>
    <t>(2-Instrument)-พลาสติกดามขาเด็กขนาดกลางชนิดยาวมีข้อเข่าล็อกได้(OFC&amp;UCS&amp;NHS 5500)</t>
  </si>
  <si>
    <t>(2-Instrument)-โลหะดามขาเด็กขนาดกลางชนิดยาวมีข้อเข่าล็อกได้(OFC&amp;UCS&amp;NHS 11000)</t>
  </si>
  <si>
    <t>(2-Instrument)-พลาสติกดามขาขนาดใหญ่มีข้อเข่าล็อกได้(OFC&amp;UCS&amp;NHS 5500)</t>
  </si>
  <si>
    <t>(2-Instrument)-โลหะดามขาขนาดใหญ่มีข้อเข่าล็อกได้(OFC&amp;UCS&amp;NHS 12000)</t>
  </si>
  <si>
    <t>(2-Instrument)-เบ้ารับน้ำหนักที่กระดูกก้นกบ (Ischium tuberosity)(OFC&amp;UCS&amp;NHS 4200)</t>
  </si>
  <si>
    <t>(2-Instrument)-เบ้ารับน้ำหนักที่เอ็นสะบ้า (PTB)(OFC&amp;UCS&amp;NHS 3000)</t>
  </si>
  <si>
    <t>(2-Instrument)-พลาสติกดามขาเด็กเล็กชนิดสั้น (กันเท้าตก)(OFC&amp;UCS&amp;NHS 1200)</t>
  </si>
  <si>
    <t>(2-Instrument)-โลหะดามขาเด็กเล็กชนิดสั้น (กันเท้าตก) (OFC</t>
  </si>
  <si>
    <t>(2-Instrument)-พลาสติกดามขาขนาดกลาง (กันเท้าตก)-1500.00</t>
  </si>
  <si>
    <t>(2-Instrument)-โลหะดามขาขนาดกลาง (กันเท้าตก) (OFC</t>
  </si>
  <si>
    <t>(2-Instrument)-พลาสติกดามขาชนิดสั้นขนาดใหญ่ (กันเท้าตก)(OFC&amp;UCS&amp;NHS 1800)</t>
  </si>
  <si>
    <t>(2-Instrument)-โลหะดามขาชนิดสั้นขนาดใหญ่ (กันเท้าตก) (OFC</t>
  </si>
  <si>
    <t>(2-Instrument)-สลิงบิดขา (Twister) ขนาดเล็ก (OFC</t>
  </si>
  <si>
    <t>LGO-350.00</t>
  </si>
  <si>
    <t>(2-Instrument)-สลิงบิดขา (Twister) ขนาดผู้ใหญ่ (OFC</t>
  </si>
  <si>
    <t>(2-Instrument)-อุปกรณ์ประคองข้อเข่าแบบปรับมุมได้(OFC&amp;UCS&amp;NHS 5000)</t>
  </si>
  <si>
    <t>(2-Instrument)-พลาสติกดามข้อเท้า (Ankle-foot orthosis)(OFC&amp;UCS&amp;NHS 3000)</t>
  </si>
  <si>
    <t>(2-Instrument)-สายรัดกันเท้าตก(OFC&amp;UCS&amp;NHS 150)</t>
  </si>
  <si>
    <t>(2-Instrument)-โลหะดามขาภายนอก - เด็กเล็กดามข้อเข่า (Knee-orthosis) (UCS-4200.00)</t>
  </si>
  <si>
    <t>(2-Instrument)-โลหะดามขาภายนอก - ขาเด็กขนาดกลางดามข้อเข่า (Knee-orthosis)-5000.00</t>
  </si>
  <si>
    <t>(2-Instrument)-โลหะดามขาภายนอก - ขาเด็กขนาดใหญ่ดามข้อเข่า (Knee-orthosis) (UCS-5400.00)</t>
  </si>
  <si>
    <t>(2-Instrument)-Patella Tendon Bearing (PTB) brace ชนิดโลหะแบบมีข้อเท้า-6500.00</t>
  </si>
  <si>
    <t>(2-Instrument)-เบรสขาสั้น-300.00</t>
  </si>
  <si>
    <t>(2-Instrument)-ที่คลุมเข่า Knee pad(OFC&amp;UCS&amp;NHS 350)</t>
  </si>
  <si>
    <t>(2-Instrument)-โลหะดามขาชนิดสั้น(OFC&amp;UCS&amp;NHS 5500)</t>
  </si>
  <si>
    <t>(2-Instrument)-Patella Tendon Bearing (PTB) brace ชนิดพลาสติกไม่มีข้อเท้า(OFC&amp;UCS&amp;NHS 4000)</t>
  </si>
  <si>
    <t>(19-ทำหัตถการและวิสัญญี)-Unilateral reduction mammoplasty</t>
  </si>
  <si>
    <t>(19-ทำหัตถการและวิสัญญี)-Bilateral reduction mammoplasty</t>
  </si>
  <si>
    <t>(19-ทำหัตถการและวิสัญญี)-Removal of breast tissue with preservation of skin and nipple</t>
  </si>
  <si>
    <t>(19-ทำหัตถการและวิสัญญี)-Unilateral simple mastectomy</t>
  </si>
  <si>
    <t>(19-ทำหัตถการและวิสัญญี)-Bilateral simple mastectomy</t>
  </si>
  <si>
    <t>(19-ทำหัตถการและวิสัญญี)-Modified radical mastectomy</t>
  </si>
  <si>
    <t>(19-ทำหัตถการและวิสัญญี)-Unilateral radical mastectomy</t>
  </si>
  <si>
    <t>(19-ทำหัตถการและวิสัญญี)-Mastopexy</t>
  </si>
  <si>
    <t>(19-ทำหัตถการและวิสัญญี)-Total reconstruction of breast</t>
  </si>
  <si>
    <t>(19-ทำหัตถการและวิสัญญี)-Suture of laceration of breast</t>
  </si>
  <si>
    <t>(19-ทำหัตถการและวิสัญญี)-Split-thickness graft to breast</t>
  </si>
  <si>
    <t>(19-ทำหัตถการและวิสัญญี)-Full-thickness graft to breast</t>
  </si>
  <si>
    <t>(19-ทำหัตถการและวิสัญญี)-Pedicle graft to breast</t>
  </si>
  <si>
    <t>(19-ทำหัตถการและวิสัญญี)-Muscle flap graft to breast</t>
  </si>
  <si>
    <t>(19-ทำหัตถการและวิสัญญี)-Revision of implant of breast</t>
  </si>
  <si>
    <t>(2-Instrument)-สายคล้องแขนกันไหล่หลุด(OFC&amp;UCS&amp;NHS 200)</t>
  </si>
  <si>
    <t>(2-Instrument)-สายคล้องแขน (Arm sling)(OFC&amp;UCS&amp;NHS 150)</t>
  </si>
  <si>
    <t>(2-Instrument)-อุปกรณ์พยุงข้อศอก (Elbow support) มีแกนด้านข้าง(OFC&amp;UCS&amp;NHS 1500)</t>
  </si>
  <si>
    <t>(2-Instrument)-อุปกรณ์พยุงข้อศอก (Elbow support) ไม่มีแกนด้านข้าง(OFC&amp;UCS&amp;NHS 1500)</t>
  </si>
  <si>
    <t>(2-Instrument)-แผ่นโลหะ/พลาสติกบังคับเชิงกรานเด็ก-500.00</t>
  </si>
  <si>
    <t>(2-Instrument)-แผ่นโลหะบังคับเชิงกรานผู้ใหญ่(OFC&amp;UCS&amp;NHS 1500)</t>
  </si>
  <si>
    <t>(2-Instrument)-อุปกรณ์พยุงข้อเข่า (Knee support) มีแกนด้านข้าง (ไม่รวมจากชนิดที่ทำจากผ้ายืด)(OFC&amp;UCS&amp;NHS 1400)</t>
  </si>
  <si>
    <t>(2-Instrument)-อุปกรณ์พยุงข้อเข่า (Knee support) ไม่มีแกนด้านข้าง (ไม่รวมจากชนิดที่ทำจากผ้ายืด)(OFC&amp;UCS&amp;NHS 800)</t>
  </si>
  <si>
    <t>(2-Instrument)-อุปกรณ์พยุงส้นเท้าและฝ่าเท้าชนิดสำเร็จรูป-1200.00</t>
  </si>
  <si>
    <t>(2-Instrument)-อุปกรณ์พยุงส้นเท้าและฝ่าเท้าชนิดหล่อพิเศษเฉพาะราย-(OFC LGO - 2000</t>
  </si>
  <si>
    <t>(2-Instrument)-อุปกรณ์พยุงข้อมือหรือนิ้ว(OFC&amp;UCS&amp;NHS 600)</t>
  </si>
  <si>
    <t>(2-Instrument)-อุปกรณ์พยุงส้นเท้าและฝ่าเท้าสำหรับผู้ป่วยเบาหวานชนิดหล่อพิเศษเฉพาะราย (Total Contact Insole/Orthosis)(OFC&amp;UCS&amp;NHS 1200)</t>
  </si>
  <si>
    <t>(19-ทำหัตถการและวิสัญญี)-Excisional debridement of wound</t>
  </si>
  <si>
    <t>infection</t>
  </si>
  <si>
    <t>(19-ทำหัตถการและวิสัญญี)-Dermabrasion</t>
  </si>
  <si>
    <t>(19-ทำหัตถการและวิสัญญี)-Ligation of dermal appendage</t>
  </si>
  <si>
    <t>(19-ทำหัตถการและวิสัญญี)-Debridement of nail</t>
  </si>
  <si>
    <t>nail bed</t>
  </si>
  <si>
    <t>(19-ทำหัตถการและวิสัญญี)-Scrub burn</t>
  </si>
  <si>
    <t>(19-ทำหัตถการและวิสัญญี)-Destruction of skin by laser beam</t>
  </si>
  <si>
    <t>(19-ทำหัตถการและวิสัญญี)-Wide excision of skin lesion involving underlying or adjacent structure</t>
  </si>
  <si>
    <t>(19-ทำหัตถการและวิสัญญี)-Replantation of scalp</t>
  </si>
  <si>
    <t>(19-ทำหัตถการและวิสัญญี)-Closure of skin and subcutaneous tissue</t>
  </si>
  <si>
    <t>(19-ทำหัตถการและวิสัญญี)-Split-thickness skin graft</t>
  </si>
  <si>
    <t>(19-ทำหัตถการและวิสัญญี)-Full-thickness skin graft to hand</t>
  </si>
  <si>
    <t>(19-ทำหัตถการและวิสัญญี)-Full-thickness skin graft to other sites</t>
  </si>
  <si>
    <t>(19-ทำหัตถการและวิสัญญี)-Cutting and preparation of pedicle grafts or flaps</t>
  </si>
  <si>
    <t>(19-ทำหัตถการและวิสัญญี)-Advancement of pedicle graft</t>
  </si>
  <si>
    <t>(19-ทำหัตถการและวิสัญญี)-Attachment of pedicle or flap graft to hand</t>
  </si>
  <si>
    <t>(19-ทำหัตถการและวิสัญญี)-Attachment of pedicle or flap graft to other sites</t>
  </si>
  <si>
    <t>(19-ทำหัตถการและวิสัญญี)-Revision of pedicle or flap graft</t>
  </si>
  <si>
    <t>(19-ทำหัตถการและวิสัญญี)-Repair for facial weakness</t>
  </si>
  <si>
    <t>(19-ทำหัตถการและวิสัญญี)-Face lift</t>
  </si>
  <si>
    <t>(19-ทำหัตถการและวิสัญญี)-Liposuction</t>
  </si>
  <si>
    <t>(19-ทำหัตถการและวิสัญญี)-Relaxation of scar or web contracture of skin</t>
  </si>
  <si>
    <t>(19-ทำหัตถการและวิสัญญี)-Correction of syndactyly</t>
  </si>
  <si>
    <t>(19-ทำหัตถการและวิสัญญี)-Scar revision</t>
  </si>
  <si>
    <t>(19-ทำหัตถการและวิสัญญี)-Insertion of tissue expander</t>
  </si>
  <si>
    <t>(2-Instrument)- เครื่องช่วยเดินชนิด 4 ขา (Pick-up-walker)(OFC&amp;UCS&amp;NHS 700)</t>
  </si>
  <si>
    <t>(2-Instrument)-เครื่องช่วยเดินชนิด 4 ขา มีล้อ (จ่ายให้ครั้งเดียว ไม่มีค่าซ่อมหรือซื้อใหม่)-(OFC LGO - 6000</t>
  </si>
  <si>
    <t>(2-Instrument)-ไม้เท้า 1 ปุ่ม(OFC&amp;UCS&amp;NHS 190)</t>
  </si>
  <si>
    <t>(2-Instrument)-ไม้เท้าชนิด 3 หรือ 4 ปุ่ม(OFC&amp;UCS&amp;NHS 600)</t>
  </si>
  <si>
    <t>(2-Instrument)-ไม้ค้ำยัน(OFC&amp;UCS&amp;NHS 250)</t>
  </si>
  <si>
    <t>(2-Instrument)-ไม้ค้ำยันรักแร้แบบอลูมิเนียม(OFC&amp;UCS&amp;NHS 650)</t>
  </si>
  <si>
    <t>(2-Instrument)-ไม้เท้าอลูมิเนียมแบบสามขา(OFC&amp;UCS&amp;NHS 600)</t>
  </si>
  <si>
    <t>(2-Instrument)-ไม้เท้าสำหรับคนตาบอดพับได้(OFC&amp;UCS&amp;NHS 500)</t>
  </si>
  <si>
    <t>(2-Instrument)-ที่ช่วยฝึกเดินแบบมีล้อขนาดกลาง (Anterior Wheel Walker)(OFC&amp;UCS&amp;NHS 1200)</t>
  </si>
  <si>
    <t>(2-Instrument)-ที่ช่วยฝึกเดินแบบมีล้อขนาดเล็ก (Anterior Wheel Walker)(OFC&amp;UCS&amp;NHS 1000)</t>
  </si>
  <si>
    <t>(2-Instrument)-ไม้ค้ำยันรักแร้แบบไม้(OFC&amp;UCS&amp;NHS 350)</t>
  </si>
  <si>
    <t>(19-ทำหัตถการและวิสัญญี)-Intraoperative intravenous pyelogram</t>
  </si>
  <si>
    <t>(19-ทำหัตถการและวิสัญญี)-Intraoperative retrograde pyelogram</t>
  </si>
  <si>
    <t>(19-ทำหัตถการและวิสัญญี)-Intraoperative retrograde cystourethrogram</t>
  </si>
  <si>
    <t>(2-Instrument)-รองเท้าคนพิการขนาดเล็ก ชนิดตัดเฉพาะราย(OFC&amp;UCS&amp;NHS 800)</t>
  </si>
  <si>
    <t>(2-Instrument)-รองเท้าคนพิการขนาดกลาง ชนิดตัดเฉพาะราย(OFC&amp;UCS&amp;NHS 1000)</t>
  </si>
  <si>
    <t>(2-Instrument)-รองเท้าคนพิการขนาดใหญ่ ชนิดตัดเฉพาะราย(OFC&amp;UCS&amp;NHS 1200)</t>
  </si>
  <si>
    <t>(2-Instrument)-รองเท้าคนพิการขนาดใหญ่พิเศษ ชนิดตัดเฉพาะราย(OFC&amp;UCS&amp;NHS 1400)</t>
  </si>
  <si>
    <t>(2-Instrument)-ค่าดัดแปลงรองเท้าคนพิการ(OFC&amp;UCS&amp;NHS 400)</t>
  </si>
  <si>
    <t>(2-Instrument)-รองเท้าดัดแปลงสำหรับผู้ป่วยเบาหวาน ที่มีการชาที่เท้าหรือเท้าผิดรูป(OFC&amp;UCS&amp;NHS 2000)</t>
  </si>
  <si>
    <t>(2-Instrument)-แผ่นเสริมภายในขนาดใหญ่ (UCS-900.00)</t>
  </si>
  <si>
    <t>(2-Instrument)-แผ่นเสริมภายในขนาดเล็ก (UCS-700.00)</t>
  </si>
  <si>
    <t>(2-Instrument)-เสริมฝ่าเท้าส่วนหน้า(OFC&amp;UCS&amp;NHS 1500)</t>
  </si>
  <si>
    <t>(2-Instrument)-T-strap(OFC&amp;UCS&amp;NHS 300)</t>
  </si>
  <si>
    <t>(2-Instrument)-รองเท้าสำหรับผู้ป่วยเบาหวานที่มีความเสี่ยงสูง และยังสามารถสวมใส่รองเท้าสำเร็จรูปได้(OFC&amp;UCS&amp;NHS 1800)</t>
  </si>
  <si>
    <t>(2-Instrument)-รองเท้าสำหรับผู้ป่วยเบาหวานที่มีความเสี่ยงสูง ที่มีเท้าผิดรูปจนไม่สามารถปรับรองเท้าสำเร็จรูปได้(OFC&amp;UCS&amp;NHS 2800)</t>
  </si>
  <si>
    <t>(2-Instrument)-ค่าซ่อมรองเท้าสำหรับผู้ป่วยเบาหวานที่มีความเสี่ยงสูง และยังสามารถสวมใส่รองเท้าสำเร็จรูปได้ (UCS-900.00)</t>
  </si>
  <si>
    <t>(2-Instrument)-ค่าซ่อมรองเท้าสำหรับผู้ป่วยเบาหวาน ที่มีความเสี่ยงสูง ที่มีเท้าผิดรูปจนไม่สามารถปรับรองเท้าสำเร็จรูปได้ (UCS-1400.00)</t>
  </si>
  <si>
    <t>(2-Instrument)-รถนั่งคนพิการชนิดพับได้ทำด้วยโลหะ แบบปรับให้เหมาะสมกับความพิการได้(OFC&amp;UCS&amp;NHS 6600)</t>
  </si>
  <si>
    <t>(2-Instrument)-รถนั่งคนพิการชนิดพับได้ทำด้วยโลหะ แบบปรับไม่ได้(OFC&amp;UCS&amp;NHS 4400)</t>
  </si>
  <si>
    <t>(2-Instrument)-เบาะรองนั่งสำหรับคนพิการ(OFC&amp;UCS&amp;NHS 800)</t>
  </si>
  <si>
    <t>(2-Instrument)-รถสามล้อโยกมาตรฐานสำหรับคนพิการ (OFC&amp;UCS&amp;NHS 6000)</t>
  </si>
  <si>
    <t>90004 (4-ค่าส่งเสริมป้องกัน) ค่าบริการคัดกรองปัจจัยเสี่ยง ตรวจรอยโรคในช่องปาก ตัดชิ้นเนื้อในช่องปาก (Biopsy) และตรวจทางพยาธิวิทยา (10-CA Oral Screening) - 600</t>
  </si>
  <si>
    <t>90005 (4-ค่าส่งเสริมป้องกัน) ค่าบริการคัดกรองมะเร็งลำไส้ใหญ่และลำไส้ตรง (11-Fit Test) - 60</t>
  </si>
  <si>
    <t>(2-Instrument)-แผ่นรองตัวสำหรับผู้ป่วยอัมพาต(OFC&amp;UCS&amp;NHS 1000)</t>
  </si>
  <si>
    <t>(2-Instrument)-ผ้ายืดรัดแผลเป็น (Pressure garmment)(OFC&amp;UCS&amp;NHS 6000)</t>
  </si>
  <si>
    <t>(2-Instrument)-ลวดระบุตำแหน่งรอยโรคก่อนการผ่าตัด (Needle Localization)(OFC&amp;UCS&amp;NHS 2000)</t>
  </si>
  <si>
    <t>(2-Instrument)-ชุดอุปกรณ์สำหรับจี้ทำลายเนื้องอกด้วยคลื่นความถี่วิทยุ (Radiofrequency) (OFC&amp;UCS&amp;NHS 27000)</t>
  </si>
  <si>
    <t>(13-ฝังเข็ม แผนไทย)-subcutaneous electro-needling ฝังเข็ม-UCS -150.00</t>
  </si>
  <si>
    <t>(13-ฝังเข็ม แผนไทย)-muscle electro-needling ฝังเข็ม-UCS -150.00</t>
  </si>
  <si>
    <t>(2-Instrument)-อุปกรณ์เครื่องจี้ปิดและตัดเส้นเลือด (Energy-based vascular sealing and cutting instrument)(OFC&amp;UCS&amp;NHS 5000)</t>
  </si>
  <si>
    <t>(2-Instrument)-เข็มเจาะดูดเนื้อเยื่อหรือของเหลว (aspiration needle)(OFC&amp;UCS&amp;NHS 800)</t>
  </si>
  <si>
    <t>(2-Instrument)-ฟันเทียมทั้งปากถอดได้ 1 ชิ้น บน หรือล่าง (Single denture)-(OFC LGO - 3000</t>
  </si>
  <si>
    <t>(2-Instrument)-ฟันเทียมทั้งปากถอดได้ 1 ชิ้น บน และล่าง (Complete denture)-(OFC LGO - 6000</t>
  </si>
  <si>
    <t>(2-Instrument)-ฟันเทียมบางส่วนถอดได้ ๑-๕ ซี่-(OFC LGO - 1500</t>
  </si>
  <si>
    <t>(2-Instrument)-ฟันเทียมบางส่วนถอดได้ มากกว่า ๕ ซี่-(OFC LGO - 2000</t>
  </si>
  <si>
    <t>(2-Instrument)-ครอบฟันน้ำนม (stainless steel crown)(OFC&amp;UCS&amp;NHS 600)</t>
  </si>
  <si>
    <t>(2-Instrument)-ครอบฟันแท้ (metal crown)(OFC&amp;UCS&amp;NHS 3000)</t>
  </si>
  <si>
    <t>(2-Instrument)-สะพานฟันติดแน่น (Dental Bridge) รวมค่าอุปกรณ์ต่างๆ ทั้งนี้ ไม่รวมรากฟันเทียม(OFC&amp;UCS&amp;NHS 8000)</t>
  </si>
  <si>
    <t>(2-Instrument)-เดือยฟัน (Pin Tooth)(OFC&amp;UCS&amp;NHS 1000)</t>
  </si>
  <si>
    <t>(2-Instrument) ค่าอุปกรณ์ทางการแพทย์ที่ใช้ในการติดตามอาการผู้ป่วย Hospitel (ใช้ตั้งแต่ 28/06/2564 - 31/12/2564 -1100) (SSS-Sip09m) เริ่ม 01/03/2565 - 1100 ยกเลิก</t>
  </si>
  <si>
    <t>(2-Instrument) ค่าอุปกรณ์ทางการแพทย์ที่ใช้ในการติดตามอาการผู้ป่วย(Home Isoation) (สกส OFC SSS</t>
  </si>
  <si>
    <t>01/01/2565 -28/02/2565-1100 10 มิ.ย.65 -600</t>
  </si>
  <si>
    <t>(2-Instrument)-ค่าอุปกรณ์ทางการแพทย์ที่ใช้ในการติดตามอาการผู้ป่วย(Community Isoation) (เริ่มใช้ตั้งแต่ 01/01/2565 -28/02/2565)(SSS สกส OFC)-500 ยกเลิก</t>
  </si>
  <si>
    <t>(19-ทำหัตถการและวิสัญญี)-Skeletal traction</t>
  </si>
  <si>
    <t>(19-ทำหัตถการและวิสัญญี)-Adhesive tape traction</t>
  </si>
  <si>
    <t>(19-ทำหัตถการและวิสัญญี)-Decompression chamber</t>
  </si>
  <si>
    <t>(19-ทำหัตถการและวิสัญญี)-Removal of intraluminal foreign body from esophagus without incision</t>
  </si>
  <si>
    <t>(19-ทำหัตถการและวิสัญญี)-Removal of intraluminal foreign body from larynx without incision</t>
  </si>
  <si>
    <t>(19-ทำหัตถการและวิสัญญี)-Removal of intraluminal foreign body from trachea and bronchus without incision</t>
  </si>
  <si>
    <t>(19-ทำหัตถการและวิสัญญี)-Removal of intraluminal foreign body from urethra without incision</t>
  </si>
  <si>
    <t>(19-ทำหัตถการและวิสัญญี)-Eswl kid/ureter/bladder</t>
  </si>
  <si>
    <t>(2-Instrument) SSOP-9901-ค่าอุปกรณ์ทางการแพทย์ที่ใช้ในการติดตามอาการผู้ป่วย ค่ายา แล็ปและอื่นๆ HI/CI (OFC</t>
  </si>
  <si>
    <t>LGO เริ่ม 1 มี.ค.65-9มิ.ย.65 - 2000</t>
  </si>
  <si>
    <t>(2-Instrument) SSOP-9902-ค่าดูแลผู้ป่วยติดเชื้อ COVID-19 แบบผู้ป่วยนอก รวมค่ายาฯ ภายใน 48 ชม. SI (SSS</t>
  </si>
  <si>
    <t>(2-Instrument) SIP09M-ค่าดูแลการให้บริการผู้ป่วย 1-6 วัน รวมการจัดอาหาร HI-CI (SSS</t>
  </si>
  <si>
    <t>(2-Instrument) SIP09M-ค่าดูแลการให้บริการผู้ป่วย 1-6 วัน ไม่รวมการจัดอาหาร HI-CI (SSS</t>
  </si>
  <si>
    <t>(2-Instrument) SIP09M-ค่าดูแลการให้บริการผู้ป่วย 7 วันขึ้นไป รวมการจัดอาหาร HI-CI (SSS</t>
  </si>
  <si>
    <t>(2-Instrument) SIP09M-ค่าดูแลการให้บริการผู้ป่วย 7 วันขึ้นไป ไม่รวมการจัดอาหาร HI-CI (SSS</t>
  </si>
  <si>
    <t>(13-ฝังเข็ม แผนไทย)-electro acupuncture therapy ฝังเข็ม-UCS -150.00</t>
  </si>
  <si>
    <t>(13-ฝังเข็ม แผนไทย)-single-handed needle insertion ฝังเข็ม-UCS -150.00</t>
  </si>
  <si>
    <t>(13-ฝังเข็ม แผนไทย)-double-handed needle insertion ฝังเข็ม-UCS -150.00</t>
  </si>
  <si>
    <t>(3-ค่าบริการอื่นๆ)-บริการอื่นๆที่ยังไม่ได้จัดหมวด (UCS - 0)</t>
  </si>
  <si>
    <t>A-ALL-01</t>
  </si>
  <si>
    <t>(9-Lymphoma&amp;Leukemia)-Acute Leukemia ผู้ใหญ่</t>
  </si>
  <si>
    <t>A-AML-01</t>
  </si>
  <si>
    <t>A-APL-01</t>
  </si>
  <si>
    <t>(3-ค่าบริการอื่นๆ)-ยุติการตั้งครรภ์ด้วยยา Medabon 3000</t>
  </si>
  <si>
    <t>(3-ค่าบริการอื่นๆ)-ยุติการตั้งครรภ์ด้วยการใช้กระบอกดูดสูญญากาศ(MVA) 3000</t>
  </si>
  <si>
    <t>(3-ค่าบริการอื่นๆ)-ยุติการตั้งครรภ์ด้วยการใช้เครื่องดูดสูญญากาศไฟฟ้า(EVA) 3000</t>
  </si>
  <si>
    <t>ADSCOV</t>
  </si>
  <si>
    <t>(5-Project code)-สิทธิ UC ผู้ป่วยในที่เข้าเกณฑ์คัดกรองโควิด 19</t>
  </si>
  <si>
    <t>AF72AE</t>
  </si>
  <si>
    <t>(5-Project code)-เบิกค่ารักษาหลัง 72 ชั่วโมง</t>
  </si>
  <si>
    <t>AgCG1</t>
  </si>
  <si>
    <t>(15-Lab)-Antigen Chromatography (เชิงรุก) (เริ่ม 1 ม.ค. 64 - 31 ก.ค. 64) -450 ยกเลืก</t>
  </si>
  <si>
    <t>AgCG2</t>
  </si>
  <si>
    <t>(15-Lab)-Antigen Chromatography (ในหน่วยบริการ) (เริ่ม 1 มิ.ย. 64 - 31 ก.ค. 64) -600 ยกเลืก</t>
  </si>
  <si>
    <t>AgCG3</t>
  </si>
  <si>
    <t>(15-Lab)-Antigen Chromatography กรณี HI / CI (เริ่ม 12 ก.ค. 64-30 พ.ย.64 - 450</t>
  </si>
  <si>
    <t>1 ธ.ค.64 -28 กพ.65- 300</t>
  </si>
  <si>
    <t>AgFI1</t>
  </si>
  <si>
    <t>(15-Lab)-Antigen Fluorescent Immunoassay (FIA) (เชิงรุก) (เริ่ม 1 พ.ค. 64 - 31 ก.ค. 64) -550 ยกเลืก</t>
  </si>
  <si>
    <t>AgFI2</t>
  </si>
  <si>
    <t>(15-Lab)-Antigen Fluorescent Immunoassay (FIA) (ในหน่วยบริการ) (เริ่ม 1 มิ.ย. 64 - 31 ก.ค. 64) -700 ยกเลืก</t>
  </si>
  <si>
    <t>AgFI3</t>
  </si>
  <si>
    <t>(15-Lab)-Antigen Fluorescent Immunoassay (FIA) กรณี HI / CI (เริ่ม 12 ก.ค. 64-30 พ.ย.64 - 550</t>
  </si>
  <si>
    <t>1 ธ.ค.64 -28 กพ.65- 400</t>
  </si>
  <si>
    <t>AgPRO</t>
  </si>
  <si>
    <t>(15-Lab)- (ATK) ชนิด professional test (15 พ.ค.65 - 30 มิ.ย.65 - 200) เริม 1 ก.ค.65 - 150</t>
  </si>
  <si>
    <t>AgPUI</t>
  </si>
  <si>
    <t>(15-Lab)-Lab antigen ร่วมกับ RT-PCR(7) (เริ่ม 1 ม.ค.64-31 กค.64) - 2100 ยกเลืก</t>
  </si>
  <si>
    <t>Antib</t>
  </si>
  <si>
    <t>(15-Lab)-Antibody+ค่าตรวจ Lab+ค่าเก็บตัวอย่าง(5)- (1 ต.ค.64 - 14 พ.ค.65- 350) ยกเลืก</t>
  </si>
  <si>
    <t>Antig</t>
  </si>
  <si>
    <t>(15-Lab)-Antigen+ค่าตรวจ Lab+ค่าเก็บตัวอย่าง(6) (เริ่ม 1 ม.ค. 64 - 31 พ.ค. 64) -1200 ยกเลืก</t>
  </si>
  <si>
    <t>(5-Project code)-การขอรับค่าใช้จ่ายกรณีเหตุสมควร(มาตรา7)</t>
  </si>
  <si>
    <t>BF72AE</t>
  </si>
  <si>
    <t>(5-Project code)-เบิกค่ารักษาภายใน 72 ชั่วโมง</t>
  </si>
  <si>
    <t>C-ALL-01-05</t>
  </si>
  <si>
    <t>(9-Lymphoma&amp;Leukemia)-Acute Leukemia เด็ก</t>
  </si>
  <si>
    <t>C-ALL-02-05</t>
  </si>
  <si>
    <t>C-AML-01-08</t>
  </si>
  <si>
    <t>C-AML-02-08</t>
  </si>
  <si>
    <t>C-AML-03-08</t>
  </si>
  <si>
    <t>C-APL-01-06</t>
  </si>
  <si>
    <t>C0001</t>
  </si>
  <si>
    <t>(8-กรมบัญชีกลาง)-การใส่เครื่องช๊อตหัวใจไฟฟ้า (AICD)</t>
  </si>
  <si>
    <t>CABC1</t>
  </si>
  <si>
    <t>(6-มะเร็ง 10 ชนิด)-ยาเคมีบำบัดพื้นฐาน</t>
  </si>
  <si>
    <t>CABC2</t>
  </si>
  <si>
    <t>(6-มะเร็ง 10 ชนิด)-paclit</t>
  </si>
  <si>
    <t>CABC31</t>
  </si>
  <si>
    <t>(6-มะเร็ง 10 ชนิด)-Docetaxel 80 mg</t>
  </si>
  <si>
    <t>CABC32</t>
  </si>
  <si>
    <t>(6-มะเร็ง 10 ชนิด)-Docetaxel 20 mg</t>
  </si>
  <si>
    <t>CABC4</t>
  </si>
  <si>
    <t>(6-มะเร็ง 10 ชนิด)-Capecitabine</t>
  </si>
  <si>
    <t>CABH11</t>
  </si>
  <si>
    <t>(6-มะเร็ง 10 ชนิด)-Tomoxifen 10 mg</t>
  </si>
  <si>
    <t>CABH12</t>
  </si>
  <si>
    <t>(6-มะเร็ง 10 ชนิด)-Tomoxifen 20 mg</t>
  </si>
  <si>
    <t>CABH21</t>
  </si>
  <si>
    <t>(6-มะเร็ง 10 ชนิด)-Megestrol acetate</t>
  </si>
  <si>
    <t>CABH31</t>
  </si>
  <si>
    <t>(6-มะเร็ง 10 ชนิด)-Letrozole</t>
  </si>
  <si>
    <t>CABH32</t>
  </si>
  <si>
    <t>(6-มะเร็ง 10 ชนิด)-Anastrozole 1 mg</t>
  </si>
  <si>
    <t>CABR1</t>
  </si>
  <si>
    <t>(6-มะเร็ง 10 ชนิด)-รังสีวางแผน (Simulator)</t>
  </si>
  <si>
    <t>CABR2</t>
  </si>
  <si>
    <t>(6-มะเร็ง 10 ชนิด)-รังสีวางแผน (CT Simulator)</t>
  </si>
  <si>
    <t>CABR3</t>
  </si>
  <si>
    <t>(6-มะเร็ง 10 ชนิด)-รังสีรักษา</t>
  </si>
  <si>
    <t>CALYM11</t>
  </si>
  <si>
    <t>(9-Lymphoma&amp;Leukemia)-Lymphoma ผู้ใหญ่</t>
  </si>
  <si>
    <t>CALYM21</t>
  </si>
  <si>
    <t>(5-Project code)-มะเร็งรับบริการได้ทุกที่ที่พร้อม</t>
  </si>
  <si>
    <t>CBdC11_01</t>
  </si>
  <si>
    <t>(6-มะเร็ง 10 ชนิด)-Methotrexate</t>
  </si>
  <si>
    <t>CBdC11_02</t>
  </si>
  <si>
    <t>(6-มะเร็ง 10 ชนิด)-Vinblastine</t>
  </si>
  <si>
    <t>CBdC11_03</t>
  </si>
  <si>
    <t>(6-มะเร็ง 10 ชนิด)-Cisplatin</t>
  </si>
  <si>
    <t>CBdC12_01</t>
  </si>
  <si>
    <t>CBdC12_02</t>
  </si>
  <si>
    <t>CBdC12_03</t>
  </si>
  <si>
    <t>(6-มะเร็ง 10 ชนิด)-Carboplatin (แทน Cisplatin)</t>
  </si>
  <si>
    <t>CBdC13A_01</t>
  </si>
  <si>
    <t>CBdC13A_02</t>
  </si>
  <si>
    <t>(6-มะเร็ง 10 ชนิด)-Gemcitabine</t>
  </si>
  <si>
    <t>CBdC13B_01</t>
  </si>
  <si>
    <t>CBdC13B_02</t>
  </si>
  <si>
    <t>CBdC21_01</t>
  </si>
  <si>
    <t>CBdC21_02</t>
  </si>
  <si>
    <t>CBdC21_03</t>
  </si>
  <si>
    <t>CBdC22_01</t>
  </si>
  <si>
    <t>CBdC22_02</t>
  </si>
  <si>
    <t>CBdC22_03</t>
  </si>
  <si>
    <t>CBdC23A_01</t>
  </si>
  <si>
    <t>CBdC23A_02</t>
  </si>
  <si>
    <t>CBdC23B_01</t>
  </si>
  <si>
    <t>CBdC23B_02</t>
  </si>
  <si>
    <t>CBdC31</t>
  </si>
  <si>
    <t>CBdC32_01</t>
  </si>
  <si>
    <t>CBdC32_02</t>
  </si>
  <si>
    <t>(6-มะเร็ง 10 ชนิด)-5-FU</t>
  </si>
  <si>
    <t>CBdC33_01</t>
  </si>
  <si>
    <t>(6-มะเร็ง 10 ชนิด)-Mitomycin C</t>
  </si>
  <si>
    <t>CBdC33_02</t>
  </si>
  <si>
    <t>CBdC34</t>
  </si>
  <si>
    <t>(6-มะเร็ง 10 ชนิด)-Carboplatin</t>
  </si>
  <si>
    <t>CBdC41A_01</t>
  </si>
  <si>
    <t>CBdC41A_02</t>
  </si>
  <si>
    <t>CBdC41B_01</t>
  </si>
  <si>
    <t>CBdC41B_02</t>
  </si>
  <si>
    <t>CBdC42A_01</t>
  </si>
  <si>
    <t>CBdC42A_02</t>
  </si>
  <si>
    <t>CBdC42A_03</t>
  </si>
  <si>
    <t>CBdC42B_01</t>
  </si>
  <si>
    <t>CBdC42B_02</t>
  </si>
  <si>
    <t>CBdC42B_03</t>
  </si>
  <si>
    <t>CBdC51A</t>
  </si>
  <si>
    <t>(6-มะเร็ง 10 ชนิด)-BCG</t>
  </si>
  <si>
    <t>CBdC51B</t>
  </si>
  <si>
    <t>CBdC52A</t>
  </si>
  <si>
    <t>CBdC52B</t>
  </si>
  <si>
    <t>CBrC11</t>
  </si>
  <si>
    <t>(6-มะเร็ง 10 ชนิด)-Cyclophosphamide + Methotrexate + 5-FU</t>
  </si>
  <si>
    <t>CBrC11_01</t>
  </si>
  <si>
    <t>(6-มะเร็ง 10 ชนิด)-Cyclophosphamide</t>
  </si>
  <si>
    <t>CBrC11_02</t>
  </si>
  <si>
    <t>CBrC11_03</t>
  </si>
  <si>
    <t>CBrC12</t>
  </si>
  <si>
    <t>(6-มะเร็ง 10 ชนิด)-Doxorubicin + Cyclophosphamide</t>
  </si>
  <si>
    <t>CBrC12_01</t>
  </si>
  <si>
    <t>(6-มะเร็ง 10 ชนิด)-Doxorubicin</t>
  </si>
  <si>
    <t>CBrC12_02</t>
  </si>
  <si>
    <t>CBrC13</t>
  </si>
  <si>
    <t>(6-มะเร็ง 10 ชนิด)-Doxorubicin + Cyclophosphamide + 5-FU</t>
  </si>
  <si>
    <t>CBrC13_01</t>
  </si>
  <si>
    <t>CBrC13_02</t>
  </si>
  <si>
    <t>CBrC13_03</t>
  </si>
  <si>
    <t>CBrC14</t>
  </si>
  <si>
    <t>(6-มะเร็ง 10 ชนิด)-Doxorubicin + Cyclophosphamide + Paclitaxel</t>
  </si>
  <si>
    <t>CBrC14A_01</t>
  </si>
  <si>
    <t>CBrC14A_02</t>
  </si>
  <si>
    <t>CBrC14B</t>
  </si>
  <si>
    <t>(6-มะเร็ง 10 ชนิด)-Paclitaxel</t>
  </si>
  <si>
    <t>CBrC15A</t>
  </si>
  <si>
    <t>CBrC15A_01</t>
  </si>
  <si>
    <t>CBrC15A_02</t>
  </si>
  <si>
    <t>CBrC15B</t>
  </si>
  <si>
    <t>CBrC16</t>
  </si>
  <si>
    <t>CBrC17_01</t>
  </si>
  <si>
    <t>(6-มะเร็ง 10 ชนิด)-Docetaxel (จ2)</t>
  </si>
  <si>
    <t>CBrC17_02</t>
  </si>
  <si>
    <t>CBrC21</t>
  </si>
  <si>
    <t>CBrC21_01</t>
  </si>
  <si>
    <t>CBrC21_02</t>
  </si>
  <si>
    <t>CBrC21_03</t>
  </si>
  <si>
    <t>CBrC22</t>
  </si>
  <si>
    <t>(6-มะเร็ง 10 ชนิด)-5-FU + Doxorubicin + Cyclophosphamide</t>
  </si>
  <si>
    <t>CBrC22_01</t>
  </si>
  <si>
    <t>CBrC22_02</t>
  </si>
  <si>
    <t>CBrC22_03</t>
  </si>
  <si>
    <t>CBrC23</t>
  </si>
  <si>
    <t>CBrC23_01</t>
  </si>
  <si>
    <t>CBrC23_02</t>
  </si>
  <si>
    <t>CBrC24</t>
  </si>
  <si>
    <t>CBrC25</t>
  </si>
  <si>
    <t>(6-มะเร็ง 10 ชนิด)-Capectitabine PO</t>
  </si>
  <si>
    <t>CBrC26</t>
  </si>
  <si>
    <t>CBrH31</t>
  </si>
  <si>
    <t>(6-มะเร็ง 10 ชนิด)-Tamoxifen</t>
  </si>
  <si>
    <t>CBrH32</t>
  </si>
  <si>
    <t>CBrH33</t>
  </si>
  <si>
    <t>(6-มะเร็ง 10 ชนิด)-Anastrozole</t>
  </si>
  <si>
    <t>CBrH41</t>
  </si>
  <si>
    <t>CBrH42</t>
  </si>
  <si>
    <t>CBrH43</t>
  </si>
  <si>
    <t>CBrH44</t>
  </si>
  <si>
    <t>(6-มะเร็ง 10 ชนิด)-Megestrol Acetate</t>
  </si>
  <si>
    <t>CChC11_01</t>
  </si>
  <si>
    <t>CChC11_02</t>
  </si>
  <si>
    <t>(6-มะเร็ง 10 ชนิด)-Leucovorin</t>
  </si>
  <si>
    <t>CChC21_01</t>
  </si>
  <si>
    <t>CChC21_02</t>
  </si>
  <si>
    <t>CChC22_01</t>
  </si>
  <si>
    <t>CChC22_02</t>
  </si>
  <si>
    <t>CCrC11</t>
  </si>
  <si>
    <t>(6-มะเร็ง 10 ชนิด)-5-FU + Leucovorin</t>
  </si>
  <si>
    <t>CCrC11_01</t>
  </si>
  <si>
    <t>CCrC11_02</t>
  </si>
  <si>
    <t>CCrC12</t>
  </si>
  <si>
    <t>(6-มะเร็ง 10 ชนิด)-Capecitabine PO</t>
  </si>
  <si>
    <t>CCrC13_01</t>
  </si>
  <si>
    <t>(6-มะเร็ง 10 ชนิด)-UFT</t>
  </si>
  <si>
    <t>CCrC13_02</t>
  </si>
  <si>
    <t>CCrC14_01</t>
  </si>
  <si>
    <t>CCrC14_02</t>
  </si>
  <si>
    <t>CCrC14_03</t>
  </si>
  <si>
    <t>CCrC14_04</t>
  </si>
  <si>
    <t>(6-มะเร็ง 10 ชนิด)-Oxaliplatin</t>
  </si>
  <si>
    <t>CCrC15_01</t>
  </si>
  <si>
    <t>CCrC15_02</t>
  </si>
  <si>
    <t>CCrC15_03</t>
  </si>
  <si>
    <t>CCrC15_04</t>
  </si>
  <si>
    <t>CCrC16_01</t>
  </si>
  <si>
    <t>CCrC16_02</t>
  </si>
  <si>
    <t>CCrC17_01</t>
  </si>
  <si>
    <t>CCrC17_02</t>
  </si>
  <si>
    <t>CCrC17_03</t>
  </si>
  <si>
    <t>CCrC17_04</t>
  </si>
  <si>
    <t>CCrC18_01</t>
  </si>
  <si>
    <t>CCrC18_02</t>
  </si>
  <si>
    <t>CCrC18_03</t>
  </si>
  <si>
    <t>CCrC18_04</t>
  </si>
  <si>
    <t>CCrC21</t>
  </si>
  <si>
    <t>CCrC21A</t>
  </si>
  <si>
    <t>(6-มะเร็ง 10 ชนิด)-5-Fluorouracil + Leucovorin</t>
  </si>
  <si>
    <t>CCrC21B</t>
  </si>
  <si>
    <t>CCrC21C</t>
  </si>
  <si>
    <t>CCrC21D</t>
  </si>
  <si>
    <t>CCrC21E_01</t>
  </si>
  <si>
    <t>CCrC21E_02</t>
  </si>
  <si>
    <t>CCrC21F_01</t>
  </si>
  <si>
    <t>CCrC21F_02</t>
  </si>
  <si>
    <t>CCrC22A</t>
  </si>
  <si>
    <t>CCrC22B</t>
  </si>
  <si>
    <t>CCrC22C</t>
  </si>
  <si>
    <t>CCrC31</t>
  </si>
  <si>
    <t>CCrC31A</t>
  </si>
  <si>
    <t>CCrC31B</t>
  </si>
  <si>
    <t>CCrC31C_01</t>
  </si>
  <si>
    <t>CCrC31C_02</t>
  </si>
  <si>
    <t>CCrC31D_01</t>
  </si>
  <si>
    <t>CCrC31D_02</t>
  </si>
  <si>
    <t>CCrC32</t>
  </si>
  <si>
    <t>CCrC32A</t>
  </si>
  <si>
    <t>CCrC32B</t>
  </si>
  <si>
    <t>CCrC32C_01</t>
  </si>
  <si>
    <t>CCrC32C_02</t>
  </si>
  <si>
    <t>CCrC32D_01</t>
  </si>
  <si>
    <t>CCrC32D_02</t>
  </si>
  <si>
    <t>CCrC33</t>
  </si>
  <si>
    <t>CCrC33A</t>
  </si>
  <si>
    <t>CCrC41</t>
  </si>
  <si>
    <t>CCrC41_01</t>
  </si>
  <si>
    <t>CCrC41_02</t>
  </si>
  <si>
    <t>CCrC42</t>
  </si>
  <si>
    <t>CCxC11</t>
  </si>
  <si>
    <t>CCxC12</t>
  </si>
  <si>
    <t>CCxC13</t>
  </si>
  <si>
    <t>(6-มะเร็ง 10 ชนิด)-Cisplatin + 5-FU</t>
  </si>
  <si>
    <t>CCxC13_01</t>
  </si>
  <si>
    <t>CCxC13_02</t>
  </si>
  <si>
    <t>CCxC14</t>
  </si>
  <si>
    <t>CCxC21</t>
  </si>
  <si>
    <t>CCxC22_01</t>
  </si>
  <si>
    <t>CCxC22_02</t>
  </si>
  <si>
    <t>CCxC31</t>
  </si>
  <si>
    <t>CCxC32</t>
  </si>
  <si>
    <t>CCxC32_01</t>
  </si>
  <si>
    <t>CCxC32_02</t>
  </si>
  <si>
    <t>CCxC33</t>
  </si>
  <si>
    <t>CCxC41</t>
  </si>
  <si>
    <t>(6-มะเร็ง 10 ชนิด)-Mitomycin</t>
  </si>
  <si>
    <t>CCxC42</t>
  </si>
  <si>
    <t>(6-มะเร็ง 10 ชนิด)-Ifosfamide + Mesna</t>
  </si>
  <si>
    <t>CCxC42_01</t>
  </si>
  <si>
    <t>(6-มะเร็ง 10 ชนิด)-Ifosfamide</t>
  </si>
  <si>
    <t>CCxC42_02</t>
  </si>
  <si>
    <t>(6-มะเร็ง 10 ชนิด)-Mesna</t>
  </si>
  <si>
    <t>CCxC43</t>
  </si>
  <si>
    <t>CEsC11</t>
  </si>
  <si>
    <t>CEsC11_01</t>
  </si>
  <si>
    <t>CEsC11_02</t>
  </si>
  <si>
    <t>CEsC12</t>
  </si>
  <si>
    <t>(6-มะเร็ง 10 ชนิด)-Carboplatin (แทน Cisplatin) + 5-FU</t>
  </si>
  <si>
    <t>CEsC12_01</t>
  </si>
  <si>
    <t>CEsC12_02</t>
  </si>
  <si>
    <t>CEsC21</t>
  </si>
  <si>
    <t>CEsC21A_01</t>
  </si>
  <si>
    <t>CEsC21A_02</t>
  </si>
  <si>
    <t>CEsC21B_01</t>
  </si>
  <si>
    <t>CEsC21B_02</t>
  </si>
  <si>
    <t>CEsC22_01</t>
  </si>
  <si>
    <t>CEsC22_02</t>
  </si>
  <si>
    <t>CEsC23_01</t>
  </si>
  <si>
    <t>CEsC23_02</t>
  </si>
  <si>
    <t>CEsC31</t>
  </si>
  <si>
    <t>CEsC31_01</t>
  </si>
  <si>
    <t>CEsC31_02</t>
  </si>
  <si>
    <t>CEsC32_01</t>
  </si>
  <si>
    <t>CEsC32_02</t>
  </si>
  <si>
    <t>CLnC11</t>
  </si>
  <si>
    <t>(6-มะเร็ง 10 ชนิด)-Cisplatin + Etoposide</t>
  </si>
  <si>
    <t>CLnC11_01</t>
  </si>
  <si>
    <t>CLnC11_02</t>
  </si>
  <si>
    <t>(6-มะเร็ง 10 ชนิด)-Etoposide</t>
  </si>
  <si>
    <t>CLnC12</t>
  </si>
  <si>
    <t>(6-มะเร็ง 10 ชนิด)-Carboplatin + Etoposide</t>
  </si>
  <si>
    <t>CLnC12_01</t>
  </si>
  <si>
    <t>CLnC12_02</t>
  </si>
  <si>
    <t>CLnC13</t>
  </si>
  <si>
    <t>(6-มะเร็ง 10 ชนิด)-Cisplatin + Visblastine</t>
  </si>
  <si>
    <t>CLnC14</t>
  </si>
  <si>
    <t>(6-มะเร็ง 10 ชนิด)-Carboplatin + Vinblastine</t>
  </si>
  <si>
    <t>CLnC21</t>
  </si>
  <si>
    <t>CLnC21A</t>
  </si>
  <si>
    <t>CLnC21B</t>
  </si>
  <si>
    <t>CLnC21C_01</t>
  </si>
  <si>
    <t>CLnC21C_02</t>
  </si>
  <si>
    <t>CLnC21D_01</t>
  </si>
  <si>
    <t>CLnC21D_02</t>
  </si>
  <si>
    <t>CLnC22</t>
  </si>
  <si>
    <t>CLnC22A_01</t>
  </si>
  <si>
    <t>CLnC22A_02</t>
  </si>
  <si>
    <t>CLnC22B_01</t>
  </si>
  <si>
    <t>CLnC22B_02</t>
  </si>
  <si>
    <t>CLnC23</t>
  </si>
  <si>
    <t>(6-มะเร็ง 10 ชนิด)-Cisplatin + Vinblastine</t>
  </si>
  <si>
    <t>CLnC23A</t>
  </si>
  <si>
    <t>CLnC23B</t>
  </si>
  <si>
    <t>CLnC24</t>
  </si>
  <si>
    <t>CLnC24A</t>
  </si>
  <si>
    <t>CLnC24B</t>
  </si>
  <si>
    <t>CLnC25</t>
  </si>
  <si>
    <t>(6-มะเร็ง 10 ชนิด)-Carboplatin + Paclitaxel</t>
  </si>
  <si>
    <t>CLnC25A_01</t>
  </si>
  <si>
    <t>CLnC25A_02</t>
  </si>
  <si>
    <t>CLnC25B_01</t>
  </si>
  <si>
    <t>CLnC25B_02</t>
  </si>
  <si>
    <t>CLnC31</t>
  </si>
  <si>
    <t>CLnC31_01</t>
  </si>
  <si>
    <t>CLnC31_02</t>
  </si>
  <si>
    <t>CLnC32</t>
  </si>
  <si>
    <t>CLnC32_01</t>
  </si>
  <si>
    <t>CLnC32_02</t>
  </si>
  <si>
    <t>CLnC32A</t>
  </si>
  <si>
    <t>CLnC32B</t>
  </si>
  <si>
    <t>CLnC33</t>
  </si>
  <si>
    <t>(6-มะเร็ง 10 ชนิด)-Cisplatin + Gemcitabine</t>
  </si>
  <si>
    <t>CLnC33_01</t>
  </si>
  <si>
    <t>CLnC33_02</t>
  </si>
  <si>
    <t>CLnC34</t>
  </si>
  <si>
    <t>(6-มะเร็ง 10 ชนิด)-Carboplatin + Gemcitabine</t>
  </si>
  <si>
    <t>CLnC34_01</t>
  </si>
  <si>
    <t>CLnC34_02</t>
  </si>
  <si>
    <t>CLnC35</t>
  </si>
  <si>
    <t>CLnC35_01</t>
  </si>
  <si>
    <t>CLnC35_02</t>
  </si>
  <si>
    <t>CLuC11</t>
  </si>
  <si>
    <t>(6-มะเร็ง 10 ชนิด)-Cyclophosphamide + Doxorubicin + Vincristine</t>
  </si>
  <si>
    <t>CLuC11_01</t>
  </si>
  <si>
    <t>CLuC11_02</t>
  </si>
  <si>
    <t>CLuC11_03</t>
  </si>
  <si>
    <t>(6-มะเร็ง 10 ชนิด)-Vincristine</t>
  </si>
  <si>
    <t>CLuC12</t>
  </si>
  <si>
    <t>CLuC12_01</t>
  </si>
  <si>
    <t>CLuC12_02</t>
  </si>
  <si>
    <t>CLuC13</t>
  </si>
  <si>
    <t>CLuC13_01</t>
  </si>
  <si>
    <t>CLuC13_02</t>
  </si>
  <si>
    <t>CLuC14</t>
  </si>
  <si>
    <t>CLuC15</t>
  </si>
  <si>
    <t>CLuC15_01</t>
  </si>
  <si>
    <t>CLuC15_02</t>
  </si>
  <si>
    <t>CLuC41</t>
  </si>
  <si>
    <t>(6-มะเร็ง 10 ชนิด)-Docetaxel (ยา จ.2)</t>
  </si>
  <si>
    <t>CNaC11a</t>
  </si>
  <si>
    <t>CNaC11b</t>
  </si>
  <si>
    <t>CNaC11b_01</t>
  </si>
  <si>
    <t>CNaC11b_02</t>
  </si>
  <si>
    <t>CNaC12a</t>
  </si>
  <si>
    <t>CNaC12b</t>
  </si>
  <si>
    <t>(6-มะเร็ง 10 ชนิด)-Carboplatin + 5-FU</t>
  </si>
  <si>
    <t>CNaC12b_01</t>
  </si>
  <si>
    <t>CNaC12b_02</t>
  </si>
  <si>
    <t>CNaC13a</t>
  </si>
  <si>
    <t>CNaC14a</t>
  </si>
  <si>
    <t>CNaC21</t>
  </si>
  <si>
    <t>CNaC21_01</t>
  </si>
  <si>
    <t>CNaC21_02</t>
  </si>
  <si>
    <t>CNaC22</t>
  </si>
  <si>
    <t>CNaC22_01</t>
  </si>
  <si>
    <t>CNaC22_02</t>
  </si>
  <si>
    <t>CNaC31</t>
  </si>
  <si>
    <t>CNaC32</t>
  </si>
  <si>
    <t>CNaC33</t>
  </si>
  <si>
    <t>CNaC33_01</t>
  </si>
  <si>
    <t>CNaC33_02</t>
  </si>
  <si>
    <t>CNaC34</t>
  </si>
  <si>
    <t>CNaC34A</t>
  </si>
  <si>
    <t>CNaC34B</t>
  </si>
  <si>
    <t>(6-มะเร็ง 10 ชนิด)-5-Fluorouracil</t>
  </si>
  <si>
    <t>CNaC34C</t>
  </si>
  <si>
    <t>CNaC34D</t>
  </si>
  <si>
    <t>Cons01</t>
  </si>
  <si>
    <t>(3-ค่าบริการอื่นๆ)-ให้คำแนะนำในการดูแลผู้ป่วย Pallative ที่บ้าน - (UCS-0)</t>
  </si>
  <si>
    <t>COPUI</t>
  </si>
  <si>
    <t>(15-Lab)-COPUI-ค่า LAB PUI (เริ่ม 1 ต.ค.63-31 กค.64) -1600</t>
  </si>
  <si>
    <t>COvC11</t>
  </si>
  <si>
    <t>(6-มะเร็ง 10 ชนิด)-Carboplatin + Cyclophosphamide</t>
  </si>
  <si>
    <t>COvC11_01</t>
  </si>
  <si>
    <t>COvC11_02</t>
  </si>
  <si>
    <t>COvC12</t>
  </si>
  <si>
    <t>COvC12_01</t>
  </si>
  <si>
    <t>COvC12_02</t>
  </si>
  <si>
    <t>COvC13</t>
  </si>
  <si>
    <t>(6-มะเร็ง 10 ชนิด)-Cisplatin + Cyclophosphamide</t>
  </si>
  <si>
    <t>COvC13_01</t>
  </si>
  <si>
    <t>COvC13_02</t>
  </si>
  <si>
    <t>COvC14</t>
  </si>
  <si>
    <t>(6-มะเร็ง 10 ชนิด)-Cisplatin + Paclitaxel</t>
  </si>
  <si>
    <t>COvC14_01</t>
  </si>
  <si>
    <t>COvC14_02</t>
  </si>
  <si>
    <t>COvC15</t>
  </si>
  <si>
    <t>COvC21</t>
  </si>
  <si>
    <t>COvC22</t>
  </si>
  <si>
    <t>COvC22A</t>
  </si>
  <si>
    <t>COvC22B</t>
  </si>
  <si>
    <t>COvC23</t>
  </si>
  <si>
    <t>COvC23A</t>
  </si>
  <si>
    <t>COvC23B</t>
  </si>
  <si>
    <t>COvC24</t>
  </si>
  <si>
    <t>(6-มะเร็ง 10 ชนิด)-Etoposide PO</t>
  </si>
  <si>
    <t>COvC25_01</t>
  </si>
  <si>
    <t>COvC25_02</t>
  </si>
  <si>
    <t>COvC26_01</t>
  </si>
  <si>
    <t>COvC26_02</t>
  </si>
  <si>
    <t>COvC31</t>
  </si>
  <si>
    <t>(6-มะเร็ง 10 ชนิด)-Bleomycin + Etoposide + Cisplatin</t>
  </si>
  <si>
    <t>COvC31_01</t>
  </si>
  <si>
    <t>(6-มะเร็ง 10 ชนิด)-Bleomycin</t>
  </si>
  <si>
    <t>COvC31_02</t>
  </si>
  <si>
    <t>COvC31_03</t>
  </si>
  <si>
    <t>COvC321</t>
  </si>
  <si>
    <t>COvC322</t>
  </si>
  <si>
    <t>(6-มะเร็ง 10 ชนิด)-Etoposide + Cisplatin</t>
  </si>
  <si>
    <t>COvC322_01</t>
  </si>
  <si>
    <t>COvC322_02</t>
  </si>
  <si>
    <t>COvC331</t>
  </si>
  <si>
    <t>COvC332</t>
  </si>
  <si>
    <t>(6-มะเร็ง 10 ชนิด)-Vinblastine + Cisplatin</t>
  </si>
  <si>
    <t>COvC332_01</t>
  </si>
  <si>
    <t>COvC332_02</t>
  </si>
  <si>
    <t>COvC34</t>
  </si>
  <si>
    <t>(6-มะเร็ง 10 ชนิด)-Vincristine + Dactinomycin + Cyclophosphamide</t>
  </si>
  <si>
    <t>COvC34_01</t>
  </si>
  <si>
    <t>COvC34_02</t>
  </si>
  <si>
    <t>(6-มะเร็ง 10 ชนิด)-Dactinomycin</t>
  </si>
  <si>
    <t>COvC34_03</t>
  </si>
  <si>
    <t>COvC41</t>
  </si>
  <si>
    <t>COvC41_01</t>
  </si>
  <si>
    <t>COvC41_02</t>
  </si>
  <si>
    <t>COvC42</t>
  </si>
  <si>
    <t>COvC42_01</t>
  </si>
  <si>
    <t>COvC42_02</t>
  </si>
  <si>
    <t>COvC43</t>
  </si>
  <si>
    <t>(6-มะเร็ง 10 ชนิด)-Etoposide + Ifosphamide + Mesna + Cisplatin</t>
  </si>
  <si>
    <t>COvC43_01</t>
  </si>
  <si>
    <t>COvC43_02</t>
  </si>
  <si>
    <t>(6-มะเร็ง 10 ชนิด)-Ifosphamide</t>
  </si>
  <si>
    <t>COvC43_03</t>
  </si>
  <si>
    <t>COvC43_04</t>
  </si>
  <si>
    <t>COvC44</t>
  </si>
  <si>
    <t>(6-มะเร็ง 10 ชนิด)-Etoposide + Ifosphamide + Mesna + Carboplatin</t>
  </si>
  <si>
    <t>COvC44_01</t>
  </si>
  <si>
    <t>COvC44_02</t>
  </si>
  <si>
    <t>COvC44_03</t>
  </si>
  <si>
    <t>COvC44_04</t>
  </si>
  <si>
    <t>COvC45</t>
  </si>
  <si>
    <t>COVR01</t>
  </si>
  <si>
    <t>(10-ค่าห้อง/ค่าอาหาร)-COVR01-ค่าห้องควบคุมผู้ป่วย COVID ใน รพ (UCS เริ่ม 2 มีค.63-31 กค.64) ไม่เกิน 2500</t>
  </si>
  <si>
    <t>COVR02</t>
  </si>
  <si>
    <t>(10-ค่าห้อง/ค่าอาหาร)-COVR02-ค่าหอผู้ป่วยเฉพาะกิจโควิด 19 (UCS เริ่ม 2 มีค.63-31 กค.64) ไม่เกิน 1500</t>
  </si>
  <si>
    <t>COVR04</t>
  </si>
  <si>
    <t>(10-ค่าห้อง/ค่าอาหาร)-COVR04-ค่าดูแลผู้สัมผัสใกล้ชิดเสี่ยงสูงในสถานกักกันโรค (High Risk closed contract) ( เริ่ม 1 สค.64(UCS เริ่ม1 ส.ค.64-30 พ.ย.64 - 1000</t>
  </si>
  <si>
    <t>1 ธ.ค.64 - 14 พ.ค.65 - 600 ยกเลิก</t>
  </si>
  <si>
    <t>COVR05</t>
  </si>
  <si>
    <t>(10-ค่าห้อง/ค่าอาหาร)-COVR05-ค่าดูแลรักษาในที่พัก (Home Isolation) (UCS เริ่ม 18 มิ.ย.64</t>
  </si>
  <si>
    <t>SSS เริ่ม 28 มิ.ย.64 รวมอาหาร 1000</t>
  </si>
  <si>
    <t>COVR06</t>
  </si>
  <si>
    <t>(10-ค่าห้อง/ค่าอาหาร)-COVR06-ค่าดูแลรักษาใน รพ.สนามในชุมชน (Community Isolation) (UCS เริ่ม 18 มิ.ย.64</t>
  </si>
  <si>
    <t>COVR07</t>
  </si>
  <si>
    <t>(10-ค่าห้อง/ค่าอาหาร)-COVR07-ค่าห้องสำหรับผู้ป่วย สีเขียว ใน รพ (UCS เริ่ม1 ส.ค.64-30 พ.ย.64 - 1500) เริ่ม 1 ธ.ค.64 - 1000</t>
  </si>
  <si>
    <t>COVR08</t>
  </si>
  <si>
    <t>(10-ค่าห้อง/ค่าอาหาร)-COVR08-ค่าห้องสำหรับผู้ป่วย สีเขียว (รพ.สนาม หรือ Hospitel) (UCS เริ่ม1 ส.ค.64-30 พ.ย.64 - 1500) เริ่ม 1 ธ.ค.64 - 1000</t>
  </si>
  <si>
    <t>COVR09</t>
  </si>
  <si>
    <t>(10-ค่าห้อง/ค่าอาหาร)-COVR09-ค่าห้องสำหรับผู้ป่วย สีเหลือง (UCS เริ่ม1 ส.ค.64) ไม่เกิน 3000</t>
  </si>
  <si>
    <t>COVR10</t>
  </si>
  <si>
    <t>(10-ค่าห้อง/ค่าอาหาร)-COVR10-ค่าห้องสำหรับผู้ป่วย สีแดง (UCS เริ่ม1 ส.ค.64) ไม่เกิน 7500</t>
  </si>
  <si>
    <t>COVR11</t>
  </si>
  <si>
    <t>(10-ค่าห้อง/ค่าอาหาร)-COVR11 ค่าดูแลรักษาในที่พัก (Home Isolation)(UCS</t>
  </si>
  <si>
    <t>SSS เริ่ม 01 ก.ย.64 ไม่รวมอาหาร - 600</t>
  </si>
  <si>
    <t>COVR12</t>
  </si>
  <si>
    <t>(10-ค่าห้อง/ค่าอาหาร)-COVR12 ค่าดูแลรักษาแยกกักในชุมชน (Community Isolation)(UCS</t>
  </si>
  <si>
    <t>COVR13</t>
  </si>
  <si>
    <t>(10-ค่าห้อง/ค่าอาหาร)-COVR13 ค่าบริการให้การดูแลผู้ป่วย รวมค่าอาหาร 3 มื้อ และติดตามประเมินอาการ สำหรับผู้ป่วยสีเขียวในหอผู้ป่วยเฉพาะกิจโควิด 19 (UCS เริ่ม 1 ม.ค. 65) - 1000</t>
  </si>
  <si>
    <t>COVR14</t>
  </si>
  <si>
    <t>(10-ค่าห้อง/ค่าอาหาร)-COVR14 ค่าดูแลการให้บริการผู้ป่วย 1-6 วัน รวมการจัดอาหาร (UCS เริ่ม 1 มี.ค. 65-31 พค.65-เหมาจ่าย 6000 )</t>
  </si>
  <si>
    <t>COVR15</t>
  </si>
  <si>
    <t>(10-ค่าห้อง/ค่าอาหาร)-COVR15 ค่าดูแลการให้บริการผู้ป่วย 7 วันขึ้นไป รวมการจัดอาหาร (UCS เริ่ม 1 มี.ค. 65-31 พค.65-เหมาจ่าย 12000 )</t>
  </si>
  <si>
    <t>COVR16</t>
  </si>
  <si>
    <t>(10-ค่าห้อง/ค่าอาหาร)-COVR16 ค่าดูแลการให้บริการผู้ป่วย 1-6 วัน ไม่รวมการจัดอาหาร (UCS 1 มี.ค. 65-9 มิ.ย.65</t>
  </si>
  <si>
    <t>CI-31พค.65 เหมาจ่าย 4000</t>
  </si>
  <si>
    <t>COVR17</t>
  </si>
  <si>
    <t>(10-ค่าห้อง/ค่าอาหาร)-COVR17 ค่าดูแลการให้บริการผู้ป่วย 7 วันขึ้นไป ไม่รวมการจัดอาหาร (UCS 1 มี.ค. 65-9 มิ.ย.65</t>
  </si>
  <si>
    <t>CI-31พค.65 เหมาจ่าย 8000</t>
  </si>
  <si>
    <t>COVR18</t>
  </si>
  <si>
    <t>(10-ค่าห้อง/ค่าอาหาร)-COVR18 ค่าห้องรวมค่าอาหาร เตียงระดับ1 ไม่ใช้ Oxygen (UCS เริ่ม 1 มี.ค. 65-14 พ.ค.65-1000) เริ่ม 15 พ.ค.65 - 400</t>
  </si>
  <si>
    <t>COVR19</t>
  </si>
  <si>
    <t>(10-ค่าห้อง/ค่าอาหาร)-COVR19 ค่าห้องรวมค่าอาหาร เตียงระดับ2.1 ใช้ Oxygen Canula (UCS เริ่ม 1 มี.ค. 65-14พ.ค.65-1500) เริ่ม 15 พค.65 - 1000</t>
  </si>
  <si>
    <t>COVR20</t>
  </si>
  <si>
    <t>(10-ค่าห้อง/ค่าอาหาร)-COVR20 ค่าห้องรวมค่าอาหาร เตียงระดับ2.2 ใช้ Oxygen High Flow (UCS เริ่ม 1 มี.ค. 65-14พค.65-3000) เริ่ม 15พ.ค.65 - 1500</t>
  </si>
  <si>
    <t>COVR21</t>
  </si>
  <si>
    <t>(10-ค่าห้อง/ค่าอาหาร)-COVR21 ค่าห้องรวมค่าอาหาร เตียงระดับ3 ใส่เครื่องช่วยหายใจ (UCS เริ่ม 1 มี.ค. 65) ต่อวัน - 7500</t>
  </si>
  <si>
    <t>COVR22</t>
  </si>
  <si>
    <t>(10-ค่าห้อง/ค่าอาหาร)-COVR22 ค่าบริการดูแลรักษา แบบผู้ป่วยนอกและแยกกักตัวที่บ้าน OP-self Isolation (UCS เริ่ม 1 มี.ค. 65-14พ.ค.65-1000) เริ่ม 15 พ.ค.65 - 600</t>
  </si>
  <si>
    <t>COVR23</t>
  </si>
  <si>
    <t>(10-ค่าห้อง/ค่าอาหาร)-COVR23 ค่าบริการสำหรับการให้คำปรึกษาหรือการดูแลรักษาเบื้องต้น OP-self Isolation (UCS เริ่ม 1 มี.ค. 65-14 พ.ค. 65 - 300) ยกเลิก</t>
  </si>
  <si>
    <t>COVR26</t>
  </si>
  <si>
    <t>(10-ค่าห้อง/ค่าอาหาร)-COVR26 ค่าดูแลให้บริการผู้ป่วย HI รวมค่าติดตามประเมินอย่างน้อยวันล่ะ1ครั้ง ไม่รวมจัดอาหาร ไม่กิน7วัน เริ่ม 10 มิย.65 - 200</t>
  </si>
  <si>
    <t>COVV01</t>
  </si>
  <si>
    <t>(3-ค่าบริการอื่นๆ)-COVV01-ค่าทำความสะอาดพาหนะในการส่งต่อ รวมค่าชุด PPE (เริ่ม 2 มี.ค. 64-30 พ.ย.64 - 3700</t>
  </si>
  <si>
    <t>1ธค64-14พค65-1400 เริ่ม 15 พ.ค.65 - 500</t>
  </si>
  <si>
    <t>CPsC11</t>
  </si>
  <si>
    <t>(6-มะเร็ง 10 ชนิด)-Docetaxel (จ2) (Visit)</t>
  </si>
  <si>
    <t>CRRT1</t>
  </si>
  <si>
    <t>(3-ค่าบริการอื่นๆ)-การบำบัดทดแทนไตแบบต่อเนื่องวันแรก UCS - 15000</t>
  </si>
  <si>
    <t>CRRT2</t>
  </si>
  <si>
    <t>(3-ค่าบริการอื่นๆ)-การบำบัดทดแทนไตแบบต่อเนื่องในวันต่อไป UCS - 10000</t>
  </si>
  <si>
    <t>CUF01</t>
  </si>
  <si>
    <t>(3-ค่าบริการอื่นๆ)-ค่าบริการตรวจสุขภาพประจำปีอายุไม่เกิน 35 ปี (หญิง)</t>
  </si>
  <si>
    <t>CUF02</t>
  </si>
  <si>
    <t>(3-ค่าบริการอื่นๆ)-ค่าบริการตรวจสุขภาพประจำปีอายุ 35 ปีขึ้นไป (หญิง)</t>
  </si>
  <si>
    <t>CUM01</t>
  </si>
  <si>
    <t>(3-ค่าบริการอื่นๆ)-ค่าบริการตรวจสุขภาพประจำปีอายุไม่เกิน 35 ปี (ชาย)</t>
  </si>
  <si>
    <t>CUM02</t>
  </si>
  <si>
    <t>(3-ค่าบริการอื่นๆ)-ค่าบริการตรวจสุขภาพประจำปีอายุ 35 ปีขึ้นไป (ชาย)</t>
  </si>
  <si>
    <t>DEADCO</t>
  </si>
  <si>
    <t>(3-ค่าบริการอื่นๆ)- DEADCO-ค่าบริการจัดการศพผู้เสียชีวิตด้วยโรคโควิด-19 - UCS - 2500</t>
  </si>
  <si>
    <t>DMICNT</t>
  </si>
  <si>
    <t>(3-ค่าบริการอื่นๆ)-ค่าผ่าตัดเปลี่ยนกระจกตา</t>
  </si>
  <si>
    <t>DMIDML</t>
  </si>
  <si>
    <t>(3-ค่าบริการอื่นๆ)-กรณีเลเซอร์จากเบาหวานขึ้นจอประสาทตา</t>
  </si>
  <si>
    <t>(5-Project code)-การเบิกSHUNT ในผู้ป่วยฟอกเลือด(HD)</t>
  </si>
  <si>
    <t>DMISRC</t>
  </si>
  <si>
    <t>(5-Project code)-นิ่วในระบบทางเดินปัสสาวะ</t>
  </si>
  <si>
    <t>DMLL54</t>
  </si>
  <si>
    <t>(5-Project code)-มะเร็งเม็ดเลือดขาวและต่อมน้ำเหลือง</t>
  </si>
  <si>
    <t>DMLP54</t>
  </si>
  <si>
    <t>(5-Project code)-มะเร็งเม็ดเลือดขาว (เฉียบพลัน)</t>
  </si>
  <si>
    <t>DRUGP</t>
  </si>
  <si>
    <t>(3-ค่าบริการอื่นๆ)-DRUGP-ค่าจัดส่งยาทางไปรษณีย์ 50</t>
  </si>
  <si>
    <t>Eva001</t>
  </si>
  <si>
    <t>(3-ค่าบริการอื่นๆ)-ประเมินอาการ ผู้ปวย Pallative ที่บ้าน เมื่อปรับการรักษา - (UCS-0)</t>
  </si>
  <si>
    <t>(3-ค่าบริการอื่นๆ)-ใส่ห่วงคุมกำเนิด 800</t>
  </si>
  <si>
    <t>(3-ค่าบริการอื่นๆ)-ฝังยาคุมกำเนิด 2500</t>
  </si>
  <si>
    <t>(3-ค่าบริการอื่นๆ)-ยาเม็ดคุมกำเนิดชนิดฮอร์โมนรวม 40 บาท(Combined Oral Contraceptive COC)</t>
  </si>
  <si>
    <t>(3-ค่าบริการอื่นๆ)-ยาเม็ดคุมกำเนิดชนิดฮอร์โมนเดี่ยว 80 บาท(Progestogen-only pill POP) (มี Lynestrenol 0.5 mg)</t>
  </si>
  <si>
    <t>(3-ค่าบริการอื่นๆ)-ค่าบริการยาเม็ดคุมกำเนิดฉุกเฉิน รวมค่าบริการให้คำปรึกษา 50 บาท</t>
  </si>
  <si>
    <t>(3-ค่าบริการอื่นๆ)-ค่าบริการยาฉีดคุมกำเนิด รวมค่าบริการให้คำปรึกษา 60 บาท</t>
  </si>
  <si>
    <t>GPOM17</t>
  </si>
  <si>
    <t>(5-Project code)-ผ่าตัดข้อเข่าเทียม</t>
  </si>
  <si>
    <t>H0489</t>
  </si>
  <si>
    <t>FS-(20-กายภาพบำบัด) Phenol block(ครั้ง/ราย)500.00</t>
  </si>
  <si>
    <t>H9339</t>
  </si>
  <si>
    <t>FS-(20-กายภาพบำบัด) กายภาพบำบัด(ครั้ง/ราย)150.00</t>
  </si>
  <si>
    <t>H9375.1</t>
  </si>
  <si>
    <t>FS-(20-กายภาพบำบัด) การแก้ไขการพูด (ครั้ง/ราย)150.00</t>
  </si>
  <si>
    <t>H9375.2</t>
  </si>
  <si>
    <t>FS-(20-กายภาพบำบัด) การแก้ไขการพูด (ครั้ง/ราย/กลุ่ม)75.00</t>
  </si>
  <si>
    <t>H9378.2</t>
  </si>
  <si>
    <t>FS-(20-กายภาพบำบัด) การฟื้นฟูสมรรถภาพทางการเห็น(ครั้ง/ราย)150.00</t>
  </si>
  <si>
    <t>H9378.3</t>
  </si>
  <si>
    <t>FS-(20-กายภาพบำบัด) การฟื้นฟูสมรรถภาพทางการเห็น(ครั้ง/ราย/กลุ่ม)75.00</t>
  </si>
  <si>
    <t>H9383.1</t>
  </si>
  <si>
    <t>FS-(20-กายภาพบำบัด) กิจกรรมบำบัด (ครั้ง/ราย)150.00</t>
  </si>
  <si>
    <t>H9383.2</t>
  </si>
  <si>
    <t>FS-(20-กายภาพบำบัด) กิจกรรมบำบัด (ครั้ง/ราย/กลุ่ม)75.00</t>
  </si>
  <si>
    <t>H9433.1</t>
  </si>
  <si>
    <t>FS-(20-กายภาพบำบัด) พฤติกรรมบำบัด (ครั้ง/ราย)300.00</t>
  </si>
  <si>
    <t>H9433.2</t>
  </si>
  <si>
    <t>FS-(20-กายภาพบำบัด) พฤติกรรมบำบัด (ครั้ง/ราย/กลุ่ม)150.00</t>
  </si>
  <si>
    <t>H9438.1</t>
  </si>
  <si>
    <t>FS-(20-กายภาพบำบัด) Early Intervention (ครั้ง/ราย)150.00</t>
  </si>
  <si>
    <t>H9438.2</t>
  </si>
  <si>
    <t>FS-(20-กายภาพบำบัด) Early Intervention (ครั้ง/ราย/กลุ่ม)75.00</t>
  </si>
  <si>
    <t>H9449.1</t>
  </si>
  <si>
    <t>FS-(20-กายภาพบำบัด) จิตบำบัด (ครั้ง/ราย)300.00</t>
  </si>
  <si>
    <t>H9449.2</t>
  </si>
  <si>
    <t>FS-(20-กายภาพบำบัด) จิตบำบัด (ครั้ง/ราย/กลุ่ม)150.00</t>
  </si>
  <si>
    <t>H9549</t>
  </si>
  <si>
    <t>FS-(20-กายภาพบำบัด) การฟื้นฟูการได้ยิน(ครั้ง/ราย)150.00</t>
  </si>
  <si>
    <t>HC01</t>
  </si>
  <si>
    <t>(1-HC)-การฟอกโลหิตหรือการล้างไตทางช่องท้อง</t>
  </si>
  <si>
    <t>HC011</t>
  </si>
  <si>
    <t>(1-HC)-การฟอกโลหิต</t>
  </si>
  <si>
    <t>HC012</t>
  </si>
  <si>
    <t>(1-HC)-การล้างไตทางช่องท้อง</t>
  </si>
  <si>
    <t>HC02</t>
  </si>
  <si>
    <t>(1-HC)-การให้เคมีบาบัดและหรือรังสีรักษาในผู้ป่วยโรคมะเร็ง</t>
  </si>
  <si>
    <t>HC03</t>
  </si>
  <si>
    <t>(1-HC)-CA BREAST</t>
  </si>
  <si>
    <t>HC04</t>
  </si>
  <si>
    <t>(1-HC)-ค่ายาในการรักษาผู้ป่วยเยื่อหุ้มสมองอักเสบจากเชื อรา</t>
  </si>
  <si>
    <t>HC05</t>
  </si>
  <si>
    <t>(1-HC)-CMV RETINITIS</t>
  </si>
  <si>
    <t>HC051</t>
  </si>
  <si>
    <t>(1-HC)-CMV RETINITIS 1 สัปดาห์</t>
  </si>
  <si>
    <t>HC052</t>
  </si>
  <si>
    <t>(1-HC)-CMV RETINITIS 2 สัปดาห์</t>
  </si>
  <si>
    <t>HC06</t>
  </si>
  <si>
    <t>(1-HC)-การตรวจวิฉัยราคาแพงและหัตถการโรคหัวใจ(OP HEART)</t>
  </si>
  <si>
    <t>HC07</t>
  </si>
  <si>
    <t>(1-HC)-การให้สารเมทาโดนในผู้ติดสารเสพติด</t>
  </si>
  <si>
    <t>HC08</t>
  </si>
  <si>
    <t>(1-HC)-การรักษาด้วย ออกซิเจนความกดดันสูง</t>
  </si>
  <si>
    <t>HD0001</t>
  </si>
  <si>
    <t>(3-ค่าบริการอื่นๆ)-Tunnel cuffed catheter</t>
  </si>
  <si>
    <t>HD0002</t>
  </si>
  <si>
    <t>(3-ค่าบริการอื่นๆ)-AVF</t>
  </si>
  <si>
    <t>HD0003</t>
  </si>
  <si>
    <t>(3-ค่าบริการอื่นๆ)-AVG</t>
  </si>
  <si>
    <t>HD0004</t>
  </si>
  <si>
    <t>(3-ค่าบริการอื่นๆ)-Temporary double lumen catheter</t>
  </si>
  <si>
    <t>HD0005</t>
  </si>
  <si>
    <t>(3-ค่าบริการอื่นๆ)-Vascular Access</t>
  </si>
  <si>
    <t>(5-Project code)-เบิกส่วนต่างกรณีทำ HD</t>
  </si>
  <si>
    <t>HERB1</t>
  </si>
  <si>
    <t>(3-ค่าบริการอื่นๆ)-ฟ้าทะลายโจร</t>
  </si>
  <si>
    <t>HERB2</t>
  </si>
  <si>
    <t>(3-ค่าบริการอื่นๆ)-ขมิ้นชัน</t>
  </si>
  <si>
    <t>HERB3</t>
  </si>
  <si>
    <t>(3-ค่าบริการอื่นๆ)-ประสะมะแว้ง</t>
  </si>
  <si>
    <t>HERB4</t>
  </si>
  <si>
    <t>(3-ค่าบริการอื่นๆ)-ยาแก้ไอมะขามป้อม</t>
  </si>
  <si>
    <t>HERB5</t>
  </si>
  <si>
    <t>(3-ค่าบริการอื่นๆ)-ยาไพล</t>
  </si>
  <si>
    <t>HERB6</t>
  </si>
  <si>
    <t>(3-ค่าบริการอื่นๆ)-เถาวัลย์เปรียง</t>
  </si>
  <si>
    <t>HERB7</t>
  </si>
  <si>
    <t>(3-ค่าบริการอื่นๆ)-ยาประคบ เฉพาะกรณีสั่งจ่ายให้ไปใช้ที่บ้านเท่านั้น</t>
  </si>
  <si>
    <t>HERB8</t>
  </si>
  <si>
    <t>(3-ค่าบริการอื่นๆ)-ยาธาตุอบเชย</t>
  </si>
  <si>
    <t>HERB9</t>
  </si>
  <si>
    <t>(3-ค่าบริการอื่นๆ)-ยาสหัสธารา</t>
  </si>
  <si>
    <t>HPINSU</t>
  </si>
  <si>
    <t>(3-ค่าบริการอื่นๆ)-ค่าใช้จ่ายประกันสุขภาพเอกชน</t>
  </si>
  <si>
    <t>IM001</t>
  </si>
  <si>
    <t>(3-ค่าบริการอื่นๆ)-ตรวจยืนยันยีน (MUTATION) - (UCS-8000)</t>
  </si>
  <si>
    <t>(5-Project code)-กรณีเจ็บป่วยจากการปฏิบัติราชการ</t>
  </si>
  <si>
    <t>IP002</t>
  </si>
  <si>
    <t>(2-Instrument)-การให้ยารักษาการติดเชื้อราในสมอง Cryptococcal Meningitis สำหรับผู้ป่วย HIV(OFC&amp;UCS&amp;SSS 15000)</t>
  </si>
  <si>
    <t>IP003</t>
  </si>
  <si>
    <t>(2-Instrument)-การล้างไต/ฟอกเลือดล้างไต กรณีผู้ป่วยไตวายเฉียบพลัน(peritoneal and hemodialysis for acute renal failure)(OFC&amp;UCS&amp;SSS 2000)</t>
  </si>
  <si>
    <t>IP004</t>
  </si>
  <si>
    <t>(2-Instrument)-ฉีดยา Ganciclovir เข้าที่วิเทรียส กรณี CMV Retinitis ทุก 1 สัปดาห์(OFC&amp;UCS&amp;SSS 250)</t>
  </si>
  <si>
    <t>IP005</t>
  </si>
  <si>
    <t>(2-Instrument)-ฉีดยา Ganciclovir เข้าที่วิเทรียส กรณี CMV Retinitis ทุก 2 สัปดาห์(OFC&amp;UCS&amp;SSS 500)</t>
  </si>
  <si>
    <t>IP006</t>
  </si>
  <si>
    <t>(2-Instrument)-การรักษาด้วยออกซิเจนความกดดันสูง (Hyperbaric Oxygen Therapy)(OFC&amp;UCS&amp;SSS 12000)</t>
  </si>
  <si>
    <t>IP007</t>
  </si>
  <si>
    <t>(2-Instrument)-การฟอกเลือด (Hemodialysis)</t>
  </si>
  <si>
    <t>IP008</t>
  </si>
  <si>
    <t>(2-Instrument)-การล้างไต (Peritoneal Dialysis)</t>
  </si>
  <si>
    <t>J2B100</t>
  </si>
  <si>
    <t>(3-ค่าบริการอื่นๆ)-Botulinum toxin type A 100 iu</t>
  </si>
  <si>
    <t>J2B500</t>
  </si>
  <si>
    <t>(3-ค่าบริการอื่นๆ)-Botulinum toxin type A 500 iu</t>
  </si>
  <si>
    <t>J2D020</t>
  </si>
  <si>
    <t>(3-ค่าบริการอื่นๆ)-Docetaxel inj 20 mg./0.5 ml.</t>
  </si>
  <si>
    <t>J2D080</t>
  </si>
  <si>
    <t>(3-ค่าบริการอื่นๆ)-Docetaxel inj 80 mg./2ml.</t>
  </si>
  <si>
    <t>J2I005</t>
  </si>
  <si>
    <t>(3-ค่าบริการอื่นๆ)-Immunoglobulin G (IVIG) 5% w/v</t>
  </si>
  <si>
    <t>J2L025</t>
  </si>
  <si>
    <t>(3-ค่าบริการอื่นๆ)-Letrozole tab 2.5 mg.</t>
  </si>
  <si>
    <t>J2L050</t>
  </si>
  <si>
    <t>(3-ค่าบริการอื่นๆ)-Liposomal amphothericin B 50 mg.</t>
  </si>
  <si>
    <t>J2L375</t>
  </si>
  <si>
    <t>(3-ค่าบริการอื่นๆ)-Leuprorelin inj 3.75 mg</t>
  </si>
  <si>
    <t>J2V015</t>
  </si>
  <si>
    <t>(3-ค่าบริการอื่นๆ)-Verteporfin inj 15 mg</t>
  </si>
  <si>
    <t>KNEE17</t>
  </si>
  <si>
    <t>(5-Project code)-กรณีผ่าตัดข้อเข่าเทียม ที่หน่วยบริการต้องการเบิกข้อเข่าจากระบบปกติ</t>
  </si>
  <si>
    <t>(5-Project code)-การเบิกกรณีเป็นผู้ป่วยบริจาคไต</t>
  </si>
  <si>
    <t>M0001</t>
  </si>
  <si>
    <t>(3-ค่าบริการอื่นๆ)-Morphine SO4 Tab. MST Continus 10 mg./tab</t>
  </si>
  <si>
    <t>M0002</t>
  </si>
  <si>
    <t>(3-ค่าบริการอื่นๆ)-Morphine SO4 Tab. MST Continus 30 mg./tab</t>
  </si>
  <si>
    <t>M0003</t>
  </si>
  <si>
    <t>(3-ค่าบริการอื่นๆ)-Morphine SO4 Tab. MST Continus 60 mg./tab</t>
  </si>
  <si>
    <t>M0004</t>
  </si>
  <si>
    <t>(3-ค่าบริการอื่นๆ)-Morphine SO4 Tab. Cap Kapanol 20 mg./cap</t>
  </si>
  <si>
    <t>M0005</t>
  </si>
  <si>
    <t>(3-ค่าบริการอื่นๆ)-Morphine SO4 Tab. Cap Kapanol 50 mg./cap</t>
  </si>
  <si>
    <t>M0006</t>
  </si>
  <si>
    <t>(3-ค่าบริการอื่นๆ)-Morphine SO4 Tab. Cap Kapanol 100 mg./cap</t>
  </si>
  <si>
    <t>M0007</t>
  </si>
  <si>
    <t>(3-ค่าบริการอื่นๆ)-Morphine SO4 Inj 10 mg./ml./amp มี preservative</t>
  </si>
  <si>
    <t>M0008</t>
  </si>
  <si>
    <t>(3-ค่าบริการอื่นๆ)-Morphine SO4 Inj 10 mg./ml./amp ไม่มี preservative</t>
  </si>
  <si>
    <t>M0009</t>
  </si>
  <si>
    <t>(3-ค่าบริการอื่นๆ)-Morphine SO4 Powder</t>
  </si>
  <si>
    <t>M0010</t>
  </si>
  <si>
    <t>(3-ค่าบริการอื่นๆ)-Morphine Syrup ผลิตเอง</t>
  </si>
  <si>
    <t>M0011</t>
  </si>
  <si>
    <t>(3-ค่าบริการอื่นๆ)-Morphine Syrup ซื้อจาก อภ.</t>
  </si>
  <si>
    <t>M0012</t>
  </si>
  <si>
    <t>(3-ค่าบริการอื่นๆ)-Morphine IR 10 mg tablet ( Immediate release )</t>
  </si>
  <si>
    <t>M0013</t>
  </si>
  <si>
    <t>(3-ค่าบริการอื่นๆ)-Fentanyl transdermal patch 12 mcg/hr</t>
  </si>
  <si>
    <t>M0014</t>
  </si>
  <si>
    <t>(3-ค่าบริการอื่นๆ)-Fentanyl transdermal patch 25 mcg/hr</t>
  </si>
  <si>
    <t>M0015</t>
  </si>
  <si>
    <t>(3-ค่าบริการอื่นๆ)-Fentanyl transdermal patch 50 mcg/hr</t>
  </si>
  <si>
    <t>Nswab</t>
  </si>
  <si>
    <t>(15-Lab)-Lab Nswab + บริการตรวจ Lab (เริ่ม 1 ม.ค. 64-30 พ.ย.64 - 475) เริ่ม 1 ธ.ค.64-28 กพ.65 - 300 ยกเลืก</t>
  </si>
  <si>
    <t>Nswab2</t>
  </si>
  <si>
    <t>(15-Lab)-Lab Nswab + บริการตรวจ Lab และค่าเก็บตัวอย่าง (1 มี.ค.65 - 14 พ.ค.65- 2250) ยกเลืก</t>
  </si>
  <si>
    <t>OP5001</t>
  </si>
  <si>
    <t>(11-เวชภัณฑ์มิใช่ยา)-Suction Tube (ชิ้น) 10 บาท</t>
  </si>
  <si>
    <t>OP5002</t>
  </si>
  <si>
    <t>(11-เวชภัณฑ์มิใช่ยา)-SYRINGE INSULIN (ชิ้น) 5 บาท</t>
  </si>
  <si>
    <t>OP5003</t>
  </si>
  <si>
    <t>(11-เวชภัณฑ์มิใช่ยา)-แผ่นตรวจน้ำตาลในเลือด (กล่อง) 220 บาท</t>
  </si>
  <si>
    <t>OP5004</t>
  </si>
  <si>
    <t>(11-เวชภัณฑ์มิใช่ยา)-NEBULIZER WITH MASK (ชุดพ่นยา) ชิ้น 100 บาท</t>
  </si>
  <si>
    <t>OP5005</t>
  </si>
  <si>
    <t>(11-เวชภัณฑ์มิใช่ยา)-DRESSING SET (ชุดทำแผล) SET 18 บาท</t>
  </si>
  <si>
    <t>OP5006</t>
  </si>
  <si>
    <t>(11-เวชภัณฑ์มิใช่ยา)-ผ้าอ้อมผู้ใหญ่ (ชิ้น) 9.50 บาท</t>
  </si>
  <si>
    <t>OP5B001</t>
  </si>
  <si>
    <t>FS-(11-เวชภัณฑ์ที่ไม่ใช่ยา) BACTIGRAS 10 CM. X 10 CM. (แผ่น)-65.00</t>
  </si>
  <si>
    <t>OP5E001</t>
  </si>
  <si>
    <t>FS-(11-เวชภัณฑ์ที่ไม่ใช่ยา) ELASTIC BANDAGE 2\"(ม้วน)-50.00</t>
  </si>
  <si>
    <t>OP5E002</t>
  </si>
  <si>
    <t>FS-(11-เวชภัณฑ์ที่ไม่ใช่ยา) ELASTIC BANDAGE 3\"(ม้วน)-45.00</t>
  </si>
  <si>
    <t>OP5E003</t>
  </si>
  <si>
    <t>FS-(11-เวชภัณฑ์ที่ไม่ใช่ยา) ELASTIC BANDAGE 4\"(ม้วน)-85.00</t>
  </si>
  <si>
    <t>OP5E004</t>
  </si>
  <si>
    <t>FS-(11-เวชภัณฑ์ที่ไม่ใช่ยา) ELASTIC BANDAGE 6\"(ม้วน)-100.00</t>
  </si>
  <si>
    <t>OP5F009</t>
  </si>
  <si>
    <t>FS-(11-เวชภัณฑ์ที่ไม่ใช่ยา) FOLEY CATH NO. 8(ชิ้น)-30.00</t>
  </si>
  <si>
    <t>OP5F010</t>
  </si>
  <si>
    <t>FS-(11-เวชภัณฑ์ที่ไม่ใช่ยา) FOLEY CATH NO. 10 (ชิ้น)-30.00</t>
  </si>
  <si>
    <t>OP5F011</t>
  </si>
  <si>
    <t>FS-(11-เวชภัณฑ์ที่ไม่ใช่ยา) FOLEY CATH NO. 12 (ชิ้น)-30.00</t>
  </si>
  <si>
    <t>OP5F012</t>
  </si>
  <si>
    <t>FS-(11-เวชภัณฑ์ที่ไม่ใช่ยา) FOLEY CATH NO. 14 (ชิ้น)-30.00</t>
  </si>
  <si>
    <t>OP5F013</t>
  </si>
  <si>
    <t>FS-(11-เวชภัณฑ์ที่ไม่ใช่ยา) FOLEY CATH NO. 16 (ชิ้น)-30.00</t>
  </si>
  <si>
    <t>OP5F014</t>
  </si>
  <si>
    <t>FS-(11-เวชภัณฑ์ที่ไม่ใช่ยา) FOLEY CATH NO. 18 (ชิ้น)-30.00</t>
  </si>
  <si>
    <t>OP5F015</t>
  </si>
  <si>
    <t>FS-(11-เวชภัณฑ์ที่ไม่ใช่ยา) FOLEY CATH NO. 20 (ชิ้น)-30.00</t>
  </si>
  <si>
    <t>OP5F016</t>
  </si>
  <si>
    <t>FS-(11-เวชภัณฑ์ที่ไม่ใช่ยา) FOLEY CATH NO. 22 (ชิ้น)-30.00</t>
  </si>
  <si>
    <t>OP5F017</t>
  </si>
  <si>
    <t>FS-(11-เวชภัณฑ์ที่ไม่ใช่ยา) FOLEY CATH NO. 24(ชิ้น)-30.00</t>
  </si>
  <si>
    <t>OP5F018</t>
  </si>
  <si>
    <t>FS-(11-เวชภัณฑ์ที่ไม่ใช่ยา) FOLEY CATHETER 2WAY NO.8(ชิ้น)-65.00</t>
  </si>
  <si>
    <t>OP5F019</t>
  </si>
  <si>
    <t>FS-(11-เวชภัณฑ์ที่ไม่ใช่ยา) FOLEY CATHETER 2WAY NO.10(ชิ้น)-65.00</t>
  </si>
  <si>
    <t>OP5F020</t>
  </si>
  <si>
    <t>FS-(11-เวชภัณฑ์ที่ไม่ใช่ยา) FOLEY CATHETER 2WAY NO.12(ชิ้น)-65.00</t>
  </si>
  <si>
    <t>OP5F021</t>
  </si>
  <si>
    <t>FS-(11-เวชภัณฑ์ที่ไม่ใช่ยา) FOLEY CATHETER 2WAY NO.14(ชิ้น)-65.00</t>
  </si>
  <si>
    <t>OP5F022</t>
  </si>
  <si>
    <t>FS-(11-เวชภัณฑ์ที่ไม่ใช่ยา) FOLEY CATHETER 2WAY NO.16(ชิ้น)-65.00</t>
  </si>
  <si>
    <t>OP5F023</t>
  </si>
  <si>
    <t>FS-(11-เวชภัณฑ์ที่ไม่ใช่ยา) FOLEY CATHETER 2WAY NO.18(ชิ้น)-65.00</t>
  </si>
  <si>
    <t>OP5F024</t>
  </si>
  <si>
    <t>FS-(11-เวชภัณฑ์ที่ไม่ใช่ยา) FOLEY CATHETER 2WAY NO.20(ชิ้น)-65.00</t>
  </si>
  <si>
    <t>OP5F025</t>
  </si>
  <si>
    <t>FS-(11-เวชภัณฑ์ที่ไม่ใช่ยา) FOLEY CATHETER 2WAY NO.22(ชิ้น)-65.00</t>
  </si>
  <si>
    <t>OP5F026</t>
  </si>
  <si>
    <t>FS-(11-เวชภัณฑ์ที่ไม่ใช่ยา) FOLEY CATHETER 2WAY NO.24(ชิ้น)-65.00</t>
  </si>
  <si>
    <t>OP5P021</t>
  </si>
  <si>
    <t>(11-เวชภัณฑ์ที่ไม่ใช่ยา) PACLITAXEL INFUSION SET(SET)-485.00</t>
  </si>
  <si>
    <t>OP5P022</t>
  </si>
  <si>
    <t>(11-เวชภัณฑ์ที่ไม่ใช่ยา) PACLITAXEL EXTENSION SET(SET)-160.00</t>
  </si>
  <si>
    <t>OP5S036</t>
  </si>
  <si>
    <t>FS-(11-เวชภัณฑ์ที่ไม่ใช่ยา) Suction Tube No.6(ชิ้น)-10.00</t>
  </si>
  <si>
    <t>OP5S037</t>
  </si>
  <si>
    <t>FS-(11-เวชภัณฑ์ที่ไม่ใช่ยา) Suction Tube No.8(ชิ้น)-10.00</t>
  </si>
  <si>
    <t>OP5S038</t>
  </si>
  <si>
    <t>FS-(11-เวชภัณฑ์ที่ไม่ใช่ยา) Suction Tube No.10(ชิ้น)-10.00</t>
  </si>
  <si>
    <t>OP5S039</t>
  </si>
  <si>
    <t>FS-(11-เวชภัณฑ์ที่ไม่ใช่ยา) Suction Tube No.12(ชิ้น)-10.00</t>
  </si>
  <si>
    <t>OP5S040</t>
  </si>
  <si>
    <t>FS-(11-เวชภัณฑ์ที่ไม่ใช่ยา) Suction Tube No.14(ชิ้น)-10.00</t>
  </si>
  <si>
    <t>OP5S041</t>
  </si>
  <si>
    <t>FS-(11-เวชภัณฑ์ที่ไม่ใช่ยา) Suction Tube No.16(ชิ้น)-10.00</t>
  </si>
  <si>
    <t>OP5S048</t>
  </si>
  <si>
    <t>FS-(11-เวชภัณฑ์ที่ไม่ใช่ยา) SYRINGE INSULIN 0.5 CC(ชิ้น)-5.00</t>
  </si>
  <si>
    <t>OP5S049</t>
  </si>
  <si>
    <t>FS-(11-เวชภัณฑ์ที่ไม่ใช่ยา) SYRINGE INSULIN 1 CC.(ชิ้น)-10.00</t>
  </si>
  <si>
    <t>OP5S050</t>
  </si>
  <si>
    <t>FS-(11-เวชภัณฑ์ที่ไม่ใช่ยา) SYRINGE INSULIN ติดหัวเข็ม 29 G(ชิ้น)-15.00</t>
  </si>
  <si>
    <t>OP8001</t>
  </si>
  <si>
    <t>(16-รังสีวิทยา) - Functional Brain Scan (SPECT) ครั้ง 10000 บาท</t>
  </si>
  <si>
    <t>OP8002</t>
  </si>
  <si>
    <t>(16-รังสีวิทยา) - Stereotactic Core Needle Biopsy with mammotome ครั้ง 12000 บาท</t>
  </si>
  <si>
    <t>OP9001</t>
  </si>
  <si>
    <t>(หมวด 9 ตรวจวินิจฉียโดยวิธีพิเศษอื่นๆ ถ่ายภาพจอประสาทตา 2 ข้าง (fundus carmera examination(ครั้ง-300.00</t>
  </si>
  <si>
    <t>(9-ตรวจวินิจฉัยวิธีพิเศษอื่นๆ)-ถ่ายภาพจอประสาทตา 2 ข้าง (fundes carmera) ครั้ง 325 บาท</t>
  </si>
  <si>
    <t>OP9002</t>
  </si>
  <si>
    <t>(9-ตรวจวินิจฉัยวิธีพิเศษอื่นๆ)-Optical Coherence Tomography ครั้ง 615 บาท</t>
  </si>
  <si>
    <t>OP9003</t>
  </si>
  <si>
    <t>(9-ตรวจวินิจฉัยวิธีพิเศษอื่นๆ)-ตรวจนับเซลล์กระจกตา (corneal endothelial cell count) ครั้ง 385 บาท</t>
  </si>
  <si>
    <t>OP9004</t>
  </si>
  <si>
    <t>(9-ตรวจวินิจฉัยวิธีพิเศษอื่นๆ)-การตรวจลานสายตา (Tomography visual field) ครั้ง 385 บาท</t>
  </si>
  <si>
    <t>OP9005</t>
  </si>
  <si>
    <t>(9-ตรวจวินิจฉัยวิธีพิเศษอื่นๆ)-การตรวจการได้ยินระบบก้านสมอง Auditory Brain Stem Response (ABR) ครั้ง 1000 บาท</t>
  </si>
  <si>
    <t>OP9006</t>
  </si>
  <si>
    <t>(9-ตรวจวินิจฉัยวิธีพิเศษอื่นๆ)-Tinitus Evaluation (ครั้ง) 715 บาท</t>
  </si>
  <si>
    <t>OP9007</t>
  </si>
  <si>
    <t>(9-ตรวจวินิจฉัยวิธีพิเศษอื่นๆ)-VEMP (Vestibular Evoked Myogenic Potentials) ครั้ง 200 บาท</t>
  </si>
  <si>
    <t>OP9008</t>
  </si>
  <si>
    <t>(9-ตรวจวินิจฉัยวิธีพิเศษอื่นๆ)-ตรวจตาบอดสีด้วยเครื่องมือพิเศษ (ครั้ง) 110 บาท</t>
  </si>
  <si>
    <t>OP9009</t>
  </si>
  <si>
    <t>(9-ตรวจวินิจฉัยวิธีพิเศษอื่นๆ)-six Minute walk (ทดสอบการเดิน 6 นาที) (ครั้ง) 275 บาท</t>
  </si>
  <si>
    <t>OP9010</t>
  </si>
  <si>
    <t>(9-ตรวจวินิจฉัยวิธีพิเศษอื่นๆ)-การตรวจเครื่องกระตุ้นหัวใจ (Pacemaker) ครั้ง 550 บาท</t>
  </si>
  <si>
    <t>OP9011</t>
  </si>
  <si>
    <t>(9-ตรวจวินิจฉัยวิธีพิเศษอื่นๆ)-การตรวจเครื่องกระตุกหัวใจ (Automatic Implantable Defibrillator)ครั้ง 1600 บาท</t>
  </si>
  <si>
    <t>OP9012</t>
  </si>
  <si>
    <t>(9-ตรวจวินิจฉัยวิธีพิเศษอื่นๆ)-electrocochleography: ECOG ครั้ง 2100 บาท</t>
  </si>
  <si>
    <t>OP9013</t>
  </si>
  <si>
    <t>(9-ตรวจวินิจฉัยวิธีพิเศษอื่นๆ)-FIBROSCAN (ครั้ง) 1500 บาท</t>
  </si>
  <si>
    <t>OP9014</t>
  </si>
  <si>
    <t>(9-ตรวจวินิจฉัยวิธีพิเศษอื่นๆ)- Confocal scan microbiology ครั้ง 800 บาท</t>
  </si>
  <si>
    <t>OP9015</t>
  </si>
  <si>
    <t>(9-ตรวจวินิจฉัยวิธีพิเศษอื่นๆ)- Contrast sensitivity test (ครั้ง) 200 บาท</t>
  </si>
  <si>
    <t>OP9016</t>
  </si>
  <si>
    <t>(9-ตรวจวินิจฉัยวิธีพิเศษอื่นๆ)- Corneal topography ครั้ง 835 บาท</t>
  </si>
  <si>
    <t>OP9017</t>
  </si>
  <si>
    <t>(9-ตรวจวินิจฉัยวิธีพิเศษอื่นๆ)- Pachymeter (CCT) ครั้ง 220 บาท</t>
  </si>
  <si>
    <t>OP9018</t>
  </si>
  <si>
    <t>(9-ตรวจวินิจฉัยวิธีพิเศษอื่นๆ)- Pentacam ครั้ง 305 บาท</t>
  </si>
  <si>
    <t>OP9019</t>
  </si>
  <si>
    <t>(9-ตรวจวินิจฉัยวิธีพิเศษอื่นๆ)-Ultrasound microbiology (UBM) ครั้ง 200 บาท</t>
  </si>
  <si>
    <t>OP9020</t>
  </si>
  <si>
    <t>(9-ตรวจวินิจฉัยวิธีพิเศษอื่นๆ)- Gonioscopy ครั้ง 60 บาท</t>
  </si>
  <si>
    <t>OP9021</t>
  </si>
  <si>
    <t>(9-ตรวจวินิจฉัยวิธีพิเศษอื่นๆ)- Stereopsis test ครั้ง 700 บาท</t>
  </si>
  <si>
    <t>PALDS</t>
  </si>
  <si>
    <t>(3-ค่าบริการอื่นๆ)-Dressing</t>
  </si>
  <si>
    <t>PALOC</t>
  </si>
  <si>
    <t>(3-ค่าบริการอื่นๆ)-Oxygen Concentrator</t>
  </si>
  <si>
    <t>PALOT</t>
  </si>
  <si>
    <t>(3-ค่าบริการอื่นๆ)-Oxygen Tank</t>
  </si>
  <si>
    <t>PCR2G</t>
  </si>
  <si>
    <t>(15-Lab)-LabRT-PCR(2 Gense) และค่าบริการอื่นๆที่เกี่ยวข้องกับการตรวจแล็ป (เริ่ม 1 ส.ค. 64-30 พ.ย.64 - 1100</t>
  </si>
  <si>
    <t>1 ธ.ค.64 - กพ.65 1000</t>
  </si>
  <si>
    <t>PCR3G</t>
  </si>
  <si>
    <t>(15-Lab)-LabRT-PCR(3 Gense) และค่าบริการอื่นๆที่เกี่ยวข้องกับการตรวจแล็ป (เริ่ม 1 ส.ค. 64-30 พ.ย.64 - 1300</t>
  </si>
  <si>
    <t>1 ธ.ค.64 - กพ.65 1200</t>
  </si>
  <si>
    <t>PHONE_C</t>
  </si>
  <si>
    <t>PHONE_C (4-ค่าส่งเสริมป้องกัน) ค่าบริการสายด่วนเลิกบุหรี่สำหรับผู้สมัครใจ 1600 (16-สายด่วน) - 50</t>
  </si>
  <si>
    <t>PHONE_M</t>
  </si>
  <si>
    <t>PHONE_M (4-ค่าส่งเสริมป้องกัน) ค่าบริการสายด่วนสุขภาพจิต 1323 (16-สายด่วน) - 50</t>
  </si>
  <si>
    <t>POPUI</t>
  </si>
  <si>
    <t>(15-Lab)-LAB RT-PCR+ค่าบริการอื่นๆ Pooled Positive(4) (เริ่ม 1 ม.ค.64-30 พ.ย.64 - 1800</t>
  </si>
  <si>
    <t>1 ธ.ค.64 - 28 กพ.65 - 1200</t>
  </si>
  <si>
    <t>R9OPCH</t>
  </si>
  <si>
    <t>(5-Project code)-ผู้ป่วยนอกรับบริการในจังหวัด เขต 9 นครราชสีมา</t>
  </si>
  <si>
    <t>R9OPFS</t>
  </si>
  <si>
    <t>(5-Project code)-ผู้ป่วยนอกรับบริการกรณีเหตุสมควร เขต 9 นครราชสีมา</t>
  </si>
  <si>
    <t>REH1</t>
  </si>
  <si>
    <t>(2-Instrument)-กายภาพบำบัด (UCS-150.00)</t>
  </si>
  <si>
    <t>REH10</t>
  </si>
  <si>
    <t>(2-Instrument)-O&amp;M (UCS-9000.00)</t>
  </si>
  <si>
    <t>REH2</t>
  </si>
  <si>
    <t>(2-Instrument)-กิจกรรมบำบัด (UCS-150.00)</t>
  </si>
  <si>
    <t>REH3</t>
  </si>
  <si>
    <t>(2-Instrument)-การแก้ไขการพูด (UCS-150.00)</t>
  </si>
  <si>
    <t>REH4</t>
  </si>
  <si>
    <t>(2-Instrument)-จิตบำบัด (UCS-300.00)</t>
  </si>
  <si>
    <t>REH5</t>
  </si>
  <si>
    <t>(2-Instrument)-พฤติกรรมบำบัด (UCS-300.00)</t>
  </si>
  <si>
    <t>REH6</t>
  </si>
  <si>
    <t>(2-Instrument)-ฟื้นฟูการได้ยิน (UCS-150.00)</t>
  </si>
  <si>
    <t>REH7</t>
  </si>
  <si>
    <t>(2-Instrument)-การฟื้นฟูสมรรถภาพทางการเห็น (UCS-150.00)</t>
  </si>
  <si>
    <t>REH8</t>
  </si>
  <si>
    <t>(2-Instrument)-Early Intervention (UCS-150.00)</t>
  </si>
  <si>
    <t>REH9</t>
  </si>
  <si>
    <t>(2-Instrument)-Phenol block (UCS-500.00)</t>
  </si>
  <si>
    <t>RTPCR</t>
  </si>
  <si>
    <t>(15-Lab)-การตรวจยืนยันการติดเชื้อด้วยวิธี RT-PCR รวมค่าเก็บตัวอย่าง เริ่ม 15 พ.ค.65 - 900</t>
  </si>
  <si>
    <t>RTX101</t>
  </si>
  <si>
    <t>(7-รักษาโรคมะเร็งด้วยรังสีวิทยา)-การตรวจและกำหนดแผนการรักษาด้วยรังสี</t>
  </si>
  <si>
    <t>RTX102</t>
  </si>
  <si>
    <t>(7-รักษาโรคมะเร็งด้วยรังสีวิทยา)-การจำลองการฉายรังสี 2 มิติ</t>
  </si>
  <si>
    <t>RTX103</t>
  </si>
  <si>
    <t>(7-รักษาโรคมะเร็งด้วยรังสีวิทยา)-การคำนวณตามแผนการรักษา 2 มิติ</t>
  </si>
  <si>
    <t>RTX104</t>
  </si>
  <si>
    <t>(7-รักษาโรคมะเร็งด้วยรังสีวิทยา)-การจำลองการฉายรังสี 3 มิติ</t>
  </si>
  <si>
    <t>RTX105</t>
  </si>
  <si>
    <t>(7-รักษาโรคมะเร็งด้วยรังสีวิทยา)-การคำนวณตามแผนการรักษา 3 มิติ</t>
  </si>
  <si>
    <t>RTX106</t>
  </si>
  <si>
    <t>(7-รักษาโรคมะเร็งด้วยรังสีวิทยา)-การคำนวณตามแผนการรักษาแบบ IMRT</t>
  </si>
  <si>
    <t>RTX107</t>
  </si>
  <si>
    <t>(7-รักษาโรคมะเร็งด้วยรังสีวิทยา)-การทำ Customized block</t>
  </si>
  <si>
    <t>RTX108</t>
  </si>
  <si>
    <t>(7-รักษาโรคมะเร็งด้วยรังสีวิทยา)-การทำอุปกรณ์ยึดอวัยวะในการฉายรังสี (Mask)</t>
  </si>
  <si>
    <t>RTX201</t>
  </si>
  <si>
    <t>(7-รักษาโรคมะเร็งด้วยรังสีวิทยา)-การฉายรังสีด้วยเครื่อง Co-60</t>
  </si>
  <si>
    <t>RTX202</t>
  </si>
  <si>
    <t>(7-รักษาโรคมะเร็งด้วยรังสีวิทยา)-การฉายรังสีด้วยเครื่องเร่งอนุภาคพิเศษ MLC</t>
  </si>
  <si>
    <t>RTX203</t>
  </si>
  <si>
    <t>(7-รักษาโรคมะเร็งด้วยรังสีวิทยา)-การฉายรังสีด้วยเครื่องเร่งอนุภาค 6 MV</t>
  </si>
  <si>
    <t>RTX204</t>
  </si>
  <si>
    <t>(7-รักษาโรคมะเร็งด้วยรังสีวิทยา)-การฉายรังสีด้วยเครื่องเร่งอนุภาค with Electron and</t>
  </si>
  <si>
    <t>RTX205</t>
  </si>
  <si>
    <t>(7-รักษาโรคมะเร็งด้วยรังสีวิทยา)-การฉายรังสี IMRT</t>
  </si>
  <si>
    <t>RTX206</t>
  </si>
  <si>
    <t>(7-รักษาโรคมะเร็งด้วยรังสีวิทยา)-การใส่แร่ซีเซียม-137</t>
  </si>
  <si>
    <t>RTX207</t>
  </si>
  <si>
    <t>(7-รักษาโรคมะเร็งด้วยรังสีวิทยา)-การใส่แร่อิริเดียม-192</t>
  </si>
  <si>
    <t>RTX208</t>
  </si>
  <si>
    <t>(7-รักษาโรคมะเร็งด้วยรังสีวิทยา)-การฝังแร่อิริเดียม-192</t>
  </si>
  <si>
    <t>RTX209</t>
  </si>
  <si>
    <t>(7-รักษาโรคมะเร็งด้วยรังสีวิทยา)-Half Body Irradiation</t>
  </si>
  <si>
    <t>RTX210</t>
  </si>
  <si>
    <t>(7-รักษาโรคมะเร็งด้วยรังสีวิทยา)-การฉายรังสี SRS</t>
  </si>
  <si>
    <t>RTX211</t>
  </si>
  <si>
    <t>(7-รักษาโรคมะเร็งด้วยรังสีวิทยา)-การฉายรังสี SRT</t>
  </si>
  <si>
    <t>RTX212</t>
  </si>
  <si>
    <t>(7-รักษาโรคมะเร็งด้วยรังสีวิทยา)-การฉายรังสี CRT</t>
  </si>
  <si>
    <t>RTX213</t>
  </si>
  <si>
    <t>(7-รักษาโรคมะเร็งด้วยรังสีวิทยา)-การฉายรังสีระหว่างการผ่าตัด (IORT)</t>
  </si>
  <si>
    <t>RTX214</t>
  </si>
  <si>
    <t>(7-รักษาโรคมะเร็งด้วยรังสีวิทยา)-ค่ารักษาด้วยเครื่อง Hyperthermia</t>
  </si>
  <si>
    <t>RTX215</t>
  </si>
  <si>
    <t>(7-รักษาโรคมะเร็งด้วยรังสีวิทยา)-การฉายรังสีรักษา CRT</t>
  </si>
  <si>
    <t>RTX216</t>
  </si>
  <si>
    <t>(7-รักษาโรคมะเร็งด้วยรังสีวิทยา)-รังสีรักษาในมะเร็งทั่วไป</t>
  </si>
  <si>
    <t>S0101</t>
  </si>
  <si>
    <t>(3-ค่าบริการอื่นๆ)-ค่าห้องแยกโรค กรณี FLU49A หรือ FLU49B</t>
  </si>
  <si>
    <t>S0102</t>
  </si>
  <si>
    <t>(3-ค่าบริการอื่นๆ)-ค่าห้องแยกโรค กรณี FLU49C</t>
  </si>
  <si>
    <t>S1801</t>
  </si>
  <si>
    <t>(3-ค่าบริการอื่นๆ)-ค่าพาหนะในการส่งต่อ อัตราไม่เกิน 500 บาทต่อครั้ง</t>
  </si>
  <si>
    <t>S1801A</t>
  </si>
  <si>
    <t>(3-ค่าบริการอื่นๆ)-S1801A-ค่าพาหนะในการส่งต่อ รถโดยสารขนาดใหญ่ ระยะทาง\ไม่เกิน 100 กิโลเมตร (UCS เริ่ม 28 มิ.ย. 64-14 พ.ค.65) - ครั้งละ 5000 ยกเลิก</t>
  </si>
  <si>
    <t>S1802</t>
  </si>
  <si>
    <t>(3-ค่าบริการอื่นๆ)-ค่าพาหนะในการส่งต่อ ส่วนที่เกิน 500 บาท กม.ละ 4 บาท</t>
  </si>
  <si>
    <t>S1802A</t>
  </si>
  <si>
    <t>(3-ค่าบริการอื่นๆ)-S1802A-ค่าพาหนะในการส่งต่อ รถโดยสารขนาดใหญ่ ระยะทางมากกว่า 100 กิโลเมตร (UCS เริ่ม 28 มิ.ย. 64-14 พ.ค.65) - ก.ม.ละ 10 บาท ยกเลิก</t>
  </si>
  <si>
    <t>S1803</t>
  </si>
  <si>
    <t>(3-ค่าบริการอื่นๆ)-ค่าเรือ/ค่าแพขนานยนต์ในการส่งต่อ</t>
  </si>
  <si>
    <t>S1803A</t>
  </si>
  <si>
    <t>(3-ค่าบริการอื่นๆ)-เรือหางยางเร็ว</t>
  </si>
  <si>
    <t>S1803B</t>
  </si>
  <si>
    <t>(3-ค่าบริการอื่นๆ)-เรือเร็ว</t>
  </si>
  <si>
    <t>S1803C</t>
  </si>
  <si>
    <t>(3-ค่าบริการอื่นๆ)-เรือเร็ว 2 เครื่องยนต์</t>
  </si>
  <si>
    <t>S1803D</t>
  </si>
  <si>
    <t>S1803E</t>
  </si>
  <si>
    <t>S1803F</t>
  </si>
  <si>
    <t>S1803G</t>
  </si>
  <si>
    <t>S1803H</t>
  </si>
  <si>
    <t>S1803I</t>
  </si>
  <si>
    <t>S1803J</t>
  </si>
  <si>
    <t>S1803K</t>
  </si>
  <si>
    <t>S1803L</t>
  </si>
  <si>
    <t>(3-ค่าบริการอื่นๆ)-แพขนานยนต์</t>
  </si>
  <si>
    <t>S1804</t>
  </si>
  <si>
    <t>(3-ค่าบริการอื่นๆ)-ค่าเฮลิคอปเตอร์ในการส่งต่อ</t>
  </si>
  <si>
    <t>S1804A</t>
  </si>
  <si>
    <t>(3-ค่าบริการอื่นๆ)-ค่าเฮลิคอปเตอร์ในการส่งต่อ 1 เครื่องยนต์ - (UCS-40000)</t>
  </si>
  <si>
    <t>S1804B</t>
  </si>
  <si>
    <t>(3-ค่าบริการอื่นๆ)-ค่าเฮลิคอปเตอร์ในการส่งต่อ 2 เครื่องยนต์ - (UCS-80000)</t>
  </si>
  <si>
    <t>S1804C</t>
  </si>
  <si>
    <t>(3-ค่าบริการอื่นๆ)-ค่าเฮลิคอปเตอร์ในการส่งต่อ 3 เครื่องยนต์ - (UCS-120000)</t>
  </si>
  <si>
    <t>S1804D</t>
  </si>
  <si>
    <t>(3-ค่าบริการอื่นๆ)-ค่าเฮลิคอปเตอร์ในการส่งต่อ 4 เครื่องยนต์ - (UCS-160000)</t>
  </si>
  <si>
    <t>Salva</t>
  </si>
  <si>
    <t>(15-Lab)-Lab saliva+บริการตรวจ Lab (เริ่ม 1 ม.ค. 64-30 พ.ย.64 - 420) เริ่ม 1 ธ.ค.64-28 กพ.65 - 240 ยกเลืก</t>
  </si>
  <si>
    <t>Salva2</t>
  </si>
  <si>
    <t>(15-Lab)-Lab saliva+บริการตรวจ Lab และค่าเก็บตัวอย่าง (1 มี.ค.65 - 14 พ.ค.65- 180) ยกเลืก</t>
  </si>
  <si>
    <t>(5-Project code)-การตรวจคัดกรองและตรวจทางห้องปฏิบัติการโควิด 19</t>
  </si>
  <si>
    <t>SPECC</t>
  </si>
  <si>
    <t>(3-ค่าบริการอื่นๆ)-ค่าบริการเก็บสิ่งส่งตรวจ (UCS-80)</t>
  </si>
  <si>
    <t>SRTSSS</t>
  </si>
  <si>
    <t>(3-ค่าบริการอื่นๆ)-การรักษาสมองด้วยวิธี Sterotatic Radiosurgery</t>
  </si>
  <si>
    <t>(5-Project code)-กรณีรักษาฉุกเฉิน &gt; 72 ชั่วโมง และมีการรับไปรักษาต่อ</t>
  </si>
  <si>
    <t>(3-ค่าบริการอื่นๆ)-ค่าใช้จ่ายรวม 72 ชั่วโมงแรก</t>
  </si>
  <si>
    <t>SSS01</t>
  </si>
  <si>
    <t>(10-ค่าห้อง/ค่าอาหาร)-ค่าห้องผู้ป่วยในฉุกเฉิน (SSS เริ่ม 1 ม.ค.65)-700</t>
  </si>
  <si>
    <t>SSS02</t>
  </si>
  <si>
    <t>(10-ค่าห้อง/ค่าอาหาร)-ค่าห้อง/ค่าอาหาร (SSS)-0.00</t>
  </si>
  <si>
    <t>(5-Project code)-การเบิกส่วนต่างจากสิทธิข้าราชการ</t>
  </si>
  <si>
    <t>(5-Project code)-การเบิกส่วนต่างประกันสังคม 5 กรณี</t>
  </si>
  <si>
    <t>SSSTRM</t>
  </si>
  <si>
    <t>(3-ค่าบริการอื่นๆ)-การทำหมันชาย</t>
  </si>
  <si>
    <t>SSSTRW</t>
  </si>
  <si>
    <t>(3-ค่าบริการอื่นๆ)-การทำหมันหญิง</t>
  </si>
  <si>
    <t>STEMI1</t>
  </si>
  <si>
    <t>(3-ค่าบริการอื่นๆ)-ยา Streptokinase</t>
  </si>
  <si>
    <t>STEMI2</t>
  </si>
  <si>
    <t>(3-ค่าบริการอื่นๆ)-ยา Alteplase</t>
  </si>
  <si>
    <t>STEMI3</t>
  </si>
  <si>
    <t>(3-ค่าบริการอื่นๆ)-ยา TNK-tPA</t>
  </si>
  <si>
    <t>STROK1</t>
  </si>
  <si>
    <t>TELMED</t>
  </si>
  <si>
    <t>(3-ค่าบริการอื่นๆ)-TELMED - Telehealth / Telemedicine ราคา 30 บาท</t>
  </si>
  <si>
    <t>TR001</t>
  </si>
  <si>
    <t>(3-ค่าบริการอื่นๆ)-FISH - (UCS-10000)</t>
  </si>
  <si>
    <t>TR002</t>
  </si>
  <si>
    <t>(3-ค่าบริการอื่นๆ)-DISH- (UCS-10000)</t>
  </si>
  <si>
    <t>TR003</t>
  </si>
  <si>
    <t>(3-ค่าบริการอื่นๆ)-EGFR mutation (ค่าตรวจ LAB สำหรับยา Erlotinib) - (UCS-10000)</t>
  </si>
  <si>
    <t>VAC-OP</t>
  </si>
  <si>
    <t>(3-ค่าบริการอื่นๆ)-เจ็บป่วยหรืออาการไม่พึงประสงค์ที่เกิดภายหลังการฉีดวัคซีน (UCS เริ่ม 2 มิ.ย.64) - 150</t>
  </si>
  <si>
    <t>ผู้ป่วยนอกเหตุสมควร เขตภาคอีสาน</t>
  </si>
  <si>
    <t>(5-Project code)-อัคคีภัย</t>
  </si>
  <si>
    <t>(5-Project code)-อุทกภัยน้ำท่วม</t>
  </si>
  <si>
    <t>XXX13</t>
  </si>
  <si>
    <t>(12-ทันตกรรม)-บริการทางทันตกรรม (ไม่บอกรายละเอียด) 0</t>
  </si>
  <si>
    <t>XXX15</t>
  </si>
  <si>
    <t>(13-ฝังเข็ม แผนไทย)-ค่าบริการฝังเข็ม และ อื่น ๆ (ไม่บอกรายละเอียด) 0</t>
  </si>
  <si>
    <t>XXX19</t>
  </si>
  <si>
    <t>(3-ค่าบริการอื่นๆ)-บริการอื่น ๆ ที่ยังไม่ได้จัดหมวด ส่วนที่เบิกไม่ได้ 0</t>
  </si>
  <si>
    <t>XXXI5</t>
  </si>
  <si>
    <t>(13-ฝังเข็ม แผนไทย)-ค่าบริการฝังเข็ม และ อื่น ๆ (ไม่บอกรายละเอียด)</t>
  </si>
  <si>
    <t>XXXX1</t>
  </si>
  <si>
    <t>(10-ค่าห้อง/ค่าอาหาร)-ค่าห้อง/ค่าอาหาร ส่วนที่เบิกไม่ได้ 0</t>
  </si>
  <si>
    <t>XXXX2</t>
  </si>
  <si>
    <t>(2-Instrument)-XXXX2 OFC อวัยวะเทียม/อุปกรณ์บำบัดรักษา ส่วนที่เบิกไม่ได้ 0</t>
  </si>
  <si>
    <t>XXXXX5</t>
  </si>
  <si>
    <t>(11-เวชภัณฑ์ที่ไม่ใช่ยา)-เวชภัณฑ์ที่ไม่ใช่ยา ส่วนที่เบิกไม่ได้ 0</t>
  </si>
  <si>
    <t>XXXXXX</t>
  </si>
  <si>
    <t>(11-เวชภัณฑ์ที่ไม่ใช่ยา) เวชภัณฑ์อื่นๆที่ไม่ใช่ยา(ชิ้น)-0.00</t>
  </si>
  <si>
    <t>(5-Project code)-ประกันสังคมส่งเงินสมทบไม่ครบ 3 เดือน</t>
  </si>
  <si>
    <t>(5-Project code)-ประกันสังคมส่งเงินสมทบไม่ครบ 7 เดือน</t>
  </si>
  <si>
    <t>(5-Project code)-เด็กแรกเกิดสิทธิข้าราชการ/อปท.</t>
  </si>
  <si>
    <t>(5-Project code)-เด็กแรกเกิดเสียชิวิตก่อนขึ้นทะเบียน</t>
  </si>
  <si>
    <t>(5-Project code)-การ Drip ยา</t>
  </si>
  <si>
    <t>(5-Project code)-ผู้ป่วยสิทธิว่างเสียชิวิตก่อนขึ้นทะเบียน</t>
  </si>
  <si>
    <t>(5-Project code)-ศูนย์สำรองเตียง</t>
  </si>
  <si>
    <t>มาตรฐานแฟ้มข้อมูลผู้มีสิทธิการรักษาพยาบาล</t>
  </si>
  <si>
    <t>ภาคผนวก ตาราง MAPPING ADP.TYPE และ CHA.CHRGITEM</t>
  </si>
  <si>
    <t>มาตรฐานแฟ้มข้อมูลอุบัติเหตุ ฉุกเฉิน และรับส่ง
เพื่อรักษา</t>
  </si>
  <si>
    <t>มาตรฐานแฟ้มข้อมูลค่าใช้จ่ายเพิ่ม และบริการที่
ยังไม่ได้จัดหมวด</t>
  </si>
  <si>
    <t>มาตรฐานแฟ้มข้อมูลกรณีที่ผู้ป่วยมีการลากลับ
บ้าน (Leave day)</t>
  </si>
  <si>
    <t>แฟ้มข้อมูลการตรวจทางห้องปฏิบัติการของ
ผู้ป่วยโรคเรื้อรัง</t>
  </si>
  <si>
    <r>
      <rPr>
        <sz val="14"/>
        <color rgb="FF000000"/>
        <rFont val="TH SarabunPSK"/>
      </rPr>
      <t>หมายเลขประจําตัวของผู้ป่วยนอกของแต่ละสถาน
บริการ</t>
    </r>
  </si>
  <si>
    <t>สิทธิการรักษาที่ใช้ UCS = สิทธิ UC ,OFC = ข้าราชการ ,SSS  = ประกันสังคม ,LGO = อปท
,NHS = สิทธิเจ้าหน้าที่ สปสช.  ,STP = บุคคลที่มีปัญหาสถานะและสิทธิ</t>
  </si>
  <si>
    <r>
      <rPr>
        <sz val="14"/>
        <color rgb="FF000000"/>
        <rFont val="TH SarabunPSK"/>
      </rPr>
      <t>รหัสสถานพยาบาล 5 หลักตามมาตรฐานของ
กระทรวงสาธารณสุข</t>
    </r>
  </si>
  <si>
    <r>
      <rPr>
        <sz val="14"/>
        <color rgb="FF000000"/>
        <rFont val="TH SarabunPSK"/>
      </rPr>
      <t>กําหนดรูปแบบเป็น “ปีเดือนวัน” (YYYYMMDD)
โดยปีเป็น ค.ศ.</t>
    </r>
  </si>
  <si>
    <r>
      <rPr>
        <sz val="14"/>
        <color rgb="FF000000"/>
        <rFont val="TH SarabunPSK"/>
      </rPr>
      <t>รหัสสถานพยาบาล 5 หลักตามมาตรฐานของ กระทรวงสาธารณสุข
หน่วยบริการเขต กทม. ต้องมีค่า</t>
    </r>
  </si>
  <si>
    <r>
      <rPr>
        <sz val="14"/>
        <color rgb="FF000000"/>
        <rFont val="TH SarabunPSK"/>
      </rPr>
      <t>ปัจจุบันไมมีข้อมูลนี้ เนื่องจากกรณีขอเลขอนุมัติ
จากหนังสือรับรองสิทธิ ดําเนินการผ่านโปรแกรม NHSO Client</t>
    </r>
  </si>
  <si>
    <r>
      <rPr>
        <sz val="14"/>
        <color rgb="FF000000"/>
        <rFont val="TH SarabunPSK"/>
      </rPr>
      <t>UCS = เลข Authen
OFC = เลข approve/เลขอนุมัติ</t>
    </r>
  </si>
  <si>
    <r>
      <rPr>
        <sz val="14"/>
        <color rgb="FF000000"/>
        <rFont val="TH SarabunPSK"/>
      </rPr>
      <t>ปัจจุบันไมมีข้อมูลนี้ เนื่องจากกรณีขอเลขอนุมัติ จากหนังสือรับรองสิทธิ ดําเนินการผ่านโปรแกรม
NHSO Client</t>
    </r>
  </si>
  <si>
    <r>
      <rPr>
        <sz val="14"/>
        <color rgb="FF000000"/>
        <rFont val="TH SarabunPSK"/>
      </rPr>
      <t>หมายเลขประจําตัวของผู้ป่วยในของแต่ละสถาน
บริการ</t>
    </r>
  </si>
  <si>
    <r>
      <rPr>
        <sz val="14"/>
        <color rgb="FF000000"/>
        <rFont val="TH SarabunPSK"/>
      </rPr>
      <t>ประเภทสถานพยาบาลที่รักษา 1= Main Contractor
2= Sub Contractor
3= Supra Contractor
4= Excellent
5= Super tertiary</t>
    </r>
  </si>
  <si>
    <r>
      <rPr>
        <b/>
        <sz val="14"/>
        <color rgb="FF000000"/>
        <rFont val="TH SarabunPSK"/>
      </rPr>
      <t>คำอภิบายเพิ่มเติม</t>
    </r>
    <r>
      <rPr>
        <sz val="14"/>
        <color rgb="FF000000"/>
        <rFont val="TH SarabunPSK"/>
      </rPr>
      <t xml:space="preserve"> ในแฟ้ม INS สามารถจำแนกเป็นกรณีได้ดังนี้</t>
    </r>
  </si>
  <si>
    <t xml:space="preserve">     1.กรณีกำหนดค่า INSCL = UCS จะต้องมีค่าหน่วยบริการในฟิลด์ HOSPMAIN ทุกรายการห้ามว่าง</t>
  </si>
  <si>
    <t xml:space="preserve">     2.กรณีที่เป็นข้อมูลผู้ป่วยนอกจะต้องมีค่าในฟิล์ด SEQ เสมอ เพื่อใช้ในการเชื่อมโยงข้อมูลกับแฟ้ม OPD</t>
  </si>
  <si>
    <t xml:space="preserve">     3.กรณีที่เป็นข้อมูลผู้ป่วยในจะต้องมีค่าในฟิลด์ AN เสมอ เพื่อใช้ในการเชื่อมโยงข้อมูลกับแฟ้ม IPD</t>
  </si>
  <si>
    <t>ตามรหัสมหาดไทย</t>
  </si>
  <si>
    <r>
      <rPr>
        <sz val="14"/>
        <color rgb="FF000000"/>
        <rFont val="TH SarabunPSK"/>
      </rPr>
      <t>รหัสเพศ
1 = เพศชาย
2 = เพศหญิง</t>
    </r>
  </si>
  <si>
    <r>
      <rPr>
        <sz val="14"/>
        <color rgb="FF000000"/>
        <rFont val="TH SarabunPSK"/>
      </rPr>
      <t>รหัสสถานภาพสมรส
1 = โสด
2 = สมรส
3 = หม้าย
4 = หย่า
5 = แยกกันอยู่
6 = สมณะ
9 = ไม่ทราบ</t>
    </r>
  </si>
  <si>
    <r>
      <rPr>
        <sz val="14"/>
        <color rgb="FF000000"/>
        <rFont val="TH SarabunPSK"/>
      </rPr>
      <t>ชื่อ – สกุล ผู้ป่วย โดยใช้รูปแบบ : ชื่อ (เว้นวรรค)
นามสกุล , คํานําหน้าชื่อ</t>
    </r>
  </si>
  <si>
    <r>
      <rPr>
        <sz val="14"/>
        <color rgb="FF000000"/>
        <rFont val="TH SarabunPSK"/>
      </rPr>
      <t>ประเภทบัตร
1 = บัตรประชาชน
2 = หนังสือเดินทาง
3 = หนังสือต่างด้าว
4 = หนังสือ / เอกสารอื่นๆ
5 = บัตร ปกส. ต่างด้าว</t>
    </r>
  </si>
  <si>
    <r>
      <rPr>
        <sz val="14"/>
        <color rgb="FF000000"/>
        <rFont val="TH SarabunPSK"/>
      </rPr>
      <t>การใช้สิทธิ
1 = ใช้สิทธิ
2 = ไม่ใช้สิทธิ ไม่ขอเบิก</t>
    </r>
  </si>
  <si>
    <r>
      <rPr>
        <sz val="14"/>
        <color rgb="FF000000"/>
        <rFont val="TH SarabunPSK"/>
      </rPr>
      <t>NUMBER (3,1
BYTE)</t>
    </r>
  </si>
  <si>
    <r>
      <rPr>
        <sz val="14"/>
        <color rgb="FF000000"/>
        <rFont val="TH SarabunPSK"/>
      </rPr>
      <t>ประเภทการให้บริการ
0 = Refer ในบัญชีเครือข่ายเดียวกัน
1 = Refer นอกบัญชีเครือข่าย
2 = AE ในบัญชีเครือข่าย
3 = AE นอกบัญชีเครือข่าย
4 = OP พิการ
5 = OP บัตรตัวเอง
6 = Clearing House ศบส
7 = OP อื่นๆ (Individual data)
8 = ผู้ป่วยกึ่ง OP / IP (NONI)
9 = บริการแพทย์แผนไทย</t>
    </r>
  </si>
  <si>
    <r>
      <rPr>
        <sz val="14"/>
        <color rgb="FF000000"/>
        <rFont val="TH SarabunPSK"/>
      </rPr>
      <t>ประเภทการมารับบริการ 1=มารับบริการเอง
2=มารับบริการตามนัดหมาย
3=ได้รับการส่งต่อจากสถานพยาบาลอื่น
4=ได้รับการส่งตัวจากบริการ EMS</t>
    </r>
  </si>
  <si>
    <t>คำอธิบายเพิ่มเติม</t>
  </si>
  <si>
    <t>1. ในแฟ้ม OPD จะต้องมีค่า SEQ เสมอเนื่องจากข้อมูลในแฟ้มนี้ ใช้การเชื่อมโยงกับแฟ้ม INS เพื่อจะได้ข้อมูลการใช้สิทธิที่เข้ารับบริการในแต่ละ Visit ของผู้ป่วยนอก</t>
  </si>
  <si>
    <r>
      <rPr>
        <sz val="14"/>
        <color rgb="FF000000"/>
        <rFont val="TH SarabunPSK"/>
      </rPr>
      <t>เพิ่มของ OPBKK
กําหนดรูปแบบเป็น “ปีเดือนวัน” (YYYYMMDD) โดยปีเป็น ค.ศ.</t>
    </r>
  </si>
  <si>
    <t>1.แฟ้มนี้จะตรวจสอบเมื่อมมีข้อมูลการรับส่งต่อ</t>
  </si>
  <si>
    <t>2.OPBKK **ใช้เชื่อมโยงกับข้อมูลในแฟ้ม OPD เฉพาะเคสที่เป็น REFER เท่านั้น (OPTYPE = 0 หรือ 1/ REFERTYPE = 1 เสมอ)**</t>
  </si>
  <si>
    <t>ส่วน type อื่นๆ ถ้ามีการส่งต่อไปที่อื่น ก็สามารถใส่ข้อมูลมาในแฟ้มนี้ด้วยก็ได้</t>
  </si>
  <si>
    <t>กรณี REFERTYPE = 1 (รับส่งต่อจากที่อื่น)  ORF.REFER จะมีค่าเท่ากับ AER.REFMAINI และ OPD.OPTYPE จะเป็น 0,1 เท่านั้น</t>
  </si>
  <si>
    <t>กรณี REFERTYPE = 2 (ส่งต่อไปที่อื่น) ORF.REFER จะมีค่าเท่ากับ AER.REFMAINO</t>
  </si>
  <si>
    <r>
      <rPr>
        <sz val="14"/>
        <color rgb="FF000000"/>
        <rFont val="TH SarabunPSK"/>
      </rPr>
      <t>ชนิดของโรค ระบุ
1 = Primary Diagnosis
2 = โรคร่วม (Co morbidity)
3 = โรคแทรกซ้อน (Complication)
4 = อื่นๆ (Others)
5 = สาเหตุภายนอก (External Cause)</t>
    </r>
  </si>
  <si>
    <r>
      <rPr>
        <sz val="14"/>
        <color rgb="FF000000"/>
        <rFont val="TH SarabunPSK"/>
      </rPr>
      <t>เวลารับเขา บันทึกเป็นชั่วโมง นาที ตามนาฬิกาใน
ระบบคอมพิวเตอร์</t>
    </r>
  </si>
  <si>
    <r>
      <rPr>
        <sz val="14"/>
        <color rgb="FF000000"/>
        <rFont val="TH SarabunPSK"/>
      </rPr>
      <t>เวลาจําหน่าย บันทึกเป็น ชั่วโมง นาที
ตามนาฬิกาในระบบคอมพิวเตอร์</t>
    </r>
  </si>
  <si>
    <r>
      <rPr>
        <sz val="14"/>
        <color rgb="FF000000"/>
        <rFont val="TH SarabunPSK"/>
      </rPr>
      <t>ตึกที่จําหน่ายผู้ป่วยใช้รหัสที่โรงพยาบาลตั้งขึ้น
(File:Clinic)</t>
    </r>
  </si>
  <si>
    <r>
      <rPr>
        <sz val="14"/>
        <color rgb="FF000000"/>
        <rFont val="TH SarabunPSK"/>
      </rPr>
      <t>ประเภทบริการ/รักษา I = IPD
A = Ambulatory Care</t>
    </r>
  </si>
  <si>
    <t>Text (8 BYTE)</t>
  </si>
  <si>
    <t>-ขยายเป็นขนาดข้อมูล เป็น 8 จาก 7_ปรับโครงสร้างเพิ่มเติมเพื่อรับ HOMEWARD</t>
  </si>
  <si>
    <r>
      <rPr>
        <sz val="14"/>
        <color rgb="FF000000"/>
        <rFont val="TH SarabunPSK"/>
      </rPr>
      <t>ชนิดของหัตถการ ระบุ
1 = Principal procedure
2 = secondary procedure
3 = Others</t>
    </r>
  </si>
  <si>
    <r>
      <rPr>
        <sz val="14"/>
        <color rgb="FF000000"/>
        <rFont val="TH SarabunPSK"/>
      </rPr>
      <t>เวลาเริ่ม บันทึกเป็น ชั่วโมง นาที ตามนาฬิกาในระบบ
คอมพิวเตอร์</t>
    </r>
  </si>
  <si>
    <r>
      <rPr>
        <sz val="14"/>
        <color rgb="FF000000"/>
        <rFont val="TH SarabunPSK"/>
      </rPr>
      <t>เวลาสิ้นสุด บันทึกเป็น ชั่วโมง นาที ตามนาฬิกาในระบบ
คอมพิวเตอร์</t>
    </r>
  </si>
  <si>
    <r>
      <rPr>
        <sz val="14"/>
        <color rgb="FF000000"/>
        <rFont val="TH SarabunPSK"/>
      </rPr>
      <t>วันที่คิดค่ารักษา วันที่จําหน่าย หรือวันที่ผู้ป่วยเปลยน
สิทธิการรักษา บันทึกปีในค่า ค.ศ.</t>
    </r>
  </si>
  <si>
    <r>
      <rPr>
        <sz val="14"/>
        <color rgb="FF000000"/>
        <rFont val="TH SarabunPSK"/>
      </rPr>
      <t>Number (12,2
BYTE)</t>
    </r>
  </si>
  <si>
    <t>TOTAL จะต้องเท่ากับผลรวม AMOUNT ในแฟ้ม CHA</t>
  </si>
  <si>
    <t>ฟิลด์ OPD_MEMO ใช้สำหรับข้อความบรรยายเพิ่มเติม กรณีแก้ไข / อุทธรณ์</t>
  </si>
  <si>
    <t>ฟิิลด์ INVOICE_NO สามารถใช้เป็นเลขอ้างอิงเคส ซึ่งเป็นเลขที่อ้างอิงที่หน่วยบริการกำหนดเอง</t>
  </si>
  <si>
    <t>จํานวนเงิน ค่ารักษาของบริการรายการนั้น เป็นบาท</t>
  </si>
  <si>
    <t>ในแฟ้ม CHA เป็นแฟ้มเกี่ยวกับข้อมูลทางการเงิน ที่มีการกำหนดหมวดค่ารักษา ตามตารางรายการหมวดค่ารักษาพยาบาลแบบรายละเอียด (FIELD NAME:CHRGITEM)</t>
  </si>
  <si>
    <t>1.แต่ละสิทธิ จะมีหมวดที่บังคับบันทึกราย item แตกต่างกัน กรณีหมวดที่ไม่บังคับบันทึก item จะแสดงค่าใช้จ่ายาจากข้อมูลแฟ้ม CHA</t>
  </si>
  <si>
    <t>2.กรณีหมวดที่บังคับบันทึกรายย่อย (item) ในการนำเข้าข้อมูล จะใช้ผลรวมจากแฟ้ม ADP, DRU ค่าใช้จ่ายที่ปรากฎในแฟ้มนี้ จะต้องมีรายละเอียดแต่ละรายการย่อย (item) ในแฟ้มดังต่อไปนี้ เช่น</t>
  </si>
  <si>
    <t>CHRGITEM = 31 ต้องมีการแจงรายละเอียดย่อยแต่ละรายการในแฟ้ม DRUG</t>
  </si>
  <si>
    <t>CHRGITEM = B1 ต้องมีการแจงรายละเอียดย่อยแต่ละรายการในแฟ้ม OOP และ/หรือ ADP</t>
  </si>
  <si>
    <r>
      <rPr>
        <sz val="14"/>
        <color rgb="FF000000"/>
        <rFont val="TH SarabunPSK"/>
      </rPr>
      <t>สิทธิการรักษาอื่น กรณีอุบัติเหตุ V = ใช้ พรบ. ผู้ประสบภัยจากรถ O = ใช้ พรบ. กองทุนเงินทดแทน
B = ใช้ทั้ง พรบ. ผู้ประสบภัย และ พรบ. กองทุนเงิน
ทดแทน</t>
    </r>
  </si>
  <si>
    <r>
      <rPr>
        <sz val="14"/>
        <color rgb="FF000000"/>
        <rFont val="TH SarabunPSK"/>
      </rPr>
      <t>1. OPBKK มีค่ากรณี optype 0,1
2. หน่วยบริการอื่น ตามจริงถ้ามี</t>
    </r>
  </si>
  <si>
    <r>
      <rPr>
        <sz val="14"/>
        <color rgb="FF000000"/>
        <rFont val="TH SarabunPSK"/>
      </rPr>
      <t>รหัสวัตถุประสงค์ของการรับ Refer ตําแหน่งที่ 1 = วินิจฉัย
ตําแหน่งที่ 2 = รักษา
ตําแหน่งที่ 3 = รับไวรักษาต่อเนื่อง
ตําแหน่งที่ 4 = ตามความต้องการของผู้ป่วย 1 = มี   0 = ไมมี</t>
    </r>
  </si>
  <si>
    <r>
      <rPr>
        <sz val="14"/>
        <color rgb="FF000000"/>
        <rFont val="TH SarabunPSK"/>
      </rPr>
      <t>เช่น 1100
= วินิจฉัย + รักษา</t>
    </r>
  </si>
  <si>
    <r>
      <rPr>
        <sz val="14"/>
        <color rgb="FF000000"/>
        <rFont val="TH SarabunPSK"/>
      </rPr>
      <t>รหัสวัตถุประสงค์ของการ Refer ออก ตําแหน่งที่ 1 = วินิจฉัย
ตําแหน่งที่ 2 = รักษา
ตําแหน่งที่ 3 = รับไวรักษาต่อเนื่อง ตําแหน่งที่ 4 = ตามความต้องการของผู้ป่วย 1 = มี   0 = ไมมี</t>
    </r>
  </si>
  <si>
    <t>รหัส บงบอกการรักษากรณีอุบัติเหตุ/ฉุกเฉิน
A  = อุบัติเหตุ(Accident / Accident + Emergency) 
E  = ฉุกเฉิน ( Emergency )
N = ไมเป็น A / E
I  = OP Refer ในจังหวัด O = OP Refer ข้ามจังหวัด
C = ย้ายหน่วยบริการเกิดสิทธิทันที
Z = บริการเชิงรุก</t>
  </si>
  <si>
    <r>
      <rPr>
        <sz val="14"/>
        <color rgb="FF000000"/>
        <rFont val="TH SarabunPSK"/>
      </rPr>
      <t>1. OPBKK มีค่ากรณี optype 0,1
- OPTYPE = 0,1  &gt;&gt;UCAE = null
- OPTYPE = 2,3 &gt;&gt;UCAE =  A / E
2. หน่วยบริการอื่น ตามจริงถ้ามี</t>
    </r>
  </si>
  <si>
    <r>
      <rPr>
        <sz val="14"/>
        <color rgb="FF000000"/>
        <rFont val="TH SarabunPSK"/>
      </rPr>
      <t>รหัสข้อบ่งชี้ของกรณีฉุกเฉินตามเงื่อนไข
1 = ตองการรักษาเป็นการดวน
2 = ตองผ่าตัดด่วน
3 = โรคที่คณะกรรมการกําหนด</t>
    </r>
  </si>
  <si>
    <r>
      <rPr>
        <sz val="14"/>
        <color rgb="FF000000"/>
        <rFont val="TH SarabunPSK"/>
      </rPr>
      <t xml:space="preserve">1 = HC (OPD)
2 = Instrument </t>
    </r>
    <r>
      <rPr>
        <sz val="14"/>
        <color rgb="FF006FC0"/>
        <rFont val="TH SarabunPSK"/>
      </rPr>
      <t xml:space="preserve">(หมวด 2)
</t>
    </r>
    <r>
      <rPr>
        <sz val="14"/>
        <color rgb="FF000000"/>
        <rFont val="TH SarabunPSK"/>
      </rPr>
      <t xml:space="preserve">3 = ค่าบริการอื่นๆ ที่ยังไม่ได้จัดหมวด
4 = ค่าส่งเสริมป้องกัน/บริการเฉพาะ
</t>
    </r>
    <r>
      <rPr>
        <sz val="14"/>
        <color rgb="FF006FC0"/>
        <rFont val="TH SarabunPSK"/>
      </rPr>
      <t xml:space="preserve">5 = Project code
6 = การรักษามะเร็งตามโปรโตคอล
</t>
    </r>
    <r>
      <rPr>
        <sz val="14"/>
        <color rgb="FF000000"/>
        <rFont val="TH SarabunPSK"/>
      </rPr>
      <t xml:space="preserve">7 = การรักษาโรคมะเร็งด้วยรังสีวิทยา
</t>
    </r>
    <r>
      <rPr>
        <sz val="14"/>
        <color rgb="FF006FC0"/>
        <rFont val="TH SarabunPSK"/>
      </rPr>
      <t xml:space="preserve">8 = OP REFER และ รายการ Fee Schedule (สามารถใช้ชื่อ TYPE หรือ TYPEADP ได้)
</t>
    </r>
    <r>
      <rPr>
        <sz val="14"/>
        <color rgb="FF000000"/>
        <rFont val="TH SarabunPSK"/>
      </rPr>
      <t xml:space="preserve">9 = ตรวจวินิจฉัยด้วยวิธีพิเศษอื่นๆ </t>
    </r>
    <r>
      <rPr>
        <sz val="14"/>
        <color rgb="FF006FC0"/>
        <rFont val="TH SarabunPSK"/>
      </rPr>
      <t xml:space="preserve">(หมวด 9)
</t>
    </r>
    <r>
      <rPr>
        <sz val="14"/>
        <color rgb="FF000000"/>
        <rFont val="TH SarabunPSK"/>
      </rPr>
      <t xml:space="preserve">10 = ค่าห้อง/ค่าอาหาร </t>
    </r>
    <r>
      <rPr>
        <sz val="14"/>
        <color rgb="FF006FC0"/>
        <rFont val="TH SarabunPSK"/>
      </rPr>
      <t xml:space="preserve">(หมวด 1)
</t>
    </r>
    <r>
      <rPr>
        <sz val="14"/>
        <color rgb="FF000000"/>
        <rFont val="TH SarabunPSK"/>
      </rPr>
      <t xml:space="preserve">11 = เวชภัณฑ์ที่ไม่ใช่ยา </t>
    </r>
    <r>
      <rPr>
        <sz val="14"/>
        <color rgb="FF006FC0"/>
        <rFont val="TH SarabunPSK"/>
      </rPr>
      <t xml:space="preserve">(หมวด 5)
</t>
    </r>
    <r>
      <rPr>
        <sz val="14"/>
        <color rgb="FF000000"/>
        <rFont val="TH SarabunPSK"/>
      </rPr>
      <t xml:space="preserve">12 = ค่าบริการทันตกรรม </t>
    </r>
    <r>
      <rPr>
        <sz val="14"/>
        <color rgb="FF006FC0"/>
        <rFont val="TH SarabunPSK"/>
      </rPr>
      <t xml:space="preserve">(หมวด 13)
</t>
    </r>
    <r>
      <rPr>
        <sz val="14"/>
        <color rgb="FF000000"/>
        <rFont val="TH SarabunPSK"/>
      </rPr>
      <t xml:space="preserve">13 = ค่าบริการฝังเข็ม </t>
    </r>
    <r>
      <rPr>
        <sz val="14"/>
        <color rgb="FF006FC0"/>
        <rFont val="TH SarabunPSK"/>
      </rPr>
      <t>(หมวด 15)</t>
    </r>
  </si>
  <si>
    <r>
      <rPr>
        <sz val="14"/>
        <color rgb="FF000000"/>
        <rFont val="TH SarabunPSK"/>
      </rPr>
      <t xml:space="preserve">14 = บริการโลหิตและส่วนประกอบของโลหิต </t>
    </r>
    <r>
      <rPr>
        <sz val="14"/>
        <color rgb="FF006FC0"/>
        <rFont val="TH SarabunPSK"/>
      </rPr>
      <t xml:space="preserve">(หมวด6)
</t>
    </r>
    <r>
      <rPr>
        <sz val="14"/>
        <color rgb="FF000000"/>
        <rFont val="TH SarabunPSK"/>
      </rPr>
      <t xml:space="preserve">15 = ตรวจวินิจฉัยทางเทคนิคการแพทย์และพยาธิ
วิทยา </t>
    </r>
    <r>
      <rPr>
        <sz val="14"/>
        <color rgb="FF006FC0"/>
        <rFont val="TH SarabunPSK"/>
      </rPr>
      <t xml:space="preserve">(หมวด 7)
</t>
    </r>
    <r>
      <rPr>
        <sz val="14"/>
        <color rgb="FF000000"/>
        <rFont val="TH SarabunPSK"/>
      </rPr>
      <t xml:space="preserve">16 = ค่าตรวจวินิจฉัยและรักษาทางรังสีวิทยา </t>
    </r>
    <r>
      <rPr>
        <sz val="14"/>
        <color rgb="FF006FC0"/>
        <rFont val="TH SarabunPSK"/>
      </rPr>
      <t xml:space="preserve">(หมวด8)
</t>
    </r>
    <r>
      <rPr>
        <sz val="14"/>
        <color rgb="FF000000"/>
        <rFont val="TH SarabunPSK"/>
      </rPr>
      <t xml:space="preserve">17= ค่าบริการทางการพยาบาล </t>
    </r>
    <r>
      <rPr>
        <sz val="14"/>
        <color rgb="FF006FC0"/>
        <rFont val="TH SarabunPSK"/>
      </rPr>
      <t xml:space="preserve">(หมวด 12)
</t>
    </r>
    <r>
      <rPr>
        <sz val="14"/>
        <color rgb="FF000000"/>
        <rFont val="TH SarabunPSK"/>
      </rPr>
      <t xml:space="preserve">18 = อุปกรณ์และเครื่องมือทางการแพทย์ </t>
    </r>
    <r>
      <rPr>
        <sz val="14"/>
        <color rgb="FF006FC0"/>
        <rFont val="TH SarabunPSK"/>
      </rPr>
      <t xml:space="preserve">(หมวด10)
</t>
    </r>
    <r>
      <rPr>
        <sz val="14"/>
        <color rgb="FF000000"/>
        <rFont val="TH SarabunPSK"/>
      </rPr>
      <t xml:space="preserve">19 = ทําหัตถการและวิสัญญี </t>
    </r>
    <r>
      <rPr>
        <sz val="14"/>
        <color rgb="FF006FC0"/>
        <rFont val="TH SarabunPSK"/>
      </rPr>
      <t xml:space="preserve">(หมวด 11)
</t>
    </r>
    <r>
      <rPr>
        <sz val="14"/>
        <color rgb="FF000000"/>
        <rFont val="TH SarabunPSK"/>
      </rPr>
      <t xml:space="preserve">20 = ค่าบริการทางกายภาพบําบัดและเวชกรรมฟื้นฟู
</t>
    </r>
    <r>
      <rPr>
        <sz val="14"/>
        <color rgb="FF006FC0"/>
        <rFont val="TH SarabunPSK"/>
      </rPr>
      <t>(หมวด 14)</t>
    </r>
  </si>
  <si>
    <r>
      <rPr>
        <sz val="14"/>
        <color rgb="FF000000"/>
        <rFont val="TH SarabunPSK"/>
      </rPr>
      <t>หน่วยนับ เป็นจํานวนครั้งหรือจํานวนเม็ด ของอุปกรณ์
บําบัดรักษา และจํานวนยาที่ใช้</t>
    </r>
  </si>
  <si>
    <r>
      <rPr>
        <sz val="14"/>
        <color rgb="FF000000"/>
        <rFont val="TH SarabunPSK"/>
      </rPr>
      <t>กรณี Type = 7
Bd = Bladder Br = Breast</t>
    </r>
  </si>
  <si>
    <r>
      <rPr>
        <sz val="14"/>
        <color rgb="FF000000"/>
        <rFont val="TH SarabunPSK"/>
      </rPr>
      <t>Type = 7
UCS/SSS</t>
    </r>
  </si>
  <si>
    <r>
      <rPr>
        <sz val="14"/>
        <color rgb="FF000000"/>
        <rFont val="TH SarabunPSK"/>
      </rPr>
      <t>Ch = Cholangiocarcinoma Cr = Colon &amp; Rectum
Cx = Cervix
Es = Esophagus
Ln = Lung (Non small cell) Lu = Lung (Small cell)
Na = Nasopharynx Ov = Ovary
Ps = Prostate
Gca = มะเร็งทั่วไป</t>
    </r>
  </si>
  <si>
    <r>
      <rPr>
        <sz val="14"/>
        <color rgb="FF000000"/>
        <rFont val="TH SarabunPSK"/>
      </rPr>
      <t>ขนาด
10 (เว้นวรรค) mg
20 (เว้นวรรค) mg</t>
    </r>
  </si>
  <si>
    <r>
      <rPr>
        <sz val="14"/>
        <color rgb="FF000000"/>
        <rFont val="TH SarabunPSK"/>
      </rPr>
      <t>หมายเลข Serial Number ของอวัยวะเทียม/อุปกรณ์
บําบัดรักษา (Instrument)</t>
    </r>
  </si>
  <si>
    <r>
      <rPr>
        <sz val="14"/>
        <color rgb="FF000000"/>
        <rFont val="TH SarabunPSK"/>
      </rPr>
      <t>1 = ใช้ในโรงพยาบาล
2 = ใช้ที่บ้าน</t>
    </r>
  </si>
  <si>
    <r>
      <rPr>
        <sz val="14"/>
        <color rgb="FF000000"/>
        <rFont val="TH SarabunPSK"/>
      </rPr>
      <t>รหัสการตรวจ ตามบัญชีรายการ TMLT ที่ประกาศ
โดย สมสท.</t>
    </r>
  </si>
  <si>
    <r>
      <rPr>
        <sz val="14"/>
        <color rgb="FF000000"/>
        <rFont val="TH SarabunPSK"/>
      </rPr>
      <t>ผลการตรวจ LAB COVID 1 = Positive
0 = Negative</t>
    </r>
  </si>
  <si>
    <r>
      <rPr>
        <sz val="14"/>
        <color rgb="FF000000"/>
        <rFont val="TH SarabunPSK"/>
      </rPr>
      <t>บันทึกรหัสค่าการคัดกรอง DCIP/E screen โดย กําหนดเป็นตัวเลขไม่เกิน 2 หลัก ดังนี้
28 = positive
29 = negative
30 = not done</t>
    </r>
  </si>
  <si>
    <t>1.กรณีที่มีรายการเบิกเดียวกันมากกว่า 1 รายการระบบจะทำการรวมเหลือ 1 รายการ ตัวอย่าง การเบิกเวชภัณฑ์ที่ไม่ใช่ยา (Type = 11) รหัส XXXXXX ที่มีราคาต่างกัน</t>
  </si>
  <si>
    <t>ตัวอย่าง กรณีรหัส XXXXXX ใช้ในโรงพยาบาลและใช้ที่บ้าน</t>
  </si>
  <si>
    <t>รหัส XXXXXX จำนวน 2 ชิ้น ราคาต่อหน่วย 10 บาท ใช้ในโรงพยาบาล = 2 X 10  =  20 บาท</t>
  </si>
  <si>
    <t>รหััส XXXXXX จำนวน 4 ชิ้น ราคาต่อหน่วย 15 บาท ใช้ในโรงพยาบาล = 4 X 15 = 60 บาท</t>
  </si>
  <si>
    <t>รหัส XXXXXX จำนวน 2 ชิ้น ราคาต่อหน่วย 5 บาท ใช้ในโรงพยาบาล = 2 X 5  =  10 บาท</t>
  </si>
  <si>
    <t>รหัส XXXXXX จำนวน 4 ชิ้น ราคาต่อหน่วย 10 บาท ใช้ในโรงพยาบาล = 4 X 10  =  40 บาท</t>
  </si>
  <si>
    <t>เมื่อนำเข้าโปรแกรมแล้วจะทำการรวมข้อมูล 2 รายการเหลือ 1 รายการตามการนำไปใช้ โดยจะกำหนดค่า Default จำนวนเท่ากับ 1 และกำหนดราคาต่อหน่วยเท่ากับผลรวมของราคาทั้งหมด จะได้ข้อมูลดังนี้</t>
  </si>
  <si>
    <t>รหัส XXXXXX จำนวน 1 ชิ้น ราคาต่อหน่วย 80 บาท ใช้ในโรงพยาบาล = 1 X 80 = 80 บาท</t>
  </si>
  <si>
    <t>รหัส XXXXXX จำนวน 1 ชิ้น ราคาต่อหน่วย 50 บาท ใช้ที่บ้าน = 1 X 50 = 50 บาท</t>
  </si>
  <si>
    <r>
      <rPr>
        <sz val="14"/>
        <color rgb="FF000000"/>
        <rFont val="TH SarabunPSK"/>
      </rPr>
      <t>Working Code
Hospital Drug Code</t>
    </r>
  </si>
  <si>
    <r>
      <rPr>
        <sz val="14"/>
        <color rgb="FF000000"/>
        <rFont val="TH SarabunPSK"/>
      </rPr>
      <t>กรณีที่รายการยาเป็นยานอกบัญชียาหลัก จะต้องระบุ รหัสเหตุผลการใช้ยา
EA : เกิดอาการไม่พึงประสงค์จากยาหรือแพ้ยาที่ สามารถใช้ได้ในบัญชียาหลักแห่งชาติ
EB : ผลการรักษาไม่บรรลุเป้าหมายแม้ว่าได้ใช้ยาใน บัญชียาหลักแห่งชาติครบตามมาตรฐานการรักษาแล้ว EC : ไม่มีกลุ่มยาในบัญชียาหลักแห่งชาติให้ใช้ แต่ ผู้ป่วยมีความจําเป็นในการใช้ยานี้ ตามข้อบ่งชี้ที่ได้ขึ้น ทะเบียนไว้กับสํานักงานคณะกรรมการอาหารและยา ED : ผู้ป่วยมีภาวะหรือโรคที่ห้ามใช้ยาในบัญชีอย่าง สมบูรณ์ หรือมีข้อห้ามการใช้ยาในบัญชีร่วมกับยาอื่น ที่ผู้ป่วยจําเป็นต้องใช้อย่างหลักเลยงไม่ได้
EE : ยาในบัญชียาหลักแห่งชาติมีราคาแพงกว่า (ในเชิง ความคุ้มค่า)
EF : ผู้ป่วยแสดงความจํานงต้องการ (เบิกไม่ได้)
PA : ยากลุ่มที่ต้องขออนุมัติก่อนการใช้ (PA) เช่น ยา มะเร็ง 6 ชนิด ยารักษากลุ่มโรครมู  าติกและโรคสะเก็ด
เงิน 2 ชนิด</t>
    </r>
  </si>
  <si>
    <r>
      <rPr>
        <sz val="14"/>
        <color rgb="FF000000"/>
        <rFont val="TH SarabunPSK"/>
      </rPr>
      <t>หมวดรายการยา
1 = ใช้ในโรงพยาบาล
2 = ใช้ที่บ้าน
3 = ยาเกิน 2 สัปดาห์ (กลับบ้าน)
4 = ยาโรคเรื้อรัง (กลับบ้าน)</t>
    </r>
  </si>
  <si>
    <r>
      <rPr>
        <sz val="14"/>
        <color rgb="FF000000"/>
        <rFont val="TH SarabunPSK"/>
      </rPr>
      <t>เภสัชกรที่จ่ายยา ตามเลขที่ใบประกอบวิชาชีพเวช
กรรม</t>
    </r>
  </si>
  <si>
    <r>
      <rPr>
        <sz val="14"/>
        <color rgb="FF000000"/>
        <rFont val="TH SarabunPSK"/>
      </rPr>
      <t>OPBKK กรณีที่ไม่มีข้อมูล
ให้เป็นค่าว่างได้</t>
    </r>
  </si>
  <si>
    <t>1.ฟิลด์ DID เป็นฟิลด์ที่อ้างอิงรหัสยา (Hospital Drug Code) ตามข้อมูล Drug Catalog ที่ได้รับการตรวจสอบจาก สปสช.</t>
  </si>
  <si>
    <t>2.ฟิลด์ DRUGPRIC เป็นฟิลด์ที่อ้างอิงราคาขายต่อหน่วย ซึ่งจะอ้างอิงตามข้อมูล Drug Catalog ที่ได้รับการตรวจสอบจาก สปสช.</t>
  </si>
  <si>
    <t>3.ฟิลด์ PA_NO เป็นฟิลด์ที่รองรับการเบิกจ่ายสิทธิข้าราชการ/อปท กรณีที่มีการขออนุมัติใช้ยาจากระบบ Prior Authorize จะต้องมีค่าเลขที่อนุมัติกรณีที่ผู้ป่วยได้รับการอนุมัติการใช้ยาดังกล่าว</t>
  </si>
  <si>
    <t>4.ฟิลด์ TOTCOPAY เป็นฟิลด์ที่อ้างอิงจำนวนเงินที่เบิกไม่ได้ของรายการยาแต่ละรายการ</t>
  </si>
  <si>
    <t>5.ฟิลด์ USE_STATUS เป็นฟิลด์ที่กำหนดหมวดหมู่รายการยา เนื่องจากในการเบิกค่ารักษาพยาบาลจะมีหมู่ที่เกี่ยวข้องดังนี้</t>
  </si>
  <si>
    <t>หมวด 2 ยาและสารอาหารทางเส้นเลือดที่ใช้ใน รพ. ให้กำหนดค่าเป็น 1</t>
  </si>
  <si>
    <t>หมวด 3 ยาที่นำไปใช้ต่อที่บ้าน ให้กำหนดค่าเป็น 2</t>
  </si>
  <si>
    <t>หมวด 3 ยาที่ี่นำไปใช้ต่อที่บ้าน (เกิน 2 สัปดาห์) ให้กำหนดค่าเป็น 3</t>
  </si>
  <si>
    <t>หมวด 3 ยาที่นำไปใช้้ต่อที่บ้าน (ยาโรคเรื้อรัง) ให้กำหนดค่าเป็น 4</t>
  </si>
  <si>
    <r>
      <rPr>
        <sz val="14"/>
        <color rgb="FF000000"/>
        <rFont val="TH SarabunPSK"/>
      </rPr>
      <t>17=ตรวจ UPCR (Urine protein creatinine ratio) 18=ตรวจ K (กรณี CKD stage 3 ขึ้นไป หรือได้ยา ACEI//ARBs)
19=ตรวจ Bicarb (กรณี CKD stage 3 ขึ้นไป) 20=ตรวจ phosphate (กรณี CKD stage 3 ขึ้นไป)
21=ตรวจ PTH (กรณี CKD stage 3 ขึ้นไป)</t>
    </r>
  </si>
  <si>
    <r>
      <rPr>
        <b/>
        <sz val="14"/>
        <color rgb="FF000000"/>
        <rFont val="TH SarabunPSK"/>
      </rPr>
      <t>หลักที่
2-3</t>
    </r>
  </si>
  <si>
    <r>
      <rPr>
        <b/>
        <sz val="14"/>
        <color rgb="FF000000"/>
        <rFont val="TH SarabunPSK"/>
      </rPr>
      <t>หลักที่
4-5</t>
    </r>
  </si>
  <si>
    <r>
      <rPr>
        <b/>
        <sz val="14"/>
        <color rgb="FF000000"/>
        <rFont val="TH SarabunPSK"/>
      </rPr>
      <t xml:space="preserve">รหัสคลินิก/แผนกที่รับบริการ เป็นรหัส 5 หลัก
</t>
    </r>
    <r>
      <rPr>
        <sz val="14"/>
        <color rgb="FF000000"/>
        <rFont val="TH SarabunPSK"/>
      </rPr>
      <t xml:space="preserve">หลักที่ 1 = ประเภทของบริการ
0 = ผู้ป่วยนอก
1 = ผู้ป่วยใน
หลักที่ 2-3 = แผนกที่รับไว้รักษา หลักที่ 4-5 = คลินิกย่อย/ตึก
ให้ รพ.กําหนดเอง
</t>
    </r>
    <r>
      <rPr>
        <b/>
        <sz val="14"/>
        <color rgb="FF000000"/>
        <rFont val="TH SarabunPSK"/>
      </rPr>
      <t>(หากไม่มีคลนิกย่อยให้ใส่00)</t>
    </r>
  </si>
  <si>
    <t>หมวดตาม 16 แฟ้ม</t>
  </si>
  <si>
    <t>แฟ้ม CHA คอลัมภ์ CHRGITEM</t>
  </si>
  <si>
    <t>แฟ้ม ADP     คอลัมภ์ TYPE</t>
  </si>
  <si>
    <t>DRU.User_status = 1</t>
  </si>
  <si>
    <t>ระบุในแฟ้ม DRU</t>
  </si>
  <si>
    <t>DRU.User_status = 2</t>
  </si>
  <si>
    <t>HC (OPD) (F4)</t>
  </si>
  <si>
    <t>Project code (F1)</t>
  </si>
  <si>
    <t>การรักษามะเร็งตามโปรโตคอล (F5)</t>
  </si>
  <si>
    <t>การรักษาโรคมะเร็งด้วยรังสีวิทยา (F5)</t>
  </si>
  <si>
    <t>OP REFER และ รายการ Fee Schedule (สามารถใช้ชื่อ TYPE หรือ TYPEADP ได้) ลงตามหมวดเอง</t>
  </si>
  <si>
    <t>กรณีเบิกส่วนเกิน พรบ.สิทธิ UC ไม่ต้องบันทึกแยกสิทธิ ให้ระบุ K1 ในแฟ้ม CHA และใส่จำนวนเงินส่วนเกินจากที่เบิกกองทุนพรบไปแล้ว</t>
  </si>
  <si>
    <r>
      <rPr>
        <sz val="14"/>
        <color rgb="FF000000"/>
        <rFont val="TH SarabunPSK"/>
      </rPr>
      <t>ตรวจวินิจฉัยทางเทคนิคการแพทย์และพยาธิ
วิทยา</t>
    </r>
  </si>
  <si>
    <t>หน่วยงาน</t>
  </si>
  <si>
    <t>Claim</t>
  </si>
  <si>
    <t>18คัดกรองการได้ยิน เด็กแรกเกิด*โครงการ</t>
  </si>
  <si>
    <t>ODSโรคไส้เลื่อนขาหนีบ(Inguinal hernia)</t>
  </si>
  <si>
    <t>K409</t>
  </si>
  <si>
    <t>ODSโรคถุงน้ำอัณฑะ(Hydrocele)</t>
  </si>
  <si>
    <t>N433</t>
  </si>
  <si>
    <t>ODSโรคริดสีดวงทวาร(Hemorrhoid)</t>
  </si>
  <si>
    <t>K649</t>
  </si>
  <si>
    <t>ODSภาวะเลือดออกผิกปกติจากมดลูก(Abnormal uterine bleeding)</t>
  </si>
  <si>
    <t>N939</t>
  </si>
  <si>
    <t xml:space="preserve">ODSหลอดเลือดดำในหลอดอาหาร และกระเพาะอาหารโป่งพอง (Esophageal varices, Gastric varices) </t>
  </si>
  <si>
    <t>I85.0   Oesophageal varices with bleeding</t>
  </si>
  <si>
    <t>I85.9   Oesophageal varices without bleeding</t>
  </si>
  <si>
    <t>I86.4   Gastric varices</t>
  </si>
  <si>
    <t xml:space="preserve">ODSภาวะหลอดอาหารตีบ (Esophageal stricture) </t>
  </si>
  <si>
    <t xml:space="preserve">K22.2 Oesophageal obstruction
</t>
  </si>
  <si>
    <t xml:space="preserve">ODSโรคมะเร็งหลอดอาหารระยะลุกลามที่อุดตัน (Obstructive esophageal cancer/tumor) </t>
  </si>
  <si>
    <t>C15.0 Malignant neoplasm of Cervical part of oesophagus</t>
  </si>
  <si>
    <t>C15.1 Malignant neoplasm of Thoracic part of oesophagus</t>
  </si>
  <si>
    <t>C15.2 Malignant neoplasm of Abdominal part of oesophagus</t>
  </si>
  <si>
    <t>C15.3 Malignant neoplasm of Upper third of oesophagus</t>
  </si>
  <si>
    <t>C15.4 Malignant neoplasm of Middle third of oesophagus</t>
  </si>
  <si>
    <t>C15.5 Malignant neoplasm of Lower third of oesophagus</t>
  </si>
  <si>
    <t>C15.8 Malignant neoplasm of Overlapping lesion of oesophagus</t>
  </si>
  <si>
    <t>C15.9 Malignant neoplasm of Osophagus, unspecified</t>
  </si>
  <si>
    <t>C16.1 Malignant neoplasm of Fundus of stomach</t>
  </si>
  <si>
    <t>C16.2 Malignant neoplasm of Body of stomach</t>
  </si>
  <si>
    <t>C16.3 Malignant neoplasm of Pyloric antrum</t>
  </si>
  <si>
    <t>C16.4 Malignant neoplasm of Pylorus</t>
  </si>
  <si>
    <t>C16.5 Malignant neoplasm of Lesser curvature of stomach, unspecified</t>
  </si>
  <si>
    <t>C16.6 Malignant neoplasm of Greater curvature of stomach, unspecified</t>
  </si>
  <si>
    <t>C16.8 Malignant neoplasm of Overlapping lesion of stomach</t>
  </si>
  <si>
    <t>C16.9 Malignant neoplasm of Stomach, unspecified</t>
  </si>
  <si>
    <t>ODSติ่งเนื้องอกลำไส้ใหญ่ (Colorectal polyp)</t>
  </si>
  <si>
    <t>D12.6  Benign neoplasm of Colon, unspecified Polyposis (hereditary) of colon</t>
  </si>
  <si>
    <t>K62.0  Other diseases of Anal polyp</t>
  </si>
  <si>
    <t xml:space="preserve">K62.1  Other diseases of Rectal polyp </t>
  </si>
  <si>
    <t>K63.5  Other diseases of Polyp of colon</t>
  </si>
  <si>
    <t xml:space="preserve">ODSนิ่วในท่อน้ำดี (Bile duct stone) </t>
  </si>
  <si>
    <t>K80.0  Calculus of gallbladder with acute cholecystitis</t>
  </si>
  <si>
    <t>K80.1  Calculus of gallbladder with other cholecystitis</t>
  </si>
  <si>
    <t>K80.2  Calculus of gallbladder without cholecystitis</t>
  </si>
  <si>
    <t>K80.3  Calculus of bile duct with cholangitis</t>
  </si>
  <si>
    <t>K80.4  Calculus of bile duct with cholecystitis</t>
  </si>
  <si>
    <t>K80.5  Calculus of bile duct without cholangitis or cholecystitis</t>
  </si>
  <si>
    <t>ODSนิ่วในท่อตับอ่อน (Pancreatic duct stone)</t>
  </si>
  <si>
    <t>K86.8  Other specified diseases of pancreas : Calculus</t>
  </si>
  <si>
    <t>ODSภาวะท่อน้ำดีตีบ (Bile duct stricture)</t>
  </si>
  <si>
    <t>C22.1  Intrahepatic bile duct carcinoma : Cholangiocarcinoma</t>
  </si>
  <si>
    <t>C23    Malignant neoplasm of gallbladder</t>
  </si>
  <si>
    <t>C24    Malignant neoplasm of other and unspecified parts of biliary tract</t>
  </si>
  <si>
    <t>C25    Malignant neoplasm of pancreas</t>
  </si>
  <si>
    <t>K82.0  Obstruction of gallbladder: Stricture of cystic duct or gallbladder without calculus</t>
  </si>
  <si>
    <t>K82.8  Other specified diseases of gallbladder: Adhesions of cystic duct or gallbladder   without calculus</t>
  </si>
  <si>
    <t xml:space="preserve">K83.1  Obstruction of bile duct:Stricture  of without bile duct calculus </t>
  </si>
  <si>
    <t>K83.8  Other specified diseases of biliary tract: Adhesions of bile duct</t>
  </si>
  <si>
    <t>K91.8  Other postprocedural disorders of digestive system, not elsewhere classified: postoperative bile duct (common), (hepatic) stricture</t>
  </si>
  <si>
    <t>ODSภาวะท่อตับอ่อนตีบ (Pancreatic duct stricture)</t>
  </si>
  <si>
    <t>K86.0  Alcohol-induced chronic pancreatitis</t>
  </si>
  <si>
    <t>K86.1  Other chronic pancreatitis</t>
  </si>
  <si>
    <t xml:space="preserve">K91.8  Other postprocedural disorders of digestive system, not elsewhere classified: postoperative bile duct  (common), (hepatic) stricture  </t>
  </si>
  <si>
    <t xml:space="preserve">ODSสิ่งแปลกปลอมในทางเดินอาหารส่วนต้น (Foreign body of upper Gastrointestinal Tract) </t>
  </si>
  <si>
    <t>T18.1  Foreign body in oesophagus</t>
  </si>
  <si>
    <t>T18.2  Foreign body in stomach</t>
  </si>
  <si>
    <t>ODSการผ่าตัดต้อเนื้อ (Pterygium Excision with graft)</t>
  </si>
  <si>
    <t>H11.0  Pterygium</t>
  </si>
  <si>
    <t>ODSการทำหมันหญิง (Female sterilization)</t>
  </si>
  <si>
    <t>Z30.2  Sterilization</t>
  </si>
  <si>
    <t>ODSการจัดกระดูกหักให้เข้าที่ โดยการผ่าตัดผ่านผิวหนังด้วยแผลขนาดเล็ก (Percutaneous fracture fixation)</t>
  </si>
  <si>
    <t>S42.1  Fracture of scapula</t>
  </si>
  <si>
    <t>S42.2  Fracture of upper end of humerus</t>
  </si>
  <si>
    <t>S42.3  Fracture of shaft of humerus</t>
  </si>
  <si>
    <t>S42.4  Fracture of lower end of humerus</t>
  </si>
  <si>
    <t>S42.7  Multiple fractures of clavicle, scapula and humerus</t>
  </si>
  <si>
    <t>S42.8  Fracture of other parts of shoulder and upper arm</t>
  </si>
  <si>
    <t>S42.9  Fracture of shoulder girdle, part unspecified</t>
  </si>
  <si>
    <t>S52.0  Fracture of upper end of ulna</t>
  </si>
  <si>
    <t>S52.1  Fracture of upper end of radius</t>
  </si>
  <si>
    <t>S52.2  Fracture of shaft of ulna</t>
  </si>
  <si>
    <t>S52.3  Fracture of shaft of radius</t>
  </si>
  <si>
    <t>S52.4  Fracture of shafts of both ulna and radius</t>
  </si>
  <si>
    <t>S52.5  Fracture of lower end of radius</t>
  </si>
  <si>
    <t>S52.6  Fracture of lower end of both ulna and radius</t>
  </si>
  <si>
    <t>S52.7  Multiple fractures of forearm</t>
  </si>
  <si>
    <t>S52.8  Fracture of other parts of forearm</t>
  </si>
  <si>
    <t>S52.9  Fracture of forearm, part unspecified</t>
  </si>
  <si>
    <t>S62.0  Fracture of navicular [scaphoid] bone of  hand</t>
  </si>
  <si>
    <t>S62.1  Fracture of other carpal bone(s)</t>
  </si>
  <si>
    <t>S62.4  Multiple fractures of metacarpal bones</t>
  </si>
  <si>
    <t>S62.7  Multiple fractures of fingers</t>
  </si>
  <si>
    <t>S82.0 Fracture of patella</t>
  </si>
  <si>
    <t>S82.1 Fracture of upper end of tibia</t>
  </si>
  <si>
    <t>S82.2 Fracture of shaft of tibia</t>
  </si>
  <si>
    <t>S82.3 Fracture of lower end of tibia</t>
  </si>
  <si>
    <t>S82.4 Fracture of fibula alone</t>
  </si>
  <si>
    <t>S82.5 Fracture of medial malleolus</t>
  </si>
  <si>
    <t>S82.6 Fracture of lateral malleolus</t>
  </si>
  <si>
    <t>S82.7 Multiple fractures of lower leg</t>
  </si>
  <si>
    <t>S82.8 Fractures of other parts of lower leg</t>
  </si>
  <si>
    <t>S82.9 Fracture of lower leg, part unspecified</t>
  </si>
  <si>
    <t xml:space="preserve">S92.0  Fracture of calcaneus </t>
  </si>
  <si>
    <t>S92.1  Fracture of talus Astragalus</t>
  </si>
  <si>
    <t>S92.2  Fracture of other tarsal bone(s)</t>
  </si>
  <si>
    <t>S92.7  Multiple fractures of foot</t>
  </si>
  <si>
    <t>ODSฝีคัณฑสูตร (Fistula in ano)</t>
  </si>
  <si>
    <t>K60.3  Anal fistula</t>
  </si>
  <si>
    <t>ODSฝีรอบไส้ตรง ทวารหนัก (Perirectal, Perianal abscess)</t>
  </si>
  <si>
    <t>K61.0 Anal abscess</t>
  </si>
  <si>
    <t>K61.1 Rectal abscess</t>
  </si>
  <si>
    <t>K61.2  Anorectal abscess</t>
  </si>
  <si>
    <t>K61.3  Ischiorectal abscess</t>
  </si>
  <si>
    <t>K61.4  Intrasphincteric abscess</t>
  </si>
  <si>
    <t>ODSฝีเต้านม (Breast abscess)</t>
  </si>
  <si>
    <t>N61   Inflammatory disorders of breast</t>
  </si>
  <si>
    <t>O91.1 Abscess of breast associated with childbirth</t>
  </si>
  <si>
    <t>ODSนิ่วในกระเพาะปัสสาวะ (Vesicle stone)</t>
  </si>
  <si>
    <t>N21.0 Calculus in bladder</t>
  </si>
  <si>
    <t>ODSนิ่วในท่อไต (Ureteric stone)</t>
  </si>
  <si>
    <t xml:space="preserve">N20.1 Calculus of ureter </t>
  </si>
  <si>
    <t>ODSนิ่วในท่อปัสสาวะ (Urethral stone)</t>
  </si>
  <si>
    <t>N20.2 Calculus of kidney with calculus of ureter</t>
  </si>
  <si>
    <t>N21.1 Calculus in urethra</t>
  </si>
  <si>
    <t>ODSท่อปัสสาวะตีบ (Urethral stricture)</t>
  </si>
  <si>
    <t>N35.0 Post-traumatic urethral stricture</t>
  </si>
  <si>
    <t>N35.1 Post infective urethral stricture, not  elsewhere classified</t>
  </si>
  <si>
    <t>N35.8  Other urethral stricture</t>
  </si>
  <si>
    <t xml:space="preserve">N35.9 Urethral stricture, unspecified </t>
  </si>
  <si>
    <t xml:space="preserve">ODSแผลฉีก หรือแผลปริ
ที่ขอบทวาร (Anal fissure)
</t>
  </si>
  <si>
    <t>K60.0 Fissure and fistula of Acute anal fissure</t>
  </si>
  <si>
    <t>K60.1 Fissure and fistula of Chronic anal fissure</t>
  </si>
  <si>
    <t>K60.2 Fissure and fistula of Anal fissure, unspecified</t>
  </si>
  <si>
    <t xml:space="preserve">ODSความผิดปกติของอัณฑะ 
ที่ได้รับการตัดลูกอัณฑะ (Orchidectomy) 
</t>
  </si>
  <si>
    <t>C61    Malignant neoplasm of prostate</t>
  </si>
  <si>
    <t>D29.2  Benign neoplasm of Testis</t>
  </si>
  <si>
    <t>N44    Torsion of testis</t>
  </si>
  <si>
    <t>N45.0  Orchitis, epididymitis and epididymo-orchitis with abscess</t>
  </si>
  <si>
    <t>N45.9  Orchitis, epididymitis and epididymo-orchitis without abscess</t>
  </si>
  <si>
    <t>N50.0  Other disorders of Atrophy of testis</t>
  </si>
  <si>
    <t xml:space="preserve">N50.1  Other disorders of  Vascular disorders of male genital organs </t>
  </si>
  <si>
    <t>N50.8  Other specified disorders of male genital organs</t>
  </si>
  <si>
    <t>N50.9  Disorder of male genital organs, unspecified</t>
  </si>
  <si>
    <t>Q53.1  Undescended testicle, unilateral</t>
  </si>
  <si>
    <t>Q53.2  Undescended testicle, bilateral</t>
  </si>
  <si>
    <t>Q55.2  Other congenital malformations of testis and scrotum</t>
  </si>
  <si>
    <t xml:space="preserve">ODSการส่องกล้องตรวจ
โพรงมดลูก และการผ่าตัด (Hysteroscopy) เพื่อรักษา
ความผิดปกติของอวัยวะใน
อุ้งเชิงกราน
</t>
  </si>
  <si>
    <t>D07.0  Carcinoma in situ of Endometrium</t>
  </si>
  <si>
    <t>D25.0  Submucous leiomyoma of uterus</t>
  </si>
  <si>
    <t>D25.2  Subserosal leiomyoma of uterus</t>
  </si>
  <si>
    <t>D26.0  Other benign neoplasms of Cervix uteri</t>
  </si>
  <si>
    <t>D26.1  Other benign neoplasms of Corpus uteri</t>
  </si>
  <si>
    <t>D26.7  Other benign neoplasms of Other parts of uterus</t>
  </si>
  <si>
    <t>D26.9  Other benign neoplasms of  Uterus, unspecified</t>
  </si>
  <si>
    <t xml:space="preserve">D39.0  Neoplasm of uncertain or unknown behaviour of Uterus </t>
  </si>
  <si>
    <t>N71.0  Acute inflammatory disease of uterus</t>
  </si>
  <si>
    <t>N80.0  Endometriosis of uterus</t>
  </si>
  <si>
    <t>N80.1  Endometriosis of ovary</t>
  </si>
  <si>
    <t>N80.9  Endometriosis, unspecified</t>
  </si>
  <si>
    <t>N84.0  Polyp of corpus uteri</t>
  </si>
  <si>
    <t>N84.1  Polyp of cervix uteri</t>
  </si>
  <si>
    <t>N84.2  Polyp of vagina</t>
  </si>
  <si>
    <t>N84.3  Polyp of vulva</t>
  </si>
  <si>
    <t>N84.8  Polyp of other parts of female genital tract</t>
  </si>
  <si>
    <t>N84.9  Polyp of female genital tract, unspecified</t>
  </si>
  <si>
    <t>N85    Other noninflammatory disorders of uterus, except cervix</t>
  </si>
  <si>
    <t>N85.0  Endometrial glandular hyperplasia</t>
  </si>
  <si>
    <t>N85.1  Endometrial adenomatous hyperplasia</t>
  </si>
  <si>
    <t>N85.2  Hypertrophy of uterus</t>
  </si>
  <si>
    <t>N85.3  Subinvolution of uterus</t>
  </si>
  <si>
    <t>N85.4  Malposition of uterus</t>
  </si>
  <si>
    <t>N85.5  Inversion of uterus</t>
  </si>
  <si>
    <t>N85.6  Intrauterine synechiae</t>
  </si>
  <si>
    <t>N85.7  Haematometra</t>
  </si>
  <si>
    <t>N85.8  Other specified noninflammatory disorders of uterus</t>
  </si>
  <si>
    <t>N85.9  Noninflammatory disorder of uterus, unspecified</t>
  </si>
  <si>
    <t>N91.0 Primary amenorrhoea</t>
  </si>
  <si>
    <t>N91.1 Secondary amenorrhoea</t>
  </si>
  <si>
    <t>N91.2 Amenorrhoea, unspecified</t>
  </si>
  <si>
    <t>N91.3 Primary oligomenorrhoea</t>
  </si>
  <si>
    <t>N91.4 Secondary oligomenorrhoea</t>
  </si>
  <si>
    <t>N91.5 Oligomenorrhoea, unspecified</t>
  </si>
  <si>
    <t xml:space="preserve">N92.0 Excessive and frequent menstruation with regular cycle </t>
  </si>
  <si>
    <t>N92.1 Excessive and frequent menstruation with irregular cycle</t>
  </si>
  <si>
    <t>N92.2 Excessive menstruation at puberty</t>
  </si>
  <si>
    <t>N92.3 Ovulation bleeding</t>
  </si>
  <si>
    <t>N92.4 Excessive bleeding in the premenopausal period</t>
  </si>
  <si>
    <t>N92.5 Other specified irregular menstruation</t>
  </si>
  <si>
    <t>N92.6 Irregular menstruation, unspecified</t>
  </si>
  <si>
    <t>N93.0 Postcoital and contact bleeding</t>
  </si>
  <si>
    <t>N93.8 Other specified abnormal uterine and vaginal bleeding</t>
  </si>
  <si>
    <t>N93.9 Abnormal uterine and vaginal bleeding, unspecified</t>
  </si>
  <si>
    <t>N94.0 Mittelschmerz</t>
  </si>
  <si>
    <t>N94.1 Dyspareunia</t>
  </si>
  <si>
    <t>N94.2 Vaginismus</t>
  </si>
  <si>
    <t>N94.3 Premenstrual tension syndrome</t>
  </si>
  <si>
    <t>N94.4 Primary dysmenorrhoea</t>
  </si>
  <si>
    <t>N94.5 Secondary dysmenorrhoea</t>
  </si>
  <si>
    <t>N94.6 Dysmenorrhoea, unspecified</t>
  </si>
  <si>
    <t>N94.8 Other specified conditions associated with female genital organs and menstrual cycle</t>
  </si>
  <si>
    <t>N94.9 Unspecified condition associated with female genital organs and</t>
  </si>
  <si>
    <t xml:space="preserve">         menstrual cycle</t>
  </si>
  <si>
    <t>N95.0 Postmenopausal bleeding</t>
  </si>
  <si>
    <t>N95.1 Menopausal and female climacteric states</t>
  </si>
  <si>
    <t>N95.2 Postmenopausal atrophic vaginitis</t>
  </si>
  <si>
    <t>N95.3 States associated with artificial menopause</t>
  </si>
  <si>
    <t>N95.8 Other specified menopausal and perimenopausal disorders</t>
  </si>
  <si>
    <t>N95.9 Menopausal and perimenopausal disorder, unspecified</t>
  </si>
  <si>
    <t>N96   Habitual aborter</t>
  </si>
  <si>
    <t>N97.0 Female infertility associated with anovulation</t>
  </si>
  <si>
    <t>N97.1 Female infertility of tubal origin</t>
  </si>
  <si>
    <t>N97.2 Female infertility of uterine origin</t>
  </si>
  <si>
    <t>N97.3 Female infertility of cervical origin</t>
  </si>
  <si>
    <t>N97.4 Female infertility associated with male factors</t>
  </si>
  <si>
    <t>N97.8 Female infertility of other origin</t>
  </si>
  <si>
    <t xml:space="preserve">N97.9 Female infertility, unspecified </t>
  </si>
  <si>
    <t>N98.0 Infection associated with artificial insemination</t>
  </si>
  <si>
    <t xml:space="preserve">N98.1 Hyperstimulation of ovaries </t>
  </si>
  <si>
    <t>N98.2 Complications of attempted introduction of fertilized ovum following in vitro fertilization</t>
  </si>
  <si>
    <t>N98.3 Complications of attempted introduction of embryo in embryo transfer</t>
  </si>
  <si>
    <t>N98.8 Other complications associated with artificial fertilization</t>
  </si>
  <si>
    <t>N98.9 Complication associated with artificial fertilization, unspecified</t>
  </si>
  <si>
    <t>ODSการตัดนิ้วมือ (Amputation Finger)</t>
  </si>
  <si>
    <t>C43.6  Malignant melanoma of upper limb, including shoulder</t>
  </si>
  <si>
    <t xml:space="preserve">E10.5  Insulin-dependent diabetes mellitus With peripheral circulatory complications </t>
  </si>
  <si>
    <t>E10.7  Insulin-dependent diabetes mellitus With multiple complications</t>
  </si>
  <si>
    <t>E11.5  Non-insulin-dependent diabetes mellitus With peripheral circulatory complications</t>
  </si>
  <si>
    <t xml:space="preserve">E11.7  Non-insulin-dependent diabetes mellitus With multiple complications </t>
  </si>
  <si>
    <t>E13.5  Other specified diabetes mellitus With peripheral circulatory complications</t>
  </si>
  <si>
    <t>E13.7  Other specified diabetes mellitus With multiple complications</t>
  </si>
  <si>
    <t>E14.5  Unspecified diabetes mellitus With peripheral circulatory complications</t>
  </si>
  <si>
    <t>E14.7  Unspecified diabetes mellitus With multiple complications</t>
  </si>
  <si>
    <t xml:space="preserve">E12.5 Malnutrition-related diabetes mellitus With peripheral circulatory </t>
  </si>
  <si>
    <t>E12.7 Malnutrition-related diabetes mellitus With multiple complications</t>
  </si>
  <si>
    <t>I79.2* Peripheral angiopathy in diseases classified elsewhere</t>
  </si>
  <si>
    <t xml:space="preserve">         Diabetic peripheral angiopathy (E10-E14† with common fourth character .5) </t>
  </si>
  <si>
    <t>M86.44 Chronic osteomyelitis with draining sinus: Hand, carpus,  fingers, metacarpus, joints between these bones</t>
  </si>
  <si>
    <t>M72.6  Necrotizing fasciitis</t>
  </si>
  <si>
    <t>R02     Gangrene, not elsewhere classified</t>
  </si>
  <si>
    <t>S61.1   Open wound of finger(s) with damage to nail</t>
  </si>
  <si>
    <t>S62.61  Fracture of other finger : Open</t>
  </si>
  <si>
    <t>S62.71  Multiple fractures of fingers : Open</t>
  </si>
  <si>
    <t>S62.81  Fracture of other and unspecified parts of wrist and hand : Open</t>
  </si>
  <si>
    <t>S68.0   Traumatic amputation of thumb (complete)(partial)</t>
  </si>
  <si>
    <t>S68.1   Traumatic amputation of other single finger (complete)  (partial)</t>
  </si>
  <si>
    <t>S68.2   Traumatic amputation of two or more fingers alone (complete)(partial)</t>
  </si>
  <si>
    <t>T23.3    Burn of third degree of wrist and hand</t>
  </si>
  <si>
    <t>T79.3    Post-traumatic wound infection, not elsewhere classified</t>
  </si>
  <si>
    <t>T84.6    Infection and inflammatory reaction due to internal fixation device [any site]</t>
  </si>
  <si>
    <t>ODSการผ่าตัดก้อนโรคที่เต้านม (Wide Excision Breast mass)</t>
  </si>
  <si>
    <t>C50.0  Malignant neoplasm of Nipple and areola</t>
  </si>
  <si>
    <t>C50.1  Malignant neoplasm of Central portion of breast</t>
  </si>
  <si>
    <t>C50.2  Malignant neoplasm of Upper-inner quadrant of breast</t>
  </si>
  <si>
    <t>C50.3  Malignant neoplasm of Lower-inner quadrant of breast</t>
  </si>
  <si>
    <t>C50.4  Malignant neoplasm of Upper-outer quadrant of breast</t>
  </si>
  <si>
    <t>C50.5  Malignant neoplasm of Lower-outer quadrant of breast</t>
  </si>
  <si>
    <t>C50.6  Malignant neoplasm of Axillary tail of breast</t>
  </si>
  <si>
    <t>C50.8  Malignant neoplasm of Overlapping lesion of breast</t>
  </si>
  <si>
    <t>C50.9  Malignant neoplasm of Breast, unspecified</t>
  </si>
  <si>
    <t>D05    Carcinoma in situ of breast</t>
  </si>
  <si>
    <t>D05.0  Lobular carcinoma in situ</t>
  </si>
  <si>
    <t>D05.1  Intraductal carcinoma in situ</t>
  </si>
  <si>
    <t>D05.7  Other carcinoma in situ of breast</t>
  </si>
  <si>
    <t>D05.9  Carcinoma in situ of breast, unspecified</t>
  </si>
  <si>
    <t>D48.6  Neoplasm of uncertain or unknown behaviour of other and unspecified sites</t>
  </si>
  <si>
    <t xml:space="preserve">ODSความผิดปกติของเต้านม
ที่รักษาด้วยการผ่าตัดเต้านมออกทั้งหมด (Simple Mastectomy)
</t>
  </si>
  <si>
    <t>C50.0 Malignant neoplasm of Nipple and areola</t>
  </si>
  <si>
    <t>C50.1 Malignant neoplasm of Central portion of breast</t>
  </si>
  <si>
    <t>C50.2 Malignant neoplasm of Upper-inner quadrant of breast</t>
  </si>
  <si>
    <t>C50.3 Malignant neoplasm of Lower-inner quadrant of breast</t>
  </si>
  <si>
    <t>C50.4 Malignant neoplasm of Upper-outer quadrant of breast</t>
  </si>
  <si>
    <t>C50.5 Malignant neoplasm of Lower-outer quadrant of breast</t>
  </si>
  <si>
    <t>C50.6 Malignant neoplasm of Axillary tail of breast</t>
  </si>
  <si>
    <t>C50.8 Malignant neoplasm of Overlapping lesion of breast</t>
  </si>
  <si>
    <t>C50.9 Malignant neoplasm of Breast, unspecified</t>
  </si>
  <si>
    <t>D05   Carcinoma in situ of breast</t>
  </si>
  <si>
    <t>D05.0 Lobular carcinoma in situ</t>
  </si>
  <si>
    <t>D05.1 Intraductal carcinoma in situ</t>
  </si>
  <si>
    <t>D24    Benign neoplasm of breast</t>
  </si>
  <si>
    <t>N60.1  Diffuse cystic mastopathy</t>
  </si>
  <si>
    <t>N60.3  Fibrosclerosis of breast</t>
  </si>
  <si>
    <t>N62    Hypertrophy of breast</t>
  </si>
  <si>
    <t>Q83.1 Accessory breast</t>
  </si>
  <si>
    <t xml:space="preserve">ODSการรักษามะเร็งเต้านม
โดยการผ่าตัดแบบสงวนเต้า (Breast Conservative Surgery)
</t>
  </si>
  <si>
    <t>ODSภาวะลิ้นติด (Tongue tie Release)</t>
  </si>
  <si>
    <t>Q38.1  Ankyloglossia</t>
  </si>
  <si>
    <t>ODSการตัดนิ้วเท้าในแผลเบาหวานและเนื้อตายที่เท้า (Diabetic foot With gangrene)</t>
  </si>
  <si>
    <t xml:space="preserve">E10.4 Insulin-dependent diabetes mellitus with neurological complications </t>
  </si>
  <si>
    <t xml:space="preserve">E11.4 Non-insulin-dependent diabetes mellitus with neurological complications </t>
  </si>
  <si>
    <t xml:space="preserve">E12.4 Malnutrition-related diabetes mellitus with neurological complications </t>
  </si>
  <si>
    <t xml:space="preserve">E13.4 Other specified diabetes mellitus with neurological complications </t>
  </si>
  <si>
    <t xml:space="preserve">E14.4 Unspecified diabetes mellitus with neurological complications </t>
  </si>
  <si>
    <t xml:space="preserve">E10.7 Insulin-dependent diabetes mellitus With multiple complications </t>
  </si>
  <si>
    <t>E11.7 Non-insulin-dependent diabetes mellitus With multiple complications</t>
  </si>
  <si>
    <t>E13.7 Other specified diabetes mellitus With multiple complications</t>
  </si>
  <si>
    <t xml:space="preserve">E14.7  Unspecified diabetes mellitus With multiple complications </t>
  </si>
  <si>
    <r>
      <t xml:space="preserve">E10.5 Insulin-dependent diabetes mellitus with peripheral circulatory complications </t>
    </r>
    <r>
      <rPr>
        <u/>
        <sz val="14"/>
        <color theme="1"/>
        <rFont val="TH SarabunPSK"/>
        <family val="2"/>
      </rPr>
      <t>หรือ</t>
    </r>
  </si>
  <si>
    <r>
      <t xml:space="preserve">E11.5 Non-insulin-dependent diabetes mellitus with peripheral circulatory complications </t>
    </r>
    <r>
      <rPr>
        <u/>
        <sz val="14"/>
        <color theme="1"/>
        <rFont val="TH SarabunPSK"/>
        <family val="2"/>
      </rPr>
      <t>หรือ</t>
    </r>
  </si>
  <si>
    <r>
      <t xml:space="preserve">E12.5 Malnutrition-related diabetes mellitus with peripheral circulatory complications </t>
    </r>
    <r>
      <rPr>
        <u/>
        <sz val="14"/>
        <color theme="1"/>
        <rFont val="TH SarabunPSK"/>
        <family val="2"/>
      </rPr>
      <t>หรือ</t>
    </r>
  </si>
  <si>
    <r>
      <t xml:space="preserve">E13.5 Other specified diabetes mellitus with peripheral circulatory complications </t>
    </r>
    <r>
      <rPr>
        <u/>
        <sz val="14"/>
        <color theme="1"/>
        <rFont val="TH SarabunPSK"/>
        <family val="2"/>
      </rPr>
      <t>หรือ</t>
    </r>
  </si>
  <si>
    <r>
      <t xml:space="preserve">E14.5 Unspecified diabetes mellitus with peripheral circulatory complications </t>
    </r>
    <r>
      <rPr>
        <u/>
        <sz val="14"/>
        <color theme="1"/>
        <rFont val="TH SarabunPSK"/>
        <family val="2"/>
      </rPr>
      <t>หรือ</t>
    </r>
  </si>
  <si>
    <r>
      <t xml:space="preserve">E10.7 Insulin-dependent diabetes mellitus With multiple complications </t>
    </r>
    <r>
      <rPr>
        <u/>
        <sz val="14"/>
        <color theme="1"/>
        <rFont val="TH SarabunPSK"/>
        <family val="2"/>
      </rPr>
      <t>หรือ</t>
    </r>
  </si>
  <si>
    <t xml:space="preserve">E11.7 Non-insulin-dependent diabetes mellitus With multiple complications </t>
  </si>
  <si>
    <t xml:space="preserve">ODSการปลูกถ่ายผิวหนัง
ใน Granulation Wound
</t>
  </si>
  <si>
    <t>M79.8 Other specified soft tissue disorders</t>
  </si>
  <si>
    <t>ODSการทำผ่าตัดเส้นเลือดขอด (Varicose vein)</t>
  </si>
  <si>
    <t>I83.0  Varicose veins of lower extremities with ulcer</t>
  </si>
  <si>
    <t>I83.1  Varicose veins of lower extremities with inflammation</t>
  </si>
  <si>
    <t>I83.2  Varicose veins of lower extremities with both ulcer and inflammation</t>
  </si>
  <si>
    <t>I83.9  Varicose veins of lower extremities without ulcer or inflammation</t>
  </si>
  <si>
    <t xml:space="preserve">ODSการขลิบผิวหนังหุ้มปลายอวัยวะเพศชาย (Phimosis, Paraphimosis) </t>
  </si>
  <si>
    <t>N47 Redundant prepuce, phimosis and paraphimosis</t>
  </si>
  <si>
    <t>ODSการผ่าตัดนิ่วและการอุดตันของทางเดินปัสสาวะ (Obstructive uropathy)</t>
  </si>
  <si>
    <t>N13.0 Hydronephrosis with ureteropelvic junction obstruction</t>
  </si>
  <si>
    <t>N13.1 Hydronephrosis with ureteral stricture, not elsewhere classified</t>
  </si>
  <si>
    <t>N13.2 Hydronephrosis with renal and ureteral calculous obstruction</t>
  </si>
  <si>
    <t>N13.3 Other and unspecified hydronephrosis</t>
  </si>
  <si>
    <t>N13.4 Hydroureter</t>
  </si>
  <si>
    <t>N13.5 Kinking and stricture of ureter without hydronephrosis</t>
  </si>
  <si>
    <t>N13.6 Pyonephrosis</t>
  </si>
  <si>
    <t>N13.7 Vesicoureteral-reflux-associated uropathy</t>
  </si>
  <si>
    <t>N13.8 Other obstructive and reflux uropathy</t>
  </si>
  <si>
    <t>N13.9 Obstructive and reflux uropathy, unspecified</t>
  </si>
  <si>
    <t>N11.1 Chronic obstructive pyelonephritis</t>
  </si>
  <si>
    <t>ODSการผ่าตัดเส้นเลือดขอดบริเวณถุงอัณฑะ (Varicocele)</t>
  </si>
  <si>
    <t>I86.1 Scrotal varices</t>
  </si>
  <si>
    <t>ODSการผ่าตัดปะแก้วหู เพื่อรักษาหูชั้นกลาง (Chronic otitis media, Perforated tympanic membrane, atelectatic otitis media, adhesive otitis media)</t>
  </si>
  <si>
    <t>H65.2 Chronic serous otitis media</t>
  </si>
  <si>
    <t>H65.3 Chronic mucoid otitis media</t>
  </si>
  <si>
    <t>H65.4 Other chronic nonsuppurative otitis media</t>
  </si>
  <si>
    <t>H66.9 Otitis media, unspecified</t>
  </si>
  <si>
    <t>H72.0 Central perforation of tympanic membrane</t>
  </si>
  <si>
    <t>H72.1 Attic perforation of tympanic membrane</t>
  </si>
  <si>
    <t>H72.2 Other marginal perforations of tympanic membrane</t>
  </si>
  <si>
    <t>H72.8 Other perforations of tympanic membrane</t>
  </si>
  <si>
    <t>H72.9 Perforation of tympanic membrane, unspecified</t>
  </si>
  <si>
    <t>H73.8 Other specified disorders of tympanic membrane</t>
  </si>
  <si>
    <t>H73.9 Disorder of tympanic membrane, unspecified</t>
  </si>
  <si>
    <t>H74.1 Adhesive middle ear disease</t>
  </si>
  <si>
    <t xml:space="preserve">ODSการผ่าตัดเพื่อรักษาเนื้องอก
ที่กล่องเสียง (Laryngotracheal stenosis, tumor/cyst at larynx hypopharynx  base of tongue)
</t>
  </si>
  <si>
    <t>D14.1  Benign neoplasm of Larynx</t>
  </si>
  <si>
    <t>D14.2  Benign neoplasm of Trachea</t>
  </si>
  <si>
    <t>D37.0  Neoplasm of uncertain or unknown behavior of Lip, oral cavity, and pharynx</t>
  </si>
  <si>
    <t>D38.0  Neoplasm of uncertain or unknown behavior of Larynx</t>
  </si>
  <si>
    <t>D38.1  Neoplasm of uncertain or unknown behavior of Trachea, bronchus, and lung</t>
  </si>
  <si>
    <t>J38.1  Diseases of vocal cords and larynx, not elsewhere classified ; Polyp of vocal cord and larynx</t>
  </si>
  <si>
    <t>J38.6  Diseases of vocal cords and larynx, not elsewhere Classified;  Stenosis of larynx</t>
  </si>
  <si>
    <t>J38.7  Diseases of vocal cords and larynx, not elsewhere classified ; Other diseases of larynx</t>
  </si>
  <si>
    <t>J39.2   Other diseases of pharynx</t>
  </si>
  <si>
    <t>Q31.8  Other congenital malformations of larynx</t>
  </si>
  <si>
    <t>Q31.9  Congenital malformation of larynx, unspecified</t>
  </si>
  <si>
    <t>Q34.8  Other specified congenital malformations of respiratory system</t>
  </si>
  <si>
    <t>ODSการผ่าตัดเพื่อการรักษาโรคจมูกอักเสบเรื้อรัง (Hypertrophy of turbinate)</t>
  </si>
  <si>
    <t>J34.3 Hypertrophy of nasal turbinates</t>
  </si>
  <si>
    <t xml:space="preserve">ODSการผ่าตัดรักษาโรคเกี่ยวกับต่อมบาร์โธลิน (Cyst/abscess of Bartholin’s gland) 
(ถุงน้ำบาร์โธลิน หรือถุงหนอง
ต่อมบาร์โธลิน)
</t>
  </si>
  <si>
    <t>N75.0 Cyst of Bartholin's gland</t>
  </si>
  <si>
    <t>N75.1 Abscess of Bartholin's gland</t>
  </si>
  <si>
    <t xml:space="preserve">ODSการตัดติ่งเนื้อหรือเนื้องอก
ในโพรงมดลูก (Submucous myoma uteri, polyp of corpus uteri) (เนื้องอกกล้ามเนื้อมดลูกในโพรงมดลูก และติ่งเนื้อเยื่อบุโพรงมดลูก)
</t>
  </si>
  <si>
    <t>D25.0 Submucous leiomyoma of uterus</t>
  </si>
  <si>
    <t>D25.1 Intramural leiomyoma of uterus</t>
  </si>
  <si>
    <t>D25.2 Subserosa leiomyoma of uterus</t>
  </si>
  <si>
    <t>D25.9 Leiomyoma of uterus, unspecified</t>
  </si>
  <si>
    <t>ODSการส่องกล้องใส่สายให้อาหารทางหน้าท้อง (Percutaneous Endoscopic Gastrostomy: PEG)</t>
  </si>
  <si>
    <t xml:space="preserve">R63.3 Feeding difficulties and mismanagement </t>
  </si>
  <si>
    <t xml:space="preserve">ODSการส่องกล้องใช้เข็มเจาะดูด ชิ้นเนื้อบริเวณตับอ่อนนำทางด้วยกล้องคลื่นเสียงความถี่สูง 
[EUS-FNB (endoscopic ultrasound-guided fine needle biopsy) pancreas]
</t>
  </si>
  <si>
    <t xml:space="preserve">C25.9 Malignant neoplasm of pancreas </t>
  </si>
  <si>
    <t>K86.9 Disease of pancreas, unspecified (Mass of pancreas)</t>
  </si>
  <si>
    <t xml:space="preserve">ODSการส่องกล้องใช้เข็มเจาะดูดชิ้นเนื้อบริเวณตับนำทางด้วยกล้องคลื่นเสียงความถี่สูง 
[EUS-FNB (endoscopic ultrasound-guided fine needle biopsy) liver]
</t>
  </si>
  <si>
    <t>C22.0 Malignant neoplasm of Liver cell carcinoma</t>
  </si>
  <si>
    <t>C22.1 Malignant neoplasm of Intrahepatic bile duct carcinoma</t>
  </si>
  <si>
    <t>C22.2 Malignant neoplasm of Hepatoblastoma</t>
  </si>
  <si>
    <t>C22.7 Malignant neoplasm of Other specified carcinomas of liver</t>
  </si>
  <si>
    <t>C22.9 Malignant neoplasm of Liver, unspecified</t>
  </si>
  <si>
    <t>C78.7 Secondary malignant neoplasm of liver and intrahepatic bile duct</t>
  </si>
  <si>
    <t>D13.4 benign neoplasm of liver</t>
  </si>
  <si>
    <t>ODSการฉีดสารฟิลเลอร์ที่เส้นเสียง (Injection laryngoplasty)</t>
  </si>
  <si>
    <t xml:space="preserve">J38.0 Paralysis of vocal cords and larynx </t>
  </si>
  <si>
    <t>J38.3 Other diseases of vocal cords</t>
  </si>
  <si>
    <t xml:space="preserve">ODSการผ่าตัดส่องกล้องเพื่อตรวจ
รักษาพยาธิสภาพที่กล่องเสียงและโคนลิ้น (Endoscopic laryngeal and Base of Tongue Surgery)
</t>
  </si>
  <si>
    <t>D14.1 Benign neoplasm of Larynx</t>
  </si>
  <si>
    <t>D14.2 Benign neoplasm of Trachea</t>
  </si>
  <si>
    <t>D14.3 Benign neoplasm of Bronchus and lung</t>
  </si>
  <si>
    <t>J38.1  Polyp of vocal cord and larynx</t>
  </si>
  <si>
    <t>J38.2 Nodules of vocal cords</t>
  </si>
  <si>
    <t>J38.6 Stenosis of larynx</t>
  </si>
  <si>
    <t>J38.7 Other diseases of larynx</t>
  </si>
  <si>
    <t>J95.5 Postprocedural subglottic stenosis</t>
  </si>
  <si>
    <t>J95.8 Other postprocedural respiratory disorders</t>
  </si>
  <si>
    <t>J95.9 Postprocedural respiratory disorder, unspecified</t>
  </si>
  <si>
    <t>C01   Malignant neoplasm of base of tongue</t>
  </si>
  <si>
    <t>C02.0 Malignant neoplasm of other and unspecified parts of Dorsal surface of tongue</t>
  </si>
  <si>
    <t>C02.1 Malignant neoplasm of other and unspecified parts of Border of tongue</t>
  </si>
  <si>
    <t>C02.2 Malignant neoplasm of other and unspecified parts of Ventral surface of tongue</t>
  </si>
  <si>
    <t>C02.3 Malignant neoplasm of other and unspecified parts of Anterior two-thirds of tongue, part unspecified</t>
  </si>
  <si>
    <t>C02.4 Malignant neoplasm of other and unspecified parts of Lingual tonsil</t>
  </si>
  <si>
    <t>C02.8 Malignant neoplasm of other and unspecified parts of Overlapping lesion of tongue</t>
  </si>
  <si>
    <t>C02.9 Malignant neoplasm of other and unspecified parts of Tongue, unspecified</t>
  </si>
  <si>
    <t>C03.0 Malignant neoplasm of Upper gum</t>
  </si>
  <si>
    <t>C03.1 Malignant neoplasm of Lower gum</t>
  </si>
  <si>
    <t>C03.9 Malignant neoplasm of Gum, unspecified</t>
  </si>
  <si>
    <t>C04.0 Malignant neoplasm of floor of Anterior floor of mouth</t>
  </si>
  <si>
    <t>C04.1 Malignant neoplasm of floor of Lateral floor of mouth</t>
  </si>
  <si>
    <t>C04.8 Malignant neoplasm of floor of Overlapping lesion of floor of mouth</t>
  </si>
  <si>
    <t>C04.9 Malignant neoplasm of floor of Floor of mouth, unspecified</t>
  </si>
  <si>
    <t>C05.0 Malignant neoplasm of Hard palate</t>
  </si>
  <si>
    <t>C05.1 Malignant neoplasm of Soft palate</t>
  </si>
  <si>
    <t>C05.2 Malignant neoplasm of Uvula</t>
  </si>
  <si>
    <t>C05.8 Malignant neoplasm of Overlapping lesion of palate</t>
  </si>
  <si>
    <t>C05.9 Malignant neoplasm of Palate, unspecified</t>
  </si>
  <si>
    <t>C06.0 Malignant neoplasm of Cheek mucosa</t>
  </si>
  <si>
    <t>C06.1 Malignant neoplasm of Vestibule of mouth</t>
  </si>
  <si>
    <t>C06.2 Malignant neoplasm of Retromolar area</t>
  </si>
  <si>
    <t>C06.8 Malignant neoplasm of Overlapping lesion of other and unspecified parts of mouth</t>
  </si>
  <si>
    <t>C09.0 Malignant neoplasm of Tonsillar fossa</t>
  </si>
  <si>
    <t>C09.1 Malignant neoplasm of Tonsillar pillar (anterior) (posterior)</t>
  </si>
  <si>
    <t>C09.8 Malignant neoplasm of Overlapping lesion of tonsil</t>
  </si>
  <si>
    <t>C09.9 Malignant neoplasm of Tonsil, unspecified</t>
  </si>
  <si>
    <t>C10.0 Malignant neoplasm of Vallecula</t>
  </si>
  <si>
    <t>C10.1 Malignant neoplasm of Anterior surface of epiglottis</t>
  </si>
  <si>
    <t>C10.2 Malignant neoplasm of Lateral wall of oropharynx</t>
  </si>
  <si>
    <t>C10.3 Malignant neoplasm of Posterior wall of oropharynx</t>
  </si>
  <si>
    <t>C10.8 Malignant neoplasm of Overlapping lesion of oropharynx</t>
  </si>
  <si>
    <t>C10.9 Malignant neoplasm of Oropharynx, unspecified</t>
  </si>
  <si>
    <t>C12  Malignant neoplasm of piriform sinus</t>
  </si>
  <si>
    <t>C13.0 Malignant neoplasm of Postcricoid region</t>
  </si>
  <si>
    <t>C13.1 Malignant neoplasm of Aryepiglottic fold, hypopharyngeal aspect</t>
  </si>
  <si>
    <t>C13.2 Malignant neoplasm of Posterior wall of hypopharynx</t>
  </si>
  <si>
    <t>C13.8 Malignant neoplasm of Overlapping lesion of hypopharynx</t>
  </si>
  <si>
    <t>C13.9 Malignant neoplasm of Hypopharynx, unspecified</t>
  </si>
  <si>
    <t>C14.0 Malignant neoplasm of Pharynx, unspecified</t>
  </si>
  <si>
    <t>C14.2 Malignant neoplasm of Waldeyer's ring</t>
  </si>
  <si>
    <t>C14.8 Malignant neoplasm of Overlapping lesion of lip, oral cavity and pharynx</t>
  </si>
  <si>
    <t>C77.0 Secondary and unspecified malignant neoplasm of Lymph nodes of head, face and neck  + C80.0 Malignant neoplasm, primary site unknown, so stated</t>
  </si>
  <si>
    <t>ODSการผ่าตัดปะเยื่อแก้วหู (Tympanoplasty)</t>
  </si>
  <si>
    <t xml:space="preserve">H65.4 Other chronic nonsuppurative otitis media </t>
  </si>
  <si>
    <t xml:space="preserve">H66.9 Otitis media, unspecified </t>
  </si>
  <si>
    <t xml:space="preserve">H72.0 Central perforation of tympanic membrane </t>
  </si>
  <si>
    <t xml:space="preserve">H72.2 Other marginal perforations of tympanic membrane </t>
  </si>
  <si>
    <t xml:space="preserve">H72.8 Other perforations of tympanic membrane </t>
  </si>
  <si>
    <t xml:space="preserve">H72.9 Perforation of tympanic membrane, unspecified </t>
  </si>
  <si>
    <t xml:space="preserve">H73.8 Other specified disorders of tympanic membrane </t>
  </si>
  <si>
    <t xml:space="preserve">H73.9 Disorder of tympanic membrane, unspecified </t>
  </si>
  <si>
    <t xml:space="preserve">ODSการวางสายเพื่อการล้างไต
ในช่องท้อง (Tenckhoff catheter)
</t>
  </si>
  <si>
    <t>N18.5 Chronic kidney disease, stage 5</t>
  </si>
  <si>
    <t xml:space="preserve">ODSการส่องกล้องตรวจลำไส้ใหญ่ (Colonoscopy) ในกลุ่ม
ความเสี่ยงสูง
</t>
  </si>
  <si>
    <t>D50.0 Iron deficiency anaemia secondary to blood loss (chronic)</t>
  </si>
  <si>
    <t>D50.1 Sideropenic dysphagia</t>
  </si>
  <si>
    <t>D50.8 Other iron deficiency anaemias</t>
  </si>
  <si>
    <t>D50.9 Iron deficiency anaemia, unspecified</t>
  </si>
  <si>
    <t>D64.9 Anaemia, unspecified</t>
  </si>
  <si>
    <t>K52.9 Noninfective gastroenteritis and colitis, unspecified</t>
  </si>
  <si>
    <t>K59.0 Constipation</t>
  </si>
  <si>
    <t>K59.1 Functional diarrhoea</t>
  </si>
  <si>
    <t>R19.4 Change in bowel habit</t>
  </si>
  <si>
    <t>R19.5 Other faecal abnormalities</t>
  </si>
  <si>
    <t>Z80.9 Family history of malignant neoplasm, unspecified</t>
  </si>
  <si>
    <t xml:space="preserve">Z86.0 Personal history of other neoplasms </t>
  </si>
  <si>
    <t>R63.0 Anorexia</t>
  </si>
  <si>
    <t>R64   Cachexia</t>
  </si>
  <si>
    <t>R93.3 Abnormal findings on diagnostic imaging of other parts of digestive tract</t>
  </si>
  <si>
    <t>Z12.1 Special screening examination for neoplasm of intestinal tract</t>
  </si>
  <si>
    <t xml:space="preserve">ODSการตัดปากมดลูกด้วยห่วงไฟฟ้า (Loop Electrosurgical Excision procedure) </t>
  </si>
  <si>
    <t>N87.1 Moderate cervical dysplasia</t>
  </si>
  <si>
    <t>N87.2 Severe cervical dysplasia, notelsewhere classified</t>
  </si>
  <si>
    <t>N87.9 Dysplasia of cervix uteri,unspecified</t>
  </si>
  <si>
    <t>D06.1 Carcinoma in situ of Exocervix</t>
  </si>
  <si>
    <t>D06.7 Carcinoma in situ of Other parts of cervix</t>
  </si>
  <si>
    <t>D06.9 Carcinoma in situ of Cervix, unspecified</t>
  </si>
  <si>
    <t>ODSการผ่าตัดโรคจอตาและวุ้นตา (Vitreoretinal surgery)</t>
  </si>
  <si>
    <t>H31.3 Choroidal haemorrhage and rupture</t>
  </si>
  <si>
    <t xml:space="preserve">H31.4 Choroidal detachment  </t>
  </si>
  <si>
    <t>H33.0 Retinal detachment with retinal break</t>
  </si>
  <si>
    <t>H33.2 Serous retinal detachment</t>
  </si>
  <si>
    <t>H33.3 Retinal breaks without detachment</t>
  </si>
  <si>
    <t>H33.4 Traction detachment of retina</t>
  </si>
  <si>
    <t>H35.1 Retinopathy of prematurity</t>
  </si>
  <si>
    <t>H35.2 Other proliferative retinopathy</t>
  </si>
  <si>
    <t>H35.3 Degeneration of macula and posterior pole</t>
  </si>
  <si>
    <t>H36.02 Proliferative diabetic retinopathy</t>
  </si>
  <si>
    <t>H43.0 Vitreous prolapse</t>
  </si>
  <si>
    <t>H43.1 Vitreous haemorrhage</t>
  </si>
  <si>
    <t xml:space="preserve">H43.2 Crystalline deposits in vitreous body </t>
  </si>
  <si>
    <t>H43.3 Other vitreous opacities</t>
  </si>
  <si>
    <t>H43.8 Other disorders of vitreous body</t>
  </si>
  <si>
    <t>H44.0 Purulent endophthalmitis</t>
  </si>
  <si>
    <t>H44.1 Other endophthalmitis</t>
  </si>
  <si>
    <t>ODSการผ่าตัดเพื่อเปิดทางระบายน้ำจากช่องหน้าลูกตาไปใต้เยื่อบุตา (Trabeculectomy)</t>
  </si>
  <si>
    <t>H40.1 Primary open-angle glaucoma</t>
  </si>
  <si>
    <t>H40.2 Primary angle-closure glaucoma</t>
  </si>
  <si>
    <t>H40.3 Glaucoma secondary to eye trauma</t>
  </si>
  <si>
    <t>H40.4 Glaucoma secondary to eye inflammation</t>
  </si>
  <si>
    <t>H40.5 Glaucoma secondary to other eye disorders</t>
  </si>
  <si>
    <t>H40.6 Glaucoma secondary to drugs</t>
  </si>
  <si>
    <t>H40.8 Other glaucoma</t>
  </si>
  <si>
    <t>H42.0* Glaucoma in endocrine, nutritional and metabolic diseases (E85.-†, E72.0†)</t>
  </si>
  <si>
    <t>H42.8* Glaucoma in other diseases classified (B73†)</t>
  </si>
  <si>
    <t>ODSการผ่าตัดเพื่อใส่ท่อระบายน้ำจากช่องหน้าม่านตาไปใต้เยื่อบุตา (Tube shunt surgery)</t>
  </si>
  <si>
    <t xml:space="preserve">ODSการผ่าตัดเบ้าตา 
(Orbital surgery)
</t>
  </si>
  <si>
    <t>H05.1 Chronic inflammatory disorders of orbit IOI (idiopathic orbital inflammation)</t>
  </si>
  <si>
    <t>H44.1 Other endophthalmitis Non-infectious</t>
  </si>
  <si>
    <t>H44.5 Degenerated conditions of globe</t>
  </si>
  <si>
    <t>C69.0 Malignant neoplasm of choroid</t>
  </si>
  <si>
    <t>C69.4 Malignant neoplasm of ciliary body</t>
  </si>
  <si>
    <t>C69.6 Malignant neoplasm of orbit</t>
  </si>
  <si>
    <t>C69.9 Malignant neoplasm of eye, unspecified</t>
  </si>
  <si>
    <t>D31.5 Benign neoplasm of orbit, unspecified</t>
  </si>
  <si>
    <t>ODSการผ่าตัดเปลือกตา (Eyelid surgery)</t>
  </si>
  <si>
    <t>H02.0 Entropion and trichiasis of eyelid</t>
  </si>
  <si>
    <t>H02.1 Ectropion of eyelid</t>
  </si>
  <si>
    <t>H02.4 Ptosis of eyelid</t>
  </si>
  <si>
    <t>H02.5 Other disorders affecting eyelid function</t>
  </si>
  <si>
    <t>C43.1 Malignant melanoma of eyelid, including canthus</t>
  </si>
  <si>
    <t>C44.1 Other malignant neoplasms of skin of eyelid, including canthus</t>
  </si>
  <si>
    <t>C69.8 Malignant neoplasm of overlapping lesion of eye and adnexa</t>
  </si>
  <si>
    <t>D03.1 Melanoma in situ of eyelid, including canthus</t>
  </si>
  <si>
    <t>D04.1 Carcinoma in situ of skin of eyelid, including canthus</t>
  </si>
  <si>
    <t>D21.0 Benign neoplasm of connective and other soft tissue of head, face and neck</t>
  </si>
  <si>
    <t>ODSการผ่าตัดระบบน้ำตา (Lacrimal surgery)</t>
  </si>
  <si>
    <t xml:space="preserve">H04.0 Dacryoadenitis </t>
  </si>
  <si>
    <t>H04.4 Chronic inflammation of lacrimal passages</t>
  </si>
  <si>
    <t>H04.5 Stenosis and insufficiency of lacrimal passages NLDO</t>
  </si>
  <si>
    <t>H04.6 Other changes in lacrimal passages Lacrimal fistula</t>
  </si>
  <si>
    <t>Q10.5 Congenital stenosis and stricture of lacrimal duct</t>
  </si>
  <si>
    <t>S01.1 Open wound of eyelid and periocular area with or without involvement of lacrimal passages</t>
  </si>
  <si>
    <t>C69.5 Malignant neoplasm of lacrimal gland and duct</t>
  </si>
  <si>
    <t>D31.5 Benign neoplasm of lacrimal gland and duct</t>
  </si>
  <si>
    <t>ODSการผ่าตัดแก้ไขหนังตาหย่อน  (Rhytidectomy/ Blepharoplasty)</t>
  </si>
  <si>
    <t>H02.3 Blepharochalasis/ Dermatochalasis</t>
  </si>
  <si>
    <t>ODSการผ่าตัดโดยวิธีการฉายแสงเพื่อเสริมความแข็งแรงของกระจกตา (Corneal Collagen Cross Linking)</t>
  </si>
  <si>
    <t>H18.6 Keratoconus</t>
  </si>
  <si>
    <t>H18.7 Other corneal deformities</t>
  </si>
  <si>
    <t>H19.8* Other disorders of sclera and cornea in diseases classified Elsewhere (Q90.-†)</t>
  </si>
  <si>
    <t xml:space="preserve">ODSการยิงเลเซอร์ทำลาย
ซิลิอารีบอดี (Cyclophotocoagulation)
</t>
  </si>
  <si>
    <t>ODSผ่าตัดทำลายเยื่อบุตาและผ่าตัดตัดแต่งเยื่อบุตา (Excision or destruction of lesion or tissue of conjunctiva)</t>
  </si>
  <si>
    <t>H10.1 Acute atopic conjunctivitis</t>
  </si>
  <si>
    <t>H10.4 Chronic conjunctivitis</t>
  </si>
  <si>
    <t xml:space="preserve">H11.1 Conjunctival degenerations and deposits   </t>
  </si>
  <si>
    <t xml:space="preserve">H11.2 Conjunctival scars  </t>
  </si>
  <si>
    <t>H11.4 Other conjunctival vascular disorders and cysts</t>
  </si>
  <si>
    <t xml:space="preserve">H11.8 Other specified disorders of conjunctiva </t>
  </si>
  <si>
    <t>H11.9 Disorder of conjunctiva, unspecified</t>
  </si>
  <si>
    <t>H13.0* Filarial infection of conjunctiva (B74.-†)</t>
  </si>
  <si>
    <t>H13.1* Conjunctivitis in infectious and parasitic diseases classified Elsewhere</t>
  </si>
  <si>
    <t>H13.2* Conjunctivitis in other diseases classified elsewhere</t>
  </si>
  <si>
    <t>H13.3* Ocular pemphigoid (L12.-†)</t>
  </si>
  <si>
    <t>H13.8* Other disorders of conjunctiva in diseases classified Elsewhere</t>
  </si>
  <si>
    <t>H15.0 Scleritis</t>
  </si>
  <si>
    <t>H15.1 Episcleritis</t>
  </si>
  <si>
    <t xml:space="preserve">H15.8 Other disorders of sclera  </t>
  </si>
  <si>
    <t>H15.9 Disorder of sclera, unspecified</t>
  </si>
  <si>
    <t xml:space="preserve">H16.0 Corneal ulcer  </t>
  </si>
  <si>
    <t>H16.2 Keratoconjunctivitis</t>
  </si>
  <si>
    <t>H17.0 Adherent leukoma</t>
  </si>
  <si>
    <t>H17.1 Other central corneal opacity</t>
  </si>
  <si>
    <t>H17.8 Other corneal scars and opacities</t>
  </si>
  <si>
    <t>H17.9 Corneal scar and opacity, unspecified</t>
  </si>
  <si>
    <t>H18.1 Bullous keratopathy</t>
  </si>
  <si>
    <t>H18.2 Other corneal oedema</t>
  </si>
  <si>
    <t>H18.4 Corneal degeneration</t>
  </si>
  <si>
    <t>H18.5 Hereditary corneal dystrophies</t>
  </si>
  <si>
    <t>H19.3* Keratitis and keratoconjunctivitis in other diseases classified elsewhere (M35.0†)</t>
  </si>
  <si>
    <t xml:space="preserve">ODSการผ่าตัดส่องกล้องโรคนิ่ว
ในถุงน้ำดีและหรือถุงน้ำดีอักเสบ (Laparoscopic Cholecystectomy) 
</t>
  </si>
  <si>
    <t>K80.8  Other cholelithiasis</t>
  </si>
  <si>
    <t>K81.0  Acute cholecystitis</t>
  </si>
  <si>
    <t>K81.1  Chronic cholecystitis</t>
  </si>
  <si>
    <t>K81.8  Other cholecystitis</t>
  </si>
  <si>
    <t>K81.9  Cholecystitis, unspecified</t>
  </si>
  <si>
    <t xml:space="preserve">ODSการผ่าตัดต่อมน้ำเหลือง     เซนติเนล (Sentinel lymph node biopsy: SLNB) </t>
  </si>
  <si>
    <t xml:space="preserve">ODSการผ่าตัดต่อมน้ำเหลือง
ที่รักแร้ออกทั้งหมด (Axillary lymph node dissection: ALND2)  
</t>
  </si>
  <si>
    <t>D05 Carcinoma in situ of breast</t>
  </si>
  <si>
    <t>D05.7 Other carcinoma in situ of breast</t>
  </si>
  <si>
    <t>D05.9 Carcinoma in situ of breast, unspecified</t>
  </si>
  <si>
    <t xml:space="preserve">ODSการทำผ่าตัด Vascular access for hemodialysis 
ในผู้ป่วยไตวายเรื้อรังระยะสุดท้าย
</t>
  </si>
  <si>
    <t>icd10</t>
  </si>
  <si>
    <t>icd9cm</t>
  </si>
  <si>
    <t>opd_price1</t>
  </si>
  <si>
    <t>name_1</t>
  </si>
  <si>
    <t>icd10TM</t>
  </si>
  <si>
    <t>description_english</t>
  </si>
  <si>
    <t>การตรวจฟันเฉพาะตำแหน่งฉุกเฉิน</t>
  </si>
  <si>
    <t>K047</t>
  </si>
  <si>
    <t>8931</t>
  </si>
  <si>
    <t>ตรวจ 1</t>
  </si>
  <si>
    <t>2330010</t>
  </si>
  <si>
    <t>Limited oral evaluation - problem focused</t>
  </si>
  <si>
    <t>เอาก้างปลา ขาแมลง-อื่นๆ ออกจากคอ</t>
  </si>
  <si>
    <t>T172</t>
  </si>
  <si>
    <t>9822</t>
  </si>
  <si>
    <t>2331100</t>
  </si>
  <si>
    <t>Removal of foreign body from mouth without incision</t>
  </si>
  <si>
    <t xml:space="preserve">การให้ปรึกษาทางทันตกรรม </t>
  </si>
  <si>
    <t>K089</t>
  </si>
  <si>
    <t>8909</t>
  </si>
  <si>
    <t>2339920</t>
  </si>
  <si>
    <t>Consultation</t>
  </si>
  <si>
    <t>(Professional Consultation  / Diagnostic Service Provided By  Dentist )</t>
  </si>
  <si>
    <t>ส่งปรึกษาแพทย์ (โรคทางระบบที่เกี่ยวข้องกับทันตกรรม)</t>
  </si>
  <si>
    <t>9999</t>
  </si>
  <si>
    <t>2339999</t>
  </si>
  <si>
    <t>Unspecified dental procedure, by report</t>
  </si>
  <si>
    <t>ตรวจวินิจฉัยทั้งปาก(full mouth examination)</t>
  </si>
  <si>
    <t>Z012</t>
  </si>
  <si>
    <t>ตรวจ 2</t>
  </si>
  <si>
    <t>2330011</t>
  </si>
  <si>
    <t>Comprehensive oral evaluation</t>
  </si>
  <si>
    <t>ตรวจช่องปากหญิงมีครรภ์</t>
  </si>
  <si>
    <t>x-ray ฟันแท้ (periapical/BW)</t>
  </si>
  <si>
    <t>ฟิล์ม</t>
  </si>
  <si>
    <t>ทันตรังสี 1</t>
  </si>
  <si>
    <t>2380500</t>
  </si>
  <si>
    <t>Intraoral periapical film for permanent tooth including periapical and bitewing view</t>
  </si>
  <si>
    <t>x-ray ฟันน้ำนม (periapical/BW)</t>
  </si>
  <si>
    <t>2370500</t>
  </si>
  <si>
    <t>Intraoral periapical film for deciduous tooth including periapical and bitewing view</t>
  </si>
  <si>
    <t>x-ray intraoral occlusal film</t>
  </si>
  <si>
    <t>8712</t>
  </si>
  <si>
    <t>2330500</t>
  </si>
  <si>
    <t>Intraoral occlusal film</t>
  </si>
  <si>
    <t>อุดฟันแท้ ฟันหน้า ด้วยวัสดุสีเหมือนฟัน 1 ด้าน</t>
  </si>
  <si>
    <t>K021</t>
  </si>
  <si>
    <t>232</t>
  </si>
  <si>
    <t>ทันตกรรมหัตถการ 1</t>
  </si>
  <si>
    <t>23871B1</t>
  </si>
  <si>
    <t>Resin-based composite one surface, anterior-permanent</t>
  </si>
  <si>
    <t>อุดฟันแท้ Amalgam 1ด้าน</t>
  </si>
  <si>
    <t>23871A1</t>
  </si>
  <si>
    <t>Amalgam one surface, -permanent</t>
  </si>
  <si>
    <t>อุดฟันชั่วคราว</t>
  </si>
  <si>
    <t>K045</t>
  </si>
  <si>
    <t>2349</t>
  </si>
  <si>
    <t>2387179</t>
  </si>
  <si>
    <t>Tooth filling, unspecified</t>
  </si>
  <si>
    <t>อุดฟันน้ำนม ฟันหลัง ด้วยวัสดุสีเหมือนฟัน 1 ด้าน</t>
  </si>
  <si>
    <t>23771C1</t>
  </si>
  <si>
    <t>Resin-based composite - one surfaces, posterior-primary</t>
  </si>
  <si>
    <t>อุดฟันน้ำนม Amalgam 1 ด้าน</t>
  </si>
  <si>
    <t>23771A1</t>
  </si>
  <si>
    <t>Amalgam  one surface, -primary</t>
  </si>
  <si>
    <t>ขัดวัสดุ/กรอแก้ไขหลังอุดฟัน/ติดตามอาการ</t>
  </si>
  <si>
    <t>2499</t>
  </si>
  <si>
    <t>2387199</t>
  </si>
  <si>
    <t>Unspecified restorative procedure, by report</t>
  </si>
  <si>
    <t>อุดฟันน้ำนม ฟันหน้า ด้วยวัสดุสีเหมือนฟัน 1 ด้าน</t>
  </si>
  <si>
    <t>23771B1</t>
  </si>
  <si>
    <t>Resin-based composite one surface, anterior-primary</t>
  </si>
  <si>
    <t>อุดฟันแท้ ฟันหลัง ด้วยวัสดุสีเหมือนฟัน 1 ด้าน</t>
  </si>
  <si>
    <t>23871C1</t>
  </si>
  <si>
    <t>Resin-based composite - one surfaces, posterior-permanent</t>
  </si>
  <si>
    <t>อุดฟันแท้ Amalgam 2 ด้าน</t>
  </si>
  <si>
    <t>ทันตกรรมหัตถการ 2</t>
  </si>
  <si>
    <t>23871A2</t>
  </si>
  <si>
    <t>Amalgam two surfaces, -permanent</t>
  </si>
  <si>
    <t>อุดฟันแท้ ฟันหน้า ด้วยวัสดุสีเหมือนฟัน 2 ด้าน</t>
  </si>
  <si>
    <t>23871B2</t>
  </si>
  <si>
    <t>Resin-based composite two surfaces, anterior-permanent</t>
  </si>
  <si>
    <t>อุดฟันน้ำนม ฟันหลัง ด้วยวัสดุสีเหมือนฟัน 2 ด้าน</t>
  </si>
  <si>
    <t>23771C2</t>
  </si>
  <si>
    <t>Resin-based composite -two surfaces, posterior-primary</t>
  </si>
  <si>
    <t>อุดฟันน้ำนม Amalgam 2 ด้าน</t>
  </si>
  <si>
    <t>23771A2</t>
  </si>
  <si>
    <t>Amalgam two surfaces, -primary</t>
  </si>
  <si>
    <t>อุดฟันน้ำนม ฟันหน้า ด้วยวัสดุสีเหมือนฟัน 2 ด้าน</t>
  </si>
  <si>
    <t>23771B2</t>
  </si>
  <si>
    <t>Resin-based composite two surfaces, anterior-primary</t>
  </si>
  <si>
    <t>อุดฟันแท้ ฟันหลัง ด้วยวัสดุสีเหมือนฟัน 2 ด้าน</t>
  </si>
  <si>
    <t>23871C2</t>
  </si>
  <si>
    <t>Resin-based composite - two surfaces, posterior-permanent</t>
  </si>
  <si>
    <t>อุดปิดช่องว่างระหว่างฟัน</t>
  </si>
  <si>
    <t>K073</t>
  </si>
  <si>
    <t>ทันตกรรมหัตถการ 3</t>
  </si>
  <si>
    <t>23871B4</t>
  </si>
  <si>
    <t>Resin-based composite  four or more surfaces or involving incisal angle, anterior-permanent</t>
  </si>
  <si>
    <t>อุดฟันแท้ Amalgam 3 ด้าน</t>
  </si>
  <si>
    <t>23871A3</t>
  </si>
  <si>
    <t>Amalgam three surfaces, -permanent</t>
  </si>
  <si>
    <t>อุดฟันแท้ Amalgam 4 ด้านขึ้นไป</t>
  </si>
  <si>
    <t>23871A4</t>
  </si>
  <si>
    <t>Amalgam four or more surfaces, -permanent</t>
  </si>
  <si>
    <t>อุดฟันแท้ ฟันหน้า ด้วยวัสดุสีเหมือนฟัน 3 ด้าน</t>
  </si>
  <si>
    <t>k021</t>
  </si>
  <si>
    <t>23871B3</t>
  </si>
  <si>
    <t>Resin-based composite  three surfaces, anterior-permanent</t>
  </si>
  <si>
    <t>อุดฟันแท้ ฟันหน้า ด้วยวัสดุสีเหมือนฟัน 4 ด้านขึ้นไป</t>
  </si>
  <si>
    <t>อุดฟันน้ำนม ฟันหลัง ด้วยวัสดุสีเหมือนฟัน 3 ด้าน</t>
  </si>
  <si>
    <t>23771C3</t>
  </si>
  <si>
    <t>Resin-based composite -  three or more surface, posterior-primary</t>
  </si>
  <si>
    <t>อุดฟันน้ำนม ฟันหลัง ด้วยวัสดุสีเหมือนฟัน 4 ด้านขึ้นไป</t>
  </si>
  <si>
    <t>23771C4</t>
  </si>
  <si>
    <t>Resin-based composite four or more surfaces or involving incisal angle, posterior-primany</t>
  </si>
  <si>
    <t>อุดฟันน้ำนม Amalgam 3 ด้าน</t>
  </si>
  <si>
    <t>23771A3</t>
  </si>
  <si>
    <t>Amalgam three surfaces, -primary</t>
  </si>
  <si>
    <t>อุดฟันน้ำนม Amalgam 4 ด้านขึ้นไป</t>
  </si>
  <si>
    <t>23771A4</t>
  </si>
  <si>
    <t>Amalgam four or more surfaces, -primary</t>
  </si>
  <si>
    <t>อุดฟันน้ำนม ฟันหน้า ด้วยวัสดุสีเหมือนฟัน 3 ด้าน</t>
  </si>
  <si>
    <t>23771B3</t>
  </si>
  <si>
    <t>Resin-based composite three surfaces, anterior-primary</t>
  </si>
  <si>
    <t>อุดฟันน้ำนม ฟันหน้า ด้วยวัสดุสีเหมือนฟัน 4 ด้านขึ้นไป</t>
  </si>
  <si>
    <t>23771B4</t>
  </si>
  <si>
    <t>Resin-based composite four or more surfaces or involving incisal angle, anterior-primany</t>
  </si>
  <si>
    <t>อุดฟันแท้ ฟันหลัง ด้วยวัสดุสีเหมือนฟัน 3 ด้าน</t>
  </si>
  <si>
    <t>23871C3</t>
  </si>
  <si>
    <t>Resin-based composite - three bsurfaces, posterior-permanent</t>
  </si>
  <si>
    <t>อุดฟันแท้ ฟันหลัง ด้วยวัสดุสีเหมือนฟัน 4 ด้านขึ้นไป</t>
  </si>
  <si>
    <t>23871C4</t>
  </si>
  <si>
    <t>Resin-based composite four or more surfaces , posterior-permanent</t>
  </si>
  <si>
    <t>ติดตามอาการ-งานรักษาคลองรากฟัน</t>
  </si>
  <si>
    <t>K049</t>
  </si>
  <si>
    <t>รักษาคลองรากฟัน 1</t>
  </si>
  <si>
    <t>2387299</t>
  </si>
  <si>
    <t>Unspecified endodontic precedure, by report</t>
  </si>
  <si>
    <t>รักษาคลองรากฟันฉุกเฉิน - ฟันแท้</t>
  </si>
  <si>
    <t>K040</t>
  </si>
  <si>
    <t>9654</t>
  </si>
  <si>
    <t>2387214</t>
  </si>
  <si>
    <t>Gross pulpal debridement, -permanent</t>
  </si>
  <si>
    <t>ฟอกสีฟัน (Non-vital bleaching)</t>
  </si>
  <si>
    <t>K037</t>
  </si>
  <si>
    <t>3499</t>
  </si>
  <si>
    <t>23871T3</t>
  </si>
  <si>
    <t>Bleaching of discolored tooth, non vital</t>
  </si>
  <si>
    <t>การทำหัตถการอื่นๆ ในงานรักษารากฟัน</t>
  </si>
  <si>
    <t>รักษาคลองรากฟันหน้า-เจาะรากฟัน</t>
  </si>
  <si>
    <t>2371</t>
  </si>
  <si>
    <t>รักษาคลองรากฟัน 2</t>
  </si>
  <si>
    <t>2387220</t>
  </si>
  <si>
    <t>Endodontic therapy on permanent teeth, anterior</t>
  </si>
  <si>
    <t>รักษาคลองรากฟันกรามน้อย-เจาะรากฟัน</t>
  </si>
  <si>
    <t>2387221</t>
  </si>
  <si>
    <t>Endodontic therapy on permanent teeth, bicuspid</t>
  </si>
  <si>
    <t>รักษาคลองรากฟันกราม-เจาะรากฟัน</t>
  </si>
  <si>
    <t>2387222</t>
  </si>
  <si>
    <t>Endodontic therapy on permanent teeth, molar</t>
  </si>
  <si>
    <t>Apexification/recalcification-initial visit</t>
  </si>
  <si>
    <t>S025</t>
  </si>
  <si>
    <t>2387250</t>
  </si>
  <si>
    <t>รักษาคลองรากฟันหน้า-ขยายและล้าง</t>
  </si>
  <si>
    <t>รักษาคลองรากฟัน 3</t>
  </si>
  <si>
    <t>รักษาคลองรากฟันกรามน้อย-ขยายและล้าง</t>
  </si>
  <si>
    <t xml:space="preserve">Retreatment  ขยาย/ล้าง/ใส่ยา ฟันหน้า </t>
  </si>
  <si>
    <t>2387240</t>
  </si>
  <si>
    <t>Endodontic retreatment of previous root canal therapy, -anterior</t>
  </si>
  <si>
    <t>(Endodontic retreatment of previous root canal therapy, -anterior)</t>
  </si>
  <si>
    <t xml:space="preserve">Retreatment  ขยาย/ล้าง/ใส่ยา ฟันกรามน้อย </t>
  </si>
  <si>
    <t>2387241</t>
  </si>
  <si>
    <t>Endodontic retreatment of previous root canal therapy, -bicuspid</t>
  </si>
  <si>
    <t>(Endodontic retreatment of previous root canal therapy, -premolar)</t>
  </si>
  <si>
    <t>Apexification/recalcification-</t>
  </si>
  <si>
    <t>2387251</t>
  </si>
  <si>
    <t>Apexification/recalcification-interim medication replacement</t>
  </si>
  <si>
    <t>interim medication replacement</t>
  </si>
  <si>
    <t>Repair of perforation defects</t>
  </si>
  <si>
    <t>2370</t>
  </si>
  <si>
    <t>2387232</t>
  </si>
  <si>
    <t>Internal root repair of perforation defects</t>
  </si>
  <si>
    <t xml:space="preserve"> (การซ่อมรูทะลุจากการ RCT)</t>
  </si>
  <si>
    <t>รักษาคลองรากฟันกราม-ขยายและล้าง</t>
  </si>
  <si>
    <t>รักษาคลองรากฟัน 4</t>
  </si>
  <si>
    <t>รื้อ gutta percha</t>
  </si>
  <si>
    <t>ราก</t>
  </si>
  <si>
    <t xml:space="preserve">Retreatment  ขยาย/ล้าง/ใส่ยา ฟันหลัง </t>
  </si>
  <si>
    <t>2387242</t>
  </si>
  <si>
    <t>Endodontic retreatment of previous root canal therapy, -molar</t>
  </si>
  <si>
    <t>(Endodontic retreatment of previous root canal therapy, -molar)</t>
  </si>
  <si>
    <t>Incomplete endodontic therapy;</t>
  </si>
  <si>
    <t>2387231</t>
  </si>
  <si>
    <t>Incomplete endodontic therapy;inoperable or fractured tooth</t>
  </si>
  <si>
    <t>inoperable or fractured tooth</t>
  </si>
  <si>
    <t>รักษาคลองรากฟันหน้า-อุดคลองรากฟัน</t>
  </si>
  <si>
    <t>รักษาคลองรากฟัน 5</t>
  </si>
  <si>
    <t>2387223</t>
  </si>
  <si>
    <t>Endodontic therapy on permanent teeth, root filled visit,- anterior</t>
  </si>
  <si>
    <t xml:space="preserve">Retreatment  อุดคลองรากฟัน ฟันหน้า </t>
  </si>
  <si>
    <t>2387243</t>
  </si>
  <si>
    <t>Endodontic retreatment, root filled visit,- anterior</t>
  </si>
  <si>
    <t>รักษาคลองรากฟันกรามน้อย2คลองราก-อุดคลองรากฟัน</t>
  </si>
  <si>
    <t>รักษาคลองรากฟัน 6</t>
  </si>
  <si>
    <t>2387224</t>
  </si>
  <si>
    <t>Endodontic therapy on permanent teeth, root filled visit,- bicuspid</t>
  </si>
  <si>
    <t>รักษาคลองรากฟันกรามน้อย 1 คลองราก-อุดคลองรากฟัน</t>
  </si>
  <si>
    <t>k045</t>
  </si>
  <si>
    <t xml:space="preserve">Retreatment  อุดคลองรากฟัน ฟันกรามน้อย </t>
  </si>
  <si>
    <t>2387244</t>
  </si>
  <si>
    <t>Endodontic retreatment, root filled visit,- bicuspid</t>
  </si>
  <si>
    <t>รักษาคลองรากฟันกราม-อุดคลองรากฟัน</t>
  </si>
  <si>
    <t>รักษาคลองรากฟัน 7</t>
  </si>
  <si>
    <t>2387225</t>
  </si>
  <si>
    <t>Endodontic therapy on permanent teeth, root filled visit,- molar</t>
  </si>
  <si>
    <t xml:space="preserve">Retreatment  อุดคลองรากฟัน ฟันหลัง </t>
  </si>
  <si>
    <t>2387245</t>
  </si>
  <si>
    <t>Endodontic retreatment, root filled visit,- molar</t>
  </si>
  <si>
    <t>One visit RCT ฟันหน้า (ไม่รวมการบูรณะฟัน)</t>
  </si>
  <si>
    <t>รักษาคลองรากฟัน 8</t>
  </si>
  <si>
    <t>2387226</t>
  </si>
  <si>
    <t>Endodontic therapy on  permanent teeth, anterior, one visit</t>
  </si>
  <si>
    <t>One visit RCT ฟันกรามน้อย (ไม่รวมการบูรณะฟัน)</t>
  </si>
  <si>
    <t>2387227</t>
  </si>
  <si>
    <t>Endodontic therapy on  permanent teeth, bicuspid, one visit</t>
  </si>
  <si>
    <t>One visit RCT ฟันหลัง (ไม่รวมการบูรณะฟัน)</t>
  </si>
  <si>
    <t>2387228</t>
  </si>
  <si>
    <t>Endodontic therapy on  permanenty teeth, molar, one visit</t>
  </si>
  <si>
    <t>Apexification/recalcification-final visit</t>
  </si>
  <si>
    <t>2387252</t>
  </si>
  <si>
    <t>ให้ทันตสุขศึกษาร่วมกับการรักษาโรคปริทันต์</t>
  </si>
  <si>
    <t>K053</t>
  </si>
  <si>
    <t>ปริทันต์ 1</t>
  </si>
  <si>
    <t>2338611</t>
  </si>
  <si>
    <t>Oral hygiene instruction in conjuction with periodontic treatment</t>
  </si>
  <si>
    <t>ติดตามอาการ-หลัง periodental surgery</t>
  </si>
  <si>
    <t>Z480</t>
  </si>
  <si>
    <t>9357</t>
  </si>
  <si>
    <t>2367388</t>
  </si>
  <si>
    <t>Periodontal surgery : post - operative procedures</t>
  </si>
  <si>
    <t>การทำหัตถการอื่นๆของ Periodontal procedure</t>
  </si>
  <si>
    <t>2367399</t>
  </si>
  <si>
    <t>Unspecified periodontal procedure, by report</t>
  </si>
  <si>
    <t>ขูดหินน้ำลาย(เฉพาะฟันบน)</t>
  </si>
  <si>
    <t>K051</t>
  </si>
  <si>
    <t>ปริทันต์ 2</t>
  </si>
  <si>
    <t>2277310</t>
  </si>
  <si>
    <t>Periodontal  debridement, -upper arch</t>
  </si>
  <si>
    <t>ขูดหินน้ำลาย (เฉพาะฟันล่าง)</t>
  </si>
  <si>
    <t>2287310</t>
  </si>
  <si>
    <t>Periodontal  debridement, -lower  arch</t>
  </si>
  <si>
    <t>ตรวจทางปริทันต์</t>
  </si>
  <si>
    <t>ปริทันต์ 3</t>
  </si>
  <si>
    <t>Periodontal splint (Extracoronal ไม่ได้กรอเนื้อฟัน)</t>
  </si>
  <si>
    <t>247</t>
  </si>
  <si>
    <t>ปริทันต์ 4</t>
  </si>
  <si>
    <t>2387311</t>
  </si>
  <si>
    <t>Provisional splinting - extracoronal</t>
  </si>
  <si>
    <t>Root planing/curettage</t>
  </si>
  <si>
    <t>Quadrant</t>
  </si>
  <si>
    <t>2367320</t>
  </si>
  <si>
    <t>Periodontal scaling and root planing, per quadrant</t>
  </si>
  <si>
    <t>Periodontal splint (Intracoronal กรอเนื้อฟัน)</t>
  </si>
  <si>
    <t>2387310</t>
  </si>
  <si>
    <t>Provisional splinting - intracoronal</t>
  </si>
  <si>
    <t>Gingivectomy - per tooth</t>
  </si>
  <si>
    <t>242</t>
  </si>
  <si>
    <t>ปริทันต์ 5</t>
  </si>
  <si>
    <t>2367350</t>
  </si>
  <si>
    <t>Gingivectomy or gingivoplasty-per tooth</t>
  </si>
  <si>
    <t>Labial frenotomy</t>
  </si>
  <si>
    <t>K130</t>
  </si>
  <si>
    <t>2791</t>
  </si>
  <si>
    <t>2262100</t>
  </si>
  <si>
    <t>Labial frenectomy</t>
  </si>
  <si>
    <t>2741</t>
  </si>
  <si>
    <t>2262600</t>
  </si>
  <si>
    <t>Lingual frenulotomy</t>
  </si>
  <si>
    <t>K148</t>
  </si>
  <si>
    <t>2591</t>
  </si>
  <si>
    <t>2352100</t>
  </si>
  <si>
    <t>Gingivectomy - per quadrant</t>
  </si>
  <si>
    <t>quadrant</t>
  </si>
  <si>
    <t>2367351</t>
  </si>
  <si>
    <t>Gingivectomy or gingivoplasty-per quadrant</t>
  </si>
  <si>
    <t>เย็บเหงือกในช่องปาก</t>
  </si>
  <si>
    <t>K062</t>
  </si>
  <si>
    <t>2432</t>
  </si>
  <si>
    <t>2363900</t>
  </si>
  <si>
    <t>Suture of laceration of gum</t>
  </si>
  <si>
    <t>crown lengthening</t>
  </si>
  <si>
    <t>ปริทันต์ 6</t>
  </si>
  <si>
    <t>2337310</t>
  </si>
  <si>
    <t>Clinical crown lengthening - hard tissue</t>
  </si>
  <si>
    <t>Gingival flap procedure (open flap curettage)</t>
  </si>
  <si>
    <t>2439</t>
  </si>
  <si>
    <t>2367353</t>
  </si>
  <si>
    <t>Gingival flap procedure, including root planing - per quadrant</t>
  </si>
  <si>
    <t>Incision of gum or alveolar bone,</t>
  </si>
  <si>
    <t>240</t>
  </si>
  <si>
    <t>2362100</t>
  </si>
  <si>
    <t>Incision of gum or alveolar bone, Apical alveolotomy</t>
  </si>
  <si>
    <t xml:space="preserve"> Apical alveolotomy</t>
  </si>
  <si>
    <t>Root amputation, 1 root</t>
  </si>
  <si>
    <t>2373</t>
  </si>
  <si>
    <t>2387280</t>
  </si>
  <si>
    <t>Root amputation, 1 root, without mucoperiosteal flap</t>
  </si>
  <si>
    <t>2387281</t>
  </si>
  <si>
    <t>Root amputation, 2 root</t>
  </si>
  <si>
    <t>2387282</t>
  </si>
  <si>
    <t xml:space="preserve"> </t>
  </si>
  <si>
    <t>2387283</t>
  </si>
  <si>
    <t>Root amputation, 2 root, without mucoperiosteal flap</t>
  </si>
  <si>
    <t>Mesial / Distal Wedge Operation</t>
  </si>
  <si>
    <t>2367355</t>
  </si>
  <si>
    <t>Distal or proximal wedge precedure (when not performed in conjunction with surgical  precedres in the same anatomical area)</t>
  </si>
  <si>
    <t xml:space="preserve"> (ทำเฉพาะ Wedge Operation เท่านั้น)</t>
  </si>
  <si>
    <t>Apical Positional Flap</t>
  </si>
  <si>
    <t>ปริทันต์ 7</t>
  </si>
  <si>
    <t>2367360</t>
  </si>
  <si>
    <t>Apically positioned flap</t>
  </si>
  <si>
    <t>Free gingival graft</t>
  </si>
  <si>
    <t>K060</t>
  </si>
  <si>
    <t>2367371</t>
  </si>
  <si>
    <t>Free  soft tissue graft procedure (including donor site surgery)</t>
  </si>
  <si>
    <t>Coronal positioned flap</t>
  </si>
  <si>
    <t>2367361</t>
  </si>
  <si>
    <t>Semilunar flap</t>
  </si>
  <si>
    <t>2367362</t>
  </si>
  <si>
    <t>Subepithelial connective tissue graft procedure</t>
  </si>
  <si>
    <t>2367372</t>
  </si>
  <si>
    <t>Subepithelial connective tissue graft procedure (including donor site surgery)</t>
  </si>
  <si>
    <t xml:space="preserve"> (including donor site surgery)</t>
  </si>
  <si>
    <t>GTR with bone graft (ไม่รวมค่า membrane, bone)</t>
  </si>
  <si>
    <t>ปริทันต์ 8</t>
  </si>
  <si>
    <t>2364800</t>
  </si>
  <si>
    <t>Gingivoplasty, Gingivoplasty with bone or soft tissue graft</t>
  </si>
  <si>
    <t>ขัดฟันผู้ใหญ่</t>
  </si>
  <si>
    <t>K036</t>
  </si>
  <si>
    <t>ทันตกรรมป้องกัน 1</t>
  </si>
  <si>
    <t>2387010</t>
  </si>
  <si>
    <t>Prophylaxis-adult</t>
  </si>
  <si>
    <t>ขัดฟันเด็ก</t>
  </si>
  <si>
    <t>2377010</t>
  </si>
  <si>
    <t>Prophylaxis-child</t>
  </si>
  <si>
    <t>ทาฟลูออไรด์วานิช</t>
  </si>
  <si>
    <t>k020</t>
  </si>
  <si>
    <t>ทันตกรรมป้องกัน 2</t>
  </si>
  <si>
    <t>Topical application of fluoride-child</t>
  </si>
  <si>
    <t>เคลือบฟลูออไรด์/ทาฟลูออไรด์รวมขัด</t>
  </si>
  <si>
    <t>2377021</t>
  </si>
  <si>
    <t>Topical application of fluoride (including prophylaxis)-child</t>
  </si>
  <si>
    <t>K038</t>
  </si>
  <si>
    <t>เคลือบหลุมร่องฟัน ป.1(sealant)</t>
  </si>
  <si>
    <t>ทันตกรรมป้องกัน 3</t>
  </si>
  <si>
    <t>2387030</t>
  </si>
  <si>
    <t>Sealant per tooth, -permanent</t>
  </si>
  <si>
    <t>เคลือบหลุมร่องฟัน-อื่นๆ(sealant)</t>
  </si>
  <si>
    <t>เคลือบหลุมร่องฟัน ป.6 (sealant)</t>
  </si>
  <si>
    <t>เคลือบหลุมร่องฟันน้ำนม</t>
  </si>
  <si>
    <t>2377030</t>
  </si>
  <si>
    <t>Sealant per tooth, -primary</t>
  </si>
  <si>
    <t>PRR</t>
  </si>
  <si>
    <t>ทันตกรรมป้องกัน 4</t>
  </si>
  <si>
    <t>2387040</t>
  </si>
  <si>
    <t>Preventive resin restoration, -permanent</t>
  </si>
  <si>
    <t>Pulpotomy ฟันน้ำนม</t>
  </si>
  <si>
    <t>ทันตกรรมเด็ก 3</t>
  </si>
  <si>
    <t>2377210</t>
  </si>
  <si>
    <t>Therapeutic pulpotomy, -primary</t>
  </si>
  <si>
    <t>Pulpectomy ฟันน้ำนม - ฟันหลัง</t>
  </si>
  <si>
    <t>ทันตกรรมเด็ก 4</t>
  </si>
  <si>
    <t>2377223</t>
  </si>
  <si>
    <t>Pulpal therapy (resorbable filling) , posterior-primary, root filled visits,</t>
  </si>
  <si>
    <t>Pulpectomy ฟันน้ำนม - ฟันหน้า</t>
  </si>
  <si>
    <t>2377221</t>
  </si>
  <si>
    <t>Pulpal therapy (resorbable filling) , anterior-primary, root filled visits,</t>
  </si>
  <si>
    <t>ทันตกรรมประดิษฐ์ - พิมพ์ปากอัลจิเนต (CD)</t>
  </si>
  <si>
    <t>K081</t>
  </si>
  <si>
    <t>2419</t>
  </si>
  <si>
    <t>ทันตกรรมประดิษฐ์  1</t>
  </si>
  <si>
    <t>2337499</t>
  </si>
  <si>
    <t>Unspecified prosthesis procedure, by report</t>
  </si>
  <si>
    <t>มัดจำค่าฟันปลอมต่างๆ</t>
  </si>
  <si>
    <t>ทันตกรรมประดิษฐ์ - พิมพ์ปากอัลจิเนต (TP)</t>
  </si>
  <si>
    <t>ทันตกรรมประดิษฐ์ - พิมพ์ปากอัลจิเนต (RPD)</t>
  </si>
  <si>
    <t>ทันตกรรมประดิษฐ์ - พิมพ์ปากอัลจิเนต (ซ่อมฟันปลอม/อื่นๆ)</t>
  </si>
  <si>
    <t>การทำหัตถการในทันตกรรมประดิษฐ์ อื่นๆ</t>
  </si>
  <si>
    <t>รื้อ pin/post</t>
  </si>
  <si>
    <t>k049</t>
  </si>
  <si>
    <t>9735</t>
  </si>
  <si>
    <t>ทันตกรรมประดิษฐ์  2</t>
  </si>
  <si>
    <t>23871R2</t>
  </si>
  <si>
    <t>Post removal (not in conjunction with endodontic therapy)</t>
  </si>
  <si>
    <t>รื้อฟันปลอมเถื่อน</t>
  </si>
  <si>
    <t>รื้อครอบฟัน/สะพานฟัน (Crown removal)</t>
  </si>
  <si>
    <t>K088</t>
  </si>
  <si>
    <t>23871R1</t>
  </si>
  <si>
    <t>Crown removal</t>
  </si>
  <si>
    <t xml:space="preserve">ยึดครอบฟัน/สะพานฟันที่หลุด </t>
  </si>
  <si>
    <t>23871R4</t>
  </si>
  <si>
    <t>Recement crown</t>
  </si>
  <si>
    <t>(Recement crown/Bridge/Inlay/Onlay )</t>
  </si>
  <si>
    <t>รื้อเครื่องมือจัดฟันเฉพาะบนหรือล่าง</t>
  </si>
  <si>
    <t>248</t>
  </si>
  <si>
    <t>2337699</t>
  </si>
  <si>
    <t>Unspecified orthodontic procedure, by report</t>
  </si>
  <si>
    <t>รื้อเครื่องมือจัดฟันทั้งปาก</t>
  </si>
  <si>
    <t>ติดตามอาการ-ฟันปลอม</t>
  </si>
  <si>
    <t xml:space="preserve">ทันตกรรมประดิษฐ์ - พิมพ์ปากครั้งสุดท้าย </t>
  </si>
  <si>
    <t>(final impression)</t>
  </si>
  <si>
    <t xml:space="preserve">แก้ไขฟันปลอม CD บน </t>
  </si>
  <si>
    <t>2277430</t>
  </si>
  <si>
    <t>Adjust complete denture -upper</t>
  </si>
  <si>
    <t>(Adjust complete denture -upper)</t>
  </si>
  <si>
    <t xml:space="preserve">แก้ไขฟันปลอม CD ล่าง </t>
  </si>
  <si>
    <t>2287430</t>
  </si>
  <si>
    <t>Adjust complete denture -lower</t>
  </si>
  <si>
    <t>(Adjust complete denture -lower)</t>
  </si>
  <si>
    <t>แก้ไขฟันปลอม TP หรือ RPD บน</t>
  </si>
  <si>
    <t>2277431</t>
  </si>
  <si>
    <t>Adjust partial denture-acrylic and metalic -upper</t>
  </si>
  <si>
    <t>แก้ไขฟันปลอม TP หรือ RPD ล่าง</t>
  </si>
  <si>
    <t>2287431</t>
  </si>
  <si>
    <t>Adjust partial denture-acrylic and metalic -lower</t>
  </si>
  <si>
    <t>ซ่อมฐานฟันปลอม CD (Repair broken CD base)</t>
  </si>
  <si>
    <t>ชิ้น</t>
  </si>
  <si>
    <t>2277440</t>
  </si>
  <si>
    <t>Repair broken complete denture base</t>
  </si>
  <si>
    <t>เสริมฐานฟันปลอม CD บน (Reline CD  upper)</t>
  </si>
  <si>
    <t>2277450</t>
  </si>
  <si>
    <t>Reline complete denture, chairside -upper</t>
  </si>
  <si>
    <t>เสริมฐานฟันปลอม CD ล่าง (Reline CD  lower)</t>
  </si>
  <si>
    <t>2287450</t>
  </si>
  <si>
    <t>Reline complete denture, chairside -lower</t>
  </si>
  <si>
    <t>เปลี่ยนฐานฟันปลอม CD บน (Rebase CD  upper)</t>
  </si>
  <si>
    <t>2277470</t>
  </si>
  <si>
    <t>Rebase complete denture, upper</t>
  </si>
  <si>
    <t>เปลี่ยนฐานฟันปลอม CD ล่าง (Rebase CD  lower)</t>
  </si>
  <si>
    <t>2287470</t>
  </si>
  <si>
    <t>Rebase complete denture, lower</t>
  </si>
  <si>
    <t>เสริมฐานฟันปลอม TP บน (Reline TP  upper)</t>
  </si>
  <si>
    <t>2277451</t>
  </si>
  <si>
    <t>Reline partial denture, chairside -upper</t>
  </si>
  <si>
    <t>เสริมฐานฟันปลอม TP ล่าง (Reline TP  lower)</t>
  </si>
  <si>
    <t>2287451</t>
  </si>
  <si>
    <t>Reline partial denture, chairside -lower</t>
  </si>
  <si>
    <t>เปลี่ยนฐานฟันปลอม TP บน (Rebase TP upper)</t>
  </si>
  <si>
    <t>2277471</t>
  </si>
  <si>
    <t>Rebase partial denture, upper</t>
  </si>
  <si>
    <t>เปลี่ยนฐานฟันปลอม TP ล่าง (Rebase TP lower)</t>
  </si>
  <si>
    <t>2287471</t>
  </si>
  <si>
    <t>Rebase partial denture, lower</t>
  </si>
  <si>
    <t xml:space="preserve">ซ่อมฐานฟันปลอม RPD บน </t>
  </si>
  <si>
    <t>2277442</t>
  </si>
  <si>
    <t>Repair cast framework -upper</t>
  </si>
  <si>
    <t>(Repair cast framework upper)</t>
  </si>
  <si>
    <t xml:space="preserve">ซ่อมหรือเติมตะขอที่หัก TP/RPD บน </t>
  </si>
  <si>
    <t>2277443</t>
  </si>
  <si>
    <t>Repair or replace broken clasp -upper</t>
  </si>
  <si>
    <t>(Repair or replace broken clasp upper)</t>
  </si>
  <si>
    <t xml:space="preserve">ซ่อมหรือเติมซี่ฟันปลอมที่หัก/สึก </t>
  </si>
  <si>
    <t>2277444</t>
  </si>
  <si>
    <t>Replace broken or worn teeth -upper</t>
  </si>
  <si>
    <t>TP/RPD บน (Replace broken or worn teeth -upper)</t>
  </si>
  <si>
    <t xml:space="preserve">เติมฟันที่ต้องถอนเพิ่มในฟันปลอมเก่า บน </t>
  </si>
  <si>
    <t>2277445</t>
  </si>
  <si>
    <t>Add tooth to existing partial denture -upper</t>
  </si>
  <si>
    <t>(Add tooth to existing partial denture -upper)</t>
  </si>
  <si>
    <t xml:space="preserve">เติมตะขอเพิ่มในฟันปลอมเก่า บน </t>
  </si>
  <si>
    <t>2277446</t>
  </si>
  <si>
    <t>Add clasp to existing partial denture -upper</t>
  </si>
  <si>
    <t>(Add clasp to existing partial denture -upper)</t>
  </si>
  <si>
    <t xml:space="preserve">ซ่อมฐานฟันปลอม TP บน </t>
  </si>
  <si>
    <t>2277441</t>
  </si>
  <si>
    <t>Repair resin denture base -upper</t>
  </si>
  <si>
    <t>(Repair resin denture base -upper)</t>
  </si>
  <si>
    <t xml:space="preserve">ซ่อมฐานฟันปลอม TP ล่าง </t>
  </si>
  <si>
    <t>2287441</t>
  </si>
  <si>
    <t>Repair resin denture base -lower</t>
  </si>
  <si>
    <t>(Repair resin denture base -lower)</t>
  </si>
  <si>
    <t xml:space="preserve">ซ่อมฐานฟันปลอม RPD ล่าง </t>
  </si>
  <si>
    <t>2287442</t>
  </si>
  <si>
    <t>Repair cast framework -lower</t>
  </si>
  <si>
    <t>(Repair cast framework lower)</t>
  </si>
  <si>
    <t xml:space="preserve">ซ่อมหรือเติมตะขอที่หัก TP/RPD ล่าง </t>
  </si>
  <si>
    <t>2287443</t>
  </si>
  <si>
    <t>Repair or replace broken clasp -lower</t>
  </si>
  <si>
    <t>(Repair or replace broken clasp lower)</t>
  </si>
  <si>
    <t xml:space="preserve">ซ่อมหรือเติมซี่ฟันปลอมที่หัก/สึก TP/RPD ล่าง </t>
  </si>
  <si>
    <t>2287444</t>
  </si>
  <si>
    <t>Replace broken or worn teeth -lower</t>
  </si>
  <si>
    <t>(Replace broken or worn teeth -lower)</t>
  </si>
  <si>
    <t xml:space="preserve">เติมฟันที่ต้องถอนเพิ่มในฟันปลอมเก่า ล่าง </t>
  </si>
  <si>
    <t>2287445</t>
  </si>
  <si>
    <t>Add tooth to existing partial denture -lower</t>
  </si>
  <si>
    <t>(Add tooth to existing partial denture -lower)</t>
  </si>
  <si>
    <t xml:space="preserve">เติมตะขอเพิ่มในฟันปลอมเก่า ล่าง </t>
  </si>
  <si>
    <t>2287446</t>
  </si>
  <si>
    <t>Add clasp to existing partial denture -lower</t>
  </si>
  <si>
    <t>(Add clasp to existing partial denture -lower)</t>
  </si>
  <si>
    <t>ทันตกรรมประดิษฐ์ - tooth preparation for crown</t>
  </si>
  <si>
    <t>ทันตกรรมประดิษฐ์  3</t>
  </si>
  <si>
    <t>23871S8</t>
  </si>
  <si>
    <t>Tooth preparation and other steps in the process of inlay/onlay, post and core, crown,and labial veneer</t>
  </si>
  <si>
    <t>ทันตกรรมประดิษฐ์ - tooth preparation for TP 1-5ซี่</t>
  </si>
  <si>
    <t>Try in framework/crown/bridge</t>
  </si>
  <si>
    <t>ทันตกรรมประดิษฐ์ - tooth preparation for bridge</t>
  </si>
  <si>
    <t>ทันตกรรมประดิษฐ์ - tooth preparation for TP มากกว่า 5ซี่</t>
  </si>
  <si>
    <t>ทันตกรรมประดิษฐ์ - tooth preparation for RPD 1-5ซี่</t>
  </si>
  <si>
    <t>ทันตกรรมประดิษฐ์ - tooth preparation for RPD มากกว่า 5ซี่</t>
  </si>
  <si>
    <t>ทันตกรรมประดิษฐ์ - canal preparation</t>
  </si>
  <si>
    <t>23871S1</t>
  </si>
  <si>
    <t>Canal preparation and fitting of preformed dowel or post</t>
  </si>
  <si>
    <t>ทันตกรรมประดิษฐ์ - tooth preparation for inlay/</t>
  </si>
  <si>
    <t>onlay/labial veneer</t>
  </si>
  <si>
    <t>ทันตกรรมประดิษฐ์ - พิมพ์คลองรากฟัน (canal impression)</t>
  </si>
  <si>
    <t>ทันตกรรมประดิษฐ์ - ลองฟัน , Bite Block (CD)</t>
  </si>
  <si>
    <t>ทันตกรรมประดิษฐ์  4</t>
  </si>
  <si>
    <t>Core build up ด้วย Amalgam/Composite/GI</t>
  </si>
  <si>
    <t>23871S2</t>
  </si>
  <si>
    <t>Core buildup, including any pins</t>
  </si>
  <si>
    <t>ทันตกรรมประดิษฐ์ - ลองฟัน , Bite Block (TP)</t>
  </si>
  <si>
    <t>ทันตกรรมประดิษฐ์ - ลองฟัน , Bite Block (RPD)</t>
  </si>
  <si>
    <t>ทันตกรรมประดิษฐ์ - Temporary Bridge</t>
  </si>
  <si>
    <t>ทันตกรรมประดิษฐ์  5</t>
  </si>
  <si>
    <t>23871Q4</t>
  </si>
  <si>
    <t>Provisional crown</t>
  </si>
  <si>
    <t>ทันตกรรมประดิษฐ์ - Temporary Crown</t>
  </si>
  <si>
    <t>2341</t>
  </si>
  <si>
    <t>ใส่ TP บน 1-5 ซี่ (Acrylic partial denture - upper)</t>
  </si>
  <si>
    <t>9997</t>
  </si>
  <si>
    <t>2277420</t>
  </si>
  <si>
    <t>Acrylic partial denture, including any conventional clasps, rests and teeth -upper</t>
  </si>
  <si>
    <t>ใส่ TP ล่าง 1-5 ซี่ (Acrylic partial denture - lower)</t>
  </si>
  <si>
    <t>2287420</t>
  </si>
  <si>
    <t>Acrylic partial denture, including any conventional clasps, rests and teeth -lower</t>
  </si>
  <si>
    <t>ใส่ TP บน มากกว่า 5 ซี่ (Acrylic partial denture - upper)</t>
  </si>
  <si>
    <t>ทันตกรรมประดิษฐ์  6</t>
  </si>
  <si>
    <t>ใส่ TP ล่าง มากกว่า 5 ซี่ (Acrylic partial denture - lower)</t>
  </si>
  <si>
    <t>ใส่ RPD บน 1-5 ซี่ (Metallic partial denture - upper)</t>
  </si>
  <si>
    <t>2277421</t>
  </si>
  <si>
    <t>Metallic partial denture, including any conventional clasps, rests and teeth -upper</t>
  </si>
  <si>
    <t>ใส่ RPD ล่าง 1-5 ซี่ (Metallic partial denture - lower)</t>
  </si>
  <si>
    <t>2287421</t>
  </si>
  <si>
    <t>Metallic partial denture, including any conventional clasps, rests and teeth -lower</t>
  </si>
  <si>
    <t>ใส่ฟันเทียมเต็มส่วน ฟันบน Complete denture -upper</t>
  </si>
  <si>
    <t>ทันตกรรมประดิษฐ์  7</t>
  </si>
  <si>
    <t>2277410</t>
  </si>
  <si>
    <t>Complete denture -upper</t>
  </si>
  <si>
    <t>ใส่ฟันเทียมเต็มส่วน ฟันล่าง Complete denture -lower</t>
  </si>
  <si>
    <t>2287410</t>
  </si>
  <si>
    <t>Complete denture -lower</t>
  </si>
  <si>
    <t xml:space="preserve">ใส่ฟันเทียมเต็มส่วนทับราก ฟันบน </t>
  </si>
  <si>
    <t>2277413</t>
  </si>
  <si>
    <t>Complete overdenture -upper</t>
  </si>
  <si>
    <t xml:space="preserve">ใส่ฟันเทียมเต็มส่วนทับราก ฟันล่าง </t>
  </si>
  <si>
    <t>2287413</t>
  </si>
  <si>
    <t>Complete overdenture -lower</t>
  </si>
  <si>
    <t xml:space="preserve">ใส่ RPD บน มากกว่า 5 ซี่ </t>
  </si>
  <si>
    <t>(Metallic partial denture - upper)</t>
  </si>
  <si>
    <t xml:space="preserve">ใส่ RPD ล่าง มากกว่า 5 ซี่ </t>
  </si>
  <si>
    <t>(Metallic partial denture - lower)</t>
  </si>
  <si>
    <t>ครอบฟันติดแน่น PFMC (Single crown PFMC)</t>
  </si>
  <si>
    <t>ทันตกรรมประดิษฐ์  8</t>
  </si>
  <si>
    <t>23871N2</t>
  </si>
  <si>
    <t>Crown porcelain fused to high noble metal</t>
  </si>
  <si>
    <t>ครอบฟันติดแน่น All pocerain/</t>
  </si>
  <si>
    <t>23871N1</t>
  </si>
  <si>
    <t>Crown porcelain/ceramic substrate</t>
  </si>
  <si>
    <t>ceramic crown (Single crown)</t>
  </si>
  <si>
    <t>ครอบฟันติดแน่น full metal crown (Single crown)</t>
  </si>
  <si>
    <t>23871P6</t>
  </si>
  <si>
    <t>Crown full cast predominantly base metal</t>
  </si>
  <si>
    <t>ครอบฟันติดแน่น 3/4 metal crown (Single crown)</t>
  </si>
  <si>
    <t>23871P2</t>
  </si>
  <si>
    <t>Crown 3/4 cast predominantly base metal</t>
  </si>
  <si>
    <t>ครอบฟันติดแน่น 3/4 porcelain/</t>
  </si>
  <si>
    <t>23871P4</t>
  </si>
  <si>
    <t>Crown 3/4 porcelain/ceramic</t>
  </si>
  <si>
    <t>ceramic (Single crown)</t>
  </si>
  <si>
    <t>เดือยฟันชนิดเหวี่ยง (Cast post and core)</t>
  </si>
  <si>
    <t>23871S3</t>
  </si>
  <si>
    <t>Cast post and core in addition to crown.</t>
  </si>
  <si>
    <t>เดือยฟันสำเร็จรูป (Fiber post and core)</t>
  </si>
  <si>
    <t>23871S4</t>
  </si>
  <si>
    <t>Prefabricated post and core in addition to crown</t>
  </si>
  <si>
    <t>Coping - metal</t>
  </si>
  <si>
    <t>23874R1</t>
  </si>
  <si>
    <t>Pontic of PFMC bridge (สะพานฟัน)</t>
  </si>
  <si>
    <t>23874J2</t>
  </si>
  <si>
    <t>Pontic - porcelain fused to predominantly base metal</t>
  </si>
  <si>
    <t>Pontic of porcelain/ceramic bridge (สะพานฟัน)</t>
  </si>
  <si>
    <t>23874M1</t>
  </si>
  <si>
    <t>Pontic - porcelain / ceramic</t>
  </si>
  <si>
    <t>Retainer of PFMC bridge (สะพานฟัน)</t>
  </si>
  <si>
    <t>23874A2</t>
  </si>
  <si>
    <t>Crown - porcelain fused to predominantly base metal</t>
  </si>
  <si>
    <t>Retainer of porcelain/ceramic bridge (สะพานฟัน)</t>
  </si>
  <si>
    <t>23874E1</t>
  </si>
  <si>
    <t>Crown - porcelain/ceramic</t>
  </si>
  <si>
    <t>Retainer of Full Metal bridge (สะพานฟัน)</t>
  </si>
  <si>
    <t>23874B2</t>
  </si>
  <si>
    <t>Crown - full cast predominantly base metal</t>
  </si>
  <si>
    <t>ถอนฟันแท้-ฟันแตก</t>
  </si>
  <si>
    <t>2309</t>
  </si>
  <si>
    <t>ทันตศัลยกรรม 1</t>
  </si>
  <si>
    <t>2382770</t>
  </si>
  <si>
    <t>Extraction of permanent tooth</t>
  </si>
  <si>
    <t>ถอนฟันแท้-retained dental root</t>
  </si>
  <si>
    <t>K083</t>
  </si>
  <si>
    <t>ถอนฟันแท้-โรคเหงือก</t>
  </si>
  <si>
    <t>ถอนฟันแท้-ฟันสึก</t>
  </si>
  <si>
    <t>K030</t>
  </si>
  <si>
    <t>ถอนฟันน้ำนม-prolong</t>
  </si>
  <si>
    <t>K006</t>
  </si>
  <si>
    <t>2301</t>
  </si>
  <si>
    <t>2372700</t>
  </si>
  <si>
    <t>Extraction of deciduous teeth</t>
  </si>
  <si>
    <t>ถอนฟันเกิน</t>
  </si>
  <si>
    <t>K001</t>
  </si>
  <si>
    <t>2392700</t>
  </si>
  <si>
    <t>Extraction of abnormal teeth, Natal and neonatal tooth, Supernumerary tooth, mesiodens, Distomolar, Fourth molar, Paramolar</t>
  </si>
  <si>
    <t>ถอนฟันน้ำนม-retained dental root</t>
  </si>
  <si>
    <t>ถอนฟันน้ำนม-ฟันผุ</t>
  </si>
  <si>
    <t>ถอนฟันแท้-ฟันผุ</t>
  </si>
  <si>
    <t>ถอนฟันแท้-อื่นๆ</t>
  </si>
  <si>
    <t>ถอนฟันที่ยาก เช่น กรอแบ่งรากฟัน</t>
  </si>
  <si>
    <t>2319</t>
  </si>
  <si>
    <t>ทันตศัลยกรรม 2</t>
  </si>
  <si>
    <t>Splint ฟันอุบัติเหตุ (ปลูกฟันกลับเข้าเบ้าฟัน)</t>
  </si>
  <si>
    <t>S032</t>
  </si>
  <si>
    <t>235</t>
  </si>
  <si>
    <t>ศัลยกรรมช่องปาก 1</t>
  </si>
  <si>
    <t>2384900</t>
  </si>
  <si>
    <t>Reimplantation teeth</t>
  </si>
  <si>
    <t>ติดตามอาการ-ศัลยกรรม</t>
  </si>
  <si>
    <t>เจาะถุงหนองภายในช่องปาก</t>
  </si>
  <si>
    <t>K046</t>
  </si>
  <si>
    <t>270</t>
  </si>
  <si>
    <t>2332200</t>
  </si>
  <si>
    <t>Drainageof mouth ; Include : Incision and drainage</t>
  </si>
  <si>
    <t>Removal of dental wiring/ Off  arch bar/ off splint</t>
  </si>
  <si>
    <t>9733</t>
  </si>
  <si>
    <t>2381401</t>
  </si>
  <si>
    <t>Removal of dental wiring</t>
  </si>
  <si>
    <t>ใส่ยา dry socket</t>
  </si>
  <si>
    <t>K103</t>
  </si>
  <si>
    <t>2338000</t>
  </si>
  <si>
    <t>Wound dressing at mouth</t>
  </si>
  <si>
    <t>ขูดรักษาแผล Curettage</t>
  </si>
  <si>
    <t>279</t>
  </si>
  <si>
    <t>2332600</t>
  </si>
  <si>
    <t>Debridement of mouth</t>
  </si>
  <si>
    <t>ตัดไหม(ต่อเนื่อง)</t>
  </si>
  <si>
    <t>9738</t>
  </si>
  <si>
    <t>2331170</t>
  </si>
  <si>
    <t>Removal of sutures from mouth</t>
  </si>
  <si>
    <t>ห้ามเลือด</t>
  </si>
  <si>
    <t>T810</t>
  </si>
  <si>
    <t>9722</t>
  </si>
  <si>
    <t>ล้างแผลในช่องปาก</t>
  </si>
  <si>
    <t>2799</t>
  </si>
  <si>
    <t>2338300</t>
  </si>
  <si>
    <t>Irrigation of mouth</t>
  </si>
  <si>
    <t>ตัดไหม (จากที่อื่น)</t>
  </si>
  <si>
    <t>เย็บแผลในช่องปาก</t>
  </si>
  <si>
    <t>k011</t>
  </si>
  <si>
    <t>2752</t>
  </si>
  <si>
    <t>2333900</t>
  </si>
  <si>
    <t>Suture of laceration of mouth</t>
  </si>
  <si>
    <t>เปลี่ยนผ้าอุดห้ามเลือดที่ฟัน</t>
  </si>
  <si>
    <t>2381500</t>
  </si>
  <si>
    <t>Replacement of dental packing</t>
  </si>
  <si>
    <t>Dental wiring</t>
  </si>
  <si>
    <t>S0269</t>
  </si>
  <si>
    <t>9355</t>
  </si>
  <si>
    <t>2383700</t>
  </si>
  <si>
    <t>Replacement of dental wiring</t>
  </si>
  <si>
    <t>S026</t>
  </si>
  <si>
    <t>2381501</t>
  </si>
  <si>
    <t>Surgical stent upper</t>
  </si>
  <si>
    <t>9354</t>
  </si>
  <si>
    <t>1597430</t>
  </si>
  <si>
    <t>Surgical stent - upper</t>
  </si>
  <si>
    <t>Surgical stent lower</t>
  </si>
  <si>
    <t>1607430</t>
  </si>
  <si>
    <t>Surgical stent - lower</t>
  </si>
  <si>
    <t>การทำหัตถการและการผ่าตัดอื่นๆ ในช่องปาก</t>
  </si>
  <si>
    <t>ผ่าฟันคุด Soft tissue impaction</t>
  </si>
  <si>
    <t>K011</t>
  </si>
  <si>
    <t>ศัลยกรรมช่องปาก 2</t>
  </si>
  <si>
    <t>2382601</t>
  </si>
  <si>
    <t>Surgical removal of permanent teeth (soft tissue impaction)</t>
  </si>
  <si>
    <t>ผ่าฟันคุด Partial bony impaction</t>
  </si>
  <si>
    <t>2382602</t>
  </si>
  <si>
    <t>Surgical removal of permanent teeth (partial bony impaction)</t>
  </si>
  <si>
    <t>Torectomy ล่าง</t>
  </si>
  <si>
    <t>K100</t>
  </si>
  <si>
    <t>762</t>
  </si>
  <si>
    <t>1602607</t>
  </si>
  <si>
    <t>Torectomy of mandible,Removed of torus mandibularis</t>
  </si>
  <si>
    <t>Alveolectomy of maxilla,</t>
  </si>
  <si>
    <t>K108</t>
  </si>
  <si>
    <t>245</t>
  </si>
  <si>
    <t>1592603</t>
  </si>
  <si>
    <t>Alveolectomy of maxilla,Alveoloplasty of maxilla</t>
  </si>
  <si>
    <t>Alveoloplasty of maxilla</t>
  </si>
  <si>
    <t>Alveolectomy of mandible</t>
  </si>
  <si>
    <t>1602606</t>
  </si>
  <si>
    <t>Alveolectomy of mandible,Alveoloplasty of mandible</t>
  </si>
  <si>
    <t>,Alveoloplasty of mandible</t>
  </si>
  <si>
    <t xml:space="preserve">ตัดเนื้อเยื่อที่ผิดปกติในช่องปาก ฟันบน </t>
  </si>
  <si>
    <t>K137</t>
  </si>
  <si>
    <t>1592698</t>
  </si>
  <si>
    <t>Other excision operation of maxilla</t>
  </si>
  <si>
    <t>(Other excision operation of maxilla)</t>
  </si>
  <si>
    <t xml:space="preserve">ตัดเนื้อเยื่อที่ผิดปกติในช่องปาก ฟันล่าง </t>
  </si>
  <si>
    <t>7642</t>
  </si>
  <si>
    <t>1602698</t>
  </si>
  <si>
    <t>Other excision operation of mandible</t>
  </si>
  <si>
    <t>(Other excision operation of mandible)</t>
  </si>
  <si>
    <t>ผ่าฟันคุด Bony impaction</t>
  </si>
  <si>
    <t>ศัลยกรรมช่องปาก 3</t>
  </si>
  <si>
    <t>2382603</t>
  </si>
  <si>
    <t>Surgical removal of permanent teeth (complete bony impaction)</t>
  </si>
  <si>
    <t>ผ่าตัดเอารากฟันตกค้างออก</t>
  </si>
  <si>
    <t>2382600</t>
  </si>
  <si>
    <t>Surgical removal of permanent teeth (non - impacted tooth)</t>
  </si>
  <si>
    <t>Torectomy บน</t>
  </si>
  <si>
    <t>1592604</t>
  </si>
  <si>
    <t>Torectomy of maxilla,Removed torus palatinus</t>
  </si>
  <si>
    <t>ผ่าฟันคุดตำแหน่งอื่นๆ เช่น canine embedded tooth</t>
  </si>
  <si>
    <t>K010</t>
  </si>
  <si>
    <t>2382604</t>
  </si>
  <si>
    <t>Surgical removal of permanent teeth (variation of impaction, embedded tooth)</t>
  </si>
  <si>
    <t>ผ่าฟันที่มีความผิดปกติ เช่น mesiodens</t>
  </si>
  <si>
    <t>2392600</t>
  </si>
  <si>
    <t>Surgical removal of abnormal teeth, Natal and neonatal tooth, Supernumerary tooth, mesiodens, Distomolar, Fourth molar, Paramolar</t>
  </si>
  <si>
    <t>K13</t>
  </si>
  <si>
    <t>2491</t>
  </si>
  <si>
    <t>arch</t>
  </si>
  <si>
    <t>ศัลยกรรมช่องปาก 5</t>
  </si>
  <si>
    <t>2334820</t>
  </si>
  <si>
    <t>Extension of deepening of buccolabial or lingual sulcus, Vestibuloplasty of mouth</t>
  </si>
  <si>
    <t>แก้ไขการสบฟันที่ผิดปกติ (Adjust occlusion)</t>
  </si>
  <si>
    <t>ทันตกรรมบดเคี้ยว 5</t>
  </si>
  <si>
    <t>23871S5</t>
  </si>
  <si>
    <t>Odontoplasty 1-2 teeth; includes removal of enamel projections</t>
  </si>
  <si>
    <t>Occlusal splint</t>
  </si>
  <si>
    <t>ทันตกรรมบดเคี้ยว 6</t>
  </si>
  <si>
    <t>1549910</t>
  </si>
  <si>
    <t>Non-surgical treatments eg.; physiotherapy, jaw exercise, occlusal splint, acupuncture medication</t>
  </si>
  <si>
    <t>ส่งต่อไปรักษาที่อื่น</t>
  </si>
  <si>
    <t>z012</t>
  </si>
  <si>
    <t>สอนวิธีการทำความสะอาดฟันและช่องปากเด็ก0-2ปี</t>
  </si>
  <si>
    <t>ปริทันต์1</t>
  </si>
  <si>
    <t>สอนการทำความสะอาดช่องปาก/เช็ดช่องปาก</t>
  </si>
  <si>
    <t>ผู้ปกครองเด็ก0-2ปีได้รับการฝึกทักษะการแปรงฟันแบบลงมือปฏิบัติ</t>
  </si>
  <si>
    <t>ฝึกทักษะการแปรงฟันแบบลงมือปฏิบัติ</t>
  </si>
  <si>
    <t>ให้ทันตสุขศึกษา</t>
  </si>
  <si>
    <t>ให้ทันตสุขศึกษา/โรคในช่องปาก/การดูแลสุขภาพช่องปาก</t>
  </si>
  <si>
    <t>ฝึกทักษะการแปรงฟันในหญิงมีครรภ์</t>
  </si>
  <si>
    <t>ฝึกทักษะการแปรงฟันในผู้สูงอายุ</t>
  </si>
  <si>
    <t>ฝึกทักษะการแปรงฟันแก่คนไข้</t>
  </si>
  <si>
    <t>ตรวจช่องปากเด็ก0-2ปี</t>
  </si>
  <si>
    <t>ตรวจช่องปากเด็ก3-5ปีในศพด.</t>
  </si>
  <si>
    <t>ตรวจช่องปากเด็ก6-12ปีในร.ร.</t>
  </si>
  <si>
    <t>ตรวจสุขภาพช่องปากผู้สูงอายุ</t>
  </si>
  <si>
    <t xml:space="preserve">ICD10TM      </t>
  </si>
  <si>
    <t>ตรวจคัดกรองมะเร็งปากมดลูก ด้วยวิธี PAP SMEAR ผลเป็นลบ</t>
  </si>
  <si>
    <t>ตรวจคัดกรองมะเร็งปากมดลูก ด้วยวิธี PAP SMEAR ผลเป็นบวก</t>
  </si>
  <si>
    <t>Z124</t>
  </si>
  <si>
    <t>Z014</t>
  </si>
  <si>
    <t>8926 Z014</t>
  </si>
  <si>
    <t>9146 Z124</t>
  </si>
  <si>
    <t>6712 R876</t>
  </si>
  <si>
    <t xml:space="preserve">บริการตรวจด้วยวิธี VIA </t>
  </si>
  <si>
    <t>ตรวจคัดกรองมะเร็งปากมดลูก ด้วยวิธี VIA ผลเป็นลบ</t>
  </si>
  <si>
    <t>ตรวจคัดกรองมะเร็งปากมดลูก ด้วยวิธี VIA ผลเป็นบวก</t>
  </si>
  <si>
    <t>8876 Z340,Z348</t>
  </si>
  <si>
    <t>8931 Z340,Z348</t>
  </si>
  <si>
    <t>9654 Z340,Z348</t>
  </si>
  <si>
    <t>O04.0-O04.9 ,6909</t>
  </si>
  <si>
    <t>9039 Z135</t>
  </si>
  <si>
    <t>Z111 8741</t>
  </si>
  <si>
    <t>Z123</t>
  </si>
  <si>
    <t>Z121</t>
  </si>
  <si>
    <t>9654,K029, K0609, K1170 ,Z298 2377020,2387021</t>
  </si>
  <si>
    <t xml:space="preserve">PHONE_C </t>
  </si>
  <si>
    <t xml:space="preserve">PHONE_M </t>
  </si>
  <si>
    <t>ตาราง บัญชีภาคสุขภาพ ลูกหนี้ค่ารักษาพยาบาลและสิทธิการรักษาพยาบาล ปีงบประมาณ 2568</t>
  </si>
  <si>
    <t>ลำดับที่</t>
  </si>
  <si>
    <t>รหัสบัญชี/รหัสสิทธิ</t>
  </si>
  <si>
    <t>บัญชี</t>
  </si>
  <si>
    <t>ลูกหนี้สิ่งส่งตรวจหน่วยงานภาครัฐ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</si>
  <si>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</si>
  <si>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</si>
  <si>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 - ระบบปฏิบัติการฉุกเฉิน</t>
  </si>
  <si>
    <t>ลูกหนี้ค่ารักษา UC- OP ใน CUP</t>
  </si>
  <si>
    <t>บัตรทอง เดชอุดม  Anywhere</t>
  </si>
  <si>
    <t xml:space="preserve">ลูกหนี้ค่ารักษา UC-IP </t>
  </si>
  <si>
    <t>บัตรทอง ต่างอำเภอ กรณีเหตุสมควร (Walk-In)</t>
  </si>
  <si>
    <t>บัตรทอง ต่างอำเภอ ค่าย11469+ม.อุบล10578+ราชภัฎ24740</t>
  </si>
  <si>
    <t>ลูกหนี้ค่ารักษา UC-OP นอก CUP (ในจังหวัดสังกัด สธ.)</t>
  </si>
  <si>
    <t>ลูกหนี้ค่ารักษา UC-OP นอกสังกัด สธ.</t>
  </si>
  <si>
    <t>ลูกหนี้ค่ารักษาด้านการสร้างเสริมและป้องกันโรค(P&amp;P)</t>
  </si>
  <si>
    <t>ลูกหนี้ค่ารักษา UC-OP  บริการเฉพาะ (CR)</t>
  </si>
  <si>
    <t>ลูกหนี้ค่ารักษา UC-IP  บริการเฉพาะ (CR)</t>
  </si>
  <si>
    <t>ลูกหนี้ค่ารักษา OP Refer</t>
  </si>
  <si>
    <t>ลูกหนี้ค่าบริการสำหรับติดเชื้อโรคโคโรนา OPจากสปสช.</t>
  </si>
  <si>
    <t>ลูกหนี้ค่าบริการสำหรับติดเชื้อโรคโคโรนา IPจากสปสช.</t>
  </si>
  <si>
    <t>ลูกหนี้ค่ารักษาประกันสังคม OP-เครือข่าย</t>
  </si>
  <si>
    <t>ลูกหนี้ค่ารักษาประกันสังคม IP-เครือข่าย</t>
  </si>
  <si>
    <t>ลูกหนี้ค่ารักษาประกันสังคม OP-นอกเครือข่าย</t>
  </si>
  <si>
    <t>ประกันสังคม นอกเครือข่ายฉุกเฉินผู้ป่วยใน (หลัง72ซม)*กรณีนัดมา</t>
  </si>
  <si>
    <t>ลูกหนี้ค่ารักษาประกันสังคม IP-นอกเครือข่าย(หลัง 72)</t>
  </si>
  <si>
    <t>ลูกหนี้ค่ารักษาประกันสังคม - กองทุนทดแทน</t>
  </si>
  <si>
    <t>ลูกหนี้ค่ารักษาประกันสังคม 72  ชั่วโมงแรก</t>
  </si>
  <si>
    <t>ลูกหนี้ค่ารักษาประกันสังคมค่าใช้จ่ายสูง OP</t>
  </si>
  <si>
    <t>ลูกหนี้ค่ารักษาประกันสังคมค่าใช้จ่ายสูง IP</t>
  </si>
  <si>
    <t>ลูกหนี้ค่ารักษา - เบิกจ่ายตรงกรมบัญชีกลาง OP</t>
  </si>
  <si>
    <t>ลูกหนี้ค่ารักษา - เบิกจ่ายตรงกรมบัญชีกลาง IP</t>
  </si>
  <si>
    <t>ลูกหนี้ค่ารักษา - แรงงานต่างด้าว OP</t>
  </si>
  <si>
    <t>ลูกหนี้ค่ารักษา - แรงงานต่างด้าว IP</t>
  </si>
  <si>
    <t>ลูกหนี้ค่ารักษา - แรงงานต่างด้าว OP นอก CUP</t>
  </si>
  <si>
    <t>ลูกหนี้ค่ารักษา - แรงงานต่างด้าว IP นอก CUP</t>
  </si>
  <si>
    <t>ลูกหนี้ค่ารักษา - แรงงานต่างด้าว เบิกจากส่วนกลาง OP</t>
  </si>
  <si>
    <t>ลูกหนี้ค่ารักษา - แรงงานต่างด้าวเบิกจากส่วนกลาง IP</t>
  </si>
  <si>
    <t>ลูกหนี้ค่ารักษา - บุคคลที่มีปัญหาสถานะและสิทธิ OP ใน CUP</t>
  </si>
  <si>
    <t>ลูกหนี้ค่ารักษา - บุคคลที่มีปัญหาสถานะและสิทธิ OP นอก CUP</t>
  </si>
  <si>
    <t>ลูกหนี้ค่ารักษาบุคคลที่มีปัญหาสถานะและสิทธิ  - เบิกจากส่วนกลาง OP</t>
  </si>
  <si>
    <t>ลูกหนี้ค่ารักษาบุคคลที่มีปัญหาสถานะและสิทธิ  - เบิกจากส่วนกลาง IP</t>
  </si>
  <si>
    <t>1102050102.110</t>
  </si>
  <si>
    <t>ลูกหนี้ค่ารักษา-เบิกจ่ายตรงหน่วยงานอื่น OP</t>
  </si>
  <si>
    <t>ข้าราชการ กกต./สปสช./กฟก.</t>
  </si>
  <si>
    <t>1102050102.111</t>
  </si>
  <si>
    <t>ลูกหนี้ค่ารักษา-เบิกจ่ายตรงหน่วยงานอื่น IP</t>
  </si>
  <si>
    <t>ลูกหนี้ค่าตรวจสุขภาพบุคคลภายนอก</t>
  </si>
  <si>
    <t>ลูกหนี้ค่ารักษา - ชำระเงิน OP</t>
  </si>
  <si>
    <t>ลูกหนี้ค่ารักษา - ชำระเงินIP</t>
  </si>
  <si>
    <t>ลูกหนี้ค่ารักษา - เบิกต้นสังกัด OP</t>
  </si>
  <si>
    <t>ข้าราชการ เบิกหน่วยงานต้นสังกัด MOU ตรวจสุขภาพประจำปี หน่วยงานรัฐวิสาหกิจ และเอกชน</t>
  </si>
  <si>
    <t>ลูกหนี้ค่ารักษา - เบิกต้นสังกัด IP</t>
  </si>
  <si>
    <t>ลูกหนี้ค่ารักษา - เบิกจ่ายตรงหน่วยงานอื่นOP</t>
  </si>
  <si>
    <t>ลูกหนี้ค่ารักษา - เบิกจ่ายตรงหน่วยงานอื่นIP</t>
  </si>
  <si>
    <t>ลูกหนี้ค่ารักษา - พรบ.รถ OP</t>
  </si>
  <si>
    <t>ลูกหนี้ค่ารักษา - พรบ.รถ IP</t>
  </si>
  <si>
    <t>ลูกหนี้ค่ารักษา - เบิกจ่ายตรง อปท. OP</t>
  </si>
  <si>
    <t>ลูกหนี้ค่ารักษา - เบิกจ่ายตรง อปท. IP</t>
  </si>
  <si>
    <t>ลูกหนี้ค่ารักษา - เบิกจ่ายตรง อปท.รูปแบบพิเศษ OP</t>
  </si>
  <si>
    <t>ลูกหนี้ค่ารักษา - เบิกจ่ายตรง อปท.รูปแบบพิเศษ IP</t>
  </si>
  <si>
    <t>100P</t>
  </si>
  <si>
    <t>50P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</si>
</sst>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7" formatCode="&quot; &quot;#,##0.00;\-&quot; &quot;#,##0.00"/>
    <numFmt numFmtId="43" formatCode="_-* #,##0.00_-;\-* #,##0.00_-;_-* &quot;-&quot;??_-;_-@_-"/>
    <numFmt numFmtId="164" formatCode="00"/>
    <numFmt numFmtId="165" formatCode="_-* #,##0_-;\-* #,##0_-;_-* &quot;-&quot;??_-;_-@_-"/>
    <numFmt numFmtId="166" formatCode="000"/>
    <numFmt numFmtId="167" formatCode="&quot; &quot;#,##0.00"/>
    <numFmt numFmtId="168" formatCode="0.0000"/>
    <numFmt numFmtId="169" formatCode="0.000"/>
  </numFmts>
  <fonts count="93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0"/>
      <color theme="1"/>
      <name val="TH SarabunPSK"/>
      <family val="2"/>
    </font>
    <font>
      <sz val="10"/>
      <name val="TH SarabunPSK"/>
      <family val="2"/>
    </font>
    <font>
      <sz val="10"/>
      <color rgb="FF000000"/>
      <name val="TH SarabunPSK"/>
      <family val="2"/>
    </font>
    <font>
      <b/>
      <sz val="10"/>
      <color theme="1"/>
      <name val="TH SarabunPSK"/>
      <family val="2"/>
    </font>
    <font>
      <b/>
      <sz val="10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rgb="FF000000"/>
      <name val="TH SarabunPSK"/>
      <family val="2"/>
    </font>
    <font>
      <sz val="14"/>
      <color rgb="FF000000"/>
      <name val="TH SarabunPSK"/>
      <family val="2"/>
    </font>
    <font>
      <b/>
      <sz val="14"/>
      <color rgb="FF000000"/>
      <name val="TH SarabunPSK"/>
      <family val="2"/>
    </font>
    <font>
      <b/>
      <sz val="16"/>
      <color rgb="FF000000"/>
      <name val="TH SarabunPSK"/>
      <family val="2"/>
    </font>
    <font>
      <b/>
      <sz val="8"/>
      <color theme="0"/>
      <name val="TH SarabunPSK"/>
      <family val="2"/>
    </font>
    <font>
      <b/>
      <sz val="8"/>
      <color theme="1"/>
      <name val="TH SarabunPSK"/>
      <family val="2"/>
    </font>
    <font>
      <sz val="8"/>
      <color theme="1"/>
      <name val="TH SarabunPSK"/>
      <family val="2"/>
    </font>
    <font>
      <sz val="8"/>
      <name val="TH SarabunPSK"/>
      <family val="2"/>
    </font>
    <font>
      <sz val="6"/>
      <color theme="1"/>
      <name val="TH SarabunPSK"/>
      <family val="2"/>
    </font>
    <font>
      <sz val="8"/>
      <color rgb="FFFF0000"/>
      <name val="TH SarabunPSK"/>
      <family val="2"/>
    </font>
    <font>
      <sz val="6"/>
      <name val="TH SarabunPSK"/>
      <family val="2"/>
    </font>
    <font>
      <sz val="6"/>
      <color rgb="FFFF0000"/>
      <name val="TH SarabunPSK"/>
      <family val="2"/>
    </font>
    <font>
      <b/>
      <sz val="6"/>
      <color theme="1"/>
      <name val="TH SarabunPSK"/>
      <family val="2"/>
    </font>
    <font>
      <sz val="8"/>
      <color rgb="FF0070C0"/>
      <name val="TH SarabunPSK"/>
      <family val="2"/>
    </font>
    <font>
      <sz val="6"/>
      <color rgb="FF0070C0"/>
      <name val="TH SarabunPSK"/>
      <family val="2"/>
    </font>
    <font>
      <b/>
      <sz val="6"/>
      <name val="TH SarabunPSK"/>
      <family val="2"/>
    </font>
    <font>
      <b/>
      <sz val="8"/>
      <color rgb="FFFF0000"/>
      <name val="TH SarabunPSK"/>
      <family val="2"/>
    </font>
    <font>
      <b/>
      <sz val="10"/>
      <color theme="0"/>
      <name val="TH SarabunPSK"/>
      <family val="2"/>
    </font>
    <font>
      <sz val="10"/>
      <color theme="0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2"/>
      <color rgb="FFFF0000"/>
      <name val="TH SarabunPSK"/>
      <family val="2"/>
    </font>
    <font>
      <u/>
      <sz val="12"/>
      <name val="TH SarabunPSK"/>
      <family val="2"/>
    </font>
    <font>
      <sz val="12"/>
      <color indexed="22"/>
      <name val="TH SarabunPSK"/>
      <family val="2"/>
    </font>
    <font>
      <sz val="8"/>
      <name val="Calibri"/>
      <family val="2"/>
      <charset val="222"/>
      <scheme val="minor"/>
    </font>
    <font>
      <sz val="16"/>
      <name val="TH SarabunPSK"/>
      <family val="2"/>
    </font>
    <font>
      <sz val="16"/>
      <color rgb="FF0070C0"/>
      <name val="TH SarabunPSK"/>
      <family val="2"/>
    </font>
    <font>
      <b/>
      <sz val="16"/>
      <color theme="0"/>
      <name val="TH SarabunPSK"/>
      <family val="2"/>
    </font>
    <font>
      <sz val="16"/>
      <color theme="0"/>
      <name val="TH SarabunPSK"/>
      <family val="2"/>
    </font>
    <font>
      <b/>
      <u/>
      <sz val="16"/>
      <color theme="1"/>
      <name val="TH SarabunPSK"/>
      <family val="2"/>
    </font>
    <font>
      <sz val="14"/>
      <name val="TH SarabunPSK"/>
      <family val="2"/>
    </font>
    <font>
      <sz val="12"/>
      <color theme="1"/>
      <name val="Angsana New"/>
      <family val="1"/>
    </font>
    <font>
      <sz val="16"/>
      <color rgb="FFFF0000"/>
      <name val="TH SarabunPSK"/>
      <family val="2"/>
    </font>
    <font>
      <sz val="8"/>
      <color theme="0"/>
      <name val="TH SarabunPSK"/>
      <family val="2"/>
    </font>
    <font>
      <sz val="10"/>
      <color rgb="FF15428B"/>
      <name val="MS Sans Serif"/>
    </font>
    <font>
      <sz val="10"/>
      <color rgb="FF000000"/>
      <name val="MS Sans Serif"/>
    </font>
    <font>
      <sz val="14"/>
      <color rgb="FF333333"/>
      <name val="TH SarabunPSK"/>
      <family val="2"/>
    </font>
    <font>
      <sz val="14"/>
      <color rgb="FF0D0D0D"/>
      <name val="TH SarabunPSK"/>
      <family val="2"/>
    </font>
    <font>
      <sz val="16"/>
      <color theme="1"/>
      <name val="Calibri"/>
      <family val="2"/>
      <scheme val="minor"/>
    </font>
    <font>
      <b/>
      <sz val="16"/>
      <color theme="1"/>
      <name val="TH SarabunPSK"/>
      <family val="2"/>
      <charset val="222"/>
    </font>
    <font>
      <sz val="11"/>
      <color theme="1"/>
      <name val="TH SarabunPSK"/>
      <family val="2"/>
    </font>
    <font>
      <sz val="11"/>
      <color indexed="63"/>
      <name val="TH SarabunPSK"/>
      <family val="2"/>
    </font>
    <font>
      <b/>
      <sz val="11"/>
      <color theme="1"/>
      <name val="TH SarabunPSK"/>
      <family val="2"/>
    </font>
    <font>
      <b/>
      <sz val="11"/>
      <color theme="0"/>
      <name val="TH SarabunPSK"/>
      <family val="2"/>
    </font>
    <font>
      <b/>
      <sz val="11"/>
      <name val="TH SarabunPSK"/>
      <family val="2"/>
    </font>
    <font>
      <sz val="11"/>
      <color indexed="10"/>
      <name val="TH SarabunPSK"/>
      <family val="2"/>
    </font>
    <font>
      <sz val="11"/>
      <name val="TH SarabunPSK"/>
      <family val="2"/>
    </font>
    <font>
      <b/>
      <sz val="11"/>
      <color indexed="63"/>
      <name val="TH SarabunPSK"/>
      <family val="2"/>
    </font>
    <font>
      <u/>
      <sz val="11"/>
      <color indexed="10"/>
      <name val="TH SarabunPSK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8"/>
      <color indexed="8"/>
      <name val="MS Sans Serif"/>
      <charset val="222"/>
    </font>
    <font>
      <sz val="8"/>
      <color indexed="8"/>
      <name val="MS Sans Serif"/>
      <charset val="222"/>
    </font>
    <font>
      <sz val="8"/>
      <color indexed="12"/>
      <name val="MS Sans Serif"/>
      <charset val="222"/>
    </font>
    <font>
      <sz val="10"/>
      <color rgb="FF10257F"/>
      <name val="Open Sans"/>
    </font>
    <font>
      <sz val="10"/>
      <color theme="1"/>
      <name val="Tahoma"/>
      <family val="2"/>
    </font>
    <font>
      <sz val="10"/>
      <color theme="1"/>
      <name val="Open Sans"/>
    </font>
    <font>
      <b/>
      <sz val="16"/>
      <color theme="1"/>
      <name val="TH SarabunPSK"/>
    </font>
    <font>
      <sz val="10"/>
      <name val="Times New Roman"/>
    </font>
    <font>
      <sz val="10"/>
      <color rgb="FF000000"/>
      <name val="TH SarabunPSK"/>
    </font>
    <font>
      <sz val="16"/>
      <color rgb="FF000000"/>
      <name val="TH SarabunPSK"/>
    </font>
    <font>
      <u/>
      <sz val="14"/>
      <color rgb="FF0000FF"/>
      <name val="TH SarabunPSK"/>
    </font>
    <font>
      <sz val="14"/>
      <color theme="1"/>
      <name val="TH SarabunPSK"/>
    </font>
    <font>
      <u/>
      <sz val="13"/>
      <color rgb="FF0000FF"/>
      <name val="TH SarabunPSK"/>
    </font>
    <font>
      <sz val="16"/>
      <color theme="1"/>
      <name val="TH SarabunPSK"/>
    </font>
    <font>
      <sz val="14"/>
      <color rgb="FF000000"/>
      <name val="TH SarabunPSK"/>
    </font>
    <font>
      <b/>
      <sz val="14"/>
      <color rgb="FF000000"/>
      <name val="TH SarabunPSK"/>
    </font>
    <font>
      <sz val="12"/>
      <color rgb="FFFF0000"/>
      <name val="TH SarabunPSK"/>
    </font>
    <font>
      <sz val="14"/>
      <color rgb="FF006FC0"/>
      <name val="TH SarabunPSK"/>
    </font>
    <font>
      <sz val="10"/>
      <color theme="1"/>
      <name val="Times New Roman"/>
    </font>
    <font>
      <b/>
      <sz val="38"/>
      <color theme="1"/>
      <name val="TH SarabunPSK"/>
    </font>
    <font>
      <b/>
      <sz val="14"/>
      <color theme="1"/>
      <name val="TH SarabunPSK"/>
    </font>
    <font>
      <b/>
      <sz val="16"/>
      <color rgb="FF000000"/>
      <name val="TH SarabunPSK"/>
    </font>
    <font>
      <sz val="14"/>
      <color rgb="FF000000"/>
      <name val="&quot;TH SarabunPSK&quot;"/>
    </font>
    <font>
      <sz val="10"/>
      <color rgb="FF000000"/>
      <name val="Calibri"/>
      <scheme val="minor"/>
    </font>
    <font>
      <sz val="14"/>
      <color rgb="FFFF0000"/>
      <name val="TH SarabunPSK"/>
      <family val="2"/>
    </font>
    <font>
      <u/>
      <sz val="14"/>
      <color theme="1"/>
      <name val="TH SarabunPSK"/>
      <family val="2"/>
    </font>
    <font>
      <u/>
      <sz val="8"/>
      <color rgb="FFFF0000"/>
      <name val="TH SarabunPSK"/>
      <family val="2"/>
    </font>
    <font>
      <b/>
      <sz val="12"/>
      <color rgb="FFC00000"/>
      <name val="TH SarabunPSK"/>
      <family val="2"/>
    </font>
    <font>
      <b/>
      <sz val="12"/>
      <color rgb="FFFF0000"/>
      <name val="TH SarabunPSK"/>
      <family val="2"/>
    </font>
  </fonts>
  <fills count="59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rgb="FF92D050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499984740745262"/>
        <bgColor rgb="FF6D9EEB"/>
      </patternFill>
    </fill>
    <fill>
      <patternFill patternType="solid">
        <fgColor theme="9" tint="-0.249977111117893"/>
        <bgColor rgb="FFA4C2F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rgb="FFA4C2F4"/>
      </patternFill>
    </fill>
    <fill>
      <patternFill patternType="solid">
        <fgColor theme="0"/>
        <bgColor rgb="FFD9D2E9"/>
      </patternFill>
    </fill>
    <fill>
      <patternFill patternType="solid">
        <fgColor rgb="FFFFFFFF"/>
        <bgColor rgb="FFFFFFFF"/>
      </patternFill>
    </fill>
    <fill>
      <patternFill patternType="solid">
        <fgColor rgb="FFE2EFFD"/>
        <bgColor indexed="8"/>
      </patternFill>
    </fill>
    <fill>
      <patternFill patternType="solid">
        <fgColor rgb="FFFCF6FE"/>
        <bgColor indexed="8"/>
      </patternFill>
    </fill>
    <fill>
      <patternFill patternType="solid">
        <fgColor rgb="FFF4F9FF"/>
        <bgColor indexed="8"/>
      </patternFill>
    </fill>
    <fill>
      <patternFill patternType="solid">
        <fgColor rgb="FFD9D9D9"/>
      </patternFill>
    </fill>
    <fill>
      <patternFill patternType="solid">
        <fgColor rgb="FFFF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A7C9EE"/>
        <bgColor indexed="64"/>
      </patternFill>
    </fill>
    <fill>
      <patternFill patternType="solid">
        <fgColor rgb="FFEAF5F5"/>
        <bgColor indexed="64"/>
      </patternFill>
    </fill>
    <fill>
      <patternFill patternType="solid">
        <fgColor rgb="FFFFF5D2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1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thin">
        <color indexed="14"/>
      </left>
      <right/>
      <top style="thin">
        <color indexed="14"/>
      </top>
      <bottom style="thin">
        <color indexed="14"/>
      </bottom>
      <diagonal/>
    </border>
    <border>
      <left style="medium">
        <color indexed="64"/>
      </left>
      <right style="thin">
        <color indexed="14"/>
      </right>
      <top/>
      <bottom style="medium">
        <color indexed="64"/>
      </bottom>
      <diagonal/>
    </border>
    <border>
      <left style="thin">
        <color indexed="1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20"/>
      </right>
      <top/>
      <bottom style="medium">
        <color indexed="64"/>
      </bottom>
      <diagonal/>
    </border>
    <border>
      <left style="thin">
        <color indexed="20"/>
      </left>
      <right style="thin">
        <color indexed="20"/>
      </right>
      <top/>
      <bottom style="medium">
        <color indexed="64"/>
      </bottom>
      <diagonal/>
    </border>
    <border>
      <left style="thin">
        <color indexed="20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 style="thin">
        <color indexed="20"/>
      </left>
      <right style="thin">
        <color indexed="20"/>
      </right>
      <top/>
      <bottom style="thin">
        <color indexed="20"/>
      </bottom>
      <diagonal/>
    </border>
    <border>
      <left style="medium">
        <color rgb="FFA0A0A0"/>
      </left>
      <right style="medium">
        <color rgb="FFA0A0A0"/>
      </right>
      <top style="medium">
        <color rgb="FFA0A0A0"/>
      </top>
      <bottom style="medium">
        <color rgb="FFA0A0A0"/>
      </bottom>
      <diagonal/>
    </border>
    <border>
      <left style="medium">
        <color rgb="FFCCCCCC"/>
      </left>
      <right style="medium">
        <color rgb="FFA0A0A0"/>
      </right>
      <top style="medium">
        <color rgb="FFA0A0A0"/>
      </top>
      <bottom style="medium">
        <color rgb="FFA0A0A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A0A0A0"/>
      </left>
      <right style="medium">
        <color rgb="FFA0A0A0"/>
      </right>
      <top style="medium">
        <color rgb="FFCCCCCC"/>
      </top>
      <bottom style="medium">
        <color rgb="FFA0A0A0"/>
      </bottom>
      <diagonal/>
    </border>
    <border>
      <left style="medium">
        <color rgb="FFCCCCCC"/>
      </left>
      <right style="medium">
        <color rgb="FFA0A0A0"/>
      </right>
      <top style="medium">
        <color rgb="FFCCCCCC"/>
      </top>
      <bottom style="medium">
        <color rgb="FFA0A0A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A8D08D"/>
      </bottom>
      <diagonal/>
    </border>
    <border>
      <left style="medium">
        <color rgb="FFA8D08D"/>
      </left>
      <right style="medium">
        <color rgb="FFCCCCCC"/>
      </right>
      <top style="medium">
        <color rgb="FFCCCCCC"/>
      </top>
      <bottom style="medium">
        <color rgb="FFA8D08D"/>
      </bottom>
      <diagonal/>
    </border>
    <border>
      <left style="medium">
        <color rgb="FFCCCCCC"/>
      </left>
      <right style="medium">
        <color rgb="FFA8D08D"/>
      </right>
      <top style="medium">
        <color rgb="FFCCCCCC"/>
      </top>
      <bottom style="medium">
        <color rgb="FFA8D08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thin">
        <color indexed="62"/>
      </bottom>
      <diagonal/>
    </border>
    <border>
      <left style="thin">
        <color indexed="62"/>
      </left>
      <right/>
      <top style="thin">
        <color indexed="62"/>
      </top>
      <bottom style="thin">
        <color indexed="62"/>
      </bottom>
      <diagonal/>
    </border>
    <border>
      <left style="thin">
        <color indexed="62"/>
      </left>
      <right style="thin">
        <color indexed="62"/>
      </right>
      <top/>
      <bottom style="thin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41">
    <xf numFmtId="0" fontId="0" fillId="0" borderId="0" xfId="0"/>
    <xf numFmtId="0" fontId="2" fillId="0" borderId="0" xfId="0" applyFont="1" applyAlignment="1">
      <alignment vertical="center"/>
    </xf>
    <xf numFmtId="0" fontId="2" fillId="5" borderId="0" xfId="0" applyFont="1" applyFill="1" applyAlignment="1">
      <alignment vertical="center"/>
    </xf>
    <xf numFmtId="0" fontId="5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0" fillId="0" borderId="0" xfId="0" applyAlignment="1">
      <alignment horizontal="left" vertical="top"/>
    </xf>
    <xf numFmtId="0" fontId="15" fillId="15" borderId="18" xfId="0" applyFont="1" applyFill="1" applyBorder="1" applyAlignment="1">
      <alignment vertical="center"/>
    </xf>
    <xf numFmtId="0" fontId="15" fillId="15" borderId="19" xfId="0" applyFont="1" applyFill="1" applyBorder="1" applyAlignment="1">
      <alignment vertical="center"/>
    </xf>
    <xf numFmtId="0" fontId="15" fillId="15" borderId="20" xfId="0" applyFont="1" applyFill="1" applyBorder="1" applyAlignment="1">
      <alignment vertical="center"/>
    </xf>
    <xf numFmtId="165" fontId="16" fillId="16" borderId="19" xfId="1" applyNumberFormat="1" applyFont="1" applyFill="1" applyBorder="1" applyAlignment="1">
      <alignment vertical="center"/>
    </xf>
    <xf numFmtId="0" fontId="16" fillId="16" borderId="19" xfId="0" applyFont="1" applyFill="1" applyBorder="1" applyAlignment="1">
      <alignment vertical="center"/>
    </xf>
    <xf numFmtId="0" fontId="17" fillId="16" borderId="3" xfId="0" applyFont="1" applyFill="1" applyBorder="1" applyAlignment="1">
      <alignment vertical="center"/>
    </xf>
    <xf numFmtId="0" fontId="17" fillId="16" borderId="18" xfId="0" applyFont="1" applyFill="1" applyBorder="1" applyAlignment="1">
      <alignment vertical="center"/>
    </xf>
    <xf numFmtId="43" fontId="18" fillId="11" borderId="18" xfId="0" applyNumberFormat="1" applyFont="1" applyFill="1" applyBorder="1" applyAlignment="1">
      <alignment vertical="center"/>
    </xf>
    <xf numFmtId="0" fontId="19" fillId="11" borderId="3" xfId="0" applyFont="1" applyFill="1" applyBorder="1" applyAlignment="1">
      <alignment vertical="center"/>
    </xf>
    <xf numFmtId="0" fontId="17" fillId="17" borderId="3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17" fillId="0" borderId="20" xfId="0" applyFont="1" applyBorder="1" applyAlignment="1">
      <alignment vertical="center"/>
    </xf>
    <xf numFmtId="0" fontId="17" fillId="0" borderId="3" xfId="0" applyFont="1" applyBorder="1" applyAlignment="1">
      <alignment vertical="center"/>
    </xf>
    <xf numFmtId="0" fontId="16" fillId="16" borderId="18" xfId="0" applyFont="1" applyFill="1" applyBorder="1" applyAlignment="1">
      <alignment vertical="center"/>
    </xf>
    <xf numFmtId="0" fontId="17" fillId="16" borderId="19" xfId="0" applyFont="1" applyFill="1" applyBorder="1" applyAlignment="1">
      <alignment vertical="center"/>
    </xf>
    <xf numFmtId="0" fontId="17" fillId="16" borderId="20" xfId="0" applyFont="1" applyFill="1" applyBorder="1" applyAlignment="1">
      <alignment vertical="center"/>
    </xf>
    <xf numFmtId="165" fontId="17" fillId="16" borderId="19" xfId="1" applyNumberFormat="1" applyFont="1" applyFill="1" applyBorder="1" applyAlignment="1">
      <alignment vertical="center"/>
    </xf>
    <xf numFmtId="43" fontId="18" fillId="11" borderId="3" xfId="0" applyNumberFormat="1" applyFont="1" applyFill="1" applyBorder="1" applyAlignment="1">
      <alignment vertical="center"/>
    </xf>
    <xf numFmtId="0" fontId="17" fillId="11" borderId="3" xfId="0" applyFont="1" applyFill="1" applyBorder="1" applyAlignment="1">
      <alignment vertical="center"/>
    </xf>
    <xf numFmtId="165" fontId="19" fillId="16" borderId="19" xfId="1" applyNumberFormat="1" applyFont="1" applyFill="1" applyBorder="1" applyAlignment="1">
      <alignment horizontal="left" vertical="center" wrapText="1"/>
    </xf>
    <xf numFmtId="0" fontId="19" fillId="16" borderId="19" xfId="0" applyFont="1" applyFill="1" applyBorder="1" applyAlignment="1">
      <alignment horizontal="left" vertical="center" wrapText="1"/>
    </xf>
    <xf numFmtId="0" fontId="19" fillId="16" borderId="3" xfId="0" applyFont="1" applyFill="1" applyBorder="1" applyAlignment="1">
      <alignment vertical="center" wrapText="1"/>
    </xf>
    <xf numFmtId="43" fontId="21" fillId="0" borderId="3" xfId="0" applyNumberFormat="1" applyFont="1" applyBorder="1" applyAlignment="1">
      <alignment vertical="center" wrapText="1"/>
    </xf>
    <xf numFmtId="0" fontId="19" fillId="0" borderId="3" xfId="0" applyFont="1" applyBorder="1" applyAlignment="1">
      <alignment vertical="center" wrapText="1"/>
    </xf>
    <xf numFmtId="0" fontId="22" fillId="0" borderId="0" xfId="0" applyFont="1" applyAlignment="1">
      <alignment vertical="center" wrapText="1"/>
    </xf>
    <xf numFmtId="0" fontId="19" fillId="0" borderId="20" xfId="0" applyFont="1" applyBorder="1" applyAlignment="1">
      <alignment vertical="center" wrapText="1"/>
    </xf>
    <xf numFmtId="0" fontId="16" fillId="13" borderId="3" xfId="0" applyFont="1" applyFill="1" applyBorder="1" applyAlignment="1">
      <alignment horizontal="center" vertical="center"/>
    </xf>
    <xf numFmtId="0" fontId="23" fillId="13" borderId="3" xfId="0" applyFont="1" applyFill="1" applyBorder="1" applyAlignment="1">
      <alignment horizontal="center" vertical="center"/>
    </xf>
    <xf numFmtId="165" fontId="16" fillId="13" borderId="3" xfId="1" applyNumberFormat="1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7" fontId="17" fillId="13" borderId="3" xfId="0" applyNumberFormat="1" applyFont="1" applyFill="1" applyBorder="1" applyAlignment="1">
      <alignment vertical="center"/>
    </xf>
    <xf numFmtId="0" fontId="17" fillId="13" borderId="3" xfId="0" applyFont="1" applyFill="1" applyBorder="1" applyAlignment="1">
      <alignment vertical="center"/>
    </xf>
    <xf numFmtId="0" fontId="17" fillId="13" borderId="20" xfId="0" applyFont="1" applyFill="1" applyBorder="1" applyAlignment="1">
      <alignment vertical="center"/>
    </xf>
    <xf numFmtId="0" fontId="18" fillId="11" borderId="3" xfId="0" applyFont="1" applyFill="1" applyBorder="1" applyAlignment="1">
      <alignment horizontal="center" vertical="center"/>
    </xf>
    <xf numFmtId="0" fontId="21" fillId="11" borderId="3" xfId="0" applyFont="1" applyFill="1" applyBorder="1" applyAlignment="1">
      <alignment vertical="center"/>
    </xf>
    <xf numFmtId="165" fontId="17" fillId="11" borderId="3" xfId="1" applyNumberFormat="1" applyFont="1" applyFill="1" applyBorder="1" applyAlignment="1">
      <alignment vertical="center"/>
    </xf>
    <xf numFmtId="43" fontId="17" fillId="11" borderId="3" xfId="0" applyNumberFormat="1" applyFont="1" applyFill="1" applyBorder="1" applyAlignment="1">
      <alignment vertical="center"/>
    </xf>
    <xf numFmtId="0" fontId="20" fillId="11" borderId="0" xfId="0" applyFont="1" applyFill="1" applyAlignment="1">
      <alignment vertical="center"/>
    </xf>
    <xf numFmtId="0" fontId="17" fillId="11" borderId="20" xfId="0" applyFont="1" applyFill="1" applyBorder="1" applyAlignment="1">
      <alignment vertical="center"/>
    </xf>
    <xf numFmtId="0" fontId="18" fillId="10" borderId="3" xfId="0" applyFont="1" applyFill="1" applyBorder="1" applyAlignment="1">
      <alignment horizontal="center" vertical="center"/>
    </xf>
    <xf numFmtId="0" fontId="21" fillId="10" borderId="3" xfId="0" applyFont="1" applyFill="1" applyBorder="1" applyAlignment="1">
      <alignment vertical="center"/>
    </xf>
    <xf numFmtId="0" fontId="18" fillId="10" borderId="3" xfId="0" applyFont="1" applyFill="1" applyBorder="1" applyAlignment="1">
      <alignment vertical="center"/>
    </xf>
    <xf numFmtId="165" fontId="18" fillId="10" borderId="3" xfId="1" applyNumberFormat="1" applyFont="1" applyFill="1" applyBorder="1" applyAlignment="1">
      <alignment horizontal="center" vertical="center"/>
    </xf>
    <xf numFmtId="43" fontId="18" fillId="10" borderId="3" xfId="0" applyNumberFormat="1" applyFont="1" applyFill="1" applyBorder="1" applyAlignment="1">
      <alignment vertical="center"/>
    </xf>
    <xf numFmtId="43" fontId="18" fillId="10" borderId="3" xfId="1" applyFont="1" applyFill="1" applyBorder="1" applyAlignment="1">
      <alignment vertical="center"/>
    </xf>
    <xf numFmtId="0" fontId="18" fillId="0" borderId="0" xfId="0" applyFont="1" applyAlignment="1">
      <alignment vertical="center"/>
    </xf>
    <xf numFmtId="0" fontId="18" fillId="10" borderId="20" xfId="0" applyFont="1" applyFill="1" applyBorder="1" applyAlignment="1">
      <alignment vertical="center"/>
    </xf>
    <xf numFmtId="0" fontId="18" fillId="18" borderId="3" xfId="0" applyFont="1" applyFill="1" applyBorder="1" applyAlignment="1">
      <alignment horizontal="center" vertical="center"/>
    </xf>
    <xf numFmtId="0" fontId="19" fillId="18" borderId="3" xfId="0" applyFont="1" applyFill="1" applyBorder="1" applyAlignment="1">
      <alignment vertical="center"/>
    </xf>
    <xf numFmtId="0" fontId="21" fillId="18" borderId="3" xfId="0" applyFont="1" applyFill="1" applyBorder="1" applyAlignment="1">
      <alignment vertical="center"/>
    </xf>
    <xf numFmtId="0" fontId="17" fillId="18" borderId="3" xfId="0" applyFont="1" applyFill="1" applyBorder="1" applyAlignment="1">
      <alignment vertical="center"/>
    </xf>
    <xf numFmtId="165" fontId="17" fillId="18" borderId="3" xfId="1" applyNumberFormat="1" applyFont="1" applyFill="1" applyBorder="1" applyAlignment="1">
      <alignment horizontal="center" vertical="center"/>
    </xf>
    <xf numFmtId="0" fontId="17" fillId="18" borderId="3" xfId="0" applyFont="1" applyFill="1" applyBorder="1" applyAlignment="1">
      <alignment horizontal="center" vertical="center"/>
    </xf>
    <xf numFmtId="165" fontId="17" fillId="18" borderId="3" xfId="0" applyNumberFormat="1" applyFont="1" applyFill="1" applyBorder="1" applyAlignment="1">
      <alignment vertical="center"/>
    </xf>
    <xf numFmtId="4" fontId="17" fillId="18" borderId="3" xfId="0" applyNumberFormat="1" applyFont="1" applyFill="1" applyBorder="1" applyAlignment="1">
      <alignment vertical="center"/>
    </xf>
    <xf numFmtId="43" fontId="17" fillId="18" borderId="3" xfId="0" applyNumberFormat="1" applyFont="1" applyFill="1" applyBorder="1" applyAlignment="1">
      <alignment vertical="center"/>
    </xf>
    <xf numFmtId="0" fontId="20" fillId="18" borderId="0" xfId="0" applyFont="1" applyFill="1" applyAlignment="1">
      <alignment vertical="center"/>
    </xf>
    <xf numFmtId="0" fontId="17" fillId="18" borderId="20" xfId="0" applyFont="1" applyFill="1" applyBorder="1" applyAlignment="1">
      <alignment vertical="center"/>
    </xf>
    <xf numFmtId="0" fontId="18" fillId="19" borderId="3" xfId="0" applyFont="1" applyFill="1" applyBorder="1" applyAlignment="1">
      <alignment horizontal="center" vertical="center"/>
    </xf>
    <xf numFmtId="0" fontId="21" fillId="19" borderId="3" xfId="0" applyFont="1" applyFill="1" applyBorder="1" applyAlignment="1">
      <alignment vertical="center"/>
    </xf>
    <xf numFmtId="0" fontId="18" fillId="19" borderId="3" xfId="0" applyFont="1" applyFill="1" applyBorder="1" applyAlignment="1">
      <alignment vertical="center"/>
    </xf>
    <xf numFmtId="165" fontId="18" fillId="19" borderId="3" xfId="1" applyNumberFormat="1" applyFont="1" applyFill="1" applyBorder="1" applyAlignment="1">
      <alignment horizontal="center" vertical="center"/>
    </xf>
    <xf numFmtId="43" fontId="18" fillId="19" borderId="3" xfId="1" applyFont="1" applyFill="1" applyBorder="1" applyAlignment="1">
      <alignment vertical="center"/>
    </xf>
    <xf numFmtId="0" fontId="18" fillId="19" borderId="0" xfId="0" applyFont="1" applyFill="1" applyAlignment="1">
      <alignment vertical="center"/>
    </xf>
    <xf numFmtId="0" fontId="18" fillId="19" borderId="20" xfId="0" applyFont="1" applyFill="1" applyBorder="1" applyAlignment="1">
      <alignment vertical="center"/>
    </xf>
    <xf numFmtId="0" fontId="19" fillId="19" borderId="3" xfId="0" applyFont="1" applyFill="1" applyBorder="1" applyAlignment="1">
      <alignment vertical="center"/>
    </xf>
    <xf numFmtId="0" fontId="17" fillId="19" borderId="3" xfId="0" applyFont="1" applyFill="1" applyBorder="1" applyAlignment="1">
      <alignment vertical="center"/>
    </xf>
    <xf numFmtId="165" fontId="17" fillId="19" borderId="3" xfId="1" applyNumberFormat="1" applyFont="1" applyFill="1" applyBorder="1" applyAlignment="1">
      <alignment horizontal="center" vertical="center"/>
    </xf>
    <xf numFmtId="0" fontId="17" fillId="19" borderId="3" xfId="0" applyFont="1" applyFill="1" applyBorder="1" applyAlignment="1">
      <alignment horizontal="center" vertical="center"/>
    </xf>
    <xf numFmtId="165" fontId="17" fillId="19" borderId="3" xfId="0" applyNumberFormat="1" applyFont="1" applyFill="1" applyBorder="1" applyAlignment="1">
      <alignment vertical="center"/>
    </xf>
    <xf numFmtId="0" fontId="20" fillId="19" borderId="0" xfId="0" applyFont="1" applyFill="1" applyAlignment="1">
      <alignment vertical="center"/>
    </xf>
    <xf numFmtId="0" fontId="17" fillId="19" borderId="20" xfId="0" applyFont="1" applyFill="1" applyBorder="1" applyAlignment="1">
      <alignment vertical="center"/>
    </xf>
    <xf numFmtId="0" fontId="24" fillId="19" borderId="3" xfId="0" applyFont="1" applyFill="1" applyBorder="1" applyAlignment="1">
      <alignment horizontal="center" vertical="center"/>
    </xf>
    <xf numFmtId="0" fontId="25" fillId="19" borderId="3" xfId="0" applyFont="1" applyFill="1" applyBorder="1" applyAlignment="1">
      <alignment vertical="center"/>
    </xf>
    <xf numFmtId="0" fontId="24" fillId="19" borderId="3" xfId="0" applyFont="1" applyFill="1" applyBorder="1" applyAlignment="1">
      <alignment vertical="center"/>
    </xf>
    <xf numFmtId="165" fontId="24" fillId="19" borderId="3" xfId="1" applyNumberFormat="1" applyFont="1" applyFill="1" applyBorder="1" applyAlignment="1">
      <alignment horizontal="center" vertical="center"/>
    </xf>
    <xf numFmtId="0" fontId="24" fillId="19" borderId="0" xfId="0" applyFont="1" applyFill="1" applyAlignment="1">
      <alignment vertical="center"/>
    </xf>
    <xf numFmtId="0" fontId="24" fillId="19" borderId="20" xfId="0" applyFont="1" applyFill="1" applyBorder="1" applyAlignment="1">
      <alignment vertical="center"/>
    </xf>
    <xf numFmtId="0" fontId="17" fillId="19" borderId="0" xfId="0" applyFont="1" applyFill="1" applyAlignment="1">
      <alignment vertical="center"/>
    </xf>
    <xf numFmtId="165" fontId="17" fillId="20" borderId="2" xfId="1" applyNumberFormat="1" applyFont="1" applyFill="1" applyBorder="1" applyAlignment="1">
      <alignment horizontal="center" vertical="center"/>
    </xf>
    <xf numFmtId="0" fontId="17" fillId="20" borderId="2" xfId="0" applyFont="1" applyFill="1" applyBorder="1" applyAlignment="1">
      <alignment horizontal="center" vertical="center"/>
    </xf>
    <xf numFmtId="0" fontId="17" fillId="20" borderId="21" xfId="0" applyFont="1" applyFill="1" applyBorder="1" applyAlignment="1">
      <alignment vertical="center"/>
    </xf>
    <xf numFmtId="0" fontId="17" fillId="20" borderId="0" xfId="0" applyFont="1" applyFill="1" applyAlignment="1">
      <alignment vertical="center"/>
    </xf>
    <xf numFmtId="0" fontId="20" fillId="20" borderId="0" xfId="0" applyFont="1" applyFill="1" applyAlignment="1">
      <alignment vertical="center"/>
    </xf>
    <xf numFmtId="0" fontId="17" fillId="20" borderId="22" xfId="0" applyFont="1" applyFill="1" applyBorder="1" applyAlignment="1">
      <alignment vertical="center"/>
    </xf>
    <xf numFmtId="0" fontId="16" fillId="21" borderId="1" xfId="0" applyFont="1" applyFill="1" applyBorder="1"/>
    <xf numFmtId="0" fontId="16" fillId="21" borderId="2" xfId="0" applyFont="1" applyFill="1" applyBorder="1"/>
    <xf numFmtId="0" fontId="16" fillId="21" borderId="22" xfId="0" applyFont="1" applyFill="1" applyBorder="1"/>
    <xf numFmtId="165" fontId="16" fillId="21" borderId="2" xfId="1" applyNumberFormat="1" applyFont="1" applyFill="1" applyBorder="1"/>
    <xf numFmtId="0" fontId="16" fillId="21" borderId="21" xfId="0" applyFont="1" applyFill="1" applyBorder="1"/>
    <xf numFmtId="43" fontId="26" fillId="21" borderId="21" xfId="0" applyNumberFormat="1" applyFont="1" applyFill="1" applyBorder="1"/>
    <xf numFmtId="0" fontId="16" fillId="21" borderId="0" xfId="0" applyFont="1" applyFill="1"/>
    <xf numFmtId="0" fontId="27" fillId="21" borderId="0" xfId="0" applyFont="1" applyFill="1"/>
    <xf numFmtId="0" fontId="17" fillId="22" borderId="3" xfId="0" applyFont="1" applyFill="1" applyBorder="1" applyAlignment="1">
      <alignment horizontal="center" vertical="center"/>
    </xf>
    <xf numFmtId="0" fontId="19" fillId="22" borderId="3" xfId="0" applyFont="1" applyFill="1" applyBorder="1" applyAlignment="1">
      <alignment vertical="center"/>
    </xf>
    <xf numFmtId="0" fontId="17" fillId="22" borderId="3" xfId="0" applyFont="1" applyFill="1" applyBorder="1" applyAlignment="1">
      <alignment vertical="center"/>
    </xf>
    <xf numFmtId="165" fontId="17" fillId="22" borderId="3" xfId="1" applyNumberFormat="1" applyFont="1" applyFill="1" applyBorder="1" applyAlignment="1">
      <alignment horizontal="center" vertical="center"/>
    </xf>
    <xf numFmtId="0" fontId="20" fillId="22" borderId="3" xfId="0" applyFont="1" applyFill="1" applyBorder="1" applyAlignment="1">
      <alignment vertical="center"/>
    </xf>
    <xf numFmtId="0" fontId="17" fillId="10" borderId="3" xfId="0" applyFont="1" applyFill="1" applyBorder="1" applyAlignment="1">
      <alignment horizontal="center" vertical="center"/>
    </xf>
    <xf numFmtId="0" fontId="17" fillId="10" borderId="3" xfId="0" applyFont="1" applyFill="1" applyBorder="1" applyAlignment="1">
      <alignment vertical="center"/>
    </xf>
    <xf numFmtId="165" fontId="17" fillId="10" borderId="3" xfId="1" applyNumberFormat="1" applyFont="1" applyFill="1" applyBorder="1" applyAlignment="1">
      <alignment horizontal="center" vertical="center"/>
    </xf>
    <xf numFmtId="0" fontId="20" fillId="10" borderId="3" xfId="0" applyFont="1" applyFill="1" applyBorder="1" applyAlignment="1">
      <alignment vertical="center"/>
    </xf>
    <xf numFmtId="0" fontId="17" fillId="23" borderId="3" xfId="0" applyFont="1" applyFill="1" applyBorder="1" applyAlignment="1">
      <alignment horizontal="center" vertical="center"/>
    </xf>
    <xf numFmtId="0" fontId="19" fillId="23" borderId="3" xfId="0" applyFont="1" applyFill="1" applyBorder="1" applyAlignment="1">
      <alignment vertical="center"/>
    </xf>
    <xf numFmtId="0" fontId="17" fillId="23" borderId="3" xfId="0" applyFont="1" applyFill="1" applyBorder="1" applyAlignment="1">
      <alignment vertical="center"/>
    </xf>
    <xf numFmtId="165" fontId="17" fillId="23" borderId="3" xfId="1" applyNumberFormat="1" applyFont="1" applyFill="1" applyBorder="1" applyAlignment="1">
      <alignment horizontal="center" vertical="center"/>
    </xf>
    <xf numFmtId="0" fontId="20" fillId="23" borderId="3" xfId="0" applyFont="1" applyFill="1" applyBorder="1" applyAlignment="1">
      <alignment vertical="center"/>
    </xf>
    <xf numFmtId="0" fontId="19" fillId="10" borderId="3" xfId="0" applyFont="1" applyFill="1" applyBorder="1" applyAlignment="1">
      <alignment vertical="center"/>
    </xf>
    <xf numFmtId="0" fontId="20" fillId="19" borderId="3" xfId="0" applyFont="1" applyFill="1" applyBorder="1" applyAlignment="1">
      <alignment vertical="center"/>
    </xf>
    <xf numFmtId="0" fontId="17" fillId="5" borderId="3" xfId="0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vertical="center"/>
    </xf>
    <xf numFmtId="0" fontId="17" fillId="5" borderId="3" xfId="0" applyFont="1" applyFill="1" applyBorder="1" applyAlignment="1">
      <alignment vertical="center"/>
    </xf>
    <xf numFmtId="165" fontId="17" fillId="5" borderId="3" xfId="1" applyNumberFormat="1" applyFont="1" applyFill="1" applyBorder="1" applyAlignment="1">
      <alignment horizontal="center" vertical="center"/>
    </xf>
    <xf numFmtId="0" fontId="20" fillId="5" borderId="3" xfId="0" applyFont="1" applyFill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165" fontId="17" fillId="0" borderId="0" xfId="1" applyNumberFormat="1" applyFont="1" applyAlignment="1">
      <alignment horizontal="center" vertical="center"/>
    </xf>
    <xf numFmtId="0" fontId="17" fillId="0" borderId="0" xfId="0" applyFont="1"/>
    <xf numFmtId="0" fontId="17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7" fillId="0" borderId="3" xfId="0" applyFont="1" applyBorder="1" applyAlignment="1">
      <alignment horizontal="left" vertical="center"/>
    </xf>
    <xf numFmtId="0" fontId="18" fillId="0" borderId="3" xfId="0" applyFont="1" applyBorder="1" applyAlignment="1">
      <alignment vertical="center"/>
    </xf>
    <xf numFmtId="0" fontId="17" fillId="0" borderId="3" xfId="0" applyFont="1" applyBorder="1"/>
    <xf numFmtId="43" fontId="17" fillId="0" borderId="3" xfId="1" applyFont="1" applyFill="1" applyBorder="1"/>
    <xf numFmtId="0" fontId="17" fillId="11" borderId="3" xfId="0" applyFont="1" applyFill="1" applyBorder="1" applyAlignment="1">
      <alignment horizontal="left" vertical="center"/>
    </xf>
    <xf numFmtId="0" fontId="17" fillId="11" borderId="3" xfId="0" applyFont="1" applyFill="1" applyBorder="1" applyAlignment="1">
      <alignment horizontal="center" vertical="center"/>
    </xf>
    <xf numFmtId="0" fontId="18" fillId="11" borderId="3" xfId="0" applyFont="1" applyFill="1" applyBorder="1" applyAlignment="1">
      <alignment vertical="center"/>
    </xf>
    <xf numFmtId="0" fontId="17" fillId="11" borderId="3" xfId="0" applyFont="1" applyFill="1" applyBorder="1"/>
    <xf numFmtId="0" fontId="17" fillId="11" borderId="0" xfId="0" applyFont="1" applyFill="1"/>
    <xf numFmtId="0" fontId="17" fillId="25" borderId="3" xfId="0" applyFont="1" applyFill="1" applyBorder="1" applyAlignment="1">
      <alignment horizontal="left" vertical="center"/>
    </xf>
    <xf numFmtId="0" fontId="17" fillId="25" borderId="3" xfId="0" applyFont="1" applyFill="1" applyBorder="1" applyAlignment="1">
      <alignment vertical="center"/>
    </xf>
    <xf numFmtId="0" fontId="17" fillId="25" borderId="3" xfId="0" applyFont="1" applyFill="1" applyBorder="1" applyAlignment="1">
      <alignment horizontal="center" vertical="center"/>
    </xf>
    <xf numFmtId="0" fontId="18" fillId="25" borderId="3" xfId="0" applyFont="1" applyFill="1" applyBorder="1" applyAlignment="1">
      <alignment vertical="center"/>
    </xf>
    <xf numFmtId="0" fontId="17" fillId="25" borderId="3" xfId="0" applyFont="1" applyFill="1" applyBorder="1"/>
    <xf numFmtId="0" fontId="17" fillId="25" borderId="0" xfId="0" applyFont="1" applyFill="1"/>
    <xf numFmtId="0" fontId="17" fillId="26" borderId="3" xfId="0" applyFont="1" applyFill="1" applyBorder="1" applyAlignment="1">
      <alignment horizontal="left" vertical="center"/>
    </xf>
    <xf numFmtId="0" fontId="17" fillId="26" borderId="3" xfId="0" applyFont="1" applyFill="1" applyBorder="1" applyAlignment="1">
      <alignment vertical="center"/>
    </xf>
    <xf numFmtId="0" fontId="17" fillId="26" borderId="3" xfId="0" applyFont="1" applyFill="1" applyBorder="1" applyAlignment="1">
      <alignment horizontal="center" vertical="center"/>
    </xf>
    <xf numFmtId="0" fontId="18" fillId="26" borderId="3" xfId="0" applyFont="1" applyFill="1" applyBorder="1" applyAlignment="1">
      <alignment vertical="center"/>
    </xf>
    <xf numFmtId="43" fontId="17" fillId="26" borderId="3" xfId="1" applyFont="1" applyFill="1" applyBorder="1"/>
    <xf numFmtId="4" fontId="17" fillId="26" borderId="3" xfId="0" applyNumberFormat="1" applyFont="1" applyFill="1" applyBorder="1"/>
    <xf numFmtId="0" fontId="17" fillId="26" borderId="0" xfId="0" applyFont="1" applyFill="1"/>
    <xf numFmtId="0" fontId="17" fillId="26" borderId="3" xfId="0" applyFont="1" applyFill="1" applyBorder="1"/>
    <xf numFmtId="0" fontId="17" fillId="27" borderId="3" xfId="0" applyFont="1" applyFill="1" applyBorder="1" applyAlignment="1">
      <alignment horizontal="left" vertical="center"/>
    </xf>
    <xf numFmtId="0" fontId="17" fillId="27" borderId="3" xfId="0" applyFont="1" applyFill="1" applyBorder="1" applyAlignment="1">
      <alignment vertical="center"/>
    </xf>
    <xf numFmtId="0" fontId="17" fillId="27" borderId="3" xfId="0" applyFont="1" applyFill="1" applyBorder="1" applyAlignment="1">
      <alignment horizontal="center" vertical="center"/>
    </xf>
    <xf numFmtId="0" fontId="18" fillId="27" borderId="3" xfId="0" applyFont="1" applyFill="1" applyBorder="1" applyAlignment="1">
      <alignment vertical="center"/>
    </xf>
    <xf numFmtId="0" fontId="17" fillId="27" borderId="3" xfId="0" applyFont="1" applyFill="1" applyBorder="1"/>
    <xf numFmtId="0" fontId="17" fillId="27" borderId="0" xfId="0" applyFont="1" applyFill="1"/>
    <xf numFmtId="0" fontId="17" fillId="10" borderId="3" xfId="0" applyFont="1" applyFill="1" applyBorder="1" applyAlignment="1">
      <alignment horizontal="left" vertical="center"/>
    </xf>
    <xf numFmtId="0" fontId="17" fillId="10" borderId="3" xfId="0" applyFont="1" applyFill="1" applyBorder="1"/>
    <xf numFmtId="0" fontId="17" fillId="10" borderId="0" xfId="0" applyFont="1" applyFill="1"/>
    <xf numFmtId="0" fontId="17" fillId="28" borderId="3" xfId="0" applyFont="1" applyFill="1" applyBorder="1" applyAlignment="1">
      <alignment horizontal="left" vertical="center"/>
    </xf>
    <xf numFmtId="0" fontId="17" fillId="28" borderId="3" xfId="0" applyFont="1" applyFill="1" applyBorder="1" applyAlignment="1">
      <alignment vertical="center"/>
    </xf>
    <xf numFmtId="0" fontId="17" fillId="28" borderId="3" xfId="0" applyFont="1" applyFill="1" applyBorder="1" applyAlignment="1">
      <alignment horizontal="center" vertical="center"/>
    </xf>
    <xf numFmtId="0" fontId="17" fillId="28" borderId="3" xfId="0" applyFont="1" applyFill="1" applyBorder="1"/>
    <xf numFmtId="0" fontId="17" fillId="28" borderId="0" xfId="0" applyFont="1" applyFill="1"/>
    <xf numFmtId="0" fontId="17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7" fillId="0" borderId="26" xfId="0" applyFont="1" applyBorder="1" applyAlignment="1">
      <alignment vertical="center"/>
    </xf>
    <xf numFmtId="0" fontId="17" fillId="5" borderId="0" xfId="0" applyFont="1" applyFill="1"/>
    <xf numFmtId="0" fontId="30" fillId="0" borderId="4" xfId="0" applyFont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166" fontId="30" fillId="30" borderId="3" xfId="0" applyNumberFormat="1" applyFont="1" applyFill="1" applyBorder="1" applyAlignment="1">
      <alignment horizontal="left" vertical="center" wrapText="1"/>
    </xf>
    <xf numFmtId="166" fontId="30" fillId="30" borderId="3" xfId="0" applyNumberFormat="1" applyFont="1" applyFill="1" applyBorder="1" applyAlignment="1">
      <alignment horizontal="left" vertical="center"/>
    </xf>
    <xf numFmtId="0" fontId="30" fillId="30" borderId="3" xfId="0" applyFont="1" applyFill="1" applyBorder="1" applyAlignment="1">
      <alignment horizontal="left" vertical="center"/>
    </xf>
    <xf numFmtId="0" fontId="32" fillId="0" borderId="3" xfId="0" applyFont="1" applyBorder="1" applyAlignment="1">
      <alignment horizontal="left" vertical="center"/>
    </xf>
    <xf numFmtId="166" fontId="32" fillId="0" borderId="3" xfId="0" applyNumberFormat="1" applyFont="1" applyBorder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32" fillId="0" borderId="3" xfId="0" applyFont="1" applyBorder="1" applyAlignment="1">
      <alignment horizontal="left" vertical="center" wrapText="1"/>
    </xf>
    <xf numFmtId="0" fontId="33" fillId="0" borderId="3" xfId="0" applyFont="1" applyBorder="1" applyAlignment="1">
      <alignment horizontal="left" vertical="center"/>
    </xf>
    <xf numFmtId="0" fontId="32" fillId="0" borderId="3" xfId="0" applyFont="1" applyBorder="1" applyAlignment="1">
      <alignment vertical="center" wrapText="1"/>
    </xf>
    <xf numFmtId="0" fontId="32" fillId="0" borderId="3" xfId="0" applyFont="1" applyBorder="1" applyAlignment="1">
      <alignment vertical="center"/>
    </xf>
    <xf numFmtId="166" fontId="32" fillId="0" borderId="3" xfId="0" quotePrefix="1" applyNumberFormat="1" applyFont="1" applyBorder="1" applyAlignment="1">
      <alignment horizontal="left" vertical="center"/>
    </xf>
    <xf numFmtId="0" fontId="32" fillId="0" borderId="21" xfId="0" applyFont="1" applyBorder="1" applyAlignment="1">
      <alignment vertical="center"/>
    </xf>
    <xf numFmtId="0" fontId="32" fillId="0" borderId="26" xfId="0" applyFont="1" applyBorder="1" applyAlignment="1">
      <alignment vertical="center"/>
    </xf>
    <xf numFmtId="0" fontId="32" fillId="0" borderId="3" xfId="0" quotePrefix="1" applyFont="1" applyBorder="1" applyAlignment="1">
      <alignment horizontal="left" vertical="center" wrapText="1"/>
    </xf>
    <xf numFmtId="0" fontId="34" fillId="0" borderId="0" xfId="0" applyFont="1" applyAlignment="1">
      <alignment horizontal="left" vertical="center"/>
    </xf>
    <xf numFmtId="166" fontId="34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left" vertical="center" wrapText="1"/>
    </xf>
    <xf numFmtId="0" fontId="31" fillId="0" borderId="0" xfId="0" applyFont="1" applyAlignment="1">
      <alignment vertical="center" wrapText="1"/>
    </xf>
    <xf numFmtId="0" fontId="31" fillId="0" borderId="0" xfId="0" applyFont="1" applyAlignment="1">
      <alignment vertical="center"/>
    </xf>
    <xf numFmtId="0" fontId="31" fillId="5" borderId="0" xfId="0" applyFont="1" applyFill="1" applyAlignment="1">
      <alignment horizontal="left" vertical="center"/>
    </xf>
    <xf numFmtId="1" fontId="17" fillId="11" borderId="3" xfId="1" applyNumberFormat="1" applyFont="1" applyFill="1" applyBorder="1" applyAlignment="1">
      <alignment vertical="center"/>
    </xf>
    <xf numFmtId="0" fontId="32" fillId="31" borderId="3" xfId="0" applyFont="1" applyFill="1" applyBorder="1" applyAlignment="1">
      <alignment horizontal="left" vertical="center"/>
    </xf>
    <xf numFmtId="166" fontId="32" fillId="31" borderId="3" xfId="0" applyNumberFormat="1" applyFont="1" applyFill="1" applyBorder="1" applyAlignment="1">
      <alignment horizontal="left" vertical="center"/>
    </xf>
    <xf numFmtId="0" fontId="32" fillId="31" borderId="3" xfId="0" applyFont="1" applyFill="1" applyBorder="1" applyAlignment="1">
      <alignment horizontal="left" vertical="center" wrapText="1"/>
    </xf>
    <xf numFmtId="0" fontId="32" fillId="31" borderId="0" xfId="0" applyFont="1" applyFill="1" applyAlignment="1">
      <alignment horizontal="left" vertical="center"/>
    </xf>
    <xf numFmtId="0" fontId="32" fillId="20" borderId="3" xfId="0" applyFont="1" applyFill="1" applyBorder="1" applyAlignment="1">
      <alignment horizontal="left" vertical="center"/>
    </xf>
    <xf numFmtId="166" fontId="32" fillId="20" borderId="3" xfId="0" applyNumberFormat="1" applyFont="1" applyFill="1" applyBorder="1" applyAlignment="1">
      <alignment horizontal="left" vertical="center"/>
    </xf>
    <xf numFmtId="0" fontId="32" fillId="20" borderId="0" xfId="0" applyFont="1" applyFill="1" applyAlignment="1">
      <alignment horizontal="left" vertical="center"/>
    </xf>
    <xf numFmtId="0" fontId="32" fillId="20" borderId="3" xfId="0" applyFont="1" applyFill="1" applyBorder="1" applyAlignment="1">
      <alignment horizontal="left" vertical="center" wrapText="1"/>
    </xf>
    <xf numFmtId="0" fontId="33" fillId="20" borderId="3" xfId="0" applyFont="1" applyFill="1" applyBorder="1" applyAlignment="1">
      <alignment horizontal="left" vertical="center"/>
    </xf>
    <xf numFmtId="0" fontId="32" fillId="20" borderId="3" xfId="0" applyFont="1" applyFill="1" applyBorder="1" applyAlignment="1">
      <alignment vertical="center" wrapText="1"/>
    </xf>
    <xf numFmtId="0" fontId="32" fillId="20" borderId="3" xfId="0" applyFont="1" applyFill="1" applyBorder="1" applyAlignment="1">
      <alignment vertical="center"/>
    </xf>
    <xf numFmtId="0" fontId="34" fillId="20" borderId="3" xfId="0" applyFont="1" applyFill="1" applyBorder="1" applyAlignment="1">
      <alignment horizontal="left" vertical="center"/>
    </xf>
    <xf numFmtId="166" fontId="34" fillId="20" borderId="3" xfId="0" applyNumberFormat="1" applyFont="1" applyFill="1" applyBorder="1" applyAlignment="1">
      <alignment horizontal="left" vertical="center"/>
    </xf>
    <xf numFmtId="0" fontId="34" fillId="20" borderId="0" xfId="0" applyFont="1" applyFill="1" applyAlignment="1">
      <alignment horizontal="left" vertical="center"/>
    </xf>
    <xf numFmtId="166" fontId="32" fillId="20" borderId="3" xfId="0" quotePrefix="1" applyNumberFormat="1" applyFont="1" applyFill="1" applyBorder="1" applyAlignment="1">
      <alignment horizontal="left" vertical="center"/>
    </xf>
    <xf numFmtId="0" fontId="34" fillId="20" borderId="3" xfId="0" applyFont="1" applyFill="1" applyBorder="1" applyAlignment="1">
      <alignment horizontal="left" vertical="center" wrapText="1"/>
    </xf>
    <xf numFmtId="0" fontId="34" fillId="20" borderId="3" xfId="0" applyFont="1" applyFill="1" applyBorder="1" applyAlignment="1">
      <alignment vertical="center" wrapText="1"/>
    </xf>
    <xf numFmtId="0" fontId="16" fillId="16" borderId="18" xfId="0" applyFont="1" applyFill="1" applyBorder="1" applyAlignment="1">
      <alignment horizontal="left" vertical="center" wrapText="1"/>
    </xf>
    <xf numFmtId="0" fontId="16" fillId="16" borderId="19" xfId="0" applyFont="1" applyFill="1" applyBorder="1" applyAlignment="1">
      <alignment horizontal="left" vertical="center" wrapText="1"/>
    </xf>
    <xf numFmtId="0" fontId="16" fillId="16" borderId="20" xfId="0" applyFont="1" applyFill="1" applyBorder="1" applyAlignment="1">
      <alignment horizontal="left" vertical="center" wrapText="1"/>
    </xf>
    <xf numFmtId="0" fontId="17" fillId="20" borderId="3" xfId="0" applyFont="1" applyFill="1" applyBorder="1" applyAlignment="1">
      <alignment horizontal="left" vertical="center"/>
    </xf>
    <xf numFmtId="0" fontId="17" fillId="20" borderId="3" xfId="0" applyFont="1" applyFill="1" applyBorder="1" applyAlignment="1">
      <alignment vertical="center"/>
    </xf>
    <xf numFmtId="3" fontId="17" fillId="20" borderId="3" xfId="0" applyNumberFormat="1" applyFont="1" applyFill="1" applyBorder="1" applyAlignment="1">
      <alignment horizontal="center" vertical="center"/>
    </xf>
    <xf numFmtId="0" fontId="17" fillId="20" borderId="3" xfId="0" applyFont="1" applyFill="1" applyBorder="1" applyAlignment="1">
      <alignment horizontal="center" vertical="center"/>
    </xf>
    <xf numFmtId="0" fontId="17" fillId="20" borderId="3" xfId="0" applyFont="1" applyFill="1" applyBorder="1"/>
    <xf numFmtId="0" fontId="17" fillId="20" borderId="0" xfId="0" applyFont="1" applyFill="1"/>
    <xf numFmtId="43" fontId="17" fillId="20" borderId="3" xfId="1" applyFont="1" applyFill="1" applyBorder="1"/>
    <xf numFmtId="0" fontId="9" fillId="0" borderId="0" xfId="0" applyFont="1"/>
    <xf numFmtId="0" fontId="9" fillId="0" borderId="3" xfId="0" applyFont="1" applyBorder="1" applyAlignment="1">
      <alignment horizontal="center" vertical="center"/>
    </xf>
    <xf numFmtId="0" fontId="9" fillId="5" borderId="0" xfId="0" applyFont="1" applyFill="1"/>
    <xf numFmtId="0" fontId="9" fillId="0" borderId="3" xfId="0" applyFont="1" applyBorder="1" applyAlignment="1">
      <alignment vertical="center"/>
    </xf>
    <xf numFmtId="0" fontId="38" fillId="0" borderId="3" xfId="0" applyFont="1" applyBorder="1" applyAlignment="1">
      <alignment vertical="center"/>
    </xf>
    <xf numFmtId="0" fontId="9" fillId="0" borderId="3" xfId="0" applyFont="1" applyBorder="1"/>
    <xf numFmtId="0" fontId="39" fillId="0" borderId="3" xfId="0" applyFont="1" applyBorder="1" applyAlignment="1">
      <alignment vertical="center"/>
    </xf>
    <xf numFmtId="0" fontId="9" fillId="16" borderId="3" xfId="0" applyFont="1" applyFill="1" applyBorder="1" applyAlignment="1">
      <alignment horizontal="left" vertical="center"/>
    </xf>
    <xf numFmtId="0" fontId="9" fillId="16" borderId="3" xfId="0" applyFont="1" applyFill="1" applyBorder="1" applyAlignment="1">
      <alignment horizontal="center" vertical="center"/>
    </xf>
    <xf numFmtId="17" fontId="9" fillId="16" borderId="3" xfId="0" applyNumberFormat="1" applyFont="1" applyFill="1" applyBorder="1" applyAlignment="1">
      <alignment vertical="center"/>
    </xf>
    <xf numFmtId="0" fontId="9" fillId="16" borderId="0" xfId="0" applyFont="1" applyFill="1"/>
    <xf numFmtId="0" fontId="16" fillId="4" borderId="3" xfId="0" applyFont="1" applyFill="1" applyBorder="1" applyAlignment="1">
      <alignment horizontal="left" vertical="center"/>
    </xf>
    <xf numFmtId="0" fontId="16" fillId="4" borderId="3" xfId="0" applyFont="1" applyFill="1" applyBorder="1" applyAlignment="1">
      <alignment horizontal="center" vertical="center"/>
    </xf>
    <xf numFmtId="17" fontId="16" fillId="4" borderId="3" xfId="0" applyNumberFormat="1" applyFont="1" applyFill="1" applyBorder="1" applyAlignment="1">
      <alignment vertical="center"/>
    </xf>
    <xf numFmtId="0" fontId="16" fillId="4" borderId="0" xfId="0" applyFont="1" applyFill="1"/>
    <xf numFmtId="0" fontId="16" fillId="4" borderId="3" xfId="0" applyFont="1" applyFill="1" applyBorder="1" applyAlignment="1">
      <alignment vertical="center"/>
    </xf>
    <xf numFmtId="0" fontId="16" fillId="16" borderId="20" xfId="0" applyFont="1" applyFill="1" applyBorder="1" applyAlignment="1">
      <alignment vertical="center"/>
    </xf>
    <xf numFmtId="167" fontId="17" fillId="11" borderId="3" xfId="0" applyNumberFormat="1" applyFont="1" applyFill="1" applyBorder="1" applyAlignment="1">
      <alignment horizontal="right" vertical="center"/>
    </xf>
    <xf numFmtId="0" fontId="16" fillId="16" borderId="3" xfId="0" applyFont="1" applyFill="1" applyBorder="1" applyAlignment="1">
      <alignment vertical="center"/>
    </xf>
    <xf numFmtId="0" fontId="17" fillId="0" borderId="2" xfId="0" applyFont="1" applyBorder="1" applyAlignment="1">
      <alignment vertical="center"/>
    </xf>
    <xf numFmtId="0" fontId="17" fillId="0" borderId="22" xfId="0" applyFont="1" applyBorder="1" applyAlignment="1">
      <alignment vertical="center"/>
    </xf>
    <xf numFmtId="0" fontId="17" fillId="0" borderId="23" xfId="0" applyFont="1" applyBorder="1" applyAlignment="1">
      <alignment vertical="center"/>
    </xf>
    <xf numFmtId="0" fontId="16" fillId="16" borderId="18" xfId="0" applyFont="1" applyFill="1" applyBorder="1" applyAlignment="1">
      <alignment vertical="center" wrapText="1"/>
    </xf>
    <xf numFmtId="0" fontId="16" fillId="16" borderId="19" xfId="0" applyFont="1" applyFill="1" applyBorder="1" applyAlignment="1">
      <alignment vertical="center" wrapText="1"/>
    </xf>
    <xf numFmtId="0" fontId="16" fillId="16" borderId="20" xfId="0" applyFont="1" applyFill="1" applyBorder="1" applyAlignment="1">
      <alignment vertical="center" wrapText="1"/>
    </xf>
    <xf numFmtId="0" fontId="17" fillId="16" borderId="3" xfId="0" applyFont="1" applyFill="1" applyBorder="1" applyAlignment="1">
      <alignment vertical="center" wrapText="1"/>
    </xf>
    <xf numFmtId="167" fontId="17" fillId="11" borderId="3" xfId="0" applyNumberFormat="1" applyFont="1" applyFill="1" applyBorder="1" applyAlignment="1">
      <alignment horizontal="right" vertical="center" wrapText="1"/>
    </xf>
    <xf numFmtId="0" fontId="17" fillId="0" borderId="4" xfId="0" applyFont="1" applyBorder="1" applyAlignment="1">
      <alignment vertical="center"/>
    </xf>
    <xf numFmtId="0" fontId="17" fillId="0" borderId="25" xfId="0" applyFont="1" applyBorder="1" applyAlignment="1">
      <alignment vertical="center"/>
    </xf>
    <xf numFmtId="0" fontId="23" fillId="16" borderId="19" xfId="0" applyFont="1" applyFill="1" applyBorder="1" applyAlignment="1">
      <alignment horizontal="left" vertical="center" wrapText="1"/>
    </xf>
    <xf numFmtId="0" fontId="17" fillId="0" borderId="4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16" fillId="32" borderId="3" xfId="0" applyFont="1" applyFill="1" applyBorder="1" applyAlignment="1">
      <alignment horizontal="center" vertical="center"/>
    </xf>
    <xf numFmtId="0" fontId="23" fillId="32" borderId="3" xfId="0" applyFont="1" applyFill="1" applyBorder="1" applyAlignment="1">
      <alignment horizontal="center" vertical="center"/>
    </xf>
    <xf numFmtId="0" fontId="17" fillId="32" borderId="3" xfId="0" applyFont="1" applyFill="1" applyBorder="1" applyAlignment="1">
      <alignment horizontal="center" vertical="center"/>
    </xf>
    <xf numFmtId="0" fontId="17" fillId="32" borderId="3" xfId="0" applyFont="1" applyFill="1" applyBorder="1" applyAlignment="1">
      <alignment vertical="center"/>
    </xf>
    <xf numFmtId="17" fontId="18" fillId="32" borderId="18" xfId="0" applyNumberFormat="1" applyFont="1" applyFill="1" applyBorder="1" applyAlignment="1">
      <alignment vertical="center"/>
    </xf>
    <xf numFmtId="0" fontId="20" fillId="32" borderId="0" xfId="0" applyFont="1" applyFill="1" applyAlignment="1">
      <alignment vertical="center"/>
    </xf>
    <xf numFmtId="0" fontId="17" fillId="32" borderId="20" xfId="0" applyFont="1" applyFill="1" applyBorder="1" applyAlignment="1">
      <alignment vertical="center"/>
    </xf>
    <xf numFmtId="43" fontId="18" fillId="32" borderId="3" xfId="0" applyNumberFormat="1" applyFont="1" applyFill="1" applyBorder="1" applyAlignment="1">
      <alignment vertical="center"/>
    </xf>
    <xf numFmtId="0" fontId="18" fillId="10" borderId="0" xfId="0" applyFont="1" applyFill="1" applyAlignment="1">
      <alignment vertical="center"/>
    </xf>
    <xf numFmtId="0" fontId="18" fillId="12" borderId="3" xfId="0" applyFont="1" applyFill="1" applyBorder="1" applyAlignment="1">
      <alignment horizontal="center" vertical="center"/>
    </xf>
    <xf numFmtId="0" fontId="18" fillId="12" borderId="3" xfId="0" applyFont="1" applyFill="1" applyBorder="1" applyAlignment="1">
      <alignment vertical="center"/>
    </xf>
    <xf numFmtId="0" fontId="17" fillId="12" borderId="3" xfId="0" applyFont="1" applyFill="1" applyBorder="1" applyAlignment="1">
      <alignment vertical="center"/>
    </xf>
    <xf numFmtId="0" fontId="18" fillId="12" borderId="0" xfId="0" applyFont="1" applyFill="1" applyAlignment="1">
      <alignment vertical="center"/>
    </xf>
    <xf numFmtId="0" fontId="18" fillId="12" borderId="20" xfId="0" applyFont="1" applyFill="1" applyBorder="1" applyAlignment="1">
      <alignment vertical="center"/>
    </xf>
    <xf numFmtId="0" fontId="19" fillId="12" borderId="3" xfId="0" applyFont="1" applyFill="1" applyBorder="1" applyAlignment="1">
      <alignment vertical="center"/>
    </xf>
    <xf numFmtId="0" fontId="21" fillId="12" borderId="3" xfId="0" applyFont="1" applyFill="1" applyBorder="1" applyAlignment="1">
      <alignment vertical="center"/>
    </xf>
    <xf numFmtId="0" fontId="17" fillId="12" borderId="3" xfId="0" applyFont="1" applyFill="1" applyBorder="1" applyAlignment="1">
      <alignment horizontal="center" vertical="center"/>
    </xf>
    <xf numFmtId="165" fontId="17" fillId="12" borderId="3" xfId="0" applyNumberFormat="1" applyFont="1" applyFill="1" applyBorder="1" applyAlignment="1">
      <alignment vertical="center"/>
    </xf>
    <xf numFmtId="4" fontId="17" fillId="12" borderId="3" xfId="0" applyNumberFormat="1" applyFont="1" applyFill="1" applyBorder="1" applyAlignment="1">
      <alignment vertical="center"/>
    </xf>
    <xf numFmtId="43" fontId="17" fillId="12" borderId="3" xfId="0" applyNumberFormat="1" applyFont="1" applyFill="1" applyBorder="1" applyAlignment="1">
      <alignment vertical="center"/>
    </xf>
    <xf numFmtId="0" fontId="20" fillId="12" borderId="0" xfId="0" applyFont="1" applyFill="1" applyAlignment="1">
      <alignment vertical="center"/>
    </xf>
    <xf numFmtId="0" fontId="17" fillId="12" borderId="20" xfId="0" applyFont="1" applyFill="1" applyBorder="1" applyAlignment="1">
      <alignment vertical="center"/>
    </xf>
    <xf numFmtId="0" fontId="24" fillId="19" borderId="3" xfId="0" applyFont="1" applyFill="1" applyBorder="1" applyAlignment="1">
      <alignment horizontal="left" vertical="center"/>
    </xf>
    <xf numFmtId="0" fontId="18" fillId="24" borderId="2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21" xfId="0" applyFont="1" applyBorder="1" applyAlignment="1">
      <alignment vertical="center"/>
    </xf>
    <xf numFmtId="0" fontId="28" fillId="33" borderId="4" xfId="0" applyFont="1" applyFill="1" applyBorder="1" applyAlignment="1">
      <alignment vertical="center"/>
    </xf>
    <xf numFmtId="0" fontId="29" fillId="33" borderId="0" xfId="0" applyFont="1" applyFill="1" applyAlignment="1">
      <alignment horizontal="center" vertical="center"/>
    </xf>
    <xf numFmtId="15" fontId="29" fillId="33" borderId="0" xfId="0" applyNumberFormat="1" applyFont="1" applyFill="1" applyAlignment="1">
      <alignment horizontal="center" vertical="center"/>
    </xf>
    <xf numFmtId="0" fontId="40" fillId="29" borderId="4" xfId="0" applyFont="1" applyFill="1" applyBorder="1" applyAlignment="1">
      <alignment vertical="center"/>
    </xf>
    <xf numFmtId="0" fontId="41" fillId="29" borderId="0" xfId="0" applyFont="1" applyFill="1" applyAlignment="1">
      <alignment horizontal="center" vertical="center"/>
    </xf>
    <xf numFmtId="15" fontId="41" fillId="29" borderId="0" xfId="0" applyNumberFormat="1" applyFont="1" applyFill="1" applyAlignment="1">
      <alignment horizontal="center" vertical="center"/>
    </xf>
    <xf numFmtId="0" fontId="9" fillId="29" borderId="0" xfId="0" applyFont="1" applyFill="1"/>
    <xf numFmtId="43" fontId="9" fillId="29" borderId="0" xfId="1" applyFont="1" applyFill="1"/>
    <xf numFmtId="0" fontId="9" fillId="29" borderId="3" xfId="0" applyFont="1" applyFill="1" applyBorder="1" applyAlignment="1">
      <alignment vertical="center"/>
    </xf>
    <xf numFmtId="0" fontId="9" fillId="29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8" fillId="32" borderId="3" xfId="0" applyFont="1" applyFill="1" applyBorder="1" applyAlignment="1">
      <alignment vertical="center"/>
    </xf>
    <xf numFmtId="17" fontId="7" fillId="18" borderId="3" xfId="0" applyNumberFormat="1" applyFont="1" applyFill="1" applyBorder="1" applyAlignment="1">
      <alignment horizontal="center" vertical="center"/>
    </xf>
    <xf numFmtId="167" fontId="7" fillId="18" borderId="3" xfId="0" applyNumberFormat="1" applyFont="1" applyFill="1" applyBorder="1" applyAlignment="1">
      <alignment horizontal="center" vertical="center"/>
    </xf>
    <xf numFmtId="167" fontId="43" fillId="18" borderId="3" xfId="0" applyNumberFormat="1" applyFont="1" applyFill="1" applyBorder="1" applyAlignment="1">
      <alignment horizontal="center" vertical="center" wrapText="1"/>
    </xf>
    <xf numFmtId="0" fontId="7" fillId="18" borderId="3" xfId="0" applyFont="1" applyFill="1" applyBorder="1" applyAlignment="1">
      <alignment horizontal="center" vertical="center"/>
    </xf>
    <xf numFmtId="168" fontId="7" fillId="18" borderId="3" xfId="0" applyNumberFormat="1" applyFont="1" applyFill="1" applyBorder="1" applyAlignment="1">
      <alignment vertical="center"/>
    </xf>
    <xf numFmtId="0" fontId="7" fillId="18" borderId="3" xfId="0" applyFont="1" applyFill="1" applyBorder="1" applyAlignment="1">
      <alignment vertical="center"/>
    </xf>
    <xf numFmtId="0" fontId="7" fillId="13" borderId="3" xfId="0" applyFont="1" applyFill="1" applyBorder="1" applyAlignment="1">
      <alignment horizontal="center" vertical="center"/>
    </xf>
    <xf numFmtId="0" fontId="44" fillId="25" borderId="3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left"/>
    </xf>
    <xf numFmtId="0" fontId="7" fillId="11" borderId="3" xfId="0" applyFont="1" applyFill="1" applyBorder="1" applyAlignment="1">
      <alignment horizontal="center" vertical="center"/>
    </xf>
    <xf numFmtId="0" fontId="43" fillId="11" borderId="3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13" borderId="0" xfId="0" applyFont="1" applyFill="1" applyAlignment="1">
      <alignment horizontal="center" vertical="center"/>
    </xf>
    <xf numFmtId="0" fontId="7" fillId="0" borderId="3" xfId="0" applyFont="1" applyBorder="1"/>
    <xf numFmtId="0" fontId="7" fillId="5" borderId="3" xfId="0" applyFont="1" applyFill="1" applyBorder="1" applyAlignment="1">
      <alignment horizontal="left" vertical="center"/>
    </xf>
    <xf numFmtId="0" fontId="43" fillId="11" borderId="3" xfId="0" applyFont="1" applyFill="1" applyBorder="1" applyAlignment="1">
      <alignment vertical="center"/>
    </xf>
    <xf numFmtId="0" fontId="7" fillId="25" borderId="3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3" fillId="25" borderId="3" xfId="0" applyFont="1" applyFill="1" applyBorder="1" applyAlignment="1">
      <alignment horizontal="center" vertical="center"/>
    </xf>
    <xf numFmtId="0" fontId="7" fillId="5" borderId="3" xfId="0" applyFont="1" applyFill="1" applyBorder="1"/>
    <xf numFmtId="0" fontId="7" fillId="5" borderId="3" xfId="0" applyFont="1" applyFill="1" applyBorder="1" applyAlignment="1">
      <alignment horizontal="center" vertical="center"/>
    </xf>
    <xf numFmtId="0" fontId="7" fillId="11" borderId="3" xfId="0" applyFont="1" applyFill="1" applyBorder="1" applyAlignment="1">
      <alignment vertical="center"/>
    </xf>
    <xf numFmtId="0" fontId="7" fillId="5" borderId="3" xfId="0" applyFont="1" applyFill="1" applyBorder="1" applyAlignment="1">
      <alignment vertical="center"/>
    </xf>
    <xf numFmtId="0" fontId="43" fillId="11" borderId="3" xfId="0" applyFont="1" applyFill="1" applyBorder="1" applyAlignment="1">
      <alignment horizontal="center" vertical="center" wrapText="1"/>
    </xf>
    <xf numFmtId="0" fontId="43" fillId="25" borderId="3" xfId="0" applyFont="1" applyFill="1" applyBorder="1" applyAlignment="1">
      <alignment horizontal="center" vertical="center" wrapText="1"/>
    </xf>
    <xf numFmtId="168" fontId="7" fillId="0" borderId="0" xfId="0" applyNumberFormat="1" applyFont="1" applyAlignment="1">
      <alignment vertical="center"/>
    </xf>
    <xf numFmtId="0" fontId="7" fillId="12" borderId="3" xfId="0" applyFont="1" applyFill="1" applyBorder="1" applyAlignment="1">
      <alignment horizontal="left" vertical="center"/>
    </xf>
    <xf numFmtId="0" fontId="20" fillId="0" borderId="3" xfId="0" applyFont="1" applyBorder="1" applyAlignment="1">
      <alignment vertical="center"/>
    </xf>
    <xf numFmtId="0" fontId="46" fillId="33" borderId="0" xfId="0" applyFont="1" applyFill="1"/>
    <xf numFmtId="43" fontId="46" fillId="33" borderId="0" xfId="1" applyFont="1" applyFill="1"/>
    <xf numFmtId="0" fontId="46" fillId="33" borderId="3" xfId="0" applyFont="1" applyFill="1" applyBorder="1" applyAlignment="1">
      <alignment vertical="center"/>
    </xf>
    <xf numFmtId="0" fontId="46" fillId="33" borderId="0" xfId="0" applyFont="1" applyFill="1" applyAlignment="1">
      <alignment vertical="center"/>
    </xf>
    <xf numFmtId="0" fontId="46" fillId="5" borderId="0" xfId="0" applyFont="1" applyFill="1"/>
    <xf numFmtId="0" fontId="46" fillId="0" borderId="0" xfId="0" applyFont="1"/>
    <xf numFmtId="17" fontId="9" fillId="16" borderId="20" xfId="0" applyNumberFormat="1" applyFont="1" applyFill="1" applyBorder="1" applyAlignment="1">
      <alignment vertical="center"/>
    </xf>
    <xf numFmtId="0" fontId="39" fillId="0" borderId="20" xfId="0" applyFont="1" applyBorder="1" applyAlignment="1">
      <alignment vertical="center"/>
    </xf>
    <xf numFmtId="0" fontId="9" fillId="0" borderId="3" xfId="0" applyFont="1" applyBorder="1" applyAlignment="1">
      <alignment wrapText="1"/>
    </xf>
    <xf numFmtId="0" fontId="8" fillId="0" borderId="0" xfId="0" applyFont="1" applyAlignment="1">
      <alignment vertical="center"/>
    </xf>
    <xf numFmtId="0" fontId="40" fillId="5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10" fillId="39" borderId="3" xfId="0" applyFont="1" applyFill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38" fillId="0" borderId="3" xfId="1" applyNumberFormat="1" applyFont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11" fillId="0" borderId="3" xfId="0" applyFont="1" applyBorder="1" applyAlignment="1">
      <alignment vertical="center"/>
    </xf>
    <xf numFmtId="0" fontId="9" fillId="40" borderId="3" xfId="0" applyFont="1" applyFill="1" applyBorder="1" applyAlignment="1">
      <alignment vertical="center"/>
    </xf>
    <xf numFmtId="0" fontId="9" fillId="40" borderId="3" xfId="0" applyFont="1" applyFill="1" applyBorder="1" applyAlignment="1">
      <alignment horizontal="center" vertical="center"/>
    </xf>
    <xf numFmtId="0" fontId="9" fillId="40" borderId="3" xfId="1" applyNumberFormat="1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vertical="center"/>
    </xf>
    <xf numFmtId="0" fontId="11" fillId="5" borderId="0" xfId="0" applyFont="1" applyFill="1" applyAlignment="1">
      <alignment vertical="center"/>
    </xf>
    <xf numFmtId="0" fontId="9" fillId="0" borderId="3" xfId="1" applyNumberFormat="1" applyFont="1" applyBorder="1" applyAlignment="1">
      <alignment horizontal="center" vertical="center"/>
    </xf>
    <xf numFmtId="0" fontId="11" fillId="41" borderId="3" xfId="1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1" applyNumberFormat="1" applyFont="1" applyAlignment="1">
      <alignment horizontal="center" vertical="center"/>
    </xf>
    <xf numFmtId="0" fontId="9" fillId="8" borderId="3" xfId="0" applyFont="1" applyFill="1" applyBorder="1" applyAlignment="1">
      <alignment horizontal="center" vertical="center"/>
    </xf>
    <xf numFmtId="0" fontId="9" fillId="8" borderId="3" xfId="0" applyFont="1" applyFill="1" applyBorder="1" applyAlignment="1">
      <alignment vertical="center"/>
    </xf>
    <xf numFmtId="0" fontId="38" fillId="8" borderId="3" xfId="0" applyFont="1" applyFill="1" applyBorder="1" applyAlignment="1">
      <alignment vertical="center"/>
    </xf>
    <xf numFmtId="0" fontId="9" fillId="8" borderId="3" xfId="0" applyFont="1" applyFill="1" applyBorder="1"/>
    <xf numFmtId="0" fontId="39" fillId="8" borderId="20" xfId="0" applyFont="1" applyFill="1" applyBorder="1" applyAlignment="1">
      <alignment vertical="center"/>
    </xf>
    <xf numFmtId="0" fontId="39" fillId="8" borderId="3" xfId="0" applyFont="1" applyFill="1" applyBorder="1" applyAlignment="1">
      <alignment vertical="center"/>
    </xf>
    <xf numFmtId="0" fontId="9" fillId="8" borderId="0" xfId="0" applyFont="1" applyFill="1"/>
    <xf numFmtId="43" fontId="17" fillId="0" borderId="0" xfId="1" applyFont="1" applyAlignment="1">
      <alignment vertical="center"/>
    </xf>
    <xf numFmtId="43" fontId="20" fillId="5" borderId="0" xfId="1" applyFont="1" applyFill="1"/>
    <xf numFmtId="0" fontId="47" fillId="42" borderId="27" xfId="0" applyFont="1" applyFill="1" applyBorder="1" applyAlignment="1">
      <alignment horizontal="left" vertical="top" wrapText="1"/>
    </xf>
    <xf numFmtId="0" fontId="48" fillId="43" borderId="27" xfId="0" applyFont="1" applyFill="1" applyBorder="1" applyAlignment="1">
      <alignment horizontal="left" vertical="top" wrapText="1"/>
    </xf>
    <xf numFmtId="39" fontId="48" fillId="43" borderId="27" xfId="0" applyNumberFormat="1" applyFont="1" applyFill="1" applyBorder="1" applyAlignment="1">
      <alignment horizontal="right" vertical="top" wrapText="1"/>
    </xf>
    <xf numFmtId="14" fontId="48" fillId="43" borderId="27" xfId="0" applyNumberFormat="1" applyFont="1" applyFill="1" applyBorder="1" applyAlignment="1">
      <alignment horizontal="left" vertical="top" wrapText="1"/>
    </xf>
    <xf numFmtId="0" fontId="48" fillId="44" borderId="27" xfId="0" applyFont="1" applyFill="1" applyBorder="1" applyAlignment="1">
      <alignment horizontal="left" vertical="top" wrapText="1"/>
    </xf>
    <xf numFmtId="39" fontId="48" fillId="44" borderId="27" xfId="0" applyNumberFormat="1" applyFont="1" applyFill="1" applyBorder="1" applyAlignment="1">
      <alignment horizontal="right" vertical="top" wrapText="1"/>
    </xf>
    <xf numFmtId="14" fontId="48" fillId="44" borderId="27" xfId="0" applyNumberFormat="1" applyFont="1" applyFill="1" applyBorder="1" applyAlignment="1">
      <alignment horizontal="left" vertical="top" wrapText="1"/>
    </xf>
    <xf numFmtId="0" fontId="13" fillId="45" borderId="28" xfId="0" applyFont="1" applyFill="1" applyBorder="1" applyAlignment="1">
      <alignment horizontal="left" vertical="top" wrapText="1"/>
    </xf>
    <xf numFmtId="0" fontId="13" fillId="45" borderId="28" xfId="0" applyFont="1" applyFill="1" applyBorder="1" applyAlignment="1">
      <alignment horizontal="center" vertical="top" wrapText="1"/>
    </xf>
    <xf numFmtId="0" fontId="12" fillId="0" borderId="28" xfId="0" applyFont="1" applyBorder="1" applyAlignment="1">
      <alignment horizontal="center" vertical="top"/>
    </xf>
    <xf numFmtId="0" fontId="12" fillId="0" borderId="28" xfId="0" applyFont="1" applyBorder="1" applyAlignment="1">
      <alignment horizontal="left" vertical="top"/>
    </xf>
    <xf numFmtId="0" fontId="12" fillId="0" borderId="28" xfId="0" applyFont="1" applyBorder="1" applyAlignment="1">
      <alignment horizontal="left" vertical="top" wrapText="1"/>
    </xf>
    <xf numFmtId="0" fontId="12" fillId="0" borderId="28" xfId="0" applyFont="1" applyBorder="1" applyAlignment="1">
      <alignment horizontal="right" vertical="top"/>
    </xf>
    <xf numFmtId="0" fontId="0" fillId="0" borderId="28" xfId="0" applyBorder="1" applyAlignment="1">
      <alignment horizontal="left" vertical="top"/>
    </xf>
    <xf numFmtId="0" fontId="49" fillId="0" borderId="28" xfId="0" applyFont="1" applyBorder="1" applyAlignment="1">
      <alignment horizontal="left" vertical="top"/>
    </xf>
    <xf numFmtId="0" fontId="49" fillId="0" borderId="28" xfId="0" applyFont="1" applyBorder="1" applyAlignment="1">
      <alignment horizontal="right" vertical="top"/>
    </xf>
    <xf numFmtId="0" fontId="12" fillId="0" borderId="28" xfId="0" applyFont="1" applyBorder="1" applyAlignment="1">
      <alignment horizontal="right" vertical="top" wrapText="1"/>
    </xf>
    <xf numFmtId="0" fontId="12" fillId="8" borderId="28" xfId="0" applyFont="1" applyFill="1" applyBorder="1" applyAlignment="1">
      <alignment horizontal="left" vertical="top"/>
    </xf>
    <xf numFmtId="0" fontId="12" fillId="8" borderId="28" xfId="0" applyFont="1" applyFill="1" applyBorder="1" applyAlignment="1">
      <alignment horizontal="left" vertical="top" wrapText="1"/>
    </xf>
    <xf numFmtId="0" fontId="50" fillId="0" borderId="28" xfId="0" applyFont="1" applyBorder="1" applyAlignment="1">
      <alignment horizontal="center" vertical="top"/>
    </xf>
    <xf numFmtId="0" fontId="50" fillId="0" borderId="28" xfId="0" applyFont="1" applyBorder="1" applyAlignment="1">
      <alignment horizontal="left" vertical="top"/>
    </xf>
    <xf numFmtId="0" fontId="50" fillId="0" borderId="28" xfId="0" applyFont="1" applyBorder="1" applyAlignment="1">
      <alignment horizontal="left" vertical="top" wrapText="1"/>
    </xf>
    <xf numFmtId="0" fontId="51" fillId="0" borderId="0" xfId="0" applyFont="1"/>
    <xf numFmtId="0" fontId="52" fillId="8" borderId="29" xfId="0" applyFont="1" applyFill="1" applyBorder="1" applyAlignment="1">
      <alignment horizontal="center"/>
    </xf>
    <xf numFmtId="43" fontId="52" fillId="8" borderId="29" xfId="1" applyFont="1" applyFill="1" applyBorder="1" applyAlignment="1">
      <alignment horizontal="center"/>
    </xf>
    <xf numFmtId="165" fontId="52" fillId="8" borderId="29" xfId="1" applyNumberFormat="1" applyFont="1" applyFill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29" xfId="0" applyFont="1" applyBorder="1"/>
    <xf numFmtId="43" fontId="9" fillId="0" borderId="29" xfId="1" applyFont="1" applyBorder="1"/>
    <xf numFmtId="165" fontId="9" fillId="0" borderId="29" xfId="1" applyNumberFormat="1" applyFont="1" applyBorder="1"/>
    <xf numFmtId="0" fontId="9" fillId="0" borderId="0" xfId="0" applyFont="1" applyAlignment="1">
      <alignment horizontal="center"/>
    </xf>
    <xf numFmtId="43" fontId="9" fillId="0" borderId="0" xfId="1" applyFont="1"/>
    <xf numFmtId="0" fontId="2" fillId="0" borderId="0" xfId="0" applyFont="1" applyAlignment="1">
      <alignment horizontal="left" vertical="center"/>
    </xf>
    <xf numFmtId="0" fontId="2" fillId="0" borderId="29" xfId="0" applyFont="1" applyBorder="1" applyAlignment="1">
      <alignment horizontal="center" vertical="center"/>
    </xf>
    <xf numFmtId="1" fontId="4" fillId="0" borderId="29" xfId="0" applyNumberFormat="1" applyFont="1" applyBorder="1" applyAlignment="1">
      <alignment horizontal="center" vertical="center" shrinkToFit="1"/>
    </xf>
    <xf numFmtId="0" fontId="3" fillId="0" borderId="29" xfId="0" applyFont="1" applyBorder="1" applyAlignment="1">
      <alignment horizontal="left" vertical="center"/>
    </xf>
    <xf numFmtId="0" fontId="4" fillId="0" borderId="29" xfId="0" applyFont="1" applyBorder="1" applyAlignment="1">
      <alignment horizontal="center" vertical="center" wrapText="1"/>
    </xf>
    <xf numFmtId="0" fontId="2" fillId="0" borderId="29" xfId="0" applyFont="1" applyBorder="1" applyAlignment="1">
      <alignment vertical="center" wrapText="1"/>
    </xf>
    <xf numFmtId="0" fontId="2" fillId="5" borderId="29" xfId="0" applyFont="1" applyFill="1" applyBorder="1" applyAlignment="1">
      <alignment horizontal="center" vertical="center"/>
    </xf>
    <xf numFmtId="1" fontId="4" fillId="5" borderId="29" xfId="0" applyNumberFormat="1" applyFont="1" applyFill="1" applyBorder="1" applyAlignment="1">
      <alignment horizontal="center" vertical="center" shrinkToFit="1"/>
    </xf>
    <xf numFmtId="0" fontId="2" fillId="5" borderId="29" xfId="0" applyFont="1" applyFill="1" applyBorder="1" applyAlignment="1">
      <alignment horizontal="left" vertical="center" wrapText="1"/>
    </xf>
    <xf numFmtId="0" fontId="3" fillId="5" borderId="29" xfId="0" applyFont="1" applyFill="1" applyBorder="1" applyAlignment="1">
      <alignment horizontal="left" vertical="center"/>
    </xf>
    <xf numFmtId="0" fontId="2" fillId="0" borderId="29" xfId="0" applyFont="1" applyBorder="1" applyAlignment="1">
      <alignment horizontal="left" vertical="center" wrapText="1"/>
    </xf>
    <xf numFmtId="0" fontId="2" fillId="4" borderId="29" xfId="0" applyFont="1" applyFill="1" applyBorder="1" applyAlignment="1">
      <alignment horizontal="center" vertical="center"/>
    </xf>
    <xf numFmtId="1" fontId="4" fillId="4" borderId="29" xfId="0" applyNumberFormat="1" applyFont="1" applyFill="1" applyBorder="1" applyAlignment="1">
      <alignment horizontal="center" vertical="center" shrinkToFit="1"/>
    </xf>
    <xf numFmtId="0" fontId="2" fillId="4" borderId="29" xfId="0" applyFont="1" applyFill="1" applyBorder="1" applyAlignment="1">
      <alignment horizontal="left" vertical="center" wrapText="1"/>
    </xf>
    <xf numFmtId="0" fontId="3" fillId="4" borderId="29" xfId="0" applyFont="1" applyFill="1" applyBorder="1" applyAlignment="1">
      <alignment horizontal="left" vertical="center"/>
    </xf>
    <xf numFmtId="0" fontId="2" fillId="4" borderId="29" xfId="0" applyFont="1" applyFill="1" applyBorder="1" applyAlignment="1">
      <alignment vertical="center" wrapText="1"/>
    </xf>
    <xf numFmtId="0" fontId="4" fillId="5" borderId="29" xfId="0" applyFont="1" applyFill="1" applyBorder="1" applyAlignment="1">
      <alignment horizontal="center" vertical="center" wrapText="1"/>
    </xf>
    <xf numFmtId="0" fontId="4" fillId="5" borderId="29" xfId="0" applyFont="1" applyFill="1" applyBorder="1" applyAlignment="1">
      <alignment vertical="center" wrapText="1"/>
    </xf>
    <xf numFmtId="1" fontId="4" fillId="0" borderId="29" xfId="0" applyNumberFormat="1" applyFont="1" applyBorder="1" applyAlignment="1">
      <alignment horizontal="left" vertical="center" shrinkToFit="1"/>
    </xf>
    <xf numFmtId="0" fontId="5" fillId="6" borderId="29" xfId="0" applyFont="1" applyFill="1" applyBorder="1" applyAlignment="1">
      <alignment horizontal="center" vertical="center" wrapText="1"/>
    </xf>
    <xf numFmtId="0" fontId="6" fillId="7" borderId="29" xfId="0" applyFont="1" applyFill="1" applyBorder="1" applyAlignment="1">
      <alignment horizontal="left" vertical="center"/>
    </xf>
    <xf numFmtId="0" fontId="4" fillId="4" borderId="29" xfId="0" applyFont="1" applyFill="1" applyBorder="1" applyAlignment="1">
      <alignment horizontal="center" vertical="center" wrapText="1"/>
    </xf>
    <xf numFmtId="0" fontId="2" fillId="5" borderId="29" xfId="0" applyFont="1" applyFill="1" applyBorder="1" applyAlignment="1">
      <alignment vertical="center" wrapText="1"/>
    </xf>
    <xf numFmtId="0" fontId="4" fillId="4" borderId="29" xfId="0" applyFont="1" applyFill="1" applyBorder="1" applyAlignment="1">
      <alignment horizontal="left" vertical="center" wrapText="1"/>
    </xf>
    <xf numFmtId="0" fontId="4" fillId="0" borderId="29" xfId="0" applyFont="1" applyBorder="1" applyAlignment="1">
      <alignment horizontal="left" vertical="center" wrapText="1"/>
    </xf>
    <xf numFmtId="0" fontId="2" fillId="0" borderId="29" xfId="0" applyFont="1" applyBorder="1" applyAlignment="1">
      <alignment vertical="center"/>
    </xf>
    <xf numFmtId="0" fontId="4" fillId="4" borderId="29" xfId="0" applyFont="1" applyFill="1" applyBorder="1" applyAlignment="1">
      <alignment vertical="center" wrapText="1"/>
    </xf>
    <xf numFmtId="0" fontId="2" fillId="0" borderId="29" xfId="0" applyFont="1" applyBorder="1" applyAlignment="1">
      <alignment horizontal="left" vertical="center"/>
    </xf>
    <xf numFmtId="0" fontId="16" fillId="32" borderId="29" xfId="0" applyFont="1" applyFill="1" applyBorder="1" applyAlignment="1">
      <alignment horizontal="center" vertical="center"/>
    </xf>
    <xf numFmtId="0" fontId="17" fillId="11" borderId="29" xfId="0" applyFont="1" applyFill="1" applyBorder="1" applyAlignment="1">
      <alignment vertical="center"/>
    </xf>
    <xf numFmtId="0" fontId="18" fillId="10" borderId="29" xfId="0" applyFont="1" applyFill="1" applyBorder="1" applyAlignment="1">
      <alignment vertical="center"/>
    </xf>
    <xf numFmtId="0" fontId="17" fillId="12" borderId="29" xfId="0" applyFont="1" applyFill="1" applyBorder="1" applyAlignment="1">
      <alignment vertical="center"/>
    </xf>
    <xf numFmtId="0" fontId="24" fillId="19" borderId="29" xfId="0" applyFont="1" applyFill="1" applyBorder="1" applyAlignment="1">
      <alignment vertical="center"/>
    </xf>
    <xf numFmtId="0" fontId="24" fillId="19" borderId="29" xfId="0" applyFont="1" applyFill="1" applyBorder="1" applyAlignment="1">
      <alignment horizontal="left" vertical="center"/>
    </xf>
    <xf numFmtId="0" fontId="17" fillId="19" borderId="29" xfId="0" applyFont="1" applyFill="1" applyBorder="1" applyAlignment="1">
      <alignment vertical="center"/>
    </xf>
    <xf numFmtId="0" fontId="18" fillId="19" borderId="29" xfId="0" applyFont="1" applyFill="1" applyBorder="1" applyAlignment="1">
      <alignment vertical="center"/>
    </xf>
    <xf numFmtId="0" fontId="2" fillId="0" borderId="30" xfId="0" applyFont="1" applyBorder="1" applyAlignment="1">
      <alignment horizontal="center" vertical="center"/>
    </xf>
    <xf numFmtId="1" fontId="4" fillId="0" borderId="30" xfId="0" applyNumberFormat="1" applyFont="1" applyBorder="1" applyAlignment="1">
      <alignment horizontal="center" vertical="center" shrinkToFit="1"/>
    </xf>
    <xf numFmtId="0" fontId="3" fillId="0" borderId="30" xfId="0" applyFont="1" applyBorder="1" applyAlignment="1">
      <alignment horizontal="left" vertical="center"/>
    </xf>
    <xf numFmtId="0" fontId="2" fillId="0" borderId="30" xfId="0" applyFont="1" applyBorder="1" applyAlignment="1">
      <alignment vertical="center" wrapText="1"/>
    </xf>
    <xf numFmtId="0" fontId="2" fillId="0" borderId="31" xfId="0" applyFont="1" applyBorder="1" applyAlignment="1">
      <alignment horizontal="center" vertical="center"/>
    </xf>
    <xf numFmtId="1" fontId="4" fillId="0" borderId="31" xfId="0" applyNumberFormat="1" applyFont="1" applyBorder="1" applyAlignment="1">
      <alignment horizontal="center" vertical="center" shrinkToFit="1"/>
    </xf>
    <xf numFmtId="0" fontId="2" fillId="0" borderId="31" xfId="0" applyFont="1" applyBorder="1" applyAlignment="1">
      <alignment vertical="center" wrapText="1"/>
    </xf>
    <xf numFmtId="0" fontId="5" fillId="6" borderId="31" xfId="0" applyFont="1" applyFill="1" applyBorder="1" applyAlignment="1">
      <alignment horizontal="center" vertical="center" wrapText="1"/>
    </xf>
    <xf numFmtId="1" fontId="4" fillId="4" borderId="31" xfId="0" applyNumberFormat="1" applyFont="1" applyFill="1" applyBorder="1" applyAlignment="1">
      <alignment horizontal="center" vertical="center" shrinkToFit="1"/>
    </xf>
    <xf numFmtId="0" fontId="4" fillId="4" borderId="31" xfId="0" applyFont="1" applyFill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5" borderId="31" xfId="0" applyFont="1" applyFill="1" applyBorder="1" applyAlignment="1">
      <alignment horizontal="center" vertical="center" wrapText="1"/>
    </xf>
    <xf numFmtId="1" fontId="4" fillId="5" borderId="31" xfId="0" applyNumberFormat="1" applyFont="1" applyFill="1" applyBorder="1" applyAlignment="1">
      <alignment horizontal="center" vertical="center" shrinkToFit="1"/>
    </xf>
    <xf numFmtId="0" fontId="2" fillId="0" borderId="31" xfId="0" applyFont="1" applyBorder="1" applyAlignment="1">
      <alignment vertical="center"/>
    </xf>
    <xf numFmtId="0" fontId="2" fillId="0" borderId="33" xfId="0" applyFont="1" applyBorder="1" applyAlignment="1">
      <alignment horizontal="center" vertical="center"/>
    </xf>
    <xf numFmtId="0" fontId="4" fillId="0" borderId="33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left" vertical="center"/>
    </xf>
    <xf numFmtId="0" fontId="2" fillId="0" borderId="33" xfId="0" applyFont="1" applyBorder="1" applyAlignment="1">
      <alignment vertical="center"/>
    </xf>
    <xf numFmtId="0" fontId="2" fillId="5" borderId="33" xfId="0" applyFont="1" applyFill="1" applyBorder="1" applyAlignment="1">
      <alignment horizontal="center" vertical="center"/>
    </xf>
    <xf numFmtId="1" fontId="4" fillId="5" borderId="33" xfId="0" applyNumberFormat="1" applyFont="1" applyFill="1" applyBorder="1" applyAlignment="1">
      <alignment horizontal="center" vertical="center" shrinkToFit="1"/>
    </xf>
    <xf numFmtId="0" fontId="4" fillId="5" borderId="33" xfId="0" applyFont="1" applyFill="1" applyBorder="1" applyAlignment="1">
      <alignment horizontal="center" vertical="center" wrapText="1"/>
    </xf>
    <xf numFmtId="0" fontId="4" fillId="5" borderId="33" xfId="0" applyFont="1" applyFill="1" applyBorder="1" applyAlignment="1">
      <alignment vertical="center" wrapText="1"/>
    </xf>
    <xf numFmtId="43" fontId="46" fillId="46" borderId="0" xfId="1" applyFont="1" applyFill="1" applyAlignment="1">
      <alignment vertical="center"/>
    </xf>
    <xf numFmtId="4" fontId="46" fillId="16" borderId="0" xfId="0" applyNumberFormat="1" applyFont="1" applyFill="1" applyAlignment="1">
      <alignment vertical="center"/>
    </xf>
    <xf numFmtId="4" fontId="46" fillId="38" borderId="0" xfId="0" applyNumberFormat="1" applyFont="1" applyFill="1" applyAlignment="1">
      <alignment vertical="center"/>
    </xf>
    <xf numFmtId="43" fontId="17" fillId="4" borderId="0" xfId="0" applyNumberFormat="1" applyFont="1" applyFill="1" applyAlignment="1">
      <alignment vertical="center"/>
    </xf>
    <xf numFmtId="0" fontId="16" fillId="13" borderId="33" xfId="0" applyFont="1" applyFill="1" applyBorder="1" applyAlignment="1">
      <alignment horizontal="center" vertical="center"/>
    </xf>
    <xf numFmtId="0" fontId="17" fillId="11" borderId="33" xfId="0" applyFont="1" applyFill="1" applyBorder="1" applyAlignment="1">
      <alignment vertical="center"/>
    </xf>
    <xf numFmtId="0" fontId="18" fillId="10" borderId="33" xfId="0" applyFont="1" applyFill="1" applyBorder="1" applyAlignment="1">
      <alignment vertical="center"/>
    </xf>
    <xf numFmtId="0" fontId="17" fillId="18" borderId="33" xfId="0" applyFont="1" applyFill="1" applyBorder="1" applyAlignment="1">
      <alignment vertical="center"/>
    </xf>
    <xf numFmtId="0" fontId="18" fillId="19" borderId="33" xfId="0" applyFont="1" applyFill="1" applyBorder="1" applyAlignment="1">
      <alignment vertical="center"/>
    </xf>
    <xf numFmtId="0" fontId="17" fillId="19" borderId="33" xfId="0" applyFont="1" applyFill="1" applyBorder="1" applyAlignment="1">
      <alignment vertical="center"/>
    </xf>
    <xf numFmtId="0" fontId="24" fillId="19" borderId="33" xfId="0" applyFont="1" applyFill="1" applyBorder="1" applyAlignment="1">
      <alignment vertical="center"/>
    </xf>
    <xf numFmtId="0" fontId="18" fillId="10" borderId="32" xfId="0" applyFont="1" applyFill="1" applyBorder="1" applyAlignment="1">
      <alignment horizontal="center" vertical="center"/>
    </xf>
    <xf numFmtId="0" fontId="16" fillId="21" borderId="32" xfId="0" applyFont="1" applyFill="1" applyBorder="1"/>
    <xf numFmtId="0" fontId="17" fillId="22" borderId="33" xfId="0" applyFont="1" applyFill="1" applyBorder="1" applyAlignment="1">
      <alignment vertical="center"/>
    </xf>
    <xf numFmtId="0" fontId="17" fillId="10" borderId="33" xfId="0" applyFont="1" applyFill="1" applyBorder="1" applyAlignment="1">
      <alignment vertical="center"/>
    </xf>
    <xf numFmtId="0" fontId="17" fillId="23" borderId="33" xfId="0" applyFont="1" applyFill="1" applyBorder="1" applyAlignment="1">
      <alignment vertical="center"/>
    </xf>
    <xf numFmtId="0" fontId="17" fillId="5" borderId="33" xfId="0" applyFont="1" applyFill="1" applyBorder="1" applyAlignment="1">
      <alignment vertical="center"/>
    </xf>
    <xf numFmtId="0" fontId="16" fillId="32" borderId="33" xfId="0" applyFont="1" applyFill="1" applyBorder="1" applyAlignment="1">
      <alignment horizontal="center" vertical="center"/>
    </xf>
    <xf numFmtId="0" fontId="17" fillId="12" borderId="33" xfId="0" applyFont="1" applyFill="1" applyBorder="1" applyAlignment="1">
      <alignment vertical="center"/>
    </xf>
    <xf numFmtId="0" fontId="18" fillId="24" borderId="32" xfId="0" applyFont="1" applyFill="1" applyBorder="1" applyAlignment="1">
      <alignment horizontal="center" vertical="center"/>
    </xf>
    <xf numFmtId="0" fontId="18" fillId="10" borderId="33" xfId="0" applyFont="1" applyFill="1" applyBorder="1" applyAlignment="1">
      <alignment horizontal="left" vertical="center"/>
    </xf>
    <xf numFmtId="0" fontId="18" fillId="4" borderId="3" xfId="0" applyFont="1" applyFill="1" applyBorder="1" applyAlignment="1">
      <alignment horizontal="center" vertical="center"/>
    </xf>
    <xf numFmtId="0" fontId="21" fillId="4" borderId="3" xfId="0" applyFont="1" applyFill="1" applyBorder="1" applyAlignment="1">
      <alignment vertical="center"/>
    </xf>
    <xf numFmtId="0" fontId="18" fillId="4" borderId="3" xfId="0" applyFont="1" applyFill="1" applyBorder="1" applyAlignment="1">
      <alignment vertical="center"/>
    </xf>
    <xf numFmtId="0" fontId="18" fillId="4" borderId="33" xfId="0" applyFont="1" applyFill="1" applyBorder="1" applyAlignment="1">
      <alignment horizontal="left" vertical="center"/>
    </xf>
    <xf numFmtId="0" fontId="18" fillId="4" borderId="29" xfId="0" applyFont="1" applyFill="1" applyBorder="1" applyAlignment="1">
      <alignment vertical="center"/>
    </xf>
    <xf numFmtId="0" fontId="18" fillId="4" borderId="0" xfId="0" applyFont="1" applyFill="1" applyAlignment="1">
      <alignment vertical="center"/>
    </xf>
    <xf numFmtId="0" fontId="18" fillId="4" borderId="20" xfId="0" applyFont="1" applyFill="1" applyBorder="1" applyAlignment="1">
      <alignment vertical="center"/>
    </xf>
    <xf numFmtId="0" fontId="18" fillId="0" borderId="33" xfId="0" applyFont="1" applyBorder="1" applyAlignment="1">
      <alignment horizontal="center" vertical="center"/>
    </xf>
    <xf numFmtId="0" fontId="24" fillId="19" borderId="33" xfId="0" applyFont="1" applyFill="1" applyBorder="1" applyAlignment="1">
      <alignment horizontal="center" vertical="center"/>
    </xf>
    <xf numFmtId="0" fontId="19" fillId="19" borderId="33" xfId="0" applyFont="1" applyFill="1" applyBorder="1" applyAlignment="1">
      <alignment vertical="center"/>
    </xf>
    <xf numFmtId="0" fontId="18" fillId="19" borderId="33" xfId="0" applyFont="1" applyFill="1" applyBorder="1" applyAlignment="1">
      <alignment horizontal="center" vertical="center"/>
    </xf>
    <xf numFmtId="0" fontId="16" fillId="32" borderId="3" xfId="0" applyFont="1" applyFill="1" applyBorder="1" applyAlignment="1">
      <alignment vertical="center"/>
    </xf>
    <xf numFmtId="0" fontId="18" fillId="12" borderId="33" xfId="0" applyFont="1" applyFill="1" applyBorder="1" applyAlignment="1">
      <alignment vertical="center"/>
    </xf>
    <xf numFmtId="0" fontId="18" fillId="24" borderId="2" xfId="0" applyFont="1" applyFill="1" applyBorder="1" applyAlignment="1">
      <alignment vertical="center"/>
    </xf>
    <xf numFmtId="0" fontId="17" fillId="12" borderId="3" xfId="0" applyFont="1" applyFill="1" applyBorder="1" applyAlignment="1">
      <alignment horizontal="left" vertical="center"/>
    </xf>
    <xf numFmtId="0" fontId="17" fillId="19" borderId="33" xfId="0" applyFont="1" applyFill="1" applyBorder="1" applyAlignment="1">
      <alignment horizontal="left" vertical="center"/>
    </xf>
    <xf numFmtId="0" fontId="18" fillId="0" borderId="18" xfId="0" applyFont="1" applyBorder="1" applyAlignment="1">
      <alignment horizontal="center" vertical="center"/>
    </xf>
    <xf numFmtId="0" fontId="19" fillId="19" borderId="19" xfId="0" applyFont="1" applyFill="1" applyBorder="1" applyAlignment="1">
      <alignment vertical="center"/>
    </xf>
    <xf numFmtId="0" fontId="18" fillId="19" borderId="34" xfId="0" applyFont="1" applyFill="1" applyBorder="1" applyAlignment="1">
      <alignment vertical="center"/>
    </xf>
    <xf numFmtId="0" fontId="18" fillId="19" borderId="34" xfId="0" applyFont="1" applyFill="1" applyBorder="1" applyAlignment="1">
      <alignment horizontal="center" vertical="center"/>
    </xf>
    <xf numFmtId="0" fontId="18" fillId="19" borderId="21" xfId="0" applyFont="1" applyFill="1" applyBorder="1" applyAlignment="1">
      <alignment vertical="center"/>
    </xf>
    <xf numFmtId="0" fontId="18" fillId="19" borderId="22" xfId="0" applyFont="1" applyFill="1" applyBorder="1" applyAlignment="1">
      <alignment vertical="center"/>
    </xf>
    <xf numFmtId="0" fontId="19" fillId="4" borderId="3" xfId="0" applyFont="1" applyFill="1" applyBorder="1" applyAlignment="1">
      <alignment vertical="center"/>
    </xf>
    <xf numFmtId="0" fontId="19" fillId="4" borderId="33" xfId="0" applyFont="1" applyFill="1" applyBorder="1" applyAlignment="1">
      <alignment vertical="center"/>
    </xf>
    <xf numFmtId="0" fontId="18" fillId="12" borderId="33" xfId="0" applyFont="1" applyFill="1" applyBorder="1" applyAlignment="1">
      <alignment horizontal="center" vertical="center"/>
    </xf>
    <xf numFmtId="0" fontId="18" fillId="8" borderId="33" xfId="0" applyFont="1" applyFill="1" applyBorder="1" applyAlignment="1">
      <alignment horizontal="center" vertical="center"/>
    </xf>
    <xf numFmtId="0" fontId="53" fillId="0" borderId="0" xfId="0" applyFont="1" applyAlignment="1">
      <alignment horizontal="left"/>
    </xf>
    <xf numFmtId="0" fontId="54" fillId="0" borderId="6" xfId="0" applyFont="1" applyBorder="1" applyAlignment="1">
      <alignment horizontal="left" vertical="center" wrapText="1"/>
    </xf>
    <xf numFmtId="0" fontId="53" fillId="5" borderId="0" xfId="0" applyFont="1" applyFill="1" applyAlignment="1">
      <alignment horizontal="left"/>
    </xf>
    <xf numFmtId="0" fontId="55" fillId="13" borderId="3" xfId="0" applyFont="1" applyFill="1" applyBorder="1" applyAlignment="1">
      <alignment horizontal="left" vertical="center"/>
    </xf>
    <xf numFmtId="0" fontId="55" fillId="0" borderId="0" xfId="0" applyFont="1" applyAlignment="1">
      <alignment horizontal="left" vertical="center"/>
    </xf>
    <xf numFmtId="0" fontId="55" fillId="13" borderId="0" xfId="0" applyFont="1" applyFill="1" applyAlignment="1">
      <alignment horizontal="left" vertical="center"/>
    </xf>
    <xf numFmtId="49" fontId="53" fillId="14" borderId="3" xfId="0" applyNumberFormat="1" applyFont="1" applyFill="1" applyBorder="1" applyAlignment="1">
      <alignment horizontal="left"/>
    </xf>
    <xf numFmtId="0" fontId="53" fillId="8" borderId="0" xfId="0" applyFont="1" applyFill="1" applyAlignment="1">
      <alignment horizontal="left"/>
    </xf>
    <xf numFmtId="49" fontId="53" fillId="3" borderId="3" xfId="0" applyNumberFormat="1" applyFont="1" applyFill="1" applyBorder="1" applyAlignment="1">
      <alignment horizontal="left"/>
    </xf>
    <xf numFmtId="0" fontId="53" fillId="3" borderId="0" xfId="0" applyFont="1" applyFill="1" applyAlignment="1">
      <alignment horizontal="left"/>
    </xf>
    <xf numFmtId="49" fontId="53" fillId="9" borderId="3" xfId="0" applyNumberFormat="1" applyFont="1" applyFill="1" applyBorder="1" applyAlignment="1">
      <alignment horizontal="left"/>
    </xf>
    <xf numFmtId="0" fontId="53" fillId="9" borderId="0" xfId="0" applyFont="1" applyFill="1" applyAlignment="1">
      <alignment horizontal="left"/>
    </xf>
    <xf numFmtId="49" fontId="53" fillId="10" borderId="3" xfId="0" applyNumberFormat="1" applyFont="1" applyFill="1" applyBorder="1" applyAlignment="1">
      <alignment horizontal="left"/>
    </xf>
    <xf numFmtId="0" fontId="53" fillId="10" borderId="0" xfId="0" applyFont="1" applyFill="1" applyAlignment="1">
      <alignment horizontal="left"/>
    </xf>
    <xf numFmtId="49" fontId="53" fillId="11" borderId="3" xfId="0" applyNumberFormat="1" applyFont="1" applyFill="1" applyBorder="1" applyAlignment="1">
      <alignment horizontal="left"/>
    </xf>
    <xf numFmtId="0" fontId="53" fillId="11" borderId="0" xfId="0" applyFont="1" applyFill="1" applyAlignment="1">
      <alignment horizontal="left"/>
    </xf>
    <xf numFmtId="49" fontId="53" fillId="0" borderId="3" xfId="0" applyNumberFormat="1" applyFont="1" applyBorder="1" applyAlignment="1">
      <alignment horizontal="left"/>
    </xf>
    <xf numFmtId="49" fontId="53" fillId="12" borderId="3" xfId="0" applyNumberFormat="1" applyFont="1" applyFill="1" applyBorder="1" applyAlignment="1">
      <alignment horizontal="left"/>
    </xf>
    <xf numFmtId="0" fontId="53" fillId="12" borderId="0" xfId="0" applyFont="1" applyFill="1" applyAlignment="1">
      <alignment horizontal="left"/>
    </xf>
    <xf numFmtId="49" fontId="53" fillId="0" borderId="5" xfId="0" applyNumberFormat="1" applyFont="1" applyBorder="1" applyAlignment="1">
      <alignment horizontal="left"/>
    </xf>
    <xf numFmtId="49" fontId="53" fillId="5" borderId="3" xfId="0" applyNumberFormat="1" applyFont="1" applyFill="1" applyBorder="1" applyAlignment="1">
      <alignment horizontal="left"/>
    </xf>
    <xf numFmtId="0" fontId="56" fillId="29" borderId="6" xfId="0" applyFont="1" applyFill="1" applyBorder="1" applyAlignment="1">
      <alignment horizontal="left" vertical="center" wrapText="1"/>
    </xf>
    <xf numFmtId="0" fontId="57" fillId="0" borderId="0" xfId="0" applyFont="1" applyAlignment="1">
      <alignment horizontal="left" vertical="center"/>
    </xf>
    <xf numFmtId="0" fontId="54" fillId="0" borderId="6" xfId="0" applyFont="1" applyBorder="1" applyAlignment="1">
      <alignment horizontal="left" wrapText="1"/>
    </xf>
    <xf numFmtId="0" fontId="59" fillId="0" borderId="0" xfId="0" applyFont="1" applyAlignment="1">
      <alignment horizontal="left"/>
    </xf>
    <xf numFmtId="0" fontId="54" fillId="11" borderId="6" xfId="0" applyFont="1" applyFill="1" applyBorder="1" applyAlignment="1">
      <alignment horizontal="left" vertical="center" wrapText="1"/>
    </xf>
    <xf numFmtId="0" fontId="59" fillId="11" borderId="0" xfId="0" applyFont="1" applyFill="1" applyAlignment="1">
      <alignment horizontal="left" vertical="center"/>
    </xf>
    <xf numFmtId="0" fontId="54" fillId="10" borderId="6" xfId="0" applyFont="1" applyFill="1" applyBorder="1" applyAlignment="1">
      <alignment horizontal="left" vertical="center" wrapText="1"/>
    </xf>
    <xf numFmtId="0" fontId="59" fillId="10" borderId="0" xfId="0" applyFont="1" applyFill="1" applyAlignment="1">
      <alignment horizontal="left" vertical="center"/>
    </xf>
    <xf numFmtId="0" fontId="54" fillId="12" borderId="6" xfId="0" applyFont="1" applyFill="1" applyBorder="1" applyAlignment="1">
      <alignment horizontal="left" vertical="center" wrapText="1"/>
    </xf>
    <xf numFmtId="0" fontId="59" fillId="12" borderId="0" xfId="0" applyFont="1" applyFill="1" applyAlignment="1">
      <alignment horizontal="left" vertical="center"/>
    </xf>
    <xf numFmtId="0" fontId="60" fillId="25" borderId="6" xfId="0" applyFont="1" applyFill="1" applyBorder="1" applyAlignment="1">
      <alignment horizontal="left" vertical="center" wrapText="1"/>
    </xf>
    <xf numFmtId="0" fontId="54" fillId="25" borderId="6" xfId="0" applyFont="1" applyFill="1" applyBorder="1" applyAlignment="1">
      <alignment horizontal="left" vertical="center" wrapText="1"/>
    </xf>
    <xf numFmtId="0" fontId="59" fillId="25" borderId="0" xfId="0" applyFont="1" applyFill="1" applyAlignment="1">
      <alignment horizontal="left" vertical="center"/>
    </xf>
    <xf numFmtId="0" fontId="60" fillId="49" borderId="6" xfId="0" applyFont="1" applyFill="1" applyBorder="1" applyAlignment="1">
      <alignment horizontal="left" vertical="center" wrapText="1"/>
    </xf>
    <xf numFmtId="0" fontId="54" fillId="49" borderId="6" xfId="0" applyFont="1" applyFill="1" applyBorder="1" applyAlignment="1">
      <alignment horizontal="left" vertical="center" wrapText="1"/>
    </xf>
    <xf numFmtId="0" fontId="59" fillId="49" borderId="0" xfId="0" applyFont="1" applyFill="1" applyAlignment="1">
      <alignment horizontal="left" vertical="center"/>
    </xf>
    <xf numFmtId="0" fontId="54" fillId="5" borderId="6" xfId="0" applyFont="1" applyFill="1" applyBorder="1" applyAlignment="1">
      <alignment horizontal="left" vertical="center" wrapText="1"/>
    </xf>
    <xf numFmtId="0" fontId="59" fillId="5" borderId="0" xfId="0" applyFont="1" applyFill="1" applyAlignment="1">
      <alignment horizontal="left" vertical="center"/>
    </xf>
    <xf numFmtId="0" fontId="54" fillId="20" borderId="6" xfId="0" applyFont="1" applyFill="1" applyBorder="1" applyAlignment="1">
      <alignment horizontal="left" vertical="center" wrapText="1"/>
    </xf>
    <xf numFmtId="0" fontId="59" fillId="20" borderId="0" xfId="0" applyFont="1" applyFill="1" applyAlignment="1">
      <alignment horizontal="left" vertical="center"/>
    </xf>
    <xf numFmtId="0" fontId="54" fillId="9" borderId="6" xfId="0" applyFont="1" applyFill="1" applyBorder="1" applyAlignment="1">
      <alignment horizontal="left" vertical="center" wrapText="1"/>
    </xf>
    <xf numFmtId="0" fontId="59" fillId="9" borderId="0" xfId="0" applyFont="1" applyFill="1" applyAlignment="1">
      <alignment horizontal="left" vertical="center"/>
    </xf>
    <xf numFmtId="0" fontId="53" fillId="0" borderId="0" xfId="0" applyFont="1" applyAlignment="1">
      <alignment horizontal="left" vertical="center"/>
    </xf>
    <xf numFmtId="0" fontId="59" fillId="0" borderId="0" xfId="0" applyFont="1" applyAlignment="1">
      <alignment horizontal="left" vertical="center"/>
    </xf>
    <xf numFmtId="0" fontId="28" fillId="29" borderId="33" xfId="0" applyFont="1" applyFill="1" applyBorder="1" applyAlignment="1">
      <alignment horizontal="center" vertical="center"/>
    </xf>
    <xf numFmtId="0" fontId="2" fillId="5" borderId="33" xfId="0" applyFont="1" applyFill="1" applyBorder="1" applyAlignment="1">
      <alignment vertical="center"/>
    </xf>
    <xf numFmtId="167" fontId="17" fillId="0" borderId="4" xfId="0" applyNumberFormat="1" applyFont="1" applyBorder="1" applyAlignment="1">
      <alignment horizontal="center" vertical="center"/>
    </xf>
    <xf numFmtId="0" fontId="16" fillId="16" borderId="33" xfId="0" applyFont="1" applyFill="1" applyBorder="1" applyAlignment="1">
      <alignment vertical="center"/>
    </xf>
    <xf numFmtId="0" fontId="16" fillId="0" borderId="33" xfId="0" applyFont="1" applyBorder="1" applyAlignment="1">
      <alignment vertical="center"/>
    </xf>
    <xf numFmtId="167" fontId="16" fillId="0" borderId="33" xfId="0" applyNumberFormat="1" applyFont="1" applyBorder="1" applyAlignment="1">
      <alignment vertical="center"/>
    </xf>
    <xf numFmtId="0" fontId="16" fillId="0" borderId="33" xfId="0" applyFont="1" applyBorder="1" applyAlignment="1">
      <alignment horizontal="center" vertical="center"/>
    </xf>
    <xf numFmtId="4" fontId="16" fillId="0" borderId="33" xfId="0" applyNumberFormat="1" applyFont="1" applyBorder="1" applyAlignment="1">
      <alignment horizontal="center" vertical="center"/>
    </xf>
    <xf numFmtId="0" fontId="16" fillId="11" borderId="3" xfId="0" applyFont="1" applyFill="1" applyBorder="1" applyAlignment="1">
      <alignment vertical="center" wrapText="1"/>
    </xf>
    <xf numFmtId="9" fontId="17" fillId="0" borderId="4" xfId="0" applyNumberFormat="1" applyFont="1" applyBorder="1" applyAlignment="1">
      <alignment horizontal="center" vertical="center"/>
    </xf>
    <xf numFmtId="167" fontId="16" fillId="11" borderId="3" xfId="0" applyNumberFormat="1" applyFont="1" applyFill="1" applyBorder="1" applyAlignment="1">
      <alignment horizontal="right" vertical="center"/>
    </xf>
    <xf numFmtId="0" fontId="16" fillId="11" borderId="3" xfId="0" applyFont="1" applyFill="1" applyBorder="1" applyAlignment="1">
      <alignment horizontal="right" vertical="center"/>
    </xf>
    <xf numFmtId="165" fontId="16" fillId="11" borderId="3" xfId="1" applyNumberFormat="1" applyFont="1" applyFill="1" applyBorder="1" applyAlignment="1">
      <alignment horizontal="right" vertical="center" wrapText="1"/>
    </xf>
    <xf numFmtId="0" fontId="18" fillId="24" borderId="3" xfId="0" applyFont="1" applyFill="1" applyBorder="1" applyAlignment="1">
      <alignment horizontal="center" vertical="center"/>
    </xf>
    <xf numFmtId="0" fontId="25" fillId="24" borderId="3" xfId="0" applyFont="1" applyFill="1" applyBorder="1" applyAlignment="1">
      <alignment vertical="center"/>
    </xf>
    <xf numFmtId="0" fontId="24" fillId="24" borderId="3" xfId="0" applyFont="1" applyFill="1" applyBorder="1" applyAlignment="1">
      <alignment vertical="center"/>
    </xf>
    <xf numFmtId="0" fontId="24" fillId="24" borderId="33" xfId="0" applyFont="1" applyFill="1" applyBorder="1" applyAlignment="1">
      <alignment vertical="center"/>
    </xf>
    <xf numFmtId="0" fontId="24" fillId="24" borderId="3" xfId="0" applyFont="1" applyFill="1" applyBorder="1" applyAlignment="1">
      <alignment horizontal="center" vertical="center"/>
    </xf>
    <xf numFmtId="0" fontId="18" fillId="24" borderId="33" xfId="0" applyFont="1" applyFill="1" applyBorder="1" applyAlignment="1">
      <alignment vertical="center"/>
    </xf>
    <xf numFmtId="0" fontId="24" fillId="24" borderId="29" xfId="0" applyFont="1" applyFill="1" applyBorder="1" applyAlignment="1">
      <alignment vertical="center"/>
    </xf>
    <xf numFmtId="0" fontId="24" fillId="24" borderId="0" xfId="0" applyFont="1" applyFill="1" applyAlignment="1">
      <alignment vertical="center"/>
    </xf>
    <xf numFmtId="0" fontId="24" fillId="24" borderId="20" xfId="0" applyFont="1" applyFill="1" applyBorder="1" applyAlignment="1">
      <alignment vertical="center"/>
    </xf>
    <xf numFmtId="0" fontId="18" fillId="24" borderId="33" xfId="0" applyFont="1" applyFill="1" applyBorder="1" applyAlignment="1">
      <alignment horizontal="center" vertical="center"/>
    </xf>
    <xf numFmtId="0" fontId="25" fillId="24" borderId="33" xfId="0" applyFont="1" applyFill="1" applyBorder="1" applyAlignment="1">
      <alignment vertical="center"/>
    </xf>
    <xf numFmtId="0" fontId="24" fillId="24" borderId="33" xfId="0" applyFont="1" applyFill="1" applyBorder="1" applyAlignment="1">
      <alignment horizontal="center" vertical="center"/>
    </xf>
    <xf numFmtId="0" fontId="65" fillId="50" borderId="39" xfId="0" applyFont="1" applyFill="1" applyBorder="1" applyAlignment="1">
      <alignment horizontal="center" vertical="center"/>
    </xf>
    <xf numFmtId="0" fontId="65" fillId="50" borderId="40" xfId="0" applyFont="1" applyFill="1" applyBorder="1" applyAlignment="1">
      <alignment horizontal="center" vertical="center"/>
    </xf>
    <xf numFmtId="0" fontId="65" fillId="8" borderId="41" xfId="0" applyFont="1" applyFill="1" applyBorder="1" applyAlignment="1">
      <alignment horizontal="center" vertical="center"/>
    </xf>
    <xf numFmtId="0" fontId="65" fillId="8" borderId="42" xfId="0" applyFont="1" applyFill="1" applyBorder="1" applyAlignment="1">
      <alignment horizontal="center" vertical="center"/>
    </xf>
    <xf numFmtId="0" fontId="66" fillId="11" borderId="43" xfId="0" applyFont="1" applyFill="1" applyBorder="1" applyAlignment="1">
      <alignment horizontal="left" vertical="center"/>
    </xf>
    <xf numFmtId="0" fontId="66" fillId="11" borderId="44" xfId="0" applyFont="1" applyFill="1" applyBorder="1" applyAlignment="1">
      <alignment horizontal="left" vertical="center"/>
    </xf>
    <xf numFmtId="0" fontId="66" fillId="11" borderId="45" xfId="0" applyFont="1" applyFill="1" applyBorder="1" applyAlignment="1">
      <alignment horizontal="left" vertical="center"/>
    </xf>
    <xf numFmtId="0" fontId="66" fillId="10" borderId="43" xfId="0" applyFont="1" applyFill="1" applyBorder="1" applyAlignment="1">
      <alignment horizontal="left" vertical="center"/>
    </xf>
    <xf numFmtId="0" fontId="66" fillId="10" borderId="44" xfId="0" applyFont="1" applyFill="1" applyBorder="1" applyAlignment="1">
      <alignment horizontal="left" vertical="center"/>
    </xf>
    <xf numFmtId="0" fontId="66" fillId="10" borderId="45" xfId="0" applyFont="1" applyFill="1" applyBorder="1" applyAlignment="1">
      <alignment horizontal="left" vertical="center"/>
    </xf>
    <xf numFmtId="0" fontId="65" fillId="32" borderId="46" xfId="0" applyFont="1" applyFill="1" applyBorder="1" applyAlignment="1">
      <alignment horizontal="center" vertical="center"/>
    </xf>
    <xf numFmtId="0" fontId="65" fillId="32" borderId="39" xfId="0" applyFont="1" applyFill="1" applyBorder="1" applyAlignment="1">
      <alignment horizontal="center" vertical="center"/>
    </xf>
    <xf numFmtId="0" fontId="66" fillId="51" borderId="47" xfId="0" applyFont="1" applyFill="1" applyBorder="1" applyAlignment="1">
      <alignment horizontal="left"/>
    </xf>
    <xf numFmtId="0" fontId="66" fillId="51" borderId="48" xfId="0" applyFont="1" applyFill="1" applyBorder="1" applyAlignment="1">
      <alignment horizontal="left"/>
    </xf>
    <xf numFmtId="0" fontId="66" fillId="8" borderId="48" xfId="0" applyFont="1" applyFill="1" applyBorder="1" applyAlignment="1">
      <alignment horizontal="left"/>
    </xf>
    <xf numFmtId="0" fontId="66" fillId="32" borderId="47" xfId="0" applyFont="1" applyFill="1" applyBorder="1" applyAlignment="1">
      <alignment horizontal="left"/>
    </xf>
    <xf numFmtId="0" fontId="66" fillId="8" borderId="47" xfId="0" applyFont="1" applyFill="1" applyBorder="1" applyAlignment="1">
      <alignment horizontal="left"/>
    </xf>
    <xf numFmtId="0" fontId="67" fillId="52" borderId="49" xfId="0" applyFont="1" applyFill="1" applyBorder="1" applyAlignment="1">
      <alignment vertical="top" wrapText="1"/>
    </xf>
    <xf numFmtId="0" fontId="67" fillId="52" borderId="50" xfId="0" applyFont="1" applyFill="1" applyBorder="1" applyAlignment="1">
      <alignment horizontal="center" vertical="top" wrapText="1"/>
    </xf>
    <xf numFmtId="0" fontId="67" fillId="52" borderId="50" xfId="0" applyFont="1" applyFill="1" applyBorder="1" applyAlignment="1">
      <alignment vertical="top" wrapText="1"/>
    </xf>
    <xf numFmtId="0" fontId="68" fillId="0" borderId="51" xfId="0" applyFont="1" applyBorder="1" applyAlignment="1">
      <alignment vertical="top" wrapText="1"/>
    </xf>
    <xf numFmtId="0" fontId="69" fillId="53" borderId="52" xfId="0" applyFont="1" applyFill="1" applyBorder="1" applyAlignment="1">
      <alignment vertical="top" wrapText="1"/>
    </xf>
    <xf numFmtId="0" fontId="69" fillId="53" borderId="53" xfId="0" applyFont="1" applyFill="1" applyBorder="1" applyAlignment="1">
      <alignment horizontal="center" vertical="top" wrapText="1"/>
    </xf>
    <xf numFmtId="0" fontId="69" fillId="53" borderId="53" xfId="0" applyFont="1" applyFill="1" applyBorder="1" applyAlignment="1">
      <alignment vertical="top" wrapText="1"/>
    </xf>
    <xf numFmtId="0" fontId="69" fillId="54" borderId="52" xfId="0" applyFont="1" applyFill="1" applyBorder="1" applyAlignment="1">
      <alignment vertical="top" wrapText="1"/>
    </xf>
    <xf numFmtId="0" fontId="69" fillId="54" borderId="53" xfId="0" applyFont="1" applyFill="1" applyBorder="1" applyAlignment="1">
      <alignment horizontal="center" vertical="top" wrapText="1"/>
    </xf>
    <xf numFmtId="0" fontId="69" fillId="54" borderId="53" xfId="0" applyFont="1" applyFill="1" applyBorder="1" applyAlignment="1">
      <alignment vertical="top" wrapText="1"/>
    </xf>
    <xf numFmtId="0" fontId="68" fillId="0" borderId="54" xfId="0" applyFont="1" applyBorder="1" applyAlignment="1">
      <alignment vertical="top" wrapText="1"/>
    </xf>
    <xf numFmtId="0" fontId="69" fillId="0" borderId="55" xfId="0" applyFont="1" applyBorder="1" applyAlignment="1">
      <alignment vertical="top" wrapText="1"/>
    </xf>
    <xf numFmtId="0" fontId="69" fillId="0" borderId="54" xfId="0" applyFont="1" applyBorder="1" applyAlignment="1">
      <alignment horizontal="center" vertical="top" wrapText="1"/>
    </xf>
    <xf numFmtId="0" fontId="69" fillId="0" borderId="54" xfId="0" applyFont="1" applyBorder="1" applyAlignment="1">
      <alignment vertical="top" wrapText="1"/>
    </xf>
    <xf numFmtId="0" fontId="69" fillId="0" borderId="56" xfId="0" applyFont="1" applyBorder="1" applyAlignment="1">
      <alignment horizontal="center" vertical="top" wrapText="1"/>
    </xf>
    <xf numFmtId="11" fontId="69" fillId="0" borderId="55" xfId="0" applyNumberFormat="1" applyFont="1" applyBorder="1" applyAlignment="1">
      <alignment vertical="top" wrapText="1"/>
    </xf>
    <xf numFmtId="0" fontId="72" fillId="0" borderId="0" xfId="0" applyFont="1" applyAlignment="1">
      <alignment horizontal="left" wrapText="1"/>
    </xf>
    <xf numFmtId="0" fontId="72" fillId="0" borderId="0" xfId="0" applyFont="1" applyAlignment="1">
      <alignment horizontal="left" vertical="top"/>
    </xf>
    <xf numFmtId="0" fontId="76" fillId="0" borderId="0" xfId="0" applyFont="1" applyAlignment="1">
      <alignment horizontal="left" vertical="top"/>
    </xf>
    <xf numFmtId="0" fontId="72" fillId="0" borderId="0" xfId="0" applyFont="1" applyAlignment="1">
      <alignment horizontal="left" vertical="center" wrapText="1"/>
    </xf>
    <xf numFmtId="1" fontId="73" fillId="0" borderId="10" xfId="0" applyNumberFormat="1" applyFont="1" applyBorder="1" applyAlignment="1">
      <alignment horizontal="center" vertical="top" shrinkToFit="1"/>
    </xf>
    <xf numFmtId="1" fontId="73" fillId="0" borderId="11" xfId="0" applyNumberFormat="1" applyFont="1" applyBorder="1" applyAlignment="1">
      <alignment horizontal="center" vertical="top" shrinkToFit="1"/>
    </xf>
    <xf numFmtId="0" fontId="72" fillId="0" borderId="11" xfId="0" applyFont="1" applyBorder="1" applyAlignment="1">
      <alignment horizontal="center" vertical="top" wrapText="1"/>
    </xf>
    <xf numFmtId="0" fontId="72" fillId="0" borderId="11" xfId="0" applyFont="1" applyBorder="1" applyAlignment="1">
      <alignment horizontal="left" vertical="top" wrapText="1"/>
    </xf>
    <xf numFmtId="0" fontId="75" fillId="0" borderId="11" xfId="0" applyFont="1" applyBorder="1" applyAlignment="1">
      <alignment horizontal="center" vertical="top" wrapText="1"/>
    </xf>
    <xf numFmtId="0" fontId="72" fillId="0" borderId="11" xfId="0" applyFont="1" applyBorder="1" applyAlignment="1">
      <alignment horizontal="left" vertical="center" wrapText="1"/>
    </xf>
    <xf numFmtId="0" fontId="72" fillId="0" borderId="0" xfId="0" applyFont="1" applyAlignment="1">
      <alignment horizontal="center" wrapText="1"/>
    </xf>
    <xf numFmtId="0" fontId="72" fillId="0" borderId="0" xfId="0" applyFont="1" applyAlignment="1">
      <alignment horizontal="left" vertical="top" wrapText="1"/>
    </xf>
    <xf numFmtId="0" fontId="72" fillId="0" borderId="0" xfId="0" applyFont="1" applyAlignment="1">
      <alignment horizontal="center" vertical="top" wrapText="1"/>
    </xf>
    <xf numFmtId="1" fontId="73" fillId="0" borderId="0" xfId="0" applyNumberFormat="1" applyFont="1" applyAlignment="1">
      <alignment horizontal="center" vertical="center" shrinkToFit="1"/>
    </xf>
    <xf numFmtId="1" fontId="78" fillId="0" borderId="11" xfId="0" applyNumberFormat="1" applyFont="1" applyBorder="1" applyAlignment="1">
      <alignment horizontal="center" vertical="top" shrinkToFit="1"/>
    </xf>
    <xf numFmtId="0" fontId="75" fillId="0" borderId="11" xfId="0" applyFont="1" applyBorder="1" applyAlignment="1">
      <alignment horizontal="left" vertical="top" wrapText="1"/>
    </xf>
    <xf numFmtId="1" fontId="78" fillId="0" borderId="0" xfId="0" applyNumberFormat="1" applyFont="1" applyAlignment="1">
      <alignment horizontal="center" vertical="top" shrinkToFit="1"/>
    </xf>
    <xf numFmtId="0" fontId="75" fillId="0" borderId="0" xfId="0" applyFont="1" applyAlignment="1">
      <alignment horizontal="center" vertical="top" wrapText="1"/>
    </xf>
    <xf numFmtId="0" fontId="75" fillId="0" borderId="0" xfId="0" applyFont="1" applyAlignment="1">
      <alignment horizontal="left" vertical="top" wrapText="1"/>
    </xf>
    <xf numFmtId="0" fontId="82" fillId="0" borderId="0" xfId="0" applyFont="1" applyAlignment="1">
      <alignment horizontal="left" vertical="top"/>
    </xf>
    <xf numFmtId="0" fontId="75" fillId="0" borderId="0" xfId="0" applyFont="1" applyAlignment="1">
      <alignment horizontal="right" vertical="top" wrapText="1"/>
    </xf>
    <xf numFmtId="0" fontId="78" fillId="0" borderId="28" xfId="0" applyFont="1" applyBorder="1" applyAlignment="1">
      <alignment horizontal="left" vertical="top"/>
    </xf>
    <xf numFmtId="0" fontId="86" fillId="41" borderId="28" xfId="0" applyFont="1" applyFill="1" applyBorder="1" applyAlignment="1">
      <alignment horizontal="left" vertical="top"/>
    </xf>
    <xf numFmtId="0" fontId="86" fillId="41" borderId="28" xfId="0" applyFont="1" applyFill="1" applyBorder="1" applyAlignment="1">
      <alignment horizontal="left" vertical="top" wrapText="1"/>
    </xf>
    <xf numFmtId="0" fontId="78" fillId="0" borderId="28" xfId="0" applyFont="1" applyBorder="1" applyAlignment="1">
      <alignment horizontal="left" vertical="top" wrapText="1"/>
    </xf>
    <xf numFmtId="0" fontId="72" fillId="0" borderId="0" xfId="0" applyFont="1" applyAlignment="1">
      <alignment horizontal="center" vertical="top"/>
    </xf>
    <xf numFmtId="0" fontId="7" fillId="0" borderId="33" xfId="0" applyFont="1" applyBorder="1" applyAlignment="1">
      <alignment wrapText="1"/>
    </xf>
    <xf numFmtId="0" fontId="7" fillId="0" borderId="33" xfId="0" applyFont="1" applyBorder="1" applyAlignment="1">
      <alignment horizontal="left"/>
    </xf>
    <xf numFmtId="0" fontId="7" fillId="0" borderId="33" xfId="0" applyFont="1" applyBorder="1" applyAlignment="1">
      <alignment horizontal="left" vertical="center"/>
    </xf>
    <xf numFmtId="0" fontId="7" fillId="0" borderId="33" xfId="0" applyFont="1" applyBorder="1" applyAlignment="1">
      <alignment vertical="top" wrapText="1"/>
    </xf>
    <xf numFmtId="0" fontId="7" fillId="0" borderId="33" xfId="0" applyFont="1" applyBorder="1" applyAlignment="1">
      <alignment horizontal="left" wrapText="1"/>
    </xf>
    <xf numFmtId="0" fontId="45" fillId="0" borderId="0" xfId="0" applyFont="1"/>
    <xf numFmtId="0" fontId="88" fillId="0" borderId="33" xfId="0" applyFont="1" applyBorder="1" applyAlignment="1">
      <alignment horizontal="left" vertical="center"/>
    </xf>
    <xf numFmtId="0" fontId="7" fillId="0" borderId="33" xfId="0" applyFont="1" applyBorder="1" applyAlignment="1">
      <alignment vertical="center" wrapText="1"/>
    </xf>
    <xf numFmtId="0" fontId="7" fillId="0" borderId="33" xfId="0" applyFont="1" applyBorder="1"/>
    <xf numFmtId="0" fontId="7" fillId="0" borderId="33" xfId="0" applyFont="1" applyBorder="1" applyAlignment="1">
      <alignment horizontal="left" vertical="top"/>
    </xf>
    <xf numFmtId="0" fontId="9" fillId="10" borderId="0" xfId="0" applyFont="1" applyFill="1"/>
    <xf numFmtId="0" fontId="7" fillId="10" borderId="33" xfId="0" applyFont="1" applyFill="1" applyBorder="1" applyAlignment="1">
      <alignment wrapText="1"/>
    </xf>
    <xf numFmtId="0" fontId="7" fillId="10" borderId="33" xfId="0" applyFont="1" applyFill="1" applyBorder="1" applyAlignment="1">
      <alignment horizontal="left" vertical="top"/>
    </xf>
    <xf numFmtId="0" fontId="7" fillId="10" borderId="33" xfId="0" applyFont="1" applyFill="1" applyBorder="1" applyAlignment="1">
      <alignment horizontal="left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left"/>
    </xf>
    <xf numFmtId="0" fontId="9" fillId="5" borderId="0" xfId="0" applyFont="1" applyFill="1" applyAlignment="1">
      <alignment horizontal="left" vertical="center"/>
    </xf>
    <xf numFmtId="0" fontId="9" fillId="5" borderId="33" xfId="0" applyFont="1" applyFill="1" applyBorder="1" applyAlignment="1">
      <alignment horizontal="left" vertical="center"/>
    </xf>
    <xf numFmtId="0" fontId="9" fillId="5" borderId="59" xfId="0" applyFont="1" applyFill="1" applyBorder="1" applyAlignment="1">
      <alignment horizontal="left" vertical="center" wrapText="1"/>
    </xf>
    <xf numFmtId="0" fontId="9" fillId="5" borderId="60" xfId="0" applyFont="1" applyFill="1" applyBorder="1" applyAlignment="1">
      <alignment horizontal="left" vertical="center" wrapText="1"/>
    </xf>
    <xf numFmtId="0" fontId="9" fillId="5" borderId="61" xfId="0" applyFont="1" applyFill="1" applyBorder="1" applyAlignment="1">
      <alignment horizontal="left" vertical="center"/>
    </xf>
    <xf numFmtId="7" fontId="9" fillId="5" borderId="60" xfId="0" applyNumberFormat="1" applyFont="1" applyFill="1" applyBorder="1" applyAlignment="1">
      <alignment horizontal="left" vertical="center" wrapText="1"/>
    </xf>
    <xf numFmtId="0" fontId="9" fillId="5" borderId="62" xfId="0" applyFont="1" applyFill="1" applyBorder="1" applyAlignment="1">
      <alignment horizontal="left" vertical="center" wrapText="1"/>
    </xf>
    <xf numFmtId="0" fontId="9" fillId="0" borderId="61" xfId="0" quotePrefix="1" applyFont="1" applyBorder="1" applyAlignment="1">
      <alignment horizontal="left" vertical="center"/>
    </xf>
    <xf numFmtId="0" fontId="9" fillId="10" borderId="61" xfId="0" applyFont="1" applyFill="1" applyBorder="1" applyAlignment="1">
      <alignment horizontal="left" vertical="center"/>
    </xf>
    <xf numFmtId="0" fontId="9" fillId="10" borderId="59" xfId="0" applyFont="1" applyFill="1" applyBorder="1" applyAlignment="1">
      <alignment horizontal="left" vertical="center" wrapText="1"/>
    </xf>
    <xf numFmtId="0" fontId="9" fillId="10" borderId="60" xfId="0" applyFont="1" applyFill="1" applyBorder="1" applyAlignment="1">
      <alignment horizontal="left" vertical="center" wrapText="1"/>
    </xf>
    <xf numFmtId="7" fontId="9" fillId="10" borderId="60" xfId="0" applyNumberFormat="1" applyFont="1" applyFill="1" applyBorder="1" applyAlignment="1">
      <alignment horizontal="left" vertical="center" wrapText="1"/>
    </xf>
    <xf numFmtId="0" fontId="9" fillId="10" borderId="0" xfId="0" applyFont="1" applyFill="1" applyAlignment="1">
      <alignment horizontal="left" vertical="center"/>
    </xf>
    <xf numFmtId="0" fontId="9" fillId="5" borderId="26" xfId="0" applyFont="1" applyFill="1" applyBorder="1" applyAlignment="1">
      <alignment horizontal="left" vertical="center"/>
    </xf>
    <xf numFmtId="0" fontId="9" fillId="5" borderId="63" xfId="0" applyFont="1" applyFill="1" applyBorder="1" applyAlignment="1">
      <alignment horizontal="left" vertical="center" wrapText="1"/>
    </xf>
    <xf numFmtId="0" fontId="7" fillId="5" borderId="61" xfId="0" applyFont="1" applyFill="1" applyBorder="1" applyAlignment="1">
      <alignment horizontal="left" vertical="center"/>
    </xf>
    <xf numFmtId="0" fontId="9" fillId="5" borderId="64" xfId="0" applyFont="1" applyFill="1" applyBorder="1" applyAlignment="1">
      <alignment horizontal="left" vertical="center" wrapText="1"/>
    </xf>
    <xf numFmtId="0" fontId="7" fillId="5" borderId="64" xfId="0" applyFont="1" applyFill="1" applyBorder="1" applyAlignment="1">
      <alignment horizontal="left" vertical="center" wrapText="1"/>
    </xf>
    <xf numFmtId="0" fontId="9" fillId="3" borderId="0" xfId="0" applyFont="1" applyFill="1" applyAlignment="1">
      <alignment horizontal="left" vertical="center"/>
    </xf>
    <xf numFmtId="0" fontId="9" fillId="3" borderId="61" xfId="0" applyFont="1" applyFill="1" applyBorder="1" applyAlignment="1">
      <alignment horizontal="left" vertical="center"/>
    </xf>
    <xf numFmtId="0" fontId="9" fillId="3" borderId="59" xfId="0" applyFont="1" applyFill="1" applyBorder="1" applyAlignment="1">
      <alignment horizontal="left" vertical="center" wrapText="1"/>
    </xf>
    <xf numFmtId="7" fontId="9" fillId="3" borderId="60" xfId="0" applyNumberFormat="1" applyFont="1" applyFill="1" applyBorder="1" applyAlignment="1">
      <alignment horizontal="left" vertical="center" wrapText="1"/>
    </xf>
    <xf numFmtId="0" fontId="9" fillId="3" borderId="60" xfId="0" applyFont="1" applyFill="1" applyBorder="1" applyAlignment="1">
      <alignment horizontal="left" vertical="center" wrapText="1"/>
    </xf>
    <xf numFmtId="0" fontId="18" fillId="0" borderId="61" xfId="0" applyFont="1" applyBorder="1" applyAlignment="1">
      <alignment horizontal="center" vertical="center"/>
    </xf>
    <xf numFmtId="0" fontId="25" fillId="19" borderId="61" xfId="0" applyFont="1" applyFill="1" applyBorder="1" applyAlignment="1">
      <alignment vertical="center"/>
    </xf>
    <xf numFmtId="0" fontId="24" fillId="19" borderId="61" xfId="0" applyFont="1" applyFill="1" applyBorder="1" applyAlignment="1">
      <alignment vertical="center"/>
    </xf>
    <xf numFmtId="0" fontId="24" fillId="19" borderId="61" xfId="0" applyFont="1" applyFill="1" applyBorder="1" applyAlignment="1">
      <alignment horizontal="center" vertical="center"/>
    </xf>
    <xf numFmtId="0" fontId="24" fillId="19" borderId="65" xfId="0" applyFont="1" applyFill="1" applyBorder="1" applyAlignment="1">
      <alignment vertical="center"/>
    </xf>
    <xf numFmtId="0" fontId="90" fillId="19" borderId="3" xfId="0" applyFont="1" applyFill="1" applyBorder="1" applyAlignment="1">
      <alignment vertical="center"/>
    </xf>
    <xf numFmtId="0" fontId="18" fillId="19" borderId="61" xfId="0" applyFont="1" applyFill="1" applyBorder="1" applyAlignment="1">
      <alignment horizontal="center" vertical="center"/>
    </xf>
    <xf numFmtId="0" fontId="24" fillId="19" borderId="61" xfId="0" applyFont="1" applyFill="1" applyBorder="1" applyAlignment="1">
      <alignment horizontal="left" vertical="center"/>
    </xf>
    <xf numFmtId="0" fontId="16" fillId="16" borderId="20" xfId="0" applyFont="1" applyFill="1" applyBorder="1" applyAlignment="1">
      <alignment horizontal="left" vertical="center"/>
    </xf>
    <xf numFmtId="0" fontId="17" fillId="16" borderId="20" xfId="0" applyFont="1" applyFill="1" applyBorder="1" applyAlignment="1">
      <alignment horizontal="left" vertical="center"/>
    </xf>
    <xf numFmtId="0" fontId="16" fillId="32" borderId="3" xfId="0" applyFont="1" applyFill="1" applyBorder="1" applyAlignment="1">
      <alignment horizontal="left" vertical="center"/>
    </xf>
    <xf numFmtId="0" fontId="18" fillId="10" borderId="3" xfId="0" applyFont="1" applyFill="1" applyBorder="1" applyAlignment="1">
      <alignment horizontal="left" vertical="center"/>
    </xf>
    <xf numFmtId="0" fontId="18" fillId="4" borderId="3" xfId="0" applyFont="1" applyFill="1" applyBorder="1" applyAlignment="1">
      <alignment horizontal="left" vertical="center"/>
    </xf>
    <xf numFmtId="0" fontId="24" fillId="24" borderId="3" xfId="0" applyFont="1" applyFill="1" applyBorder="1" applyAlignment="1">
      <alignment horizontal="left" vertical="center"/>
    </xf>
    <xf numFmtId="0" fontId="24" fillId="24" borderId="33" xfId="0" applyFont="1" applyFill="1" applyBorder="1" applyAlignment="1">
      <alignment horizontal="left" vertical="center"/>
    </xf>
    <xf numFmtId="0" fontId="17" fillId="19" borderId="3" xfId="0" applyFont="1" applyFill="1" applyBorder="1" applyAlignment="1">
      <alignment horizontal="left" vertical="center"/>
    </xf>
    <xf numFmtId="0" fontId="20" fillId="19" borderId="33" xfId="0" applyFont="1" applyFill="1" applyBorder="1" applyAlignment="1">
      <alignment horizontal="left" vertical="center"/>
    </xf>
    <xf numFmtId="0" fontId="18" fillId="19" borderId="3" xfId="0" applyFont="1" applyFill="1" applyBorder="1" applyAlignment="1">
      <alignment horizontal="left" vertical="center"/>
    </xf>
    <xf numFmtId="0" fontId="20" fillId="48" borderId="33" xfId="0" applyFont="1" applyFill="1" applyBorder="1" applyAlignment="1">
      <alignment horizontal="left" vertical="center"/>
    </xf>
    <xf numFmtId="0" fontId="24" fillId="19" borderId="61" xfId="0" applyFont="1" applyFill="1" applyBorder="1" applyAlignment="1">
      <alignment horizontal="left"/>
    </xf>
    <xf numFmtId="0" fontId="20" fillId="3" borderId="3" xfId="0" applyFont="1" applyFill="1" applyBorder="1" applyAlignment="1">
      <alignment horizontal="left" vertical="center"/>
    </xf>
    <xf numFmtId="0" fontId="20" fillId="3" borderId="33" xfId="0" applyFont="1" applyFill="1" applyBorder="1" applyAlignment="1">
      <alignment horizontal="left" vertical="center"/>
    </xf>
    <xf numFmtId="0" fontId="18" fillId="19" borderId="33" xfId="0" applyFont="1" applyFill="1" applyBorder="1" applyAlignment="1">
      <alignment horizontal="left" vertical="center"/>
    </xf>
    <xf numFmtId="0" fontId="18" fillId="19" borderId="34" xfId="0" applyFont="1" applyFill="1" applyBorder="1" applyAlignment="1">
      <alignment horizontal="left" vertical="center"/>
    </xf>
    <xf numFmtId="0" fontId="18" fillId="24" borderId="2" xfId="0" applyFont="1" applyFill="1" applyBorder="1" applyAlignment="1">
      <alignment horizontal="left" vertical="center"/>
    </xf>
    <xf numFmtId="0" fontId="25" fillId="12" borderId="3" xfId="0" applyFont="1" applyFill="1" applyBorder="1" applyAlignment="1">
      <alignment vertical="center"/>
    </xf>
    <xf numFmtId="0" fontId="24" fillId="12" borderId="3" xfId="0" applyFont="1" applyFill="1" applyBorder="1" applyAlignment="1">
      <alignment vertical="center"/>
    </xf>
    <xf numFmtId="0" fontId="24" fillId="12" borderId="33" xfId="0" applyFont="1" applyFill="1" applyBorder="1" applyAlignment="1">
      <alignment vertical="center"/>
    </xf>
    <xf numFmtId="0" fontId="24" fillId="12" borderId="3" xfId="0" applyFont="1" applyFill="1" applyBorder="1" applyAlignment="1">
      <alignment horizontal="left" vertical="center"/>
    </xf>
    <xf numFmtId="0" fontId="24" fillId="12" borderId="29" xfId="0" applyFont="1" applyFill="1" applyBorder="1" applyAlignment="1">
      <alignment vertical="center"/>
    </xf>
    <xf numFmtId="0" fontId="24" fillId="12" borderId="3" xfId="0" applyFont="1" applyFill="1" applyBorder="1" applyAlignment="1">
      <alignment horizontal="center" vertical="center"/>
    </xf>
    <xf numFmtId="0" fontId="24" fillId="12" borderId="0" xfId="0" applyFont="1" applyFill="1" applyAlignment="1">
      <alignment vertical="center"/>
    </xf>
    <xf numFmtId="0" fontId="24" fillId="12" borderId="20" xfId="0" applyFont="1" applyFill="1" applyBorder="1" applyAlignment="1">
      <alignment vertical="center"/>
    </xf>
    <xf numFmtId="0" fontId="24" fillId="12" borderId="61" xfId="0" applyFont="1" applyFill="1" applyBorder="1" applyAlignment="1">
      <alignment horizontal="center"/>
    </xf>
    <xf numFmtId="0" fontId="18" fillId="12" borderId="18" xfId="0" applyFont="1" applyFill="1" applyBorder="1" applyAlignment="1">
      <alignment horizontal="center" vertical="center"/>
    </xf>
    <xf numFmtId="0" fontId="19" fillId="12" borderId="33" xfId="0" applyFont="1" applyFill="1" applyBorder="1" applyAlignment="1">
      <alignment vertical="center"/>
    </xf>
    <xf numFmtId="0" fontId="18" fillId="12" borderId="20" xfId="0" applyFont="1" applyFill="1" applyBorder="1" applyAlignment="1">
      <alignment horizontal="center" vertical="center"/>
    </xf>
    <xf numFmtId="1" fontId="78" fillId="0" borderId="7" xfId="0" applyNumberFormat="1" applyFont="1" applyBorder="1" applyAlignment="1">
      <alignment horizontal="center" vertical="top" shrinkToFit="1"/>
    </xf>
    <xf numFmtId="0" fontId="71" fillId="0" borderId="8" xfId="0" applyFont="1" applyBorder="1" applyAlignment="1">
      <alignment horizontal="left" vertical="top"/>
    </xf>
    <xf numFmtId="0" fontId="71" fillId="0" borderId="9" xfId="0" applyFont="1" applyBorder="1" applyAlignment="1">
      <alignment horizontal="left" vertical="top"/>
    </xf>
    <xf numFmtId="0" fontId="75" fillId="0" borderId="7" xfId="0" applyFont="1" applyBorder="1" applyAlignment="1">
      <alignment horizontal="center" vertical="top" wrapText="1"/>
    </xf>
    <xf numFmtId="0" fontId="72" fillId="0" borderId="7" xfId="0" applyFont="1" applyBorder="1" applyAlignment="1">
      <alignment horizontal="center" wrapText="1"/>
    </xf>
    <xf numFmtId="0" fontId="72" fillId="0" borderId="7" xfId="0" applyFont="1" applyBorder="1" applyAlignment="1">
      <alignment horizontal="left" wrapText="1"/>
    </xf>
    <xf numFmtId="0" fontId="75" fillId="0" borderId="7" xfId="0" applyFont="1" applyBorder="1" applyAlignment="1">
      <alignment horizontal="left" vertical="top" wrapText="1"/>
    </xf>
    <xf numFmtId="0" fontId="72" fillId="0" borderId="10" xfId="0" applyFont="1" applyBorder="1" applyAlignment="1">
      <alignment horizontal="left" vertical="top" wrapText="1"/>
    </xf>
    <xf numFmtId="0" fontId="71" fillId="0" borderId="11" xfId="0" applyFont="1" applyBorder="1" applyAlignment="1">
      <alignment horizontal="left" vertical="top"/>
    </xf>
    <xf numFmtId="0" fontId="71" fillId="0" borderId="12" xfId="0" applyFont="1" applyBorder="1" applyAlignment="1">
      <alignment horizontal="left" vertical="top"/>
    </xf>
    <xf numFmtId="0" fontId="71" fillId="0" borderId="16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71" fillId="0" borderId="17" xfId="0" applyFont="1" applyBorder="1" applyAlignment="1">
      <alignment horizontal="left" vertical="top"/>
    </xf>
    <xf numFmtId="0" fontId="71" fillId="0" borderId="13" xfId="0" applyFont="1" applyBorder="1" applyAlignment="1">
      <alignment horizontal="left" vertical="top"/>
    </xf>
    <xf numFmtId="0" fontId="71" fillId="0" borderId="15" xfId="0" applyFont="1" applyBorder="1" applyAlignment="1">
      <alignment horizontal="left" vertical="top"/>
    </xf>
    <xf numFmtId="0" fontId="71" fillId="0" borderId="14" xfId="0" applyFont="1" applyBorder="1" applyAlignment="1">
      <alignment horizontal="left" vertical="top"/>
    </xf>
    <xf numFmtId="1" fontId="78" fillId="0" borderId="7" xfId="0" applyNumberFormat="1" applyFont="1" applyBorder="1" applyAlignment="1">
      <alignment horizontal="center" vertical="center" shrinkToFit="1"/>
    </xf>
    <xf numFmtId="0" fontId="72" fillId="0" borderId="7" xfId="0" applyFont="1" applyBorder="1" applyAlignment="1">
      <alignment horizontal="center" vertical="top" wrapText="1"/>
    </xf>
    <xf numFmtId="0" fontId="78" fillId="0" borderId="7" xfId="0" applyFont="1" applyBorder="1" applyAlignment="1">
      <alignment horizontal="center" wrapText="1"/>
    </xf>
    <xf numFmtId="1" fontId="73" fillId="0" borderId="0" xfId="0" applyNumberFormat="1" applyFont="1" applyAlignment="1">
      <alignment horizontal="center" shrinkToFit="1"/>
    </xf>
    <xf numFmtId="0" fontId="84" fillId="0" borderId="0" xfId="0" applyFont="1" applyAlignment="1">
      <alignment horizontal="left" wrapText="1"/>
    </xf>
    <xf numFmtId="0" fontId="84" fillId="2" borderId="7" xfId="0" applyFont="1" applyFill="1" applyBorder="1" applyAlignment="1">
      <alignment horizontal="left" vertical="top" wrapText="1"/>
    </xf>
    <xf numFmtId="0" fontId="84" fillId="2" borderId="7" xfId="0" applyFont="1" applyFill="1" applyBorder="1" applyAlignment="1">
      <alignment horizontal="center" vertical="top" wrapText="1"/>
    </xf>
    <xf numFmtId="0" fontId="78" fillId="0" borderId="7" xfId="0" applyFont="1" applyBorder="1" applyAlignment="1">
      <alignment horizontal="center" vertical="center" wrapText="1"/>
    </xf>
    <xf numFmtId="0" fontId="78" fillId="0" borderId="10" xfId="0" applyFont="1" applyBorder="1" applyAlignment="1">
      <alignment horizontal="center" vertical="center" wrapText="1"/>
    </xf>
    <xf numFmtId="0" fontId="75" fillId="0" borderId="10" xfId="0" applyFont="1" applyBorder="1" applyAlignment="1">
      <alignment horizontal="center" vertical="center" wrapText="1"/>
    </xf>
    <xf numFmtId="0" fontId="72" fillId="0" borderId="0" xfId="0" applyFont="1" applyAlignment="1">
      <alignment horizontal="left" wrapText="1"/>
    </xf>
    <xf numFmtId="0" fontId="85" fillId="0" borderId="0" xfId="0" applyFont="1" applyAlignment="1">
      <alignment horizontal="left" vertical="top" wrapText="1"/>
    </xf>
    <xf numFmtId="0" fontId="85" fillId="2" borderId="10" xfId="0" applyFont="1" applyFill="1" applyBorder="1" applyAlignment="1">
      <alignment horizontal="center" vertical="center" wrapText="1"/>
    </xf>
    <xf numFmtId="0" fontId="70" fillId="55" borderId="7" xfId="0" applyFont="1" applyFill="1" applyBorder="1" applyAlignment="1">
      <alignment horizontal="center" vertical="center" wrapText="1"/>
    </xf>
    <xf numFmtId="0" fontId="70" fillId="2" borderId="10" xfId="0" applyFont="1" applyFill="1" applyBorder="1" applyAlignment="1">
      <alignment horizontal="center" vertical="center" wrapText="1"/>
    </xf>
    <xf numFmtId="0" fontId="85" fillId="55" borderId="10" xfId="0" applyFont="1" applyFill="1" applyBorder="1" applyAlignment="1">
      <alignment horizontal="center" vertical="center" wrapText="1"/>
    </xf>
    <xf numFmtId="0" fontId="85" fillId="2" borderId="57" xfId="0" applyFont="1" applyFill="1" applyBorder="1" applyAlignment="1">
      <alignment horizontal="center" vertical="center"/>
    </xf>
    <xf numFmtId="0" fontId="71" fillId="0" borderId="58" xfId="0" applyFont="1" applyBorder="1" applyAlignment="1">
      <alignment horizontal="left" vertical="top"/>
    </xf>
    <xf numFmtId="0" fontId="70" fillId="2" borderId="7" xfId="0" applyFont="1" applyFill="1" applyBorder="1" applyAlignment="1">
      <alignment horizontal="center" vertical="center" wrapText="1"/>
    </xf>
    <xf numFmtId="164" fontId="78" fillId="0" borderId="7" xfId="0" applyNumberFormat="1" applyFont="1" applyBorder="1" applyAlignment="1">
      <alignment horizontal="center" vertical="top" shrinkToFit="1"/>
    </xf>
    <xf numFmtId="0" fontId="84" fillId="2" borderId="7" xfId="0" applyFont="1" applyFill="1" applyBorder="1" applyAlignment="1">
      <alignment horizontal="center" vertical="center" wrapText="1"/>
    </xf>
    <xf numFmtId="0" fontId="72" fillId="2" borderId="7" xfId="0" applyFont="1" applyFill="1" applyBorder="1" applyAlignment="1">
      <alignment horizontal="center" vertical="center" wrapText="1"/>
    </xf>
    <xf numFmtId="0" fontId="72" fillId="0" borderId="0" xfId="0" applyFont="1" applyAlignment="1">
      <alignment horizontal="left" vertical="center" wrapText="1"/>
    </xf>
    <xf numFmtId="1" fontId="78" fillId="0" borderId="10" xfId="0" applyNumberFormat="1" applyFont="1" applyBorder="1" applyAlignment="1">
      <alignment horizontal="center" vertical="top" shrinkToFit="1"/>
    </xf>
    <xf numFmtId="164" fontId="78" fillId="0" borderId="10" xfId="0" applyNumberFormat="1" applyFont="1" applyBorder="1" applyAlignment="1">
      <alignment horizontal="center" vertical="top" shrinkToFit="1"/>
    </xf>
    <xf numFmtId="0" fontId="72" fillId="0" borderId="10" xfId="0" applyFont="1" applyBorder="1" applyAlignment="1">
      <alignment horizontal="center" vertical="center" wrapText="1"/>
    </xf>
    <xf numFmtId="0" fontId="75" fillId="0" borderId="10" xfId="0" applyFont="1" applyBorder="1" applyAlignment="1">
      <alignment horizontal="left" vertical="top" wrapText="1"/>
    </xf>
    <xf numFmtId="0" fontId="72" fillId="0" borderId="10" xfId="0" applyFont="1" applyBorder="1" applyAlignment="1">
      <alignment horizontal="left" vertical="center" wrapText="1"/>
    </xf>
    <xf numFmtId="0" fontId="72" fillId="0" borderId="16" xfId="0" applyFont="1" applyBorder="1" applyAlignment="1">
      <alignment horizontal="left" wrapText="1"/>
    </xf>
    <xf numFmtId="0" fontId="72" fillId="0" borderId="16" xfId="0" applyFont="1" applyBorder="1" applyAlignment="1">
      <alignment horizontal="center" wrapText="1"/>
    </xf>
    <xf numFmtId="0" fontId="75" fillId="0" borderId="16" xfId="0" applyFont="1" applyBorder="1" applyAlignment="1">
      <alignment horizontal="left" vertical="top" wrapText="1"/>
    </xf>
    <xf numFmtId="0" fontId="72" fillId="0" borderId="13" xfId="0" applyFont="1" applyBorder="1" applyAlignment="1">
      <alignment horizontal="left" wrapText="1"/>
    </xf>
    <xf numFmtId="0" fontId="72" fillId="0" borderId="13" xfId="0" applyFont="1" applyBorder="1" applyAlignment="1">
      <alignment horizontal="center" wrapText="1"/>
    </xf>
    <xf numFmtId="0" fontId="75" fillId="0" borderId="13" xfId="0" applyFont="1" applyBorder="1" applyAlignment="1">
      <alignment horizontal="left" vertical="top" wrapText="1"/>
    </xf>
    <xf numFmtId="0" fontId="72" fillId="0" borderId="0" xfId="0" applyFont="1" applyAlignment="1">
      <alignment horizontal="center" wrapText="1"/>
    </xf>
    <xf numFmtId="0" fontId="72" fillId="0" borderId="0" xfId="0" applyFont="1" applyAlignment="1">
      <alignment horizontal="left" vertical="top" wrapText="1"/>
    </xf>
    <xf numFmtId="0" fontId="72" fillId="0" borderId="7" xfId="0" applyFont="1" applyBorder="1" applyAlignment="1">
      <alignment horizontal="left" vertical="top" wrapText="1"/>
    </xf>
    <xf numFmtId="0" fontId="83" fillId="0" borderId="0" xfId="0" applyFont="1" applyAlignment="1">
      <alignment horizontal="left" wrapText="1"/>
    </xf>
    <xf numFmtId="0" fontId="84" fillId="0" borderId="0" xfId="0" applyFont="1" applyAlignment="1">
      <alignment horizontal="left" vertical="top" wrapText="1"/>
    </xf>
    <xf numFmtId="0" fontId="70" fillId="2" borderId="7" xfId="0" applyFont="1" applyFill="1" applyBorder="1" applyAlignment="1">
      <alignment horizontal="center" vertical="top" wrapText="1"/>
    </xf>
    <xf numFmtId="0" fontId="70" fillId="2" borderId="7" xfId="0" applyFont="1" applyFill="1" applyBorder="1" applyAlignment="1">
      <alignment horizontal="left" vertical="top" wrapText="1"/>
    </xf>
    <xf numFmtId="1" fontId="75" fillId="0" borderId="7" xfId="0" applyNumberFormat="1" applyFont="1" applyBorder="1" applyAlignment="1">
      <alignment horizontal="center" vertical="top"/>
    </xf>
    <xf numFmtId="0" fontId="75" fillId="0" borderId="8" xfId="0" applyFont="1" applyBorder="1" applyAlignment="1">
      <alignment horizontal="center" vertical="top" wrapText="1"/>
    </xf>
    <xf numFmtId="0" fontId="75" fillId="0" borderId="8" xfId="0" applyFont="1" applyBorder="1" applyAlignment="1">
      <alignment horizontal="left" vertical="top" wrapText="1"/>
    </xf>
    <xf numFmtId="0" fontId="82" fillId="0" borderId="8" xfId="0" applyFont="1" applyBorder="1" applyAlignment="1">
      <alignment horizontal="left" vertical="top"/>
    </xf>
    <xf numFmtId="1" fontId="78" fillId="0" borderId="0" xfId="0" applyNumberFormat="1" applyFont="1" applyAlignment="1">
      <alignment horizontal="left" vertical="top" shrinkToFit="1"/>
    </xf>
    <xf numFmtId="0" fontId="72" fillId="0" borderId="7" xfId="0" applyFont="1" applyBorder="1" applyAlignment="1">
      <alignment horizontal="left" vertical="center" wrapText="1"/>
    </xf>
    <xf numFmtId="0" fontId="77" fillId="0" borderId="7" xfId="0" applyFont="1" applyBorder="1" applyAlignment="1">
      <alignment horizontal="left" vertical="top" wrapText="1"/>
    </xf>
    <xf numFmtId="1" fontId="73" fillId="0" borderId="0" xfId="0" applyNumberFormat="1" applyFont="1" applyAlignment="1">
      <alignment horizontal="center" vertical="center" shrinkToFit="1"/>
    </xf>
    <xf numFmtId="1" fontId="73" fillId="0" borderId="0" xfId="0" applyNumberFormat="1" applyFont="1" applyAlignment="1">
      <alignment horizontal="left" vertical="center" shrinkToFit="1"/>
    </xf>
    <xf numFmtId="1" fontId="73" fillId="0" borderId="0" xfId="0" applyNumberFormat="1" applyFont="1" applyAlignment="1">
      <alignment horizontal="center" vertical="top" shrinkToFit="1"/>
    </xf>
    <xf numFmtId="1" fontId="73" fillId="0" borderId="0" xfId="0" applyNumberFormat="1" applyFont="1" applyAlignment="1">
      <alignment horizontal="left" vertical="top" shrinkToFit="1"/>
    </xf>
    <xf numFmtId="0" fontId="78" fillId="0" borderId="0" xfId="0" applyFont="1" applyAlignment="1">
      <alignment horizontal="left" vertical="top" wrapText="1"/>
    </xf>
    <xf numFmtId="1" fontId="73" fillId="0" borderId="7" xfId="0" applyNumberFormat="1" applyFont="1" applyBorder="1" applyAlignment="1">
      <alignment horizontal="center" vertical="top" shrinkToFit="1"/>
    </xf>
    <xf numFmtId="0" fontId="74" fillId="0" borderId="7" xfId="0" applyFont="1" applyBorder="1" applyAlignment="1">
      <alignment horizontal="center" vertical="top" wrapText="1"/>
    </xf>
    <xf numFmtId="1" fontId="78" fillId="0" borderId="0" xfId="0" applyNumberFormat="1" applyFont="1" applyAlignment="1">
      <alignment horizontal="left" vertical="center" shrinkToFit="1"/>
    </xf>
    <xf numFmtId="0" fontId="75" fillId="0" borderId="0" xfId="0" applyFont="1" applyAlignment="1">
      <alignment horizontal="left" vertical="top"/>
    </xf>
    <xf numFmtId="0" fontId="80" fillId="0" borderId="7" xfId="0" applyFont="1" applyBorder="1" applyAlignment="1">
      <alignment horizontal="left" vertical="top" wrapText="1"/>
    </xf>
    <xf numFmtId="0" fontId="70" fillId="0" borderId="7" xfId="0" applyFont="1" applyBorder="1" applyAlignment="1">
      <alignment horizontal="left" vertical="top" wrapText="1"/>
    </xf>
    <xf numFmtId="0" fontId="78" fillId="0" borderId="7" xfId="0" applyFont="1" applyBorder="1" applyAlignment="1">
      <alignment horizontal="left" vertical="top" wrapText="1"/>
    </xf>
    <xf numFmtId="0" fontId="75" fillId="0" borderId="10" xfId="0" applyFont="1" applyBorder="1" applyAlignment="1">
      <alignment horizontal="center" vertical="top" wrapText="1"/>
    </xf>
    <xf numFmtId="0" fontId="84" fillId="0" borderId="7" xfId="0" applyFont="1" applyBorder="1" applyAlignment="1">
      <alignment horizontal="center" vertical="top" wrapText="1"/>
    </xf>
    <xf numFmtId="0" fontId="84" fillId="0" borderId="7" xfId="0" applyFont="1" applyBorder="1" applyAlignment="1">
      <alignment horizontal="left" vertical="top" wrapText="1"/>
    </xf>
    <xf numFmtId="0" fontId="53" fillId="5" borderId="4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16" fillId="16" borderId="18" xfId="0" applyFont="1" applyFill="1" applyBorder="1" applyAlignment="1">
      <alignment horizontal="left" vertical="center" wrapText="1"/>
    </xf>
    <xf numFmtId="0" fontId="16" fillId="16" borderId="19" xfId="0" applyFont="1" applyFill="1" applyBorder="1" applyAlignment="1">
      <alignment horizontal="left" vertical="center" wrapText="1"/>
    </xf>
    <xf numFmtId="0" fontId="16" fillId="16" borderId="20" xfId="0" applyFont="1" applyFill="1" applyBorder="1" applyAlignment="1">
      <alignment horizontal="left" vertical="center" wrapText="1"/>
    </xf>
    <xf numFmtId="0" fontId="18" fillId="19" borderId="18" xfId="0" applyFont="1" applyFill="1" applyBorder="1" applyAlignment="1">
      <alignment horizontal="left" vertical="center"/>
    </xf>
    <xf numFmtId="0" fontId="18" fillId="19" borderId="19" xfId="0" applyFont="1" applyFill="1" applyBorder="1" applyAlignment="1">
      <alignment horizontal="left" vertical="center"/>
    </xf>
    <xf numFmtId="0" fontId="18" fillId="19" borderId="20" xfId="0" applyFont="1" applyFill="1" applyBorder="1" applyAlignment="1">
      <alignment horizontal="left" vertical="center"/>
    </xf>
    <xf numFmtId="0" fontId="18" fillId="10" borderId="18" xfId="0" applyFont="1" applyFill="1" applyBorder="1" applyAlignment="1">
      <alignment horizontal="center" vertical="center"/>
    </xf>
    <xf numFmtId="0" fontId="18" fillId="10" borderId="19" xfId="0" applyFont="1" applyFill="1" applyBorder="1" applyAlignment="1">
      <alignment horizontal="center" vertical="center"/>
    </xf>
    <xf numFmtId="0" fontId="18" fillId="10" borderId="20" xfId="0" applyFont="1" applyFill="1" applyBorder="1" applyAlignment="1">
      <alignment horizontal="center" vertical="center"/>
    </xf>
    <xf numFmtId="0" fontId="18" fillId="24" borderId="18" xfId="0" applyFont="1" applyFill="1" applyBorder="1" applyAlignment="1">
      <alignment horizontal="center" vertical="center"/>
    </xf>
    <xf numFmtId="0" fontId="18" fillId="24" borderId="19" xfId="0" applyFont="1" applyFill="1" applyBorder="1" applyAlignment="1">
      <alignment horizontal="center" vertical="center"/>
    </xf>
    <xf numFmtId="0" fontId="18" fillId="24" borderId="20" xfId="0" applyFont="1" applyFill="1" applyBorder="1" applyAlignment="1">
      <alignment horizontal="center" vertical="center"/>
    </xf>
    <xf numFmtId="0" fontId="17" fillId="11" borderId="21" xfId="0" applyFont="1" applyFill="1" applyBorder="1" applyAlignment="1">
      <alignment horizontal="center" vertical="center"/>
    </xf>
    <xf numFmtId="0" fontId="17" fillId="11" borderId="5" xfId="0" applyFont="1" applyFill="1" applyBorder="1" applyAlignment="1">
      <alignment horizontal="center" vertical="center"/>
    </xf>
    <xf numFmtId="0" fontId="17" fillId="11" borderId="26" xfId="0" applyFont="1" applyFill="1" applyBorder="1" applyAlignment="1">
      <alignment horizontal="center" vertical="center"/>
    </xf>
    <xf numFmtId="0" fontId="18" fillId="10" borderId="21" xfId="0" applyFont="1" applyFill="1" applyBorder="1" applyAlignment="1">
      <alignment horizontal="center" vertical="center"/>
    </xf>
    <xf numFmtId="0" fontId="18" fillId="10" borderId="5" xfId="0" applyFont="1" applyFill="1" applyBorder="1" applyAlignment="1">
      <alignment horizontal="center" vertical="center"/>
    </xf>
    <xf numFmtId="0" fontId="18" fillId="10" borderId="26" xfId="0" applyFont="1" applyFill="1" applyBorder="1" applyAlignment="1">
      <alignment horizontal="center" vertical="center"/>
    </xf>
    <xf numFmtId="0" fontId="17" fillId="12" borderId="21" xfId="0" applyFont="1" applyFill="1" applyBorder="1" applyAlignment="1">
      <alignment horizontal="center" vertical="center"/>
    </xf>
    <xf numFmtId="0" fontId="17" fillId="12" borderId="5" xfId="0" applyFont="1" applyFill="1" applyBorder="1" applyAlignment="1">
      <alignment horizontal="center" vertical="center"/>
    </xf>
    <xf numFmtId="0" fontId="17" fillId="12" borderId="26" xfId="0" applyFont="1" applyFill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4" fontId="46" fillId="47" borderId="4" xfId="0" applyNumberFormat="1" applyFont="1" applyFill="1" applyBorder="1" applyAlignment="1">
      <alignment horizontal="center" vertical="center"/>
    </xf>
    <xf numFmtId="0" fontId="46" fillId="47" borderId="4" xfId="0" applyFont="1" applyFill="1" applyBorder="1" applyAlignment="1">
      <alignment horizontal="center" vertical="center"/>
    </xf>
    <xf numFmtId="0" fontId="50" fillId="0" borderId="28" xfId="0" applyFont="1" applyBorder="1" applyAlignment="1">
      <alignment horizontal="left" vertical="top"/>
    </xf>
    <xf numFmtId="0" fontId="50" fillId="0" borderId="28" xfId="0" applyFont="1" applyBorder="1" applyAlignment="1">
      <alignment horizontal="center" vertical="top"/>
    </xf>
    <xf numFmtId="0" fontId="50" fillId="0" borderId="28" xfId="0" applyFont="1" applyBorder="1" applyAlignment="1">
      <alignment horizontal="center" vertical="top" wrapText="1"/>
    </xf>
    <xf numFmtId="0" fontId="13" fillId="45" borderId="28" xfId="0" applyFont="1" applyFill="1" applyBorder="1" applyAlignment="1">
      <alignment horizontal="left" vertical="top" wrapText="1"/>
    </xf>
    <xf numFmtId="0" fontId="0" fillId="0" borderId="28" xfId="0" applyBorder="1" applyAlignment="1">
      <alignment horizontal="left" vertical="top"/>
    </xf>
    <xf numFmtId="0" fontId="50" fillId="0" borderId="28" xfId="0" applyFont="1" applyBorder="1" applyAlignment="1">
      <alignment horizontal="left" vertical="top" wrapText="1"/>
    </xf>
    <xf numFmtId="0" fontId="12" fillId="0" borderId="28" xfId="0" applyFont="1" applyBorder="1" applyAlignment="1">
      <alignment horizontal="left" vertical="top"/>
    </xf>
    <xf numFmtId="0" fontId="12" fillId="0" borderId="28" xfId="0" applyFont="1" applyBorder="1" applyAlignment="1">
      <alignment horizontal="right" vertical="top"/>
    </xf>
    <xf numFmtId="0" fontId="12" fillId="8" borderId="28" xfId="0" applyFont="1" applyFill="1" applyBorder="1" applyAlignment="1">
      <alignment horizontal="left" vertical="top"/>
    </xf>
    <xf numFmtId="0" fontId="0" fillId="8" borderId="28" xfId="0" applyFill="1" applyBorder="1" applyAlignment="1">
      <alignment horizontal="left" vertical="top"/>
    </xf>
    <xf numFmtId="0" fontId="12" fillId="0" borderId="28" xfId="0" applyFont="1" applyBorder="1" applyAlignment="1">
      <alignment horizontal="left" vertical="top" wrapText="1"/>
    </xf>
    <xf numFmtId="0" fontId="49" fillId="0" borderId="28" xfId="0" applyFont="1" applyBorder="1" applyAlignment="1">
      <alignment horizontal="left" vertical="top"/>
    </xf>
    <xf numFmtId="0" fontId="49" fillId="0" borderId="28" xfId="0" applyFont="1" applyBorder="1" applyAlignment="1">
      <alignment horizontal="right" vertical="top"/>
    </xf>
    <xf numFmtId="0" fontId="14" fillId="0" borderId="0" xfId="0" applyFont="1" applyAlignment="1">
      <alignment horizontal="left" vertical="center"/>
    </xf>
    <xf numFmtId="0" fontId="8" fillId="5" borderId="21" xfId="0" applyFont="1" applyFill="1" applyBorder="1" applyAlignment="1">
      <alignment horizontal="left" vertical="top" wrapText="1"/>
    </xf>
    <xf numFmtId="0" fontId="8" fillId="5" borderId="5" xfId="0" applyFont="1" applyFill="1" applyBorder="1" applyAlignment="1">
      <alignment horizontal="left" vertical="top" wrapText="1"/>
    </xf>
    <xf numFmtId="0" fontId="8" fillId="5" borderId="26" xfId="0" applyFont="1" applyFill="1" applyBorder="1" applyAlignment="1">
      <alignment horizontal="left" vertical="top" wrapText="1"/>
    </xf>
    <xf numFmtId="168" fontId="7" fillId="0" borderId="0" xfId="0" applyNumberFormat="1" applyFont="1" applyAlignment="1">
      <alignment horizontal="right" vertical="center"/>
    </xf>
    <xf numFmtId="0" fontId="8" fillId="0" borderId="21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26" xfId="0" applyFont="1" applyBorder="1" applyAlignment="1">
      <alignment horizontal="left" vertical="top" wrapText="1"/>
    </xf>
    <xf numFmtId="0" fontId="44" fillId="16" borderId="24" xfId="0" applyFont="1" applyFill="1" applyBorder="1" applyAlignment="1">
      <alignment horizontal="center" vertical="center"/>
    </xf>
    <xf numFmtId="0" fontId="44" fillId="16" borderId="4" xfId="0" applyFont="1" applyFill="1" applyBorder="1" applyAlignment="1">
      <alignment horizontal="center" vertical="center"/>
    </xf>
    <xf numFmtId="0" fontId="42" fillId="0" borderId="24" xfId="0" applyFont="1" applyBorder="1" applyAlignment="1">
      <alignment horizontal="left" vertical="center"/>
    </xf>
    <xf numFmtId="0" fontId="42" fillId="0" borderId="4" xfId="0" applyFont="1" applyBorder="1" applyAlignment="1">
      <alignment horizontal="left" vertical="center"/>
    </xf>
    <xf numFmtId="0" fontId="7" fillId="34" borderId="18" xfId="0" applyFont="1" applyFill="1" applyBorder="1" applyAlignment="1">
      <alignment horizontal="center" vertical="center"/>
    </xf>
    <xf numFmtId="0" fontId="7" fillId="34" borderId="19" xfId="0" applyFont="1" applyFill="1" applyBorder="1" applyAlignment="1">
      <alignment horizontal="center" vertical="center"/>
    </xf>
    <xf numFmtId="0" fontId="7" fillId="34" borderId="20" xfId="0" applyFont="1" applyFill="1" applyBorder="1" applyAlignment="1">
      <alignment horizontal="center" vertical="center"/>
    </xf>
    <xf numFmtId="0" fontId="8" fillId="35" borderId="3" xfId="0" applyFont="1" applyFill="1" applyBorder="1" applyAlignment="1">
      <alignment horizontal="center" vertical="center"/>
    </xf>
    <xf numFmtId="0" fontId="7" fillId="35" borderId="3" xfId="0" applyFont="1" applyFill="1" applyBorder="1" applyAlignment="1">
      <alignment horizontal="center" vertical="center"/>
    </xf>
    <xf numFmtId="0" fontId="7" fillId="13" borderId="26" xfId="0" applyFont="1" applyFill="1" applyBorder="1" applyAlignment="1">
      <alignment horizontal="center" vertical="center"/>
    </xf>
    <xf numFmtId="0" fontId="7" fillId="13" borderId="3" xfId="0" applyFont="1" applyFill="1" applyBorder="1" applyAlignment="1">
      <alignment horizontal="center" vertical="center"/>
    </xf>
    <xf numFmtId="0" fontId="40" fillId="36" borderId="3" xfId="0" applyFont="1" applyFill="1" applyBorder="1" applyAlignment="1">
      <alignment horizontal="center" vertical="center"/>
    </xf>
    <xf numFmtId="0" fontId="10" fillId="37" borderId="3" xfId="0" applyFont="1" applyFill="1" applyBorder="1" applyAlignment="1">
      <alignment horizontal="center" vertical="center" wrapText="1"/>
    </xf>
    <xf numFmtId="0" fontId="10" fillId="37" borderId="3" xfId="0" applyFont="1" applyFill="1" applyBorder="1" applyAlignment="1">
      <alignment horizontal="center" vertical="center"/>
    </xf>
    <xf numFmtId="0" fontId="10" fillId="37" borderId="3" xfId="1" applyNumberFormat="1" applyFont="1" applyFill="1" applyBorder="1" applyAlignment="1">
      <alignment horizontal="center" vertical="center"/>
    </xf>
    <xf numFmtId="0" fontId="14" fillId="38" borderId="3" xfId="0" applyFont="1" applyFill="1" applyBorder="1" applyAlignment="1">
      <alignment horizontal="center" vertical="center" wrapText="1"/>
    </xf>
    <xf numFmtId="0" fontId="14" fillId="38" borderId="3" xfId="0" applyFont="1" applyFill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2" fillId="0" borderId="35" xfId="0" applyFont="1" applyBorder="1" applyAlignment="1">
      <alignment horizontal="center" vertical="center"/>
    </xf>
    <xf numFmtId="0" fontId="63" fillId="7" borderId="1" xfId="0" applyFont="1" applyFill="1" applyBorder="1" applyAlignment="1">
      <alignment horizontal="center" vertical="center"/>
    </xf>
    <xf numFmtId="0" fontId="63" fillId="7" borderId="34" xfId="0" applyFont="1" applyFill="1" applyBorder="1" applyAlignment="1">
      <alignment horizontal="center" vertical="center"/>
    </xf>
    <xf numFmtId="0" fontId="63" fillId="7" borderId="22" xfId="0" applyFont="1" applyFill="1" applyBorder="1" applyAlignment="1">
      <alignment horizontal="center" vertical="center"/>
    </xf>
    <xf numFmtId="0" fontId="0" fillId="5" borderId="0" xfId="0" applyFill="1" applyAlignment="1">
      <alignment horizontal="center"/>
    </xf>
    <xf numFmtId="0" fontId="0" fillId="5" borderId="35" xfId="0" applyFill="1" applyBorder="1" applyAlignment="1">
      <alignment horizontal="center"/>
    </xf>
    <xf numFmtId="0" fontId="64" fillId="48" borderId="36" xfId="0" applyFont="1" applyFill="1" applyBorder="1" applyAlignment="1">
      <alignment horizontal="center" vertical="center"/>
    </xf>
    <xf numFmtId="0" fontId="64" fillId="48" borderId="37" xfId="0" applyFont="1" applyFill="1" applyBorder="1" applyAlignment="1">
      <alignment horizontal="center" vertical="center"/>
    </xf>
    <xf numFmtId="0" fontId="64" fillId="25" borderId="36" xfId="0" applyFont="1" applyFill="1" applyBorder="1" applyAlignment="1">
      <alignment horizontal="center" vertical="center"/>
    </xf>
    <xf numFmtId="0" fontId="64" fillId="25" borderId="38" xfId="0" applyFont="1" applyFill="1" applyBorder="1" applyAlignment="1">
      <alignment horizontal="center" vertical="center"/>
    </xf>
    <xf numFmtId="0" fontId="64" fillId="25" borderId="37" xfId="0" applyFont="1" applyFill="1" applyBorder="1" applyAlignment="1">
      <alignment horizontal="center" vertical="center"/>
    </xf>
    <xf numFmtId="0" fontId="64" fillId="13" borderId="36" xfId="0" applyFont="1" applyFill="1" applyBorder="1" applyAlignment="1">
      <alignment horizontal="center" vertical="center"/>
    </xf>
    <xf numFmtId="0" fontId="64" fillId="13" borderId="38" xfId="0" applyFont="1" applyFill="1" applyBorder="1" applyAlignment="1">
      <alignment horizontal="center" vertical="center"/>
    </xf>
    <xf numFmtId="0" fontId="64" fillId="13" borderId="37" xfId="0" applyFont="1" applyFill="1" applyBorder="1" applyAlignment="1">
      <alignment horizontal="center" vertical="center"/>
    </xf>
    <xf numFmtId="0" fontId="7" fillId="0" borderId="21" xfId="0" applyFont="1" applyBorder="1" applyAlignment="1">
      <alignment horizontal="center" wrapText="1"/>
    </xf>
    <xf numFmtId="0" fontId="7" fillId="0" borderId="26" xfId="0" applyFont="1" applyBorder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0" fontId="7" fillId="0" borderId="21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7" fillId="10" borderId="21" xfId="0" applyFont="1" applyFill="1" applyBorder="1" applyAlignment="1">
      <alignment horizontal="center" wrapText="1"/>
    </xf>
    <xf numFmtId="0" fontId="7" fillId="10" borderId="5" xfId="0" applyFont="1" applyFill="1" applyBorder="1" applyAlignment="1">
      <alignment horizontal="center" wrapText="1"/>
    </xf>
    <xf numFmtId="0" fontId="7" fillId="10" borderId="26" xfId="0" applyFont="1" applyFill="1" applyBorder="1" applyAlignment="1">
      <alignment horizontal="center" wrapText="1"/>
    </xf>
    <xf numFmtId="0" fontId="7" fillId="0" borderId="21" xfId="0" applyFont="1" applyBorder="1" applyAlignment="1">
      <alignment horizontal="left" vertical="top"/>
    </xf>
    <xf numFmtId="0" fontId="7" fillId="0" borderId="5" xfId="0" applyFont="1" applyBorder="1" applyAlignment="1">
      <alignment horizontal="left" vertical="top"/>
    </xf>
    <xf numFmtId="0" fontId="7" fillId="0" borderId="26" xfId="0" applyFont="1" applyBorder="1" applyAlignment="1">
      <alignment horizontal="left" vertical="top"/>
    </xf>
    <xf numFmtId="0" fontId="7" fillId="0" borderId="21" xfId="0" applyFont="1" applyBorder="1" applyAlignment="1">
      <alignment horizontal="left" vertical="center"/>
    </xf>
    <xf numFmtId="0" fontId="7" fillId="0" borderId="26" xfId="0" applyFont="1" applyBorder="1" applyAlignment="1">
      <alignment horizontal="left" vertical="center"/>
    </xf>
    <xf numFmtId="0" fontId="7" fillId="0" borderId="21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7" fillId="0" borderId="26" xfId="0" applyFont="1" applyBorder="1" applyAlignment="1">
      <alignment horizontal="left" vertical="top" wrapText="1"/>
    </xf>
    <xf numFmtId="0" fontId="33" fillId="5" borderId="66" xfId="0" applyFont="1" applyFill="1" applyBorder="1" applyAlignment="1">
      <alignment horizontal="center"/>
    </xf>
    <xf numFmtId="0" fontId="33" fillId="5" borderId="67" xfId="0" applyFont="1" applyFill="1" applyBorder="1" applyAlignment="1">
      <alignment horizontal="center"/>
    </xf>
    <xf numFmtId="0" fontId="33" fillId="5" borderId="65" xfId="0" applyFont="1" applyFill="1" applyBorder="1" applyAlignment="1">
      <alignment horizontal="center"/>
    </xf>
    <xf numFmtId="0" fontId="33" fillId="5" borderId="61" xfId="0" applyFont="1" applyFill="1" applyBorder="1" applyAlignment="1">
      <alignment horizontal="center"/>
    </xf>
    <xf numFmtId="169" fontId="33" fillId="5" borderId="61" xfId="0" applyNumberFormat="1" applyFont="1" applyFill="1" applyBorder="1" applyAlignment="1">
      <alignment horizontal="left"/>
    </xf>
    <xf numFmtId="0" fontId="33" fillId="5" borderId="61" xfId="0" applyFont="1" applyFill="1" applyBorder="1" applyAlignment="1">
      <alignment horizontal="left" shrinkToFit="1"/>
    </xf>
    <xf numFmtId="0" fontId="33" fillId="8" borderId="61" xfId="0" applyFont="1" applyFill="1" applyBorder="1" applyAlignment="1">
      <alignment horizontal="center"/>
    </xf>
    <xf numFmtId="169" fontId="33" fillId="8" borderId="61" xfId="0" applyNumberFormat="1" applyFont="1" applyFill="1" applyBorder="1" applyAlignment="1">
      <alignment horizontal="left"/>
    </xf>
    <xf numFmtId="0" fontId="33" fillId="8" borderId="61" xfId="0" applyFont="1" applyFill="1" applyBorder="1" applyAlignment="1">
      <alignment horizontal="left" shrinkToFit="1"/>
    </xf>
    <xf numFmtId="0" fontId="32" fillId="56" borderId="61" xfId="0" applyFont="1" applyFill="1" applyBorder="1"/>
    <xf numFmtId="0" fontId="32" fillId="56" borderId="61" xfId="0" applyFont="1" applyFill="1" applyBorder="1" applyAlignment="1">
      <alignment horizontal="left"/>
    </xf>
    <xf numFmtId="49" fontId="32" fillId="56" borderId="61" xfId="0" applyNumberFormat="1" applyFont="1" applyFill="1" applyBorder="1" applyAlignment="1">
      <alignment horizontal="left"/>
    </xf>
    <xf numFmtId="0" fontId="91" fillId="5" borderId="61" xfId="0" applyFont="1" applyFill="1" applyBorder="1" applyAlignment="1">
      <alignment horizontal="center"/>
    </xf>
    <xf numFmtId="169" fontId="91" fillId="5" borderId="61" xfId="0" applyNumberFormat="1" applyFont="1" applyFill="1" applyBorder="1" applyAlignment="1">
      <alignment horizontal="left"/>
    </xf>
    <xf numFmtId="0" fontId="91" fillId="5" borderId="61" xfId="0" applyFont="1" applyFill="1" applyBorder="1" applyAlignment="1">
      <alignment horizontal="left" shrinkToFit="1"/>
    </xf>
    <xf numFmtId="0" fontId="33" fillId="57" borderId="61" xfId="0" applyFont="1" applyFill="1" applyBorder="1" applyAlignment="1">
      <alignment horizontal="center"/>
    </xf>
    <xf numFmtId="169" fontId="33" fillId="57" borderId="61" xfId="0" applyNumberFormat="1" applyFont="1" applyFill="1" applyBorder="1" applyAlignment="1">
      <alignment horizontal="left"/>
    </xf>
    <xf numFmtId="0" fontId="33" fillId="57" borderId="61" xfId="0" applyFont="1" applyFill="1" applyBorder="1" applyAlignment="1">
      <alignment horizontal="left" shrinkToFit="1"/>
    </xf>
    <xf numFmtId="0" fontId="32" fillId="20" borderId="61" xfId="0" applyFont="1" applyFill="1" applyBorder="1"/>
    <xf numFmtId="0" fontId="32" fillId="20" borderId="61" xfId="0" applyFont="1" applyFill="1" applyBorder="1" applyAlignment="1">
      <alignment horizontal="left"/>
    </xf>
    <xf numFmtId="49" fontId="32" fillId="20" borderId="61" xfId="0" applyNumberFormat="1" applyFont="1" applyFill="1" applyBorder="1" applyAlignment="1">
      <alignment horizontal="left"/>
    </xf>
    <xf numFmtId="0" fontId="92" fillId="5" borderId="61" xfId="0" applyFont="1" applyFill="1" applyBorder="1" applyAlignment="1">
      <alignment horizontal="center"/>
    </xf>
    <xf numFmtId="169" fontId="92" fillId="5" borderId="61" xfId="0" applyNumberFormat="1" applyFont="1" applyFill="1" applyBorder="1" applyAlignment="1">
      <alignment horizontal="left"/>
    </xf>
    <xf numFmtId="0" fontId="92" fillId="5" borderId="61" xfId="0" applyFont="1" applyFill="1" applyBorder="1" applyAlignment="1">
      <alignment horizontal="left" shrinkToFit="1"/>
    </xf>
    <xf numFmtId="0" fontId="33" fillId="4" borderId="61" xfId="0" applyFont="1" applyFill="1" applyBorder="1" applyAlignment="1">
      <alignment horizontal="center"/>
    </xf>
    <xf numFmtId="169" fontId="33" fillId="4" borderId="61" xfId="0" applyNumberFormat="1" applyFont="1" applyFill="1" applyBorder="1" applyAlignment="1">
      <alignment horizontal="left"/>
    </xf>
    <xf numFmtId="0" fontId="33" fillId="4" borderId="61" xfId="0" applyFont="1" applyFill="1" applyBorder="1" applyAlignment="1">
      <alignment horizontal="left" shrinkToFit="1"/>
    </xf>
    <xf numFmtId="0" fontId="32" fillId="10" borderId="61" xfId="0" applyFont="1" applyFill="1" applyBorder="1"/>
    <xf numFmtId="0" fontId="32" fillId="10" borderId="61" xfId="0" applyFont="1" applyFill="1" applyBorder="1" applyAlignment="1">
      <alignment horizontal="left"/>
    </xf>
    <xf numFmtId="49" fontId="32" fillId="10" borderId="61" xfId="0" applyNumberFormat="1" applyFont="1" applyFill="1" applyBorder="1" applyAlignment="1">
      <alignment horizontal="left"/>
    </xf>
    <xf numFmtId="0" fontId="33" fillId="58" borderId="61" xfId="0" applyFont="1" applyFill="1" applyBorder="1" applyAlignment="1">
      <alignment horizontal="center"/>
    </xf>
    <xf numFmtId="169" fontId="33" fillId="58" borderId="61" xfId="0" applyNumberFormat="1" applyFont="1" applyFill="1" applyBorder="1" applyAlignment="1">
      <alignment horizontal="left"/>
    </xf>
    <xf numFmtId="0" fontId="33" fillId="58" borderId="61" xfId="0" applyFont="1" applyFill="1" applyBorder="1" applyAlignment="1">
      <alignment horizontal="left" shrinkToFit="1"/>
    </xf>
    <xf numFmtId="0" fontId="32" fillId="23" borderId="61" xfId="0" applyFont="1" applyFill="1" applyBorder="1"/>
    <xf numFmtId="0" fontId="32" fillId="23" borderId="61" xfId="0" applyFont="1" applyFill="1" applyBorder="1" applyAlignment="1">
      <alignment horizontal="left"/>
    </xf>
    <xf numFmtId="49" fontId="32" fillId="23" borderId="61" xfId="0" applyNumberFormat="1" applyFont="1" applyFill="1" applyBorder="1" applyAlignment="1">
      <alignment horizontal="left"/>
    </xf>
    <xf numFmtId="0" fontId="33" fillId="13" borderId="61" xfId="0" applyFont="1" applyFill="1" applyBorder="1" applyAlignment="1">
      <alignment horizontal="center"/>
    </xf>
    <xf numFmtId="49" fontId="32" fillId="13" borderId="61" xfId="0" applyNumberFormat="1" applyFont="1" applyFill="1" applyBorder="1" applyAlignment="1">
      <alignment horizontal="left"/>
    </xf>
    <xf numFmtId="0" fontId="33" fillId="24" borderId="61" xfId="0" applyFont="1" applyFill="1" applyBorder="1" applyAlignment="1">
      <alignment horizontal="center"/>
    </xf>
    <xf numFmtId="169" fontId="33" fillId="24" borderId="61" xfId="0" applyNumberFormat="1" applyFont="1" applyFill="1" applyBorder="1" applyAlignment="1">
      <alignment horizontal="left"/>
    </xf>
    <xf numFmtId="0" fontId="33" fillId="24" borderId="61" xfId="0" applyFont="1" applyFill="1" applyBorder="1" applyAlignment="1">
      <alignment horizontal="left" shrinkToFit="1"/>
    </xf>
    <xf numFmtId="0" fontId="32" fillId="12" borderId="61" xfId="0" applyFont="1" applyFill="1" applyBorder="1"/>
    <xf numFmtId="0" fontId="32" fillId="12" borderId="61" xfId="0" applyFont="1" applyFill="1" applyBorder="1" applyAlignment="1">
      <alignment horizontal="left"/>
    </xf>
    <xf numFmtId="49" fontId="32" fillId="12" borderId="61" xfId="0" applyNumberFormat="1" applyFont="1" applyFill="1" applyBorder="1" applyAlignment="1">
      <alignment horizontal="left"/>
    </xf>
    <xf numFmtId="169" fontId="33" fillId="13" borderId="61" xfId="0" applyNumberFormat="1" applyFont="1" applyFill="1" applyBorder="1" applyAlignment="1">
      <alignment horizontal="left"/>
    </xf>
    <xf numFmtId="0" fontId="33" fillId="13" borderId="61" xfId="0" applyFont="1" applyFill="1" applyBorder="1" applyAlignment="1">
      <alignment horizontal="left" shrinkToFit="1"/>
    </xf>
    <xf numFmtId="0" fontId="33" fillId="16" borderId="61" xfId="0" applyFont="1" applyFill="1" applyBorder="1" applyAlignment="1">
      <alignment horizontal="center"/>
    </xf>
    <xf numFmtId="169" fontId="33" fillId="16" borderId="61" xfId="0" applyNumberFormat="1" applyFont="1" applyFill="1" applyBorder="1" applyAlignment="1">
      <alignment horizontal="left"/>
    </xf>
    <xf numFmtId="0" fontId="33" fillId="16" borderId="61" xfId="0" applyFont="1" applyFill="1" applyBorder="1" applyAlignment="1">
      <alignment horizontal="left" shrinkToFit="1"/>
    </xf>
    <xf numFmtId="0" fontId="32" fillId="11" borderId="61" xfId="0" applyFont="1" applyFill="1" applyBorder="1"/>
    <xf numFmtId="0" fontId="32" fillId="11" borderId="61" xfId="0" applyFont="1" applyFill="1" applyBorder="1" applyAlignment="1">
      <alignment horizontal="left"/>
    </xf>
    <xf numFmtId="49" fontId="32" fillId="11" borderId="61" xfId="0" applyNumberFormat="1" applyFont="1" applyFill="1" applyBorder="1" applyAlignment="1">
      <alignment horizontal="left"/>
    </xf>
    <xf numFmtId="0" fontId="31" fillId="10" borderId="61" xfId="0" applyFont="1" applyFill="1" applyBorder="1"/>
    <xf numFmtId="0" fontId="31" fillId="10" borderId="61" xfId="0" applyFont="1" applyFill="1" applyBorder="1" applyAlignment="1">
      <alignment horizontal="left"/>
    </xf>
    <xf numFmtId="49" fontId="31" fillId="10" borderId="61" xfId="0" applyNumberFormat="1" applyFont="1" applyFill="1" applyBorder="1" applyAlignment="1">
      <alignment horizontal="left"/>
    </xf>
    <xf numFmtId="0" fontId="32" fillId="5" borderId="0" xfId="0" applyFont="1" applyFill="1"/>
    <xf numFmtId="0" fontId="32" fillId="5" borderId="0" xfId="0" applyFont="1" applyFill="1" applyAlignment="1">
      <alignment horizontal="left"/>
    </xf>
    <xf numFmtId="0" fontId="33" fillId="5" borderId="0" xfId="0" applyFont="1" applyFill="1"/>
    <xf numFmtId="0" fontId="32" fillId="0" borderId="0" xfId="0" applyFont="1"/>
    <xf numFmtId="0" fontId="32" fillId="0" borderId="0" xfId="0" applyFont="1" applyAlignment="1">
      <alignment horizontal="left"/>
    </xf>
    <xf numFmtId="0" fontId="33" fillId="0" borderId="0" xfId="0" applyFont="1"/>
    <xf numFmtId="0" fontId="32" fillId="0" borderId="61" xfId="0" applyFont="1" applyBorder="1"/>
    <xf numFmtId="0" fontId="32" fillId="0" borderId="61" xfId="0" applyFont="1" applyBorder="1" applyAlignment="1">
      <alignment horizontal="left"/>
    </xf>
    <xf numFmtId="0" fontId="33" fillId="0" borderId="61" xfId="0" applyFont="1" applyBorder="1"/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FFCCFF"/>
      <color rgb="FFCC99FF"/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66675</xdr:colOff>
      <xdr:row>223</xdr:row>
      <xdr:rowOff>0</xdr:rowOff>
    </xdr:from>
    <xdr:ext cx="238125" cy="428625"/>
    <xdr:grpSp>
      <xdr:nvGrpSpPr>
        <xdr:cNvPr id="2" name="Shape 2">
          <a:extLst>
            <a:ext uri="{FF2B5EF4-FFF2-40B4-BE49-F238E27FC236}">
              <a16:creationId xmlns:a16="http://schemas.microsoft.com/office/drawing/2014/main" id="{664F853D-57B1-4129-822E-7611749F78DF}"/>
            </a:ext>
          </a:extLst>
        </xdr:cNvPr>
        <xdr:cNvGrpSpPr/>
      </xdr:nvGrpSpPr>
      <xdr:grpSpPr>
        <a:xfrm>
          <a:off x="1724025" y="97478850"/>
          <a:ext cx="238125" cy="428625"/>
          <a:chOff x="5222493" y="3564735"/>
          <a:chExt cx="247000" cy="430525"/>
        </a:xfrm>
      </xdr:grpSpPr>
      <xdr:grpSp>
        <xdr:nvGrpSpPr>
          <xdr:cNvPr id="3" name="Shape 7">
            <a:extLst>
              <a:ext uri="{FF2B5EF4-FFF2-40B4-BE49-F238E27FC236}">
                <a16:creationId xmlns:a16="http://schemas.microsoft.com/office/drawing/2014/main" id="{2118A981-9362-614A-FD73-2F9E3052EACC}"/>
              </a:ext>
            </a:extLst>
          </xdr:cNvPr>
          <xdr:cNvGrpSpPr/>
        </xdr:nvGrpSpPr>
        <xdr:grpSpPr>
          <a:xfrm>
            <a:off x="5222493" y="3564735"/>
            <a:ext cx="247000" cy="430525"/>
            <a:chOff x="0" y="0"/>
            <a:chExt cx="247000" cy="430525"/>
          </a:xfrm>
        </xdr:grpSpPr>
        <xdr:sp macro="" textlink="">
          <xdr:nvSpPr>
            <xdr:cNvPr id="4" name="Shape 8">
              <a:extLst>
                <a:ext uri="{FF2B5EF4-FFF2-40B4-BE49-F238E27FC236}">
                  <a16:creationId xmlns:a16="http://schemas.microsoft.com/office/drawing/2014/main" id="{7CC6AFBC-4797-9DB6-4740-9779D48E8437}"/>
                </a:ext>
              </a:extLst>
            </xdr:cNvPr>
            <xdr:cNvSpPr/>
          </xdr:nvSpPr>
          <xdr:spPr>
            <a:xfrm>
              <a:off x="0" y="0"/>
              <a:ext cx="247000" cy="4305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5" name="Shape 9">
              <a:extLst>
                <a:ext uri="{FF2B5EF4-FFF2-40B4-BE49-F238E27FC236}">
                  <a16:creationId xmlns:a16="http://schemas.microsoft.com/office/drawing/2014/main" id="{9D289C9A-B972-2E03-C4EB-954D13E9EF2A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0" y="0"/>
              <a:ext cx="246887" cy="19659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6" name="Shape 10">
              <a:extLst>
                <a:ext uri="{FF2B5EF4-FFF2-40B4-BE49-F238E27FC236}">
                  <a16:creationId xmlns:a16="http://schemas.microsoft.com/office/drawing/2014/main" id="{1F0B2D5B-368C-A138-AF81-43AD898C8237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0" y="233425"/>
              <a:ext cx="246887" cy="19659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13</xdr:col>
      <xdr:colOff>66675</xdr:colOff>
      <xdr:row>222</xdr:row>
      <xdr:rowOff>180975</xdr:rowOff>
    </xdr:from>
    <xdr:ext cx="238125" cy="428625"/>
    <xdr:grpSp>
      <xdr:nvGrpSpPr>
        <xdr:cNvPr id="7" name="Shape 2">
          <a:extLst>
            <a:ext uri="{FF2B5EF4-FFF2-40B4-BE49-F238E27FC236}">
              <a16:creationId xmlns:a16="http://schemas.microsoft.com/office/drawing/2014/main" id="{1AB71181-6FE4-4A33-87A2-7C18171DB6DF}"/>
            </a:ext>
          </a:extLst>
        </xdr:cNvPr>
        <xdr:cNvGrpSpPr/>
      </xdr:nvGrpSpPr>
      <xdr:grpSpPr>
        <a:xfrm>
          <a:off x="1724025" y="97164525"/>
          <a:ext cx="238125" cy="428625"/>
          <a:chOff x="5222493" y="3564735"/>
          <a:chExt cx="247000" cy="430525"/>
        </a:xfrm>
      </xdr:grpSpPr>
      <xdr:grpSp>
        <xdr:nvGrpSpPr>
          <xdr:cNvPr id="8" name="Shape 7">
            <a:extLst>
              <a:ext uri="{FF2B5EF4-FFF2-40B4-BE49-F238E27FC236}">
                <a16:creationId xmlns:a16="http://schemas.microsoft.com/office/drawing/2014/main" id="{8B0A710C-97B2-21B3-4194-41286D39DEBE}"/>
              </a:ext>
            </a:extLst>
          </xdr:cNvPr>
          <xdr:cNvGrpSpPr/>
        </xdr:nvGrpSpPr>
        <xdr:grpSpPr>
          <a:xfrm>
            <a:off x="5222493" y="3564735"/>
            <a:ext cx="247000" cy="430525"/>
            <a:chOff x="0" y="0"/>
            <a:chExt cx="247000" cy="430525"/>
          </a:xfrm>
        </xdr:grpSpPr>
        <xdr:sp macro="" textlink="">
          <xdr:nvSpPr>
            <xdr:cNvPr id="9" name="Shape 8">
              <a:extLst>
                <a:ext uri="{FF2B5EF4-FFF2-40B4-BE49-F238E27FC236}">
                  <a16:creationId xmlns:a16="http://schemas.microsoft.com/office/drawing/2014/main" id="{41AB4BFF-91B9-EA2B-2584-4994AF439CB7}"/>
                </a:ext>
              </a:extLst>
            </xdr:cNvPr>
            <xdr:cNvSpPr/>
          </xdr:nvSpPr>
          <xdr:spPr>
            <a:xfrm>
              <a:off x="0" y="0"/>
              <a:ext cx="247000" cy="4305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0" name="Shape 9">
              <a:extLst>
                <a:ext uri="{FF2B5EF4-FFF2-40B4-BE49-F238E27FC236}">
                  <a16:creationId xmlns:a16="http://schemas.microsoft.com/office/drawing/2014/main" id="{E5D0898E-8D0E-2223-0090-0E0CE07E699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0" y="0"/>
              <a:ext cx="246887" cy="19659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1" name="Shape 10">
              <a:extLst>
                <a:ext uri="{FF2B5EF4-FFF2-40B4-BE49-F238E27FC236}">
                  <a16:creationId xmlns:a16="http://schemas.microsoft.com/office/drawing/2014/main" id="{1F92BEE3-FA84-6B3F-95DA-0AA3E874CA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0" y="233425"/>
              <a:ext cx="246887" cy="19659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13</xdr:col>
      <xdr:colOff>66675</xdr:colOff>
      <xdr:row>248</xdr:row>
      <xdr:rowOff>238125</xdr:rowOff>
    </xdr:from>
    <xdr:ext cx="238125" cy="428625"/>
    <xdr:grpSp>
      <xdr:nvGrpSpPr>
        <xdr:cNvPr id="12" name="Shape 2">
          <a:extLst>
            <a:ext uri="{FF2B5EF4-FFF2-40B4-BE49-F238E27FC236}">
              <a16:creationId xmlns:a16="http://schemas.microsoft.com/office/drawing/2014/main" id="{A3092B3A-00EE-4171-A86F-BCD310F0BB21}"/>
            </a:ext>
          </a:extLst>
        </xdr:cNvPr>
        <xdr:cNvGrpSpPr/>
      </xdr:nvGrpSpPr>
      <xdr:grpSpPr>
        <a:xfrm>
          <a:off x="1724025" y="118284625"/>
          <a:ext cx="238125" cy="428625"/>
          <a:chOff x="5222493" y="3564735"/>
          <a:chExt cx="247000" cy="430525"/>
        </a:xfrm>
      </xdr:grpSpPr>
      <xdr:grpSp>
        <xdr:nvGrpSpPr>
          <xdr:cNvPr id="13" name="Shape 7">
            <a:extLst>
              <a:ext uri="{FF2B5EF4-FFF2-40B4-BE49-F238E27FC236}">
                <a16:creationId xmlns:a16="http://schemas.microsoft.com/office/drawing/2014/main" id="{215BD981-C6E2-F3E4-01D0-CCDF3B4207D2}"/>
              </a:ext>
            </a:extLst>
          </xdr:cNvPr>
          <xdr:cNvGrpSpPr/>
        </xdr:nvGrpSpPr>
        <xdr:grpSpPr>
          <a:xfrm>
            <a:off x="5222493" y="3564735"/>
            <a:ext cx="247000" cy="430525"/>
            <a:chOff x="0" y="0"/>
            <a:chExt cx="247000" cy="430525"/>
          </a:xfrm>
        </xdr:grpSpPr>
        <xdr:sp macro="" textlink="">
          <xdr:nvSpPr>
            <xdr:cNvPr id="14" name="Shape 8">
              <a:extLst>
                <a:ext uri="{FF2B5EF4-FFF2-40B4-BE49-F238E27FC236}">
                  <a16:creationId xmlns:a16="http://schemas.microsoft.com/office/drawing/2014/main" id="{A324818C-D305-2BE1-2369-BDB7B715AE6A}"/>
                </a:ext>
              </a:extLst>
            </xdr:cNvPr>
            <xdr:cNvSpPr/>
          </xdr:nvSpPr>
          <xdr:spPr>
            <a:xfrm>
              <a:off x="0" y="0"/>
              <a:ext cx="247000" cy="4305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5" name="Shape 9">
              <a:extLst>
                <a:ext uri="{FF2B5EF4-FFF2-40B4-BE49-F238E27FC236}">
                  <a16:creationId xmlns:a16="http://schemas.microsoft.com/office/drawing/2014/main" id="{70C1C7A7-F410-9590-BD3E-AAED513A73ED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0" y="0"/>
              <a:ext cx="246887" cy="19659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6" name="Shape 10">
              <a:extLst>
                <a:ext uri="{FF2B5EF4-FFF2-40B4-BE49-F238E27FC236}">
                  <a16:creationId xmlns:a16="http://schemas.microsoft.com/office/drawing/2014/main" id="{C83E3A08-2029-E31E-9989-65C7AFC84529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0" y="233425"/>
              <a:ext cx="246887" cy="19659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23</xdr:col>
      <xdr:colOff>180975</xdr:colOff>
      <xdr:row>264</xdr:row>
      <xdr:rowOff>-114300</xdr:rowOff>
    </xdr:from>
    <xdr:ext cx="5876925" cy="5505450"/>
    <xdr:pic>
      <xdr:nvPicPr>
        <xdr:cNvPr id="17" name="image1.png" title="รูปภาพ">
          <a:extLst>
            <a:ext uri="{FF2B5EF4-FFF2-40B4-BE49-F238E27FC236}">
              <a16:creationId xmlns:a16="http://schemas.microsoft.com/office/drawing/2014/main" id="{343F22B5-721D-4A8F-8588-0575F9627A6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06875" y="127482600"/>
          <a:ext cx="5876925" cy="55054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6350</xdr:colOff>
      <xdr:row>1</xdr:row>
      <xdr:rowOff>6350</xdr:rowOff>
    </xdr:from>
    <xdr:to>
      <xdr:col>5</xdr:col>
      <xdr:colOff>25400</xdr:colOff>
      <xdr:row>35</xdr:row>
      <xdr:rowOff>63500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D1A587F-2E84-46D2-935D-6FF2B4E9D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1590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2</xdr:row>
      <xdr:rowOff>6350</xdr:rowOff>
    </xdr:from>
    <xdr:to>
      <xdr:col>5</xdr:col>
      <xdr:colOff>25400</xdr:colOff>
      <xdr:row>36</xdr:row>
      <xdr:rowOff>63500</xdr:rowOff>
    </xdr:to>
    <xdr:pic>
      <xdr:nvPicPr>
        <xdr:cNvPr id="3" name="Picture 8">
          <a:extLst>
            <a:ext uri="{FF2B5EF4-FFF2-40B4-BE49-F238E27FC236}">
              <a16:creationId xmlns:a16="http://schemas.microsoft.com/office/drawing/2014/main" id="{2251AE7D-C3C7-4662-B282-8ADB744C5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2545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3</xdr:row>
      <xdr:rowOff>6350</xdr:rowOff>
    </xdr:from>
    <xdr:to>
      <xdr:col>5</xdr:col>
      <xdr:colOff>25400</xdr:colOff>
      <xdr:row>87</xdr:row>
      <xdr:rowOff>203200</xdr:rowOff>
    </xdr:to>
    <xdr:pic>
      <xdr:nvPicPr>
        <xdr:cNvPr id="4" name="Picture 12">
          <a:extLst>
            <a:ext uri="{FF2B5EF4-FFF2-40B4-BE49-F238E27FC236}">
              <a16:creationId xmlns:a16="http://schemas.microsoft.com/office/drawing/2014/main" id="{746BA8EA-3CAF-495A-AE56-2A1D66317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635000"/>
          <a:ext cx="298450" cy="285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4</xdr:row>
      <xdr:rowOff>6350</xdr:rowOff>
    </xdr:from>
    <xdr:to>
      <xdr:col>5</xdr:col>
      <xdr:colOff>25400</xdr:colOff>
      <xdr:row>39</xdr:row>
      <xdr:rowOff>76200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CF762863-13B1-4041-85C9-D2920278A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44550"/>
          <a:ext cx="298450" cy="143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6</xdr:row>
      <xdr:rowOff>6350</xdr:rowOff>
    </xdr:from>
    <xdr:to>
      <xdr:col>5</xdr:col>
      <xdr:colOff>25400</xdr:colOff>
      <xdr:row>28</xdr:row>
      <xdr:rowOff>165100</xdr:rowOff>
    </xdr:to>
    <xdr:pic>
      <xdr:nvPicPr>
        <xdr:cNvPr id="6" name="Picture 20">
          <a:extLst>
            <a:ext uri="{FF2B5EF4-FFF2-40B4-BE49-F238E27FC236}">
              <a16:creationId xmlns:a16="http://schemas.microsoft.com/office/drawing/2014/main" id="{20205A47-993A-4FC6-98F1-7837584B0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26365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7</xdr:row>
      <xdr:rowOff>6350</xdr:rowOff>
    </xdr:from>
    <xdr:to>
      <xdr:col>5</xdr:col>
      <xdr:colOff>25400</xdr:colOff>
      <xdr:row>29</xdr:row>
      <xdr:rowOff>165100</xdr:rowOff>
    </xdr:to>
    <xdr:pic>
      <xdr:nvPicPr>
        <xdr:cNvPr id="7" name="Picture 24">
          <a:extLst>
            <a:ext uri="{FF2B5EF4-FFF2-40B4-BE49-F238E27FC236}">
              <a16:creationId xmlns:a16="http://schemas.microsoft.com/office/drawing/2014/main" id="{C4CA6D6D-58AC-42F7-B0E1-11CBA6A6D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47320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8</xdr:row>
      <xdr:rowOff>6350</xdr:rowOff>
    </xdr:from>
    <xdr:to>
      <xdr:col>5</xdr:col>
      <xdr:colOff>25400</xdr:colOff>
      <xdr:row>30</xdr:row>
      <xdr:rowOff>165100</xdr:rowOff>
    </xdr:to>
    <xdr:pic>
      <xdr:nvPicPr>
        <xdr:cNvPr id="8" name="Picture 28">
          <a:extLst>
            <a:ext uri="{FF2B5EF4-FFF2-40B4-BE49-F238E27FC236}">
              <a16:creationId xmlns:a16="http://schemas.microsoft.com/office/drawing/2014/main" id="{FD129CC9-382C-4D8A-966A-B090D6A06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68275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9</xdr:row>
      <xdr:rowOff>6350</xdr:rowOff>
    </xdr:from>
    <xdr:to>
      <xdr:col>5</xdr:col>
      <xdr:colOff>25400</xdr:colOff>
      <xdr:row>31</xdr:row>
      <xdr:rowOff>165100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0EDA505B-3017-47B0-9729-A988E1DD2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89230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10</xdr:row>
      <xdr:rowOff>6350</xdr:rowOff>
    </xdr:from>
    <xdr:to>
      <xdr:col>5</xdr:col>
      <xdr:colOff>25400</xdr:colOff>
      <xdr:row>32</xdr:row>
      <xdr:rowOff>165100</xdr:rowOff>
    </xdr:to>
    <xdr:pic>
      <xdr:nvPicPr>
        <xdr:cNvPr id="10" name="Picture 36">
          <a:extLst>
            <a:ext uri="{FF2B5EF4-FFF2-40B4-BE49-F238E27FC236}">
              <a16:creationId xmlns:a16="http://schemas.microsoft.com/office/drawing/2014/main" id="{1AA70A70-9C8A-4CA5-9298-FB1EB0DD8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10185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11</xdr:row>
      <xdr:rowOff>6350</xdr:rowOff>
    </xdr:from>
    <xdr:to>
      <xdr:col>5</xdr:col>
      <xdr:colOff>25400</xdr:colOff>
      <xdr:row>33</xdr:row>
      <xdr:rowOff>165100</xdr:rowOff>
    </xdr:to>
    <xdr:pic>
      <xdr:nvPicPr>
        <xdr:cNvPr id="11" name="Picture 40">
          <a:extLst>
            <a:ext uri="{FF2B5EF4-FFF2-40B4-BE49-F238E27FC236}">
              <a16:creationId xmlns:a16="http://schemas.microsoft.com/office/drawing/2014/main" id="{969BF7A2-23E8-4EA4-836F-7BE6E514C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1140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12</xdr:row>
      <xdr:rowOff>6350</xdr:rowOff>
    </xdr:from>
    <xdr:to>
      <xdr:col>5</xdr:col>
      <xdr:colOff>25400</xdr:colOff>
      <xdr:row>34</xdr:row>
      <xdr:rowOff>165100</xdr:rowOff>
    </xdr:to>
    <xdr:pic>
      <xdr:nvPicPr>
        <xdr:cNvPr id="12" name="Picture 44">
          <a:extLst>
            <a:ext uri="{FF2B5EF4-FFF2-40B4-BE49-F238E27FC236}">
              <a16:creationId xmlns:a16="http://schemas.microsoft.com/office/drawing/2014/main" id="{D7697A4E-FFCF-4DEE-81AD-E10B6A571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52095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13</xdr:row>
      <xdr:rowOff>6350</xdr:rowOff>
    </xdr:from>
    <xdr:to>
      <xdr:col>5</xdr:col>
      <xdr:colOff>25400</xdr:colOff>
      <xdr:row>41</xdr:row>
      <xdr:rowOff>215900</xdr:rowOff>
    </xdr:to>
    <xdr:pic>
      <xdr:nvPicPr>
        <xdr:cNvPr id="13" name="Picture 48">
          <a:extLst>
            <a:ext uri="{FF2B5EF4-FFF2-40B4-BE49-F238E27FC236}">
              <a16:creationId xmlns:a16="http://schemas.microsoft.com/office/drawing/2014/main" id="{22A39F02-F3B8-4594-A0C3-9806A5773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73050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14</xdr:row>
      <xdr:rowOff>6350</xdr:rowOff>
    </xdr:from>
    <xdr:to>
      <xdr:col>5</xdr:col>
      <xdr:colOff>25400</xdr:colOff>
      <xdr:row>44</xdr:row>
      <xdr:rowOff>165100</xdr:rowOff>
    </xdr:to>
    <xdr:pic>
      <xdr:nvPicPr>
        <xdr:cNvPr id="14" name="Picture 52">
          <a:extLst>
            <a:ext uri="{FF2B5EF4-FFF2-40B4-BE49-F238E27FC236}">
              <a16:creationId xmlns:a16="http://schemas.microsoft.com/office/drawing/2014/main" id="{3BAB869C-9D0F-4112-8DEF-F4B8D2AE5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94005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15</xdr:row>
      <xdr:rowOff>6350</xdr:rowOff>
    </xdr:from>
    <xdr:to>
      <xdr:col>5</xdr:col>
      <xdr:colOff>25400</xdr:colOff>
      <xdr:row>45</xdr:row>
      <xdr:rowOff>165100</xdr:rowOff>
    </xdr:to>
    <xdr:pic>
      <xdr:nvPicPr>
        <xdr:cNvPr id="15" name="Picture 56">
          <a:extLst>
            <a:ext uri="{FF2B5EF4-FFF2-40B4-BE49-F238E27FC236}">
              <a16:creationId xmlns:a16="http://schemas.microsoft.com/office/drawing/2014/main" id="{F9CFB8DC-34ED-41E3-8DAB-83BD276D1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14960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16</xdr:row>
      <xdr:rowOff>6350</xdr:rowOff>
    </xdr:from>
    <xdr:to>
      <xdr:col>5</xdr:col>
      <xdr:colOff>25400</xdr:colOff>
      <xdr:row>46</xdr:row>
      <xdr:rowOff>165100</xdr:rowOff>
    </xdr:to>
    <xdr:pic>
      <xdr:nvPicPr>
        <xdr:cNvPr id="16" name="Picture 60">
          <a:extLst>
            <a:ext uri="{FF2B5EF4-FFF2-40B4-BE49-F238E27FC236}">
              <a16:creationId xmlns:a16="http://schemas.microsoft.com/office/drawing/2014/main" id="{FB799FF5-1930-41A2-B462-E3962334C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35915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17</xdr:row>
      <xdr:rowOff>6350</xdr:rowOff>
    </xdr:from>
    <xdr:to>
      <xdr:col>5</xdr:col>
      <xdr:colOff>25400</xdr:colOff>
      <xdr:row>82</xdr:row>
      <xdr:rowOff>38100</xdr:rowOff>
    </xdr:to>
    <xdr:pic>
      <xdr:nvPicPr>
        <xdr:cNvPr id="17" name="Picture 64">
          <a:extLst>
            <a:ext uri="{FF2B5EF4-FFF2-40B4-BE49-F238E27FC236}">
              <a16:creationId xmlns:a16="http://schemas.microsoft.com/office/drawing/2014/main" id="{C852E5E3-5FFA-4C89-AD73-20ED522C1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568700"/>
          <a:ext cx="298450" cy="245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18</xdr:row>
      <xdr:rowOff>6350</xdr:rowOff>
    </xdr:from>
    <xdr:to>
      <xdr:col>5</xdr:col>
      <xdr:colOff>25400</xdr:colOff>
      <xdr:row>51</xdr:row>
      <xdr:rowOff>127000</xdr:rowOff>
    </xdr:to>
    <xdr:pic>
      <xdr:nvPicPr>
        <xdr:cNvPr id="18" name="Picture 68">
          <a:extLst>
            <a:ext uri="{FF2B5EF4-FFF2-40B4-BE49-F238E27FC236}">
              <a16:creationId xmlns:a16="http://schemas.microsoft.com/office/drawing/2014/main" id="{D429EA95-ABD5-4E01-9B25-01CB0133D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778250"/>
          <a:ext cx="298450" cy="143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19</xdr:row>
      <xdr:rowOff>6350</xdr:rowOff>
    </xdr:from>
    <xdr:to>
      <xdr:col>5</xdr:col>
      <xdr:colOff>25400</xdr:colOff>
      <xdr:row>41</xdr:row>
      <xdr:rowOff>165100</xdr:rowOff>
    </xdr:to>
    <xdr:pic>
      <xdr:nvPicPr>
        <xdr:cNvPr id="19" name="Picture 72">
          <a:extLst>
            <a:ext uri="{FF2B5EF4-FFF2-40B4-BE49-F238E27FC236}">
              <a16:creationId xmlns:a16="http://schemas.microsoft.com/office/drawing/2014/main" id="{9341A2C9-1B93-4BB9-9F3F-B1D2268A7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98780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20</xdr:row>
      <xdr:rowOff>6350</xdr:rowOff>
    </xdr:from>
    <xdr:to>
      <xdr:col>5</xdr:col>
      <xdr:colOff>25400</xdr:colOff>
      <xdr:row>42</xdr:row>
      <xdr:rowOff>165100</xdr:rowOff>
    </xdr:to>
    <xdr:pic>
      <xdr:nvPicPr>
        <xdr:cNvPr id="20" name="Picture 76">
          <a:extLst>
            <a:ext uri="{FF2B5EF4-FFF2-40B4-BE49-F238E27FC236}">
              <a16:creationId xmlns:a16="http://schemas.microsoft.com/office/drawing/2014/main" id="{03353CDF-CEA7-4290-8139-344E9A4AB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19735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21</xdr:row>
      <xdr:rowOff>6350</xdr:rowOff>
    </xdr:from>
    <xdr:to>
      <xdr:col>5</xdr:col>
      <xdr:colOff>25400</xdr:colOff>
      <xdr:row>43</xdr:row>
      <xdr:rowOff>165100</xdr:rowOff>
    </xdr:to>
    <xdr:pic>
      <xdr:nvPicPr>
        <xdr:cNvPr id="21" name="Picture 80">
          <a:extLst>
            <a:ext uri="{FF2B5EF4-FFF2-40B4-BE49-F238E27FC236}">
              <a16:creationId xmlns:a16="http://schemas.microsoft.com/office/drawing/2014/main" id="{CFD69DA6-4178-4BDA-8907-B7353EE10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40690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22</xdr:row>
      <xdr:rowOff>6350</xdr:rowOff>
    </xdr:from>
    <xdr:to>
      <xdr:col>5</xdr:col>
      <xdr:colOff>25400</xdr:colOff>
      <xdr:row>44</xdr:row>
      <xdr:rowOff>165100</xdr:rowOff>
    </xdr:to>
    <xdr:pic>
      <xdr:nvPicPr>
        <xdr:cNvPr id="22" name="Picture 84">
          <a:extLst>
            <a:ext uri="{FF2B5EF4-FFF2-40B4-BE49-F238E27FC236}">
              <a16:creationId xmlns:a16="http://schemas.microsoft.com/office/drawing/2014/main" id="{8E14C93D-16D6-4FD8-80AB-68FAD771E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61645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23</xdr:row>
      <xdr:rowOff>6350</xdr:rowOff>
    </xdr:from>
    <xdr:to>
      <xdr:col>5</xdr:col>
      <xdr:colOff>25400</xdr:colOff>
      <xdr:row>45</xdr:row>
      <xdr:rowOff>165100</xdr:rowOff>
    </xdr:to>
    <xdr:pic>
      <xdr:nvPicPr>
        <xdr:cNvPr id="23" name="Picture 88">
          <a:extLst>
            <a:ext uri="{FF2B5EF4-FFF2-40B4-BE49-F238E27FC236}">
              <a16:creationId xmlns:a16="http://schemas.microsoft.com/office/drawing/2014/main" id="{B51A5960-8E36-4934-BCD0-467D8D0CA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82600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24</xdr:row>
      <xdr:rowOff>6350</xdr:rowOff>
    </xdr:from>
    <xdr:to>
      <xdr:col>5</xdr:col>
      <xdr:colOff>25400</xdr:colOff>
      <xdr:row>45</xdr:row>
      <xdr:rowOff>190500</xdr:rowOff>
    </xdr:to>
    <xdr:pic>
      <xdr:nvPicPr>
        <xdr:cNvPr id="24" name="Picture 92">
          <a:extLst>
            <a:ext uri="{FF2B5EF4-FFF2-40B4-BE49-F238E27FC236}">
              <a16:creationId xmlns:a16="http://schemas.microsoft.com/office/drawing/2014/main" id="{77944ADD-C67A-439C-9816-F524F5A8C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03555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25</xdr:row>
      <xdr:rowOff>6350</xdr:rowOff>
    </xdr:from>
    <xdr:to>
      <xdr:col>5</xdr:col>
      <xdr:colOff>25400</xdr:colOff>
      <xdr:row>46</xdr:row>
      <xdr:rowOff>190500</xdr:rowOff>
    </xdr:to>
    <xdr:pic>
      <xdr:nvPicPr>
        <xdr:cNvPr id="25" name="Picture 96">
          <a:extLst>
            <a:ext uri="{FF2B5EF4-FFF2-40B4-BE49-F238E27FC236}">
              <a16:creationId xmlns:a16="http://schemas.microsoft.com/office/drawing/2014/main" id="{FCE8D4C7-F56A-4364-964A-AD1ABC860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24510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26</xdr:row>
      <xdr:rowOff>6350</xdr:rowOff>
    </xdr:from>
    <xdr:to>
      <xdr:col>5</xdr:col>
      <xdr:colOff>25400</xdr:colOff>
      <xdr:row>47</xdr:row>
      <xdr:rowOff>190500</xdr:rowOff>
    </xdr:to>
    <xdr:pic>
      <xdr:nvPicPr>
        <xdr:cNvPr id="26" name="Picture 100">
          <a:extLst>
            <a:ext uri="{FF2B5EF4-FFF2-40B4-BE49-F238E27FC236}">
              <a16:creationId xmlns:a16="http://schemas.microsoft.com/office/drawing/2014/main" id="{219A2C69-E897-423B-B343-7648CBD3F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45465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27</xdr:row>
      <xdr:rowOff>6350</xdr:rowOff>
    </xdr:from>
    <xdr:to>
      <xdr:col>5</xdr:col>
      <xdr:colOff>25400</xdr:colOff>
      <xdr:row>48</xdr:row>
      <xdr:rowOff>190500</xdr:rowOff>
    </xdr:to>
    <xdr:pic>
      <xdr:nvPicPr>
        <xdr:cNvPr id="27" name="Picture 104">
          <a:extLst>
            <a:ext uri="{FF2B5EF4-FFF2-40B4-BE49-F238E27FC236}">
              <a16:creationId xmlns:a16="http://schemas.microsoft.com/office/drawing/2014/main" id="{3B165180-8CFB-47CC-9AC3-2AA01696C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66420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29</xdr:row>
      <xdr:rowOff>6350</xdr:rowOff>
    </xdr:from>
    <xdr:to>
      <xdr:col>5</xdr:col>
      <xdr:colOff>25400</xdr:colOff>
      <xdr:row>52</xdr:row>
      <xdr:rowOff>139700</xdr:rowOff>
    </xdr:to>
    <xdr:pic>
      <xdr:nvPicPr>
        <xdr:cNvPr id="28" name="Picture 108">
          <a:extLst>
            <a:ext uri="{FF2B5EF4-FFF2-40B4-BE49-F238E27FC236}">
              <a16:creationId xmlns:a16="http://schemas.microsoft.com/office/drawing/2014/main" id="{9759F35B-C7D4-49C7-8839-46C1DAC15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608330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30</xdr:row>
      <xdr:rowOff>6350</xdr:rowOff>
    </xdr:from>
    <xdr:to>
      <xdr:col>5</xdr:col>
      <xdr:colOff>25400</xdr:colOff>
      <xdr:row>53</xdr:row>
      <xdr:rowOff>139700</xdr:rowOff>
    </xdr:to>
    <xdr:pic>
      <xdr:nvPicPr>
        <xdr:cNvPr id="29" name="Picture 112">
          <a:extLst>
            <a:ext uri="{FF2B5EF4-FFF2-40B4-BE49-F238E27FC236}">
              <a16:creationId xmlns:a16="http://schemas.microsoft.com/office/drawing/2014/main" id="{7BDFFB25-CA3C-49DA-AED7-F4EB926A0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629285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31</xdr:row>
      <xdr:rowOff>6350</xdr:rowOff>
    </xdr:from>
    <xdr:to>
      <xdr:col>5</xdr:col>
      <xdr:colOff>25400</xdr:colOff>
      <xdr:row>54</xdr:row>
      <xdr:rowOff>139700</xdr:rowOff>
    </xdr:to>
    <xdr:pic>
      <xdr:nvPicPr>
        <xdr:cNvPr id="30" name="Picture 116">
          <a:extLst>
            <a:ext uri="{FF2B5EF4-FFF2-40B4-BE49-F238E27FC236}">
              <a16:creationId xmlns:a16="http://schemas.microsoft.com/office/drawing/2014/main" id="{CD4844BF-8B47-4B3D-830E-A2A8087D9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650240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32</xdr:row>
      <xdr:rowOff>6350</xdr:rowOff>
    </xdr:from>
    <xdr:to>
      <xdr:col>5</xdr:col>
      <xdr:colOff>25400</xdr:colOff>
      <xdr:row>69</xdr:row>
      <xdr:rowOff>6351</xdr:rowOff>
    </xdr:to>
    <xdr:pic>
      <xdr:nvPicPr>
        <xdr:cNvPr id="31" name="Picture 120">
          <a:extLst>
            <a:ext uri="{FF2B5EF4-FFF2-40B4-BE49-F238E27FC236}">
              <a16:creationId xmlns:a16="http://schemas.microsoft.com/office/drawing/2014/main" id="{EAE1BC99-FA3C-4C2F-BA39-FDBCC1CCD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6711950"/>
          <a:ext cx="298450" cy="12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33</xdr:row>
      <xdr:rowOff>6350</xdr:rowOff>
    </xdr:from>
    <xdr:to>
      <xdr:col>5</xdr:col>
      <xdr:colOff>25400</xdr:colOff>
      <xdr:row>64</xdr:row>
      <xdr:rowOff>139700</xdr:rowOff>
    </xdr:to>
    <xdr:pic>
      <xdr:nvPicPr>
        <xdr:cNvPr id="32" name="Picture 124">
          <a:extLst>
            <a:ext uri="{FF2B5EF4-FFF2-40B4-BE49-F238E27FC236}">
              <a16:creationId xmlns:a16="http://schemas.microsoft.com/office/drawing/2014/main" id="{145372ED-93B4-46B9-A441-EA1DE327B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692150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34</xdr:row>
      <xdr:rowOff>6350</xdr:rowOff>
    </xdr:from>
    <xdr:to>
      <xdr:col>5</xdr:col>
      <xdr:colOff>25400</xdr:colOff>
      <xdr:row>66</xdr:row>
      <xdr:rowOff>114300</xdr:rowOff>
    </xdr:to>
    <xdr:pic>
      <xdr:nvPicPr>
        <xdr:cNvPr id="33" name="Picture 128">
          <a:extLst>
            <a:ext uri="{FF2B5EF4-FFF2-40B4-BE49-F238E27FC236}">
              <a16:creationId xmlns:a16="http://schemas.microsoft.com/office/drawing/2014/main" id="{4B6CB00C-777E-423B-A57F-07F995ACB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13105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35</xdr:row>
      <xdr:rowOff>6350</xdr:rowOff>
    </xdr:from>
    <xdr:to>
      <xdr:col>5</xdr:col>
      <xdr:colOff>25400</xdr:colOff>
      <xdr:row>67</xdr:row>
      <xdr:rowOff>114300</xdr:rowOff>
    </xdr:to>
    <xdr:pic>
      <xdr:nvPicPr>
        <xdr:cNvPr id="34" name="Picture 132">
          <a:extLst>
            <a:ext uri="{FF2B5EF4-FFF2-40B4-BE49-F238E27FC236}">
              <a16:creationId xmlns:a16="http://schemas.microsoft.com/office/drawing/2014/main" id="{7501E470-D79B-45C6-B9F7-41FB9275F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34060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36</xdr:row>
      <xdr:rowOff>6350</xdr:rowOff>
    </xdr:from>
    <xdr:to>
      <xdr:col>5</xdr:col>
      <xdr:colOff>25400</xdr:colOff>
      <xdr:row>102</xdr:row>
      <xdr:rowOff>177800</xdr:rowOff>
    </xdr:to>
    <xdr:pic>
      <xdr:nvPicPr>
        <xdr:cNvPr id="35" name="Picture 136">
          <a:extLst>
            <a:ext uri="{FF2B5EF4-FFF2-40B4-BE49-F238E27FC236}">
              <a16:creationId xmlns:a16="http://schemas.microsoft.com/office/drawing/2014/main" id="{D6699698-1DDF-481B-B568-450C5EF94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550150"/>
          <a:ext cx="298450" cy="204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37</xdr:row>
      <xdr:rowOff>6350</xdr:rowOff>
    </xdr:from>
    <xdr:to>
      <xdr:col>5</xdr:col>
      <xdr:colOff>25400</xdr:colOff>
      <xdr:row>102</xdr:row>
      <xdr:rowOff>203200</xdr:rowOff>
    </xdr:to>
    <xdr:pic>
      <xdr:nvPicPr>
        <xdr:cNvPr id="36" name="Picture 140">
          <a:extLst>
            <a:ext uri="{FF2B5EF4-FFF2-40B4-BE49-F238E27FC236}">
              <a16:creationId xmlns:a16="http://schemas.microsoft.com/office/drawing/2014/main" id="{9127B432-0E50-4F45-8D76-2445029E8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759700"/>
          <a:ext cx="298450" cy="204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38</xdr:row>
      <xdr:rowOff>6350</xdr:rowOff>
    </xdr:from>
    <xdr:to>
      <xdr:col>5</xdr:col>
      <xdr:colOff>25400</xdr:colOff>
      <xdr:row>67</xdr:row>
      <xdr:rowOff>6350</xdr:rowOff>
    </xdr:to>
    <xdr:pic>
      <xdr:nvPicPr>
        <xdr:cNvPr id="37" name="Picture 144">
          <a:extLst>
            <a:ext uri="{FF2B5EF4-FFF2-40B4-BE49-F238E27FC236}">
              <a16:creationId xmlns:a16="http://schemas.microsoft.com/office/drawing/2014/main" id="{ABD90585-3969-4D6D-8AFB-6BB862E13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969250"/>
          <a:ext cx="298450" cy="123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39</xdr:row>
      <xdr:rowOff>6350</xdr:rowOff>
    </xdr:from>
    <xdr:to>
      <xdr:col>5</xdr:col>
      <xdr:colOff>25400</xdr:colOff>
      <xdr:row>62</xdr:row>
      <xdr:rowOff>139699</xdr:rowOff>
    </xdr:to>
    <xdr:pic>
      <xdr:nvPicPr>
        <xdr:cNvPr id="38" name="Picture 148">
          <a:extLst>
            <a:ext uri="{FF2B5EF4-FFF2-40B4-BE49-F238E27FC236}">
              <a16:creationId xmlns:a16="http://schemas.microsoft.com/office/drawing/2014/main" id="{5F8F47BB-FAEB-42B7-90D6-EE616EEB4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178800"/>
          <a:ext cx="298450" cy="1028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40</xdr:row>
      <xdr:rowOff>6350</xdr:rowOff>
    </xdr:from>
    <xdr:to>
      <xdr:col>5</xdr:col>
      <xdr:colOff>25400</xdr:colOff>
      <xdr:row>70</xdr:row>
      <xdr:rowOff>165100</xdr:rowOff>
    </xdr:to>
    <xdr:pic>
      <xdr:nvPicPr>
        <xdr:cNvPr id="39" name="Picture 152">
          <a:extLst>
            <a:ext uri="{FF2B5EF4-FFF2-40B4-BE49-F238E27FC236}">
              <a16:creationId xmlns:a16="http://schemas.microsoft.com/office/drawing/2014/main" id="{746D84BC-E5E1-475D-A0DA-05F1EE77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38835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41</xdr:row>
      <xdr:rowOff>6350</xdr:rowOff>
    </xdr:from>
    <xdr:to>
      <xdr:col>5</xdr:col>
      <xdr:colOff>25400</xdr:colOff>
      <xdr:row>84</xdr:row>
      <xdr:rowOff>76200</xdr:rowOff>
    </xdr:to>
    <xdr:pic>
      <xdr:nvPicPr>
        <xdr:cNvPr id="40" name="Picture 156">
          <a:extLst>
            <a:ext uri="{FF2B5EF4-FFF2-40B4-BE49-F238E27FC236}">
              <a16:creationId xmlns:a16="http://schemas.microsoft.com/office/drawing/2014/main" id="{E516010E-39A9-49E4-88B7-D17891AAB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597900"/>
          <a:ext cx="298450" cy="143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45</xdr:row>
      <xdr:rowOff>6350</xdr:rowOff>
    </xdr:from>
    <xdr:to>
      <xdr:col>5</xdr:col>
      <xdr:colOff>25400</xdr:colOff>
      <xdr:row>69</xdr:row>
      <xdr:rowOff>114300</xdr:rowOff>
    </xdr:to>
    <xdr:pic>
      <xdr:nvPicPr>
        <xdr:cNvPr id="41" name="Picture 164">
          <a:extLst>
            <a:ext uri="{FF2B5EF4-FFF2-40B4-BE49-F238E27FC236}">
              <a16:creationId xmlns:a16="http://schemas.microsoft.com/office/drawing/2014/main" id="{DA0FE5FF-1B37-420D-BAC9-F94DE633B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943610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</xdr:colOff>
      <xdr:row>46</xdr:row>
      <xdr:rowOff>6350</xdr:rowOff>
    </xdr:from>
    <xdr:to>
      <xdr:col>5</xdr:col>
      <xdr:colOff>25400</xdr:colOff>
      <xdr:row>69</xdr:row>
      <xdr:rowOff>139700</xdr:rowOff>
    </xdr:to>
    <xdr:pic>
      <xdr:nvPicPr>
        <xdr:cNvPr id="42" name="Picture 168">
          <a:extLst>
            <a:ext uri="{FF2B5EF4-FFF2-40B4-BE49-F238E27FC236}">
              <a16:creationId xmlns:a16="http://schemas.microsoft.com/office/drawing/2014/main" id="{88697181-1497-44ED-A0D9-560BFC425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9645650"/>
          <a:ext cx="298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6350</xdr:colOff>
      <xdr:row>47</xdr:row>
      <xdr:rowOff>6350</xdr:rowOff>
    </xdr:from>
    <xdr:ext cx="330200" cy="196850"/>
    <xdr:pic>
      <xdr:nvPicPr>
        <xdr:cNvPr id="43" name="Picture 168">
          <a:extLst>
            <a:ext uri="{FF2B5EF4-FFF2-40B4-BE49-F238E27FC236}">
              <a16:creationId xmlns:a16="http://schemas.microsoft.com/office/drawing/2014/main" id="{819FDDCC-B7C5-4213-95CE-CDA8EC4BF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9855200"/>
          <a:ext cx="33020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6350</xdr:colOff>
      <xdr:row>48</xdr:row>
      <xdr:rowOff>6350</xdr:rowOff>
    </xdr:from>
    <xdr:ext cx="330200" cy="196850"/>
    <xdr:pic>
      <xdr:nvPicPr>
        <xdr:cNvPr id="44" name="Picture 172">
          <a:extLst>
            <a:ext uri="{FF2B5EF4-FFF2-40B4-BE49-F238E27FC236}">
              <a16:creationId xmlns:a16="http://schemas.microsoft.com/office/drawing/2014/main" id="{27C9D888-92F8-4D1B-8062-EF417F2CA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0064750"/>
          <a:ext cx="33020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6350</xdr:colOff>
      <xdr:row>48</xdr:row>
      <xdr:rowOff>6350</xdr:rowOff>
    </xdr:from>
    <xdr:ext cx="330200" cy="196850"/>
    <xdr:pic>
      <xdr:nvPicPr>
        <xdr:cNvPr id="45" name="Picture 168">
          <a:extLst>
            <a:ext uri="{FF2B5EF4-FFF2-40B4-BE49-F238E27FC236}">
              <a16:creationId xmlns:a16="http://schemas.microsoft.com/office/drawing/2014/main" id="{E3AB7EF8-14CC-47BE-9558-B211E7F64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0064750"/>
          <a:ext cx="33020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6350</xdr:colOff>
      <xdr:row>49</xdr:row>
      <xdr:rowOff>6350</xdr:rowOff>
    </xdr:from>
    <xdr:ext cx="330200" cy="196850"/>
    <xdr:pic>
      <xdr:nvPicPr>
        <xdr:cNvPr id="46" name="Picture 172">
          <a:extLst>
            <a:ext uri="{FF2B5EF4-FFF2-40B4-BE49-F238E27FC236}">
              <a16:creationId xmlns:a16="http://schemas.microsoft.com/office/drawing/2014/main" id="{B42AA3EA-F3B1-4225-9655-89F4FE36A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0274300"/>
          <a:ext cx="33020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6350</xdr:colOff>
      <xdr:row>49</xdr:row>
      <xdr:rowOff>6350</xdr:rowOff>
    </xdr:from>
    <xdr:ext cx="330200" cy="196850"/>
    <xdr:pic>
      <xdr:nvPicPr>
        <xdr:cNvPr id="47" name="Picture 168">
          <a:extLst>
            <a:ext uri="{FF2B5EF4-FFF2-40B4-BE49-F238E27FC236}">
              <a16:creationId xmlns:a16="http://schemas.microsoft.com/office/drawing/2014/main" id="{76A01102-DF61-4447-BAD7-13C71EE0F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0274300"/>
          <a:ext cx="33020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6350</xdr:colOff>
      <xdr:row>49</xdr:row>
      <xdr:rowOff>6350</xdr:rowOff>
    </xdr:from>
    <xdr:ext cx="330200" cy="196850"/>
    <xdr:pic>
      <xdr:nvPicPr>
        <xdr:cNvPr id="48" name="Picture 168">
          <a:extLst>
            <a:ext uri="{FF2B5EF4-FFF2-40B4-BE49-F238E27FC236}">
              <a16:creationId xmlns:a16="http://schemas.microsoft.com/office/drawing/2014/main" id="{F163123B-E139-48DB-AB2D-6205CF846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0274300"/>
          <a:ext cx="33020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6350</xdr:colOff>
      <xdr:row>50</xdr:row>
      <xdr:rowOff>6350</xdr:rowOff>
    </xdr:from>
    <xdr:ext cx="330200" cy="196850"/>
    <xdr:pic>
      <xdr:nvPicPr>
        <xdr:cNvPr id="49" name="Picture 172">
          <a:extLst>
            <a:ext uri="{FF2B5EF4-FFF2-40B4-BE49-F238E27FC236}">
              <a16:creationId xmlns:a16="http://schemas.microsoft.com/office/drawing/2014/main" id="{B6B42BB9-E865-42C2-8F62-A2DAEA1CA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0483850"/>
          <a:ext cx="33020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6350</xdr:colOff>
      <xdr:row>50</xdr:row>
      <xdr:rowOff>6350</xdr:rowOff>
    </xdr:from>
    <xdr:ext cx="330200" cy="196850"/>
    <xdr:pic>
      <xdr:nvPicPr>
        <xdr:cNvPr id="50" name="Picture 168">
          <a:extLst>
            <a:ext uri="{FF2B5EF4-FFF2-40B4-BE49-F238E27FC236}">
              <a16:creationId xmlns:a16="http://schemas.microsoft.com/office/drawing/2014/main" id="{8730BD1B-1697-46CD-8379-67B1F1FD1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0483850"/>
          <a:ext cx="33020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6350</xdr:colOff>
      <xdr:row>50</xdr:row>
      <xdr:rowOff>6350</xdr:rowOff>
    </xdr:from>
    <xdr:ext cx="330200" cy="196850"/>
    <xdr:pic>
      <xdr:nvPicPr>
        <xdr:cNvPr id="51" name="Picture 168">
          <a:extLst>
            <a:ext uri="{FF2B5EF4-FFF2-40B4-BE49-F238E27FC236}">
              <a16:creationId xmlns:a16="http://schemas.microsoft.com/office/drawing/2014/main" id="{69792305-B37F-410D-87B0-EABC38FB2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0483850"/>
          <a:ext cx="33020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6350</xdr:colOff>
      <xdr:row>51</xdr:row>
      <xdr:rowOff>6350</xdr:rowOff>
    </xdr:from>
    <xdr:ext cx="330200" cy="196850"/>
    <xdr:pic>
      <xdr:nvPicPr>
        <xdr:cNvPr id="52" name="Picture 172">
          <a:extLst>
            <a:ext uri="{FF2B5EF4-FFF2-40B4-BE49-F238E27FC236}">
              <a16:creationId xmlns:a16="http://schemas.microsoft.com/office/drawing/2014/main" id="{68DEB701-0A60-449B-AC0B-E51532A06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0693400"/>
          <a:ext cx="33020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6350</xdr:colOff>
      <xdr:row>51</xdr:row>
      <xdr:rowOff>6350</xdr:rowOff>
    </xdr:from>
    <xdr:ext cx="330200" cy="196850"/>
    <xdr:pic>
      <xdr:nvPicPr>
        <xdr:cNvPr id="53" name="Picture 168">
          <a:extLst>
            <a:ext uri="{FF2B5EF4-FFF2-40B4-BE49-F238E27FC236}">
              <a16:creationId xmlns:a16="http://schemas.microsoft.com/office/drawing/2014/main" id="{08701524-A9D5-40FE-8311-490892E97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0693400"/>
          <a:ext cx="33020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575380</xdr:colOff>
      <xdr:row>5</xdr:row>
      <xdr:rowOff>15875</xdr:rowOff>
    </xdr:from>
    <xdr:to>
      <xdr:col>15</xdr:col>
      <xdr:colOff>493251</xdr:colOff>
      <xdr:row>22</xdr:row>
      <xdr:rowOff>52388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F59CE289-ACD0-4C1C-983A-3787C0901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02880" y="981075"/>
          <a:ext cx="4794671" cy="3167063"/>
        </a:xfrm>
        <a:prstGeom prst="rect">
          <a:avLst/>
        </a:prstGeom>
      </xdr:spPr>
    </xdr:pic>
    <xdr:clientData/>
  </xdr:twoCellAnchor>
  <xdr:twoCellAnchor editAs="oneCell">
    <xdr:from>
      <xdr:col>7</xdr:col>
      <xdr:colOff>565577</xdr:colOff>
      <xdr:row>18</xdr:row>
      <xdr:rowOff>84136</xdr:rowOff>
    </xdr:from>
    <xdr:to>
      <xdr:col>15</xdr:col>
      <xdr:colOff>462926</xdr:colOff>
      <xdr:row>35</xdr:row>
      <xdr:rowOff>113393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C491DBAE-F9C5-48A3-AC4D-C3BBE9335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3077" y="3113086"/>
          <a:ext cx="4774149" cy="3159807"/>
        </a:xfrm>
        <a:prstGeom prst="rect">
          <a:avLst/>
        </a:prstGeom>
      </xdr:spPr>
    </xdr:pic>
    <xdr:clientData/>
  </xdr:twoCellAnchor>
  <xdr:twoCellAnchor editAs="oneCell">
    <xdr:from>
      <xdr:col>7</xdr:col>
      <xdr:colOff>571236</xdr:colOff>
      <xdr:row>32</xdr:row>
      <xdr:rowOff>82549</xdr:rowOff>
    </xdr:from>
    <xdr:to>
      <xdr:col>15</xdr:col>
      <xdr:colOff>482601</xdr:colOff>
      <xdr:row>49</xdr:row>
      <xdr:rowOff>168956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28CDC551-82BE-428D-A975-10B6E0AB3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98736" y="5333999"/>
          <a:ext cx="4788165" cy="3216957"/>
        </a:xfrm>
        <a:prstGeom prst="rect">
          <a:avLst/>
        </a:prstGeom>
      </xdr:spPr>
    </xdr:pic>
    <xdr:clientData/>
  </xdr:twoCellAnchor>
  <xdr:twoCellAnchor>
    <xdr:from>
      <xdr:col>15</xdr:col>
      <xdr:colOff>539750</xdr:colOff>
      <xdr:row>5</xdr:row>
      <xdr:rowOff>71437</xdr:rowOff>
    </xdr:from>
    <xdr:to>
      <xdr:col>20</xdr:col>
      <xdr:colOff>1254125</xdr:colOff>
      <xdr:row>18</xdr:row>
      <xdr:rowOff>150813</xdr:rowOff>
    </xdr:to>
    <xdr:sp macro="" textlink="">
      <xdr:nvSpPr>
        <xdr:cNvPr id="5" name="สี่เหลี่ยมผืนผ้า: มุมมน 4">
          <a:extLst>
            <a:ext uri="{FF2B5EF4-FFF2-40B4-BE49-F238E27FC236}">
              <a16:creationId xmlns:a16="http://schemas.microsoft.com/office/drawing/2014/main" id="{D497E53E-D4D1-4D05-86C9-E0A7C9C69BB7}"/>
            </a:ext>
          </a:extLst>
        </xdr:cNvPr>
        <xdr:cNvSpPr/>
      </xdr:nvSpPr>
      <xdr:spPr>
        <a:xfrm>
          <a:off x="9645650" y="1036637"/>
          <a:ext cx="4594225" cy="2143126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15</xdr:col>
      <xdr:colOff>509587</xdr:colOff>
      <xdr:row>19</xdr:row>
      <xdr:rowOff>33338</xdr:rowOff>
    </xdr:from>
    <xdr:to>
      <xdr:col>20</xdr:col>
      <xdr:colOff>1223962</xdr:colOff>
      <xdr:row>32</xdr:row>
      <xdr:rowOff>127000</xdr:rowOff>
    </xdr:to>
    <xdr:sp macro="" textlink="">
      <xdr:nvSpPr>
        <xdr:cNvPr id="6" name="สี่เหลี่ยมผืนผ้า: มุมมน 5">
          <a:extLst>
            <a:ext uri="{FF2B5EF4-FFF2-40B4-BE49-F238E27FC236}">
              <a16:creationId xmlns:a16="http://schemas.microsoft.com/office/drawing/2014/main" id="{D63A8EF4-546D-4094-88CA-D5CA0E616994}"/>
            </a:ext>
          </a:extLst>
        </xdr:cNvPr>
        <xdr:cNvSpPr/>
      </xdr:nvSpPr>
      <xdr:spPr>
        <a:xfrm>
          <a:off x="9615487" y="3221038"/>
          <a:ext cx="4594225" cy="2157412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15</xdr:col>
      <xdr:colOff>492125</xdr:colOff>
      <xdr:row>32</xdr:row>
      <xdr:rowOff>150812</xdr:rowOff>
    </xdr:from>
    <xdr:to>
      <xdr:col>20</xdr:col>
      <xdr:colOff>1206500</xdr:colOff>
      <xdr:row>51</xdr:row>
      <xdr:rowOff>87312</xdr:rowOff>
    </xdr:to>
    <xdr:sp macro="" textlink="">
      <xdr:nvSpPr>
        <xdr:cNvPr id="7" name="สี่เหลี่ยมผืนผ้า: มุมมน 6">
          <a:extLst>
            <a:ext uri="{FF2B5EF4-FFF2-40B4-BE49-F238E27FC236}">
              <a16:creationId xmlns:a16="http://schemas.microsoft.com/office/drawing/2014/main" id="{7A931803-75F8-491E-A4C8-7A8EB4ADAAEE}"/>
            </a:ext>
          </a:extLst>
        </xdr:cNvPr>
        <xdr:cNvSpPr/>
      </xdr:nvSpPr>
      <xdr:spPr>
        <a:xfrm>
          <a:off x="9598025" y="5402262"/>
          <a:ext cx="4594225" cy="2952750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ownloads/&#3605;&#3634;&#3619;&#3634;&#3591;&#3626;&#3619;&#3640;&#3611;&#3612;&#3621;&#3591;&#3634;&#3609;%20&#3619;&#3614;&#3626;&#3605;.%202567-2568%20&#3650;&#3614;&#3609;&#3604;&#3623;&#360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ownloads/&#3605;&#3634;&#3619;&#3634;&#3591;&#3626;&#3619;&#3640;&#3611;&#3612;&#3621;&#3591;&#3634;&#3609;%20&#3619;&#3614;&#3626;&#3605;.%202567-256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สต."/>
      <sheetName val="10+67PP"/>
    </sheetNames>
    <sheetDataSet>
      <sheetData sheetId="0">
        <row r="5">
          <cell r="B5">
            <v>21341</v>
          </cell>
          <cell r="C5" t="str">
            <v>ศสช.โคกเถื่อนช้าง</v>
          </cell>
        </row>
        <row r="6">
          <cell r="B6">
            <v>21342</v>
          </cell>
          <cell r="C6" t="str">
            <v>ศสช.เทศบาลเมืองเดช</v>
          </cell>
        </row>
        <row r="7">
          <cell r="B7">
            <v>23788</v>
          </cell>
          <cell r="C7" t="str">
            <v>ศสช.บ้านแขม</v>
          </cell>
        </row>
        <row r="8">
          <cell r="B8">
            <v>3599</v>
          </cell>
          <cell r="C8" t="str">
            <v>รพ.สต.นาส่วง บ้านนาส่วง หมู่ที่ 01</v>
          </cell>
        </row>
        <row r="9">
          <cell r="B9">
            <v>3600</v>
          </cell>
          <cell r="C9" t="str">
            <v>รพ.สต.นาเจริญ บ้านนาเจริญ หมู่ที่ 08</v>
          </cell>
        </row>
        <row r="10">
          <cell r="B10">
            <v>3602</v>
          </cell>
          <cell r="C10" t="str">
            <v>รพ.สต.ทุ่งเทิง บ้านบัวเจริญ หมู่ที่ 09</v>
          </cell>
        </row>
        <row r="11">
          <cell r="B11">
            <v>3601</v>
          </cell>
          <cell r="C11" t="str">
            <v>รพ.สต.ทุ่งเทิง บ้านทุ่งเทิง หมู่ที่ 01</v>
          </cell>
        </row>
        <row r="12">
          <cell r="B12">
            <v>3603</v>
          </cell>
          <cell r="C12" t="str">
            <v>รพ.สต.สมสะอาด บ้านสวนฝ้าย หมู่ที่ 07</v>
          </cell>
        </row>
        <row r="13">
          <cell r="B13">
            <v>3604</v>
          </cell>
          <cell r="C13" t="str">
            <v>รพ.สต.สมสะอาด บ้านม่วง หมู่ที่ 10</v>
          </cell>
        </row>
        <row r="14">
          <cell r="B14">
            <v>3605</v>
          </cell>
          <cell r="C14" t="str">
            <v>รพ.สต.กุดประทาย บ้านนาทุ่ง หมู่ที่ 03</v>
          </cell>
        </row>
        <row r="15">
          <cell r="B15">
            <v>3606</v>
          </cell>
          <cell r="C15" t="str">
            <v>รพ.สต.กุดประทาย บ้านโนนกอย หมู่ที่ 04</v>
          </cell>
        </row>
        <row r="16">
          <cell r="B16">
            <v>3607</v>
          </cell>
          <cell r="C16" t="str">
            <v>รพ.สต.ตบหู บ้านโนนแคน หมู่ที่ 02</v>
          </cell>
        </row>
        <row r="17">
          <cell r="B17">
            <v>3608</v>
          </cell>
          <cell r="C17" t="str">
            <v>รพ.สต.ตบหู บ้านโพนดวน หมู่ที่ 03</v>
          </cell>
        </row>
        <row r="18">
          <cell r="B18">
            <v>3610</v>
          </cell>
          <cell r="C18" t="str">
            <v>รพ.สต.ตบหู บ้านเลาเล้า หมู่ที่ 09</v>
          </cell>
        </row>
        <row r="19">
          <cell r="B19">
            <v>3611</v>
          </cell>
          <cell r="C19" t="str">
            <v>รพ.สต.กลาง บ้านกลาง หมู่ที่ 01</v>
          </cell>
        </row>
        <row r="20">
          <cell r="B20">
            <v>3612</v>
          </cell>
          <cell r="C20" t="str">
            <v>รพ.สต.กลาง บ้านเม็กน้อย หมู่ที่ 07</v>
          </cell>
        </row>
        <row r="21">
          <cell r="B21">
            <v>3613</v>
          </cell>
          <cell r="C21" t="str">
            <v>รพ.สต.แก้ง บ้านแก้ง หมู่ที่ 01</v>
          </cell>
        </row>
        <row r="22">
          <cell r="B22">
            <v>3614</v>
          </cell>
          <cell r="C22" t="str">
            <v>รพ.สต.ท่าโพธิ์ศรี บ้านท่าโพธิ์ศรี หมู่ที่ 02</v>
          </cell>
        </row>
        <row r="23">
          <cell r="B23">
            <v>3615</v>
          </cell>
          <cell r="C23" t="str">
            <v>รพ.สต.บัวงาม บ้านบัวงาม หมู่ที่ 01</v>
          </cell>
        </row>
        <row r="24">
          <cell r="B24">
            <v>3616</v>
          </cell>
          <cell r="C24" t="str">
            <v>รพ.สต.บัวงาม บ้านหนองสนม หมู่ที่ 13</v>
          </cell>
        </row>
        <row r="25">
          <cell r="B25">
            <v>3617</v>
          </cell>
          <cell r="C25" t="str">
            <v>รพ.สต.คำครั่ง บ้านคำครั่ง หมู่ที่ 01</v>
          </cell>
        </row>
        <row r="26">
          <cell r="B26">
            <v>3618</v>
          </cell>
          <cell r="C26" t="str">
            <v>รพ.สต.นากระแซง บ้านนากระแซง หมู่ที่ 01</v>
          </cell>
        </row>
        <row r="27">
          <cell r="B27">
            <v>3619</v>
          </cell>
          <cell r="C27" t="str">
            <v>รพ.สต.นากระแซง บ้านหนองเงินฮ้อย หมู่ที่ 07</v>
          </cell>
        </row>
        <row r="28">
          <cell r="B28">
            <v>3620</v>
          </cell>
          <cell r="C28" t="str">
            <v>รพ.สต.โพนงาม บ้านหนองยาว หมู่ที่ 02</v>
          </cell>
        </row>
        <row r="29">
          <cell r="B29">
            <v>3621</v>
          </cell>
          <cell r="C29" t="str">
            <v>รพ.สต.โพนงาม บ้านผัง 2 หมู่ที่ 08</v>
          </cell>
        </row>
        <row r="30">
          <cell r="B30">
            <v>3622</v>
          </cell>
          <cell r="C30" t="str">
            <v>รพ.สต.ป่าโม่ง บ้านป่าโม่ง หมู่ที่ 02</v>
          </cell>
        </row>
        <row r="31">
          <cell r="B31">
            <v>3623</v>
          </cell>
          <cell r="C31" t="str">
            <v>รพ.สต.ป่าโมง บ้านคำกลาง หมู่ที่ 05</v>
          </cell>
        </row>
        <row r="32">
          <cell r="B32">
            <v>3624</v>
          </cell>
          <cell r="C32" t="str">
            <v>รพ.สต.โนนสมบูรณ์ บ้านใหม่พัฒนา หมู่ที่ 03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สต."/>
      <sheetName val="10+67PP"/>
      <sheetName val="OP"/>
    </sheetNames>
    <sheetDataSet>
      <sheetData sheetId="0"/>
      <sheetData sheetId="1">
        <row r="1">
          <cell r="A1" t="str">
            <v>ตารางสรุปผลงานปฏิบัติการการพัฒนาระบบการเรียกเก็บรายได้ค่าบริการทางการแพทย์ 2568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hyperlink" Target="http://1.ht/" TargetMode="External"/><Relationship Id="rId1" Type="http://schemas.openxmlformats.org/officeDocument/2006/relationships/hyperlink" Target="http://2.dm/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1058"/>
  <sheetViews>
    <sheetView workbookViewId="0">
      <selection activeCell="AJ9" sqref="AJ9"/>
    </sheetView>
  </sheetViews>
  <sheetFormatPr defaultColWidth="13.08984375" defaultRowHeight="15" customHeight="1"/>
  <cols>
    <col min="1" max="1" width="4.26953125" style="5" customWidth="1"/>
    <col min="2" max="6" width="1.90625" style="5" customWidth="1"/>
    <col min="7" max="8" width="1" style="5" customWidth="1"/>
    <col min="9" max="9" width="1.90625" style="5" customWidth="1"/>
    <col min="10" max="10" width="3" style="5" customWidth="1"/>
    <col min="11" max="13" width="1" style="5" customWidth="1"/>
    <col min="14" max="14" width="1.90625" style="5" customWidth="1"/>
    <col min="15" max="15" width="0.36328125" style="5" customWidth="1"/>
    <col min="16" max="16" width="1.90625" style="5" customWidth="1"/>
    <col min="17" max="17" width="4.26953125" style="5" customWidth="1"/>
    <col min="18" max="18" width="9.453125" style="5" customWidth="1"/>
    <col min="19" max="20" width="1.90625" style="5" customWidth="1"/>
    <col min="21" max="21" width="7.26953125" style="5" customWidth="1"/>
    <col min="22" max="22" width="1.90625" style="5" customWidth="1"/>
    <col min="23" max="23" width="3" style="5" customWidth="1"/>
    <col min="24" max="24" width="5.36328125" style="5" customWidth="1"/>
    <col min="25" max="26" width="1.90625" style="5" customWidth="1"/>
    <col min="27" max="28" width="3" style="5" customWidth="1"/>
    <col min="29" max="29" width="1" style="5" customWidth="1"/>
    <col min="30" max="30" width="1.90625" style="5" customWidth="1"/>
    <col min="31" max="31" width="1.26953125" style="5" customWidth="1"/>
    <col min="32" max="32" width="1.90625" style="5" customWidth="1"/>
    <col min="33" max="33" width="6.26953125" style="5" customWidth="1"/>
    <col min="34" max="34" width="1.90625" style="5" customWidth="1"/>
    <col min="35" max="35" width="15.7265625" style="5" customWidth="1"/>
    <col min="36" max="36" width="39.1796875" style="5" customWidth="1"/>
    <col min="37" max="37" width="1" style="5" customWidth="1"/>
    <col min="38" max="38" width="4.26953125" style="5" customWidth="1"/>
    <col min="39" max="16384" width="13.08984375" style="5"/>
  </cols>
  <sheetData>
    <row r="1" spans="1:38" ht="21.75" customHeight="1">
      <c r="A1" s="755" t="s">
        <v>339</v>
      </c>
      <c r="B1" s="701"/>
      <c r="C1" s="701"/>
      <c r="D1" s="702"/>
      <c r="E1" s="755" t="s">
        <v>340</v>
      </c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701"/>
      <c r="S1" s="701"/>
      <c r="T1" s="702"/>
      <c r="U1" s="755" t="s">
        <v>341</v>
      </c>
      <c r="V1" s="701"/>
      <c r="W1" s="701"/>
      <c r="X1" s="701"/>
      <c r="Y1" s="701"/>
      <c r="Z1" s="702"/>
      <c r="AA1" s="756" t="s">
        <v>342</v>
      </c>
      <c r="AB1" s="701"/>
      <c r="AC1" s="701"/>
      <c r="AD1" s="701"/>
      <c r="AE1" s="701"/>
      <c r="AF1" s="701"/>
      <c r="AG1" s="702"/>
      <c r="AH1" s="726"/>
      <c r="AI1" s="711"/>
      <c r="AJ1" s="599"/>
      <c r="AK1" s="599"/>
      <c r="AL1" s="599"/>
    </row>
    <row r="2" spans="1:38" ht="21.75" customHeight="1">
      <c r="A2" s="769">
        <v>1</v>
      </c>
      <c r="B2" s="701"/>
      <c r="C2" s="701"/>
      <c r="D2" s="702"/>
      <c r="E2" s="770" t="s">
        <v>13501</v>
      </c>
      <c r="F2" s="701"/>
      <c r="G2" s="701"/>
      <c r="H2" s="701"/>
      <c r="I2" s="701"/>
      <c r="J2" s="701"/>
      <c r="K2" s="701"/>
      <c r="L2" s="701"/>
      <c r="M2" s="701"/>
      <c r="N2" s="701"/>
      <c r="O2" s="701"/>
      <c r="P2" s="701"/>
      <c r="Q2" s="701"/>
      <c r="R2" s="701"/>
      <c r="S2" s="701"/>
      <c r="T2" s="702"/>
      <c r="U2" s="703" t="s">
        <v>343</v>
      </c>
      <c r="V2" s="701"/>
      <c r="W2" s="701"/>
      <c r="X2" s="701"/>
      <c r="Y2" s="701"/>
      <c r="Z2" s="702"/>
      <c r="AA2" s="705"/>
      <c r="AB2" s="701"/>
      <c r="AC2" s="701"/>
      <c r="AD2" s="701"/>
      <c r="AE2" s="701"/>
      <c r="AF2" s="701"/>
      <c r="AG2" s="702"/>
      <c r="AH2" s="726"/>
      <c r="AI2" s="711"/>
      <c r="AJ2" s="600" t="s">
        <v>13502</v>
      </c>
      <c r="AK2" s="599"/>
      <c r="AL2" s="599"/>
    </row>
    <row r="3" spans="1:38" ht="21.75" customHeight="1">
      <c r="A3" s="769">
        <v>2</v>
      </c>
      <c r="B3" s="701"/>
      <c r="C3" s="701"/>
      <c r="D3" s="702"/>
      <c r="E3" s="770" t="s">
        <v>344</v>
      </c>
      <c r="F3" s="701"/>
      <c r="G3" s="701"/>
      <c r="H3" s="701"/>
      <c r="I3" s="701"/>
      <c r="J3" s="701"/>
      <c r="K3" s="701"/>
      <c r="L3" s="701"/>
      <c r="M3" s="701"/>
      <c r="N3" s="701"/>
      <c r="O3" s="701"/>
      <c r="P3" s="701"/>
      <c r="Q3" s="701"/>
      <c r="R3" s="701"/>
      <c r="S3" s="701"/>
      <c r="T3" s="702"/>
      <c r="U3" s="703" t="s">
        <v>345</v>
      </c>
      <c r="V3" s="701"/>
      <c r="W3" s="701"/>
      <c r="X3" s="701"/>
      <c r="Y3" s="701"/>
      <c r="Z3" s="702"/>
      <c r="AA3" s="705"/>
      <c r="AB3" s="701"/>
      <c r="AC3" s="701"/>
      <c r="AD3" s="701"/>
      <c r="AE3" s="701"/>
      <c r="AF3" s="701"/>
      <c r="AG3" s="702"/>
      <c r="AH3" s="726"/>
      <c r="AI3" s="711"/>
      <c r="AJ3" s="599"/>
      <c r="AK3" s="599"/>
      <c r="AL3" s="599"/>
    </row>
    <row r="4" spans="1:38" ht="21.75" customHeight="1">
      <c r="A4" s="769">
        <v>3</v>
      </c>
      <c r="B4" s="701"/>
      <c r="C4" s="701"/>
      <c r="D4" s="702"/>
      <c r="E4" s="770" t="s">
        <v>346</v>
      </c>
      <c r="F4" s="701"/>
      <c r="G4" s="701"/>
      <c r="H4" s="701"/>
      <c r="I4" s="701"/>
      <c r="J4" s="701"/>
      <c r="K4" s="701"/>
      <c r="L4" s="701"/>
      <c r="M4" s="701"/>
      <c r="N4" s="701"/>
      <c r="O4" s="701"/>
      <c r="P4" s="701"/>
      <c r="Q4" s="701"/>
      <c r="R4" s="701"/>
      <c r="S4" s="701"/>
      <c r="T4" s="702"/>
      <c r="U4" s="703" t="s">
        <v>347</v>
      </c>
      <c r="V4" s="701"/>
      <c r="W4" s="701"/>
      <c r="X4" s="701"/>
      <c r="Y4" s="701"/>
      <c r="Z4" s="702"/>
      <c r="AA4" s="705"/>
      <c r="AB4" s="701"/>
      <c r="AC4" s="701"/>
      <c r="AD4" s="701"/>
      <c r="AE4" s="701"/>
      <c r="AF4" s="701"/>
      <c r="AG4" s="702"/>
      <c r="AH4" s="726"/>
      <c r="AI4" s="711"/>
      <c r="AJ4" s="599"/>
      <c r="AK4" s="599"/>
      <c r="AL4" s="599"/>
    </row>
    <row r="5" spans="1:38" ht="21.75" customHeight="1">
      <c r="A5" s="769">
        <v>4</v>
      </c>
      <c r="B5" s="701"/>
      <c r="C5" s="701"/>
      <c r="D5" s="702"/>
      <c r="E5" s="770" t="s">
        <v>348</v>
      </c>
      <c r="F5" s="701"/>
      <c r="G5" s="701"/>
      <c r="H5" s="701"/>
      <c r="I5" s="701"/>
      <c r="J5" s="701"/>
      <c r="K5" s="701"/>
      <c r="L5" s="701"/>
      <c r="M5" s="701"/>
      <c r="N5" s="701"/>
      <c r="O5" s="701"/>
      <c r="P5" s="701"/>
      <c r="Q5" s="701"/>
      <c r="R5" s="701"/>
      <c r="S5" s="701"/>
      <c r="T5" s="702"/>
      <c r="U5" s="703" t="s">
        <v>349</v>
      </c>
      <c r="V5" s="701"/>
      <c r="W5" s="701"/>
      <c r="X5" s="701"/>
      <c r="Y5" s="701"/>
      <c r="Z5" s="702"/>
      <c r="AA5" s="705"/>
      <c r="AB5" s="701"/>
      <c r="AC5" s="701"/>
      <c r="AD5" s="701"/>
      <c r="AE5" s="701"/>
      <c r="AF5" s="701"/>
      <c r="AG5" s="702"/>
      <c r="AH5" s="726"/>
      <c r="AI5" s="711"/>
      <c r="AJ5" s="599"/>
      <c r="AK5" s="599"/>
      <c r="AL5" s="599"/>
    </row>
    <row r="6" spans="1:38" ht="21.75" customHeight="1">
      <c r="A6" s="769">
        <v>5</v>
      </c>
      <c r="B6" s="701"/>
      <c r="C6" s="701"/>
      <c r="D6" s="702"/>
      <c r="E6" s="770" t="s">
        <v>350</v>
      </c>
      <c r="F6" s="701"/>
      <c r="G6" s="701"/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1"/>
      <c r="S6" s="701"/>
      <c r="T6" s="702"/>
      <c r="U6" s="703" t="s">
        <v>351</v>
      </c>
      <c r="V6" s="701"/>
      <c r="W6" s="701"/>
      <c r="X6" s="701"/>
      <c r="Y6" s="701"/>
      <c r="Z6" s="702"/>
      <c r="AA6" s="705"/>
      <c r="AB6" s="701"/>
      <c r="AC6" s="701"/>
      <c r="AD6" s="701"/>
      <c r="AE6" s="701"/>
      <c r="AF6" s="701"/>
      <c r="AG6" s="702"/>
      <c r="AH6" s="726"/>
      <c r="AI6" s="711"/>
      <c r="AJ6" s="599"/>
      <c r="AK6" s="599"/>
      <c r="AL6" s="599"/>
    </row>
    <row r="7" spans="1:38" ht="21.75" customHeight="1">
      <c r="A7" s="769">
        <v>6</v>
      </c>
      <c r="B7" s="701"/>
      <c r="C7" s="701"/>
      <c r="D7" s="702"/>
      <c r="E7" s="770" t="s">
        <v>352</v>
      </c>
      <c r="F7" s="701"/>
      <c r="G7" s="701"/>
      <c r="H7" s="701"/>
      <c r="I7" s="701"/>
      <c r="J7" s="701"/>
      <c r="K7" s="701"/>
      <c r="L7" s="701"/>
      <c r="M7" s="701"/>
      <c r="N7" s="701"/>
      <c r="O7" s="701"/>
      <c r="P7" s="701"/>
      <c r="Q7" s="701"/>
      <c r="R7" s="701"/>
      <c r="S7" s="701"/>
      <c r="T7" s="702"/>
      <c r="U7" s="703" t="s">
        <v>353</v>
      </c>
      <c r="V7" s="701"/>
      <c r="W7" s="701"/>
      <c r="X7" s="701"/>
      <c r="Y7" s="701"/>
      <c r="Z7" s="702"/>
      <c r="AA7" s="705"/>
      <c r="AB7" s="701"/>
      <c r="AC7" s="701"/>
      <c r="AD7" s="701"/>
      <c r="AE7" s="701"/>
      <c r="AF7" s="701"/>
      <c r="AG7" s="702"/>
      <c r="AH7" s="726"/>
      <c r="AI7" s="711"/>
      <c r="AJ7" s="599"/>
      <c r="AK7" s="599"/>
      <c r="AL7" s="599"/>
    </row>
    <row r="8" spans="1:38" ht="21.75" customHeight="1">
      <c r="A8" s="769">
        <v>7</v>
      </c>
      <c r="B8" s="701"/>
      <c r="C8" s="701"/>
      <c r="D8" s="702"/>
      <c r="E8" s="770" t="s">
        <v>354</v>
      </c>
      <c r="F8" s="701"/>
      <c r="G8" s="701"/>
      <c r="H8" s="701"/>
      <c r="I8" s="701"/>
      <c r="J8" s="701"/>
      <c r="K8" s="701"/>
      <c r="L8" s="701"/>
      <c r="M8" s="701"/>
      <c r="N8" s="701"/>
      <c r="O8" s="701"/>
      <c r="P8" s="701"/>
      <c r="Q8" s="701"/>
      <c r="R8" s="701"/>
      <c r="S8" s="701"/>
      <c r="T8" s="702"/>
      <c r="U8" s="703" t="s">
        <v>355</v>
      </c>
      <c r="V8" s="701"/>
      <c r="W8" s="701"/>
      <c r="X8" s="701"/>
      <c r="Y8" s="701"/>
      <c r="Z8" s="702"/>
      <c r="AA8" s="705"/>
      <c r="AB8" s="701"/>
      <c r="AC8" s="701"/>
      <c r="AD8" s="701"/>
      <c r="AE8" s="701"/>
      <c r="AF8" s="701"/>
      <c r="AG8" s="702"/>
      <c r="AH8" s="726"/>
      <c r="AI8" s="711"/>
      <c r="AJ8" s="599"/>
      <c r="AK8" s="599"/>
      <c r="AL8" s="599"/>
    </row>
    <row r="9" spans="1:38" ht="21.75" customHeight="1">
      <c r="A9" s="769">
        <v>8</v>
      </c>
      <c r="B9" s="701"/>
      <c r="C9" s="701"/>
      <c r="D9" s="702"/>
      <c r="E9" s="770" t="s">
        <v>356</v>
      </c>
      <c r="F9" s="701"/>
      <c r="G9" s="701"/>
      <c r="H9" s="701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2"/>
      <c r="U9" s="703" t="s">
        <v>357</v>
      </c>
      <c r="V9" s="701"/>
      <c r="W9" s="701"/>
      <c r="X9" s="701"/>
      <c r="Y9" s="701"/>
      <c r="Z9" s="702"/>
      <c r="AA9" s="705"/>
      <c r="AB9" s="701"/>
      <c r="AC9" s="701"/>
      <c r="AD9" s="701"/>
      <c r="AE9" s="701"/>
      <c r="AF9" s="701"/>
      <c r="AG9" s="702"/>
      <c r="AH9" s="726"/>
      <c r="AI9" s="711"/>
      <c r="AJ9" s="599"/>
      <c r="AK9" s="599"/>
      <c r="AL9" s="599"/>
    </row>
    <row r="10" spans="1:38" ht="21.75" customHeight="1">
      <c r="A10" s="769">
        <v>9</v>
      </c>
      <c r="B10" s="701"/>
      <c r="C10" s="701"/>
      <c r="D10" s="702"/>
      <c r="E10" s="770" t="s">
        <v>358</v>
      </c>
      <c r="F10" s="701"/>
      <c r="G10" s="701"/>
      <c r="H10" s="701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2"/>
      <c r="U10" s="703" t="s">
        <v>359</v>
      </c>
      <c r="V10" s="701"/>
      <c r="W10" s="701"/>
      <c r="X10" s="701"/>
      <c r="Y10" s="701"/>
      <c r="Z10" s="702"/>
      <c r="AA10" s="705"/>
      <c r="AB10" s="701"/>
      <c r="AC10" s="701"/>
      <c r="AD10" s="701"/>
      <c r="AE10" s="701"/>
      <c r="AF10" s="701"/>
      <c r="AG10" s="702"/>
      <c r="AH10" s="726"/>
      <c r="AI10" s="711"/>
      <c r="AJ10" s="599"/>
      <c r="AK10" s="599"/>
      <c r="AL10" s="599"/>
    </row>
    <row r="11" spans="1:38" ht="21.75" customHeight="1">
      <c r="A11" s="769">
        <v>10</v>
      </c>
      <c r="B11" s="701"/>
      <c r="C11" s="701"/>
      <c r="D11" s="702"/>
      <c r="E11" s="770" t="s">
        <v>360</v>
      </c>
      <c r="F11" s="701"/>
      <c r="G11" s="701"/>
      <c r="H11" s="701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2"/>
      <c r="U11" s="703" t="s">
        <v>361</v>
      </c>
      <c r="V11" s="701"/>
      <c r="W11" s="701"/>
      <c r="X11" s="701"/>
      <c r="Y11" s="701"/>
      <c r="Z11" s="702"/>
      <c r="AA11" s="705"/>
      <c r="AB11" s="701"/>
      <c r="AC11" s="701"/>
      <c r="AD11" s="701"/>
      <c r="AE11" s="701"/>
      <c r="AF11" s="701"/>
      <c r="AG11" s="702"/>
      <c r="AH11" s="726"/>
      <c r="AI11" s="711"/>
      <c r="AJ11" s="599"/>
      <c r="AK11" s="599"/>
      <c r="AL11" s="599"/>
    </row>
    <row r="12" spans="1:38" ht="21.75" customHeight="1">
      <c r="A12" s="769">
        <v>11</v>
      </c>
      <c r="B12" s="701"/>
      <c r="C12" s="701"/>
      <c r="D12" s="702"/>
      <c r="E12" s="770" t="s">
        <v>362</v>
      </c>
      <c r="F12" s="701"/>
      <c r="G12" s="701"/>
      <c r="H12" s="701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2"/>
      <c r="U12" s="703" t="s">
        <v>363</v>
      </c>
      <c r="V12" s="701"/>
      <c r="W12" s="701"/>
      <c r="X12" s="701"/>
      <c r="Y12" s="701"/>
      <c r="Z12" s="702"/>
      <c r="AA12" s="705"/>
      <c r="AB12" s="701"/>
      <c r="AC12" s="701"/>
      <c r="AD12" s="701"/>
      <c r="AE12" s="701"/>
      <c r="AF12" s="701"/>
      <c r="AG12" s="702"/>
      <c r="AH12" s="726"/>
      <c r="AI12" s="711"/>
      <c r="AJ12" s="599"/>
      <c r="AK12" s="599"/>
      <c r="AL12" s="599"/>
    </row>
    <row r="13" spans="1:38" ht="21.75" customHeight="1">
      <c r="A13" s="769">
        <v>12</v>
      </c>
      <c r="B13" s="701"/>
      <c r="C13" s="701"/>
      <c r="D13" s="702"/>
      <c r="E13" s="770" t="s">
        <v>364</v>
      </c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2"/>
      <c r="U13" s="703" t="s">
        <v>365</v>
      </c>
      <c r="V13" s="701"/>
      <c r="W13" s="701"/>
      <c r="X13" s="701"/>
      <c r="Y13" s="701"/>
      <c r="Z13" s="702"/>
      <c r="AA13" s="705"/>
      <c r="AB13" s="701"/>
      <c r="AC13" s="701"/>
      <c r="AD13" s="701"/>
      <c r="AE13" s="701"/>
      <c r="AF13" s="701"/>
      <c r="AG13" s="702"/>
      <c r="AH13" s="726"/>
      <c r="AI13" s="711"/>
      <c r="AJ13" s="599"/>
      <c r="AK13" s="599"/>
      <c r="AL13" s="599"/>
    </row>
    <row r="14" spans="1:38" ht="39" customHeight="1">
      <c r="A14" s="769">
        <v>13</v>
      </c>
      <c r="B14" s="701"/>
      <c r="C14" s="701"/>
      <c r="D14" s="702"/>
      <c r="E14" s="770" t="s">
        <v>13503</v>
      </c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2"/>
      <c r="U14" s="703" t="s">
        <v>366</v>
      </c>
      <c r="V14" s="701"/>
      <c r="W14" s="701"/>
      <c r="X14" s="701"/>
      <c r="Y14" s="701"/>
      <c r="Z14" s="702"/>
      <c r="AA14" s="762"/>
      <c r="AB14" s="701"/>
      <c r="AC14" s="701"/>
      <c r="AD14" s="701"/>
      <c r="AE14" s="701"/>
      <c r="AF14" s="701"/>
      <c r="AG14" s="702"/>
      <c r="AH14" s="738"/>
      <c r="AI14" s="711"/>
      <c r="AJ14" s="599"/>
      <c r="AK14" s="599"/>
      <c r="AL14" s="599"/>
    </row>
    <row r="15" spans="1:38" ht="39" customHeight="1">
      <c r="A15" s="769">
        <v>14</v>
      </c>
      <c r="B15" s="701"/>
      <c r="C15" s="701"/>
      <c r="D15" s="702"/>
      <c r="E15" s="770" t="s">
        <v>13504</v>
      </c>
      <c r="F15" s="701"/>
      <c r="G15" s="701"/>
      <c r="H15" s="701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2"/>
      <c r="U15" s="703" t="s">
        <v>367</v>
      </c>
      <c r="V15" s="701"/>
      <c r="W15" s="701"/>
      <c r="X15" s="701"/>
      <c r="Y15" s="701"/>
      <c r="Z15" s="702"/>
      <c r="AA15" s="762"/>
      <c r="AB15" s="701"/>
      <c r="AC15" s="701"/>
      <c r="AD15" s="701"/>
      <c r="AE15" s="701"/>
      <c r="AF15" s="701"/>
      <c r="AG15" s="702"/>
      <c r="AH15" s="738"/>
      <c r="AI15" s="711"/>
      <c r="AJ15" s="599"/>
      <c r="AK15" s="599"/>
      <c r="AL15" s="599"/>
    </row>
    <row r="16" spans="1:38" ht="39" customHeight="1">
      <c r="A16" s="769">
        <v>15</v>
      </c>
      <c r="B16" s="701"/>
      <c r="C16" s="701"/>
      <c r="D16" s="702"/>
      <c r="E16" s="770" t="s">
        <v>13505</v>
      </c>
      <c r="F16" s="701"/>
      <c r="G16" s="701"/>
      <c r="H16" s="701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2"/>
      <c r="U16" s="703" t="s">
        <v>368</v>
      </c>
      <c r="V16" s="701"/>
      <c r="W16" s="701"/>
      <c r="X16" s="701"/>
      <c r="Y16" s="701"/>
      <c r="Z16" s="702"/>
      <c r="AA16" s="762"/>
      <c r="AB16" s="701"/>
      <c r="AC16" s="701"/>
      <c r="AD16" s="701"/>
      <c r="AE16" s="701"/>
      <c r="AF16" s="701"/>
      <c r="AG16" s="702"/>
      <c r="AH16" s="738"/>
      <c r="AI16" s="711"/>
      <c r="AJ16" s="599"/>
      <c r="AK16" s="599"/>
      <c r="AL16" s="599"/>
    </row>
    <row r="17" spans="1:38" ht="21.75" customHeight="1">
      <c r="A17" s="769">
        <v>16</v>
      </c>
      <c r="B17" s="701"/>
      <c r="C17" s="701"/>
      <c r="D17" s="702"/>
      <c r="E17" s="770" t="s">
        <v>369</v>
      </c>
      <c r="F17" s="701"/>
      <c r="G17" s="701"/>
      <c r="H17" s="701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2"/>
      <c r="U17" s="703" t="s">
        <v>370</v>
      </c>
      <c r="V17" s="701"/>
      <c r="W17" s="701"/>
      <c r="X17" s="701"/>
      <c r="Y17" s="701"/>
      <c r="Z17" s="702"/>
      <c r="AA17" s="705"/>
      <c r="AB17" s="701"/>
      <c r="AC17" s="701"/>
      <c r="AD17" s="701"/>
      <c r="AE17" s="701"/>
      <c r="AF17" s="701"/>
      <c r="AG17" s="702"/>
      <c r="AH17" s="726"/>
      <c r="AI17" s="711"/>
      <c r="AJ17" s="599"/>
      <c r="AK17" s="599"/>
      <c r="AL17" s="599"/>
    </row>
    <row r="18" spans="1:38" ht="39" customHeight="1">
      <c r="A18" s="769">
        <v>17</v>
      </c>
      <c r="B18" s="701"/>
      <c r="C18" s="701"/>
      <c r="D18" s="702"/>
      <c r="E18" s="770" t="s">
        <v>13506</v>
      </c>
      <c r="F18" s="701"/>
      <c r="G18" s="701"/>
      <c r="H18" s="701"/>
      <c r="I18" s="701"/>
      <c r="J18" s="701"/>
      <c r="K18" s="701"/>
      <c r="L18" s="701"/>
      <c r="M18" s="701"/>
      <c r="N18" s="701"/>
      <c r="O18" s="701"/>
      <c r="P18" s="701"/>
      <c r="Q18" s="701"/>
      <c r="R18" s="701"/>
      <c r="S18" s="701"/>
      <c r="T18" s="702"/>
      <c r="U18" s="703" t="s">
        <v>371</v>
      </c>
      <c r="V18" s="701"/>
      <c r="W18" s="701"/>
      <c r="X18" s="701"/>
      <c r="Y18" s="701"/>
      <c r="Z18" s="702"/>
      <c r="AA18" s="762"/>
      <c r="AB18" s="701"/>
      <c r="AC18" s="701"/>
      <c r="AD18" s="701"/>
      <c r="AE18" s="701"/>
      <c r="AF18" s="701"/>
      <c r="AG18" s="702"/>
      <c r="AH18" s="738"/>
      <c r="AI18" s="711"/>
      <c r="AJ18" s="599"/>
      <c r="AK18" s="599"/>
      <c r="AL18" s="599"/>
    </row>
    <row r="19" spans="1:38" ht="39" customHeight="1">
      <c r="A19" s="602"/>
      <c r="B19" s="603"/>
      <c r="C19" s="603"/>
      <c r="D19" s="603"/>
      <c r="E19" s="604"/>
      <c r="F19" s="604"/>
      <c r="G19" s="604"/>
      <c r="H19" s="604"/>
      <c r="I19" s="604"/>
      <c r="J19" s="604"/>
      <c r="K19" s="604"/>
      <c r="L19" s="604"/>
      <c r="M19" s="604"/>
      <c r="N19" s="605"/>
      <c r="O19" s="605"/>
      <c r="P19" s="605"/>
      <c r="Q19" s="605"/>
      <c r="R19" s="605"/>
      <c r="S19" s="605"/>
      <c r="T19" s="605"/>
      <c r="U19" s="606"/>
      <c r="V19" s="606"/>
      <c r="W19" s="606"/>
      <c r="X19" s="606"/>
      <c r="Y19" s="606"/>
      <c r="Z19" s="606"/>
      <c r="AA19" s="607"/>
      <c r="AB19" s="607"/>
      <c r="AC19" s="607"/>
      <c r="AD19" s="607"/>
      <c r="AE19" s="607"/>
      <c r="AF19" s="607"/>
      <c r="AG19" s="607"/>
      <c r="AH19" s="601"/>
      <c r="AI19" s="601"/>
      <c r="AJ19" s="599"/>
      <c r="AK19" s="599"/>
      <c r="AL19" s="599"/>
    </row>
    <row r="20" spans="1:38" ht="24.75" customHeight="1">
      <c r="A20" s="763" t="s">
        <v>372</v>
      </c>
      <c r="B20" s="701"/>
      <c r="C20" s="701"/>
      <c r="D20" s="701"/>
      <c r="E20" s="701"/>
      <c r="F20" s="701"/>
      <c r="G20" s="701"/>
      <c r="H20" s="701"/>
      <c r="I20" s="701"/>
      <c r="J20" s="701"/>
      <c r="K20" s="701"/>
      <c r="L20" s="701"/>
      <c r="M20" s="701"/>
      <c r="N20" s="701"/>
      <c r="O20" s="701"/>
      <c r="P20" s="701"/>
      <c r="Q20" s="701"/>
      <c r="R20" s="701"/>
      <c r="S20" s="701"/>
      <c r="T20" s="701"/>
      <c r="U20" s="701"/>
      <c r="V20" s="701"/>
      <c r="W20" s="701"/>
      <c r="X20" s="701"/>
      <c r="Y20" s="701"/>
      <c r="Z20" s="702"/>
      <c r="AA20" s="598"/>
      <c r="AB20" s="599"/>
      <c r="AC20" s="599"/>
      <c r="AD20" s="599"/>
      <c r="AE20" s="599"/>
      <c r="AF20" s="599"/>
      <c r="AG20" s="599"/>
      <c r="AH20" s="599"/>
      <c r="AI20" s="599"/>
      <c r="AJ20" s="599"/>
      <c r="AK20" s="599"/>
      <c r="AL20" s="599"/>
    </row>
    <row r="21" spans="1:38" ht="13.5" customHeight="1">
      <c r="A21" s="726"/>
      <c r="B21" s="711"/>
      <c r="C21" s="750"/>
      <c r="D21" s="711"/>
      <c r="E21" s="711"/>
      <c r="F21" s="711"/>
      <c r="G21" s="711"/>
      <c r="H21" s="711"/>
      <c r="I21" s="711"/>
      <c r="J21" s="711"/>
      <c r="K21" s="711"/>
      <c r="L21" s="711"/>
      <c r="M21" s="711"/>
      <c r="N21" s="726"/>
      <c r="O21" s="711"/>
      <c r="P21" s="726"/>
      <c r="Q21" s="711"/>
      <c r="R21" s="711"/>
      <c r="S21" s="711"/>
      <c r="T21" s="711"/>
      <c r="U21" s="711"/>
      <c r="V21" s="711"/>
      <c r="W21" s="711"/>
      <c r="X21" s="711"/>
      <c r="Y21" s="711"/>
      <c r="Z21" s="726"/>
      <c r="AA21" s="711"/>
      <c r="AB21" s="711"/>
      <c r="AC21" s="711"/>
      <c r="AD21" s="711"/>
      <c r="AE21" s="711"/>
      <c r="AF21" s="726"/>
      <c r="AG21" s="711"/>
      <c r="AH21" s="711"/>
      <c r="AI21" s="711"/>
      <c r="AJ21" s="726"/>
      <c r="AK21" s="711"/>
      <c r="AL21" s="598"/>
    </row>
    <row r="22" spans="1:38" ht="13.5" customHeight="1">
      <c r="A22" s="755" t="s">
        <v>373</v>
      </c>
      <c r="B22" s="702"/>
      <c r="C22" s="755" t="s">
        <v>374</v>
      </c>
      <c r="D22" s="701"/>
      <c r="E22" s="701"/>
      <c r="F22" s="701"/>
      <c r="G22" s="701"/>
      <c r="H22" s="701"/>
      <c r="I22" s="701"/>
      <c r="J22" s="701"/>
      <c r="K22" s="701"/>
      <c r="L22" s="701"/>
      <c r="M22" s="702"/>
      <c r="N22" s="755" t="s">
        <v>375</v>
      </c>
      <c r="O22" s="701"/>
      <c r="P22" s="701"/>
      <c r="Q22" s="701"/>
      <c r="R22" s="701"/>
      <c r="S22" s="701"/>
      <c r="T22" s="701"/>
      <c r="U22" s="701"/>
      <c r="V22" s="701"/>
      <c r="W22" s="701"/>
      <c r="X22" s="701"/>
      <c r="Y22" s="702"/>
      <c r="Z22" s="756" t="s">
        <v>376</v>
      </c>
      <c r="AA22" s="701"/>
      <c r="AB22" s="701"/>
      <c r="AC22" s="701"/>
      <c r="AD22" s="701"/>
      <c r="AE22" s="702"/>
      <c r="AF22" s="755" t="s">
        <v>377</v>
      </c>
      <c r="AG22" s="701"/>
      <c r="AH22" s="701"/>
      <c r="AI22" s="702"/>
      <c r="AJ22" s="756" t="s">
        <v>378</v>
      </c>
      <c r="AK22" s="702"/>
      <c r="AL22" s="598"/>
    </row>
    <row r="23" spans="1:38" ht="13.5" customHeight="1">
      <c r="A23" s="700">
        <v>1</v>
      </c>
      <c r="B23" s="702"/>
      <c r="C23" s="703" t="s">
        <v>379</v>
      </c>
      <c r="D23" s="701"/>
      <c r="E23" s="701"/>
      <c r="F23" s="701"/>
      <c r="G23" s="701"/>
      <c r="H23" s="701"/>
      <c r="I23" s="701"/>
      <c r="J23" s="701"/>
      <c r="K23" s="701"/>
      <c r="L23" s="701"/>
      <c r="M23" s="702"/>
      <c r="N23" s="706" t="s">
        <v>380</v>
      </c>
      <c r="O23" s="701"/>
      <c r="P23" s="701"/>
      <c r="Q23" s="701"/>
      <c r="R23" s="701"/>
      <c r="S23" s="701"/>
      <c r="T23" s="701"/>
      <c r="U23" s="701"/>
      <c r="V23" s="701"/>
      <c r="W23" s="701"/>
      <c r="X23" s="701"/>
      <c r="Y23" s="702"/>
      <c r="Z23" s="703" t="s">
        <v>381</v>
      </c>
      <c r="AA23" s="701"/>
      <c r="AB23" s="701"/>
      <c r="AC23" s="701"/>
      <c r="AD23" s="701"/>
      <c r="AE23" s="702"/>
      <c r="AF23" s="703" t="s">
        <v>308</v>
      </c>
      <c r="AG23" s="701"/>
      <c r="AH23" s="701"/>
      <c r="AI23" s="702"/>
      <c r="AJ23" s="752" t="s">
        <v>13507</v>
      </c>
      <c r="AK23" s="702"/>
      <c r="AL23" s="601"/>
    </row>
    <row r="24" spans="1:38" ht="75.75" customHeight="1">
      <c r="A24" s="700">
        <v>2</v>
      </c>
      <c r="B24" s="702"/>
      <c r="C24" s="703" t="s">
        <v>382</v>
      </c>
      <c r="D24" s="701"/>
      <c r="E24" s="701"/>
      <c r="F24" s="701"/>
      <c r="G24" s="701"/>
      <c r="H24" s="701"/>
      <c r="I24" s="701"/>
      <c r="J24" s="701"/>
      <c r="K24" s="701"/>
      <c r="L24" s="701"/>
      <c r="M24" s="702"/>
      <c r="N24" s="706" t="s">
        <v>13508</v>
      </c>
      <c r="O24" s="701"/>
      <c r="P24" s="701"/>
      <c r="Q24" s="701"/>
      <c r="R24" s="701"/>
      <c r="S24" s="701"/>
      <c r="T24" s="701"/>
      <c r="U24" s="701"/>
      <c r="V24" s="701"/>
      <c r="W24" s="701"/>
      <c r="X24" s="701"/>
      <c r="Y24" s="702"/>
      <c r="Z24" s="703" t="s">
        <v>383</v>
      </c>
      <c r="AA24" s="701"/>
      <c r="AB24" s="701"/>
      <c r="AC24" s="701"/>
      <c r="AD24" s="701"/>
      <c r="AE24" s="702"/>
      <c r="AF24" s="703" t="s">
        <v>308</v>
      </c>
      <c r="AG24" s="701"/>
      <c r="AH24" s="701"/>
      <c r="AI24" s="702"/>
      <c r="AJ24" s="706" t="s">
        <v>384</v>
      </c>
      <c r="AK24" s="702"/>
      <c r="AL24" s="609"/>
    </row>
    <row r="25" spans="1:38" ht="21.75" customHeight="1">
      <c r="A25" s="700">
        <v>3</v>
      </c>
      <c r="B25" s="702"/>
      <c r="C25" s="703" t="s">
        <v>385</v>
      </c>
      <c r="D25" s="701"/>
      <c r="E25" s="701"/>
      <c r="F25" s="701"/>
      <c r="G25" s="701"/>
      <c r="H25" s="701"/>
      <c r="I25" s="701"/>
      <c r="J25" s="701"/>
      <c r="K25" s="701"/>
      <c r="L25" s="701"/>
      <c r="M25" s="702"/>
      <c r="N25" s="706" t="s">
        <v>386</v>
      </c>
      <c r="O25" s="701"/>
      <c r="P25" s="701"/>
      <c r="Q25" s="701"/>
      <c r="R25" s="701"/>
      <c r="S25" s="701"/>
      <c r="T25" s="701"/>
      <c r="U25" s="701"/>
      <c r="V25" s="701"/>
      <c r="W25" s="701"/>
      <c r="X25" s="701"/>
      <c r="Y25" s="702"/>
      <c r="Z25" s="703" t="s">
        <v>387</v>
      </c>
      <c r="AA25" s="701"/>
      <c r="AB25" s="701"/>
      <c r="AC25" s="701"/>
      <c r="AD25" s="701"/>
      <c r="AE25" s="702"/>
      <c r="AF25" s="762"/>
      <c r="AG25" s="701"/>
      <c r="AH25" s="701"/>
      <c r="AI25" s="702"/>
      <c r="AJ25" s="762"/>
      <c r="AK25" s="702"/>
      <c r="AL25" s="601"/>
    </row>
    <row r="26" spans="1:38" ht="13.5" customHeight="1">
      <c r="A26" s="700">
        <v>4</v>
      </c>
      <c r="B26" s="702"/>
      <c r="C26" s="703" t="s">
        <v>388</v>
      </c>
      <c r="D26" s="701"/>
      <c r="E26" s="701"/>
      <c r="F26" s="701"/>
      <c r="G26" s="701"/>
      <c r="H26" s="701"/>
      <c r="I26" s="701"/>
      <c r="J26" s="701"/>
      <c r="K26" s="701"/>
      <c r="L26" s="701"/>
      <c r="M26" s="702"/>
      <c r="N26" s="706" t="s">
        <v>389</v>
      </c>
      <c r="O26" s="701"/>
      <c r="P26" s="701"/>
      <c r="Q26" s="701"/>
      <c r="R26" s="701"/>
      <c r="S26" s="701"/>
      <c r="T26" s="701"/>
      <c r="U26" s="701"/>
      <c r="V26" s="701"/>
      <c r="W26" s="701"/>
      <c r="X26" s="701"/>
      <c r="Y26" s="702"/>
      <c r="Z26" s="703" t="s">
        <v>390</v>
      </c>
      <c r="AA26" s="701"/>
      <c r="AB26" s="701"/>
      <c r="AC26" s="701"/>
      <c r="AD26" s="701"/>
      <c r="AE26" s="702"/>
      <c r="AF26" s="705"/>
      <c r="AG26" s="701"/>
      <c r="AH26" s="701"/>
      <c r="AI26" s="702"/>
      <c r="AJ26" s="706" t="s">
        <v>391</v>
      </c>
      <c r="AK26" s="702"/>
      <c r="AL26" s="598"/>
    </row>
    <row r="27" spans="1:38" ht="39" customHeight="1">
      <c r="A27" s="700">
        <v>5</v>
      </c>
      <c r="B27" s="702"/>
      <c r="C27" s="703" t="s">
        <v>392</v>
      </c>
      <c r="D27" s="701"/>
      <c r="E27" s="701"/>
      <c r="F27" s="701"/>
      <c r="G27" s="701"/>
      <c r="H27" s="701"/>
      <c r="I27" s="701"/>
      <c r="J27" s="701"/>
      <c r="K27" s="701"/>
      <c r="L27" s="701"/>
      <c r="M27" s="702"/>
      <c r="N27" s="706" t="s">
        <v>393</v>
      </c>
      <c r="O27" s="701"/>
      <c r="P27" s="701"/>
      <c r="Q27" s="701"/>
      <c r="R27" s="701"/>
      <c r="S27" s="701"/>
      <c r="T27" s="701"/>
      <c r="U27" s="701"/>
      <c r="V27" s="701"/>
      <c r="W27" s="701"/>
      <c r="X27" s="701"/>
      <c r="Y27" s="702"/>
      <c r="Z27" s="703" t="s">
        <v>394</v>
      </c>
      <c r="AA27" s="701"/>
      <c r="AB27" s="701"/>
      <c r="AC27" s="701"/>
      <c r="AD27" s="701"/>
      <c r="AE27" s="702"/>
      <c r="AF27" s="703" t="s">
        <v>308</v>
      </c>
      <c r="AG27" s="701"/>
      <c r="AH27" s="701"/>
      <c r="AI27" s="702"/>
      <c r="AJ27" s="752" t="s">
        <v>13509</v>
      </c>
      <c r="AK27" s="702"/>
      <c r="AL27" s="601"/>
    </row>
    <row r="28" spans="1:38" ht="39" customHeight="1">
      <c r="A28" s="700">
        <v>6</v>
      </c>
      <c r="B28" s="702"/>
      <c r="C28" s="703" t="s">
        <v>395</v>
      </c>
      <c r="D28" s="701"/>
      <c r="E28" s="701"/>
      <c r="F28" s="701"/>
      <c r="G28" s="701"/>
      <c r="H28" s="701"/>
      <c r="I28" s="701"/>
      <c r="J28" s="701"/>
      <c r="K28" s="701"/>
      <c r="L28" s="701"/>
      <c r="M28" s="702"/>
      <c r="N28" s="706" t="s">
        <v>396</v>
      </c>
      <c r="O28" s="701"/>
      <c r="P28" s="701"/>
      <c r="Q28" s="701"/>
      <c r="R28" s="701"/>
      <c r="S28" s="701"/>
      <c r="T28" s="701"/>
      <c r="U28" s="701"/>
      <c r="V28" s="701"/>
      <c r="W28" s="701"/>
      <c r="X28" s="701"/>
      <c r="Y28" s="702"/>
      <c r="Z28" s="703" t="s">
        <v>397</v>
      </c>
      <c r="AA28" s="701"/>
      <c r="AB28" s="701"/>
      <c r="AC28" s="701"/>
      <c r="AD28" s="701"/>
      <c r="AE28" s="702"/>
      <c r="AF28" s="762"/>
      <c r="AG28" s="701"/>
      <c r="AH28" s="701"/>
      <c r="AI28" s="702"/>
      <c r="AJ28" s="752" t="s">
        <v>13510</v>
      </c>
      <c r="AK28" s="702"/>
      <c r="AL28" s="601"/>
    </row>
    <row r="29" spans="1:38" ht="39" customHeight="1">
      <c r="A29" s="700">
        <v>7</v>
      </c>
      <c r="B29" s="702"/>
      <c r="C29" s="703" t="s">
        <v>398</v>
      </c>
      <c r="D29" s="701"/>
      <c r="E29" s="701"/>
      <c r="F29" s="701"/>
      <c r="G29" s="701"/>
      <c r="H29" s="701"/>
      <c r="I29" s="701"/>
      <c r="J29" s="701"/>
      <c r="K29" s="701"/>
      <c r="L29" s="701"/>
      <c r="M29" s="702"/>
      <c r="N29" s="706" t="s">
        <v>399</v>
      </c>
      <c r="O29" s="701"/>
      <c r="P29" s="701"/>
      <c r="Q29" s="701"/>
      <c r="R29" s="701"/>
      <c r="S29" s="701"/>
      <c r="T29" s="701"/>
      <c r="U29" s="701"/>
      <c r="V29" s="701"/>
      <c r="W29" s="701"/>
      <c r="X29" s="701"/>
      <c r="Y29" s="702"/>
      <c r="Z29" s="703" t="s">
        <v>394</v>
      </c>
      <c r="AA29" s="701"/>
      <c r="AB29" s="701"/>
      <c r="AC29" s="701"/>
      <c r="AD29" s="701"/>
      <c r="AE29" s="702"/>
      <c r="AF29" s="703" t="s">
        <v>308</v>
      </c>
      <c r="AG29" s="701"/>
      <c r="AH29" s="701"/>
      <c r="AI29" s="702"/>
      <c r="AJ29" s="752" t="s">
        <v>13509</v>
      </c>
      <c r="AK29" s="702"/>
      <c r="AL29" s="601"/>
    </row>
    <row r="30" spans="1:38" ht="63" customHeight="1">
      <c r="A30" s="700">
        <v>8</v>
      </c>
      <c r="B30" s="702"/>
      <c r="C30" s="703" t="s">
        <v>400</v>
      </c>
      <c r="D30" s="701"/>
      <c r="E30" s="701"/>
      <c r="F30" s="701"/>
      <c r="G30" s="701"/>
      <c r="H30" s="701"/>
      <c r="I30" s="701"/>
      <c r="J30" s="701"/>
      <c r="K30" s="701"/>
      <c r="L30" s="701"/>
      <c r="M30" s="702"/>
      <c r="N30" s="706" t="s">
        <v>401</v>
      </c>
      <c r="O30" s="701"/>
      <c r="P30" s="701"/>
      <c r="Q30" s="701"/>
      <c r="R30" s="701"/>
      <c r="S30" s="701"/>
      <c r="T30" s="701"/>
      <c r="U30" s="701"/>
      <c r="V30" s="701"/>
      <c r="W30" s="701"/>
      <c r="X30" s="701"/>
      <c r="Y30" s="702"/>
      <c r="Z30" s="703" t="s">
        <v>394</v>
      </c>
      <c r="AA30" s="701"/>
      <c r="AB30" s="701"/>
      <c r="AC30" s="701"/>
      <c r="AD30" s="701"/>
      <c r="AE30" s="702"/>
      <c r="AF30" s="703" t="s">
        <v>308</v>
      </c>
      <c r="AG30" s="701"/>
      <c r="AH30" s="701"/>
      <c r="AI30" s="702"/>
      <c r="AJ30" s="752" t="s">
        <v>13511</v>
      </c>
      <c r="AK30" s="702"/>
      <c r="AL30" s="601"/>
    </row>
    <row r="31" spans="1:38" ht="57" customHeight="1">
      <c r="A31" s="700">
        <v>9</v>
      </c>
      <c r="B31" s="702"/>
      <c r="C31" s="703" t="s">
        <v>402</v>
      </c>
      <c r="D31" s="701"/>
      <c r="E31" s="701"/>
      <c r="F31" s="701"/>
      <c r="G31" s="701"/>
      <c r="H31" s="701"/>
      <c r="I31" s="701"/>
      <c r="J31" s="701"/>
      <c r="K31" s="701"/>
      <c r="L31" s="701"/>
      <c r="M31" s="702"/>
      <c r="N31" s="706" t="s">
        <v>403</v>
      </c>
      <c r="O31" s="701"/>
      <c r="P31" s="701"/>
      <c r="Q31" s="701"/>
      <c r="R31" s="701"/>
      <c r="S31" s="701"/>
      <c r="T31" s="701"/>
      <c r="U31" s="701"/>
      <c r="V31" s="701"/>
      <c r="W31" s="701"/>
      <c r="X31" s="701"/>
      <c r="Y31" s="702"/>
      <c r="Z31" s="703" t="s">
        <v>404</v>
      </c>
      <c r="AA31" s="701"/>
      <c r="AB31" s="701"/>
      <c r="AC31" s="701"/>
      <c r="AD31" s="701"/>
      <c r="AE31" s="702"/>
      <c r="AF31" s="762"/>
      <c r="AG31" s="701"/>
      <c r="AH31" s="701"/>
      <c r="AI31" s="702"/>
      <c r="AJ31" s="752" t="s">
        <v>13512</v>
      </c>
      <c r="AK31" s="702"/>
      <c r="AL31" s="601"/>
    </row>
    <row r="32" spans="1:38" ht="60.75" customHeight="1">
      <c r="A32" s="700">
        <v>10</v>
      </c>
      <c r="B32" s="702"/>
      <c r="C32" s="703" t="s">
        <v>405</v>
      </c>
      <c r="D32" s="701"/>
      <c r="E32" s="701"/>
      <c r="F32" s="701"/>
      <c r="G32" s="701"/>
      <c r="H32" s="701"/>
      <c r="I32" s="701"/>
      <c r="J32" s="701"/>
      <c r="K32" s="701"/>
      <c r="L32" s="701"/>
      <c r="M32" s="702"/>
      <c r="N32" s="706" t="s">
        <v>406</v>
      </c>
      <c r="O32" s="701"/>
      <c r="P32" s="701"/>
      <c r="Q32" s="701"/>
      <c r="R32" s="701"/>
      <c r="S32" s="701"/>
      <c r="T32" s="701"/>
      <c r="U32" s="701"/>
      <c r="V32" s="701"/>
      <c r="W32" s="701"/>
      <c r="X32" s="701"/>
      <c r="Y32" s="702"/>
      <c r="Z32" s="703" t="s">
        <v>407</v>
      </c>
      <c r="AA32" s="701"/>
      <c r="AB32" s="701"/>
      <c r="AC32" s="701"/>
      <c r="AD32" s="701"/>
      <c r="AE32" s="702"/>
      <c r="AF32" s="762"/>
      <c r="AG32" s="701"/>
      <c r="AH32" s="701"/>
      <c r="AI32" s="702"/>
      <c r="AJ32" s="752" t="s">
        <v>13512</v>
      </c>
      <c r="AK32" s="702"/>
      <c r="AL32" s="601"/>
    </row>
    <row r="33" spans="1:38" ht="45" customHeight="1">
      <c r="A33" s="700">
        <v>11</v>
      </c>
      <c r="B33" s="702"/>
      <c r="C33" s="703" t="s">
        <v>408</v>
      </c>
      <c r="D33" s="701"/>
      <c r="E33" s="701"/>
      <c r="F33" s="701"/>
      <c r="G33" s="701"/>
      <c r="H33" s="701"/>
      <c r="I33" s="701"/>
      <c r="J33" s="701"/>
      <c r="K33" s="701"/>
      <c r="L33" s="701"/>
      <c r="M33" s="702"/>
      <c r="N33" s="706" t="s">
        <v>409</v>
      </c>
      <c r="O33" s="701"/>
      <c r="P33" s="701"/>
      <c r="Q33" s="701"/>
      <c r="R33" s="701"/>
      <c r="S33" s="701"/>
      <c r="T33" s="701"/>
      <c r="U33" s="701"/>
      <c r="V33" s="701"/>
      <c r="W33" s="701"/>
      <c r="X33" s="701"/>
      <c r="Y33" s="702"/>
      <c r="Z33" s="703" t="s">
        <v>410</v>
      </c>
      <c r="AA33" s="701"/>
      <c r="AB33" s="701"/>
      <c r="AC33" s="701"/>
      <c r="AD33" s="701"/>
      <c r="AE33" s="702"/>
      <c r="AF33" s="703" t="s">
        <v>308</v>
      </c>
      <c r="AG33" s="701"/>
      <c r="AH33" s="701"/>
      <c r="AI33" s="702"/>
      <c r="AJ33" s="752" t="s">
        <v>13513</v>
      </c>
      <c r="AK33" s="702"/>
      <c r="AL33" s="601"/>
    </row>
    <row r="34" spans="1:38" ht="58.5" customHeight="1">
      <c r="A34" s="700">
        <v>12</v>
      </c>
      <c r="B34" s="702"/>
      <c r="C34" s="703" t="s">
        <v>412</v>
      </c>
      <c r="D34" s="701"/>
      <c r="E34" s="701"/>
      <c r="F34" s="701"/>
      <c r="G34" s="701"/>
      <c r="H34" s="701"/>
      <c r="I34" s="701"/>
      <c r="J34" s="701"/>
      <c r="K34" s="701"/>
      <c r="L34" s="701"/>
      <c r="M34" s="702"/>
      <c r="N34" s="706" t="s">
        <v>413</v>
      </c>
      <c r="O34" s="701"/>
      <c r="P34" s="701"/>
      <c r="Q34" s="701"/>
      <c r="R34" s="701"/>
      <c r="S34" s="701"/>
      <c r="T34" s="701"/>
      <c r="U34" s="701"/>
      <c r="V34" s="701"/>
      <c r="W34" s="701"/>
      <c r="X34" s="701"/>
      <c r="Y34" s="702"/>
      <c r="Z34" s="703" t="s">
        <v>410</v>
      </c>
      <c r="AA34" s="701"/>
      <c r="AB34" s="701"/>
      <c r="AC34" s="701"/>
      <c r="AD34" s="701"/>
      <c r="AE34" s="702"/>
      <c r="AF34" s="762"/>
      <c r="AG34" s="701"/>
      <c r="AH34" s="701"/>
      <c r="AI34" s="702"/>
      <c r="AJ34" s="752" t="s">
        <v>13512</v>
      </c>
      <c r="AK34" s="702"/>
      <c r="AL34" s="601"/>
    </row>
    <row r="35" spans="1:38" ht="57.75" customHeight="1">
      <c r="A35" s="700">
        <v>13</v>
      </c>
      <c r="B35" s="702"/>
      <c r="C35" s="703" t="s">
        <v>414</v>
      </c>
      <c r="D35" s="701"/>
      <c r="E35" s="701"/>
      <c r="F35" s="701"/>
      <c r="G35" s="701"/>
      <c r="H35" s="701"/>
      <c r="I35" s="701"/>
      <c r="J35" s="701"/>
      <c r="K35" s="701"/>
      <c r="L35" s="701"/>
      <c r="M35" s="702"/>
      <c r="N35" s="706" t="s">
        <v>415</v>
      </c>
      <c r="O35" s="701"/>
      <c r="P35" s="701"/>
      <c r="Q35" s="701"/>
      <c r="R35" s="701"/>
      <c r="S35" s="701"/>
      <c r="T35" s="701"/>
      <c r="U35" s="701"/>
      <c r="V35" s="701"/>
      <c r="W35" s="701"/>
      <c r="X35" s="701"/>
      <c r="Y35" s="702"/>
      <c r="Z35" s="703" t="s">
        <v>416</v>
      </c>
      <c r="AA35" s="701"/>
      <c r="AB35" s="701"/>
      <c r="AC35" s="701"/>
      <c r="AD35" s="701"/>
      <c r="AE35" s="702"/>
      <c r="AF35" s="762"/>
      <c r="AG35" s="701"/>
      <c r="AH35" s="701"/>
      <c r="AI35" s="702"/>
      <c r="AJ35" s="752" t="s">
        <v>13514</v>
      </c>
      <c r="AK35" s="702"/>
      <c r="AL35" s="601"/>
    </row>
    <row r="36" spans="1:38" ht="60" customHeight="1">
      <c r="A36" s="700">
        <v>14</v>
      </c>
      <c r="B36" s="702"/>
      <c r="C36" s="703" t="s">
        <v>417</v>
      </c>
      <c r="D36" s="701"/>
      <c r="E36" s="701"/>
      <c r="F36" s="701"/>
      <c r="G36" s="701"/>
      <c r="H36" s="701"/>
      <c r="I36" s="701"/>
      <c r="J36" s="701"/>
      <c r="K36" s="701"/>
      <c r="L36" s="701"/>
      <c r="M36" s="702"/>
      <c r="N36" s="706" t="s">
        <v>418</v>
      </c>
      <c r="O36" s="701"/>
      <c r="P36" s="701"/>
      <c r="Q36" s="701"/>
      <c r="R36" s="701"/>
      <c r="S36" s="701"/>
      <c r="T36" s="701"/>
      <c r="U36" s="701"/>
      <c r="V36" s="701"/>
      <c r="W36" s="701"/>
      <c r="X36" s="701"/>
      <c r="Y36" s="702"/>
      <c r="Z36" s="703" t="s">
        <v>407</v>
      </c>
      <c r="AA36" s="701"/>
      <c r="AB36" s="701"/>
      <c r="AC36" s="701"/>
      <c r="AD36" s="701"/>
      <c r="AE36" s="702"/>
      <c r="AF36" s="762"/>
      <c r="AG36" s="701"/>
      <c r="AH36" s="701"/>
      <c r="AI36" s="702"/>
      <c r="AJ36" s="752" t="s">
        <v>13514</v>
      </c>
      <c r="AK36" s="702"/>
      <c r="AL36" s="601"/>
    </row>
    <row r="37" spans="1:38" ht="39" customHeight="1">
      <c r="A37" s="700">
        <v>15</v>
      </c>
      <c r="B37" s="702"/>
      <c r="C37" s="703" t="s">
        <v>419</v>
      </c>
      <c r="D37" s="701"/>
      <c r="E37" s="701"/>
      <c r="F37" s="701"/>
      <c r="G37" s="701"/>
      <c r="H37" s="701"/>
      <c r="I37" s="701"/>
      <c r="J37" s="701"/>
      <c r="K37" s="701"/>
      <c r="L37" s="701"/>
      <c r="M37" s="702"/>
      <c r="N37" s="706" t="s">
        <v>420</v>
      </c>
      <c r="O37" s="701"/>
      <c r="P37" s="701"/>
      <c r="Q37" s="701"/>
      <c r="R37" s="701"/>
      <c r="S37" s="701"/>
      <c r="T37" s="701"/>
      <c r="U37" s="701"/>
      <c r="V37" s="701"/>
      <c r="W37" s="701"/>
      <c r="X37" s="701"/>
      <c r="Y37" s="702"/>
      <c r="Z37" s="703" t="s">
        <v>381</v>
      </c>
      <c r="AA37" s="701"/>
      <c r="AB37" s="701"/>
      <c r="AC37" s="701"/>
      <c r="AD37" s="701"/>
      <c r="AE37" s="702"/>
      <c r="AF37" s="703" t="s">
        <v>308</v>
      </c>
      <c r="AG37" s="701"/>
      <c r="AH37" s="701"/>
      <c r="AI37" s="702"/>
      <c r="AJ37" s="752" t="s">
        <v>13515</v>
      </c>
      <c r="AK37" s="702"/>
      <c r="AL37" s="601"/>
    </row>
    <row r="38" spans="1:38" ht="63" customHeight="1">
      <c r="A38" s="700">
        <v>16</v>
      </c>
      <c r="B38" s="702"/>
      <c r="C38" s="703" t="s">
        <v>421</v>
      </c>
      <c r="D38" s="701"/>
      <c r="E38" s="701"/>
      <c r="F38" s="701"/>
      <c r="G38" s="701"/>
      <c r="H38" s="701"/>
      <c r="I38" s="701"/>
      <c r="J38" s="701"/>
      <c r="K38" s="701"/>
      <c r="L38" s="701"/>
      <c r="M38" s="702"/>
      <c r="N38" s="706" t="s">
        <v>422</v>
      </c>
      <c r="O38" s="701"/>
      <c r="P38" s="701"/>
      <c r="Q38" s="701"/>
      <c r="R38" s="701"/>
      <c r="S38" s="701"/>
      <c r="T38" s="701"/>
      <c r="U38" s="701"/>
      <c r="V38" s="701"/>
      <c r="W38" s="701"/>
      <c r="X38" s="701"/>
      <c r="Y38" s="702"/>
      <c r="Z38" s="703" t="s">
        <v>381</v>
      </c>
      <c r="AA38" s="701"/>
      <c r="AB38" s="701"/>
      <c r="AC38" s="701"/>
      <c r="AD38" s="701"/>
      <c r="AE38" s="702"/>
      <c r="AF38" s="703" t="s">
        <v>308</v>
      </c>
      <c r="AG38" s="701"/>
      <c r="AH38" s="701"/>
      <c r="AI38" s="702"/>
      <c r="AJ38" s="706" t="s">
        <v>423</v>
      </c>
      <c r="AK38" s="702"/>
      <c r="AL38" s="601"/>
    </row>
    <row r="39" spans="1:38" ht="54.75" customHeight="1">
      <c r="A39" s="700">
        <v>17</v>
      </c>
      <c r="B39" s="702"/>
      <c r="C39" s="703" t="s">
        <v>424</v>
      </c>
      <c r="D39" s="701"/>
      <c r="E39" s="701"/>
      <c r="F39" s="701"/>
      <c r="G39" s="701"/>
      <c r="H39" s="701"/>
      <c r="I39" s="701"/>
      <c r="J39" s="701"/>
      <c r="K39" s="701"/>
      <c r="L39" s="701"/>
      <c r="M39" s="702"/>
      <c r="N39" s="706" t="s">
        <v>425</v>
      </c>
      <c r="O39" s="701"/>
      <c r="P39" s="701"/>
      <c r="Q39" s="701"/>
      <c r="R39" s="701"/>
      <c r="S39" s="701"/>
      <c r="T39" s="701"/>
      <c r="U39" s="701"/>
      <c r="V39" s="701"/>
      <c r="W39" s="701"/>
      <c r="X39" s="701"/>
      <c r="Y39" s="702"/>
      <c r="Z39" s="703" t="s">
        <v>387</v>
      </c>
      <c r="AA39" s="701"/>
      <c r="AB39" s="701"/>
      <c r="AC39" s="701"/>
      <c r="AD39" s="701"/>
      <c r="AE39" s="702"/>
      <c r="AF39" s="762"/>
      <c r="AG39" s="701"/>
      <c r="AH39" s="701"/>
      <c r="AI39" s="702"/>
      <c r="AJ39" s="752" t="s">
        <v>13512</v>
      </c>
      <c r="AK39" s="702"/>
      <c r="AL39" s="601"/>
    </row>
    <row r="40" spans="1:38" ht="54" customHeight="1">
      <c r="A40" s="700">
        <v>18</v>
      </c>
      <c r="B40" s="702"/>
      <c r="C40" s="703" t="s">
        <v>426</v>
      </c>
      <c r="D40" s="701"/>
      <c r="E40" s="701"/>
      <c r="F40" s="701"/>
      <c r="G40" s="701"/>
      <c r="H40" s="701"/>
      <c r="I40" s="701"/>
      <c r="J40" s="701"/>
      <c r="K40" s="701"/>
      <c r="L40" s="701"/>
      <c r="M40" s="702"/>
      <c r="N40" s="706" t="s">
        <v>427</v>
      </c>
      <c r="O40" s="701"/>
      <c r="P40" s="701"/>
      <c r="Q40" s="701"/>
      <c r="R40" s="701"/>
      <c r="S40" s="701"/>
      <c r="T40" s="701"/>
      <c r="U40" s="701"/>
      <c r="V40" s="701"/>
      <c r="W40" s="701"/>
      <c r="X40" s="701"/>
      <c r="Y40" s="702"/>
      <c r="Z40" s="703" t="s">
        <v>428</v>
      </c>
      <c r="AA40" s="701"/>
      <c r="AB40" s="701"/>
      <c r="AC40" s="701"/>
      <c r="AD40" s="701"/>
      <c r="AE40" s="702"/>
      <c r="AF40" s="762"/>
      <c r="AG40" s="701"/>
      <c r="AH40" s="701"/>
      <c r="AI40" s="702"/>
      <c r="AJ40" s="752" t="s">
        <v>13512</v>
      </c>
      <c r="AK40" s="702"/>
      <c r="AL40" s="601"/>
    </row>
    <row r="41" spans="1:38" ht="91.5" customHeight="1">
      <c r="A41" s="700">
        <v>19</v>
      </c>
      <c r="B41" s="702"/>
      <c r="C41" s="703" t="s">
        <v>429</v>
      </c>
      <c r="D41" s="701"/>
      <c r="E41" s="701"/>
      <c r="F41" s="701"/>
      <c r="G41" s="701"/>
      <c r="H41" s="701"/>
      <c r="I41" s="701"/>
      <c r="J41" s="701"/>
      <c r="K41" s="701"/>
      <c r="L41" s="701"/>
      <c r="M41" s="702"/>
      <c r="N41" s="752" t="s">
        <v>13516</v>
      </c>
      <c r="O41" s="701"/>
      <c r="P41" s="701"/>
      <c r="Q41" s="701"/>
      <c r="R41" s="701"/>
      <c r="S41" s="701"/>
      <c r="T41" s="701"/>
      <c r="U41" s="701"/>
      <c r="V41" s="701"/>
      <c r="W41" s="701"/>
      <c r="X41" s="701"/>
      <c r="Y41" s="702"/>
      <c r="Z41" s="703" t="s">
        <v>428</v>
      </c>
      <c r="AA41" s="701"/>
      <c r="AB41" s="701"/>
      <c r="AC41" s="701"/>
      <c r="AD41" s="701"/>
      <c r="AE41" s="702"/>
      <c r="AF41" s="752"/>
      <c r="AG41" s="701"/>
      <c r="AH41" s="701"/>
      <c r="AI41" s="702"/>
      <c r="AJ41" s="706" t="s">
        <v>324</v>
      </c>
      <c r="AK41" s="702"/>
      <c r="AL41" s="609"/>
    </row>
    <row r="42" spans="1:38" ht="14.25" customHeight="1">
      <c r="A42" s="609"/>
      <c r="B42" s="609"/>
      <c r="C42" s="610"/>
      <c r="D42" s="610"/>
      <c r="E42" s="610"/>
      <c r="F42" s="610"/>
      <c r="G42" s="610"/>
      <c r="H42" s="610"/>
      <c r="I42" s="610"/>
      <c r="J42" s="610"/>
      <c r="K42" s="610"/>
      <c r="L42" s="610"/>
      <c r="M42" s="610"/>
      <c r="N42" s="609"/>
      <c r="O42" s="609"/>
      <c r="P42" s="609"/>
      <c r="Q42" s="609"/>
      <c r="R42" s="609"/>
      <c r="S42" s="609"/>
      <c r="T42" s="609"/>
      <c r="U42" s="609"/>
      <c r="V42" s="609"/>
      <c r="W42" s="609"/>
      <c r="X42" s="609"/>
      <c r="Y42" s="609"/>
      <c r="Z42" s="609"/>
      <c r="AA42" s="609"/>
      <c r="AB42" s="609"/>
      <c r="AC42" s="609"/>
      <c r="AD42" s="609"/>
      <c r="AE42" s="609"/>
      <c r="AF42" s="609"/>
      <c r="AG42" s="609"/>
      <c r="AH42" s="609"/>
      <c r="AI42" s="609"/>
      <c r="AJ42" s="609"/>
      <c r="AK42" s="609"/>
      <c r="AL42" s="609"/>
    </row>
    <row r="43" spans="1:38" ht="21" customHeight="1">
      <c r="A43" s="768" t="s">
        <v>13517</v>
      </c>
      <c r="B43" s="711"/>
      <c r="C43" s="711"/>
      <c r="D43" s="711"/>
      <c r="E43" s="711"/>
      <c r="F43" s="711"/>
      <c r="G43" s="711"/>
      <c r="H43" s="711"/>
      <c r="I43" s="711"/>
      <c r="J43" s="711"/>
      <c r="K43" s="711"/>
      <c r="L43" s="711"/>
      <c r="M43" s="711"/>
      <c r="N43" s="711"/>
      <c r="O43" s="711"/>
      <c r="P43" s="711"/>
      <c r="Q43" s="711"/>
      <c r="R43" s="711"/>
      <c r="S43" s="711"/>
      <c r="T43" s="711"/>
      <c r="U43" s="711"/>
      <c r="V43" s="711"/>
      <c r="W43" s="711"/>
      <c r="X43" s="711"/>
      <c r="Y43" s="711"/>
      <c r="Z43" s="711"/>
      <c r="AA43" s="711"/>
      <c r="AB43" s="711"/>
      <c r="AC43" s="711"/>
      <c r="AD43" s="711"/>
      <c r="AE43" s="711"/>
      <c r="AF43" s="711"/>
      <c r="AG43" s="711"/>
      <c r="AH43" s="711"/>
      <c r="AI43" s="711"/>
      <c r="AJ43" s="711"/>
      <c r="AK43" s="711"/>
      <c r="AL43" s="609"/>
    </row>
    <row r="44" spans="1:38" ht="20.25" customHeight="1">
      <c r="A44" s="768" t="s">
        <v>13518</v>
      </c>
      <c r="B44" s="711"/>
      <c r="C44" s="711"/>
      <c r="D44" s="711"/>
      <c r="E44" s="711"/>
      <c r="F44" s="711"/>
      <c r="G44" s="711"/>
      <c r="H44" s="711"/>
      <c r="I44" s="711"/>
      <c r="J44" s="711"/>
      <c r="K44" s="711"/>
      <c r="L44" s="711"/>
      <c r="M44" s="711"/>
      <c r="N44" s="711"/>
      <c r="O44" s="711"/>
      <c r="P44" s="711"/>
      <c r="Q44" s="711"/>
      <c r="R44" s="711"/>
      <c r="S44" s="711"/>
      <c r="T44" s="711"/>
      <c r="U44" s="711"/>
      <c r="V44" s="711"/>
      <c r="W44" s="711"/>
      <c r="X44" s="711"/>
      <c r="Y44" s="711"/>
      <c r="Z44" s="711"/>
      <c r="AA44" s="711"/>
      <c r="AB44" s="711"/>
      <c r="AC44" s="711"/>
      <c r="AD44" s="711"/>
      <c r="AE44" s="711"/>
      <c r="AF44" s="711"/>
      <c r="AG44" s="711"/>
      <c r="AH44" s="711"/>
      <c r="AI44" s="711"/>
      <c r="AJ44" s="711"/>
      <c r="AK44" s="711"/>
      <c r="AL44" s="609"/>
    </row>
    <row r="45" spans="1:38" ht="19.5" customHeight="1">
      <c r="A45" s="768" t="s">
        <v>13519</v>
      </c>
      <c r="B45" s="711"/>
      <c r="C45" s="711"/>
      <c r="D45" s="711"/>
      <c r="E45" s="711"/>
      <c r="F45" s="711"/>
      <c r="G45" s="711"/>
      <c r="H45" s="711"/>
      <c r="I45" s="711"/>
      <c r="J45" s="711"/>
      <c r="K45" s="711"/>
      <c r="L45" s="711"/>
      <c r="M45" s="711"/>
      <c r="N45" s="711"/>
      <c r="O45" s="711"/>
      <c r="P45" s="711"/>
      <c r="Q45" s="711"/>
      <c r="R45" s="711"/>
      <c r="S45" s="711"/>
      <c r="T45" s="711"/>
      <c r="U45" s="711"/>
      <c r="V45" s="711"/>
      <c r="W45" s="711"/>
      <c r="X45" s="711"/>
      <c r="Y45" s="711"/>
      <c r="Z45" s="711"/>
      <c r="AA45" s="711"/>
      <c r="AB45" s="711"/>
      <c r="AC45" s="711"/>
      <c r="AD45" s="711"/>
      <c r="AE45" s="711"/>
      <c r="AF45" s="711"/>
      <c r="AG45" s="711"/>
      <c r="AH45" s="711"/>
      <c r="AI45" s="711"/>
      <c r="AJ45" s="711"/>
      <c r="AK45" s="711"/>
      <c r="AL45" s="609"/>
    </row>
    <row r="46" spans="1:38" ht="19.5" customHeight="1">
      <c r="A46" s="768" t="s">
        <v>13520</v>
      </c>
      <c r="B46" s="711"/>
      <c r="C46" s="711"/>
      <c r="D46" s="711"/>
      <c r="E46" s="711"/>
      <c r="F46" s="711"/>
      <c r="G46" s="711"/>
      <c r="H46" s="711"/>
      <c r="I46" s="711"/>
      <c r="J46" s="711"/>
      <c r="K46" s="711"/>
      <c r="L46" s="711"/>
      <c r="M46" s="711"/>
      <c r="N46" s="711"/>
      <c r="O46" s="711"/>
      <c r="P46" s="711"/>
      <c r="Q46" s="711"/>
      <c r="R46" s="711"/>
      <c r="S46" s="711"/>
      <c r="T46" s="711"/>
      <c r="U46" s="711"/>
      <c r="V46" s="711"/>
      <c r="W46" s="711"/>
      <c r="X46" s="711"/>
      <c r="Y46" s="711"/>
      <c r="Z46" s="711"/>
      <c r="AA46" s="711"/>
      <c r="AB46" s="711"/>
      <c r="AC46" s="711"/>
      <c r="AD46" s="711"/>
      <c r="AE46" s="711"/>
      <c r="AF46" s="711"/>
      <c r="AG46" s="711"/>
      <c r="AH46" s="711"/>
      <c r="AI46" s="711"/>
      <c r="AJ46" s="711"/>
      <c r="AK46" s="711"/>
      <c r="AL46" s="609"/>
    </row>
    <row r="47" spans="1:38" ht="14.25" customHeight="1">
      <c r="A47" s="751"/>
      <c r="B47" s="711"/>
      <c r="C47" s="711"/>
      <c r="D47" s="711"/>
      <c r="E47" s="711"/>
      <c r="F47" s="711"/>
      <c r="G47" s="711"/>
      <c r="H47" s="711"/>
      <c r="I47" s="711"/>
      <c r="J47" s="711"/>
      <c r="K47" s="711"/>
      <c r="L47" s="711"/>
      <c r="M47" s="711"/>
      <c r="N47" s="711"/>
      <c r="O47" s="711"/>
      <c r="P47" s="711"/>
      <c r="Q47" s="711"/>
      <c r="R47" s="711"/>
      <c r="S47" s="711"/>
      <c r="T47" s="711"/>
      <c r="U47" s="711"/>
      <c r="V47" s="711"/>
      <c r="W47" s="711"/>
      <c r="X47" s="711"/>
      <c r="Y47" s="711"/>
      <c r="Z47" s="711"/>
      <c r="AA47" s="711"/>
      <c r="AB47" s="711"/>
      <c r="AC47" s="711"/>
      <c r="AD47" s="711"/>
      <c r="AE47" s="711"/>
      <c r="AF47" s="711"/>
      <c r="AG47" s="711"/>
      <c r="AH47" s="711"/>
      <c r="AI47" s="711"/>
      <c r="AJ47" s="711"/>
      <c r="AK47" s="711"/>
      <c r="AL47" s="609"/>
    </row>
    <row r="48" spans="1:38" ht="24" customHeight="1">
      <c r="A48" s="763" t="s">
        <v>431</v>
      </c>
      <c r="B48" s="701"/>
      <c r="C48" s="701"/>
      <c r="D48" s="701"/>
      <c r="E48" s="701"/>
      <c r="F48" s="701"/>
      <c r="G48" s="701"/>
      <c r="H48" s="701"/>
      <c r="I48" s="701"/>
      <c r="J48" s="701"/>
      <c r="K48" s="701"/>
      <c r="L48" s="701"/>
      <c r="M48" s="701"/>
      <c r="N48" s="701"/>
      <c r="O48" s="701"/>
      <c r="P48" s="701"/>
      <c r="Q48" s="701"/>
      <c r="R48" s="701"/>
      <c r="S48" s="701"/>
      <c r="T48" s="701"/>
      <c r="U48" s="701"/>
      <c r="V48" s="701"/>
      <c r="W48" s="701"/>
      <c r="X48" s="701"/>
      <c r="Y48" s="701"/>
      <c r="Z48" s="702"/>
      <c r="AA48" s="598"/>
      <c r="AB48" s="599"/>
      <c r="AC48" s="599"/>
      <c r="AD48" s="599"/>
      <c r="AE48" s="599"/>
      <c r="AF48" s="599"/>
      <c r="AG48" s="599"/>
      <c r="AH48" s="599"/>
      <c r="AI48" s="599"/>
      <c r="AJ48" s="599"/>
      <c r="AK48" s="599"/>
      <c r="AL48" s="599"/>
    </row>
    <row r="49" spans="1:38" ht="21" customHeight="1">
      <c r="A49" s="726"/>
      <c r="B49" s="711"/>
      <c r="C49" s="750"/>
      <c r="D49" s="711"/>
      <c r="E49" s="711"/>
      <c r="F49" s="711"/>
      <c r="G49" s="711"/>
      <c r="H49" s="711"/>
      <c r="I49" s="711"/>
      <c r="J49" s="711"/>
      <c r="K49" s="711"/>
      <c r="L49" s="711"/>
      <c r="M49" s="711"/>
      <c r="N49" s="726"/>
      <c r="O49" s="711"/>
      <c r="P49" s="726"/>
      <c r="Q49" s="711"/>
      <c r="R49" s="711"/>
      <c r="S49" s="711"/>
      <c r="T49" s="711"/>
      <c r="U49" s="711"/>
      <c r="V49" s="711"/>
      <c r="W49" s="711"/>
      <c r="X49" s="711"/>
      <c r="Y49" s="711"/>
      <c r="Z49" s="726"/>
      <c r="AA49" s="711"/>
      <c r="AB49" s="711"/>
      <c r="AC49" s="711"/>
      <c r="AD49" s="711"/>
      <c r="AE49" s="711"/>
      <c r="AF49" s="726"/>
      <c r="AG49" s="711"/>
      <c r="AH49" s="711"/>
      <c r="AI49" s="711"/>
      <c r="AJ49" s="726"/>
      <c r="AK49" s="711"/>
      <c r="AL49" s="598"/>
    </row>
    <row r="50" spans="1:38" ht="24" customHeight="1">
      <c r="A50" s="755" t="s">
        <v>373</v>
      </c>
      <c r="B50" s="702"/>
      <c r="C50" s="755" t="s">
        <v>374</v>
      </c>
      <c r="D50" s="701"/>
      <c r="E50" s="701"/>
      <c r="F50" s="701"/>
      <c r="G50" s="701"/>
      <c r="H50" s="701"/>
      <c r="I50" s="701"/>
      <c r="J50" s="701"/>
      <c r="K50" s="701"/>
      <c r="L50" s="701"/>
      <c r="M50" s="702"/>
      <c r="N50" s="755" t="s">
        <v>375</v>
      </c>
      <c r="O50" s="701"/>
      <c r="P50" s="701"/>
      <c r="Q50" s="701"/>
      <c r="R50" s="701"/>
      <c r="S50" s="701"/>
      <c r="T50" s="701"/>
      <c r="U50" s="701"/>
      <c r="V50" s="701"/>
      <c r="W50" s="701"/>
      <c r="X50" s="701"/>
      <c r="Y50" s="702"/>
      <c r="Z50" s="756" t="s">
        <v>376</v>
      </c>
      <c r="AA50" s="701"/>
      <c r="AB50" s="701"/>
      <c r="AC50" s="701"/>
      <c r="AD50" s="701"/>
      <c r="AE50" s="702"/>
      <c r="AF50" s="755" t="s">
        <v>377</v>
      </c>
      <c r="AG50" s="701"/>
      <c r="AH50" s="701"/>
      <c r="AI50" s="702"/>
      <c r="AJ50" s="756" t="s">
        <v>378</v>
      </c>
      <c r="AK50" s="702"/>
      <c r="AL50" s="598"/>
    </row>
    <row r="51" spans="1:38" ht="39" customHeight="1">
      <c r="A51" s="700">
        <v>1</v>
      </c>
      <c r="B51" s="702"/>
      <c r="C51" s="703" t="s">
        <v>392</v>
      </c>
      <c r="D51" s="701"/>
      <c r="E51" s="701"/>
      <c r="F51" s="701"/>
      <c r="G51" s="701"/>
      <c r="H51" s="701"/>
      <c r="I51" s="701"/>
      <c r="J51" s="701"/>
      <c r="K51" s="701"/>
      <c r="L51" s="701"/>
      <c r="M51" s="702"/>
      <c r="N51" s="706" t="s">
        <v>393</v>
      </c>
      <c r="O51" s="701"/>
      <c r="P51" s="701"/>
      <c r="Q51" s="701"/>
      <c r="R51" s="701"/>
      <c r="S51" s="701"/>
      <c r="T51" s="701"/>
      <c r="U51" s="701"/>
      <c r="V51" s="701"/>
      <c r="W51" s="701"/>
      <c r="X51" s="701"/>
      <c r="Y51" s="702"/>
      <c r="Z51" s="703" t="s">
        <v>394</v>
      </c>
      <c r="AA51" s="701"/>
      <c r="AB51" s="701"/>
      <c r="AC51" s="701"/>
      <c r="AD51" s="701"/>
      <c r="AE51" s="702"/>
      <c r="AF51" s="703" t="s">
        <v>308</v>
      </c>
      <c r="AG51" s="701"/>
      <c r="AH51" s="701"/>
      <c r="AI51" s="702"/>
      <c r="AJ51" s="752" t="s">
        <v>13509</v>
      </c>
      <c r="AK51" s="702"/>
      <c r="AL51" s="601"/>
    </row>
    <row r="52" spans="1:38" ht="39" customHeight="1">
      <c r="A52" s="700">
        <v>2</v>
      </c>
      <c r="B52" s="702"/>
      <c r="C52" s="703" t="s">
        <v>379</v>
      </c>
      <c r="D52" s="701"/>
      <c r="E52" s="701"/>
      <c r="F52" s="701"/>
      <c r="G52" s="701"/>
      <c r="H52" s="701"/>
      <c r="I52" s="701"/>
      <c r="J52" s="701"/>
      <c r="K52" s="701"/>
      <c r="L52" s="701"/>
      <c r="M52" s="702"/>
      <c r="N52" s="706" t="s">
        <v>380</v>
      </c>
      <c r="O52" s="701"/>
      <c r="P52" s="701"/>
      <c r="Q52" s="701"/>
      <c r="R52" s="701"/>
      <c r="S52" s="701"/>
      <c r="T52" s="701"/>
      <c r="U52" s="701"/>
      <c r="V52" s="701"/>
      <c r="W52" s="701"/>
      <c r="X52" s="701"/>
      <c r="Y52" s="702"/>
      <c r="Z52" s="703" t="s">
        <v>381</v>
      </c>
      <c r="AA52" s="701"/>
      <c r="AB52" s="701"/>
      <c r="AC52" s="701"/>
      <c r="AD52" s="701"/>
      <c r="AE52" s="702"/>
      <c r="AF52" s="703" t="s">
        <v>308</v>
      </c>
      <c r="AG52" s="701"/>
      <c r="AH52" s="701"/>
      <c r="AI52" s="702"/>
      <c r="AJ52" s="752" t="s">
        <v>13507</v>
      </c>
      <c r="AK52" s="702"/>
      <c r="AL52" s="601"/>
    </row>
    <row r="53" spans="1:38" ht="21" customHeight="1">
      <c r="A53" s="700">
        <v>3</v>
      </c>
      <c r="B53" s="702"/>
      <c r="C53" s="703" t="s">
        <v>432</v>
      </c>
      <c r="D53" s="701"/>
      <c r="E53" s="701"/>
      <c r="F53" s="701"/>
      <c r="G53" s="701"/>
      <c r="H53" s="701"/>
      <c r="I53" s="701"/>
      <c r="J53" s="701"/>
      <c r="K53" s="701"/>
      <c r="L53" s="701"/>
      <c r="M53" s="702"/>
      <c r="N53" s="706" t="s">
        <v>13521</v>
      </c>
      <c r="O53" s="701"/>
      <c r="P53" s="701"/>
      <c r="Q53" s="701"/>
      <c r="R53" s="701"/>
      <c r="S53" s="701"/>
      <c r="T53" s="701"/>
      <c r="U53" s="701"/>
      <c r="V53" s="701"/>
      <c r="W53" s="701"/>
      <c r="X53" s="701"/>
      <c r="Y53" s="702"/>
      <c r="Z53" s="703" t="s">
        <v>387</v>
      </c>
      <c r="AA53" s="701"/>
      <c r="AB53" s="701"/>
      <c r="AC53" s="701"/>
      <c r="AD53" s="701"/>
      <c r="AE53" s="702"/>
      <c r="AF53" s="705"/>
      <c r="AG53" s="701"/>
      <c r="AH53" s="701"/>
      <c r="AI53" s="702"/>
      <c r="AJ53" s="706" t="s">
        <v>433</v>
      </c>
      <c r="AK53" s="702"/>
      <c r="AL53" s="598"/>
    </row>
    <row r="54" spans="1:38" ht="21" customHeight="1">
      <c r="A54" s="700">
        <v>4</v>
      </c>
      <c r="B54" s="702"/>
      <c r="C54" s="703" t="s">
        <v>434</v>
      </c>
      <c r="D54" s="701"/>
      <c r="E54" s="701"/>
      <c r="F54" s="701"/>
      <c r="G54" s="701"/>
      <c r="H54" s="701"/>
      <c r="I54" s="701"/>
      <c r="J54" s="701"/>
      <c r="K54" s="701"/>
      <c r="L54" s="701"/>
      <c r="M54" s="702"/>
      <c r="N54" s="706" t="s">
        <v>13521</v>
      </c>
      <c r="O54" s="701"/>
      <c r="P54" s="701"/>
      <c r="Q54" s="701"/>
      <c r="R54" s="701"/>
      <c r="S54" s="701"/>
      <c r="T54" s="701"/>
      <c r="U54" s="701"/>
      <c r="V54" s="701"/>
      <c r="W54" s="701"/>
      <c r="X54" s="701"/>
      <c r="Y54" s="702"/>
      <c r="Z54" s="703" t="s">
        <v>387</v>
      </c>
      <c r="AA54" s="701"/>
      <c r="AB54" s="701"/>
      <c r="AC54" s="701"/>
      <c r="AD54" s="701"/>
      <c r="AE54" s="702"/>
      <c r="AF54" s="705"/>
      <c r="AG54" s="701"/>
      <c r="AH54" s="701"/>
      <c r="AI54" s="702"/>
      <c r="AJ54" s="706" t="s">
        <v>433</v>
      </c>
      <c r="AK54" s="702"/>
      <c r="AL54" s="598"/>
    </row>
    <row r="55" spans="1:38" ht="39" customHeight="1">
      <c r="A55" s="700">
        <v>5</v>
      </c>
      <c r="B55" s="702"/>
      <c r="C55" s="703" t="s">
        <v>435</v>
      </c>
      <c r="D55" s="701"/>
      <c r="E55" s="701"/>
      <c r="F55" s="701"/>
      <c r="G55" s="701"/>
      <c r="H55" s="701"/>
      <c r="I55" s="701"/>
      <c r="J55" s="701"/>
      <c r="K55" s="701"/>
      <c r="L55" s="701"/>
      <c r="M55" s="702"/>
      <c r="N55" s="706" t="s">
        <v>436</v>
      </c>
      <c r="O55" s="701"/>
      <c r="P55" s="701"/>
      <c r="Q55" s="701"/>
      <c r="R55" s="701"/>
      <c r="S55" s="701"/>
      <c r="T55" s="701"/>
      <c r="U55" s="701"/>
      <c r="V55" s="701"/>
      <c r="W55" s="701"/>
      <c r="X55" s="701"/>
      <c r="Y55" s="702"/>
      <c r="Z55" s="703" t="s">
        <v>397</v>
      </c>
      <c r="AA55" s="701"/>
      <c r="AB55" s="701"/>
      <c r="AC55" s="701"/>
      <c r="AD55" s="701"/>
      <c r="AE55" s="702"/>
      <c r="AF55" s="703" t="s">
        <v>308</v>
      </c>
      <c r="AG55" s="701"/>
      <c r="AH55" s="701"/>
      <c r="AI55" s="702"/>
      <c r="AJ55" s="752" t="s">
        <v>13510</v>
      </c>
      <c r="AK55" s="702"/>
      <c r="AL55" s="601"/>
    </row>
    <row r="56" spans="1:38" ht="58.5" customHeight="1">
      <c r="A56" s="700">
        <v>6</v>
      </c>
      <c r="B56" s="702"/>
      <c r="C56" s="703" t="s">
        <v>437</v>
      </c>
      <c r="D56" s="701"/>
      <c r="E56" s="701"/>
      <c r="F56" s="701"/>
      <c r="G56" s="701"/>
      <c r="H56" s="701"/>
      <c r="I56" s="701"/>
      <c r="J56" s="701"/>
      <c r="K56" s="701"/>
      <c r="L56" s="701"/>
      <c r="M56" s="702"/>
      <c r="N56" s="752" t="s">
        <v>13522</v>
      </c>
      <c r="O56" s="701"/>
      <c r="P56" s="701"/>
      <c r="Q56" s="701"/>
      <c r="R56" s="701"/>
      <c r="S56" s="701"/>
      <c r="T56" s="701"/>
      <c r="U56" s="701"/>
      <c r="V56" s="701"/>
      <c r="W56" s="701"/>
      <c r="X56" s="701"/>
      <c r="Y56" s="702"/>
      <c r="Z56" s="703" t="s">
        <v>428</v>
      </c>
      <c r="AA56" s="701"/>
      <c r="AB56" s="701"/>
      <c r="AC56" s="701"/>
      <c r="AD56" s="701"/>
      <c r="AE56" s="702"/>
      <c r="AF56" s="703" t="s">
        <v>308</v>
      </c>
      <c r="AG56" s="701"/>
      <c r="AH56" s="701"/>
      <c r="AI56" s="702"/>
      <c r="AJ56" s="762"/>
      <c r="AK56" s="702"/>
      <c r="AL56" s="601"/>
    </row>
    <row r="57" spans="1:38" ht="156" customHeight="1">
      <c r="A57" s="700">
        <v>7</v>
      </c>
      <c r="B57" s="702"/>
      <c r="C57" s="703" t="s">
        <v>438</v>
      </c>
      <c r="D57" s="701"/>
      <c r="E57" s="701"/>
      <c r="F57" s="701"/>
      <c r="G57" s="701"/>
      <c r="H57" s="701"/>
      <c r="I57" s="701"/>
      <c r="J57" s="701"/>
      <c r="K57" s="701"/>
      <c r="L57" s="701"/>
      <c r="M57" s="702"/>
      <c r="N57" s="752" t="s">
        <v>13523</v>
      </c>
      <c r="O57" s="701"/>
      <c r="P57" s="701"/>
      <c r="Q57" s="701"/>
      <c r="R57" s="701"/>
      <c r="S57" s="701"/>
      <c r="T57" s="701"/>
      <c r="U57" s="701"/>
      <c r="V57" s="701"/>
      <c r="W57" s="701"/>
      <c r="X57" s="701"/>
      <c r="Y57" s="702"/>
      <c r="Z57" s="703" t="s">
        <v>428</v>
      </c>
      <c r="AA57" s="701"/>
      <c r="AB57" s="701"/>
      <c r="AC57" s="701"/>
      <c r="AD57" s="701"/>
      <c r="AE57" s="702"/>
      <c r="AF57" s="703" t="s">
        <v>308</v>
      </c>
      <c r="AG57" s="701"/>
      <c r="AH57" s="701"/>
      <c r="AI57" s="702"/>
      <c r="AJ57" s="752"/>
      <c r="AK57" s="702"/>
      <c r="AL57" s="609"/>
    </row>
    <row r="58" spans="1:38" ht="19.5" customHeight="1">
      <c r="A58" s="700">
        <v>8</v>
      </c>
      <c r="B58" s="702"/>
      <c r="C58" s="703" t="s">
        <v>439</v>
      </c>
      <c r="D58" s="701"/>
      <c r="E58" s="701"/>
      <c r="F58" s="701"/>
      <c r="G58" s="701"/>
      <c r="H58" s="701"/>
      <c r="I58" s="701"/>
      <c r="J58" s="701"/>
      <c r="K58" s="701"/>
      <c r="L58" s="701"/>
      <c r="M58" s="702"/>
      <c r="N58" s="706" t="s">
        <v>440</v>
      </c>
      <c r="O58" s="701"/>
      <c r="P58" s="701"/>
      <c r="Q58" s="701"/>
      <c r="R58" s="701"/>
      <c r="S58" s="701"/>
      <c r="T58" s="701"/>
      <c r="U58" s="701"/>
      <c r="V58" s="701"/>
      <c r="W58" s="701"/>
      <c r="X58" s="701"/>
      <c r="Y58" s="702"/>
      <c r="Z58" s="703" t="s">
        <v>383</v>
      </c>
      <c r="AA58" s="701"/>
      <c r="AB58" s="701"/>
      <c r="AC58" s="701"/>
      <c r="AD58" s="701"/>
      <c r="AE58" s="702"/>
      <c r="AF58" s="703" t="s">
        <v>308</v>
      </c>
      <c r="AG58" s="701"/>
      <c r="AH58" s="701"/>
      <c r="AI58" s="702"/>
      <c r="AJ58" s="705"/>
      <c r="AK58" s="702"/>
      <c r="AL58" s="598"/>
    </row>
    <row r="59" spans="1:38" ht="19.5" customHeight="1">
      <c r="A59" s="700">
        <v>9</v>
      </c>
      <c r="B59" s="702"/>
      <c r="C59" s="703" t="s">
        <v>441</v>
      </c>
      <c r="D59" s="701"/>
      <c r="E59" s="701"/>
      <c r="F59" s="701"/>
      <c r="G59" s="701"/>
      <c r="H59" s="701"/>
      <c r="I59" s="701"/>
      <c r="J59" s="701"/>
      <c r="K59" s="701"/>
      <c r="L59" s="701"/>
      <c r="M59" s="702"/>
      <c r="N59" s="706" t="s">
        <v>442</v>
      </c>
      <c r="O59" s="701"/>
      <c r="P59" s="701"/>
      <c r="Q59" s="701"/>
      <c r="R59" s="701"/>
      <c r="S59" s="701"/>
      <c r="T59" s="701"/>
      <c r="U59" s="701"/>
      <c r="V59" s="701"/>
      <c r="W59" s="701"/>
      <c r="X59" s="701"/>
      <c r="Y59" s="702"/>
      <c r="Z59" s="703" t="s">
        <v>383</v>
      </c>
      <c r="AA59" s="701"/>
      <c r="AB59" s="701"/>
      <c r="AC59" s="701"/>
      <c r="AD59" s="701"/>
      <c r="AE59" s="702"/>
      <c r="AF59" s="703" t="s">
        <v>308</v>
      </c>
      <c r="AG59" s="701"/>
      <c r="AH59" s="701"/>
      <c r="AI59" s="702"/>
      <c r="AJ59" s="705"/>
      <c r="AK59" s="702"/>
      <c r="AL59" s="598"/>
    </row>
    <row r="60" spans="1:38" ht="19.5" customHeight="1">
      <c r="A60" s="700">
        <v>10</v>
      </c>
      <c r="B60" s="702"/>
      <c r="C60" s="703" t="s">
        <v>443</v>
      </c>
      <c r="D60" s="701"/>
      <c r="E60" s="701"/>
      <c r="F60" s="701"/>
      <c r="G60" s="701"/>
      <c r="H60" s="701"/>
      <c r="I60" s="701"/>
      <c r="J60" s="701"/>
      <c r="K60" s="701"/>
      <c r="L60" s="701"/>
      <c r="M60" s="702"/>
      <c r="N60" s="706" t="s">
        <v>444</v>
      </c>
      <c r="O60" s="701"/>
      <c r="P60" s="701"/>
      <c r="Q60" s="701"/>
      <c r="R60" s="701"/>
      <c r="S60" s="701"/>
      <c r="T60" s="701"/>
      <c r="U60" s="701"/>
      <c r="V60" s="701"/>
      <c r="W60" s="701"/>
      <c r="X60" s="701"/>
      <c r="Y60" s="702"/>
      <c r="Z60" s="703" t="s">
        <v>416</v>
      </c>
      <c r="AA60" s="701"/>
      <c r="AB60" s="701"/>
      <c r="AC60" s="701"/>
      <c r="AD60" s="701"/>
      <c r="AE60" s="702"/>
      <c r="AF60" s="703" t="s">
        <v>308</v>
      </c>
      <c r="AG60" s="701"/>
      <c r="AH60" s="701"/>
      <c r="AI60" s="702"/>
      <c r="AJ60" s="706" t="s">
        <v>391</v>
      </c>
      <c r="AK60" s="702"/>
      <c r="AL60" s="598"/>
    </row>
    <row r="61" spans="1:38" ht="39" customHeight="1">
      <c r="A61" s="700">
        <v>11</v>
      </c>
      <c r="B61" s="702"/>
      <c r="C61" s="703" t="s">
        <v>445</v>
      </c>
      <c r="D61" s="701"/>
      <c r="E61" s="701"/>
      <c r="F61" s="701"/>
      <c r="G61" s="701"/>
      <c r="H61" s="701"/>
      <c r="I61" s="701"/>
      <c r="J61" s="701"/>
      <c r="K61" s="701"/>
      <c r="L61" s="701"/>
      <c r="M61" s="702"/>
      <c r="N61" s="752" t="s">
        <v>13524</v>
      </c>
      <c r="O61" s="701"/>
      <c r="P61" s="701"/>
      <c r="Q61" s="701"/>
      <c r="R61" s="701"/>
      <c r="S61" s="701"/>
      <c r="T61" s="701"/>
      <c r="U61" s="701"/>
      <c r="V61" s="701"/>
      <c r="W61" s="701"/>
      <c r="X61" s="701"/>
      <c r="Y61" s="702"/>
      <c r="Z61" s="703" t="s">
        <v>446</v>
      </c>
      <c r="AA61" s="701"/>
      <c r="AB61" s="701"/>
      <c r="AC61" s="701"/>
      <c r="AD61" s="701"/>
      <c r="AE61" s="702"/>
      <c r="AF61" s="703" t="s">
        <v>308</v>
      </c>
      <c r="AG61" s="701"/>
      <c r="AH61" s="701"/>
      <c r="AI61" s="702"/>
      <c r="AJ61" s="762"/>
      <c r="AK61" s="702"/>
      <c r="AL61" s="601"/>
    </row>
    <row r="62" spans="1:38" ht="19.5" customHeight="1">
      <c r="A62" s="700">
        <v>12</v>
      </c>
      <c r="B62" s="702"/>
      <c r="C62" s="703" t="s">
        <v>447</v>
      </c>
      <c r="D62" s="701"/>
      <c r="E62" s="701"/>
      <c r="F62" s="701"/>
      <c r="G62" s="701"/>
      <c r="H62" s="701"/>
      <c r="I62" s="701"/>
      <c r="J62" s="701"/>
      <c r="K62" s="701"/>
      <c r="L62" s="701"/>
      <c r="M62" s="702"/>
      <c r="N62" s="706" t="s">
        <v>448</v>
      </c>
      <c r="O62" s="701"/>
      <c r="P62" s="701"/>
      <c r="Q62" s="701"/>
      <c r="R62" s="701"/>
      <c r="S62" s="701"/>
      <c r="T62" s="701"/>
      <c r="U62" s="701"/>
      <c r="V62" s="701"/>
      <c r="W62" s="701"/>
      <c r="X62" s="701"/>
      <c r="Y62" s="702"/>
      <c r="Z62" s="703" t="s">
        <v>410</v>
      </c>
      <c r="AA62" s="701"/>
      <c r="AB62" s="701"/>
      <c r="AC62" s="701"/>
      <c r="AD62" s="701"/>
      <c r="AE62" s="702"/>
      <c r="AF62" s="703" t="s">
        <v>308</v>
      </c>
      <c r="AG62" s="701"/>
      <c r="AH62" s="701"/>
      <c r="AI62" s="702"/>
      <c r="AJ62" s="705"/>
      <c r="AK62" s="702"/>
      <c r="AL62" s="598"/>
    </row>
    <row r="63" spans="1:38" ht="21.75" customHeight="1">
      <c r="A63" s="700">
        <v>13</v>
      </c>
      <c r="B63" s="702"/>
      <c r="C63" s="703" t="s">
        <v>449</v>
      </c>
      <c r="D63" s="701"/>
      <c r="E63" s="701"/>
      <c r="F63" s="701"/>
      <c r="G63" s="701"/>
      <c r="H63" s="701"/>
      <c r="I63" s="701"/>
      <c r="J63" s="701"/>
      <c r="K63" s="701"/>
      <c r="L63" s="701"/>
      <c r="M63" s="702"/>
      <c r="N63" s="706" t="s">
        <v>450</v>
      </c>
      <c r="O63" s="701"/>
      <c r="P63" s="701"/>
      <c r="Q63" s="701"/>
      <c r="R63" s="701"/>
      <c r="S63" s="701"/>
      <c r="T63" s="701"/>
      <c r="U63" s="701"/>
      <c r="V63" s="701"/>
      <c r="W63" s="701"/>
      <c r="X63" s="701"/>
      <c r="Y63" s="702"/>
      <c r="Z63" s="703" t="s">
        <v>451</v>
      </c>
      <c r="AA63" s="701"/>
      <c r="AB63" s="701"/>
      <c r="AC63" s="701"/>
      <c r="AD63" s="701"/>
      <c r="AE63" s="702"/>
      <c r="AF63" s="703" t="s">
        <v>308</v>
      </c>
      <c r="AG63" s="701"/>
      <c r="AH63" s="701"/>
      <c r="AI63" s="702"/>
      <c r="AJ63" s="705"/>
      <c r="AK63" s="702"/>
      <c r="AL63" s="598"/>
    </row>
    <row r="64" spans="1:38" ht="19.5" customHeight="1">
      <c r="A64" s="700">
        <v>14</v>
      </c>
      <c r="B64" s="702"/>
      <c r="C64" s="703" t="s">
        <v>452</v>
      </c>
      <c r="D64" s="701"/>
      <c r="E64" s="701"/>
      <c r="F64" s="701"/>
      <c r="G64" s="701"/>
      <c r="H64" s="701"/>
      <c r="I64" s="701"/>
      <c r="J64" s="701"/>
      <c r="K64" s="701"/>
      <c r="L64" s="701"/>
      <c r="M64" s="702"/>
      <c r="N64" s="706" t="s">
        <v>453</v>
      </c>
      <c r="O64" s="701"/>
      <c r="P64" s="701"/>
      <c r="Q64" s="701"/>
      <c r="R64" s="701"/>
      <c r="S64" s="701"/>
      <c r="T64" s="701"/>
      <c r="U64" s="701"/>
      <c r="V64" s="701"/>
      <c r="W64" s="701"/>
      <c r="X64" s="701"/>
      <c r="Y64" s="702"/>
      <c r="Z64" s="703" t="s">
        <v>451</v>
      </c>
      <c r="AA64" s="701"/>
      <c r="AB64" s="701"/>
      <c r="AC64" s="701"/>
      <c r="AD64" s="701"/>
      <c r="AE64" s="702"/>
      <c r="AF64" s="703" t="s">
        <v>308</v>
      </c>
      <c r="AG64" s="701"/>
      <c r="AH64" s="701"/>
      <c r="AI64" s="702"/>
      <c r="AJ64" s="705"/>
      <c r="AK64" s="702"/>
      <c r="AL64" s="598"/>
    </row>
    <row r="65" spans="1:38" ht="117" customHeight="1">
      <c r="A65" s="700">
        <v>15</v>
      </c>
      <c r="B65" s="702"/>
      <c r="C65" s="703" t="s">
        <v>454</v>
      </c>
      <c r="D65" s="701"/>
      <c r="E65" s="701"/>
      <c r="F65" s="701"/>
      <c r="G65" s="701"/>
      <c r="H65" s="701"/>
      <c r="I65" s="701"/>
      <c r="J65" s="701"/>
      <c r="K65" s="701"/>
      <c r="L65" s="701"/>
      <c r="M65" s="702"/>
      <c r="N65" s="752" t="s">
        <v>13525</v>
      </c>
      <c r="O65" s="701"/>
      <c r="P65" s="701"/>
      <c r="Q65" s="701"/>
      <c r="R65" s="701"/>
      <c r="S65" s="701"/>
      <c r="T65" s="701"/>
      <c r="U65" s="701"/>
      <c r="V65" s="701"/>
      <c r="W65" s="701"/>
      <c r="X65" s="701"/>
      <c r="Y65" s="702"/>
      <c r="Z65" s="703" t="s">
        <v>428</v>
      </c>
      <c r="AA65" s="701"/>
      <c r="AB65" s="701"/>
      <c r="AC65" s="701"/>
      <c r="AD65" s="701"/>
      <c r="AE65" s="702"/>
      <c r="AF65" s="703" t="s">
        <v>308</v>
      </c>
      <c r="AG65" s="701"/>
      <c r="AH65" s="701"/>
      <c r="AI65" s="702"/>
      <c r="AJ65" s="752"/>
      <c r="AK65" s="702"/>
      <c r="AL65" s="609"/>
    </row>
    <row r="66" spans="1:38" ht="24" customHeight="1">
      <c r="A66" s="719"/>
      <c r="B66" s="711"/>
      <c r="C66" s="711"/>
      <c r="D66" s="711"/>
      <c r="E66" s="711"/>
      <c r="F66" s="711"/>
      <c r="G66" s="711"/>
      <c r="H66" s="711"/>
      <c r="I66" s="711"/>
      <c r="J66" s="711"/>
      <c r="K66" s="711"/>
      <c r="L66" s="711"/>
      <c r="M66" s="711"/>
      <c r="N66" s="711"/>
      <c r="O66" s="711"/>
      <c r="P66" s="711"/>
      <c r="Q66" s="711"/>
      <c r="R66" s="711"/>
      <c r="S66" s="711"/>
      <c r="T66" s="711"/>
      <c r="U66" s="711"/>
      <c r="V66" s="711"/>
      <c r="W66" s="711"/>
      <c r="X66" s="711"/>
      <c r="Y66" s="711"/>
      <c r="Z66" s="711"/>
      <c r="AA66" s="711"/>
      <c r="AB66" s="711"/>
      <c r="AC66" s="711"/>
      <c r="AD66" s="711"/>
      <c r="AE66" s="711"/>
      <c r="AF66" s="711"/>
      <c r="AG66" s="711"/>
      <c r="AH66" s="711"/>
      <c r="AI66" s="711"/>
      <c r="AJ66" s="711"/>
      <c r="AK66" s="711"/>
      <c r="AL66" s="711"/>
    </row>
    <row r="67" spans="1:38" ht="23.25" customHeight="1">
      <c r="A67" s="763" t="s">
        <v>455</v>
      </c>
      <c r="B67" s="701"/>
      <c r="C67" s="701"/>
      <c r="D67" s="701"/>
      <c r="E67" s="701"/>
      <c r="F67" s="701"/>
      <c r="G67" s="701"/>
      <c r="H67" s="701"/>
      <c r="I67" s="701"/>
      <c r="J67" s="701"/>
      <c r="K67" s="701"/>
      <c r="L67" s="701"/>
      <c r="M67" s="701"/>
      <c r="N67" s="701"/>
      <c r="O67" s="701"/>
      <c r="P67" s="701"/>
      <c r="Q67" s="701"/>
      <c r="R67" s="701"/>
      <c r="S67" s="701"/>
      <c r="T67" s="701"/>
      <c r="U67" s="701"/>
      <c r="V67" s="701"/>
      <c r="W67" s="701"/>
      <c r="X67" s="701"/>
      <c r="Y67" s="701"/>
      <c r="Z67" s="702"/>
      <c r="AA67" s="598"/>
      <c r="AB67" s="599"/>
      <c r="AC67" s="599"/>
      <c r="AD67" s="599"/>
      <c r="AE67" s="599"/>
      <c r="AF67" s="599"/>
      <c r="AG67" s="599"/>
      <c r="AH67" s="599"/>
      <c r="AI67" s="599"/>
      <c r="AJ67" s="599"/>
      <c r="AK67" s="599"/>
      <c r="AL67" s="599"/>
    </row>
    <row r="68" spans="1:38" ht="21.75" customHeight="1">
      <c r="A68" s="726"/>
      <c r="B68" s="711"/>
      <c r="C68" s="750"/>
      <c r="D68" s="711"/>
      <c r="E68" s="711"/>
      <c r="F68" s="711"/>
      <c r="G68" s="711"/>
      <c r="H68" s="711"/>
      <c r="I68" s="711"/>
      <c r="J68" s="711"/>
      <c r="K68" s="711"/>
      <c r="L68" s="711"/>
      <c r="M68" s="711"/>
      <c r="N68" s="726"/>
      <c r="O68" s="711"/>
      <c r="P68" s="726"/>
      <c r="Q68" s="711"/>
      <c r="R68" s="711"/>
      <c r="S68" s="711"/>
      <c r="T68" s="711"/>
      <c r="U68" s="711"/>
      <c r="V68" s="711"/>
      <c r="W68" s="711"/>
      <c r="X68" s="711"/>
      <c r="Y68" s="711"/>
      <c r="Z68" s="726"/>
      <c r="AA68" s="711"/>
      <c r="AB68" s="711"/>
      <c r="AC68" s="711"/>
      <c r="AD68" s="711"/>
      <c r="AE68" s="711"/>
      <c r="AF68" s="726"/>
      <c r="AG68" s="711"/>
      <c r="AH68" s="711"/>
      <c r="AI68" s="711"/>
      <c r="AJ68" s="726"/>
      <c r="AK68" s="711"/>
      <c r="AL68" s="598"/>
    </row>
    <row r="69" spans="1:38" ht="23.25" customHeight="1">
      <c r="A69" s="755" t="s">
        <v>373</v>
      </c>
      <c r="B69" s="702"/>
      <c r="C69" s="755" t="s">
        <v>374</v>
      </c>
      <c r="D69" s="701"/>
      <c r="E69" s="701"/>
      <c r="F69" s="701"/>
      <c r="G69" s="701"/>
      <c r="H69" s="701"/>
      <c r="I69" s="701"/>
      <c r="J69" s="701"/>
      <c r="K69" s="701"/>
      <c r="L69" s="701"/>
      <c r="M69" s="702"/>
      <c r="N69" s="755" t="s">
        <v>375</v>
      </c>
      <c r="O69" s="701"/>
      <c r="P69" s="701"/>
      <c r="Q69" s="701"/>
      <c r="R69" s="701"/>
      <c r="S69" s="701"/>
      <c r="T69" s="701"/>
      <c r="U69" s="701"/>
      <c r="V69" s="701"/>
      <c r="W69" s="701"/>
      <c r="X69" s="701"/>
      <c r="Y69" s="702"/>
      <c r="Z69" s="756" t="s">
        <v>376</v>
      </c>
      <c r="AA69" s="701"/>
      <c r="AB69" s="701"/>
      <c r="AC69" s="701"/>
      <c r="AD69" s="701"/>
      <c r="AE69" s="702"/>
      <c r="AF69" s="755" t="s">
        <v>377</v>
      </c>
      <c r="AG69" s="701"/>
      <c r="AH69" s="701"/>
      <c r="AI69" s="702"/>
      <c r="AJ69" s="756" t="s">
        <v>378</v>
      </c>
      <c r="AK69" s="702"/>
      <c r="AL69" s="598"/>
    </row>
    <row r="70" spans="1:38" ht="39" customHeight="1">
      <c r="A70" s="700">
        <v>1</v>
      </c>
      <c r="B70" s="702"/>
      <c r="C70" s="703" t="s">
        <v>379</v>
      </c>
      <c r="D70" s="701"/>
      <c r="E70" s="701"/>
      <c r="F70" s="701"/>
      <c r="G70" s="701"/>
      <c r="H70" s="701"/>
      <c r="I70" s="701"/>
      <c r="J70" s="701"/>
      <c r="K70" s="701"/>
      <c r="L70" s="701"/>
      <c r="M70" s="702"/>
      <c r="N70" s="706" t="s">
        <v>380</v>
      </c>
      <c r="O70" s="701"/>
      <c r="P70" s="701"/>
      <c r="Q70" s="701"/>
      <c r="R70" s="701"/>
      <c r="S70" s="701"/>
      <c r="T70" s="701"/>
      <c r="U70" s="701"/>
      <c r="V70" s="701"/>
      <c r="W70" s="701"/>
      <c r="X70" s="701"/>
      <c r="Y70" s="702"/>
      <c r="Z70" s="703" t="s">
        <v>381</v>
      </c>
      <c r="AA70" s="701"/>
      <c r="AB70" s="701"/>
      <c r="AC70" s="701"/>
      <c r="AD70" s="701"/>
      <c r="AE70" s="702"/>
      <c r="AF70" s="703" t="s">
        <v>308</v>
      </c>
      <c r="AG70" s="701"/>
      <c r="AH70" s="701"/>
      <c r="AI70" s="702"/>
      <c r="AJ70" s="752" t="s">
        <v>13507</v>
      </c>
      <c r="AK70" s="702"/>
      <c r="AL70" s="601"/>
    </row>
    <row r="71" spans="1:38" ht="21" customHeight="1">
      <c r="A71" s="700">
        <v>2</v>
      </c>
      <c r="B71" s="702"/>
      <c r="C71" s="703" t="s">
        <v>456</v>
      </c>
      <c r="D71" s="701"/>
      <c r="E71" s="701"/>
      <c r="F71" s="701"/>
      <c r="G71" s="701"/>
      <c r="H71" s="701"/>
      <c r="I71" s="701"/>
      <c r="J71" s="701"/>
      <c r="K71" s="701"/>
      <c r="L71" s="701"/>
      <c r="M71" s="702"/>
      <c r="N71" s="706" t="s">
        <v>457</v>
      </c>
      <c r="O71" s="701"/>
      <c r="P71" s="701"/>
      <c r="Q71" s="701"/>
      <c r="R71" s="701"/>
      <c r="S71" s="701"/>
      <c r="T71" s="701"/>
      <c r="U71" s="701"/>
      <c r="V71" s="701"/>
      <c r="W71" s="701"/>
      <c r="X71" s="701"/>
      <c r="Y71" s="702"/>
      <c r="Z71" s="703" t="s">
        <v>394</v>
      </c>
      <c r="AA71" s="701"/>
      <c r="AB71" s="701"/>
      <c r="AC71" s="701"/>
      <c r="AD71" s="701"/>
      <c r="AE71" s="702"/>
      <c r="AF71" s="705"/>
      <c r="AG71" s="701"/>
      <c r="AH71" s="701"/>
      <c r="AI71" s="702"/>
      <c r="AJ71" s="706" t="s">
        <v>458</v>
      </c>
      <c r="AK71" s="702"/>
      <c r="AL71" s="598"/>
    </row>
    <row r="72" spans="1:38" ht="39" customHeight="1">
      <c r="A72" s="700">
        <v>3</v>
      </c>
      <c r="B72" s="702"/>
      <c r="C72" s="703" t="s">
        <v>459</v>
      </c>
      <c r="D72" s="701"/>
      <c r="E72" s="701"/>
      <c r="F72" s="701"/>
      <c r="G72" s="701"/>
      <c r="H72" s="701"/>
      <c r="I72" s="701"/>
      <c r="J72" s="701"/>
      <c r="K72" s="701"/>
      <c r="L72" s="701"/>
      <c r="M72" s="702"/>
      <c r="N72" s="706" t="s">
        <v>460</v>
      </c>
      <c r="O72" s="701"/>
      <c r="P72" s="701"/>
      <c r="Q72" s="701"/>
      <c r="R72" s="701"/>
      <c r="S72" s="701"/>
      <c r="T72" s="701"/>
      <c r="U72" s="701"/>
      <c r="V72" s="701"/>
      <c r="W72" s="701"/>
      <c r="X72" s="701"/>
      <c r="Y72" s="702"/>
      <c r="Z72" s="703" t="s">
        <v>397</v>
      </c>
      <c r="AA72" s="701"/>
      <c r="AB72" s="701"/>
      <c r="AC72" s="701"/>
      <c r="AD72" s="701"/>
      <c r="AE72" s="702"/>
      <c r="AF72" s="703" t="s">
        <v>308</v>
      </c>
      <c r="AG72" s="701"/>
      <c r="AH72" s="701"/>
      <c r="AI72" s="702"/>
      <c r="AJ72" s="752" t="s">
        <v>13510</v>
      </c>
      <c r="AK72" s="702"/>
      <c r="AL72" s="601"/>
    </row>
    <row r="73" spans="1:38" ht="21.75" customHeight="1">
      <c r="A73" s="700">
        <v>4</v>
      </c>
      <c r="B73" s="702"/>
      <c r="C73" s="703" t="s">
        <v>461</v>
      </c>
      <c r="D73" s="701"/>
      <c r="E73" s="701"/>
      <c r="F73" s="701"/>
      <c r="G73" s="701"/>
      <c r="H73" s="701"/>
      <c r="I73" s="701"/>
      <c r="J73" s="701"/>
      <c r="K73" s="701"/>
      <c r="L73" s="701"/>
      <c r="M73" s="702"/>
      <c r="N73" s="706" t="s">
        <v>462</v>
      </c>
      <c r="O73" s="701"/>
      <c r="P73" s="701"/>
      <c r="Q73" s="701"/>
      <c r="R73" s="701"/>
      <c r="S73" s="701"/>
      <c r="T73" s="701"/>
      <c r="U73" s="701"/>
      <c r="V73" s="701"/>
      <c r="W73" s="701"/>
      <c r="X73" s="701"/>
      <c r="Y73" s="702"/>
      <c r="Z73" s="703" t="s">
        <v>463</v>
      </c>
      <c r="AA73" s="701"/>
      <c r="AB73" s="701"/>
      <c r="AC73" s="701"/>
      <c r="AD73" s="701"/>
      <c r="AE73" s="702"/>
      <c r="AF73" s="703" t="s">
        <v>308</v>
      </c>
      <c r="AG73" s="701"/>
      <c r="AH73" s="701"/>
      <c r="AI73" s="702"/>
      <c r="AJ73" s="705"/>
      <c r="AK73" s="702"/>
      <c r="AL73" s="598"/>
    </row>
    <row r="74" spans="1:38" ht="59.25" customHeight="1">
      <c r="A74" s="700">
        <v>5</v>
      </c>
      <c r="B74" s="702"/>
      <c r="C74" s="703" t="s">
        <v>421</v>
      </c>
      <c r="D74" s="701"/>
      <c r="E74" s="701"/>
      <c r="F74" s="701"/>
      <c r="G74" s="701"/>
      <c r="H74" s="701"/>
      <c r="I74" s="701"/>
      <c r="J74" s="701"/>
      <c r="K74" s="701"/>
      <c r="L74" s="701"/>
      <c r="M74" s="702"/>
      <c r="N74" s="706" t="s">
        <v>422</v>
      </c>
      <c r="O74" s="701"/>
      <c r="P74" s="701"/>
      <c r="Q74" s="701"/>
      <c r="R74" s="701"/>
      <c r="S74" s="701"/>
      <c r="T74" s="701"/>
      <c r="U74" s="701"/>
      <c r="V74" s="701"/>
      <c r="W74" s="701"/>
      <c r="X74" s="701"/>
      <c r="Y74" s="702"/>
      <c r="Z74" s="703" t="s">
        <v>381</v>
      </c>
      <c r="AA74" s="701"/>
      <c r="AB74" s="701"/>
      <c r="AC74" s="701"/>
      <c r="AD74" s="701"/>
      <c r="AE74" s="702"/>
      <c r="AF74" s="703" t="s">
        <v>308</v>
      </c>
      <c r="AG74" s="701"/>
      <c r="AH74" s="701"/>
      <c r="AI74" s="702"/>
      <c r="AJ74" s="706" t="s">
        <v>464</v>
      </c>
      <c r="AK74" s="702"/>
      <c r="AL74" s="601"/>
    </row>
    <row r="75" spans="1:38" ht="58.5" customHeight="1">
      <c r="A75" s="700">
        <v>6</v>
      </c>
      <c r="B75" s="702"/>
      <c r="C75" s="703" t="s">
        <v>465</v>
      </c>
      <c r="D75" s="701"/>
      <c r="E75" s="701"/>
      <c r="F75" s="701"/>
      <c r="G75" s="701"/>
      <c r="H75" s="701"/>
      <c r="I75" s="701"/>
      <c r="J75" s="701"/>
      <c r="K75" s="701"/>
      <c r="L75" s="701"/>
      <c r="M75" s="702"/>
      <c r="N75" s="752" t="s">
        <v>13526</v>
      </c>
      <c r="O75" s="701"/>
      <c r="P75" s="701"/>
      <c r="Q75" s="701"/>
      <c r="R75" s="701"/>
      <c r="S75" s="701"/>
      <c r="T75" s="701"/>
      <c r="U75" s="701"/>
      <c r="V75" s="701"/>
      <c r="W75" s="701"/>
      <c r="X75" s="701"/>
      <c r="Y75" s="702"/>
      <c r="Z75" s="703" t="s">
        <v>428</v>
      </c>
      <c r="AA75" s="701"/>
      <c r="AB75" s="701"/>
      <c r="AC75" s="701"/>
      <c r="AD75" s="701"/>
      <c r="AE75" s="702"/>
      <c r="AF75" s="703" t="s">
        <v>308</v>
      </c>
      <c r="AG75" s="701"/>
      <c r="AH75" s="701"/>
      <c r="AI75" s="702"/>
      <c r="AJ75" s="762"/>
      <c r="AK75" s="702"/>
      <c r="AL75" s="601"/>
    </row>
    <row r="76" spans="1:38" ht="19.5" customHeight="1">
      <c r="A76" s="700">
        <v>7</v>
      </c>
      <c r="B76" s="702"/>
      <c r="C76" s="703" t="s">
        <v>466</v>
      </c>
      <c r="D76" s="701"/>
      <c r="E76" s="701"/>
      <c r="F76" s="701"/>
      <c r="G76" s="701"/>
      <c r="H76" s="701"/>
      <c r="I76" s="701"/>
      <c r="J76" s="701"/>
      <c r="K76" s="701"/>
      <c r="L76" s="701"/>
      <c r="M76" s="702"/>
      <c r="N76" s="706" t="s">
        <v>467</v>
      </c>
      <c r="O76" s="701"/>
      <c r="P76" s="701"/>
      <c r="Q76" s="701"/>
      <c r="R76" s="701"/>
      <c r="S76" s="701"/>
      <c r="T76" s="701"/>
      <c r="U76" s="701"/>
      <c r="V76" s="701"/>
      <c r="W76" s="701"/>
      <c r="X76" s="701"/>
      <c r="Y76" s="702"/>
      <c r="Z76" s="703" t="s">
        <v>407</v>
      </c>
      <c r="AA76" s="701"/>
      <c r="AB76" s="701"/>
      <c r="AC76" s="701"/>
      <c r="AD76" s="701"/>
      <c r="AE76" s="702"/>
      <c r="AF76" s="703" t="s">
        <v>308</v>
      </c>
      <c r="AG76" s="701"/>
      <c r="AH76" s="701"/>
      <c r="AI76" s="702"/>
      <c r="AJ76" s="706" t="s">
        <v>468</v>
      </c>
      <c r="AK76" s="702"/>
      <c r="AL76" s="598"/>
    </row>
    <row r="77" spans="1:38" ht="39" customHeight="1">
      <c r="A77" s="700">
        <v>8</v>
      </c>
      <c r="B77" s="702"/>
      <c r="C77" s="703" t="s">
        <v>469</v>
      </c>
      <c r="D77" s="701"/>
      <c r="E77" s="701"/>
      <c r="F77" s="701"/>
      <c r="G77" s="701"/>
      <c r="H77" s="701"/>
      <c r="I77" s="701"/>
      <c r="J77" s="701"/>
      <c r="K77" s="701"/>
      <c r="L77" s="701"/>
      <c r="M77" s="702"/>
      <c r="N77" s="706" t="s">
        <v>470</v>
      </c>
      <c r="O77" s="701"/>
      <c r="P77" s="701"/>
      <c r="Q77" s="701"/>
      <c r="R77" s="701"/>
      <c r="S77" s="701"/>
      <c r="T77" s="701"/>
      <c r="U77" s="701"/>
      <c r="V77" s="701"/>
      <c r="W77" s="701"/>
      <c r="X77" s="701"/>
      <c r="Y77" s="702"/>
      <c r="Z77" s="717" t="s">
        <v>13527</v>
      </c>
      <c r="AA77" s="701"/>
      <c r="AB77" s="701"/>
      <c r="AC77" s="701"/>
      <c r="AD77" s="701"/>
      <c r="AE77" s="702"/>
      <c r="AF77" s="703" t="s">
        <v>411</v>
      </c>
      <c r="AG77" s="701"/>
      <c r="AH77" s="701"/>
      <c r="AI77" s="702"/>
      <c r="AJ77" s="706" t="s">
        <v>471</v>
      </c>
      <c r="AK77" s="702"/>
      <c r="AL77" s="601"/>
    </row>
    <row r="78" spans="1:38" ht="21" customHeight="1">
      <c r="A78" s="700">
        <v>9</v>
      </c>
      <c r="B78" s="702"/>
      <c r="C78" s="703" t="s">
        <v>472</v>
      </c>
      <c r="D78" s="701"/>
      <c r="E78" s="701"/>
      <c r="F78" s="701"/>
      <c r="G78" s="701"/>
      <c r="H78" s="701"/>
      <c r="I78" s="701"/>
      <c r="J78" s="701"/>
      <c r="K78" s="701"/>
      <c r="L78" s="701"/>
      <c r="M78" s="702"/>
      <c r="N78" s="706" t="s">
        <v>473</v>
      </c>
      <c r="O78" s="701"/>
      <c r="P78" s="701"/>
      <c r="Q78" s="701"/>
      <c r="R78" s="701"/>
      <c r="S78" s="701"/>
      <c r="T78" s="701"/>
      <c r="U78" s="701"/>
      <c r="V78" s="701"/>
      <c r="W78" s="701"/>
      <c r="X78" s="701"/>
      <c r="Y78" s="702"/>
      <c r="Z78" s="703" t="s">
        <v>474</v>
      </c>
      <c r="AA78" s="701"/>
      <c r="AB78" s="701"/>
      <c r="AC78" s="701"/>
      <c r="AD78" s="701"/>
      <c r="AE78" s="702"/>
      <c r="AF78" s="703" t="s">
        <v>411</v>
      </c>
      <c r="AG78" s="701"/>
      <c r="AH78" s="701"/>
      <c r="AI78" s="702"/>
      <c r="AJ78" s="706" t="s">
        <v>471</v>
      </c>
      <c r="AK78" s="702"/>
      <c r="AL78" s="598"/>
    </row>
    <row r="79" spans="1:38" ht="21" customHeight="1">
      <c r="A79" s="700">
        <v>10</v>
      </c>
      <c r="B79" s="702"/>
      <c r="C79" s="703" t="s">
        <v>475</v>
      </c>
      <c r="D79" s="701"/>
      <c r="E79" s="701"/>
      <c r="F79" s="701"/>
      <c r="G79" s="701"/>
      <c r="H79" s="701"/>
      <c r="I79" s="701"/>
      <c r="J79" s="701"/>
      <c r="K79" s="701"/>
      <c r="L79" s="701"/>
      <c r="M79" s="702"/>
      <c r="N79" s="706" t="s">
        <v>476</v>
      </c>
      <c r="O79" s="701"/>
      <c r="P79" s="701"/>
      <c r="Q79" s="701"/>
      <c r="R79" s="701"/>
      <c r="S79" s="701"/>
      <c r="T79" s="701"/>
      <c r="U79" s="701"/>
      <c r="V79" s="701"/>
      <c r="W79" s="701"/>
      <c r="X79" s="701"/>
      <c r="Y79" s="702"/>
      <c r="Z79" s="703" t="s">
        <v>474</v>
      </c>
      <c r="AA79" s="701"/>
      <c r="AB79" s="701"/>
      <c r="AC79" s="701"/>
      <c r="AD79" s="701"/>
      <c r="AE79" s="702"/>
      <c r="AF79" s="703" t="s">
        <v>411</v>
      </c>
      <c r="AG79" s="701"/>
      <c r="AH79" s="701"/>
      <c r="AI79" s="702"/>
      <c r="AJ79" s="706" t="s">
        <v>471</v>
      </c>
      <c r="AK79" s="702"/>
      <c r="AL79" s="598"/>
    </row>
    <row r="80" spans="1:38" ht="21" customHeight="1">
      <c r="A80" s="700">
        <v>11</v>
      </c>
      <c r="B80" s="702"/>
      <c r="C80" s="703" t="s">
        <v>477</v>
      </c>
      <c r="D80" s="701"/>
      <c r="E80" s="701"/>
      <c r="F80" s="701"/>
      <c r="G80" s="701"/>
      <c r="H80" s="701"/>
      <c r="I80" s="701"/>
      <c r="J80" s="701"/>
      <c r="K80" s="701"/>
      <c r="L80" s="701"/>
      <c r="M80" s="702"/>
      <c r="N80" s="706" t="s">
        <v>478</v>
      </c>
      <c r="O80" s="701"/>
      <c r="P80" s="701"/>
      <c r="Q80" s="701"/>
      <c r="R80" s="701"/>
      <c r="S80" s="701"/>
      <c r="T80" s="701"/>
      <c r="U80" s="701"/>
      <c r="V80" s="701"/>
      <c r="W80" s="701"/>
      <c r="X80" s="701"/>
      <c r="Y80" s="702"/>
      <c r="Z80" s="703" t="s">
        <v>474</v>
      </c>
      <c r="AA80" s="701"/>
      <c r="AB80" s="701"/>
      <c r="AC80" s="701"/>
      <c r="AD80" s="701"/>
      <c r="AE80" s="702"/>
      <c r="AF80" s="703" t="s">
        <v>411</v>
      </c>
      <c r="AG80" s="701"/>
      <c r="AH80" s="701"/>
      <c r="AI80" s="702"/>
      <c r="AJ80" s="706" t="s">
        <v>471</v>
      </c>
      <c r="AK80" s="702"/>
      <c r="AL80" s="598"/>
    </row>
    <row r="81" spans="1:38" ht="21" customHeight="1">
      <c r="A81" s="700">
        <v>12</v>
      </c>
      <c r="B81" s="702"/>
      <c r="C81" s="703" t="s">
        <v>479</v>
      </c>
      <c r="D81" s="701"/>
      <c r="E81" s="701"/>
      <c r="F81" s="701"/>
      <c r="G81" s="701"/>
      <c r="H81" s="701"/>
      <c r="I81" s="701"/>
      <c r="J81" s="701"/>
      <c r="K81" s="701"/>
      <c r="L81" s="701"/>
      <c r="M81" s="702"/>
      <c r="N81" s="706" t="s">
        <v>480</v>
      </c>
      <c r="O81" s="701"/>
      <c r="P81" s="701"/>
      <c r="Q81" s="701"/>
      <c r="R81" s="701"/>
      <c r="S81" s="701"/>
      <c r="T81" s="701"/>
      <c r="U81" s="701"/>
      <c r="V81" s="701"/>
      <c r="W81" s="701"/>
      <c r="X81" s="701"/>
      <c r="Y81" s="702"/>
      <c r="Z81" s="703" t="s">
        <v>474</v>
      </c>
      <c r="AA81" s="701"/>
      <c r="AB81" s="701"/>
      <c r="AC81" s="701"/>
      <c r="AD81" s="701"/>
      <c r="AE81" s="702"/>
      <c r="AF81" s="703" t="s">
        <v>411</v>
      </c>
      <c r="AG81" s="701"/>
      <c r="AH81" s="701"/>
      <c r="AI81" s="702"/>
      <c r="AJ81" s="706" t="s">
        <v>471</v>
      </c>
      <c r="AK81" s="702"/>
      <c r="AL81" s="598"/>
    </row>
    <row r="82" spans="1:38" ht="185.25" customHeight="1">
      <c r="A82" s="700">
        <v>13</v>
      </c>
      <c r="B82" s="702"/>
      <c r="C82" s="703" t="s">
        <v>481</v>
      </c>
      <c r="D82" s="701"/>
      <c r="E82" s="701"/>
      <c r="F82" s="701"/>
      <c r="G82" s="701"/>
      <c r="H82" s="701"/>
      <c r="I82" s="701"/>
      <c r="J82" s="701"/>
      <c r="K82" s="701"/>
      <c r="L82" s="701"/>
      <c r="M82" s="702"/>
      <c r="N82" s="752" t="s">
        <v>13528</v>
      </c>
      <c r="O82" s="701"/>
      <c r="P82" s="701"/>
      <c r="Q82" s="701"/>
      <c r="R82" s="701"/>
      <c r="S82" s="701"/>
      <c r="T82" s="701"/>
      <c r="U82" s="701"/>
      <c r="V82" s="701"/>
      <c r="W82" s="701"/>
      <c r="X82" s="701"/>
      <c r="Y82" s="702"/>
      <c r="Z82" s="703" t="s">
        <v>387</v>
      </c>
      <c r="AA82" s="701"/>
      <c r="AB82" s="701"/>
      <c r="AC82" s="701"/>
      <c r="AD82" s="701"/>
      <c r="AE82" s="702"/>
      <c r="AF82" s="703" t="s">
        <v>308</v>
      </c>
      <c r="AG82" s="701"/>
      <c r="AH82" s="701"/>
      <c r="AI82" s="702"/>
      <c r="AJ82" s="706" t="s">
        <v>471</v>
      </c>
      <c r="AK82" s="702"/>
      <c r="AL82" s="609"/>
    </row>
    <row r="83" spans="1:38" ht="69.75" customHeight="1">
      <c r="A83" s="700">
        <v>14</v>
      </c>
      <c r="B83" s="702"/>
      <c r="C83" s="703" t="s">
        <v>482</v>
      </c>
      <c r="D83" s="701"/>
      <c r="E83" s="701"/>
      <c r="F83" s="701"/>
      <c r="G83" s="701"/>
      <c r="H83" s="701"/>
      <c r="I83" s="701"/>
      <c r="J83" s="701"/>
      <c r="K83" s="701"/>
      <c r="L83" s="701"/>
      <c r="M83" s="702"/>
      <c r="N83" s="752" t="s">
        <v>13529</v>
      </c>
      <c r="O83" s="701"/>
      <c r="P83" s="701"/>
      <c r="Q83" s="701"/>
      <c r="R83" s="701"/>
      <c r="S83" s="701"/>
      <c r="T83" s="701"/>
      <c r="U83" s="701"/>
      <c r="V83" s="701"/>
      <c r="W83" s="701"/>
      <c r="X83" s="701"/>
      <c r="Y83" s="702"/>
      <c r="Z83" s="703" t="s">
        <v>428</v>
      </c>
      <c r="AA83" s="701"/>
      <c r="AB83" s="701"/>
      <c r="AC83" s="701"/>
      <c r="AD83" s="701"/>
      <c r="AE83" s="702"/>
      <c r="AF83" s="752"/>
      <c r="AG83" s="701"/>
      <c r="AH83" s="701"/>
      <c r="AI83" s="702"/>
      <c r="AJ83" s="706" t="s">
        <v>471</v>
      </c>
      <c r="AK83" s="702"/>
      <c r="AL83" s="609"/>
    </row>
    <row r="84" spans="1:38" ht="151.5" customHeight="1">
      <c r="A84" s="700">
        <v>15</v>
      </c>
      <c r="B84" s="702"/>
      <c r="C84" s="703" t="s">
        <v>483</v>
      </c>
      <c r="D84" s="701"/>
      <c r="E84" s="701"/>
      <c r="F84" s="701"/>
      <c r="G84" s="701"/>
      <c r="H84" s="701"/>
      <c r="I84" s="701"/>
      <c r="J84" s="701"/>
      <c r="K84" s="701"/>
      <c r="L84" s="701"/>
      <c r="M84" s="702"/>
      <c r="N84" s="706" t="s">
        <v>484</v>
      </c>
      <c r="O84" s="701"/>
      <c r="P84" s="701"/>
      <c r="Q84" s="701"/>
      <c r="R84" s="701"/>
      <c r="S84" s="701"/>
      <c r="T84" s="701"/>
      <c r="U84" s="701"/>
      <c r="V84" s="701"/>
      <c r="W84" s="701"/>
      <c r="X84" s="701"/>
      <c r="Y84" s="702"/>
      <c r="Z84" s="703" t="s">
        <v>428</v>
      </c>
      <c r="AA84" s="701"/>
      <c r="AB84" s="701"/>
      <c r="AC84" s="701"/>
      <c r="AD84" s="701"/>
      <c r="AE84" s="702"/>
      <c r="AF84" s="752"/>
      <c r="AG84" s="701"/>
      <c r="AH84" s="701"/>
      <c r="AI84" s="702"/>
      <c r="AJ84" s="706" t="s">
        <v>471</v>
      </c>
      <c r="AK84" s="702"/>
      <c r="AL84" s="609"/>
    </row>
    <row r="85" spans="1:38" ht="28.5" customHeight="1">
      <c r="A85" s="766"/>
      <c r="B85" s="711"/>
      <c r="C85" s="711"/>
      <c r="D85" s="711"/>
      <c r="E85" s="711"/>
      <c r="F85" s="711"/>
      <c r="G85" s="711"/>
      <c r="H85" s="711"/>
      <c r="I85" s="711"/>
      <c r="J85" s="711"/>
      <c r="K85" s="711"/>
      <c r="L85" s="711"/>
      <c r="M85" s="711"/>
      <c r="N85" s="711"/>
      <c r="O85" s="711"/>
      <c r="P85" s="711"/>
      <c r="Q85" s="711"/>
      <c r="R85" s="711"/>
      <c r="S85" s="711"/>
      <c r="T85" s="711"/>
      <c r="U85" s="711"/>
      <c r="V85" s="711"/>
      <c r="W85" s="711"/>
      <c r="X85" s="711"/>
      <c r="Y85" s="711"/>
      <c r="Z85" s="711"/>
      <c r="AA85" s="711"/>
      <c r="AB85" s="711"/>
      <c r="AC85" s="711"/>
      <c r="AD85" s="711"/>
      <c r="AE85" s="711"/>
      <c r="AF85" s="711"/>
      <c r="AG85" s="711"/>
      <c r="AH85" s="711"/>
      <c r="AI85" s="711"/>
      <c r="AJ85" s="711"/>
      <c r="AK85" s="711"/>
      <c r="AL85" s="711"/>
    </row>
    <row r="86" spans="1:38" ht="28.5" customHeight="1">
      <c r="A86" s="767" t="s">
        <v>13530</v>
      </c>
      <c r="B86" s="711"/>
      <c r="C86" s="711"/>
      <c r="D86" s="711"/>
      <c r="E86" s="711"/>
      <c r="F86" s="711"/>
      <c r="G86" s="711"/>
      <c r="H86" s="711"/>
      <c r="I86" s="711"/>
      <c r="J86" s="711"/>
      <c r="K86" s="711"/>
      <c r="L86" s="711"/>
      <c r="M86" s="711"/>
      <c r="N86" s="711"/>
      <c r="O86" s="711"/>
      <c r="P86" s="711"/>
      <c r="Q86" s="711"/>
      <c r="R86" s="711"/>
      <c r="S86" s="711"/>
      <c r="T86" s="711"/>
      <c r="U86" s="711"/>
      <c r="V86" s="711"/>
      <c r="W86" s="711"/>
      <c r="X86" s="711"/>
      <c r="Y86" s="711"/>
      <c r="Z86" s="711"/>
      <c r="AA86" s="711"/>
      <c r="AB86" s="711"/>
      <c r="AC86" s="711"/>
      <c r="AD86" s="711"/>
      <c r="AE86" s="711"/>
      <c r="AF86" s="711"/>
      <c r="AG86" s="711"/>
      <c r="AH86" s="711"/>
      <c r="AI86" s="711"/>
      <c r="AJ86" s="711"/>
      <c r="AK86" s="711"/>
      <c r="AL86" s="711"/>
    </row>
    <row r="87" spans="1:38" ht="28.5" customHeight="1">
      <c r="A87" s="767" t="s">
        <v>13531</v>
      </c>
      <c r="B87" s="711"/>
      <c r="C87" s="711"/>
      <c r="D87" s="711"/>
      <c r="E87" s="711"/>
      <c r="F87" s="711"/>
      <c r="G87" s="711"/>
      <c r="H87" s="711"/>
      <c r="I87" s="711"/>
      <c r="J87" s="711"/>
      <c r="K87" s="711"/>
      <c r="L87" s="711"/>
      <c r="M87" s="711"/>
      <c r="N87" s="711"/>
      <c r="O87" s="711"/>
      <c r="P87" s="711"/>
      <c r="Q87" s="711"/>
      <c r="R87" s="711"/>
      <c r="S87" s="711"/>
      <c r="T87" s="711"/>
      <c r="U87" s="711"/>
      <c r="V87" s="711"/>
      <c r="W87" s="711"/>
      <c r="X87" s="711"/>
      <c r="Y87" s="711"/>
      <c r="Z87" s="711"/>
      <c r="AA87" s="711"/>
      <c r="AB87" s="711"/>
      <c r="AC87" s="711"/>
      <c r="AD87" s="711"/>
      <c r="AE87" s="711"/>
      <c r="AF87" s="711"/>
      <c r="AG87" s="711"/>
      <c r="AH87" s="711"/>
      <c r="AI87" s="711"/>
      <c r="AJ87" s="711"/>
      <c r="AK87" s="711"/>
      <c r="AL87" s="711"/>
    </row>
    <row r="88" spans="1:38" ht="22.5" customHeight="1">
      <c r="A88" s="767"/>
      <c r="B88" s="711"/>
      <c r="C88" s="711"/>
      <c r="D88" s="711"/>
      <c r="E88" s="711"/>
      <c r="F88" s="711"/>
      <c r="G88" s="711"/>
      <c r="H88" s="711"/>
      <c r="I88" s="711"/>
      <c r="J88" s="711"/>
      <c r="K88" s="711"/>
      <c r="L88" s="711"/>
      <c r="M88" s="711"/>
      <c r="N88" s="711"/>
      <c r="O88" s="711"/>
      <c r="P88" s="711"/>
      <c r="Q88" s="711"/>
      <c r="R88" s="711"/>
      <c r="S88" s="711"/>
      <c r="T88" s="711"/>
      <c r="U88" s="711"/>
      <c r="V88" s="711"/>
      <c r="W88" s="711"/>
      <c r="X88" s="711"/>
      <c r="Y88" s="711"/>
      <c r="Z88" s="711"/>
      <c r="AA88" s="711"/>
      <c r="AB88" s="711"/>
      <c r="AC88" s="711"/>
      <c r="AD88" s="711"/>
      <c r="AE88" s="711"/>
      <c r="AF88" s="711"/>
      <c r="AG88" s="711"/>
      <c r="AH88" s="711"/>
      <c r="AI88" s="711"/>
      <c r="AJ88" s="711"/>
      <c r="AK88" s="711"/>
      <c r="AL88" s="711"/>
    </row>
    <row r="89" spans="1:38" ht="24" customHeight="1">
      <c r="A89" s="763" t="s">
        <v>485</v>
      </c>
      <c r="B89" s="701"/>
      <c r="C89" s="701"/>
      <c r="D89" s="701"/>
      <c r="E89" s="701"/>
      <c r="F89" s="701"/>
      <c r="G89" s="701"/>
      <c r="H89" s="701"/>
      <c r="I89" s="701"/>
      <c r="J89" s="701"/>
      <c r="K89" s="701"/>
      <c r="L89" s="701"/>
      <c r="M89" s="701"/>
      <c r="N89" s="701"/>
      <c r="O89" s="701"/>
      <c r="P89" s="701"/>
      <c r="Q89" s="701"/>
      <c r="R89" s="701"/>
      <c r="S89" s="701"/>
      <c r="T89" s="701"/>
      <c r="U89" s="701"/>
      <c r="V89" s="701"/>
      <c r="W89" s="701"/>
      <c r="X89" s="701"/>
      <c r="Y89" s="701"/>
      <c r="Z89" s="702"/>
      <c r="AA89" s="598"/>
      <c r="AB89" s="599"/>
      <c r="AC89" s="599"/>
      <c r="AD89" s="599"/>
      <c r="AE89" s="599"/>
      <c r="AF89" s="599"/>
      <c r="AG89" s="599"/>
      <c r="AH89" s="599"/>
      <c r="AI89" s="599"/>
      <c r="AJ89" s="599"/>
      <c r="AK89" s="599"/>
      <c r="AL89" s="599"/>
    </row>
    <row r="90" spans="1:38" ht="21" customHeight="1">
      <c r="A90" s="726"/>
      <c r="B90" s="711"/>
      <c r="C90" s="750"/>
      <c r="D90" s="711"/>
      <c r="E90" s="711"/>
      <c r="F90" s="711"/>
      <c r="G90" s="711"/>
      <c r="H90" s="711"/>
      <c r="I90" s="711"/>
      <c r="J90" s="711"/>
      <c r="K90" s="711"/>
      <c r="L90" s="711"/>
      <c r="M90" s="711"/>
      <c r="N90" s="726"/>
      <c r="O90" s="711"/>
      <c r="P90" s="726"/>
      <c r="Q90" s="711"/>
      <c r="R90" s="711"/>
      <c r="S90" s="711"/>
      <c r="T90" s="711"/>
      <c r="U90" s="711"/>
      <c r="V90" s="711"/>
      <c r="W90" s="711"/>
      <c r="X90" s="711"/>
      <c r="Y90" s="711"/>
      <c r="Z90" s="726"/>
      <c r="AA90" s="711"/>
      <c r="AB90" s="711"/>
      <c r="AC90" s="711"/>
      <c r="AD90" s="711"/>
      <c r="AE90" s="711"/>
      <c r="AF90" s="726"/>
      <c r="AG90" s="711"/>
      <c r="AH90" s="711"/>
      <c r="AI90" s="711"/>
      <c r="AJ90" s="726"/>
      <c r="AK90" s="711"/>
      <c r="AL90" s="598"/>
    </row>
    <row r="91" spans="1:38" ht="23.25" customHeight="1">
      <c r="A91" s="755" t="s">
        <v>373</v>
      </c>
      <c r="B91" s="702"/>
      <c r="C91" s="755" t="s">
        <v>374</v>
      </c>
      <c r="D91" s="701"/>
      <c r="E91" s="701"/>
      <c r="F91" s="701"/>
      <c r="G91" s="701"/>
      <c r="H91" s="701"/>
      <c r="I91" s="701"/>
      <c r="J91" s="701"/>
      <c r="K91" s="701"/>
      <c r="L91" s="701"/>
      <c r="M91" s="702"/>
      <c r="N91" s="755" t="s">
        <v>375</v>
      </c>
      <c r="O91" s="701"/>
      <c r="P91" s="701"/>
      <c r="Q91" s="701"/>
      <c r="R91" s="701"/>
      <c r="S91" s="701"/>
      <c r="T91" s="701"/>
      <c r="U91" s="701"/>
      <c r="V91" s="701"/>
      <c r="W91" s="701"/>
      <c r="X91" s="701"/>
      <c r="Y91" s="702"/>
      <c r="Z91" s="756" t="s">
        <v>376</v>
      </c>
      <c r="AA91" s="701"/>
      <c r="AB91" s="701"/>
      <c r="AC91" s="701"/>
      <c r="AD91" s="701"/>
      <c r="AE91" s="702"/>
      <c r="AF91" s="755" t="s">
        <v>377</v>
      </c>
      <c r="AG91" s="701"/>
      <c r="AH91" s="701"/>
      <c r="AI91" s="702"/>
      <c r="AJ91" s="756" t="s">
        <v>378</v>
      </c>
      <c r="AK91" s="702"/>
      <c r="AL91" s="598"/>
    </row>
    <row r="92" spans="1:38" ht="39" customHeight="1">
      <c r="A92" s="700">
        <v>1</v>
      </c>
      <c r="B92" s="702"/>
      <c r="C92" s="703" t="s">
        <v>379</v>
      </c>
      <c r="D92" s="701"/>
      <c r="E92" s="701"/>
      <c r="F92" s="701"/>
      <c r="G92" s="701"/>
      <c r="H92" s="701"/>
      <c r="I92" s="701"/>
      <c r="J92" s="701"/>
      <c r="K92" s="701"/>
      <c r="L92" s="701"/>
      <c r="M92" s="702"/>
      <c r="N92" s="706" t="s">
        <v>380</v>
      </c>
      <c r="O92" s="701"/>
      <c r="P92" s="701"/>
      <c r="Q92" s="701"/>
      <c r="R92" s="701"/>
      <c r="S92" s="701"/>
      <c r="T92" s="701"/>
      <c r="U92" s="701"/>
      <c r="V92" s="701"/>
      <c r="W92" s="701"/>
      <c r="X92" s="701"/>
      <c r="Y92" s="702"/>
      <c r="Z92" s="703" t="s">
        <v>381</v>
      </c>
      <c r="AA92" s="701"/>
      <c r="AB92" s="701"/>
      <c r="AC92" s="701"/>
      <c r="AD92" s="701"/>
      <c r="AE92" s="702"/>
      <c r="AF92" s="703" t="s">
        <v>308</v>
      </c>
      <c r="AG92" s="701"/>
      <c r="AH92" s="701"/>
      <c r="AI92" s="702"/>
      <c r="AJ92" s="752" t="s">
        <v>13507</v>
      </c>
      <c r="AK92" s="702"/>
      <c r="AL92" s="601"/>
    </row>
    <row r="93" spans="1:38" ht="39" customHeight="1">
      <c r="A93" s="700">
        <v>2</v>
      </c>
      <c r="B93" s="702"/>
      <c r="C93" s="703" t="s">
        <v>459</v>
      </c>
      <c r="D93" s="701"/>
      <c r="E93" s="701"/>
      <c r="F93" s="701"/>
      <c r="G93" s="701"/>
      <c r="H93" s="701"/>
      <c r="I93" s="701"/>
      <c r="J93" s="701"/>
      <c r="K93" s="701"/>
      <c r="L93" s="701"/>
      <c r="M93" s="702"/>
      <c r="N93" s="706" t="s">
        <v>460</v>
      </c>
      <c r="O93" s="701"/>
      <c r="P93" s="701"/>
      <c r="Q93" s="701"/>
      <c r="R93" s="701"/>
      <c r="S93" s="701"/>
      <c r="T93" s="701"/>
      <c r="U93" s="701"/>
      <c r="V93" s="701"/>
      <c r="W93" s="701"/>
      <c r="X93" s="701"/>
      <c r="Y93" s="702"/>
      <c r="Z93" s="703" t="s">
        <v>397</v>
      </c>
      <c r="AA93" s="701"/>
      <c r="AB93" s="701"/>
      <c r="AC93" s="701"/>
      <c r="AD93" s="701"/>
      <c r="AE93" s="702"/>
      <c r="AF93" s="703" t="s">
        <v>308</v>
      </c>
      <c r="AG93" s="701"/>
      <c r="AH93" s="701"/>
      <c r="AI93" s="702"/>
      <c r="AJ93" s="752" t="s">
        <v>13510</v>
      </c>
      <c r="AK93" s="702"/>
      <c r="AL93" s="601"/>
    </row>
    <row r="94" spans="1:38" ht="21.75" customHeight="1">
      <c r="A94" s="700">
        <v>3</v>
      </c>
      <c r="B94" s="702"/>
      <c r="C94" s="703" t="s">
        <v>456</v>
      </c>
      <c r="D94" s="701"/>
      <c r="E94" s="701"/>
      <c r="F94" s="701"/>
      <c r="G94" s="701"/>
      <c r="H94" s="701"/>
      <c r="I94" s="701"/>
      <c r="J94" s="701"/>
      <c r="K94" s="701"/>
      <c r="L94" s="701"/>
      <c r="M94" s="702"/>
      <c r="N94" s="706" t="s">
        <v>457</v>
      </c>
      <c r="O94" s="701"/>
      <c r="P94" s="701"/>
      <c r="Q94" s="701"/>
      <c r="R94" s="701"/>
      <c r="S94" s="701"/>
      <c r="T94" s="701"/>
      <c r="U94" s="701"/>
      <c r="V94" s="701"/>
      <c r="W94" s="701"/>
      <c r="X94" s="701"/>
      <c r="Y94" s="702"/>
      <c r="Z94" s="703" t="s">
        <v>394</v>
      </c>
      <c r="AA94" s="701"/>
      <c r="AB94" s="701"/>
      <c r="AC94" s="701"/>
      <c r="AD94" s="701"/>
      <c r="AE94" s="702"/>
      <c r="AF94" s="705"/>
      <c r="AG94" s="701"/>
      <c r="AH94" s="701"/>
      <c r="AI94" s="702"/>
      <c r="AJ94" s="706" t="s">
        <v>458</v>
      </c>
      <c r="AK94" s="702"/>
      <c r="AL94" s="598"/>
    </row>
    <row r="95" spans="1:38" ht="39" customHeight="1">
      <c r="A95" s="700">
        <v>4</v>
      </c>
      <c r="B95" s="702"/>
      <c r="C95" s="703" t="s">
        <v>486</v>
      </c>
      <c r="D95" s="701"/>
      <c r="E95" s="701"/>
      <c r="F95" s="701"/>
      <c r="G95" s="701"/>
      <c r="H95" s="701"/>
      <c r="I95" s="701"/>
      <c r="J95" s="701"/>
      <c r="K95" s="701"/>
      <c r="L95" s="701"/>
      <c r="M95" s="702"/>
      <c r="N95" s="706" t="s">
        <v>487</v>
      </c>
      <c r="O95" s="701"/>
      <c r="P95" s="701"/>
      <c r="Q95" s="701"/>
      <c r="R95" s="701"/>
      <c r="S95" s="701"/>
      <c r="T95" s="701"/>
      <c r="U95" s="701"/>
      <c r="V95" s="701"/>
      <c r="W95" s="701"/>
      <c r="X95" s="701"/>
      <c r="Y95" s="702"/>
      <c r="Z95" s="703" t="s">
        <v>394</v>
      </c>
      <c r="AA95" s="701"/>
      <c r="AB95" s="701"/>
      <c r="AC95" s="701"/>
      <c r="AD95" s="701"/>
      <c r="AE95" s="702"/>
      <c r="AF95" s="703" t="s">
        <v>308</v>
      </c>
      <c r="AG95" s="701"/>
      <c r="AH95" s="701"/>
      <c r="AI95" s="702"/>
      <c r="AJ95" s="752" t="s">
        <v>13509</v>
      </c>
      <c r="AK95" s="702"/>
      <c r="AL95" s="601"/>
    </row>
    <row r="96" spans="1:38" ht="21.75" customHeight="1">
      <c r="A96" s="700">
        <v>5</v>
      </c>
      <c r="B96" s="702"/>
      <c r="C96" s="703" t="s">
        <v>488</v>
      </c>
      <c r="D96" s="701"/>
      <c r="E96" s="701"/>
      <c r="F96" s="701"/>
      <c r="G96" s="701"/>
      <c r="H96" s="701"/>
      <c r="I96" s="701"/>
      <c r="J96" s="701"/>
      <c r="K96" s="701"/>
      <c r="L96" s="701"/>
      <c r="M96" s="702"/>
      <c r="N96" s="706" t="s">
        <v>489</v>
      </c>
      <c r="O96" s="701"/>
      <c r="P96" s="701"/>
      <c r="Q96" s="701"/>
      <c r="R96" s="701"/>
      <c r="S96" s="701"/>
      <c r="T96" s="701"/>
      <c r="U96" s="701"/>
      <c r="V96" s="701"/>
      <c r="W96" s="701"/>
      <c r="X96" s="701"/>
      <c r="Y96" s="702"/>
      <c r="Z96" s="703" t="s">
        <v>428</v>
      </c>
      <c r="AA96" s="701"/>
      <c r="AB96" s="701"/>
      <c r="AC96" s="701"/>
      <c r="AD96" s="701"/>
      <c r="AE96" s="702"/>
      <c r="AF96" s="703" t="s">
        <v>308</v>
      </c>
      <c r="AG96" s="701"/>
      <c r="AH96" s="701"/>
      <c r="AI96" s="702"/>
      <c r="AJ96" s="705"/>
      <c r="AK96" s="702"/>
      <c r="AL96" s="598"/>
    </row>
    <row r="97" spans="1:38" ht="60" customHeight="1">
      <c r="A97" s="700">
        <v>6</v>
      </c>
      <c r="B97" s="702"/>
      <c r="C97" s="703" t="s">
        <v>421</v>
      </c>
      <c r="D97" s="701"/>
      <c r="E97" s="701"/>
      <c r="F97" s="701"/>
      <c r="G97" s="701"/>
      <c r="H97" s="701"/>
      <c r="I97" s="701"/>
      <c r="J97" s="701"/>
      <c r="K97" s="701"/>
      <c r="L97" s="701"/>
      <c r="M97" s="702"/>
      <c r="N97" s="706" t="s">
        <v>422</v>
      </c>
      <c r="O97" s="701"/>
      <c r="P97" s="701"/>
      <c r="Q97" s="701"/>
      <c r="R97" s="701"/>
      <c r="S97" s="701"/>
      <c r="T97" s="701"/>
      <c r="U97" s="701"/>
      <c r="V97" s="701"/>
      <c r="W97" s="701"/>
      <c r="X97" s="701"/>
      <c r="Y97" s="702"/>
      <c r="Z97" s="703" t="s">
        <v>381</v>
      </c>
      <c r="AA97" s="701"/>
      <c r="AB97" s="701"/>
      <c r="AC97" s="701"/>
      <c r="AD97" s="701"/>
      <c r="AE97" s="702"/>
      <c r="AF97" s="703" t="s">
        <v>308</v>
      </c>
      <c r="AG97" s="701"/>
      <c r="AH97" s="701"/>
      <c r="AI97" s="702"/>
      <c r="AJ97" s="706" t="s">
        <v>490</v>
      </c>
      <c r="AK97" s="702"/>
      <c r="AL97" s="601"/>
    </row>
    <row r="98" spans="1:38" ht="62.25" customHeight="1">
      <c r="A98" s="700">
        <v>7</v>
      </c>
      <c r="B98" s="702"/>
      <c r="C98" s="703" t="s">
        <v>491</v>
      </c>
      <c r="D98" s="701"/>
      <c r="E98" s="701"/>
      <c r="F98" s="701"/>
      <c r="G98" s="701"/>
      <c r="H98" s="701"/>
      <c r="I98" s="701"/>
      <c r="J98" s="701"/>
      <c r="K98" s="701"/>
      <c r="L98" s="701"/>
      <c r="M98" s="702"/>
      <c r="N98" s="706" t="s">
        <v>492</v>
      </c>
      <c r="O98" s="701"/>
      <c r="P98" s="701"/>
      <c r="Q98" s="701"/>
      <c r="R98" s="701"/>
      <c r="S98" s="701"/>
      <c r="T98" s="701"/>
      <c r="U98" s="701"/>
      <c r="V98" s="701"/>
      <c r="W98" s="701"/>
      <c r="X98" s="701"/>
      <c r="Y98" s="702"/>
      <c r="Z98" s="703" t="s">
        <v>397</v>
      </c>
      <c r="AA98" s="701"/>
      <c r="AB98" s="701"/>
      <c r="AC98" s="701"/>
      <c r="AD98" s="701"/>
      <c r="AE98" s="702"/>
      <c r="AF98" s="703" t="s">
        <v>308</v>
      </c>
      <c r="AG98" s="701"/>
      <c r="AH98" s="701"/>
      <c r="AI98" s="702"/>
      <c r="AJ98" s="752" t="s">
        <v>13532</v>
      </c>
      <c r="AK98" s="702"/>
      <c r="AL98" s="601"/>
    </row>
    <row r="99" spans="1:38" ht="29.25" customHeight="1">
      <c r="A99" s="611"/>
      <c r="B99" s="611"/>
      <c r="C99" s="611"/>
      <c r="D99" s="611"/>
      <c r="E99" s="611"/>
      <c r="F99" s="611"/>
      <c r="G99" s="611"/>
      <c r="H99" s="611"/>
      <c r="I99" s="611"/>
      <c r="J99" s="611"/>
      <c r="K99" s="611"/>
      <c r="L99" s="611"/>
      <c r="M99" s="611"/>
      <c r="N99" s="611"/>
      <c r="O99" s="611"/>
      <c r="P99" s="611"/>
      <c r="Q99" s="611"/>
      <c r="R99" s="611"/>
      <c r="S99" s="611"/>
      <c r="T99" s="611"/>
      <c r="U99" s="611"/>
      <c r="V99" s="611"/>
      <c r="W99" s="611"/>
      <c r="X99" s="611"/>
      <c r="Y99" s="611"/>
      <c r="Z99" s="611"/>
      <c r="AA99" s="611"/>
      <c r="AB99" s="611"/>
      <c r="AC99" s="611"/>
      <c r="AD99" s="611"/>
      <c r="AE99" s="611"/>
      <c r="AF99" s="611"/>
      <c r="AG99" s="611"/>
      <c r="AH99" s="611"/>
      <c r="AI99" s="611"/>
      <c r="AJ99" s="611"/>
      <c r="AK99" s="611"/>
      <c r="AL99" s="611"/>
    </row>
    <row r="100" spans="1:38" ht="24.75" customHeight="1">
      <c r="A100" s="771" t="s">
        <v>13530</v>
      </c>
      <c r="B100" s="711"/>
      <c r="C100" s="711"/>
      <c r="D100" s="711"/>
      <c r="E100" s="711"/>
      <c r="F100" s="711"/>
      <c r="G100" s="711"/>
      <c r="H100" s="711"/>
      <c r="I100" s="711"/>
      <c r="J100" s="711"/>
      <c r="K100" s="711"/>
      <c r="L100" s="711"/>
      <c r="M100" s="711"/>
      <c r="N100" s="711"/>
      <c r="O100" s="711"/>
      <c r="P100" s="711"/>
      <c r="Q100" s="711"/>
      <c r="R100" s="711"/>
      <c r="S100" s="711"/>
      <c r="T100" s="711"/>
      <c r="U100" s="711"/>
      <c r="V100" s="711"/>
      <c r="W100" s="711"/>
      <c r="X100" s="711"/>
      <c r="Y100" s="711"/>
      <c r="Z100" s="711"/>
      <c r="AA100" s="711"/>
      <c r="AB100" s="711"/>
      <c r="AC100" s="711"/>
      <c r="AD100" s="711"/>
      <c r="AE100" s="711"/>
      <c r="AF100" s="711"/>
      <c r="AG100" s="711"/>
      <c r="AH100" s="711"/>
      <c r="AI100" s="711"/>
      <c r="AJ100" s="711"/>
      <c r="AK100" s="711"/>
      <c r="AL100" s="711"/>
    </row>
    <row r="101" spans="1:38" ht="24.75" customHeight="1">
      <c r="A101" s="771" t="s">
        <v>13533</v>
      </c>
      <c r="B101" s="711"/>
      <c r="C101" s="711"/>
      <c r="D101" s="711"/>
      <c r="E101" s="711"/>
      <c r="F101" s="711"/>
      <c r="G101" s="711"/>
      <c r="H101" s="711"/>
      <c r="I101" s="711"/>
      <c r="J101" s="711"/>
      <c r="K101" s="711"/>
      <c r="L101" s="711"/>
      <c r="M101" s="711"/>
      <c r="N101" s="711"/>
      <c r="O101" s="711"/>
      <c r="P101" s="711"/>
      <c r="Q101" s="711"/>
      <c r="R101" s="711"/>
      <c r="S101" s="711"/>
      <c r="T101" s="711"/>
      <c r="U101" s="711"/>
      <c r="V101" s="711"/>
      <c r="W101" s="711"/>
      <c r="X101" s="711"/>
      <c r="Y101" s="711"/>
      <c r="Z101" s="711"/>
      <c r="AA101" s="711"/>
      <c r="AB101" s="711"/>
      <c r="AC101" s="711"/>
      <c r="AD101" s="711"/>
      <c r="AE101" s="711"/>
      <c r="AF101" s="711"/>
      <c r="AG101" s="711"/>
      <c r="AH101" s="711"/>
      <c r="AI101" s="711"/>
      <c r="AJ101" s="711"/>
      <c r="AK101" s="711"/>
      <c r="AL101" s="711"/>
    </row>
    <row r="102" spans="1:38" ht="24.75" customHeight="1">
      <c r="A102" s="771" t="s">
        <v>13534</v>
      </c>
      <c r="B102" s="711"/>
      <c r="C102" s="711"/>
      <c r="D102" s="711"/>
      <c r="E102" s="711"/>
      <c r="F102" s="711"/>
      <c r="G102" s="711"/>
      <c r="H102" s="711"/>
      <c r="I102" s="711"/>
      <c r="J102" s="711"/>
      <c r="K102" s="711"/>
      <c r="L102" s="711"/>
      <c r="M102" s="711"/>
      <c r="N102" s="711"/>
      <c r="O102" s="711"/>
      <c r="P102" s="711"/>
      <c r="Q102" s="711"/>
      <c r="R102" s="711"/>
      <c r="S102" s="711"/>
      <c r="T102" s="711"/>
      <c r="U102" s="711"/>
      <c r="V102" s="711"/>
      <c r="W102" s="711"/>
      <c r="X102" s="711"/>
      <c r="Y102" s="711"/>
      <c r="Z102" s="711"/>
      <c r="AA102" s="711"/>
      <c r="AB102" s="711"/>
      <c r="AC102" s="711"/>
      <c r="AD102" s="711"/>
      <c r="AE102" s="711"/>
      <c r="AF102" s="711"/>
      <c r="AG102" s="711"/>
      <c r="AH102" s="711"/>
      <c r="AI102" s="711"/>
      <c r="AJ102" s="711"/>
      <c r="AK102" s="711"/>
      <c r="AL102" s="711"/>
    </row>
    <row r="103" spans="1:38" ht="24.75" customHeight="1">
      <c r="A103" s="771" t="s">
        <v>13535</v>
      </c>
      <c r="B103" s="711"/>
      <c r="C103" s="711"/>
      <c r="D103" s="711"/>
      <c r="E103" s="711"/>
      <c r="F103" s="711"/>
      <c r="G103" s="711"/>
      <c r="H103" s="711"/>
      <c r="I103" s="711"/>
      <c r="J103" s="711"/>
      <c r="K103" s="711"/>
      <c r="L103" s="711"/>
      <c r="M103" s="711"/>
      <c r="N103" s="711"/>
      <c r="O103" s="711"/>
      <c r="P103" s="711"/>
      <c r="Q103" s="711"/>
      <c r="R103" s="711"/>
      <c r="S103" s="711"/>
      <c r="T103" s="711"/>
      <c r="U103" s="711"/>
      <c r="V103" s="711"/>
      <c r="W103" s="711"/>
      <c r="X103" s="711"/>
      <c r="Y103" s="711"/>
      <c r="Z103" s="711"/>
      <c r="AA103" s="711"/>
      <c r="AB103" s="711"/>
      <c r="AC103" s="711"/>
      <c r="AD103" s="711"/>
      <c r="AE103" s="711"/>
      <c r="AF103" s="711"/>
      <c r="AG103" s="711"/>
      <c r="AH103" s="711"/>
      <c r="AI103" s="711"/>
      <c r="AJ103" s="711"/>
      <c r="AK103" s="711"/>
      <c r="AL103" s="711"/>
    </row>
    <row r="104" spans="1:38" ht="24.75" customHeight="1">
      <c r="A104" s="771" t="s">
        <v>13536</v>
      </c>
      <c r="B104" s="711"/>
      <c r="C104" s="711"/>
      <c r="D104" s="711"/>
      <c r="E104" s="711"/>
      <c r="F104" s="711"/>
      <c r="G104" s="711"/>
      <c r="H104" s="711"/>
      <c r="I104" s="711"/>
      <c r="J104" s="711"/>
      <c r="K104" s="711"/>
      <c r="L104" s="711"/>
      <c r="M104" s="711"/>
      <c r="N104" s="711"/>
      <c r="O104" s="711"/>
      <c r="P104" s="711"/>
      <c r="Q104" s="711"/>
      <c r="R104" s="711"/>
      <c r="S104" s="711"/>
      <c r="T104" s="711"/>
      <c r="U104" s="711"/>
      <c r="V104" s="711"/>
      <c r="W104" s="711"/>
      <c r="X104" s="711"/>
      <c r="Y104" s="711"/>
      <c r="Z104" s="711"/>
      <c r="AA104" s="711"/>
      <c r="AB104" s="711"/>
      <c r="AC104" s="711"/>
      <c r="AD104" s="711"/>
      <c r="AE104" s="711"/>
      <c r="AF104" s="711"/>
      <c r="AG104" s="711"/>
      <c r="AH104" s="711"/>
      <c r="AI104" s="711"/>
      <c r="AJ104" s="711"/>
      <c r="AK104" s="711"/>
      <c r="AL104" s="711"/>
    </row>
    <row r="105" spans="1:38" ht="21.75" customHeight="1">
      <c r="A105" s="772" t="s">
        <v>13537</v>
      </c>
      <c r="B105" s="711"/>
      <c r="C105" s="711"/>
      <c r="D105" s="711"/>
      <c r="E105" s="711"/>
      <c r="F105" s="711"/>
      <c r="G105" s="711"/>
      <c r="H105" s="711"/>
      <c r="I105" s="711"/>
      <c r="J105" s="711"/>
      <c r="K105" s="711"/>
      <c r="L105" s="711"/>
      <c r="M105" s="711"/>
      <c r="N105" s="711"/>
      <c r="O105" s="711"/>
      <c r="P105" s="711"/>
      <c r="Q105" s="711"/>
      <c r="R105" s="711"/>
      <c r="S105" s="711"/>
      <c r="T105" s="711"/>
      <c r="U105" s="711"/>
      <c r="V105" s="711"/>
      <c r="W105" s="711"/>
      <c r="X105" s="711"/>
      <c r="Y105" s="711"/>
      <c r="Z105" s="711"/>
      <c r="AA105" s="711"/>
      <c r="AB105" s="711"/>
      <c r="AC105" s="711"/>
      <c r="AD105" s="711"/>
      <c r="AE105" s="711"/>
      <c r="AF105" s="711"/>
      <c r="AG105" s="711"/>
      <c r="AH105" s="711"/>
      <c r="AI105" s="711"/>
      <c r="AJ105" s="711"/>
      <c r="AK105" s="711"/>
      <c r="AL105" s="711"/>
    </row>
    <row r="106" spans="1:38" ht="22.5" customHeight="1">
      <c r="A106" s="764"/>
      <c r="B106" s="711"/>
      <c r="C106" s="711"/>
      <c r="D106" s="711"/>
      <c r="E106" s="711"/>
      <c r="F106" s="711"/>
      <c r="G106" s="711"/>
      <c r="H106" s="711"/>
      <c r="I106" s="711"/>
      <c r="J106" s="711"/>
      <c r="K106" s="711"/>
      <c r="L106" s="711"/>
      <c r="M106" s="711"/>
      <c r="N106" s="711"/>
      <c r="O106" s="711"/>
      <c r="P106" s="711"/>
      <c r="Q106" s="711"/>
      <c r="R106" s="711"/>
      <c r="S106" s="711"/>
      <c r="T106" s="711"/>
      <c r="U106" s="711"/>
      <c r="V106" s="711"/>
      <c r="W106" s="711"/>
      <c r="X106" s="711"/>
      <c r="Y106" s="711"/>
      <c r="Z106" s="711"/>
      <c r="AA106" s="711"/>
      <c r="AB106" s="711"/>
      <c r="AC106" s="711"/>
      <c r="AD106" s="711"/>
      <c r="AE106" s="711"/>
      <c r="AF106" s="711"/>
      <c r="AG106" s="711"/>
      <c r="AH106" s="711"/>
      <c r="AI106" s="711"/>
      <c r="AJ106" s="711"/>
      <c r="AK106" s="711"/>
      <c r="AL106" s="711"/>
    </row>
    <row r="107" spans="1:38" ht="24.75" customHeight="1">
      <c r="A107" s="763" t="s">
        <v>493</v>
      </c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701"/>
      <c r="P107" s="701"/>
      <c r="Q107" s="701"/>
      <c r="R107" s="701"/>
      <c r="S107" s="701"/>
      <c r="T107" s="701"/>
      <c r="U107" s="701"/>
      <c r="V107" s="701"/>
      <c r="W107" s="701"/>
      <c r="X107" s="701"/>
      <c r="Y107" s="701"/>
      <c r="Z107" s="702"/>
      <c r="AA107" s="598"/>
      <c r="AB107" s="599"/>
      <c r="AC107" s="599"/>
      <c r="AD107" s="599"/>
      <c r="AE107" s="599"/>
      <c r="AF107" s="599"/>
      <c r="AG107" s="599"/>
      <c r="AH107" s="599"/>
      <c r="AI107" s="599"/>
      <c r="AJ107" s="599"/>
      <c r="AK107" s="599"/>
      <c r="AL107" s="599"/>
    </row>
    <row r="108" spans="1:38" ht="21" customHeight="1">
      <c r="A108" s="726"/>
      <c r="B108" s="711"/>
      <c r="C108" s="750"/>
      <c r="D108" s="711"/>
      <c r="E108" s="711"/>
      <c r="F108" s="711"/>
      <c r="G108" s="711"/>
      <c r="H108" s="711"/>
      <c r="I108" s="711"/>
      <c r="J108" s="711"/>
      <c r="K108" s="711"/>
      <c r="L108" s="711"/>
      <c r="M108" s="711"/>
      <c r="N108" s="726"/>
      <c r="O108" s="711"/>
      <c r="P108" s="726"/>
      <c r="Q108" s="711"/>
      <c r="R108" s="711"/>
      <c r="S108" s="711"/>
      <c r="T108" s="711"/>
      <c r="U108" s="711"/>
      <c r="V108" s="711"/>
      <c r="W108" s="711"/>
      <c r="X108" s="711"/>
      <c r="Y108" s="711"/>
      <c r="Z108" s="726"/>
      <c r="AA108" s="711"/>
      <c r="AB108" s="711"/>
      <c r="AC108" s="711"/>
      <c r="AD108" s="711"/>
      <c r="AE108" s="711"/>
      <c r="AF108" s="726"/>
      <c r="AG108" s="711"/>
      <c r="AH108" s="711"/>
      <c r="AI108" s="711"/>
      <c r="AJ108" s="726"/>
      <c r="AK108" s="711"/>
      <c r="AL108" s="598"/>
    </row>
    <row r="109" spans="1:38" ht="24" customHeight="1">
      <c r="A109" s="755" t="s">
        <v>373</v>
      </c>
      <c r="B109" s="702"/>
      <c r="C109" s="755" t="s">
        <v>374</v>
      </c>
      <c r="D109" s="701"/>
      <c r="E109" s="701"/>
      <c r="F109" s="701"/>
      <c r="G109" s="701"/>
      <c r="H109" s="701"/>
      <c r="I109" s="701"/>
      <c r="J109" s="701"/>
      <c r="K109" s="701"/>
      <c r="L109" s="701"/>
      <c r="M109" s="702"/>
      <c r="N109" s="755" t="s">
        <v>375</v>
      </c>
      <c r="O109" s="701"/>
      <c r="P109" s="701"/>
      <c r="Q109" s="701"/>
      <c r="R109" s="701"/>
      <c r="S109" s="701"/>
      <c r="T109" s="701"/>
      <c r="U109" s="701"/>
      <c r="V109" s="701"/>
      <c r="W109" s="701"/>
      <c r="X109" s="701"/>
      <c r="Y109" s="702"/>
      <c r="Z109" s="756" t="s">
        <v>376</v>
      </c>
      <c r="AA109" s="701"/>
      <c r="AB109" s="701"/>
      <c r="AC109" s="701"/>
      <c r="AD109" s="701"/>
      <c r="AE109" s="702"/>
      <c r="AF109" s="755" t="s">
        <v>377</v>
      </c>
      <c r="AG109" s="701"/>
      <c r="AH109" s="701"/>
      <c r="AI109" s="702"/>
      <c r="AJ109" s="756" t="s">
        <v>378</v>
      </c>
      <c r="AK109" s="702"/>
      <c r="AL109" s="598"/>
    </row>
    <row r="110" spans="1:38" ht="39" customHeight="1">
      <c r="A110" s="700">
        <v>1</v>
      </c>
      <c r="B110" s="702"/>
      <c r="C110" s="703" t="s">
        <v>379</v>
      </c>
      <c r="D110" s="701"/>
      <c r="E110" s="701"/>
      <c r="F110" s="701"/>
      <c r="G110" s="701"/>
      <c r="H110" s="701"/>
      <c r="I110" s="701"/>
      <c r="J110" s="701"/>
      <c r="K110" s="701"/>
      <c r="L110" s="701"/>
      <c r="M110" s="702"/>
      <c r="N110" s="706" t="s">
        <v>380</v>
      </c>
      <c r="O110" s="701"/>
      <c r="P110" s="701"/>
      <c r="Q110" s="701"/>
      <c r="R110" s="701"/>
      <c r="S110" s="701"/>
      <c r="T110" s="701"/>
      <c r="U110" s="701"/>
      <c r="V110" s="701"/>
      <c r="W110" s="701"/>
      <c r="X110" s="701"/>
      <c r="Y110" s="702"/>
      <c r="Z110" s="703" t="s">
        <v>381</v>
      </c>
      <c r="AA110" s="701"/>
      <c r="AB110" s="701"/>
      <c r="AC110" s="701"/>
      <c r="AD110" s="701"/>
      <c r="AE110" s="702"/>
      <c r="AF110" s="703" t="s">
        <v>308</v>
      </c>
      <c r="AG110" s="701"/>
      <c r="AH110" s="701"/>
      <c r="AI110" s="702"/>
      <c r="AJ110" s="752" t="s">
        <v>13507</v>
      </c>
      <c r="AK110" s="702"/>
      <c r="AL110" s="601"/>
    </row>
    <row r="111" spans="1:38" ht="39" customHeight="1">
      <c r="A111" s="700">
        <v>2</v>
      </c>
      <c r="B111" s="702"/>
      <c r="C111" s="703" t="s">
        <v>494</v>
      </c>
      <c r="D111" s="701"/>
      <c r="E111" s="701"/>
      <c r="F111" s="701"/>
      <c r="G111" s="701"/>
      <c r="H111" s="701"/>
      <c r="I111" s="701"/>
      <c r="J111" s="701"/>
      <c r="K111" s="701"/>
      <c r="L111" s="701"/>
      <c r="M111" s="702"/>
      <c r="N111" s="706" t="s">
        <v>495</v>
      </c>
      <c r="O111" s="701"/>
      <c r="P111" s="701"/>
      <c r="Q111" s="701"/>
      <c r="R111" s="701"/>
      <c r="S111" s="701"/>
      <c r="T111" s="701"/>
      <c r="U111" s="701"/>
      <c r="V111" s="701"/>
      <c r="W111" s="701"/>
      <c r="X111" s="701"/>
      <c r="Y111" s="702"/>
      <c r="Z111" s="703" t="s">
        <v>397</v>
      </c>
      <c r="AA111" s="701"/>
      <c r="AB111" s="701"/>
      <c r="AC111" s="701"/>
      <c r="AD111" s="701"/>
      <c r="AE111" s="702"/>
      <c r="AF111" s="703" t="s">
        <v>308</v>
      </c>
      <c r="AG111" s="701"/>
      <c r="AH111" s="701"/>
      <c r="AI111" s="702"/>
      <c r="AJ111" s="752" t="s">
        <v>13510</v>
      </c>
      <c r="AK111" s="702"/>
      <c r="AL111" s="601"/>
    </row>
    <row r="112" spans="1:38" ht="27" customHeight="1">
      <c r="A112" s="700">
        <v>3</v>
      </c>
      <c r="B112" s="702"/>
      <c r="C112" s="703" t="s">
        <v>456</v>
      </c>
      <c r="D112" s="701"/>
      <c r="E112" s="701"/>
      <c r="F112" s="701"/>
      <c r="G112" s="701"/>
      <c r="H112" s="701"/>
      <c r="I112" s="701"/>
      <c r="J112" s="701"/>
      <c r="K112" s="701"/>
      <c r="L112" s="701"/>
      <c r="M112" s="702"/>
      <c r="N112" s="706" t="s">
        <v>457</v>
      </c>
      <c r="O112" s="701"/>
      <c r="P112" s="701"/>
      <c r="Q112" s="701"/>
      <c r="R112" s="701"/>
      <c r="S112" s="701"/>
      <c r="T112" s="701"/>
      <c r="U112" s="701"/>
      <c r="V112" s="701"/>
      <c r="W112" s="701"/>
      <c r="X112" s="701"/>
      <c r="Y112" s="702"/>
      <c r="Z112" s="703" t="s">
        <v>394</v>
      </c>
      <c r="AA112" s="701"/>
      <c r="AB112" s="701"/>
      <c r="AC112" s="701"/>
      <c r="AD112" s="701"/>
      <c r="AE112" s="702"/>
      <c r="AF112" s="705"/>
      <c r="AG112" s="701"/>
      <c r="AH112" s="701"/>
      <c r="AI112" s="702"/>
      <c r="AJ112" s="706" t="s">
        <v>458</v>
      </c>
      <c r="AK112" s="702"/>
      <c r="AL112" s="598"/>
    </row>
    <row r="113" spans="1:38" ht="21.75" customHeight="1">
      <c r="A113" s="700">
        <v>4</v>
      </c>
      <c r="B113" s="702"/>
      <c r="C113" s="703" t="s">
        <v>496</v>
      </c>
      <c r="D113" s="701"/>
      <c r="E113" s="701"/>
      <c r="F113" s="701"/>
      <c r="G113" s="701"/>
      <c r="H113" s="701"/>
      <c r="I113" s="701"/>
      <c r="J113" s="701"/>
      <c r="K113" s="701"/>
      <c r="L113" s="701"/>
      <c r="M113" s="702"/>
      <c r="N113" s="706" t="s">
        <v>497</v>
      </c>
      <c r="O113" s="701"/>
      <c r="P113" s="701"/>
      <c r="Q113" s="701"/>
      <c r="R113" s="701"/>
      <c r="S113" s="701"/>
      <c r="T113" s="701"/>
      <c r="U113" s="701"/>
      <c r="V113" s="701"/>
      <c r="W113" s="701"/>
      <c r="X113" s="701"/>
      <c r="Y113" s="702"/>
      <c r="Z113" s="703" t="s">
        <v>498</v>
      </c>
      <c r="AA113" s="701"/>
      <c r="AB113" s="701"/>
      <c r="AC113" s="701"/>
      <c r="AD113" s="701"/>
      <c r="AE113" s="702"/>
      <c r="AF113" s="703" t="s">
        <v>308</v>
      </c>
      <c r="AG113" s="701"/>
      <c r="AH113" s="701"/>
      <c r="AI113" s="702"/>
      <c r="AJ113" s="705"/>
      <c r="AK113" s="702"/>
      <c r="AL113" s="598"/>
    </row>
    <row r="114" spans="1:38" ht="117" customHeight="1">
      <c r="A114" s="700">
        <v>5</v>
      </c>
      <c r="B114" s="702"/>
      <c r="C114" s="703" t="s">
        <v>499</v>
      </c>
      <c r="D114" s="701"/>
      <c r="E114" s="701"/>
      <c r="F114" s="701"/>
      <c r="G114" s="701"/>
      <c r="H114" s="701"/>
      <c r="I114" s="701"/>
      <c r="J114" s="701"/>
      <c r="K114" s="701"/>
      <c r="L114" s="701"/>
      <c r="M114" s="702"/>
      <c r="N114" s="752" t="s">
        <v>13538</v>
      </c>
      <c r="O114" s="701"/>
      <c r="P114" s="701"/>
      <c r="Q114" s="701"/>
      <c r="R114" s="701"/>
      <c r="S114" s="701"/>
      <c r="T114" s="701"/>
      <c r="U114" s="701"/>
      <c r="V114" s="701"/>
      <c r="W114" s="701"/>
      <c r="X114" s="701"/>
      <c r="Y114" s="702"/>
      <c r="Z114" s="703" t="s">
        <v>428</v>
      </c>
      <c r="AA114" s="701"/>
      <c r="AB114" s="701"/>
      <c r="AC114" s="701"/>
      <c r="AD114" s="701"/>
      <c r="AE114" s="702"/>
      <c r="AF114" s="703" t="s">
        <v>308</v>
      </c>
      <c r="AG114" s="701"/>
      <c r="AH114" s="701"/>
      <c r="AI114" s="702"/>
      <c r="AJ114" s="752"/>
      <c r="AK114" s="702"/>
      <c r="AL114" s="609"/>
    </row>
    <row r="115" spans="1:38" ht="24.75" customHeight="1">
      <c r="A115" s="700">
        <v>6</v>
      </c>
      <c r="B115" s="702"/>
      <c r="C115" s="703" t="s">
        <v>500</v>
      </c>
      <c r="D115" s="701"/>
      <c r="E115" s="701"/>
      <c r="F115" s="701"/>
      <c r="G115" s="701"/>
      <c r="H115" s="701"/>
      <c r="I115" s="701"/>
      <c r="J115" s="701"/>
      <c r="K115" s="701"/>
      <c r="L115" s="701"/>
      <c r="M115" s="702"/>
      <c r="N115" s="706" t="s">
        <v>501</v>
      </c>
      <c r="O115" s="701"/>
      <c r="P115" s="701"/>
      <c r="Q115" s="701"/>
      <c r="R115" s="701"/>
      <c r="S115" s="701"/>
      <c r="T115" s="701"/>
      <c r="U115" s="701"/>
      <c r="V115" s="701"/>
      <c r="W115" s="701"/>
      <c r="X115" s="701"/>
      <c r="Y115" s="702"/>
      <c r="Z115" s="703" t="s">
        <v>404</v>
      </c>
      <c r="AA115" s="701"/>
      <c r="AB115" s="701"/>
      <c r="AC115" s="701"/>
      <c r="AD115" s="701"/>
      <c r="AE115" s="702"/>
      <c r="AF115" s="703" t="s">
        <v>308</v>
      </c>
      <c r="AG115" s="701"/>
      <c r="AH115" s="701"/>
      <c r="AI115" s="702"/>
      <c r="AJ115" s="706" t="s">
        <v>502</v>
      </c>
      <c r="AK115" s="702"/>
      <c r="AL115" s="598"/>
    </row>
    <row r="116" spans="1:38" ht="21" customHeight="1">
      <c r="A116" s="700">
        <v>7</v>
      </c>
      <c r="B116" s="702"/>
      <c r="C116" s="703" t="s">
        <v>443</v>
      </c>
      <c r="D116" s="701"/>
      <c r="E116" s="701"/>
      <c r="F116" s="701"/>
      <c r="G116" s="701"/>
      <c r="H116" s="701"/>
      <c r="I116" s="701"/>
      <c r="J116" s="701"/>
      <c r="K116" s="701"/>
      <c r="L116" s="701"/>
      <c r="M116" s="702"/>
      <c r="N116" s="706" t="s">
        <v>444</v>
      </c>
      <c r="O116" s="701"/>
      <c r="P116" s="701"/>
      <c r="Q116" s="701"/>
      <c r="R116" s="701"/>
      <c r="S116" s="701"/>
      <c r="T116" s="701"/>
      <c r="U116" s="701"/>
      <c r="V116" s="701"/>
      <c r="W116" s="701"/>
      <c r="X116" s="701"/>
      <c r="Y116" s="702"/>
      <c r="Z116" s="703" t="s">
        <v>416</v>
      </c>
      <c r="AA116" s="701"/>
      <c r="AB116" s="701"/>
      <c r="AC116" s="701"/>
      <c r="AD116" s="701"/>
      <c r="AE116" s="702"/>
      <c r="AF116" s="703" t="s">
        <v>308</v>
      </c>
      <c r="AG116" s="701"/>
      <c r="AH116" s="701"/>
      <c r="AI116" s="702"/>
      <c r="AJ116" s="706" t="s">
        <v>391</v>
      </c>
      <c r="AK116" s="702"/>
      <c r="AL116" s="598"/>
    </row>
    <row r="117" spans="1:38" ht="61.5" customHeight="1">
      <c r="A117" s="700">
        <v>8</v>
      </c>
      <c r="B117" s="702"/>
      <c r="C117" s="703" t="s">
        <v>421</v>
      </c>
      <c r="D117" s="701"/>
      <c r="E117" s="701"/>
      <c r="F117" s="701"/>
      <c r="G117" s="701"/>
      <c r="H117" s="701"/>
      <c r="I117" s="701"/>
      <c r="J117" s="701"/>
      <c r="K117" s="701"/>
      <c r="L117" s="701"/>
      <c r="M117" s="702"/>
      <c r="N117" s="706" t="s">
        <v>422</v>
      </c>
      <c r="O117" s="701"/>
      <c r="P117" s="701"/>
      <c r="Q117" s="701"/>
      <c r="R117" s="701"/>
      <c r="S117" s="701"/>
      <c r="T117" s="701"/>
      <c r="U117" s="701"/>
      <c r="V117" s="701"/>
      <c r="W117" s="701"/>
      <c r="X117" s="701"/>
      <c r="Y117" s="702"/>
      <c r="Z117" s="703" t="s">
        <v>381</v>
      </c>
      <c r="AA117" s="701"/>
      <c r="AB117" s="701"/>
      <c r="AC117" s="701"/>
      <c r="AD117" s="701"/>
      <c r="AE117" s="702"/>
      <c r="AF117" s="703" t="s">
        <v>308</v>
      </c>
      <c r="AG117" s="701"/>
      <c r="AH117" s="701"/>
      <c r="AI117" s="702"/>
      <c r="AJ117" s="706" t="s">
        <v>464</v>
      </c>
      <c r="AK117" s="702"/>
      <c r="AL117" s="601"/>
    </row>
    <row r="118" spans="1:38" ht="26.25" customHeight="1">
      <c r="A118" s="612"/>
      <c r="B118" s="612"/>
      <c r="C118" s="606"/>
      <c r="D118" s="606"/>
      <c r="E118" s="606"/>
      <c r="F118" s="606"/>
      <c r="G118" s="606"/>
      <c r="H118" s="606"/>
      <c r="I118" s="606"/>
      <c r="J118" s="606"/>
      <c r="K118" s="606"/>
      <c r="L118" s="606"/>
      <c r="M118" s="606"/>
      <c r="N118" s="613"/>
      <c r="O118" s="613"/>
      <c r="P118" s="613"/>
      <c r="Q118" s="613"/>
      <c r="R118" s="613"/>
      <c r="S118" s="613"/>
      <c r="T118" s="613"/>
      <c r="U118" s="613"/>
      <c r="V118" s="613"/>
      <c r="W118" s="613"/>
      <c r="X118" s="613"/>
      <c r="Y118" s="613"/>
      <c r="Z118" s="613"/>
      <c r="AA118" s="613"/>
      <c r="AB118" s="613"/>
      <c r="AC118" s="613"/>
      <c r="AD118" s="613"/>
      <c r="AE118" s="613"/>
      <c r="AF118" s="606"/>
      <c r="AG118" s="606"/>
      <c r="AH118" s="606"/>
      <c r="AI118" s="606"/>
      <c r="AJ118" s="605"/>
      <c r="AK118" s="605"/>
      <c r="AL118" s="601"/>
    </row>
    <row r="119" spans="1:38" ht="23.25" customHeight="1">
      <c r="A119" s="763" t="s">
        <v>503</v>
      </c>
      <c r="B119" s="701"/>
      <c r="C119" s="701"/>
      <c r="D119" s="701"/>
      <c r="E119" s="701"/>
      <c r="F119" s="701"/>
      <c r="G119" s="701"/>
      <c r="H119" s="701"/>
      <c r="I119" s="701"/>
      <c r="J119" s="701"/>
      <c r="K119" s="701"/>
      <c r="L119" s="701"/>
      <c r="M119" s="701"/>
      <c r="N119" s="701"/>
      <c r="O119" s="701"/>
      <c r="P119" s="701"/>
      <c r="Q119" s="701"/>
      <c r="R119" s="701"/>
      <c r="S119" s="701"/>
      <c r="T119" s="701"/>
      <c r="U119" s="701"/>
      <c r="V119" s="701"/>
      <c r="W119" s="701"/>
      <c r="X119" s="701"/>
      <c r="Y119" s="701"/>
      <c r="Z119" s="702"/>
      <c r="AA119" s="598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</row>
    <row r="120" spans="1:38" ht="21.75" customHeight="1">
      <c r="A120" s="726"/>
      <c r="B120" s="711"/>
      <c r="C120" s="750"/>
      <c r="D120" s="711"/>
      <c r="E120" s="711"/>
      <c r="F120" s="711"/>
      <c r="G120" s="711"/>
      <c r="H120" s="711"/>
      <c r="I120" s="711"/>
      <c r="J120" s="711"/>
      <c r="K120" s="711"/>
      <c r="L120" s="711"/>
      <c r="M120" s="711"/>
      <c r="N120" s="726"/>
      <c r="O120" s="711"/>
      <c r="P120" s="726"/>
      <c r="Q120" s="711"/>
      <c r="R120" s="711"/>
      <c r="S120" s="711"/>
      <c r="T120" s="711"/>
      <c r="U120" s="711"/>
      <c r="V120" s="711"/>
      <c r="W120" s="711"/>
      <c r="X120" s="711"/>
      <c r="Y120" s="711"/>
      <c r="Z120" s="726"/>
      <c r="AA120" s="711"/>
      <c r="AB120" s="711"/>
      <c r="AC120" s="711"/>
      <c r="AD120" s="711"/>
      <c r="AE120" s="711"/>
      <c r="AF120" s="726"/>
      <c r="AG120" s="711"/>
      <c r="AH120" s="711"/>
      <c r="AI120" s="711"/>
      <c r="AJ120" s="726"/>
      <c r="AK120" s="711"/>
      <c r="AL120" s="598"/>
    </row>
    <row r="121" spans="1:38" ht="23.25" customHeight="1">
      <c r="A121" s="755" t="s">
        <v>373</v>
      </c>
      <c r="B121" s="702"/>
      <c r="C121" s="755" t="s">
        <v>374</v>
      </c>
      <c r="D121" s="701"/>
      <c r="E121" s="701"/>
      <c r="F121" s="701"/>
      <c r="G121" s="701"/>
      <c r="H121" s="701"/>
      <c r="I121" s="701"/>
      <c r="J121" s="701"/>
      <c r="K121" s="701"/>
      <c r="L121" s="701"/>
      <c r="M121" s="702"/>
      <c r="N121" s="755" t="s">
        <v>375</v>
      </c>
      <c r="O121" s="701"/>
      <c r="P121" s="701"/>
      <c r="Q121" s="701"/>
      <c r="R121" s="701"/>
      <c r="S121" s="701"/>
      <c r="T121" s="701"/>
      <c r="U121" s="701"/>
      <c r="V121" s="701"/>
      <c r="W121" s="701"/>
      <c r="X121" s="701"/>
      <c r="Y121" s="702"/>
      <c r="Z121" s="756" t="s">
        <v>376</v>
      </c>
      <c r="AA121" s="701"/>
      <c r="AB121" s="701"/>
      <c r="AC121" s="701"/>
      <c r="AD121" s="701"/>
      <c r="AE121" s="702"/>
      <c r="AF121" s="755" t="s">
        <v>377</v>
      </c>
      <c r="AG121" s="701"/>
      <c r="AH121" s="701"/>
      <c r="AI121" s="702"/>
      <c r="AJ121" s="756" t="s">
        <v>378</v>
      </c>
      <c r="AK121" s="702"/>
      <c r="AL121" s="598"/>
    </row>
    <row r="122" spans="1:38" ht="39" customHeight="1">
      <c r="A122" s="700">
        <v>1</v>
      </c>
      <c r="B122" s="702"/>
      <c r="C122" s="703" t="s">
        <v>379</v>
      </c>
      <c r="D122" s="701"/>
      <c r="E122" s="701"/>
      <c r="F122" s="701"/>
      <c r="G122" s="701"/>
      <c r="H122" s="701"/>
      <c r="I122" s="701"/>
      <c r="J122" s="701"/>
      <c r="K122" s="701"/>
      <c r="L122" s="701"/>
      <c r="M122" s="702"/>
      <c r="N122" s="706" t="s">
        <v>380</v>
      </c>
      <c r="O122" s="701"/>
      <c r="P122" s="701"/>
      <c r="Q122" s="701"/>
      <c r="R122" s="701"/>
      <c r="S122" s="701"/>
      <c r="T122" s="701"/>
      <c r="U122" s="701"/>
      <c r="V122" s="701"/>
      <c r="W122" s="701"/>
      <c r="X122" s="701"/>
      <c r="Y122" s="702"/>
      <c r="Z122" s="703" t="s">
        <v>381</v>
      </c>
      <c r="AA122" s="701"/>
      <c r="AB122" s="701"/>
      <c r="AC122" s="701"/>
      <c r="AD122" s="701"/>
      <c r="AE122" s="702"/>
      <c r="AF122" s="703" t="s">
        <v>308</v>
      </c>
      <c r="AG122" s="701"/>
      <c r="AH122" s="701"/>
      <c r="AI122" s="702"/>
      <c r="AJ122" s="752" t="s">
        <v>13507</v>
      </c>
      <c r="AK122" s="702"/>
      <c r="AL122" s="601"/>
    </row>
    <row r="123" spans="1:38" ht="39" customHeight="1">
      <c r="A123" s="700">
        <v>2</v>
      </c>
      <c r="B123" s="702"/>
      <c r="C123" s="703" t="s">
        <v>459</v>
      </c>
      <c r="D123" s="701"/>
      <c r="E123" s="701"/>
      <c r="F123" s="701"/>
      <c r="G123" s="701"/>
      <c r="H123" s="701"/>
      <c r="I123" s="701"/>
      <c r="J123" s="701"/>
      <c r="K123" s="701"/>
      <c r="L123" s="701"/>
      <c r="M123" s="702"/>
      <c r="N123" s="706" t="s">
        <v>460</v>
      </c>
      <c r="O123" s="701"/>
      <c r="P123" s="701"/>
      <c r="Q123" s="701"/>
      <c r="R123" s="701"/>
      <c r="S123" s="701"/>
      <c r="T123" s="701"/>
      <c r="U123" s="701"/>
      <c r="V123" s="701"/>
      <c r="W123" s="701"/>
      <c r="X123" s="701"/>
      <c r="Y123" s="702"/>
      <c r="Z123" s="703" t="s">
        <v>397</v>
      </c>
      <c r="AA123" s="701"/>
      <c r="AB123" s="701"/>
      <c r="AC123" s="701"/>
      <c r="AD123" s="701"/>
      <c r="AE123" s="702"/>
      <c r="AF123" s="703" t="s">
        <v>308</v>
      </c>
      <c r="AG123" s="701"/>
      <c r="AH123" s="701"/>
      <c r="AI123" s="702"/>
      <c r="AJ123" s="752" t="s">
        <v>13510</v>
      </c>
      <c r="AK123" s="702"/>
      <c r="AL123" s="601"/>
    </row>
    <row r="124" spans="1:38" ht="21" customHeight="1">
      <c r="A124" s="700">
        <v>3</v>
      </c>
      <c r="B124" s="702"/>
      <c r="C124" s="703" t="s">
        <v>456</v>
      </c>
      <c r="D124" s="701"/>
      <c r="E124" s="701"/>
      <c r="F124" s="701"/>
      <c r="G124" s="701"/>
      <c r="H124" s="701"/>
      <c r="I124" s="701"/>
      <c r="J124" s="701"/>
      <c r="K124" s="701"/>
      <c r="L124" s="701"/>
      <c r="M124" s="702"/>
      <c r="N124" s="706" t="s">
        <v>457</v>
      </c>
      <c r="O124" s="701"/>
      <c r="P124" s="701"/>
      <c r="Q124" s="701"/>
      <c r="R124" s="701"/>
      <c r="S124" s="701"/>
      <c r="T124" s="701"/>
      <c r="U124" s="701"/>
      <c r="V124" s="701"/>
      <c r="W124" s="701"/>
      <c r="X124" s="701"/>
      <c r="Y124" s="702"/>
      <c r="Z124" s="703" t="s">
        <v>394</v>
      </c>
      <c r="AA124" s="701"/>
      <c r="AB124" s="701"/>
      <c r="AC124" s="701"/>
      <c r="AD124" s="701"/>
      <c r="AE124" s="702"/>
      <c r="AF124" s="705"/>
      <c r="AG124" s="701"/>
      <c r="AH124" s="701"/>
      <c r="AI124" s="702"/>
      <c r="AJ124" s="706" t="s">
        <v>458</v>
      </c>
      <c r="AK124" s="702"/>
      <c r="AL124" s="598"/>
    </row>
    <row r="125" spans="1:38" ht="25.5" customHeight="1">
      <c r="A125" s="700">
        <v>4</v>
      </c>
      <c r="B125" s="702"/>
      <c r="C125" s="703" t="s">
        <v>504</v>
      </c>
      <c r="D125" s="701"/>
      <c r="E125" s="701"/>
      <c r="F125" s="701"/>
      <c r="G125" s="701"/>
      <c r="H125" s="701"/>
      <c r="I125" s="701"/>
      <c r="J125" s="701"/>
      <c r="K125" s="701"/>
      <c r="L125" s="701"/>
      <c r="M125" s="702"/>
      <c r="N125" s="706" t="s">
        <v>505</v>
      </c>
      <c r="O125" s="701"/>
      <c r="P125" s="701"/>
      <c r="Q125" s="701"/>
      <c r="R125" s="701"/>
      <c r="S125" s="701"/>
      <c r="T125" s="701"/>
      <c r="U125" s="701"/>
      <c r="V125" s="701"/>
      <c r="W125" s="701"/>
      <c r="X125" s="701"/>
      <c r="Y125" s="702"/>
      <c r="Z125" s="703" t="s">
        <v>498</v>
      </c>
      <c r="AA125" s="701"/>
      <c r="AB125" s="701"/>
      <c r="AC125" s="701"/>
      <c r="AD125" s="701"/>
      <c r="AE125" s="702"/>
      <c r="AF125" s="703" t="s">
        <v>308</v>
      </c>
      <c r="AG125" s="701"/>
      <c r="AH125" s="701"/>
      <c r="AI125" s="702"/>
      <c r="AJ125" s="773"/>
      <c r="AK125" s="702"/>
      <c r="AL125" s="598"/>
    </row>
    <row r="126" spans="1:38" ht="40.5" customHeight="1">
      <c r="A126" s="700">
        <v>5</v>
      </c>
      <c r="B126" s="702"/>
      <c r="C126" s="703" t="s">
        <v>506</v>
      </c>
      <c r="D126" s="701"/>
      <c r="E126" s="701"/>
      <c r="F126" s="701"/>
      <c r="G126" s="701"/>
      <c r="H126" s="701"/>
      <c r="I126" s="701"/>
      <c r="J126" s="701"/>
      <c r="K126" s="701"/>
      <c r="L126" s="701"/>
      <c r="M126" s="702"/>
      <c r="N126" s="706" t="s">
        <v>507</v>
      </c>
      <c r="O126" s="701"/>
      <c r="P126" s="701"/>
      <c r="Q126" s="701"/>
      <c r="R126" s="701"/>
      <c r="S126" s="701"/>
      <c r="T126" s="701"/>
      <c r="U126" s="701"/>
      <c r="V126" s="701"/>
      <c r="W126" s="701"/>
      <c r="X126" s="701"/>
      <c r="Y126" s="702"/>
      <c r="Z126" s="703" t="s">
        <v>404</v>
      </c>
      <c r="AA126" s="701"/>
      <c r="AB126" s="701"/>
      <c r="AC126" s="701"/>
      <c r="AD126" s="701"/>
      <c r="AE126" s="702"/>
      <c r="AF126" s="703" t="s">
        <v>411</v>
      </c>
      <c r="AG126" s="701"/>
      <c r="AH126" s="701"/>
      <c r="AI126" s="702"/>
      <c r="AJ126" s="706" t="s">
        <v>502</v>
      </c>
      <c r="AK126" s="702"/>
      <c r="AL126" s="601"/>
    </row>
    <row r="127" spans="1:38" ht="21" customHeight="1">
      <c r="A127" s="700">
        <v>6</v>
      </c>
      <c r="B127" s="702"/>
      <c r="C127" s="703" t="s">
        <v>443</v>
      </c>
      <c r="D127" s="701"/>
      <c r="E127" s="701"/>
      <c r="F127" s="701"/>
      <c r="G127" s="701"/>
      <c r="H127" s="701"/>
      <c r="I127" s="701"/>
      <c r="J127" s="701"/>
      <c r="K127" s="701"/>
      <c r="L127" s="701"/>
      <c r="M127" s="702"/>
      <c r="N127" s="706" t="s">
        <v>444</v>
      </c>
      <c r="O127" s="701"/>
      <c r="P127" s="701"/>
      <c r="Q127" s="701"/>
      <c r="R127" s="701"/>
      <c r="S127" s="701"/>
      <c r="T127" s="701"/>
      <c r="U127" s="701"/>
      <c r="V127" s="701"/>
      <c r="W127" s="701"/>
      <c r="X127" s="701"/>
      <c r="Y127" s="702"/>
      <c r="Z127" s="703" t="s">
        <v>416</v>
      </c>
      <c r="AA127" s="701"/>
      <c r="AB127" s="701"/>
      <c r="AC127" s="701"/>
      <c r="AD127" s="701"/>
      <c r="AE127" s="702"/>
      <c r="AF127" s="703" t="s">
        <v>308</v>
      </c>
      <c r="AG127" s="701"/>
      <c r="AH127" s="701"/>
      <c r="AI127" s="702"/>
      <c r="AJ127" s="706" t="s">
        <v>391</v>
      </c>
      <c r="AK127" s="702"/>
      <c r="AL127" s="598"/>
    </row>
    <row r="128" spans="1:38" ht="61.5" customHeight="1">
      <c r="A128" s="700">
        <v>7</v>
      </c>
      <c r="B128" s="702"/>
      <c r="C128" s="703" t="s">
        <v>421</v>
      </c>
      <c r="D128" s="701"/>
      <c r="E128" s="701"/>
      <c r="F128" s="701"/>
      <c r="G128" s="701"/>
      <c r="H128" s="701"/>
      <c r="I128" s="701"/>
      <c r="J128" s="701"/>
      <c r="K128" s="701"/>
      <c r="L128" s="701"/>
      <c r="M128" s="702"/>
      <c r="N128" s="706" t="s">
        <v>422</v>
      </c>
      <c r="O128" s="701"/>
      <c r="P128" s="701"/>
      <c r="Q128" s="701"/>
      <c r="R128" s="701"/>
      <c r="S128" s="701"/>
      <c r="T128" s="701"/>
      <c r="U128" s="701"/>
      <c r="V128" s="701"/>
      <c r="W128" s="701"/>
      <c r="X128" s="701"/>
      <c r="Y128" s="702"/>
      <c r="Z128" s="703" t="s">
        <v>381</v>
      </c>
      <c r="AA128" s="701"/>
      <c r="AB128" s="701"/>
      <c r="AC128" s="701"/>
      <c r="AD128" s="701"/>
      <c r="AE128" s="702"/>
      <c r="AF128" s="703" t="s">
        <v>308</v>
      </c>
      <c r="AG128" s="701"/>
      <c r="AH128" s="701"/>
      <c r="AI128" s="702"/>
      <c r="AJ128" s="706" t="s">
        <v>464</v>
      </c>
      <c r="AK128" s="702"/>
      <c r="AL128" s="601"/>
    </row>
    <row r="129" spans="1:38" ht="56.25" customHeight="1">
      <c r="A129" s="700">
        <v>8</v>
      </c>
      <c r="B129" s="702"/>
      <c r="C129" s="703" t="s">
        <v>508</v>
      </c>
      <c r="D129" s="701"/>
      <c r="E129" s="701"/>
      <c r="F129" s="701"/>
      <c r="G129" s="701"/>
      <c r="H129" s="701"/>
      <c r="I129" s="701"/>
      <c r="J129" s="701"/>
      <c r="K129" s="701"/>
      <c r="L129" s="701"/>
      <c r="M129" s="702"/>
      <c r="N129" s="706" t="s">
        <v>509</v>
      </c>
      <c r="O129" s="701"/>
      <c r="P129" s="701"/>
      <c r="Q129" s="701"/>
      <c r="R129" s="701"/>
      <c r="S129" s="701"/>
      <c r="T129" s="701"/>
      <c r="U129" s="701"/>
      <c r="V129" s="701"/>
      <c r="W129" s="701"/>
      <c r="X129" s="701"/>
      <c r="Y129" s="702"/>
      <c r="Z129" s="703" t="s">
        <v>510</v>
      </c>
      <c r="AA129" s="701"/>
      <c r="AB129" s="701"/>
      <c r="AC129" s="701"/>
      <c r="AD129" s="701"/>
      <c r="AE129" s="702"/>
      <c r="AF129" s="703" t="s">
        <v>411</v>
      </c>
      <c r="AG129" s="701"/>
      <c r="AH129" s="701"/>
      <c r="AI129" s="702"/>
      <c r="AJ129" s="706" t="s">
        <v>511</v>
      </c>
      <c r="AK129" s="702"/>
      <c r="AL129" s="601"/>
    </row>
    <row r="130" spans="1:38" ht="24" customHeight="1">
      <c r="A130" s="612"/>
      <c r="B130" s="612"/>
      <c r="C130" s="606"/>
      <c r="D130" s="606"/>
      <c r="E130" s="606"/>
      <c r="F130" s="606"/>
      <c r="G130" s="606"/>
      <c r="H130" s="606"/>
      <c r="I130" s="606"/>
      <c r="J130" s="606"/>
      <c r="K130" s="606"/>
      <c r="L130" s="606"/>
      <c r="M130" s="606"/>
      <c r="N130" s="613"/>
      <c r="O130" s="613"/>
      <c r="P130" s="613"/>
      <c r="Q130" s="613"/>
      <c r="R130" s="613"/>
      <c r="S130" s="613"/>
      <c r="T130" s="613"/>
      <c r="U130" s="613"/>
      <c r="V130" s="613"/>
      <c r="W130" s="613"/>
      <c r="X130" s="613"/>
      <c r="Y130" s="613"/>
      <c r="Z130" s="613"/>
      <c r="AA130" s="613"/>
      <c r="AB130" s="613"/>
      <c r="AC130" s="613"/>
      <c r="AD130" s="613"/>
      <c r="AE130" s="613"/>
      <c r="AF130" s="606"/>
      <c r="AG130" s="606"/>
      <c r="AH130" s="606"/>
      <c r="AI130" s="606"/>
      <c r="AJ130" s="613"/>
      <c r="AK130" s="613"/>
      <c r="AL130" s="601"/>
    </row>
    <row r="131" spans="1:38" ht="23.25" customHeight="1">
      <c r="A131" s="774" t="s">
        <v>512</v>
      </c>
      <c r="B131" s="701"/>
      <c r="C131" s="701"/>
      <c r="D131" s="701"/>
      <c r="E131" s="701"/>
      <c r="F131" s="701"/>
      <c r="G131" s="701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701"/>
      <c r="S131" s="701"/>
      <c r="T131" s="701"/>
      <c r="U131" s="701"/>
      <c r="V131" s="701"/>
      <c r="W131" s="701"/>
      <c r="X131" s="701"/>
      <c r="Y131" s="701"/>
      <c r="Z131" s="701"/>
      <c r="AA131" s="701"/>
      <c r="AB131" s="701"/>
      <c r="AC131" s="701"/>
      <c r="AD131" s="701"/>
      <c r="AE131" s="701"/>
      <c r="AF131" s="701"/>
      <c r="AG131" s="701"/>
      <c r="AH131" s="701"/>
      <c r="AI131" s="701"/>
      <c r="AJ131" s="701"/>
      <c r="AK131" s="702"/>
      <c r="AL131" s="598"/>
    </row>
    <row r="132" spans="1:38" ht="21.75" customHeight="1">
      <c r="A132" s="726"/>
      <c r="B132" s="711"/>
      <c r="C132" s="750"/>
      <c r="D132" s="711"/>
      <c r="E132" s="711"/>
      <c r="F132" s="711"/>
      <c r="G132" s="711"/>
      <c r="H132" s="711"/>
      <c r="I132" s="711"/>
      <c r="J132" s="711"/>
      <c r="K132" s="711"/>
      <c r="L132" s="711"/>
      <c r="M132" s="711"/>
      <c r="N132" s="726"/>
      <c r="O132" s="711"/>
      <c r="P132" s="726"/>
      <c r="Q132" s="711"/>
      <c r="R132" s="711"/>
      <c r="S132" s="711"/>
      <c r="T132" s="711"/>
      <c r="U132" s="711"/>
      <c r="V132" s="711"/>
      <c r="W132" s="711"/>
      <c r="X132" s="711"/>
      <c r="Y132" s="726"/>
      <c r="Z132" s="711"/>
      <c r="AA132" s="711"/>
      <c r="AB132" s="711"/>
      <c r="AC132" s="711"/>
      <c r="AD132" s="711"/>
      <c r="AE132" s="711"/>
      <c r="AF132" s="726"/>
      <c r="AG132" s="711"/>
      <c r="AH132" s="711"/>
      <c r="AI132" s="711"/>
      <c r="AJ132" s="726"/>
      <c r="AK132" s="711"/>
      <c r="AL132" s="598"/>
    </row>
    <row r="133" spans="1:38" ht="23.25" customHeight="1">
      <c r="A133" s="755" t="s">
        <v>373</v>
      </c>
      <c r="B133" s="702"/>
      <c r="C133" s="755" t="s">
        <v>374</v>
      </c>
      <c r="D133" s="701"/>
      <c r="E133" s="701"/>
      <c r="F133" s="701"/>
      <c r="G133" s="701"/>
      <c r="H133" s="701"/>
      <c r="I133" s="701"/>
      <c r="J133" s="701"/>
      <c r="K133" s="701"/>
      <c r="L133" s="701"/>
      <c r="M133" s="702"/>
      <c r="N133" s="755" t="s">
        <v>375</v>
      </c>
      <c r="O133" s="701"/>
      <c r="P133" s="701"/>
      <c r="Q133" s="701"/>
      <c r="R133" s="701"/>
      <c r="S133" s="701"/>
      <c r="T133" s="701"/>
      <c r="U133" s="701"/>
      <c r="V133" s="701"/>
      <c r="W133" s="701"/>
      <c r="X133" s="702"/>
      <c r="Y133" s="756" t="s">
        <v>376</v>
      </c>
      <c r="Z133" s="701"/>
      <c r="AA133" s="701"/>
      <c r="AB133" s="701"/>
      <c r="AC133" s="701"/>
      <c r="AD133" s="701"/>
      <c r="AE133" s="702"/>
      <c r="AF133" s="755" t="s">
        <v>377</v>
      </c>
      <c r="AG133" s="701"/>
      <c r="AH133" s="701"/>
      <c r="AI133" s="702"/>
      <c r="AJ133" s="756" t="s">
        <v>378</v>
      </c>
      <c r="AK133" s="702"/>
      <c r="AL133" s="598"/>
    </row>
    <row r="134" spans="1:38" ht="39" customHeight="1">
      <c r="A134" s="700">
        <v>1</v>
      </c>
      <c r="B134" s="702"/>
      <c r="C134" s="703" t="s">
        <v>379</v>
      </c>
      <c r="D134" s="701"/>
      <c r="E134" s="701"/>
      <c r="F134" s="701"/>
      <c r="G134" s="701"/>
      <c r="H134" s="701"/>
      <c r="I134" s="701"/>
      <c r="J134" s="701"/>
      <c r="K134" s="701"/>
      <c r="L134" s="701"/>
      <c r="M134" s="702"/>
      <c r="N134" s="706" t="s">
        <v>380</v>
      </c>
      <c r="O134" s="701"/>
      <c r="P134" s="701"/>
      <c r="Q134" s="701"/>
      <c r="R134" s="701"/>
      <c r="S134" s="701"/>
      <c r="T134" s="701"/>
      <c r="U134" s="701"/>
      <c r="V134" s="701"/>
      <c r="W134" s="701"/>
      <c r="X134" s="702"/>
      <c r="Y134" s="703" t="s">
        <v>381</v>
      </c>
      <c r="Z134" s="701"/>
      <c r="AA134" s="701"/>
      <c r="AB134" s="701"/>
      <c r="AC134" s="701"/>
      <c r="AD134" s="701"/>
      <c r="AE134" s="702"/>
      <c r="AF134" s="703" t="s">
        <v>308</v>
      </c>
      <c r="AG134" s="701"/>
      <c r="AH134" s="701"/>
      <c r="AI134" s="702"/>
      <c r="AJ134" s="752" t="s">
        <v>13507</v>
      </c>
      <c r="AK134" s="702"/>
      <c r="AL134" s="601"/>
    </row>
    <row r="135" spans="1:38" ht="39" customHeight="1">
      <c r="A135" s="700">
        <v>2</v>
      </c>
      <c r="B135" s="702"/>
      <c r="C135" s="703" t="s">
        <v>419</v>
      </c>
      <c r="D135" s="701"/>
      <c r="E135" s="701"/>
      <c r="F135" s="701"/>
      <c r="G135" s="701"/>
      <c r="H135" s="701"/>
      <c r="I135" s="701"/>
      <c r="J135" s="701"/>
      <c r="K135" s="701"/>
      <c r="L135" s="701"/>
      <c r="M135" s="702"/>
      <c r="N135" s="706" t="s">
        <v>513</v>
      </c>
      <c r="O135" s="701"/>
      <c r="P135" s="701"/>
      <c r="Q135" s="701"/>
      <c r="R135" s="701"/>
      <c r="S135" s="701"/>
      <c r="T135" s="701"/>
      <c r="U135" s="701"/>
      <c r="V135" s="701"/>
      <c r="W135" s="701"/>
      <c r="X135" s="702"/>
      <c r="Y135" s="703" t="s">
        <v>381</v>
      </c>
      <c r="Z135" s="701"/>
      <c r="AA135" s="701"/>
      <c r="AB135" s="701"/>
      <c r="AC135" s="701"/>
      <c r="AD135" s="701"/>
      <c r="AE135" s="702"/>
      <c r="AF135" s="703" t="s">
        <v>308</v>
      </c>
      <c r="AG135" s="701"/>
      <c r="AH135" s="701"/>
      <c r="AI135" s="702"/>
      <c r="AJ135" s="752" t="s">
        <v>13515</v>
      </c>
      <c r="AK135" s="702"/>
      <c r="AL135" s="601"/>
    </row>
    <row r="136" spans="1:38" ht="39" customHeight="1">
      <c r="A136" s="700">
        <v>3</v>
      </c>
      <c r="B136" s="702"/>
      <c r="C136" s="703" t="s">
        <v>514</v>
      </c>
      <c r="D136" s="701"/>
      <c r="E136" s="701"/>
      <c r="F136" s="701"/>
      <c r="G136" s="701"/>
      <c r="H136" s="701"/>
      <c r="I136" s="701"/>
      <c r="J136" s="701"/>
      <c r="K136" s="701"/>
      <c r="L136" s="701"/>
      <c r="M136" s="702"/>
      <c r="N136" s="706" t="s">
        <v>515</v>
      </c>
      <c r="O136" s="701"/>
      <c r="P136" s="701"/>
      <c r="Q136" s="701"/>
      <c r="R136" s="701"/>
      <c r="S136" s="701"/>
      <c r="T136" s="701"/>
      <c r="U136" s="701"/>
      <c r="V136" s="701"/>
      <c r="W136" s="701"/>
      <c r="X136" s="702"/>
      <c r="Y136" s="703" t="s">
        <v>397</v>
      </c>
      <c r="Z136" s="701"/>
      <c r="AA136" s="701"/>
      <c r="AB136" s="701"/>
      <c r="AC136" s="701"/>
      <c r="AD136" s="701"/>
      <c r="AE136" s="702"/>
      <c r="AF136" s="703" t="s">
        <v>308</v>
      </c>
      <c r="AG136" s="701"/>
      <c r="AH136" s="701"/>
      <c r="AI136" s="702"/>
      <c r="AJ136" s="752" t="s">
        <v>13510</v>
      </c>
      <c r="AK136" s="702"/>
      <c r="AL136" s="601"/>
    </row>
    <row r="137" spans="1:38" ht="39" customHeight="1">
      <c r="A137" s="700">
        <v>4</v>
      </c>
      <c r="B137" s="702"/>
      <c r="C137" s="703" t="s">
        <v>516</v>
      </c>
      <c r="D137" s="701"/>
      <c r="E137" s="701"/>
      <c r="F137" s="701"/>
      <c r="G137" s="701"/>
      <c r="H137" s="701"/>
      <c r="I137" s="701"/>
      <c r="J137" s="701"/>
      <c r="K137" s="701"/>
      <c r="L137" s="701"/>
      <c r="M137" s="702"/>
      <c r="N137" s="752" t="s">
        <v>13539</v>
      </c>
      <c r="O137" s="701"/>
      <c r="P137" s="701"/>
      <c r="Q137" s="701"/>
      <c r="R137" s="701"/>
      <c r="S137" s="701"/>
      <c r="T137" s="701"/>
      <c r="U137" s="701"/>
      <c r="V137" s="701"/>
      <c r="W137" s="701"/>
      <c r="X137" s="702"/>
      <c r="Y137" s="703" t="s">
        <v>463</v>
      </c>
      <c r="Z137" s="701"/>
      <c r="AA137" s="701"/>
      <c r="AB137" s="701"/>
      <c r="AC137" s="701"/>
      <c r="AD137" s="701"/>
      <c r="AE137" s="702"/>
      <c r="AF137" s="703" t="s">
        <v>308</v>
      </c>
      <c r="AG137" s="701"/>
      <c r="AH137" s="701"/>
      <c r="AI137" s="702"/>
      <c r="AJ137" s="762"/>
      <c r="AK137" s="702"/>
      <c r="AL137" s="601"/>
    </row>
    <row r="138" spans="1:38" ht="39" customHeight="1">
      <c r="A138" s="700">
        <v>5</v>
      </c>
      <c r="B138" s="702"/>
      <c r="C138" s="703" t="s">
        <v>517</v>
      </c>
      <c r="D138" s="701"/>
      <c r="E138" s="701"/>
      <c r="F138" s="701"/>
      <c r="G138" s="701"/>
      <c r="H138" s="701"/>
      <c r="I138" s="701"/>
      <c r="J138" s="701"/>
      <c r="K138" s="701"/>
      <c r="L138" s="701"/>
      <c r="M138" s="702"/>
      <c r="N138" s="706" t="s">
        <v>518</v>
      </c>
      <c r="O138" s="701"/>
      <c r="P138" s="701"/>
      <c r="Q138" s="701"/>
      <c r="R138" s="701"/>
      <c r="S138" s="701"/>
      <c r="T138" s="701"/>
      <c r="U138" s="701"/>
      <c r="V138" s="701"/>
      <c r="W138" s="701"/>
      <c r="X138" s="702"/>
      <c r="Y138" s="703" t="s">
        <v>397</v>
      </c>
      <c r="Z138" s="701"/>
      <c r="AA138" s="701"/>
      <c r="AB138" s="701"/>
      <c r="AC138" s="701"/>
      <c r="AD138" s="701"/>
      <c r="AE138" s="702"/>
      <c r="AF138" s="703" t="s">
        <v>308</v>
      </c>
      <c r="AG138" s="701"/>
      <c r="AH138" s="701"/>
      <c r="AI138" s="702"/>
      <c r="AJ138" s="752" t="s">
        <v>13510</v>
      </c>
      <c r="AK138" s="702"/>
      <c r="AL138" s="601"/>
    </row>
    <row r="139" spans="1:38" ht="39" customHeight="1">
      <c r="A139" s="700">
        <v>6</v>
      </c>
      <c r="B139" s="702"/>
      <c r="C139" s="703" t="s">
        <v>519</v>
      </c>
      <c r="D139" s="701"/>
      <c r="E139" s="701"/>
      <c r="F139" s="701"/>
      <c r="G139" s="701"/>
      <c r="H139" s="701"/>
      <c r="I139" s="701"/>
      <c r="J139" s="701"/>
      <c r="K139" s="701"/>
      <c r="L139" s="701"/>
      <c r="M139" s="702"/>
      <c r="N139" s="752" t="s">
        <v>13540</v>
      </c>
      <c r="O139" s="701"/>
      <c r="P139" s="701"/>
      <c r="Q139" s="701"/>
      <c r="R139" s="701"/>
      <c r="S139" s="701"/>
      <c r="T139" s="701"/>
      <c r="U139" s="701"/>
      <c r="V139" s="701"/>
      <c r="W139" s="701"/>
      <c r="X139" s="702"/>
      <c r="Y139" s="703" t="s">
        <v>463</v>
      </c>
      <c r="Z139" s="701"/>
      <c r="AA139" s="701"/>
      <c r="AB139" s="701"/>
      <c r="AC139" s="701"/>
      <c r="AD139" s="701"/>
      <c r="AE139" s="702"/>
      <c r="AF139" s="703" t="s">
        <v>308</v>
      </c>
      <c r="AG139" s="701"/>
      <c r="AH139" s="701"/>
      <c r="AI139" s="702"/>
      <c r="AJ139" s="762"/>
      <c r="AK139" s="702"/>
      <c r="AL139" s="601"/>
    </row>
    <row r="140" spans="1:38" ht="21" customHeight="1">
      <c r="A140" s="700">
        <v>7</v>
      </c>
      <c r="B140" s="702"/>
      <c r="C140" s="703" t="s">
        <v>520</v>
      </c>
      <c r="D140" s="701"/>
      <c r="E140" s="701"/>
      <c r="F140" s="701"/>
      <c r="G140" s="701"/>
      <c r="H140" s="701"/>
      <c r="I140" s="701"/>
      <c r="J140" s="701"/>
      <c r="K140" s="701"/>
      <c r="L140" s="701"/>
      <c r="M140" s="702"/>
      <c r="N140" s="706" t="s">
        <v>521</v>
      </c>
      <c r="O140" s="701"/>
      <c r="P140" s="701"/>
      <c r="Q140" s="701"/>
      <c r="R140" s="701"/>
      <c r="S140" s="701"/>
      <c r="T140" s="701"/>
      <c r="U140" s="701"/>
      <c r="V140" s="701"/>
      <c r="W140" s="701"/>
      <c r="X140" s="702"/>
      <c r="Y140" s="703" t="s">
        <v>428</v>
      </c>
      <c r="Z140" s="701"/>
      <c r="AA140" s="701"/>
      <c r="AB140" s="701"/>
      <c r="AC140" s="701"/>
      <c r="AD140" s="701"/>
      <c r="AE140" s="702"/>
      <c r="AF140" s="703" t="s">
        <v>308</v>
      </c>
      <c r="AG140" s="701"/>
      <c r="AH140" s="701"/>
      <c r="AI140" s="702"/>
      <c r="AJ140" s="705"/>
      <c r="AK140" s="702"/>
      <c r="AL140" s="598"/>
    </row>
    <row r="141" spans="1:38" ht="21.75" customHeight="1">
      <c r="A141" s="700">
        <v>8</v>
      </c>
      <c r="B141" s="702"/>
      <c r="C141" s="703" t="s">
        <v>522</v>
      </c>
      <c r="D141" s="701"/>
      <c r="E141" s="701"/>
      <c r="F141" s="701"/>
      <c r="G141" s="701"/>
      <c r="H141" s="701"/>
      <c r="I141" s="701"/>
      <c r="J141" s="701"/>
      <c r="K141" s="701"/>
      <c r="L141" s="701"/>
      <c r="M141" s="702"/>
      <c r="N141" s="706" t="s">
        <v>523</v>
      </c>
      <c r="O141" s="701"/>
      <c r="P141" s="701"/>
      <c r="Q141" s="701"/>
      <c r="R141" s="701"/>
      <c r="S141" s="701"/>
      <c r="T141" s="701"/>
      <c r="U141" s="701"/>
      <c r="V141" s="701"/>
      <c r="W141" s="701"/>
      <c r="X141" s="702"/>
      <c r="Y141" s="703" t="s">
        <v>428</v>
      </c>
      <c r="Z141" s="701"/>
      <c r="AA141" s="701"/>
      <c r="AB141" s="701"/>
      <c r="AC141" s="701"/>
      <c r="AD141" s="701"/>
      <c r="AE141" s="702"/>
      <c r="AF141" s="703" t="s">
        <v>308</v>
      </c>
      <c r="AG141" s="701"/>
      <c r="AH141" s="701"/>
      <c r="AI141" s="702"/>
      <c r="AJ141" s="705"/>
      <c r="AK141" s="702"/>
      <c r="AL141" s="598"/>
    </row>
    <row r="142" spans="1:38" ht="39" customHeight="1">
      <c r="A142" s="700">
        <v>9</v>
      </c>
      <c r="B142" s="702"/>
      <c r="C142" s="703" t="s">
        <v>524</v>
      </c>
      <c r="D142" s="701"/>
      <c r="E142" s="701"/>
      <c r="F142" s="701"/>
      <c r="G142" s="701"/>
      <c r="H142" s="701"/>
      <c r="I142" s="701"/>
      <c r="J142" s="701"/>
      <c r="K142" s="701"/>
      <c r="L142" s="701"/>
      <c r="M142" s="702"/>
      <c r="N142" s="752" t="s">
        <v>13541</v>
      </c>
      <c r="O142" s="701"/>
      <c r="P142" s="701"/>
      <c r="Q142" s="701"/>
      <c r="R142" s="701"/>
      <c r="S142" s="701"/>
      <c r="T142" s="701"/>
      <c r="U142" s="701"/>
      <c r="V142" s="701"/>
      <c r="W142" s="701"/>
      <c r="X142" s="702"/>
      <c r="Y142" s="703" t="s">
        <v>463</v>
      </c>
      <c r="Z142" s="701"/>
      <c r="AA142" s="701"/>
      <c r="AB142" s="701"/>
      <c r="AC142" s="701"/>
      <c r="AD142" s="701"/>
      <c r="AE142" s="702"/>
      <c r="AF142" s="762"/>
      <c r="AG142" s="701"/>
      <c r="AH142" s="701"/>
      <c r="AI142" s="702"/>
      <c r="AJ142" s="762"/>
      <c r="AK142" s="702"/>
      <c r="AL142" s="601"/>
    </row>
    <row r="143" spans="1:38" ht="21" customHeight="1">
      <c r="A143" s="700">
        <v>10</v>
      </c>
      <c r="B143" s="702"/>
      <c r="C143" s="703" t="s">
        <v>525</v>
      </c>
      <c r="D143" s="701"/>
      <c r="E143" s="701"/>
      <c r="F143" s="701"/>
      <c r="G143" s="701"/>
      <c r="H143" s="701"/>
      <c r="I143" s="701"/>
      <c r="J143" s="701"/>
      <c r="K143" s="701"/>
      <c r="L143" s="701"/>
      <c r="M143" s="702"/>
      <c r="N143" s="706" t="s">
        <v>526</v>
      </c>
      <c r="O143" s="701"/>
      <c r="P143" s="701"/>
      <c r="Q143" s="701"/>
      <c r="R143" s="701"/>
      <c r="S143" s="701"/>
      <c r="T143" s="701"/>
      <c r="U143" s="701"/>
      <c r="V143" s="701"/>
      <c r="W143" s="701"/>
      <c r="X143" s="702"/>
      <c r="Y143" s="703" t="s">
        <v>387</v>
      </c>
      <c r="Z143" s="701"/>
      <c r="AA143" s="701"/>
      <c r="AB143" s="701"/>
      <c r="AC143" s="701"/>
      <c r="AD143" s="701"/>
      <c r="AE143" s="702"/>
      <c r="AF143" s="705"/>
      <c r="AG143" s="701"/>
      <c r="AH143" s="701"/>
      <c r="AI143" s="702"/>
      <c r="AJ143" s="705"/>
      <c r="AK143" s="702"/>
      <c r="AL143" s="598"/>
    </row>
    <row r="144" spans="1:38" ht="24" customHeight="1">
      <c r="A144" s="700">
        <v>11</v>
      </c>
      <c r="B144" s="702"/>
      <c r="C144" s="703" t="s">
        <v>527</v>
      </c>
      <c r="D144" s="701"/>
      <c r="E144" s="701"/>
      <c r="F144" s="701"/>
      <c r="G144" s="701"/>
      <c r="H144" s="701"/>
      <c r="I144" s="701"/>
      <c r="J144" s="701"/>
      <c r="K144" s="701"/>
      <c r="L144" s="701"/>
      <c r="M144" s="702"/>
      <c r="N144" s="706" t="s">
        <v>528</v>
      </c>
      <c r="O144" s="701"/>
      <c r="P144" s="701"/>
      <c r="Q144" s="701"/>
      <c r="R144" s="701"/>
      <c r="S144" s="701"/>
      <c r="T144" s="701"/>
      <c r="U144" s="701"/>
      <c r="V144" s="701"/>
      <c r="W144" s="701"/>
      <c r="X144" s="702"/>
      <c r="Y144" s="703" t="s">
        <v>529</v>
      </c>
      <c r="Z144" s="701"/>
      <c r="AA144" s="701"/>
      <c r="AB144" s="701"/>
      <c r="AC144" s="701"/>
      <c r="AD144" s="701"/>
      <c r="AE144" s="702"/>
      <c r="AF144" s="703" t="s">
        <v>308</v>
      </c>
      <c r="AG144" s="701"/>
      <c r="AH144" s="701"/>
      <c r="AI144" s="702"/>
      <c r="AJ144" s="762"/>
      <c r="AK144" s="702"/>
      <c r="AL144" s="601"/>
    </row>
    <row r="145" spans="1:38" ht="58.5" customHeight="1">
      <c r="A145" s="700">
        <v>12</v>
      </c>
      <c r="B145" s="702"/>
      <c r="C145" s="703" t="s">
        <v>465</v>
      </c>
      <c r="D145" s="701"/>
      <c r="E145" s="701"/>
      <c r="F145" s="701"/>
      <c r="G145" s="701"/>
      <c r="H145" s="701"/>
      <c r="I145" s="701"/>
      <c r="J145" s="701"/>
      <c r="K145" s="701"/>
      <c r="L145" s="701"/>
      <c r="M145" s="702"/>
      <c r="N145" s="752" t="s">
        <v>13526</v>
      </c>
      <c r="O145" s="701"/>
      <c r="P145" s="701"/>
      <c r="Q145" s="701"/>
      <c r="R145" s="701"/>
      <c r="S145" s="701"/>
      <c r="T145" s="701"/>
      <c r="U145" s="701"/>
      <c r="V145" s="701"/>
      <c r="W145" s="701"/>
      <c r="X145" s="702"/>
      <c r="Y145" s="703" t="s">
        <v>428</v>
      </c>
      <c r="Z145" s="701"/>
      <c r="AA145" s="701"/>
      <c r="AB145" s="701"/>
      <c r="AC145" s="701"/>
      <c r="AD145" s="701"/>
      <c r="AE145" s="702"/>
      <c r="AF145" s="703" t="s">
        <v>308</v>
      </c>
      <c r="AG145" s="701"/>
      <c r="AH145" s="701"/>
      <c r="AI145" s="702"/>
      <c r="AJ145" s="762"/>
      <c r="AK145" s="702"/>
      <c r="AL145" s="601"/>
    </row>
    <row r="146" spans="1:38" ht="41.25" customHeight="1">
      <c r="A146" s="700">
        <v>13</v>
      </c>
      <c r="B146" s="702"/>
      <c r="C146" s="703" t="s">
        <v>530</v>
      </c>
      <c r="D146" s="701"/>
      <c r="E146" s="701"/>
      <c r="F146" s="701"/>
      <c r="G146" s="701"/>
      <c r="H146" s="701"/>
      <c r="I146" s="701"/>
      <c r="J146" s="701"/>
      <c r="K146" s="701"/>
      <c r="L146" s="701"/>
      <c r="M146" s="702"/>
      <c r="N146" s="752" t="s">
        <v>13542</v>
      </c>
      <c r="O146" s="701"/>
      <c r="P146" s="701"/>
      <c r="Q146" s="701"/>
      <c r="R146" s="701"/>
      <c r="S146" s="701"/>
      <c r="T146" s="701"/>
      <c r="U146" s="701"/>
      <c r="V146" s="701"/>
      <c r="W146" s="701"/>
      <c r="X146" s="702"/>
      <c r="Y146" s="703" t="s">
        <v>428</v>
      </c>
      <c r="Z146" s="701"/>
      <c r="AA146" s="701"/>
      <c r="AB146" s="701"/>
      <c r="AC146" s="701"/>
      <c r="AD146" s="701"/>
      <c r="AE146" s="702"/>
      <c r="AF146" s="703" t="s">
        <v>308</v>
      </c>
      <c r="AG146" s="701"/>
      <c r="AH146" s="701"/>
      <c r="AI146" s="702"/>
      <c r="AJ146" s="762"/>
      <c r="AK146" s="702"/>
      <c r="AL146" s="601"/>
    </row>
    <row r="147" spans="1:38" ht="25.5" customHeight="1">
      <c r="A147" s="612"/>
      <c r="B147" s="612"/>
      <c r="C147" s="606"/>
      <c r="D147" s="606"/>
      <c r="E147" s="606"/>
      <c r="F147" s="606"/>
      <c r="G147" s="606"/>
      <c r="H147" s="606"/>
      <c r="I147" s="606"/>
      <c r="J147" s="606"/>
      <c r="K147" s="606"/>
      <c r="L147" s="606"/>
      <c r="M147" s="606"/>
      <c r="N147" s="605"/>
      <c r="O147" s="605"/>
      <c r="P147" s="605"/>
      <c r="Q147" s="605"/>
      <c r="R147" s="605"/>
      <c r="S147" s="605"/>
      <c r="T147" s="605"/>
      <c r="U147" s="605"/>
      <c r="V147" s="605"/>
      <c r="W147" s="605"/>
      <c r="X147" s="605"/>
      <c r="Y147" s="613"/>
      <c r="Z147" s="613"/>
      <c r="AA147" s="613"/>
      <c r="AB147" s="613"/>
      <c r="AC147" s="613"/>
      <c r="AD147" s="613"/>
      <c r="AE147" s="613"/>
      <c r="AF147" s="606"/>
      <c r="AG147" s="606"/>
      <c r="AH147" s="606"/>
      <c r="AI147" s="606"/>
      <c r="AJ147" s="607"/>
      <c r="AK147" s="607"/>
      <c r="AL147" s="601"/>
    </row>
    <row r="148" spans="1:38" ht="24" customHeight="1">
      <c r="A148" s="763" t="s">
        <v>531</v>
      </c>
      <c r="B148" s="701"/>
      <c r="C148" s="701"/>
      <c r="D148" s="701"/>
      <c r="E148" s="701"/>
      <c r="F148" s="701"/>
      <c r="G148" s="701"/>
      <c r="H148" s="701"/>
      <c r="I148" s="701"/>
      <c r="J148" s="701"/>
      <c r="K148" s="701"/>
      <c r="L148" s="701"/>
      <c r="M148" s="701"/>
      <c r="N148" s="701"/>
      <c r="O148" s="701"/>
      <c r="P148" s="701"/>
      <c r="Q148" s="701"/>
      <c r="R148" s="701"/>
      <c r="S148" s="701"/>
      <c r="T148" s="701"/>
      <c r="U148" s="701"/>
      <c r="V148" s="701"/>
      <c r="W148" s="701"/>
      <c r="X148" s="701"/>
      <c r="Y148" s="701"/>
      <c r="Z148" s="702"/>
      <c r="AA148" s="598"/>
      <c r="AB148" s="599"/>
      <c r="AC148" s="599"/>
      <c r="AD148" s="599"/>
      <c r="AE148" s="599"/>
      <c r="AF148" s="599"/>
      <c r="AG148" s="599"/>
      <c r="AH148" s="599"/>
      <c r="AI148" s="599"/>
      <c r="AJ148" s="599"/>
      <c r="AK148" s="599"/>
      <c r="AL148" s="599"/>
    </row>
    <row r="149" spans="1:38" ht="21" customHeight="1">
      <c r="A149" s="726"/>
      <c r="B149" s="711"/>
      <c r="C149" s="750"/>
      <c r="D149" s="711"/>
      <c r="E149" s="711"/>
      <c r="F149" s="711"/>
      <c r="G149" s="711"/>
      <c r="H149" s="711"/>
      <c r="I149" s="711"/>
      <c r="J149" s="711"/>
      <c r="K149" s="711"/>
      <c r="L149" s="711"/>
      <c r="M149" s="711"/>
      <c r="N149" s="726"/>
      <c r="O149" s="711"/>
      <c r="P149" s="726"/>
      <c r="Q149" s="711"/>
      <c r="R149" s="711"/>
      <c r="S149" s="711"/>
      <c r="T149" s="711"/>
      <c r="U149" s="711"/>
      <c r="V149" s="711"/>
      <c r="W149" s="711"/>
      <c r="X149" s="711"/>
      <c r="Y149" s="598"/>
      <c r="Z149" s="726"/>
      <c r="AA149" s="711"/>
      <c r="AB149" s="711"/>
      <c r="AC149" s="711"/>
      <c r="AD149" s="711"/>
      <c r="AE149" s="711"/>
      <c r="AF149" s="726"/>
      <c r="AG149" s="711"/>
      <c r="AH149" s="711"/>
      <c r="AI149" s="711"/>
      <c r="AJ149" s="726"/>
      <c r="AK149" s="711"/>
      <c r="AL149" s="598"/>
    </row>
    <row r="150" spans="1:38" ht="24" customHeight="1">
      <c r="A150" s="755" t="s">
        <v>373</v>
      </c>
      <c r="B150" s="702"/>
      <c r="C150" s="755" t="s">
        <v>374</v>
      </c>
      <c r="D150" s="701"/>
      <c r="E150" s="701"/>
      <c r="F150" s="701"/>
      <c r="G150" s="701"/>
      <c r="H150" s="701"/>
      <c r="I150" s="701"/>
      <c r="J150" s="701"/>
      <c r="K150" s="701"/>
      <c r="L150" s="701"/>
      <c r="M150" s="702"/>
      <c r="N150" s="755" t="s">
        <v>375</v>
      </c>
      <c r="O150" s="701"/>
      <c r="P150" s="701"/>
      <c r="Q150" s="701"/>
      <c r="R150" s="701"/>
      <c r="S150" s="701"/>
      <c r="T150" s="701"/>
      <c r="U150" s="701"/>
      <c r="V150" s="701"/>
      <c r="W150" s="701"/>
      <c r="X150" s="701"/>
      <c r="Y150" s="702"/>
      <c r="Z150" s="756" t="s">
        <v>376</v>
      </c>
      <c r="AA150" s="701"/>
      <c r="AB150" s="701"/>
      <c r="AC150" s="701"/>
      <c r="AD150" s="701"/>
      <c r="AE150" s="702"/>
      <c r="AF150" s="755" t="s">
        <v>377</v>
      </c>
      <c r="AG150" s="701"/>
      <c r="AH150" s="701"/>
      <c r="AI150" s="702"/>
      <c r="AJ150" s="756" t="s">
        <v>378</v>
      </c>
      <c r="AK150" s="702"/>
      <c r="AL150" s="598"/>
    </row>
    <row r="151" spans="1:38" ht="39" customHeight="1">
      <c r="A151" s="700">
        <v>1</v>
      </c>
      <c r="B151" s="702"/>
      <c r="C151" s="703" t="s">
        <v>419</v>
      </c>
      <c r="D151" s="701"/>
      <c r="E151" s="701"/>
      <c r="F151" s="701"/>
      <c r="G151" s="701"/>
      <c r="H151" s="701"/>
      <c r="I151" s="701"/>
      <c r="J151" s="701"/>
      <c r="K151" s="701"/>
      <c r="L151" s="701"/>
      <c r="M151" s="702"/>
      <c r="N151" s="706" t="s">
        <v>513</v>
      </c>
      <c r="O151" s="701"/>
      <c r="P151" s="701"/>
      <c r="Q151" s="701"/>
      <c r="R151" s="701"/>
      <c r="S151" s="701"/>
      <c r="T151" s="701"/>
      <c r="U151" s="701"/>
      <c r="V151" s="701"/>
      <c r="W151" s="701"/>
      <c r="X151" s="701"/>
      <c r="Y151" s="702"/>
      <c r="Z151" s="703" t="s">
        <v>381</v>
      </c>
      <c r="AA151" s="701"/>
      <c r="AB151" s="701"/>
      <c r="AC151" s="701"/>
      <c r="AD151" s="701"/>
      <c r="AE151" s="702"/>
      <c r="AF151" s="703" t="s">
        <v>308</v>
      </c>
      <c r="AG151" s="701"/>
      <c r="AH151" s="701"/>
      <c r="AI151" s="702"/>
      <c r="AJ151" s="752" t="s">
        <v>13515</v>
      </c>
      <c r="AK151" s="702"/>
      <c r="AL151" s="601"/>
    </row>
    <row r="152" spans="1:38" ht="39" customHeight="1">
      <c r="A152" s="700">
        <v>2</v>
      </c>
      <c r="B152" s="702"/>
      <c r="C152" s="703" t="s">
        <v>486</v>
      </c>
      <c r="D152" s="701"/>
      <c r="E152" s="701"/>
      <c r="F152" s="701"/>
      <c r="G152" s="701"/>
      <c r="H152" s="701"/>
      <c r="I152" s="701"/>
      <c r="J152" s="701"/>
      <c r="K152" s="701"/>
      <c r="L152" s="701"/>
      <c r="M152" s="702"/>
      <c r="N152" s="706" t="s">
        <v>487</v>
      </c>
      <c r="O152" s="701"/>
      <c r="P152" s="701"/>
      <c r="Q152" s="701"/>
      <c r="R152" s="701"/>
      <c r="S152" s="701"/>
      <c r="T152" s="701"/>
      <c r="U152" s="701"/>
      <c r="V152" s="701"/>
      <c r="W152" s="701"/>
      <c r="X152" s="701"/>
      <c r="Y152" s="702"/>
      <c r="Z152" s="703" t="s">
        <v>394</v>
      </c>
      <c r="AA152" s="701"/>
      <c r="AB152" s="701"/>
      <c r="AC152" s="701"/>
      <c r="AD152" s="701"/>
      <c r="AE152" s="702"/>
      <c r="AF152" s="703" t="s">
        <v>308</v>
      </c>
      <c r="AG152" s="701"/>
      <c r="AH152" s="701"/>
      <c r="AI152" s="702"/>
      <c r="AJ152" s="752" t="s">
        <v>13509</v>
      </c>
      <c r="AK152" s="702"/>
      <c r="AL152" s="601"/>
    </row>
    <row r="153" spans="1:38" ht="21" customHeight="1">
      <c r="A153" s="700">
        <v>3</v>
      </c>
      <c r="B153" s="702"/>
      <c r="C153" s="703" t="s">
        <v>488</v>
      </c>
      <c r="D153" s="701"/>
      <c r="E153" s="701"/>
      <c r="F153" s="701"/>
      <c r="G153" s="701"/>
      <c r="H153" s="701"/>
      <c r="I153" s="701"/>
      <c r="J153" s="701"/>
      <c r="K153" s="701"/>
      <c r="L153" s="701"/>
      <c r="M153" s="702"/>
      <c r="N153" s="706" t="s">
        <v>489</v>
      </c>
      <c r="O153" s="701"/>
      <c r="P153" s="701"/>
      <c r="Q153" s="701"/>
      <c r="R153" s="701"/>
      <c r="S153" s="701"/>
      <c r="T153" s="701"/>
      <c r="U153" s="701"/>
      <c r="V153" s="701"/>
      <c r="W153" s="701"/>
      <c r="X153" s="701"/>
      <c r="Y153" s="702"/>
      <c r="Z153" s="703" t="s">
        <v>428</v>
      </c>
      <c r="AA153" s="701"/>
      <c r="AB153" s="701"/>
      <c r="AC153" s="701"/>
      <c r="AD153" s="701"/>
      <c r="AE153" s="702"/>
      <c r="AF153" s="703" t="s">
        <v>308</v>
      </c>
      <c r="AG153" s="701"/>
      <c r="AH153" s="701"/>
      <c r="AI153" s="702"/>
      <c r="AJ153" s="705"/>
      <c r="AK153" s="702"/>
      <c r="AL153" s="598"/>
    </row>
    <row r="154" spans="1:38" ht="27" customHeight="1">
      <c r="A154" s="719"/>
      <c r="B154" s="711"/>
      <c r="C154" s="711"/>
      <c r="D154" s="711"/>
      <c r="E154" s="711"/>
      <c r="F154" s="711"/>
      <c r="G154" s="711"/>
      <c r="H154" s="711"/>
      <c r="I154" s="711"/>
      <c r="J154" s="711"/>
      <c r="K154" s="711"/>
      <c r="L154" s="711"/>
      <c r="M154" s="711"/>
      <c r="N154" s="711"/>
      <c r="O154" s="711"/>
      <c r="P154" s="711"/>
      <c r="Q154" s="711"/>
      <c r="R154" s="711"/>
      <c r="S154" s="711"/>
      <c r="T154" s="711"/>
      <c r="U154" s="711"/>
      <c r="V154" s="711"/>
      <c r="W154" s="711"/>
      <c r="X154" s="711"/>
      <c r="Y154" s="711"/>
      <c r="Z154" s="711"/>
      <c r="AA154" s="711"/>
      <c r="AB154" s="711"/>
      <c r="AC154" s="711"/>
      <c r="AD154" s="711"/>
      <c r="AE154" s="711"/>
      <c r="AF154" s="711"/>
      <c r="AG154" s="711"/>
      <c r="AH154" s="711"/>
      <c r="AI154" s="711"/>
      <c r="AJ154" s="711"/>
      <c r="AK154" s="711"/>
      <c r="AL154" s="711"/>
    </row>
    <row r="155" spans="1:38" ht="23.25" customHeight="1">
      <c r="A155" s="763" t="s">
        <v>532</v>
      </c>
      <c r="B155" s="701"/>
      <c r="C155" s="701"/>
      <c r="D155" s="701"/>
      <c r="E155" s="701"/>
      <c r="F155" s="701"/>
      <c r="G155" s="701"/>
      <c r="H155" s="701"/>
      <c r="I155" s="701"/>
      <c r="J155" s="701"/>
      <c r="K155" s="701"/>
      <c r="L155" s="701"/>
      <c r="M155" s="701"/>
      <c r="N155" s="701"/>
      <c r="O155" s="701"/>
      <c r="P155" s="701"/>
      <c r="Q155" s="701"/>
      <c r="R155" s="701"/>
      <c r="S155" s="701"/>
      <c r="T155" s="701"/>
      <c r="U155" s="701"/>
      <c r="V155" s="701"/>
      <c r="W155" s="701"/>
      <c r="X155" s="701"/>
      <c r="Y155" s="701"/>
      <c r="Z155" s="702"/>
      <c r="AA155" s="598"/>
      <c r="AB155" s="599"/>
      <c r="AC155" s="599"/>
      <c r="AD155" s="599"/>
      <c r="AE155" s="599"/>
      <c r="AF155" s="599"/>
      <c r="AG155" s="599"/>
      <c r="AH155" s="599"/>
      <c r="AI155" s="599"/>
      <c r="AJ155" s="599"/>
      <c r="AK155" s="599"/>
      <c r="AL155" s="599"/>
    </row>
    <row r="156" spans="1:38" ht="21.75" customHeight="1">
      <c r="A156" s="726"/>
      <c r="B156" s="711"/>
      <c r="C156" s="750"/>
      <c r="D156" s="711"/>
      <c r="E156" s="711"/>
      <c r="F156" s="711"/>
      <c r="G156" s="711"/>
      <c r="H156" s="711"/>
      <c r="I156" s="711"/>
      <c r="J156" s="711"/>
      <c r="K156" s="711"/>
      <c r="L156" s="711"/>
      <c r="M156" s="711"/>
      <c r="N156" s="726"/>
      <c r="O156" s="711"/>
      <c r="P156" s="726"/>
      <c r="Q156" s="711"/>
      <c r="R156" s="711"/>
      <c r="S156" s="711"/>
      <c r="T156" s="711"/>
      <c r="U156" s="711"/>
      <c r="V156" s="711"/>
      <c r="W156" s="711"/>
      <c r="X156" s="711"/>
      <c r="Y156" s="711"/>
      <c r="Z156" s="726"/>
      <c r="AA156" s="711"/>
      <c r="AB156" s="711"/>
      <c r="AC156" s="711"/>
      <c r="AD156" s="711"/>
      <c r="AE156" s="711"/>
      <c r="AF156" s="726"/>
      <c r="AG156" s="711"/>
      <c r="AH156" s="711"/>
      <c r="AI156" s="711"/>
      <c r="AJ156" s="726"/>
      <c r="AK156" s="711"/>
      <c r="AL156" s="598"/>
    </row>
    <row r="157" spans="1:38" ht="23.25" customHeight="1">
      <c r="A157" s="755" t="s">
        <v>373</v>
      </c>
      <c r="B157" s="702"/>
      <c r="C157" s="755" t="s">
        <v>374</v>
      </c>
      <c r="D157" s="701"/>
      <c r="E157" s="701"/>
      <c r="F157" s="701"/>
      <c r="G157" s="701"/>
      <c r="H157" s="701"/>
      <c r="I157" s="701"/>
      <c r="J157" s="701"/>
      <c r="K157" s="701"/>
      <c r="L157" s="701"/>
      <c r="M157" s="702"/>
      <c r="N157" s="755" t="s">
        <v>375</v>
      </c>
      <c r="O157" s="701"/>
      <c r="P157" s="701"/>
      <c r="Q157" s="701"/>
      <c r="R157" s="701"/>
      <c r="S157" s="701"/>
      <c r="T157" s="701"/>
      <c r="U157" s="701"/>
      <c r="V157" s="701"/>
      <c r="W157" s="701"/>
      <c r="X157" s="701"/>
      <c r="Y157" s="702"/>
      <c r="Z157" s="756" t="s">
        <v>376</v>
      </c>
      <c r="AA157" s="701"/>
      <c r="AB157" s="701"/>
      <c r="AC157" s="701"/>
      <c r="AD157" s="701"/>
      <c r="AE157" s="702"/>
      <c r="AF157" s="755" t="s">
        <v>377</v>
      </c>
      <c r="AG157" s="701"/>
      <c r="AH157" s="701"/>
      <c r="AI157" s="702"/>
      <c r="AJ157" s="756" t="s">
        <v>378</v>
      </c>
      <c r="AK157" s="702"/>
      <c r="AL157" s="598"/>
    </row>
    <row r="158" spans="1:38" ht="39" customHeight="1">
      <c r="A158" s="700">
        <v>1</v>
      </c>
      <c r="B158" s="702"/>
      <c r="C158" s="703" t="s">
        <v>419</v>
      </c>
      <c r="D158" s="701"/>
      <c r="E158" s="701"/>
      <c r="F158" s="701"/>
      <c r="G158" s="701"/>
      <c r="H158" s="701"/>
      <c r="I158" s="701"/>
      <c r="J158" s="701"/>
      <c r="K158" s="701"/>
      <c r="L158" s="701"/>
      <c r="M158" s="702"/>
      <c r="N158" s="706" t="s">
        <v>513</v>
      </c>
      <c r="O158" s="701"/>
      <c r="P158" s="701"/>
      <c r="Q158" s="701"/>
      <c r="R158" s="701"/>
      <c r="S158" s="701"/>
      <c r="T158" s="701"/>
      <c r="U158" s="701"/>
      <c r="V158" s="701"/>
      <c r="W158" s="701"/>
      <c r="X158" s="701"/>
      <c r="Y158" s="702"/>
      <c r="Z158" s="703" t="s">
        <v>381</v>
      </c>
      <c r="AA158" s="701"/>
      <c r="AB158" s="701"/>
      <c r="AC158" s="701"/>
      <c r="AD158" s="701"/>
      <c r="AE158" s="702"/>
      <c r="AF158" s="703" t="s">
        <v>308</v>
      </c>
      <c r="AG158" s="701"/>
      <c r="AH158" s="701"/>
      <c r="AI158" s="702"/>
      <c r="AJ158" s="752" t="s">
        <v>13515</v>
      </c>
      <c r="AK158" s="702"/>
      <c r="AL158" s="601"/>
    </row>
    <row r="159" spans="1:38" ht="24" customHeight="1">
      <c r="A159" s="700">
        <v>2</v>
      </c>
      <c r="B159" s="702"/>
      <c r="C159" s="703" t="s">
        <v>496</v>
      </c>
      <c r="D159" s="701"/>
      <c r="E159" s="701"/>
      <c r="F159" s="701"/>
      <c r="G159" s="701"/>
      <c r="H159" s="701"/>
      <c r="I159" s="701"/>
      <c r="J159" s="701"/>
      <c r="K159" s="701"/>
      <c r="L159" s="701"/>
      <c r="M159" s="702"/>
      <c r="N159" s="706" t="s">
        <v>497</v>
      </c>
      <c r="O159" s="701"/>
      <c r="P159" s="701"/>
      <c r="Q159" s="701"/>
      <c r="R159" s="701"/>
      <c r="S159" s="701"/>
      <c r="T159" s="701"/>
      <c r="U159" s="701"/>
      <c r="V159" s="701"/>
      <c r="W159" s="701"/>
      <c r="X159" s="701"/>
      <c r="Y159" s="702"/>
      <c r="Z159" s="703" t="s">
        <v>498</v>
      </c>
      <c r="AA159" s="701"/>
      <c r="AB159" s="701"/>
      <c r="AC159" s="701"/>
      <c r="AD159" s="701"/>
      <c r="AE159" s="702"/>
      <c r="AF159" s="703" t="s">
        <v>308</v>
      </c>
      <c r="AG159" s="701"/>
      <c r="AH159" s="701"/>
      <c r="AI159" s="702"/>
      <c r="AJ159" s="705"/>
      <c r="AK159" s="702"/>
      <c r="AL159" s="598"/>
    </row>
    <row r="160" spans="1:38" ht="117" customHeight="1">
      <c r="A160" s="700">
        <v>3</v>
      </c>
      <c r="B160" s="702"/>
      <c r="C160" s="703" t="s">
        <v>499</v>
      </c>
      <c r="D160" s="701"/>
      <c r="E160" s="701"/>
      <c r="F160" s="701"/>
      <c r="G160" s="701"/>
      <c r="H160" s="701"/>
      <c r="I160" s="701"/>
      <c r="J160" s="701"/>
      <c r="K160" s="701"/>
      <c r="L160" s="701"/>
      <c r="M160" s="702"/>
      <c r="N160" s="752" t="s">
        <v>13538</v>
      </c>
      <c r="O160" s="701"/>
      <c r="P160" s="701"/>
      <c r="Q160" s="701"/>
      <c r="R160" s="701"/>
      <c r="S160" s="701"/>
      <c r="T160" s="701"/>
      <c r="U160" s="701"/>
      <c r="V160" s="701"/>
      <c r="W160" s="701"/>
      <c r="X160" s="701"/>
      <c r="Y160" s="702"/>
      <c r="Z160" s="703" t="s">
        <v>428</v>
      </c>
      <c r="AA160" s="701"/>
      <c r="AB160" s="701"/>
      <c r="AC160" s="701"/>
      <c r="AD160" s="701"/>
      <c r="AE160" s="702"/>
      <c r="AF160" s="703" t="s">
        <v>308</v>
      </c>
      <c r="AG160" s="701"/>
      <c r="AH160" s="701"/>
      <c r="AI160" s="702"/>
      <c r="AJ160" s="752"/>
      <c r="AK160" s="702"/>
      <c r="AL160" s="609"/>
    </row>
    <row r="161" spans="1:38" ht="26.25" customHeight="1">
      <c r="A161" s="700">
        <v>4</v>
      </c>
      <c r="B161" s="702"/>
      <c r="C161" s="703" t="s">
        <v>500</v>
      </c>
      <c r="D161" s="701"/>
      <c r="E161" s="701"/>
      <c r="F161" s="701"/>
      <c r="G161" s="701"/>
      <c r="H161" s="701"/>
      <c r="I161" s="701"/>
      <c r="J161" s="701"/>
      <c r="K161" s="701"/>
      <c r="L161" s="701"/>
      <c r="M161" s="702"/>
      <c r="N161" s="706" t="s">
        <v>501</v>
      </c>
      <c r="O161" s="701"/>
      <c r="P161" s="701"/>
      <c r="Q161" s="701"/>
      <c r="R161" s="701"/>
      <c r="S161" s="701"/>
      <c r="T161" s="701"/>
      <c r="U161" s="701"/>
      <c r="V161" s="701"/>
      <c r="W161" s="701"/>
      <c r="X161" s="701"/>
      <c r="Y161" s="702"/>
      <c r="Z161" s="703" t="s">
        <v>404</v>
      </c>
      <c r="AA161" s="701"/>
      <c r="AB161" s="701"/>
      <c r="AC161" s="701"/>
      <c r="AD161" s="701"/>
      <c r="AE161" s="702"/>
      <c r="AF161" s="703" t="s">
        <v>308</v>
      </c>
      <c r="AG161" s="701"/>
      <c r="AH161" s="701"/>
      <c r="AI161" s="702"/>
      <c r="AJ161" s="706" t="s">
        <v>502</v>
      </c>
      <c r="AK161" s="702"/>
      <c r="AL161" s="601"/>
    </row>
    <row r="162" spans="1:38" ht="25.5" customHeight="1">
      <c r="A162" s="719"/>
      <c r="B162" s="711"/>
      <c r="C162" s="711"/>
      <c r="D162" s="711"/>
      <c r="E162" s="711"/>
      <c r="F162" s="711"/>
      <c r="G162" s="711"/>
      <c r="H162" s="711"/>
      <c r="I162" s="711"/>
      <c r="J162" s="711"/>
      <c r="K162" s="711"/>
      <c r="L162" s="711"/>
      <c r="M162" s="711"/>
      <c r="N162" s="711"/>
      <c r="O162" s="711"/>
      <c r="P162" s="711"/>
      <c r="Q162" s="711"/>
      <c r="R162" s="711"/>
      <c r="S162" s="711"/>
      <c r="T162" s="711"/>
      <c r="U162" s="711"/>
      <c r="V162" s="711"/>
      <c r="W162" s="711"/>
      <c r="X162" s="711"/>
      <c r="Y162" s="711"/>
      <c r="Z162" s="711"/>
      <c r="AA162" s="711"/>
      <c r="AB162" s="711"/>
      <c r="AC162" s="711"/>
      <c r="AD162" s="711"/>
      <c r="AE162" s="711"/>
      <c r="AF162" s="711"/>
      <c r="AG162" s="711"/>
      <c r="AH162" s="711"/>
      <c r="AI162" s="711"/>
      <c r="AJ162" s="711"/>
      <c r="AK162" s="711"/>
      <c r="AL162" s="711"/>
    </row>
    <row r="163" spans="1:38" ht="23.25" customHeight="1">
      <c r="A163" s="763" t="s">
        <v>533</v>
      </c>
      <c r="B163" s="701"/>
      <c r="C163" s="701"/>
      <c r="D163" s="701"/>
      <c r="E163" s="701"/>
      <c r="F163" s="701"/>
      <c r="G163" s="701"/>
      <c r="H163" s="701"/>
      <c r="I163" s="701"/>
      <c r="J163" s="701"/>
      <c r="K163" s="701"/>
      <c r="L163" s="701"/>
      <c r="M163" s="701"/>
      <c r="N163" s="701"/>
      <c r="O163" s="701"/>
      <c r="P163" s="701"/>
      <c r="Q163" s="701"/>
      <c r="R163" s="701"/>
      <c r="S163" s="701"/>
      <c r="T163" s="701"/>
      <c r="U163" s="701"/>
      <c r="V163" s="702"/>
      <c r="W163" s="598"/>
      <c r="X163" s="599"/>
      <c r="Y163" s="599"/>
      <c r="Z163" s="599"/>
      <c r="AA163" s="599"/>
      <c r="AB163" s="599"/>
      <c r="AC163" s="599"/>
      <c r="AD163" s="599"/>
      <c r="AE163" s="599"/>
      <c r="AF163" s="599"/>
      <c r="AG163" s="599"/>
      <c r="AH163" s="599"/>
      <c r="AI163" s="599"/>
      <c r="AJ163" s="599"/>
      <c r="AK163" s="599"/>
      <c r="AL163" s="599"/>
    </row>
    <row r="164" spans="1:38" ht="21.75" customHeight="1">
      <c r="A164" s="726"/>
      <c r="B164" s="711"/>
      <c r="C164" s="750"/>
      <c r="D164" s="711"/>
      <c r="E164" s="711"/>
      <c r="F164" s="711"/>
      <c r="G164" s="711"/>
      <c r="H164" s="711"/>
      <c r="I164" s="711"/>
      <c r="J164" s="711"/>
      <c r="K164" s="711"/>
      <c r="L164" s="711"/>
      <c r="M164" s="711"/>
      <c r="N164" s="726"/>
      <c r="O164" s="711"/>
      <c r="P164" s="726"/>
      <c r="Q164" s="711"/>
      <c r="R164" s="711"/>
      <c r="S164" s="711"/>
      <c r="T164" s="711"/>
      <c r="U164" s="711"/>
      <c r="V164" s="711"/>
      <c r="W164" s="711"/>
      <c r="X164" s="711"/>
      <c r="Y164" s="711"/>
      <c r="Z164" s="726"/>
      <c r="AA164" s="711"/>
      <c r="AB164" s="711"/>
      <c r="AC164" s="711"/>
      <c r="AD164" s="711"/>
      <c r="AE164" s="711"/>
      <c r="AF164" s="726"/>
      <c r="AG164" s="711"/>
      <c r="AH164" s="711"/>
      <c r="AI164" s="711"/>
      <c r="AJ164" s="726"/>
      <c r="AK164" s="711"/>
      <c r="AL164" s="598"/>
    </row>
    <row r="165" spans="1:38" ht="23.25" customHeight="1">
      <c r="A165" s="755" t="s">
        <v>373</v>
      </c>
      <c r="B165" s="702"/>
      <c r="C165" s="755" t="s">
        <v>374</v>
      </c>
      <c r="D165" s="701"/>
      <c r="E165" s="701"/>
      <c r="F165" s="701"/>
      <c r="G165" s="701"/>
      <c r="H165" s="701"/>
      <c r="I165" s="701"/>
      <c r="J165" s="701"/>
      <c r="K165" s="701"/>
      <c r="L165" s="701"/>
      <c r="M165" s="702"/>
      <c r="N165" s="755" t="s">
        <v>375</v>
      </c>
      <c r="O165" s="701"/>
      <c r="P165" s="701"/>
      <c r="Q165" s="701"/>
      <c r="R165" s="701"/>
      <c r="S165" s="701"/>
      <c r="T165" s="701"/>
      <c r="U165" s="701"/>
      <c r="V165" s="701"/>
      <c r="W165" s="701"/>
      <c r="X165" s="701"/>
      <c r="Y165" s="702"/>
      <c r="Z165" s="756" t="s">
        <v>376</v>
      </c>
      <c r="AA165" s="701"/>
      <c r="AB165" s="701"/>
      <c r="AC165" s="701"/>
      <c r="AD165" s="701"/>
      <c r="AE165" s="702"/>
      <c r="AF165" s="755" t="s">
        <v>377</v>
      </c>
      <c r="AG165" s="701"/>
      <c r="AH165" s="701"/>
      <c r="AI165" s="702"/>
      <c r="AJ165" s="756" t="s">
        <v>378</v>
      </c>
      <c r="AK165" s="702"/>
      <c r="AL165" s="598"/>
    </row>
    <row r="166" spans="1:38" ht="39" customHeight="1">
      <c r="A166" s="700">
        <v>1</v>
      </c>
      <c r="B166" s="702"/>
      <c r="C166" s="703" t="s">
        <v>419</v>
      </c>
      <c r="D166" s="701"/>
      <c r="E166" s="701"/>
      <c r="F166" s="701"/>
      <c r="G166" s="701"/>
      <c r="H166" s="701"/>
      <c r="I166" s="701"/>
      <c r="J166" s="701"/>
      <c r="K166" s="701"/>
      <c r="L166" s="701"/>
      <c r="M166" s="702"/>
      <c r="N166" s="706" t="s">
        <v>513</v>
      </c>
      <c r="O166" s="701"/>
      <c r="P166" s="701"/>
      <c r="Q166" s="701"/>
      <c r="R166" s="701"/>
      <c r="S166" s="701"/>
      <c r="T166" s="701"/>
      <c r="U166" s="701"/>
      <c r="V166" s="701"/>
      <c r="W166" s="701"/>
      <c r="X166" s="701"/>
      <c r="Y166" s="702"/>
      <c r="Z166" s="703" t="s">
        <v>381</v>
      </c>
      <c r="AA166" s="701"/>
      <c r="AB166" s="701"/>
      <c r="AC166" s="701"/>
      <c r="AD166" s="701"/>
      <c r="AE166" s="702"/>
      <c r="AF166" s="703" t="s">
        <v>308</v>
      </c>
      <c r="AG166" s="701"/>
      <c r="AH166" s="701"/>
      <c r="AI166" s="702"/>
      <c r="AJ166" s="752" t="s">
        <v>13515</v>
      </c>
      <c r="AK166" s="702"/>
      <c r="AL166" s="601"/>
    </row>
    <row r="167" spans="1:38" ht="19.5" customHeight="1">
      <c r="A167" s="700">
        <v>2</v>
      </c>
      <c r="B167" s="702"/>
      <c r="C167" s="703" t="s">
        <v>504</v>
      </c>
      <c r="D167" s="701"/>
      <c r="E167" s="701"/>
      <c r="F167" s="701"/>
      <c r="G167" s="701"/>
      <c r="H167" s="701"/>
      <c r="I167" s="701"/>
      <c r="J167" s="701"/>
      <c r="K167" s="701"/>
      <c r="L167" s="701"/>
      <c r="M167" s="702"/>
      <c r="N167" s="706" t="s">
        <v>505</v>
      </c>
      <c r="O167" s="701"/>
      <c r="P167" s="701"/>
      <c r="Q167" s="701"/>
      <c r="R167" s="701"/>
      <c r="S167" s="701"/>
      <c r="T167" s="701"/>
      <c r="U167" s="701"/>
      <c r="V167" s="701"/>
      <c r="W167" s="701"/>
      <c r="X167" s="701"/>
      <c r="Y167" s="702"/>
      <c r="Z167" s="703" t="s">
        <v>13543</v>
      </c>
      <c r="AA167" s="701"/>
      <c r="AB167" s="701"/>
      <c r="AC167" s="701"/>
      <c r="AD167" s="701"/>
      <c r="AE167" s="702"/>
      <c r="AF167" s="703" t="s">
        <v>308</v>
      </c>
      <c r="AG167" s="701"/>
      <c r="AH167" s="701"/>
      <c r="AI167" s="702"/>
      <c r="AJ167" s="773" t="s">
        <v>13544</v>
      </c>
      <c r="AK167" s="702"/>
      <c r="AL167" s="598"/>
    </row>
    <row r="168" spans="1:38" ht="78" customHeight="1">
      <c r="A168" s="700">
        <v>3</v>
      </c>
      <c r="B168" s="702"/>
      <c r="C168" s="703" t="s">
        <v>481</v>
      </c>
      <c r="D168" s="701"/>
      <c r="E168" s="701"/>
      <c r="F168" s="701"/>
      <c r="G168" s="701"/>
      <c r="H168" s="701"/>
      <c r="I168" s="701"/>
      <c r="J168" s="701"/>
      <c r="K168" s="701"/>
      <c r="L168" s="701"/>
      <c r="M168" s="702"/>
      <c r="N168" s="752" t="s">
        <v>13545</v>
      </c>
      <c r="O168" s="701"/>
      <c r="P168" s="701"/>
      <c r="Q168" s="701"/>
      <c r="R168" s="701"/>
      <c r="S168" s="701"/>
      <c r="T168" s="701"/>
      <c r="U168" s="701"/>
      <c r="V168" s="701"/>
      <c r="W168" s="701"/>
      <c r="X168" s="701"/>
      <c r="Y168" s="702"/>
      <c r="Z168" s="703" t="s">
        <v>428</v>
      </c>
      <c r="AA168" s="701"/>
      <c r="AB168" s="701"/>
      <c r="AC168" s="701"/>
      <c r="AD168" s="701"/>
      <c r="AE168" s="702"/>
      <c r="AF168" s="752"/>
      <c r="AG168" s="701"/>
      <c r="AH168" s="701"/>
      <c r="AI168" s="702"/>
      <c r="AJ168" s="752"/>
      <c r="AK168" s="702"/>
      <c r="AL168" s="609"/>
    </row>
    <row r="169" spans="1:38" ht="54.75" customHeight="1">
      <c r="A169" s="700">
        <v>4</v>
      </c>
      <c r="B169" s="702"/>
      <c r="C169" s="703" t="s">
        <v>506</v>
      </c>
      <c r="D169" s="701"/>
      <c r="E169" s="701"/>
      <c r="F169" s="701"/>
      <c r="G169" s="701"/>
      <c r="H169" s="701"/>
      <c r="I169" s="701"/>
      <c r="J169" s="701"/>
      <c r="K169" s="701"/>
      <c r="L169" s="701"/>
      <c r="M169" s="702"/>
      <c r="N169" s="706" t="s">
        <v>534</v>
      </c>
      <c r="O169" s="701"/>
      <c r="P169" s="701"/>
      <c r="Q169" s="701"/>
      <c r="R169" s="701"/>
      <c r="S169" s="701"/>
      <c r="T169" s="701"/>
      <c r="U169" s="701"/>
      <c r="V169" s="701"/>
      <c r="W169" s="701"/>
      <c r="X169" s="701"/>
      <c r="Y169" s="702"/>
      <c r="Z169" s="703" t="s">
        <v>404</v>
      </c>
      <c r="AA169" s="701"/>
      <c r="AB169" s="701"/>
      <c r="AC169" s="701"/>
      <c r="AD169" s="701"/>
      <c r="AE169" s="702"/>
      <c r="AF169" s="703" t="s">
        <v>411</v>
      </c>
      <c r="AG169" s="701"/>
      <c r="AH169" s="701"/>
      <c r="AI169" s="702"/>
      <c r="AJ169" s="706" t="s">
        <v>502</v>
      </c>
      <c r="AK169" s="702"/>
      <c r="AL169" s="601"/>
    </row>
    <row r="170" spans="1:38" ht="39" customHeight="1">
      <c r="A170" s="700">
        <v>5</v>
      </c>
      <c r="B170" s="702"/>
      <c r="C170" s="703" t="s">
        <v>535</v>
      </c>
      <c r="D170" s="701"/>
      <c r="E170" s="701"/>
      <c r="F170" s="701"/>
      <c r="G170" s="701"/>
      <c r="H170" s="701"/>
      <c r="I170" s="701"/>
      <c r="J170" s="701"/>
      <c r="K170" s="701"/>
      <c r="L170" s="701"/>
      <c r="M170" s="702"/>
      <c r="N170" s="706" t="s">
        <v>536</v>
      </c>
      <c r="O170" s="701"/>
      <c r="P170" s="701"/>
      <c r="Q170" s="701"/>
      <c r="R170" s="701"/>
      <c r="S170" s="701"/>
      <c r="T170" s="701"/>
      <c r="U170" s="701"/>
      <c r="V170" s="701"/>
      <c r="W170" s="701"/>
      <c r="X170" s="701"/>
      <c r="Y170" s="702"/>
      <c r="Z170" s="703" t="s">
        <v>397</v>
      </c>
      <c r="AA170" s="701"/>
      <c r="AB170" s="701"/>
      <c r="AC170" s="701"/>
      <c r="AD170" s="701"/>
      <c r="AE170" s="702"/>
      <c r="AF170" s="703" t="s">
        <v>308</v>
      </c>
      <c r="AG170" s="701"/>
      <c r="AH170" s="701"/>
      <c r="AI170" s="702"/>
      <c r="AJ170" s="752" t="s">
        <v>13510</v>
      </c>
      <c r="AK170" s="702"/>
      <c r="AL170" s="601"/>
    </row>
    <row r="171" spans="1:38" ht="39" customHeight="1">
      <c r="A171" s="700">
        <v>6</v>
      </c>
      <c r="B171" s="702"/>
      <c r="C171" s="703" t="s">
        <v>537</v>
      </c>
      <c r="D171" s="701"/>
      <c r="E171" s="701"/>
      <c r="F171" s="701"/>
      <c r="G171" s="701"/>
      <c r="H171" s="701"/>
      <c r="I171" s="701"/>
      <c r="J171" s="701"/>
      <c r="K171" s="701"/>
      <c r="L171" s="701"/>
      <c r="M171" s="702"/>
      <c r="N171" s="752" t="s">
        <v>13546</v>
      </c>
      <c r="O171" s="701"/>
      <c r="P171" s="701"/>
      <c r="Q171" s="701"/>
      <c r="R171" s="701"/>
      <c r="S171" s="701"/>
      <c r="T171" s="701"/>
      <c r="U171" s="701"/>
      <c r="V171" s="701"/>
      <c r="W171" s="701"/>
      <c r="X171" s="701"/>
      <c r="Y171" s="702"/>
      <c r="Z171" s="703" t="s">
        <v>463</v>
      </c>
      <c r="AA171" s="701"/>
      <c r="AB171" s="701"/>
      <c r="AC171" s="701"/>
      <c r="AD171" s="701"/>
      <c r="AE171" s="702"/>
      <c r="AF171" s="703" t="s">
        <v>308</v>
      </c>
      <c r="AG171" s="701"/>
      <c r="AH171" s="701"/>
      <c r="AI171" s="702"/>
      <c r="AJ171" s="762"/>
      <c r="AK171" s="702"/>
      <c r="AL171" s="601"/>
    </row>
    <row r="172" spans="1:38" ht="39" customHeight="1">
      <c r="A172" s="700">
        <v>7</v>
      </c>
      <c r="B172" s="702"/>
      <c r="C172" s="703" t="s">
        <v>538</v>
      </c>
      <c r="D172" s="701"/>
      <c r="E172" s="701"/>
      <c r="F172" s="701"/>
      <c r="G172" s="701"/>
      <c r="H172" s="701"/>
      <c r="I172" s="701"/>
      <c r="J172" s="701"/>
      <c r="K172" s="701"/>
      <c r="L172" s="701"/>
      <c r="M172" s="702"/>
      <c r="N172" s="706" t="s">
        <v>539</v>
      </c>
      <c r="O172" s="701"/>
      <c r="P172" s="701"/>
      <c r="Q172" s="701"/>
      <c r="R172" s="701"/>
      <c r="S172" s="701"/>
      <c r="T172" s="701"/>
      <c r="U172" s="701"/>
      <c r="V172" s="701"/>
      <c r="W172" s="701"/>
      <c r="X172" s="701"/>
      <c r="Y172" s="702"/>
      <c r="Z172" s="703" t="s">
        <v>397</v>
      </c>
      <c r="AA172" s="701"/>
      <c r="AB172" s="701"/>
      <c r="AC172" s="701"/>
      <c r="AD172" s="701"/>
      <c r="AE172" s="702"/>
      <c r="AF172" s="762"/>
      <c r="AG172" s="701"/>
      <c r="AH172" s="701"/>
      <c r="AI172" s="702"/>
      <c r="AJ172" s="752" t="s">
        <v>13510</v>
      </c>
      <c r="AK172" s="702"/>
      <c r="AL172" s="601"/>
    </row>
    <row r="173" spans="1:38" ht="39" customHeight="1">
      <c r="A173" s="700">
        <v>8</v>
      </c>
      <c r="B173" s="702"/>
      <c r="C173" s="703" t="s">
        <v>540</v>
      </c>
      <c r="D173" s="701"/>
      <c r="E173" s="701"/>
      <c r="F173" s="701"/>
      <c r="G173" s="701"/>
      <c r="H173" s="701"/>
      <c r="I173" s="701"/>
      <c r="J173" s="701"/>
      <c r="K173" s="701"/>
      <c r="L173" s="701"/>
      <c r="M173" s="702"/>
      <c r="N173" s="752" t="s">
        <v>13547</v>
      </c>
      <c r="O173" s="701"/>
      <c r="P173" s="701"/>
      <c r="Q173" s="701"/>
      <c r="R173" s="701"/>
      <c r="S173" s="701"/>
      <c r="T173" s="701"/>
      <c r="U173" s="701"/>
      <c r="V173" s="701"/>
      <c r="W173" s="701"/>
      <c r="X173" s="701"/>
      <c r="Y173" s="702"/>
      <c r="Z173" s="703" t="s">
        <v>463</v>
      </c>
      <c r="AA173" s="701"/>
      <c r="AB173" s="701"/>
      <c r="AC173" s="701"/>
      <c r="AD173" s="701"/>
      <c r="AE173" s="702"/>
      <c r="AF173" s="762"/>
      <c r="AG173" s="701"/>
      <c r="AH173" s="701"/>
      <c r="AI173" s="702"/>
      <c r="AJ173" s="762"/>
      <c r="AK173" s="702"/>
      <c r="AL173" s="601"/>
    </row>
    <row r="174" spans="1:38" ht="27.75" customHeight="1">
      <c r="A174" s="719"/>
      <c r="B174" s="711"/>
      <c r="C174" s="711"/>
      <c r="D174" s="711"/>
      <c r="E174" s="711"/>
      <c r="F174" s="711"/>
      <c r="G174" s="711"/>
      <c r="H174" s="711"/>
      <c r="I174" s="711"/>
      <c r="J174" s="711"/>
      <c r="K174" s="711"/>
      <c r="L174" s="711"/>
      <c r="M174" s="711"/>
      <c r="N174" s="711"/>
      <c r="O174" s="711"/>
      <c r="P174" s="711"/>
      <c r="Q174" s="711"/>
      <c r="R174" s="711"/>
      <c r="S174" s="711"/>
      <c r="T174" s="711"/>
      <c r="U174" s="711"/>
      <c r="V174" s="711"/>
      <c r="W174" s="711"/>
      <c r="X174" s="711"/>
      <c r="Y174" s="711"/>
      <c r="Z174" s="711"/>
      <c r="AA174" s="711"/>
      <c r="AB174" s="711"/>
      <c r="AC174" s="711"/>
      <c r="AD174" s="711"/>
      <c r="AE174" s="711"/>
      <c r="AF174" s="711"/>
      <c r="AG174" s="711"/>
      <c r="AH174" s="711"/>
      <c r="AI174" s="711"/>
      <c r="AJ174" s="711"/>
      <c r="AK174" s="711"/>
      <c r="AL174" s="711"/>
    </row>
    <row r="175" spans="1:38" ht="23.25" customHeight="1">
      <c r="A175" s="763" t="s">
        <v>541</v>
      </c>
      <c r="B175" s="701"/>
      <c r="C175" s="701"/>
      <c r="D175" s="701"/>
      <c r="E175" s="701"/>
      <c r="F175" s="701"/>
      <c r="G175" s="701"/>
      <c r="H175" s="701"/>
      <c r="I175" s="701"/>
      <c r="J175" s="701"/>
      <c r="K175" s="701"/>
      <c r="L175" s="701"/>
      <c r="M175" s="701"/>
      <c r="N175" s="701"/>
      <c r="O175" s="701"/>
      <c r="P175" s="701"/>
      <c r="Q175" s="701"/>
      <c r="R175" s="701"/>
      <c r="S175" s="701"/>
      <c r="T175" s="701"/>
      <c r="U175" s="701"/>
      <c r="V175" s="702"/>
      <c r="W175" s="598"/>
      <c r="X175" s="599"/>
      <c r="Y175" s="599"/>
      <c r="Z175" s="599"/>
      <c r="AA175" s="599"/>
      <c r="AB175" s="599"/>
      <c r="AC175" s="599"/>
      <c r="AD175" s="599"/>
      <c r="AE175" s="599"/>
      <c r="AF175" s="599"/>
      <c r="AG175" s="599"/>
      <c r="AH175" s="599"/>
      <c r="AI175" s="599"/>
      <c r="AJ175" s="599"/>
      <c r="AK175" s="599"/>
      <c r="AL175" s="599"/>
    </row>
    <row r="176" spans="1:38" ht="21.75" customHeight="1">
      <c r="A176" s="726"/>
      <c r="B176" s="711"/>
      <c r="C176" s="750"/>
      <c r="D176" s="711"/>
      <c r="E176" s="711"/>
      <c r="F176" s="711"/>
      <c r="G176" s="711"/>
      <c r="H176" s="711"/>
      <c r="I176" s="711"/>
      <c r="J176" s="711"/>
      <c r="K176" s="711"/>
      <c r="L176" s="711"/>
      <c r="M176" s="711"/>
      <c r="N176" s="726"/>
      <c r="O176" s="711"/>
      <c r="P176" s="726"/>
      <c r="Q176" s="711"/>
      <c r="R176" s="711"/>
      <c r="S176" s="711"/>
      <c r="T176" s="711"/>
      <c r="U176" s="711"/>
      <c r="V176" s="711"/>
      <c r="W176" s="711"/>
      <c r="X176" s="711"/>
      <c r="Y176" s="726"/>
      <c r="Z176" s="711"/>
      <c r="AA176" s="711"/>
      <c r="AB176" s="711"/>
      <c r="AC176" s="711"/>
      <c r="AD176" s="711"/>
      <c r="AE176" s="711"/>
      <c r="AF176" s="726"/>
      <c r="AG176" s="711"/>
      <c r="AH176" s="711"/>
      <c r="AI176" s="711"/>
      <c r="AJ176" s="726"/>
      <c r="AK176" s="711"/>
      <c r="AL176" s="598"/>
    </row>
    <row r="177" spans="1:38" ht="23.25" customHeight="1">
      <c r="A177" s="755" t="s">
        <v>373</v>
      </c>
      <c r="B177" s="702"/>
      <c r="C177" s="755" t="s">
        <v>374</v>
      </c>
      <c r="D177" s="701"/>
      <c r="E177" s="701"/>
      <c r="F177" s="701"/>
      <c r="G177" s="701"/>
      <c r="H177" s="701"/>
      <c r="I177" s="701"/>
      <c r="J177" s="701"/>
      <c r="K177" s="701"/>
      <c r="L177" s="701"/>
      <c r="M177" s="702"/>
      <c r="N177" s="755" t="s">
        <v>375</v>
      </c>
      <c r="O177" s="701"/>
      <c r="P177" s="701"/>
      <c r="Q177" s="701"/>
      <c r="R177" s="701"/>
      <c r="S177" s="701"/>
      <c r="T177" s="701"/>
      <c r="U177" s="701"/>
      <c r="V177" s="701"/>
      <c r="W177" s="701"/>
      <c r="X177" s="702"/>
      <c r="Y177" s="756" t="s">
        <v>376</v>
      </c>
      <c r="Z177" s="701"/>
      <c r="AA177" s="701"/>
      <c r="AB177" s="701"/>
      <c r="AC177" s="701"/>
      <c r="AD177" s="701"/>
      <c r="AE177" s="702"/>
      <c r="AF177" s="755" t="s">
        <v>377</v>
      </c>
      <c r="AG177" s="701"/>
      <c r="AH177" s="701"/>
      <c r="AI177" s="702"/>
      <c r="AJ177" s="756" t="s">
        <v>378</v>
      </c>
      <c r="AK177" s="702"/>
      <c r="AL177" s="598"/>
    </row>
    <row r="178" spans="1:38" ht="39" customHeight="1">
      <c r="A178" s="700">
        <v>1</v>
      </c>
      <c r="B178" s="702"/>
      <c r="C178" s="703" t="s">
        <v>379</v>
      </c>
      <c r="D178" s="701"/>
      <c r="E178" s="701"/>
      <c r="F178" s="701"/>
      <c r="G178" s="701"/>
      <c r="H178" s="701"/>
      <c r="I178" s="701"/>
      <c r="J178" s="701"/>
      <c r="K178" s="701"/>
      <c r="L178" s="701"/>
      <c r="M178" s="702"/>
      <c r="N178" s="706" t="s">
        <v>380</v>
      </c>
      <c r="O178" s="701"/>
      <c r="P178" s="701"/>
      <c r="Q178" s="701"/>
      <c r="R178" s="701"/>
      <c r="S178" s="701"/>
      <c r="T178" s="701"/>
      <c r="U178" s="701"/>
      <c r="V178" s="701"/>
      <c r="W178" s="701"/>
      <c r="X178" s="702"/>
      <c r="Y178" s="703" t="s">
        <v>381</v>
      </c>
      <c r="Z178" s="701"/>
      <c r="AA178" s="701"/>
      <c r="AB178" s="701"/>
      <c r="AC178" s="701"/>
      <c r="AD178" s="701"/>
      <c r="AE178" s="702"/>
      <c r="AF178" s="703" t="s">
        <v>308</v>
      </c>
      <c r="AG178" s="701"/>
      <c r="AH178" s="701"/>
      <c r="AI178" s="702"/>
      <c r="AJ178" s="752" t="s">
        <v>13507</v>
      </c>
      <c r="AK178" s="702"/>
      <c r="AL178" s="601"/>
    </row>
    <row r="179" spans="1:38" ht="39" customHeight="1">
      <c r="A179" s="700">
        <v>2</v>
      </c>
      <c r="B179" s="702"/>
      <c r="C179" s="703" t="s">
        <v>419</v>
      </c>
      <c r="D179" s="701"/>
      <c r="E179" s="701"/>
      <c r="F179" s="701"/>
      <c r="G179" s="701"/>
      <c r="H179" s="701"/>
      <c r="I179" s="701"/>
      <c r="J179" s="701"/>
      <c r="K179" s="701"/>
      <c r="L179" s="701"/>
      <c r="M179" s="702"/>
      <c r="N179" s="706" t="s">
        <v>420</v>
      </c>
      <c r="O179" s="701"/>
      <c r="P179" s="701"/>
      <c r="Q179" s="701"/>
      <c r="R179" s="701"/>
      <c r="S179" s="701"/>
      <c r="T179" s="701"/>
      <c r="U179" s="701"/>
      <c r="V179" s="701"/>
      <c r="W179" s="701"/>
      <c r="X179" s="702"/>
      <c r="Y179" s="703" t="s">
        <v>381</v>
      </c>
      <c r="Z179" s="701"/>
      <c r="AA179" s="701"/>
      <c r="AB179" s="701"/>
      <c r="AC179" s="701"/>
      <c r="AD179" s="701"/>
      <c r="AE179" s="702"/>
      <c r="AF179" s="703" t="s">
        <v>308</v>
      </c>
      <c r="AG179" s="701"/>
      <c r="AH179" s="701"/>
      <c r="AI179" s="702"/>
      <c r="AJ179" s="752" t="s">
        <v>13515</v>
      </c>
      <c r="AK179" s="702"/>
      <c r="AL179" s="601"/>
    </row>
    <row r="180" spans="1:38" ht="39" customHeight="1">
      <c r="A180" s="700">
        <v>3</v>
      </c>
      <c r="B180" s="702"/>
      <c r="C180" s="703" t="s">
        <v>542</v>
      </c>
      <c r="D180" s="701"/>
      <c r="E180" s="701"/>
      <c r="F180" s="701"/>
      <c r="G180" s="701"/>
      <c r="H180" s="701"/>
      <c r="I180" s="701"/>
      <c r="J180" s="701"/>
      <c r="K180" s="701"/>
      <c r="L180" s="701"/>
      <c r="M180" s="702"/>
      <c r="N180" s="752" t="s">
        <v>13548</v>
      </c>
      <c r="O180" s="701"/>
      <c r="P180" s="701"/>
      <c r="Q180" s="701"/>
      <c r="R180" s="701"/>
      <c r="S180" s="701"/>
      <c r="T180" s="701"/>
      <c r="U180" s="701"/>
      <c r="V180" s="701"/>
      <c r="W180" s="701"/>
      <c r="X180" s="702"/>
      <c r="Y180" s="703" t="s">
        <v>397</v>
      </c>
      <c r="Z180" s="701"/>
      <c r="AA180" s="701"/>
      <c r="AB180" s="701"/>
      <c r="AC180" s="701"/>
      <c r="AD180" s="701"/>
      <c r="AE180" s="702"/>
      <c r="AF180" s="703" t="s">
        <v>308</v>
      </c>
      <c r="AG180" s="701"/>
      <c r="AH180" s="701"/>
      <c r="AI180" s="702"/>
      <c r="AJ180" s="752" t="s">
        <v>13510</v>
      </c>
      <c r="AK180" s="702"/>
      <c r="AL180" s="601"/>
    </row>
    <row r="181" spans="1:38" ht="39" customHeight="1">
      <c r="A181" s="700">
        <v>4</v>
      </c>
      <c r="B181" s="702"/>
      <c r="C181" s="703" t="s">
        <v>543</v>
      </c>
      <c r="D181" s="701"/>
      <c r="E181" s="701"/>
      <c r="F181" s="701"/>
      <c r="G181" s="701"/>
      <c r="H181" s="701"/>
      <c r="I181" s="701"/>
      <c r="J181" s="701"/>
      <c r="K181" s="701"/>
      <c r="L181" s="701"/>
      <c r="M181" s="702"/>
      <c r="N181" s="706" t="s">
        <v>544</v>
      </c>
      <c r="O181" s="701"/>
      <c r="P181" s="701"/>
      <c r="Q181" s="701"/>
      <c r="R181" s="701"/>
      <c r="S181" s="701"/>
      <c r="T181" s="701"/>
      <c r="U181" s="701"/>
      <c r="V181" s="701"/>
      <c r="W181" s="701"/>
      <c r="X181" s="702"/>
      <c r="Y181" s="717" t="s">
        <v>13549</v>
      </c>
      <c r="Z181" s="701"/>
      <c r="AA181" s="701"/>
      <c r="AB181" s="701"/>
      <c r="AC181" s="701"/>
      <c r="AD181" s="701"/>
      <c r="AE181" s="702"/>
      <c r="AF181" s="703" t="s">
        <v>308</v>
      </c>
      <c r="AG181" s="701"/>
      <c r="AH181" s="701"/>
      <c r="AI181" s="702"/>
      <c r="AJ181" s="762"/>
      <c r="AK181" s="702"/>
      <c r="AL181" s="601"/>
    </row>
    <row r="182" spans="1:38" ht="42.75" customHeight="1">
      <c r="A182" s="700">
        <v>5</v>
      </c>
      <c r="B182" s="702"/>
      <c r="C182" s="703" t="s">
        <v>545</v>
      </c>
      <c r="D182" s="701"/>
      <c r="E182" s="701"/>
      <c r="F182" s="701"/>
      <c r="G182" s="701"/>
      <c r="H182" s="701"/>
      <c r="I182" s="701"/>
      <c r="J182" s="701"/>
      <c r="K182" s="701"/>
      <c r="L182" s="701"/>
      <c r="M182" s="702"/>
      <c r="N182" s="706" t="s">
        <v>546</v>
      </c>
      <c r="O182" s="701"/>
      <c r="P182" s="701"/>
      <c r="Q182" s="701"/>
      <c r="R182" s="701"/>
      <c r="S182" s="701"/>
      <c r="T182" s="701"/>
      <c r="U182" s="701"/>
      <c r="V182" s="701"/>
      <c r="W182" s="701"/>
      <c r="X182" s="702"/>
      <c r="Y182" s="703" t="s">
        <v>547</v>
      </c>
      <c r="Z182" s="701"/>
      <c r="AA182" s="701"/>
      <c r="AB182" s="701"/>
      <c r="AC182" s="701"/>
      <c r="AD182" s="701"/>
      <c r="AE182" s="702"/>
      <c r="AF182" s="703" t="s">
        <v>308</v>
      </c>
      <c r="AG182" s="701"/>
      <c r="AH182" s="701"/>
      <c r="AI182" s="702"/>
      <c r="AJ182" s="762"/>
      <c r="AK182" s="702"/>
      <c r="AL182" s="601"/>
    </row>
    <row r="183" spans="1:38" ht="25.5" customHeight="1">
      <c r="A183" s="700">
        <v>6</v>
      </c>
      <c r="B183" s="702"/>
      <c r="C183" s="703" t="s">
        <v>548</v>
      </c>
      <c r="D183" s="701"/>
      <c r="E183" s="701"/>
      <c r="F183" s="701"/>
      <c r="G183" s="701"/>
      <c r="H183" s="701"/>
      <c r="I183" s="701"/>
      <c r="J183" s="701"/>
      <c r="K183" s="701"/>
      <c r="L183" s="701"/>
      <c r="M183" s="702"/>
      <c r="N183" s="706" t="s">
        <v>549</v>
      </c>
      <c r="O183" s="701"/>
      <c r="P183" s="701"/>
      <c r="Q183" s="701"/>
      <c r="R183" s="701"/>
      <c r="S183" s="701"/>
      <c r="T183" s="701"/>
      <c r="U183" s="701"/>
      <c r="V183" s="701"/>
      <c r="W183" s="701"/>
      <c r="X183" s="702"/>
      <c r="Y183" s="703" t="s">
        <v>387</v>
      </c>
      <c r="Z183" s="701"/>
      <c r="AA183" s="701"/>
      <c r="AB183" s="701"/>
      <c r="AC183" s="701"/>
      <c r="AD183" s="701"/>
      <c r="AE183" s="702"/>
      <c r="AF183" s="705"/>
      <c r="AG183" s="701"/>
      <c r="AH183" s="701"/>
      <c r="AI183" s="702"/>
      <c r="AJ183" s="705"/>
      <c r="AK183" s="702"/>
      <c r="AL183" s="598"/>
    </row>
    <row r="184" spans="1:38" ht="21.75" customHeight="1">
      <c r="A184" s="700">
        <v>7</v>
      </c>
      <c r="B184" s="702"/>
      <c r="C184" s="703" t="s">
        <v>443</v>
      </c>
      <c r="D184" s="701"/>
      <c r="E184" s="701"/>
      <c r="F184" s="701"/>
      <c r="G184" s="701"/>
      <c r="H184" s="701"/>
      <c r="I184" s="701"/>
      <c r="J184" s="701"/>
      <c r="K184" s="701"/>
      <c r="L184" s="701"/>
      <c r="M184" s="702"/>
      <c r="N184" s="706" t="s">
        <v>444</v>
      </c>
      <c r="O184" s="701"/>
      <c r="P184" s="701"/>
      <c r="Q184" s="701"/>
      <c r="R184" s="701"/>
      <c r="S184" s="701"/>
      <c r="T184" s="701"/>
      <c r="U184" s="701"/>
      <c r="V184" s="701"/>
      <c r="W184" s="701"/>
      <c r="X184" s="702"/>
      <c r="Y184" s="703" t="s">
        <v>416</v>
      </c>
      <c r="Z184" s="701"/>
      <c r="AA184" s="701"/>
      <c r="AB184" s="701"/>
      <c r="AC184" s="701"/>
      <c r="AD184" s="701"/>
      <c r="AE184" s="702"/>
      <c r="AF184" s="703" t="s">
        <v>308</v>
      </c>
      <c r="AG184" s="701"/>
      <c r="AH184" s="701"/>
      <c r="AI184" s="702"/>
      <c r="AJ184" s="706" t="s">
        <v>391</v>
      </c>
      <c r="AK184" s="702"/>
      <c r="AL184" s="598"/>
    </row>
    <row r="185" spans="1:38" ht="60.75" customHeight="1">
      <c r="A185" s="700">
        <v>8</v>
      </c>
      <c r="B185" s="702"/>
      <c r="C185" s="703" t="s">
        <v>421</v>
      </c>
      <c r="D185" s="701"/>
      <c r="E185" s="701"/>
      <c r="F185" s="701"/>
      <c r="G185" s="701"/>
      <c r="H185" s="701"/>
      <c r="I185" s="701"/>
      <c r="J185" s="701"/>
      <c r="K185" s="701"/>
      <c r="L185" s="701"/>
      <c r="M185" s="702"/>
      <c r="N185" s="706" t="s">
        <v>422</v>
      </c>
      <c r="O185" s="701"/>
      <c r="P185" s="701"/>
      <c r="Q185" s="701"/>
      <c r="R185" s="701"/>
      <c r="S185" s="701"/>
      <c r="T185" s="701"/>
      <c r="U185" s="701"/>
      <c r="V185" s="701"/>
      <c r="W185" s="701"/>
      <c r="X185" s="702"/>
      <c r="Y185" s="703" t="s">
        <v>381</v>
      </c>
      <c r="Z185" s="701"/>
      <c r="AA185" s="701"/>
      <c r="AB185" s="701"/>
      <c r="AC185" s="701"/>
      <c r="AD185" s="701"/>
      <c r="AE185" s="702"/>
      <c r="AF185" s="703" t="s">
        <v>308</v>
      </c>
      <c r="AG185" s="701"/>
      <c r="AH185" s="701"/>
      <c r="AI185" s="702"/>
      <c r="AJ185" s="706" t="s">
        <v>464</v>
      </c>
      <c r="AK185" s="702"/>
      <c r="AL185" s="601"/>
    </row>
    <row r="186" spans="1:38" ht="21" customHeight="1">
      <c r="A186" s="700">
        <v>9</v>
      </c>
      <c r="B186" s="702"/>
      <c r="C186" s="703" t="s">
        <v>550</v>
      </c>
      <c r="D186" s="701"/>
      <c r="E186" s="701"/>
      <c r="F186" s="701"/>
      <c r="G186" s="701"/>
      <c r="H186" s="701"/>
      <c r="I186" s="701"/>
      <c r="J186" s="701"/>
      <c r="K186" s="701"/>
      <c r="L186" s="701"/>
      <c r="M186" s="702"/>
      <c r="N186" s="706" t="s">
        <v>551</v>
      </c>
      <c r="O186" s="701"/>
      <c r="P186" s="701"/>
      <c r="Q186" s="701"/>
      <c r="R186" s="701"/>
      <c r="S186" s="701"/>
      <c r="T186" s="701"/>
      <c r="U186" s="701"/>
      <c r="V186" s="701"/>
      <c r="W186" s="701"/>
      <c r="X186" s="702"/>
      <c r="Y186" s="703" t="s">
        <v>552</v>
      </c>
      <c r="Z186" s="701"/>
      <c r="AA186" s="701"/>
      <c r="AB186" s="701"/>
      <c r="AC186" s="701"/>
      <c r="AD186" s="701"/>
      <c r="AE186" s="702"/>
      <c r="AF186" s="703" t="s">
        <v>411</v>
      </c>
      <c r="AG186" s="701"/>
      <c r="AH186" s="701"/>
      <c r="AI186" s="702"/>
      <c r="AJ186" s="706" t="s">
        <v>553</v>
      </c>
      <c r="AK186" s="702"/>
      <c r="AL186" s="598"/>
    </row>
    <row r="187" spans="1:38" ht="21.75" customHeight="1">
      <c r="A187" s="700">
        <v>10</v>
      </c>
      <c r="B187" s="702"/>
      <c r="C187" s="703" t="s">
        <v>554</v>
      </c>
      <c r="D187" s="701"/>
      <c r="E187" s="701"/>
      <c r="F187" s="701"/>
      <c r="G187" s="701"/>
      <c r="H187" s="701"/>
      <c r="I187" s="701"/>
      <c r="J187" s="701"/>
      <c r="K187" s="701"/>
      <c r="L187" s="701"/>
      <c r="M187" s="702"/>
      <c r="N187" s="706" t="s">
        <v>555</v>
      </c>
      <c r="O187" s="701"/>
      <c r="P187" s="701"/>
      <c r="Q187" s="701"/>
      <c r="R187" s="701"/>
      <c r="S187" s="701"/>
      <c r="T187" s="701"/>
      <c r="U187" s="701"/>
      <c r="V187" s="701"/>
      <c r="W187" s="701"/>
      <c r="X187" s="702"/>
      <c r="Y187" s="703" t="s">
        <v>556</v>
      </c>
      <c r="Z187" s="701"/>
      <c r="AA187" s="701"/>
      <c r="AB187" s="701"/>
      <c r="AC187" s="701"/>
      <c r="AD187" s="701"/>
      <c r="AE187" s="702"/>
      <c r="AF187" s="703" t="s">
        <v>308</v>
      </c>
      <c r="AG187" s="701"/>
      <c r="AH187" s="701"/>
      <c r="AI187" s="702"/>
      <c r="AJ187" s="706" t="s">
        <v>557</v>
      </c>
      <c r="AK187" s="702"/>
      <c r="AL187" s="598"/>
    </row>
    <row r="188" spans="1:38" ht="21" customHeight="1">
      <c r="A188" s="700">
        <v>11</v>
      </c>
      <c r="B188" s="702"/>
      <c r="C188" s="703" t="s">
        <v>558</v>
      </c>
      <c r="D188" s="701"/>
      <c r="E188" s="701"/>
      <c r="F188" s="701"/>
      <c r="G188" s="701"/>
      <c r="H188" s="701"/>
      <c r="I188" s="701"/>
      <c r="J188" s="701"/>
      <c r="K188" s="701"/>
      <c r="L188" s="701"/>
      <c r="M188" s="702"/>
      <c r="N188" s="706" t="s">
        <v>559</v>
      </c>
      <c r="O188" s="701"/>
      <c r="P188" s="701"/>
      <c r="Q188" s="701"/>
      <c r="R188" s="701"/>
      <c r="S188" s="701"/>
      <c r="T188" s="701"/>
      <c r="U188" s="701"/>
      <c r="V188" s="701"/>
      <c r="W188" s="701"/>
      <c r="X188" s="702"/>
      <c r="Y188" s="703" t="s">
        <v>556</v>
      </c>
      <c r="Z188" s="701"/>
      <c r="AA188" s="701"/>
      <c r="AB188" s="701"/>
      <c r="AC188" s="701"/>
      <c r="AD188" s="701"/>
      <c r="AE188" s="702"/>
      <c r="AF188" s="705"/>
      <c r="AG188" s="701"/>
      <c r="AH188" s="701"/>
      <c r="AI188" s="702"/>
      <c r="AJ188" s="706" t="s">
        <v>511</v>
      </c>
      <c r="AK188" s="702"/>
      <c r="AL188" s="598"/>
    </row>
    <row r="189" spans="1:38" ht="24" customHeight="1">
      <c r="A189" s="764"/>
      <c r="B189" s="711"/>
      <c r="C189" s="711"/>
      <c r="D189" s="711"/>
      <c r="E189" s="711"/>
      <c r="F189" s="711"/>
      <c r="G189" s="711"/>
      <c r="H189" s="711"/>
      <c r="I189" s="711"/>
      <c r="J189" s="711"/>
      <c r="K189" s="711"/>
      <c r="L189" s="711"/>
      <c r="M189" s="711"/>
      <c r="N189" s="711"/>
      <c r="O189" s="711"/>
      <c r="P189" s="711"/>
      <c r="Q189" s="711"/>
      <c r="R189" s="711"/>
      <c r="S189" s="711"/>
      <c r="T189" s="711"/>
      <c r="U189" s="711"/>
      <c r="V189" s="711"/>
      <c r="W189" s="711"/>
      <c r="X189" s="711"/>
      <c r="Y189" s="711"/>
      <c r="Z189" s="711"/>
      <c r="AA189" s="711"/>
      <c r="AB189" s="711"/>
      <c r="AC189" s="711"/>
      <c r="AD189" s="711"/>
      <c r="AE189" s="711"/>
      <c r="AF189" s="711"/>
      <c r="AG189" s="711"/>
      <c r="AH189" s="711"/>
      <c r="AI189" s="711"/>
      <c r="AJ189" s="711"/>
      <c r="AK189" s="711"/>
      <c r="AL189" s="711"/>
    </row>
    <row r="190" spans="1:38" ht="24" customHeight="1">
      <c r="A190" s="765" t="s">
        <v>13530</v>
      </c>
      <c r="B190" s="711"/>
      <c r="C190" s="711"/>
      <c r="D190" s="711"/>
      <c r="E190" s="711"/>
      <c r="F190" s="711"/>
      <c r="G190" s="711"/>
      <c r="H190" s="711"/>
      <c r="I190" s="711"/>
      <c r="J190" s="711"/>
      <c r="K190" s="711"/>
      <c r="L190" s="711"/>
      <c r="M190" s="711"/>
      <c r="N190" s="711"/>
      <c r="O190" s="711"/>
      <c r="P190" s="711"/>
      <c r="Q190" s="711"/>
      <c r="R190" s="711"/>
      <c r="S190" s="711"/>
      <c r="T190" s="711"/>
      <c r="U190" s="711"/>
      <c r="V190" s="711"/>
      <c r="W190" s="711"/>
      <c r="X190" s="711"/>
      <c r="Y190" s="711"/>
      <c r="Z190" s="711"/>
      <c r="AA190" s="711"/>
      <c r="AB190" s="711"/>
      <c r="AC190" s="711"/>
      <c r="AD190" s="711"/>
      <c r="AE190" s="711"/>
      <c r="AF190" s="711"/>
      <c r="AG190" s="711"/>
      <c r="AH190" s="711"/>
      <c r="AI190" s="711"/>
      <c r="AJ190" s="711"/>
      <c r="AK190" s="711"/>
      <c r="AL190" s="711"/>
    </row>
    <row r="191" spans="1:38" ht="24" customHeight="1">
      <c r="A191" s="765" t="s">
        <v>13550</v>
      </c>
      <c r="B191" s="711"/>
      <c r="C191" s="711"/>
      <c r="D191" s="711"/>
      <c r="E191" s="711"/>
      <c r="F191" s="711"/>
      <c r="G191" s="711"/>
      <c r="H191" s="711"/>
      <c r="I191" s="711"/>
      <c r="J191" s="711"/>
      <c r="K191" s="711"/>
      <c r="L191" s="711"/>
      <c r="M191" s="711"/>
      <c r="N191" s="711"/>
      <c r="O191" s="711"/>
      <c r="P191" s="711"/>
      <c r="Q191" s="711"/>
      <c r="R191" s="711"/>
      <c r="S191" s="711"/>
      <c r="T191" s="711"/>
      <c r="U191" s="711"/>
      <c r="V191" s="711"/>
      <c r="W191" s="711"/>
      <c r="X191" s="711"/>
      <c r="Y191" s="711"/>
      <c r="Z191" s="711"/>
      <c r="AA191" s="711"/>
      <c r="AB191" s="711"/>
      <c r="AC191" s="711"/>
      <c r="AD191" s="711"/>
      <c r="AE191" s="711"/>
      <c r="AF191" s="711"/>
      <c r="AG191" s="711"/>
      <c r="AH191" s="711"/>
      <c r="AI191" s="711"/>
      <c r="AJ191" s="711"/>
      <c r="AK191" s="711"/>
      <c r="AL191" s="711"/>
    </row>
    <row r="192" spans="1:38" ht="24" customHeight="1">
      <c r="A192" s="765" t="s">
        <v>13551</v>
      </c>
      <c r="B192" s="711"/>
      <c r="C192" s="711"/>
      <c r="D192" s="711"/>
      <c r="E192" s="711"/>
      <c r="F192" s="711"/>
      <c r="G192" s="711"/>
      <c r="H192" s="711"/>
      <c r="I192" s="711"/>
      <c r="J192" s="711"/>
      <c r="K192" s="711"/>
      <c r="L192" s="711"/>
      <c r="M192" s="711"/>
      <c r="N192" s="711"/>
      <c r="O192" s="711"/>
      <c r="P192" s="711"/>
      <c r="Q192" s="711"/>
      <c r="R192" s="711"/>
      <c r="S192" s="711"/>
      <c r="T192" s="711"/>
      <c r="U192" s="711"/>
      <c r="V192" s="711"/>
      <c r="W192" s="711"/>
      <c r="X192" s="711"/>
      <c r="Y192" s="711"/>
      <c r="Z192" s="711"/>
      <c r="AA192" s="711"/>
      <c r="AB192" s="711"/>
      <c r="AC192" s="711"/>
      <c r="AD192" s="711"/>
      <c r="AE192" s="711"/>
      <c r="AF192" s="711"/>
      <c r="AG192" s="711"/>
      <c r="AH192" s="711"/>
      <c r="AI192" s="711"/>
      <c r="AJ192" s="711"/>
      <c r="AK192" s="711"/>
      <c r="AL192" s="711"/>
    </row>
    <row r="193" spans="1:38" ht="24" customHeight="1">
      <c r="A193" s="765" t="s">
        <v>13552</v>
      </c>
      <c r="B193" s="711"/>
      <c r="C193" s="711"/>
      <c r="D193" s="711"/>
      <c r="E193" s="711"/>
      <c r="F193" s="711"/>
      <c r="G193" s="711"/>
      <c r="H193" s="711"/>
      <c r="I193" s="711"/>
      <c r="J193" s="711"/>
      <c r="K193" s="711"/>
      <c r="L193" s="711"/>
      <c r="M193" s="711"/>
      <c r="N193" s="711"/>
      <c r="O193" s="711"/>
      <c r="P193" s="711"/>
      <c r="Q193" s="711"/>
      <c r="R193" s="711"/>
      <c r="S193" s="711"/>
      <c r="T193" s="711"/>
      <c r="U193" s="711"/>
      <c r="V193" s="711"/>
      <c r="W193" s="711"/>
      <c r="X193" s="711"/>
      <c r="Y193" s="711"/>
      <c r="Z193" s="711"/>
      <c r="AA193" s="711"/>
      <c r="AB193" s="711"/>
      <c r="AC193" s="711"/>
      <c r="AD193" s="711"/>
      <c r="AE193" s="711"/>
      <c r="AF193" s="711"/>
      <c r="AG193" s="711"/>
      <c r="AH193" s="711"/>
      <c r="AI193" s="711"/>
      <c r="AJ193" s="711"/>
      <c r="AK193" s="711"/>
      <c r="AL193" s="711"/>
    </row>
    <row r="194" spans="1:38" ht="24" customHeight="1">
      <c r="A194" s="765"/>
      <c r="B194" s="711"/>
      <c r="C194" s="711"/>
      <c r="D194" s="711"/>
      <c r="E194" s="711"/>
      <c r="F194" s="711"/>
      <c r="G194" s="711"/>
      <c r="H194" s="711"/>
      <c r="I194" s="711"/>
      <c r="J194" s="711"/>
      <c r="K194" s="711"/>
      <c r="L194" s="711"/>
      <c r="M194" s="711"/>
      <c r="N194" s="711"/>
      <c r="O194" s="711"/>
      <c r="P194" s="711"/>
      <c r="Q194" s="711"/>
      <c r="R194" s="711"/>
      <c r="S194" s="711"/>
      <c r="T194" s="711"/>
      <c r="U194" s="711"/>
      <c r="V194" s="711"/>
      <c r="W194" s="711"/>
      <c r="X194" s="711"/>
      <c r="Y194" s="711"/>
      <c r="Z194" s="711"/>
      <c r="AA194" s="711"/>
      <c r="AB194" s="711"/>
      <c r="AC194" s="711"/>
      <c r="AD194" s="711"/>
      <c r="AE194" s="711"/>
      <c r="AF194" s="711"/>
      <c r="AG194" s="711"/>
      <c r="AH194" s="711"/>
      <c r="AI194" s="711"/>
      <c r="AJ194" s="711"/>
      <c r="AK194" s="711"/>
      <c r="AL194" s="711"/>
    </row>
    <row r="195" spans="1:38" ht="24.75" customHeight="1">
      <c r="A195" s="763" t="s">
        <v>560</v>
      </c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2"/>
      <c r="AA195" s="598"/>
      <c r="AB195" s="599"/>
      <c r="AC195" s="599"/>
      <c r="AD195" s="599"/>
      <c r="AE195" s="599"/>
      <c r="AF195" s="599"/>
      <c r="AG195" s="599"/>
      <c r="AH195" s="599"/>
      <c r="AI195" s="599"/>
      <c r="AJ195" s="599"/>
      <c r="AK195" s="599"/>
      <c r="AL195" s="599"/>
    </row>
    <row r="196" spans="1:38" ht="21.75" customHeight="1">
      <c r="A196" s="726"/>
      <c r="B196" s="711"/>
      <c r="C196" s="750"/>
      <c r="D196" s="711"/>
      <c r="E196" s="711"/>
      <c r="F196" s="711"/>
      <c r="G196" s="711"/>
      <c r="H196" s="711"/>
      <c r="I196" s="711"/>
      <c r="J196" s="711"/>
      <c r="K196" s="711"/>
      <c r="L196" s="711"/>
      <c r="M196" s="711"/>
      <c r="N196" s="726"/>
      <c r="O196" s="711"/>
      <c r="P196" s="726"/>
      <c r="Q196" s="711"/>
      <c r="R196" s="711"/>
      <c r="S196" s="711"/>
      <c r="T196" s="711"/>
      <c r="U196" s="711"/>
      <c r="V196" s="711"/>
      <c r="W196" s="711"/>
      <c r="X196" s="711"/>
      <c r="Y196" s="726"/>
      <c r="Z196" s="711"/>
      <c r="AA196" s="711"/>
      <c r="AB196" s="711"/>
      <c r="AC196" s="711"/>
      <c r="AD196" s="711"/>
      <c r="AE196" s="711"/>
      <c r="AF196" s="726"/>
      <c r="AG196" s="711"/>
      <c r="AH196" s="711"/>
      <c r="AI196" s="711"/>
      <c r="AJ196" s="726"/>
      <c r="AK196" s="711"/>
      <c r="AL196" s="598"/>
    </row>
    <row r="197" spans="1:38" ht="23.25" customHeight="1">
      <c r="A197" s="755" t="s">
        <v>373</v>
      </c>
      <c r="B197" s="702"/>
      <c r="C197" s="755" t="s">
        <v>374</v>
      </c>
      <c r="D197" s="701"/>
      <c r="E197" s="701"/>
      <c r="F197" s="701"/>
      <c r="G197" s="701"/>
      <c r="H197" s="701"/>
      <c r="I197" s="701"/>
      <c r="J197" s="701"/>
      <c r="K197" s="701"/>
      <c r="L197" s="701"/>
      <c r="M197" s="702"/>
      <c r="N197" s="755" t="s">
        <v>375</v>
      </c>
      <c r="O197" s="701"/>
      <c r="P197" s="701"/>
      <c r="Q197" s="701"/>
      <c r="R197" s="701"/>
      <c r="S197" s="701"/>
      <c r="T197" s="701"/>
      <c r="U197" s="701"/>
      <c r="V197" s="701"/>
      <c r="W197" s="701"/>
      <c r="X197" s="702"/>
      <c r="Y197" s="756" t="s">
        <v>376</v>
      </c>
      <c r="Z197" s="701"/>
      <c r="AA197" s="701"/>
      <c r="AB197" s="701"/>
      <c r="AC197" s="701"/>
      <c r="AD197" s="701"/>
      <c r="AE197" s="702"/>
      <c r="AF197" s="755" t="s">
        <v>377</v>
      </c>
      <c r="AG197" s="701"/>
      <c r="AH197" s="701"/>
      <c r="AI197" s="702"/>
      <c r="AJ197" s="756" t="s">
        <v>378</v>
      </c>
      <c r="AK197" s="702"/>
      <c r="AL197" s="598"/>
    </row>
    <row r="198" spans="1:38" ht="39" customHeight="1">
      <c r="A198" s="700">
        <v>1</v>
      </c>
      <c r="B198" s="702"/>
      <c r="C198" s="703" t="s">
        <v>379</v>
      </c>
      <c r="D198" s="701"/>
      <c r="E198" s="701"/>
      <c r="F198" s="701"/>
      <c r="G198" s="701"/>
      <c r="H198" s="701"/>
      <c r="I198" s="701"/>
      <c r="J198" s="701"/>
      <c r="K198" s="701"/>
      <c r="L198" s="701"/>
      <c r="M198" s="702"/>
      <c r="N198" s="706" t="s">
        <v>380</v>
      </c>
      <c r="O198" s="701"/>
      <c r="P198" s="701"/>
      <c r="Q198" s="701"/>
      <c r="R198" s="701"/>
      <c r="S198" s="701"/>
      <c r="T198" s="701"/>
      <c r="U198" s="701"/>
      <c r="V198" s="701"/>
      <c r="W198" s="701"/>
      <c r="X198" s="702"/>
      <c r="Y198" s="703" t="s">
        <v>381</v>
      </c>
      <c r="Z198" s="701"/>
      <c r="AA198" s="701"/>
      <c r="AB198" s="701"/>
      <c r="AC198" s="701"/>
      <c r="AD198" s="701"/>
      <c r="AE198" s="702"/>
      <c r="AF198" s="703" t="s">
        <v>308</v>
      </c>
      <c r="AG198" s="701"/>
      <c r="AH198" s="701"/>
      <c r="AI198" s="702"/>
      <c r="AJ198" s="752" t="s">
        <v>13507</v>
      </c>
      <c r="AK198" s="702"/>
      <c r="AL198" s="601"/>
    </row>
    <row r="199" spans="1:38" ht="39" customHeight="1">
      <c r="A199" s="700">
        <v>2</v>
      </c>
      <c r="B199" s="702"/>
      <c r="C199" s="703" t="s">
        <v>419</v>
      </c>
      <c r="D199" s="701"/>
      <c r="E199" s="701"/>
      <c r="F199" s="701"/>
      <c r="G199" s="701"/>
      <c r="H199" s="701"/>
      <c r="I199" s="701"/>
      <c r="J199" s="701"/>
      <c r="K199" s="701"/>
      <c r="L199" s="701"/>
      <c r="M199" s="702"/>
      <c r="N199" s="706" t="s">
        <v>420</v>
      </c>
      <c r="O199" s="701"/>
      <c r="P199" s="701"/>
      <c r="Q199" s="701"/>
      <c r="R199" s="701"/>
      <c r="S199" s="701"/>
      <c r="T199" s="701"/>
      <c r="U199" s="701"/>
      <c r="V199" s="701"/>
      <c r="W199" s="701"/>
      <c r="X199" s="702"/>
      <c r="Y199" s="703" t="s">
        <v>381</v>
      </c>
      <c r="Z199" s="701"/>
      <c r="AA199" s="701"/>
      <c r="AB199" s="701"/>
      <c r="AC199" s="701"/>
      <c r="AD199" s="701"/>
      <c r="AE199" s="702"/>
      <c r="AF199" s="703" t="s">
        <v>308</v>
      </c>
      <c r="AG199" s="701"/>
      <c r="AH199" s="701"/>
      <c r="AI199" s="702"/>
      <c r="AJ199" s="752" t="s">
        <v>13515</v>
      </c>
      <c r="AK199" s="702"/>
      <c r="AL199" s="601"/>
    </row>
    <row r="200" spans="1:38" ht="39" customHeight="1">
      <c r="A200" s="700">
        <v>3</v>
      </c>
      <c r="B200" s="702"/>
      <c r="C200" s="703" t="s">
        <v>542</v>
      </c>
      <c r="D200" s="701"/>
      <c r="E200" s="701"/>
      <c r="F200" s="701"/>
      <c r="G200" s="701"/>
      <c r="H200" s="701"/>
      <c r="I200" s="701"/>
      <c r="J200" s="701"/>
      <c r="K200" s="701"/>
      <c r="L200" s="701"/>
      <c r="M200" s="702"/>
      <c r="N200" s="752" t="s">
        <v>13548</v>
      </c>
      <c r="O200" s="701"/>
      <c r="P200" s="701"/>
      <c r="Q200" s="701"/>
      <c r="R200" s="701"/>
      <c r="S200" s="701"/>
      <c r="T200" s="701"/>
      <c r="U200" s="701"/>
      <c r="V200" s="701"/>
      <c r="W200" s="701"/>
      <c r="X200" s="702"/>
      <c r="Y200" s="703" t="s">
        <v>397</v>
      </c>
      <c r="Z200" s="701"/>
      <c r="AA200" s="701"/>
      <c r="AB200" s="701"/>
      <c r="AC200" s="701"/>
      <c r="AD200" s="701"/>
      <c r="AE200" s="702"/>
      <c r="AF200" s="703" t="s">
        <v>308</v>
      </c>
      <c r="AG200" s="701"/>
      <c r="AH200" s="701"/>
      <c r="AI200" s="702"/>
      <c r="AJ200" s="752" t="s">
        <v>13510</v>
      </c>
      <c r="AK200" s="702"/>
      <c r="AL200" s="601"/>
    </row>
    <row r="201" spans="1:38" ht="21" customHeight="1">
      <c r="A201" s="700">
        <v>4</v>
      </c>
      <c r="B201" s="702"/>
      <c r="C201" s="703" t="s">
        <v>561</v>
      </c>
      <c r="D201" s="701"/>
      <c r="E201" s="701"/>
      <c r="F201" s="701"/>
      <c r="G201" s="701"/>
      <c r="H201" s="701"/>
      <c r="I201" s="701"/>
      <c r="J201" s="701"/>
      <c r="K201" s="701"/>
      <c r="L201" s="701"/>
      <c r="M201" s="702"/>
      <c r="N201" s="706" t="s">
        <v>562</v>
      </c>
      <c r="O201" s="701"/>
      <c r="P201" s="701"/>
      <c r="Q201" s="701"/>
      <c r="R201" s="701"/>
      <c r="S201" s="701"/>
      <c r="T201" s="701"/>
      <c r="U201" s="701"/>
      <c r="V201" s="701"/>
      <c r="W201" s="701"/>
      <c r="X201" s="702"/>
      <c r="Y201" s="703" t="s">
        <v>387</v>
      </c>
      <c r="Z201" s="701"/>
      <c r="AA201" s="701"/>
      <c r="AB201" s="701"/>
      <c r="AC201" s="701"/>
      <c r="AD201" s="701"/>
      <c r="AE201" s="702"/>
      <c r="AF201" s="703" t="s">
        <v>308</v>
      </c>
      <c r="AG201" s="701"/>
      <c r="AH201" s="701"/>
      <c r="AI201" s="702"/>
      <c r="AJ201" s="706" t="s">
        <v>563</v>
      </c>
      <c r="AK201" s="702"/>
      <c r="AL201" s="598"/>
    </row>
    <row r="202" spans="1:38" ht="39" customHeight="1">
      <c r="A202" s="700">
        <v>5</v>
      </c>
      <c r="B202" s="702"/>
      <c r="C202" s="703" t="s">
        <v>564</v>
      </c>
      <c r="D202" s="701"/>
      <c r="E202" s="701"/>
      <c r="F202" s="701"/>
      <c r="G202" s="701"/>
      <c r="H202" s="701"/>
      <c r="I202" s="701"/>
      <c r="J202" s="701"/>
      <c r="K202" s="701"/>
      <c r="L202" s="701"/>
      <c r="M202" s="702"/>
      <c r="N202" s="706" t="s">
        <v>13553</v>
      </c>
      <c r="O202" s="701"/>
      <c r="P202" s="701"/>
      <c r="Q202" s="701"/>
      <c r="R202" s="701"/>
      <c r="S202" s="701"/>
      <c r="T202" s="701"/>
      <c r="U202" s="701"/>
      <c r="V202" s="701"/>
      <c r="W202" s="701"/>
      <c r="X202" s="702"/>
      <c r="Y202" s="717" t="s">
        <v>13549</v>
      </c>
      <c r="Z202" s="701"/>
      <c r="AA202" s="701"/>
      <c r="AB202" s="701"/>
      <c r="AC202" s="701"/>
      <c r="AD202" s="701"/>
      <c r="AE202" s="702"/>
      <c r="AF202" s="703" t="s">
        <v>308</v>
      </c>
      <c r="AG202" s="701"/>
      <c r="AH202" s="701"/>
      <c r="AI202" s="702"/>
      <c r="AJ202" s="762"/>
      <c r="AK202" s="702"/>
      <c r="AL202" s="601"/>
    </row>
    <row r="203" spans="1:38" ht="21.75" customHeight="1">
      <c r="A203" s="700">
        <v>6</v>
      </c>
      <c r="B203" s="702"/>
      <c r="C203" s="703" t="s">
        <v>443</v>
      </c>
      <c r="D203" s="701"/>
      <c r="E203" s="701"/>
      <c r="F203" s="701"/>
      <c r="G203" s="701"/>
      <c r="H203" s="701"/>
      <c r="I203" s="701"/>
      <c r="J203" s="701"/>
      <c r="K203" s="701"/>
      <c r="L203" s="701"/>
      <c r="M203" s="702"/>
      <c r="N203" s="706" t="s">
        <v>444</v>
      </c>
      <c r="O203" s="701"/>
      <c r="P203" s="701"/>
      <c r="Q203" s="701"/>
      <c r="R203" s="701"/>
      <c r="S203" s="701"/>
      <c r="T203" s="701"/>
      <c r="U203" s="701"/>
      <c r="V203" s="701"/>
      <c r="W203" s="701"/>
      <c r="X203" s="702"/>
      <c r="Y203" s="703" t="s">
        <v>416</v>
      </c>
      <c r="Z203" s="701"/>
      <c r="AA203" s="701"/>
      <c r="AB203" s="701"/>
      <c r="AC203" s="701"/>
      <c r="AD203" s="701"/>
      <c r="AE203" s="702"/>
      <c r="AF203" s="703" t="s">
        <v>308</v>
      </c>
      <c r="AG203" s="701"/>
      <c r="AH203" s="701"/>
      <c r="AI203" s="702"/>
      <c r="AJ203" s="706" t="s">
        <v>391</v>
      </c>
      <c r="AK203" s="702"/>
      <c r="AL203" s="598"/>
    </row>
    <row r="204" spans="1:38" ht="55.5" customHeight="1">
      <c r="A204" s="700">
        <v>7</v>
      </c>
      <c r="B204" s="702"/>
      <c r="C204" s="703" t="s">
        <v>421</v>
      </c>
      <c r="D204" s="701"/>
      <c r="E204" s="701"/>
      <c r="F204" s="701"/>
      <c r="G204" s="701"/>
      <c r="H204" s="701"/>
      <c r="I204" s="701"/>
      <c r="J204" s="701"/>
      <c r="K204" s="701"/>
      <c r="L204" s="701"/>
      <c r="M204" s="702"/>
      <c r="N204" s="706" t="s">
        <v>422</v>
      </c>
      <c r="O204" s="701"/>
      <c r="P204" s="701"/>
      <c r="Q204" s="701"/>
      <c r="R204" s="701"/>
      <c r="S204" s="701"/>
      <c r="T204" s="701"/>
      <c r="U204" s="701"/>
      <c r="V204" s="701"/>
      <c r="W204" s="701"/>
      <c r="X204" s="702"/>
      <c r="Y204" s="703" t="s">
        <v>381</v>
      </c>
      <c r="Z204" s="701"/>
      <c r="AA204" s="701"/>
      <c r="AB204" s="701"/>
      <c r="AC204" s="701"/>
      <c r="AD204" s="701"/>
      <c r="AE204" s="702"/>
      <c r="AF204" s="703" t="s">
        <v>308</v>
      </c>
      <c r="AG204" s="701"/>
      <c r="AH204" s="701"/>
      <c r="AI204" s="702"/>
      <c r="AJ204" s="706" t="s">
        <v>464</v>
      </c>
      <c r="AK204" s="702"/>
      <c r="AL204" s="601"/>
    </row>
    <row r="205" spans="1:38" ht="26.25" customHeight="1">
      <c r="A205" s="766"/>
      <c r="B205" s="711"/>
      <c r="C205" s="711"/>
      <c r="D205" s="711"/>
      <c r="E205" s="711"/>
      <c r="F205" s="711"/>
      <c r="G205" s="711"/>
      <c r="H205" s="711"/>
      <c r="I205" s="711"/>
      <c r="J205" s="711"/>
      <c r="K205" s="711"/>
      <c r="L205" s="711"/>
      <c r="M205" s="711"/>
      <c r="N205" s="711"/>
      <c r="O205" s="711"/>
      <c r="P205" s="711"/>
      <c r="Q205" s="711"/>
      <c r="R205" s="711"/>
      <c r="S205" s="711"/>
      <c r="T205" s="711"/>
      <c r="U205" s="711"/>
      <c r="V205" s="711"/>
      <c r="W205" s="711"/>
      <c r="X205" s="711"/>
      <c r="Y205" s="711"/>
      <c r="Z205" s="711"/>
      <c r="AA205" s="711"/>
      <c r="AB205" s="711"/>
      <c r="AC205" s="711"/>
      <c r="AD205" s="711"/>
      <c r="AE205" s="711"/>
      <c r="AF205" s="711"/>
      <c r="AG205" s="711"/>
      <c r="AH205" s="711"/>
      <c r="AI205" s="711"/>
      <c r="AJ205" s="711"/>
      <c r="AK205" s="711"/>
      <c r="AL205" s="711"/>
    </row>
    <row r="206" spans="1:38" ht="26.25" customHeight="1">
      <c r="A206" s="767" t="s">
        <v>13530</v>
      </c>
      <c r="B206" s="711"/>
      <c r="C206" s="711"/>
      <c r="D206" s="711"/>
      <c r="E206" s="711"/>
      <c r="F206" s="711"/>
      <c r="G206" s="711"/>
      <c r="H206" s="711"/>
      <c r="I206" s="711"/>
      <c r="J206" s="711"/>
      <c r="K206" s="711"/>
      <c r="L206" s="711"/>
      <c r="M206" s="711"/>
      <c r="N206" s="711"/>
      <c r="O206" s="711"/>
      <c r="P206" s="711"/>
      <c r="Q206" s="711"/>
      <c r="R206" s="711"/>
      <c r="S206" s="711"/>
      <c r="T206" s="711"/>
      <c r="U206" s="711"/>
      <c r="V206" s="711"/>
      <c r="W206" s="711"/>
      <c r="X206" s="711"/>
      <c r="Y206" s="711"/>
      <c r="Z206" s="711"/>
      <c r="AA206" s="711"/>
      <c r="AB206" s="711"/>
      <c r="AC206" s="711"/>
      <c r="AD206" s="711"/>
      <c r="AE206" s="711"/>
      <c r="AF206" s="711"/>
      <c r="AG206" s="711"/>
      <c r="AH206" s="711"/>
      <c r="AI206" s="711"/>
      <c r="AJ206" s="711"/>
      <c r="AK206" s="711"/>
      <c r="AL206" s="711"/>
    </row>
    <row r="207" spans="1:38" ht="26.25" customHeight="1">
      <c r="A207" s="767" t="s">
        <v>13554</v>
      </c>
      <c r="B207" s="711"/>
      <c r="C207" s="711"/>
      <c r="D207" s="711"/>
      <c r="E207" s="711"/>
      <c r="F207" s="711"/>
      <c r="G207" s="711"/>
      <c r="H207" s="711"/>
      <c r="I207" s="711"/>
      <c r="J207" s="711"/>
      <c r="K207" s="711"/>
      <c r="L207" s="711"/>
      <c r="M207" s="711"/>
      <c r="N207" s="711"/>
      <c r="O207" s="711"/>
      <c r="P207" s="711"/>
      <c r="Q207" s="711"/>
      <c r="R207" s="711"/>
      <c r="S207" s="711"/>
      <c r="T207" s="711"/>
      <c r="U207" s="711"/>
      <c r="V207" s="711"/>
      <c r="W207" s="711"/>
      <c r="X207" s="711"/>
      <c r="Y207" s="711"/>
      <c r="Z207" s="711"/>
      <c r="AA207" s="711"/>
      <c r="AB207" s="711"/>
      <c r="AC207" s="711"/>
      <c r="AD207" s="711"/>
      <c r="AE207" s="711"/>
      <c r="AF207" s="711"/>
      <c r="AG207" s="711"/>
      <c r="AH207" s="711"/>
      <c r="AI207" s="711"/>
      <c r="AJ207" s="711"/>
      <c r="AK207" s="711"/>
      <c r="AL207" s="711"/>
    </row>
    <row r="208" spans="1:38" ht="26.25" customHeight="1">
      <c r="A208" s="767" t="s">
        <v>13555</v>
      </c>
      <c r="B208" s="711"/>
      <c r="C208" s="711"/>
      <c r="D208" s="711"/>
      <c r="E208" s="711"/>
      <c r="F208" s="711"/>
      <c r="G208" s="711"/>
      <c r="H208" s="711"/>
      <c r="I208" s="711"/>
      <c r="J208" s="711"/>
      <c r="K208" s="711"/>
      <c r="L208" s="711"/>
      <c r="M208" s="711"/>
      <c r="N208" s="711"/>
      <c r="O208" s="711"/>
      <c r="P208" s="711"/>
      <c r="Q208" s="711"/>
      <c r="R208" s="711"/>
      <c r="S208" s="711"/>
      <c r="T208" s="711"/>
      <c r="U208" s="711"/>
      <c r="V208" s="711"/>
      <c r="W208" s="711"/>
      <c r="X208" s="711"/>
      <c r="Y208" s="711"/>
      <c r="Z208" s="711"/>
      <c r="AA208" s="711"/>
      <c r="AB208" s="711"/>
      <c r="AC208" s="711"/>
      <c r="AD208" s="711"/>
      <c r="AE208" s="711"/>
      <c r="AF208" s="711"/>
      <c r="AG208" s="711"/>
      <c r="AH208" s="711"/>
      <c r="AI208" s="711"/>
      <c r="AJ208" s="711"/>
      <c r="AK208" s="711"/>
      <c r="AL208" s="711"/>
    </row>
    <row r="209" spans="1:38" ht="26.25" customHeight="1">
      <c r="A209" s="767" t="s">
        <v>13556</v>
      </c>
      <c r="B209" s="711"/>
      <c r="C209" s="711"/>
      <c r="D209" s="711"/>
      <c r="E209" s="711"/>
      <c r="F209" s="711"/>
      <c r="G209" s="711"/>
      <c r="H209" s="711"/>
      <c r="I209" s="711"/>
      <c r="J209" s="711"/>
      <c r="K209" s="711"/>
      <c r="L209" s="711"/>
      <c r="M209" s="711"/>
      <c r="N209" s="711"/>
      <c r="O209" s="711"/>
      <c r="P209" s="711"/>
      <c r="Q209" s="711"/>
      <c r="R209" s="711"/>
      <c r="S209" s="711"/>
      <c r="T209" s="711"/>
      <c r="U209" s="711"/>
      <c r="V209" s="711"/>
      <c r="W209" s="711"/>
      <c r="X209" s="711"/>
      <c r="Y209" s="711"/>
      <c r="Z209" s="711"/>
      <c r="AA209" s="711"/>
      <c r="AB209" s="711"/>
      <c r="AC209" s="711"/>
      <c r="AD209" s="711"/>
      <c r="AE209" s="711"/>
      <c r="AF209" s="711"/>
      <c r="AG209" s="711"/>
      <c r="AH209" s="711"/>
      <c r="AI209" s="711"/>
      <c r="AJ209" s="711"/>
      <c r="AK209" s="711"/>
      <c r="AL209" s="711"/>
    </row>
    <row r="210" spans="1:38" ht="26.25" customHeight="1">
      <c r="A210" s="767" t="s">
        <v>13557</v>
      </c>
      <c r="B210" s="711"/>
      <c r="C210" s="711"/>
      <c r="D210" s="711"/>
      <c r="E210" s="711"/>
      <c r="F210" s="711"/>
      <c r="G210" s="711"/>
      <c r="H210" s="711"/>
      <c r="I210" s="711"/>
      <c r="J210" s="711"/>
      <c r="K210" s="711"/>
      <c r="L210" s="711"/>
      <c r="M210" s="711"/>
      <c r="N210" s="711"/>
      <c r="O210" s="711"/>
      <c r="P210" s="711"/>
      <c r="Q210" s="711"/>
      <c r="R210" s="711"/>
      <c r="S210" s="711"/>
      <c r="T210" s="711"/>
      <c r="U210" s="711"/>
      <c r="V210" s="711"/>
      <c r="W210" s="711"/>
      <c r="X210" s="711"/>
      <c r="Y210" s="711"/>
      <c r="Z210" s="711"/>
      <c r="AA210" s="711"/>
      <c r="AB210" s="711"/>
      <c r="AC210" s="711"/>
      <c r="AD210" s="711"/>
      <c r="AE210" s="711"/>
      <c r="AF210" s="711"/>
      <c r="AG210" s="711"/>
      <c r="AH210" s="711"/>
      <c r="AI210" s="711"/>
      <c r="AJ210" s="711"/>
      <c r="AK210" s="711"/>
      <c r="AL210" s="711"/>
    </row>
    <row r="211" spans="1:38" ht="26.25" customHeight="1">
      <c r="A211" s="767" t="s">
        <v>13558</v>
      </c>
      <c r="B211" s="711"/>
      <c r="C211" s="711"/>
      <c r="D211" s="711"/>
      <c r="E211" s="711"/>
      <c r="F211" s="711"/>
      <c r="G211" s="711"/>
      <c r="H211" s="711"/>
      <c r="I211" s="711"/>
      <c r="J211" s="711"/>
      <c r="K211" s="711"/>
      <c r="L211" s="711"/>
      <c r="M211" s="711"/>
      <c r="N211" s="711"/>
      <c r="O211" s="711"/>
      <c r="P211" s="711"/>
      <c r="Q211" s="711"/>
      <c r="R211" s="711"/>
      <c r="S211" s="711"/>
      <c r="T211" s="711"/>
      <c r="U211" s="711"/>
      <c r="V211" s="711"/>
      <c r="W211" s="711"/>
      <c r="X211" s="711"/>
      <c r="Y211" s="711"/>
      <c r="Z211" s="711"/>
      <c r="AA211" s="711"/>
      <c r="AB211" s="711"/>
      <c r="AC211" s="711"/>
      <c r="AD211" s="711"/>
      <c r="AE211" s="711"/>
      <c r="AF211" s="711"/>
      <c r="AG211" s="711"/>
      <c r="AH211" s="711"/>
      <c r="AI211" s="711"/>
      <c r="AJ211" s="711"/>
      <c r="AK211" s="711"/>
      <c r="AL211" s="711"/>
    </row>
    <row r="212" spans="1:38" ht="26.25" customHeight="1">
      <c r="A212" s="767"/>
      <c r="B212" s="711"/>
      <c r="C212" s="711"/>
      <c r="D212" s="711"/>
      <c r="E212" s="711"/>
      <c r="F212" s="711"/>
      <c r="G212" s="711"/>
      <c r="H212" s="711"/>
      <c r="I212" s="711"/>
      <c r="J212" s="711"/>
      <c r="K212" s="711"/>
      <c r="L212" s="711"/>
      <c r="M212" s="711"/>
      <c r="N212" s="711"/>
      <c r="O212" s="711"/>
      <c r="P212" s="711"/>
      <c r="Q212" s="711"/>
      <c r="R212" s="711"/>
      <c r="S212" s="711"/>
      <c r="T212" s="711"/>
      <c r="U212" s="711"/>
      <c r="V212" s="711"/>
      <c r="W212" s="711"/>
      <c r="X212" s="711"/>
      <c r="Y212" s="711"/>
      <c r="Z212" s="711"/>
      <c r="AA212" s="711"/>
      <c r="AB212" s="711"/>
      <c r="AC212" s="711"/>
      <c r="AD212" s="711"/>
      <c r="AE212" s="711"/>
      <c r="AF212" s="711"/>
      <c r="AG212" s="711"/>
      <c r="AH212" s="711"/>
      <c r="AI212" s="711"/>
      <c r="AJ212" s="711"/>
      <c r="AK212" s="711"/>
      <c r="AL212" s="711"/>
    </row>
    <row r="213" spans="1:38" ht="24" customHeight="1">
      <c r="A213" s="763" t="s">
        <v>565</v>
      </c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2"/>
      <c r="AA213" s="598"/>
      <c r="AB213" s="599"/>
      <c r="AC213" s="599"/>
      <c r="AD213" s="599"/>
      <c r="AE213" s="599"/>
      <c r="AF213" s="599"/>
      <c r="AG213" s="599"/>
      <c r="AH213" s="599"/>
      <c r="AI213" s="599"/>
      <c r="AJ213" s="599"/>
      <c r="AK213" s="599"/>
      <c r="AL213" s="599"/>
    </row>
    <row r="214" spans="1:38" ht="21" customHeight="1">
      <c r="A214" s="726"/>
      <c r="B214" s="711"/>
      <c r="C214" s="750"/>
      <c r="D214" s="711"/>
      <c r="E214" s="711"/>
      <c r="F214" s="711"/>
      <c r="G214" s="711"/>
      <c r="H214" s="711"/>
      <c r="I214" s="711"/>
      <c r="J214" s="711"/>
      <c r="K214" s="711"/>
      <c r="L214" s="711"/>
      <c r="M214" s="711"/>
      <c r="N214" s="726"/>
      <c r="O214" s="711"/>
      <c r="P214" s="726"/>
      <c r="Q214" s="711"/>
      <c r="R214" s="711"/>
      <c r="S214" s="711"/>
      <c r="T214" s="711"/>
      <c r="U214" s="711"/>
      <c r="V214" s="711"/>
      <c r="W214" s="711"/>
      <c r="X214" s="711"/>
      <c r="Y214" s="711"/>
      <c r="Z214" s="726"/>
      <c r="AA214" s="711"/>
      <c r="AB214" s="711"/>
      <c r="AC214" s="711"/>
      <c r="AD214" s="711"/>
      <c r="AE214" s="711"/>
      <c r="AF214" s="726"/>
      <c r="AG214" s="711"/>
      <c r="AH214" s="711"/>
      <c r="AI214" s="711"/>
      <c r="AJ214" s="726"/>
      <c r="AK214" s="711"/>
      <c r="AL214" s="598"/>
    </row>
    <row r="215" spans="1:38" ht="24" customHeight="1">
      <c r="A215" s="755" t="s">
        <v>373</v>
      </c>
      <c r="B215" s="702"/>
      <c r="C215" s="755" t="s">
        <v>374</v>
      </c>
      <c r="D215" s="701"/>
      <c r="E215" s="701"/>
      <c r="F215" s="701"/>
      <c r="G215" s="701"/>
      <c r="H215" s="701"/>
      <c r="I215" s="701"/>
      <c r="J215" s="701"/>
      <c r="K215" s="701"/>
      <c r="L215" s="701"/>
      <c r="M215" s="702"/>
      <c r="N215" s="755" t="s">
        <v>375</v>
      </c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2"/>
      <c r="Z215" s="756" t="s">
        <v>376</v>
      </c>
      <c r="AA215" s="701"/>
      <c r="AB215" s="701"/>
      <c r="AC215" s="701"/>
      <c r="AD215" s="701"/>
      <c r="AE215" s="702"/>
      <c r="AF215" s="755" t="s">
        <v>377</v>
      </c>
      <c r="AG215" s="701"/>
      <c r="AH215" s="701"/>
      <c r="AI215" s="702"/>
      <c r="AJ215" s="756" t="s">
        <v>378</v>
      </c>
      <c r="AK215" s="702"/>
      <c r="AL215" s="598"/>
    </row>
    <row r="216" spans="1:38" ht="39" customHeight="1">
      <c r="A216" s="700">
        <v>1</v>
      </c>
      <c r="B216" s="702"/>
      <c r="C216" s="703" t="s">
        <v>379</v>
      </c>
      <c r="D216" s="701"/>
      <c r="E216" s="701"/>
      <c r="F216" s="701"/>
      <c r="G216" s="701"/>
      <c r="H216" s="701"/>
      <c r="I216" s="701"/>
      <c r="J216" s="701"/>
      <c r="K216" s="701"/>
      <c r="L216" s="701"/>
      <c r="M216" s="702"/>
      <c r="N216" s="706" t="s">
        <v>380</v>
      </c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2"/>
      <c r="Z216" s="703" t="s">
        <v>381</v>
      </c>
      <c r="AA216" s="701"/>
      <c r="AB216" s="701"/>
      <c r="AC216" s="701"/>
      <c r="AD216" s="701"/>
      <c r="AE216" s="702"/>
      <c r="AF216" s="703" t="s">
        <v>308</v>
      </c>
      <c r="AG216" s="701"/>
      <c r="AH216" s="701"/>
      <c r="AI216" s="702"/>
      <c r="AJ216" s="752" t="s">
        <v>13507</v>
      </c>
      <c r="AK216" s="702"/>
      <c r="AL216" s="601"/>
    </row>
    <row r="217" spans="1:38" ht="39" customHeight="1">
      <c r="A217" s="700">
        <v>2</v>
      </c>
      <c r="B217" s="702"/>
      <c r="C217" s="703" t="s">
        <v>419</v>
      </c>
      <c r="D217" s="701"/>
      <c r="E217" s="701"/>
      <c r="F217" s="701"/>
      <c r="G217" s="701"/>
      <c r="H217" s="701"/>
      <c r="I217" s="701"/>
      <c r="J217" s="701"/>
      <c r="K217" s="701"/>
      <c r="L217" s="701"/>
      <c r="M217" s="702"/>
      <c r="N217" s="706" t="s">
        <v>420</v>
      </c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2"/>
      <c r="Z217" s="703" t="s">
        <v>381</v>
      </c>
      <c r="AA217" s="701"/>
      <c r="AB217" s="701"/>
      <c r="AC217" s="701"/>
      <c r="AD217" s="701"/>
      <c r="AE217" s="702"/>
      <c r="AF217" s="703" t="s">
        <v>308</v>
      </c>
      <c r="AG217" s="701"/>
      <c r="AH217" s="701"/>
      <c r="AI217" s="702"/>
      <c r="AJ217" s="752" t="s">
        <v>13515</v>
      </c>
      <c r="AK217" s="702"/>
      <c r="AL217" s="601"/>
    </row>
    <row r="218" spans="1:38" ht="39" customHeight="1">
      <c r="A218" s="700">
        <v>3</v>
      </c>
      <c r="B218" s="702"/>
      <c r="C218" s="703" t="s">
        <v>459</v>
      </c>
      <c r="D218" s="701"/>
      <c r="E218" s="701"/>
      <c r="F218" s="701"/>
      <c r="G218" s="701"/>
      <c r="H218" s="701"/>
      <c r="I218" s="701"/>
      <c r="J218" s="701"/>
      <c r="K218" s="701"/>
      <c r="L218" s="701"/>
      <c r="M218" s="702"/>
      <c r="N218" s="706" t="s">
        <v>460</v>
      </c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2"/>
      <c r="Z218" s="703" t="s">
        <v>397</v>
      </c>
      <c r="AA218" s="701"/>
      <c r="AB218" s="701"/>
      <c r="AC218" s="701"/>
      <c r="AD218" s="701"/>
      <c r="AE218" s="702"/>
      <c r="AF218" s="703" t="s">
        <v>308</v>
      </c>
      <c r="AG218" s="701"/>
      <c r="AH218" s="701"/>
      <c r="AI218" s="702"/>
      <c r="AJ218" s="752" t="s">
        <v>13510</v>
      </c>
      <c r="AK218" s="702"/>
      <c r="AL218" s="601"/>
    </row>
    <row r="219" spans="1:38" ht="21.75" customHeight="1">
      <c r="A219" s="700">
        <v>4</v>
      </c>
      <c r="B219" s="702"/>
      <c r="C219" s="703" t="s">
        <v>566</v>
      </c>
      <c r="D219" s="701"/>
      <c r="E219" s="701"/>
      <c r="F219" s="701"/>
      <c r="G219" s="701"/>
      <c r="H219" s="701"/>
      <c r="I219" s="701"/>
      <c r="J219" s="701"/>
      <c r="K219" s="701"/>
      <c r="L219" s="701"/>
      <c r="M219" s="702"/>
      <c r="N219" s="706" t="s">
        <v>567</v>
      </c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2"/>
      <c r="Z219" s="703" t="s">
        <v>568</v>
      </c>
      <c r="AA219" s="701"/>
      <c r="AB219" s="701"/>
      <c r="AC219" s="701"/>
      <c r="AD219" s="701"/>
      <c r="AE219" s="702"/>
      <c r="AF219" s="705"/>
      <c r="AG219" s="701"/>
      <c r="AH219" s="701"/>
      <c r="AI219" s="702"/>
      <c r="AJ219" s="705"/>
      <c r="AK219" s="702"/>
      <c r="AL219" s="598"/>
    </row>
    <row r="220" spans="1:38" ht="39" customHeight="1">
      <c r="A220" s="700">
        <v>5</v>
      </c>
      <c r="B220" s="702"/>
      <c r="C220" s="703" t="s">
        <v>569</v>
      </c>
      <c r="D220" s="701"/>
      <c r="E220" s="701"/>
      <c r="F220" s="701"/>
      <c r="G220" s="701"/>
      <c r="H220" s="701"/>
      <c r="I220" s="701"/>
      <c r="J220" s="701"/>
      <c r="K220" s="701"/>
      <c r="L220" s="701"/>
      <c r="M220" s="702"/>
      <c r="N220" s="706" t="s">
        <v>570</v>
      </c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2"/>
      <c r="Z220" s="703" t="s">
        <v>397</v>
      </c>
      <c r="AA220" s="701"/>
      <c r="AB220" s="701"/>
      <c r="AC220" s="701"/>
      <c r="AD220" s="701"/>
      <c r="AE220" s="702"/>
      <c r="AF220" s="703" t="s">
        <v>411</v>
      </c>
      <c r="AG220" s="701"/>
      <c r="AH220" s="701"/>
      <c r="AI220" s="702"/>
      <c r="AJ220" s="752" t="s">
        <v>13510</v>
      </c>
      <c r="AK220" s="702"/>
      <c r="AL220" s="601"/>
    </row>
    <row r="221" spans="1:38" ht="21" customHeight="1">
      <c r="A221" s="700">
        <v>6</v>
      </c>
      <c r="B221" s="702"/>
      <c r="C221" s="703" t="s">
        <v>571</v>
      </c>
      <c r="D221" s="701"/>
      <c r="E221" s="701"/>
      <c r="F221" s="701"/>
      <c r="G221" s="701"/>
      <c r="H221" s="701"/>
      <c r="I221" s="701"/>
      <c r="J221" s="701"/>
      <c r="K221" s="701"/>
      <c r="L221" s="701"/>
      <c r="M221" s="702"/>
      <c r="N221" s="706" t="s">
        <v>572</v>
      </c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2"/>
      <c r="Z221" s="703" t="s">
        <v>463</v>
      </c>
      <c r="AA221" s="701"/>
      <c r="AB221" s="701"/>
      <c r="AC221" s="701"/>
      <c r="AD221" s="701"/>
      <c r="AE221" s="702"/>
      <c r="AF221" s="703" t="s">
        <v>411</v>
      </c>
      <c r="AG221" s="701"/>
      <c r="AH221" s="701"/>
      <c r="AI221" s="702"/>
      <c r="AJ221" s="705"/>
      <c r="AK221" s="702"/>
      <c r="AL221" s="598"/>
    </row>
    <row r="222" spans="1:38" ht="78" customHeight="1">
      <c r="A222" s="700">
        <v>7</v>
      </c>
      <c r="B222" s="702"/>
      <c r="C222" s="703" t="s">
        <v>573</v>
      </c>
      <c r="D222" s="701"/>
      <c r="E222" s="701"/>
      <c r="F222" s="701"/>
      <c r="G222" s="701"/>
      <c r="H222" s="701"/>
      <c r="I222" s="701"/>
      <c r="J222" s="701"/>
      <c r="K222" s="701"/>
      <c r="L222" s="701"/>
      <c r="M222" s="702"/>
      <c r="N222" s="752" t="s">
        <v>13559</v>
      </c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2"/>
      <c r="Z222" s="703" t="s">
        <v>428</v>
      </c>
      <c r="AA222" s="701"/>
      <c r="AB222" s="701"/>
      <c r="AC222" s="701"/>
      <c r="AD222" s="701"/>
      <c r="AE222" s="702"/>
      <c r="AF222" s="703" t="s">
        <v>411</v>
      </c>
      <c r="AG222" s="701"/>
      <c r="AH222" s="701"/>
      <c r="AI222" s="702"/>
      <c r="AJ222" s="752"/>
      <c r="AK222" s="702"/>
      <c r="AL222" s="609"/>
    </row>
    <row r="223" spans="1:38" ht="39" customHeight="1">
      <c r="A223" s="700">
        <v>8</v>
      </c>
      <c r="B223" s="702"/>
      <c r="C223" s="703" t="s">
        <v>574</v>
      </c>
      <c r="D223" s="701"/>
      <c r="E223" s="701"/>
      <c r="F223" s="701"/>
      <c r="G223" s="701"/>
      <c r="H223" s="701"/>
      <c r="I223" s="701"/>
      <c r="J223" s="701"/>
      <c r="K223" s="701"/>
      <c r="L223" s="701"/>
      <c r="M223" s="702"/>
      <c r="N223" s="706" t="s">
        <v>575</v>
      </c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2"/>
      <c r="Z223" s="703" t="s">
        <v>576</v>
      </c>
      <c r="AA223" s="701"/>
      <c r="AB223" s="701"/>
      <c r="AC223" s="701"/>
      <c r="AD223" s="701"/>
      <c r="AE223" s="702"/>
      <c r="AF223" s="703" t="s">
        <v>411</v>
      </c>
      <c r="AG223" s="701"/>
      <c r="AH223" s="701"/>
      <c r="AI223" s="702"/>
      <c r="AJ223" s="752" t="s">
        <v>13560</v>
      </c>
      <c r="AK223" s="702"/>
      <c r="AL223" s="601"/>
    </row>
    <row r="224" spans="1:38" ht="39" customHeight="1">
      <c r="A224" s="700">
        <v>9</v>
      </c>
      <c r="B224" s="702"/>
      <c r="C224" s="703" t="s">
        <v>577</v>
      </c>
      <c r="D224" s="701"/>
      <c r="E224" s="701"/>
      <c r="F224" s="701"/>
      <c r="G224" s="701"/>
      <c r="H224" s="701"/>
      <c r="I224" s="701"/>
      <c r="J224" s="701"/>
      <c r="K224" s="701"/>
      <c r="L224" s="701"/>
      <c r="M224" s="702"/>
      <c r="N224" s="706" t="s">
        <v>578</v>
      </c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2"/>
      <c r="Z224" s="703" t="s">
        <v>394</v>
      </c>
      <c r="AA224" s="701"/>
      <c r="AB224" s="701"/>
      <c r="AC224" s="701"/>
      <c r="AD224" s="701"/>
      <c r="AE224" s="702"/>
      <c r="AF224" s="703" t="s">
        <v>411</v>
      </c>
      <c r="AG224" s="701"/>
      <c r="AH224" s="701"/>
      <c r="AI224" s="702"/>
      <c r="AJ224" s="752" t="s">
        <v>13560</v>
      </c>
      <c r="AK224" s="702"/>
      <c r="AL224" s="601"/>
    </row>
    <row r="225" spans="1:38" ht="97.5" customHeight="1">
      <c r="A225" s="700">
        <v>10</v>
      </c>
      <c r="B225" s="702"/>
      <c r="C225" s="703" t="s">
        <v>579</v>
      </c>
      <c r="D225" s="701"/>
      <c r="E225" s="701"/>
      <c r="F225" s="701"/>
      <c r="G225" s="701"/>
      <c r="H225" s="701"/>
      <c r="I225" s="701"/>
      <c r="J225" s="701"/>
      <c r="K225" s="701"/>
      <c r="L225" s="701"/>
      <c r="M225" s="702"/>
      <c r="N225" s="752" t="s">
        <v>13561</v>
      </c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2"/>
      <c r="Z225" s="703" t="s">
        <v>463</v>
      </c>
      <c r="AA225" s="701"/>
      <c r="AB225" s="701"/>
      <c r="AC225" s="701"/>
      <c r="AD225" s="701"/>
      <c r="AE225" s="702"/>
      <c r="AF225" s="703" t="s">
        <v>411</v>
      </c>
      <c r="AG225" s="701"/>
      <c r="AH225" s="701"/>
      <c r="AI225" s="702"/>
      <c r="AJ225" s="752" t="s">
        <v>13562</v>
      </c>
      <c r="AK225" s="702"/>
      <c r="AL225" s="609"/>
    </row>
    <row r="226" spans="1:38" ht="21.75" customHeight="1">
      <c r="A226" s="700">
        <v>11</v>
      </c>
      <c r="B226" s="702"/>
      <c r="C226" s="703" t="s">
        <v>580</v>
      </c>
      <c r="D226" s="701"/>
      <c r="E226" s="701"/>
      <c r="F226" s="701"/>
      <c r="G226" s="701"/>
      <c r="H226" s="701"/>
      <c r="I226" s="701"/>
      <c r="J226" s="701"/>
      <c r="K226" s="701"/>
      <c r="L226" s="701"/>
      <c r="M226" s="702"/>
      <c r="N226" s="706" t="s">
        <v>581</v>
      </c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2"/>
      <c r="Z226" s="703" t="s">
        <v>394</v>
      </c>
      <c r="AA226" s="701"/>
      <c r="AB226" s="701"/>
      <c r="AC226" s="701"/>
      <c r="AD226" s="701"/>
      <c r="AE226" s="702"/>
      <c r="AF226" s="703" t="s">
        <v>411</v>
      </c>
      <c r="AG226" s="701"/>
      <c r="AH226" s="701"/>
      <c r="AI226" s="702"/>
      <c r="AJ226" s="705"/>
      <c r="AK226" s="702"/>
      <c r="AL226" s="598"/>
    </row>
    <row r="227" spans="1:38" ht="97.5" customHeight="1">
      <c r="A227" s="700">
        <v>12</v>
      </c>
      <c r="B227" s="702"/>
      <c r="C227" s="703" t="s">
        <v>582</v>
      </c>
      <c r="D227" s="701"/>
      <c r="E227" s="701"/>
      <c r="F227" s="701"/>
      <c r="G227" s="701"/>
      <c r="H227" s="701"/>
      <c r="I227" s="701"/>
      <c r="J227" s="701"/>
      <c r="K227" s="701"/>
      <c r="L227" s="701"/>
      <c r="M227" s="702"/>
      <c r="N227" s="752" t="s">
        <v>13563</v>
      </c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2"/>
      <c r="Z227" s="703" t="s">
        <v>463</v>
      </c>
      <c r="AA227" s="701"/>
      <c r="AB227" s="701"/>
      <c r="AC227" s="701"/>
      <c r="AD227" s="701"/>
      <c r="AE227" s="702"/>
      <c r="AF227" s="703" t="s">
        <v>411</v>
      </c>
      <c r="AG227" s="701"/>
      <c r="AH227" s="701"/>
      <c r="AI227" s="702"/>
      <c r="AJ227" s="752" t="s">
        <v>13562</v>
      </c>
      <c r="AK227" s="702"/>
      <c r="AL227" s="609"/>
    </row>
    <row r="228" spans="1:38" ht="191.25" customHeight="1">
      <c r="A228" s="700">
        <v>13</v>
      </c>
      <c r="B228" s="702"/>
      <c r="C228" s="703" t="s">
        <v>583</v>
      </c>
      <c r="D228" s="701"/>
      <c r="E228" s="701"/>
      <c r="F228" s="701"/>
      <c r="G228" s="701"/>
      <c r="H228" s="701"/>
      <c r="I228" s="701"/>
      <c r="J228" s="701"/>
      <c r="K228" s="701"/>
      <c r="L228" s="701"/>
      <c r="M228" s="702"/>
      <c r="N228" s="706" t="s">
        <v>13564</v>
      </c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2"/>
      <c r="Z228" s="703" t="s">
        <v>428</v>
      </c>
      <c r="AA228" s="701"/>
      <c r="AB228" s="701"/>
      <c r="AC228" s="701"/>
      <c r="AD228" s="701"/>
      <c r="AE228" s="702"/>
      <c r="AF228" s="703" t="s">
        <v>308</v>
      </c>
      <c r="AG228" s="701"/>
      <c r="AH228" s="701"/>
      <c r="AI228" s="702"/>
      <c r="AJ228" s="752" t="s">
        <v>13565</v>
      </c>
      <c r="AK228" s="702"/>
      <c r="AL228" s="609"/>
    </row>
    <row r="229" spans="1:38" ht="89.25" customHeight="1">
      <c r="A229" s="700">
        <v>14</v>
      </c>
      <c r="B229" s="702"/>
      <c r="C229" s="703" t="s">
        <v>584</v>
      </c>
      <c r="D229" s="701"/>
      <c r="E229" s="701"/>
      <c r="F229" s="701"/>
      <c r="G229" s="701"/>
      <c r="H229" s="701"/>
      <c r="I229" s="701"/>
      <c r="J229" s="701"/>
      <c r="K229" s="701"/>
      <c r="L229" s="701"/>
      <c r="M229" s="702"/>
      <c r="N229" s="752" t="s">
        <v>13566</v>
      </c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2"/>
      <c r="Z229" s="703" t="s">
        <v>428</v>
      </c>
      <c r="AA229" s="701"/>
      <c r="AB229" s="701"/>
      <c r="AC229" s="701"/>
      <c r="AD229" s="701"/>
      <c r="AE229" s="702"/>
      <c r="AF229" s="703" t="s">
        <v>411</v>
      </c>
      <c r="AG229" s="701"/>
      <c r="AH229" s="701"/>
      <c r="AI229" s="702"/>
      <c r="AJ229" s="752"/>
      <c r="AK229" s="702"/>
      <c r="AL229" s="609"/>
    </row>
    <row r="230" spans="1:38" ht="36" customHeight="1">
      <c r="A230" s="700">
        <v>15</v>
      </c>
      <c r="B230" s="702"/>
      <c r="C230" s="703" t="s">
        <v>421</v>
      </c>
      <c r="D230" s="701"/>
      <c r="E230" s="701"/>
      <c r="F230" s="701"/>
      <c r="G230" s="701"/>
      <c r="H230" s="701"/>
      <c r="I230" s="701"/>
      <c r="J230" s="701"/>
      <c r="K230" s="701"/>
      <c r="L230" s="701"/>
      <c r="M230" s="702"/>
      <c r="N230" s="706" t="s">
        <v>422</v>
      </c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2"/>
      <c r="Z230" s="703" t="s">
        <v>381</v>
      </c>
      <c r="AA230" s="701"/>
      <c r="AB230" s="701"/>
      <c r="AC230" s="701"/>
      <c r="AD230" s="701"/>
      <c r="AE230" s="702"/>
      <c r="AF230" s="703" t="s">
        <v>308</v>
      </c>
      <c r="AG230" s="701"/>
      <c r="AH230" s="701"/>
      <c r="AI230" s="702"/>
      <c r="AJ230" s="706" t="s">
        <v>490</v>
      </c>
      <c r="AK230" s="702"/>
      <c r="AL230" s="601"/>
    </row>
    <row r="231" spans="1:38" ht="24.75" customHeight="1">
      <c r="A231" s="700">
        <v>16</v>
      </c>
      <c r="B231" s="702"/>
      <c r="C231" s="703" t="s">
        <v>585</v>
      </c>
      <c r="D231" s="701"/>
      <c r="E231" s="701"/>
      <c r="F231" s="701"/>
      <c r="G231" s="701"/>
      <c r="H231" s="701"/>
      <c r="I231" s="701"/>
      <c r="J231" s="701"/>
      <c r="K231" s="701"/>
      <c r="L231" s="701"/>
      <c r="M231" s="702"/>
      <c r="N231" s="706" t="s">
        <v>586</v>
      </c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2"/>
      <c r="Z231" s="703" t="s">
        <v>428</v>
      </c>
      <c r="AA231" s="701"/>
      <c r="AB231" s="701"/>
      <c r="AC231" s="701"/>
      <c r="AD231" s="701"/>
      <c r="AE231" s="702"/>
      <c r="AF231" s="705"/>
      <c r="AG231" s="701"/>
      <c r="AH231" s="701"/>
      <c r="AI231" s="702"/>
      <c r="AJ231" s="706" t="s">
        <v>587</v>
      </c>
      <c r="AK231" s="702"/>
      <c r="AL231" s="598"/>
    </row>
    <row r="232" spans="1:38" ht="19.5" customHeight="1">
      <c r="A232" s="700">
        <v>17</v>
      </c>
      <c r="B232" s="702"/>
      <c r="C232" s="703" t="s">
        <v>588</v>
      </c>
      <c r="D232" s="701"/>
      <c r="E232" s="701"/>
      <c r="F232" s="701"/>
      <c r="G232" s="701"/>
      <c r="H232" s="701"/>
      <c r="I232" s="701"/>
      <c r="J232" s="701"/>
      <c r="K232" s="701"/>
      <c r="L232" s="701"/>
      <c r="M232" s="702"/>
      <c r="N232" s="706" t="s">
        <v>589</v>
      </c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2"/>
      <c r="Z232" s="703" t="s">
        <v>397</v>
      </c>
      <c r="AA232" s="701"/>
      <c r="AB232" s="701"/>
      <c r="AC232" s="701"/>
      <c r="AD232" s="701"/>
      <c r="AE232" s="702"/>
      <c r="AF232" s="705"/>
      <c r="AG232" s="701"/>
      <c r="AH232" s="701"/>
      <c r="AI232" s="702"/>
      <c r="AJ232" s="706" t="s">
        <v>587</v>
      </c>
      <c r="AK232" s="702"/>
      <c r="AL232" s="598"/>
    </row>
    <row r="233" spans="1:38" ht="21" customHeight="1">
      <c r="A233" s="700">
        <v>18</v>
      </c>
      <c r="B233" s="702"/>
      <c r="C233" s="703" t="s">
        <v>590</v>
      </c>
      <c r="D233" s="701"/>
      <c r="E233" s="701"/>
      <c r="F233" s="701"/>
      <c r="G233" s="701"/>
      <c r="H233" s="701"/>
      <c r="I233" s="701"/>
      <c r="J233" s="701"/>
      <c r="K233" s="701"/>
      <c r="L233" s="701"/>
      <c r="M233" s="702"/>
      <c r="N233" s="706" t="s">
        <v>591</v>
      </c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2"/>
      <c r="Z233" s="703" t="s">
        <v>463</v>
      </c>
      <c r="AA233" s="701"/>
      <c r="AB233" s="701"/>
      <c r="AC233" s="701"/>
      <c r="AD233" s="701"/>
      <c r="AE233" s="702"/>
      <c r="AF233" s="705"/>
      <c r="AG233" s="701"/>
      <c r="AH233" s="701"/>
      <c r="AI233" s="702"/>
      <c r="AJ233" s="706" t="s">
        <v>587</v>
      </c>
      <c r="AK233" s="702"/>
      <c r="AL233" s="598"/>
    </row>
    <row r="234" spans="1:38" ht="13.5" customHeight="1">
      <c r="A234" s="719"/>
      <c r="B234" s="711"/>
      <c r="C234" s="711"/>
      <c r="D234" s="711"/>
      <c r="E234" s="711"/>
      <c r="F234" s="711"/>
      <c r="G234" s="711"/>
      <c r="H234" s="711"/>
      <c r="I234" s="711"/>
      <c r="J234" s="711"/>
      <c r="K234" s="711"/>
      <c r="L234" s="711"/>
      <c r="M234" s="711"/>
      <c r="N234" s="711"/>
      <c r="O234" s="711"/>
      <c r="P234" s="711"/>
      <c r="Q234" s="711"/>
      <c r="R234" s="711"/>
      <c r="S234" s="711"/>
      <c r="T234" s="711"/>
      <c r="U234" s="711"/>
      <c r="V234" s="711"/>
      <c r="W234" s="711"/>
      <c r="X234" s="711"/>
      <c r="Y234" s="711"/>
      <c r="Z234" s="711"/>
      <c r="AA234" s="711"/>
      <c r="AB234" s="711"/>
      <c r="AC234" s="711"/>
      <c r="AD234" s="711"/>
      <c r="AE234" s="711"/>
      <c r="AF234" s="711"/>
      <c r="AG234" s="711"/>
      <c r="AH234" s="711"/>
      <c r="AI234" s="711"/>
      <c r="AJ234" s="711"/>
      <c r="AK234" s="711"/>
      <c r="AL234" s="711"/>
    </row>
    <row r="235" spans="1:38" ht="21.75" customHeight="1">
      <c r="A235" s="706" t="s">
        <v>592</v>
      </c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2"/>
      <c r="AA235" s="598"/>
      <c r="AB235" s="599"/>
      <c r="AC235" s="599"/>
      <c r="AD235" s="599"/>
      <c r="AE235" s="599"/>
      <c r="AF235" s="599"/>
      <c r="AG235" s="599"/>
      <c r="AH235" s="599"/>
      <c r="AI235" s="599"/>
      <c r="AJ235" s="599"/>
      <c r="AK235" s="599"/>
      <c r="AL235" s="599"/>
    </row>
    <row r="236" spans="1:38" ht="16.5" customHeight="1">
      <c r="A236" s="726"/>
      <c r="B236" s="711"/>
      <c r="C236" s="750"/>
      <c r="D236" s="711"/>
      <c r="E236" s="711"/>
      <c r="F236" s="711"/>
      <c r="G236" s="711"/>
      <c r="H236" s="711"/>
      <c r="I236" s="711"/>
      <c r="J236" s="711"/>
      <c r="K236" s="711"/>
      <c r="L236" s="711"/>
      <c r="M236" s="711"/>
      <c r="N236" s="726"/>
      <c r="O236" s="711"/>
      <c r="P236" s="726"/>
      <c r="Q236" s="711"/>
      <c r="R236" s="711"/>
      <c r="S236" s="711"/>
      <c r="T236" s="711"/>
      <c r="U236" s="711"/>
      <c r="V236" s="711"/>
      <c r="W236" s="711"/>
      <c r="X236" s="711"/>
      <c r="Y236" s="726"/>
      <c r="Z236" s="711"/>
      <c r="AA236" s="711"/>
      <c r="AB236" s="711"/>
      <c r="AC236" s="711"/>
      <c r="AD236" s="711"/>
      <c r="AE236" s="711"/>
      <c r="AF236" s="726"/>
      <c r="AG236" s="711"/>
      <c r="AH236" s="711"/>
      <c r="AI236" s="711"/>
      <c r="AJ236" s="726"/>
      <c r="AK236" s="711"/>
      <c r="AL236" s="598"/>
    </row>
    <row r="237" spans="1:38" ht="24" customHeight="1">
      <c r="A237" s="755" t="s">
        <v>373</v>
      </c>
      <c r="B237" s="702"/>
      <c r="C237" s="755" t="s">
        <v>374</v>
      </c>
      <c r="D237" s="701"/>
      <c r="E237" s="701"/>
      <c r="F237" s="701"/>
      <c r="G237" s="701"/>
      <c r="H237" s="701"/>
      <c r="I237" s="701"/>
      <c r="J237" s="701"/>
      <c r="K237" s="701"/>
      <c r="L237" s="701"/>
      <c r="M237" s="702"/>
      <c r="N237" s="755" t="s">
        <v>375</v>
      </c>
      <c r="O237" s="701"/>
      <c r="P237" s="701"/>
      <c r="Q237" s="701"/>
      <c r="R237" s="701"/>
      <c r="S237" s="701"/>
      <c r="T237" s="701"/>
      <c r="U237" s="701"/>
      <c r="V237" s="701"/>
      <c r="W237" s="701"/>
      <c r="X237" s="702"/>
      <c r="Y237" s="756" t="s">
        <v>376</v>
      </c>
      <c r="Z237" s="701"/>
      <c r="AA237" s="701"/>
      <c r="AB237" s="701"/>
      <c r="AC237" s="701"/>
      <c r="AD237" s="701"/>
      <c r="AE237" s="702"/>
      <c r="AF237" s="755" t="s">
        <v>377</v>
      </c>
      <c r="AG237" s="701"/>
      <c r="AH237" s="701"/>
      <c r="AI237" s="701"/>
      <c r="AJ237" s="756" t="s">
        <v>378</v>
      </c>
      <c r="AK237" s="702"/>
      <c r="AL237" s="598"/>
    </row>
    <row r="238" spans="1:38" ht="39" customHeight="1">
      <c r="A238" s="700">
        <v>1</v>
      </c>
      <c r="B238" s="702"/>
      <c r="C238" s="703" t="s">
        <v>379</v>
      </c>
      <c r="D238" s="701"/>
      <c r="E238" s="701"/>
      <c r="F238" s="701"/>
      <c r="G238" s="701"/>
      <c r="H238" s="701"/>
      <c r="I238" s="701"/>
      <c r="J238" s="701"/>
      <c r="K238" s="701"/>
      <c r="L238" s="701"/>
      <c r="M238" s="702"/>
      <c r="N238" s="706" t="s">
        <v>380</v>
      </c>
      <c r="O238" s="701"/>
      <c r="P238" s="701"/>
      <c r="Q238" s="701"/>
      <c r="R238" s="701"/>
      <c r="S238" s="701"/>
      <c r="T238" s="701"/>
      <c r="U238" s="701"/>
      <c r="V238" s="701"/>
      <c r="W238" s="701"/>
      <c r="X238" s="702"/>
      <c r="Y238" s="703" t="s">
        <v>381</v>
      </c>
      <c r="Z238" s="701"/>
      <c r="AA238" s="701"/>
      <c r="AB238" s="701"/>
      <c r="AC238" s="701"/>
      <c r="AD238" s="701"/>
      <c r="AE238" s="702"/>
      <c r="AF238" s="703" t="s">
        <v>308</v>
      </c>
      <c r="AG238" s="701"/>
      <c r="AH238" s="701"/>
      <c r="AI238" s="701"/>
      <c r="AJ238" s="752" t="s">
        <v>13507</v>
      </c>
      <c r="AK238" s="702"/>
      <c r="AL238" s="601"/>
    </row>
    <row r="239" spans="1:38" ht="39" customHeight="1">
      <c r="A239" s="700">
        <v>2</v>
      </c>
      <c r="B239" s="702"/>
      <c r="C239" s="703" t="s">
        <v>419</v>
      </c>
      <c r="D239" s="701"/>
      <c r="E239" s="701"/>
      <c r="F239" s="701"/>
      <c r="G239" s="701"/>
      <c r="H239" s="701"/>
      <c r="I239" s="701"/>
      <c r="J239" s="701"/>
      <c r="K239" s="701"/>
      <c r="L239" s="701"/>
      <c r="M239" s="702"/>
      <c r="N239" s="706" t="s">
        <v>420</v>
      </c>
      <c r="O239" s="701"/>
      <c r="P239" s="701"/>
      <c r="Q239" s="701"/>
      <c r="R239" s="701"/>
      <c r="S239" s="701"/>
      <c r="T239" s="701"/>
      <c r="U239" s="701"/>
      <c r="V239" s="701"/>
      <c r="W239" s="701"/>
      <c r="X239" s="702"/>
      <c r="Y239" s="703" t="s">
        <v>381</v>
      </c>
      <c r="Z239" s="701"/>
      <c r="AA239" s="701"/>
      <c r="AB239" s="701"/>
      <c r="AC239" s="701"/>
      <c r="AD239" s="701"/>
      <c r="AE239" s="702"/>
      <c r="AF239" s="703" t="s">
        <v>308</v>
      </c>
      <c r="AG239" s="701"/>
      <c r="AH239" s="701"/>
      <c r="AI239" s="701"/>
      <c r="AJ239" s="752" t="s">
        <v>13515</v>
      </c>
      <c r="AK239" s="702"/>
      <c r="AL239" s="601"/>
    </row>
    <row r="240" spans="1:38" ht="39" customHeight="1">
      <c r="A240" s="700">
        <v>3</v>
      </c>
      <c r="B240" s="702"/>
      <c r="C240" s="703" t="s">
        <v>459</v>
      </c>
      <c r="D240" s="701"/>
      <c r="E240" s="701"/>
      <c r="F240" s="701"/>
      <c r="G240" s="701"/>
      <c r="H240" s="701"/>
      <c r="I240" s="701"/>
      <c r="J240" s="701"/>
      <c r="K240" s="701"/>
      <c r="L240" s="701"/>
      <c r="M240" s="702"/>
      <c r="N240" s="706" t="s">
        <v>460</v>
      </c>
      <c r="O240" s="701"/>
      <c r="P240" s="701"/>
      <c r="Q240" s="701"/>
      <c r="R240" s="701"/>
      <c r="S240" s="701"/>
      <c r="T240" s="701"/>
      <c r="U240" s="701"/>
      <c r="V240" s="701"/>
      <c r="W240" s="701"/>
      <c r="X240" s="702"/>
      <c r="Y240" s="703" t="s">
        <v>397</v>
      </c>
      <c r="Z240" s="701"/>
      <c r="AA240" s="701"/>
      <c r="AB240" s="701"/>
      <c r="AC240" s="701"/>
      <c r="AD240" s="701"/>
      <c r="AE240" s="702"/>
      <c r="AF240" s="703" t="s">
        <v>308</v>
      </c>
      <c r="AG240" s="701"/>
      <c r="AH240" s="701"/>
      <c r="AI240" s="701"/>
      <c r="AJ240" s="752" t="s">
        <v>13510</v>
      </c>
      <c r="AK240" s="702"/>
      <c r="AL240" s="601"/>
    </row>
    <row r="241" spans="1:38" ht="243" customHeight="1">
      <c r="A241" s="700">
        <v>4</v>
      </c>
      <c r="B241" s="702"/>
      <c r="C241" s="703" t="s">
        <v>593</v>
      </c>
      <c r="D241" s="701"/>
      <c r="E241" s="701"/>
      <c r="F241" s="701"/>
      <c r="G241" s="701"/>
      <c r="H241" s="701"/>
      <c r="I241" s="701"/>
      <c r="J241" s="701"/>
      <c r="K241" s="701"/>
      <c r="L241" s="701"/>
      <c r="M241" s="702"/>
      <c r="N241" s="752" t="s">
        <v>13567</v>
      </c>
      <c r="O241" s="701"/>
      <c r="P241" s="701"/>
      <c r="Q241" s="701"/>
      <c r="R241" s="701"/>
      <c r="S241" s="701"/>
      <c r="T241" s="701"/>
      <c r="U241" s="701"/>
      <c r="V241" s="701"/>
      <c r="W241" s="701"/>
      <c r="X241" s="702"/>
      <c r="Y241" s="703" t="s">
        <v>387</v>
      </c>
      <c r="Z241" s="701"/>
      <c r="AA241" s="701"/>
      <c r="AB241" s="701"/>
      <c r="AC241" s="701"/>
      <c r="AD241" s="701"/>
      <c r="AE241" s="702"/>
      <c r="AF241" s="703" t="s">
        <v>308</v>
      </c>
      <c r="AG241" s="701"/>
      <c r="AH241" s="701"/>
      <c r="AI241" s="701"/>
      <c r="AJ241" s="706" t="s">
        <v>594</v>
      </c>
      <c r="AK241" s="702"/>
      <c r="AL241" s="609"/>
    </row>
    <row r="242" spans="1:38" ht="189.75" customHeight="1">
      <c r="A242" s="752"/>
      <c r="B242" s="702"/>
      <c r="C242" s="717"/>
      <c r="D242" s="701"/>
      <c r="E242" s="701"/>
      <c r="F242" s="701"/>
      <c r="G242" s="701"/>
      <c r="H242" s="701"/>
      <c r="I242" s="701"/>
      <c r="J242" s="701"/>
      <c r="K242" s="701"/>
      <c r="L242" s="701"/>
      <c r="M242" s="702"/>
      <c r="N242" s="775" t="s">
        <v>13568</v>
      </c>
      <c r="O242" s="701"/>
      <c r="P242" s="701"/>
      <c r="Q242" s="701"/>
      <c r="R242" s="701"/>
      <c r="S242" s="701"/>
      <c r="T242" s="701"/>
      <c r="U242" s="701"/>
      <c r="V242" s="701"/>
      <c r="W242" s="701"/>
      <c r="X242" s="702"/>
      <c r="Y242" s="752"/>
      <c r="Z242" s="701"/>
      <c r="AA242" s="701"/>
      <c r="AB242" s="701"/>
      <c r="AC242" s="701"/>
      <c r="AD242" s="701"/>
      <c r="AE242" s="702"/>
      <c r="AF242" s="752"/>
      <c r="AG242" s="701"/>
      <c r="AH242" s="701"/>
      <c r="AI242" s="701"/>
      <c r="AJ242" s="752"/>
      <c r="AK242" s="702"/>
      <c r="AL242" s="609"/>
    </row>
    <row r="243" spans="1:38" ht="45.75" customHeight="1">
      <c r="A243" s="700">
        <v>5</v>
      </c>
      <c r="B243" s="702"/>
      <c r="C243" s="703" t="s">
        <v>595</v>
      </c>
      <c r="D243" s="701"/>
      <c r="E243" s="701"/>
      <c r="F243" s="701"/>
      <c r="G243" s="701"/>
      <c r="H243" s="701"/>
      <c r="I243" s="701"/>
      <c r="J243" s="701"/>
      <c r="K243" s="701"/>
      <c r="L243" s="701"/>
      <c r="M243" s="702"/>
      <c r="N243" s="706" t="s">
        <v>596</v>
      </c>
      <c r="O243" s="701"/>
      <c r="P243" s="701"/>
      <c r="Q243" s="701"/>
      <c r="R243" s="701"/>
      <c r="S243" s="701"/>
      <c r="T243" s="701"/>
      <c r="U243" s="701"/>
      <c r="V243" s="701"/>
      <c r="W243" s="701"/>
      <c r="X243" s="702"/>
      <c r="Y243" s="703" t="s">
        <v>410</v>
      </c>
      <c r="Z243" s="701"/>
      <c r="AA243" s="701"/>
      <c r="AB243" s="701"/>
      <c r="AC243" s="701"/>
      <c r="AD243" s="701"/>
      <c r="AE243" s="702"/>
      <c r="AF243" s="703" t="s">
        <v>308</v>
      </c>
      <c r="AG243" s="701"/>
      <c r="AH243" s="701"/>
      <c r="AI243" s="701"/>
      <c r="AJ243" s="762"/>
      <c r="AK243" s="702"/>
      <c r="AL243" s="601"/>
    </row>
    <row r="244" spans="1:38" ht="39" customHeight="1">
      <c r="A244" s="700">
        <v>6</v>
      </c>
      <c r="B244" s="702"/>
      <c r="C244" s="703" t="s">
        <v>597</v>
      </c>
      <c r="D244" s="701"/>
      <c r="E244" s="701"/>
      <c r="F244" s="701"/>
      <c r="G244" s="701"/>
      <c r="H244" s="701"/>
      <c r="I244" s="701"/>
      <c r="J244" s="701"/>
      <c r="K244" s="701"/>
      <c r="L244" s="701"/>
      <c r="M244" s="702"/>
      <c r="N244" s="752" t="s">
        <v>13569</v>
      </c>
      <c r="O244" s="701"/>
      <c r="P244" s="701"/>
      <c r="Q244" s="701"/>
      <c r="R244" s="701"/>
      <c r="S244" s="701"/>
      <c r="T244" s="701"/>
      <c r="U244" s="701"/>
      <c r="V244" s="701"/>
      <c r="W244" s="701"/>
      <c r="X244" s="702"/>
      <c r="Y244" s="703" t="s">
        <v>598</v>
      </c>
      <c r="Z244" s="701"/>
      <c r="AA244" s="701"/>
      <c r="AB244" s="701"/>
      <c r="AC244" s="701"/>
      <c r="AD244" s="701"/>
      <c r="AE244" s="702"/>
      <c r="AF244" s="703" t="s">
        <v>308</v>
      </c>
      <c r="AG244" s="701"/>
      <c r="AH244" s="701"/>
      <c r="AI244" s="701"/>
      <c r="AJ244" s="762"/>
      <c r="AK244" s="702"/>
      <c r="AL244" s="601"/>
    </row>
    <row r="245" spans="1:38" ht="13.5" customHeight="1">
      <c r="A245" s="700">
        <v>7</v>
      </c>
      <c r="B245" s="702"/>
      <c r="C245" s="703" t="s">
        <v>599</v>
      </c>
      <c r="D245" s="701"/>
      <c r="E245" s="701"/>
      <c r="F245" s="701"/>
      <c r="G245" s="701"/>
      <c r="H245" s="701"/>
      <c r="I245" s="701"/>
      <c r="J245" s="701"/>
      <c r="K245" s="701"/>
      <c r="L245" s="701"/>
      <c r="M245" s="702"/>
      <c r="N245" s="706" t="s">
        <v>600</v>
      </c>
      <c r="O245" s="701"/>
      <c r="P245" s="701"/>
      <c r="Q245" s="701"/>
      <c r="R245" s="701"/>
      <c r="S245" s="701"/>
      <c r="T245" s="701"/>
      <c r="U245" s="701"/>
      <c r="V245" s="701"/>
      <c r="W245" s="701"/>
      <c r="X245" s="702"/>
      <c r="Y245" s="703" t="s">
        <v>547</v>
      </c>
      <c r="Z245" s="701"/>
      <c r="AA245" s="701"/>
      <c r="AB245" s="701"/>
      <c r="AC245" s="701"/>
      <c r="AD245" s="701"/>
      <c r="AE245" s="702"/>
      <c r="AF245" s="703" t="s">
        <v>308</v>
      </c>
      <c r="AG245" s="701"/>
      <c r="AH245" s="701"/>
      <c r="AI245" s="701"/>
      <c r="AJ245" s="762"/>
      <c r="AK245" s="702"/>
      <c r="AL245" s="601"/>
    </row>
    <row r="246" spans="1:38" ht="60.75" customHeight="1">
      <c r="A246" s="700">
        <v>8</v>
      </c>
      <c r="B246" s="702"/>
      <c r="C246" s="703" t="s">
        <v>421</v>
      </c>
      <c r="D246" s="701"/>
      <c r="E246" s="701"/>
      <c r="F246" s="701"/>
      <c r="G246" s="701"/>
      <c r="H246" s="701"/>
      <c r="I246" s="701"/>
      <c r="J246" s="701"/>
      <c r="K246" s="701"/>
      <c r="L246" s="701"/>
      <c r="M246" s="702"/>
      <c r="N246" s="706" t="s">
        <v>422</v>
      </c>
      <c r="O246" s="701"/>
      <c r="P246" s="701"/>
      <c r="Q246" s="701"/>
      <c r="R246" s="701"/>
      <c r="S246" s="701"/>
      <c r="T246" s="701"/>
      <c r="U246" s="701"/>
      <c r="V246" s="701"/>
      <c r="W246" s="701"/>
      <c r="X246" s="702"/>
      <c r="Y246" s="703" t="s">
        <v>381</v>
      </c>
      <c r="Z246" s="701"/>
      <c r="AA246" s="701"/>
      <c r="AB246" s="701"/>
      <c r="AC246" s="701"/>
      <c r="AD246" s="701"/>
      <c r="AE246" s="702"/>
      <c r="AF246" s="703" t="s">
        <v>308</v>
      </c>
      <c r="AG246" s="701"/>
      <c r="AH246" s="701"/>
      <c r="AI246" s="701"/>
      <c r="AJ246" s="706" t="s">
        <v>601</v>
      </c>
      <c r="AK246" s="702"/>
      <c r="AL246" s="601"/>
    </row>
    <row r="247" spans="1:38" ht="46.5" customHeight="1">
      <c r="A247" s="700">
        <v>9</v>
      </c>
      <c r="B247" s="702"/>
      <c r="C247" s="703" t="s">
        <v>602</v>
      </c>
      <c r="D247" s="701"/>
      <c r="E247" s="701"/>
      <c r="F247" s="701"/>
      <c r="G247" s="701"/>
      <c r="H247" s="701"/>
      <c r="I247" s="701"/>
      <c r="J247" s="701"/>
      <c r="K247" s="701"/>
      <c r="L247" s="701"/>
      <c r="M247" s="702"/>
      <c r="N247" s="752" t="s">
        <v>13570</v>
      </c>
      <c r="O247" s="701"/>
      <c r="P247" s="701"/>
      <c r="Q247" s="701"/>
      <c r="R247" s="701"/>
      <c r="S247" s="701"/>
      <c r="T247" s="701"/>
      <c r="U247" s="701"/>
      <c r="V247" s="701"/>
      <c r="W247" s="701"/>
      <c r="X247" s="702"/>
      <c r="Y247" s="703" t="s">
        <v>603</v>
      </c>
      <c r="Z247" s="701"/>
      <c r="AA247" s="701"/>
      <c r="AB247" s="701"/>
      <c r="AC247" s="701"/>
      <c r="AD247" s="701"/>
      <c r="AE247" s="702"/>
      <c r="AF247" s="762"/>
      <c r="AG247" s="701"/>
      <c r="AH247" s="701"/>
      <c r="AI247" s="701"/>
      <c r="AJ247" s="752" t="s">
        <v>13571</v>
      </c>
      <c r="AK247" s="702"/>
      <c r="AL247" s="601"/>
    </row>
    <row r="248" spans="1:38" ht="153" customHeight="1">
      <c r="A248" s="752"/>
      <c r="B248" s="702"/>
      <c r="C248" s="717"/>
      <c r="D248" s="701"/>
      <c r="E248" s="701"/>
      <c r="F248" s="701"/>
      <c r="G248" s="701"/>
      <c r="H248" s="701"/>
      <c r="I248" s="701"/>
      <c r="J248" s="701"/>
      <c r="K248" s="701"/>
      <c r="L248" s="701"/>
      <c r="M248" s="702"/>
      <c r="N248" s="752" t="s">
        <v>13572</v>
      </c>
      <c r="O248" s="701"/>
      <c r="P248" s="701"/>
      <c r="Q248" s="701"/>
      <c r="R248" s="701"/>
      <c r="S248" s="701"/>
      <c r="T248" s="701"/>
      <c r="U248" s="701"/>
      <c r="V248" s="701"/>
      <c r="W248" s="701"/>
      <c r="X248" s="702"/>
      <c r="Y248" s="717"/>
      <c r="Z248" s="701"/>
      <c r="AA248" s="701"/>
      <c r="AB248" s="701"/>
      <c r="AC248" s="701"/>
      <c r="AD248" s="701"/>
      <c r="AE248" s="702"/>
      <c r="AF248" s="752"/>
      <c r="AG248" s="701"/>
      <c r="AH248" s="701"/>
      <c r="AI248" s="701"/>
      <c r="AJ248" s="752"/>
      <c r="AK248" s="702"/>
      <c r="AL248" s="609"/>
    </row>
    <row r="249" spans="1:38" ht="78" customHeight="1">
      <c r="A249" s="700">
        <v>10</v>
      </c>
      <c r="B249" s="702"/>
      <c r="C249" s="703" t="s">
        <v>604</v>
      </c>
      <c r="D249" s="701"/>
      <c r="E249" s="701"/>
      <c r="F249" s="701"/>
      <c r="G249" s="701"/>
      <c r="H249" s="701"/>
      <c r="I249" s="701"/>
      <c r="J249" s="701"/>
      <c r="K249" s="701"/>
      <c r="L249" s="701"/>
      <c r="M249" s="702"/>
      <c r="N249" s="752" t="s">
        <v>13573</v>
      </c>
      <c r="O249" s="701"/>
      <c r="P249" s="701"/>
      <c r="Q249" s="701"/>
      <c r="R249" s="701"/>
      <c r="S249" s="701"/>
      <c r="T249" s="701"/>
      <c r="U249" s="701"/>
      <c r="V249" s="701"/>
      <c r="W249" s="701"/>
      <c r="X249" s="702"/>
      <c r="Y249" s="703" t="s">
        <v>603</v>
      </c>
      <c r="Z249" s="701"/>
      <c r="AA249" s="701"/>
      <c r="AB249" s="701"/>
      <c r="AC249" s="701"/>
      <c r="AD249" s="701"/>
      <c r="AE249" s="702"/>
      <c r="AF249" s="762"/>
      <c r="AG249" s="701"/>
      <c r="AH249" s="701"/>
      <c r="AI249" s="701"/>
      <c r="AJ249" s="706" t="s">
        <v>324</v>
      </c>
      <c r="AK249" s="702"/>
      <c r="AL249" s="601"/>
    </row>
    <row r="250" spans="1:38" ht="35.25" customHeight="1">
      <c r="A250" s="700">
        <v>11</v>
      </c>
      <c r="B250" s="702"/>
      <c r="C250" s="703" t="s">
        <v>605</v>
      </c>
      <c r="D250" s="701"/>
      <c r="E250" s="701"/>
      <c r="F250" s="701"/>
      <c r="G250" s="701"/>
      <c r="H250" s="701"/>
      <c r="I250" s="701"/>
      <c r="J250" s="701"/>
      <c r="K250" s="701"/>
      <c r="L250" s="701"/>
      <c r="M250" s="702"/>
      <c r="N250" s="706" t="s">
        <v>606</v>
      </c>
      <c r="O250" s="701"/>
      <c r="P250" s="701"/>
      <c r="Q250" s="701"/>
      <c r="R250" s="701"/>
      <c r="S250" s="701"/>
      <c r="T250" s="701"/>
      <c r="U250" s="701"/>
      <c r="V250" s="701"/>
      <c r="W250" s="701"/>
      <c r="X250" s="702"/>
      <c r="Y250" s="703" t="s">
        <v>428</v>
      </c>
      <c r="Z250" s="701"/>
      <c r="AA250" s="701"/>
      <c r="AB250" s="701"/>
      <c r="AC250" s="701"/>
      <c r="AD250" s="701"/>
      <c r="AE250" s="702"/>
      <c r="AF250" s="762"/>
      <c r="AG250" s="701"/>
      <c r="AH250" s="701"/>
      <c r="AI250" s="701"/>
      <c r="AJ250" s="706" t="s">
        <v>324</v>
      </c>
      <c r="AK250" s="702"/>
      <c r="AL250" s="601"/>
    </row>
    <row r="251" spans="1:38" ht="39" customHeight="1">
      <c r="A251" s="700">
        <v>12</v>
      </c>
      <c r="B251" s="702"/>
      <c r="C251" s="703" t="s">
        <v>607</v>
      </c>
      <c r="D251" s="701"/>
      <c r="E251" s="701"/>
      <c r="F251" s="701"/>
      <c r="G251" s="701"/>
      <c r="H251" s="701"/>
      <c r="I251" s="701"/>
      <c r="J251" s="701"/>
      <c r="K251" s="701"/>
      <c r="L251" s="701"/>
      <c r="M251" s="702"/>
      <c r="N251" s="752" t="s">
        <v>13574</v>
      </c>
      <c r="O251" s="701"/>
      <c r="P251" s="701"/>
      <c r="Q251" s="701"/>
      <c r="R251" s="701"/>
      <c r="S251" s="701"/>
      <c r="T251" s="701"/>
      <c r="U251" s="701"/>
      <c r="V251" s="701"/>
      <c r="W251" s="701"/>
      <c r="X251" s="702"/>
      <c r="Y251" s="703" t="s">
        <v>608</v>
      </c>
      <c r="Z251" s="701"/>
      <c r="AA251" s="701"/>
      <c r="AB251" s="701"/>
      <c r="AC251" s="701"/>
      <c r="AD251" s="701"/>
      <c r="AE251" s="702"/>
      <c r="AF251" s="762"/>
      <c r="AG251" s="701"/>
      <c r="AH251" s="701"/>
      <c r="AI251" s="701"/>
      <c r="AJ251" s="706" t="s">
        <v>326</v>
      </c>
      <c r="AK251" s="702"/>
      <c r="AL251" s="601"/>
    </row>
    <row r="252" spans="1:38" ht="21.75" customHeight="1">
      <c r="A252" s="700">
        <v>13</v>
      </c>
      <c r="B252" s="702"/>
      <c r="C252" s="703" t="s">
        <v>609</v>
      </c>
      <c r="D252" s="701"/>
      <c r="E252" s="701"/>
      <c r="F252" s="701"/>
      <c r="G252" s="701"/>
      <c r="H252" s="701"/>
      <c r="I252" s="701"/>
      <c r="J252" s="701"/>
      <c r="K252" s="701"/>
      <c r="L252" s="701"/>
      <c r="M252" s="702"/>
      <c r="N252" s="706" t="s">
        <v>610</v>
      </c>
      <c r="O252" s="701"/>
      <c r="P252" s="701"/>
      <c r="Q252" s="701"/>
      <c r="R252" s="701"/>
      <c r="S252" s="701"/>
      <c r="T252" s="701"/>
      <c r="U252" s="701"/>
      <c r="V252" s="701"/>
      <c r="W252" s="701"/>
      <c r="X252" s="702"/>
      <c r="Y252" s="703" t="s">
        <v>547</v>
      </c>
      <c r="Z252" s="701"/>
      <c r="AA252" s="701"/>
      <c r="AB252" s="701"/>
      <c r="AC252" s="701"/>
      <c r="AD252" s="701"/>
      <c r="AE252" s="702"/>
      <c r="AF252" s="762"/>
      <c r="AG252" s="701"/>
      <c r="AH252" s="701"/>
      <c r="AI252" s="701"/>
      <c r="AJ252" s="762"/>
      <c r="AK252" s="702"/>
      <c r="AL252" s="601"/>
    </row>
    <row r="253" spans="1:38" ht="42" customHeight="1">
      <c r="A253" s="700">
        <v>14</v>
      </c>
      <c r="B253" s="702"/>
      <c r="C253" s="703" t="s">
        <v>611</v>
      </c>
      <c r="D253" s="701"/>
      <c r="E253" s="701"/>
      <c r="F253" s="701"/>
      <c r="G253" s="701"/>
      <c r="H253" s="701"/>
      <c r="I253" s="701"/>
      <c r="J253" s="701"/>
      <c r="K253" s="701"/>
      <c r="L253" s="701"/>
      <c r="M253" s="702"/>
      <c r="N253" s="752" t="s">
        <v>13575</v>
      </c>
      <c r="O253" s="701"/>
      <c r="P253" s="701"/>
      <c r="Q253" s="701"/>
      <c r="R253" s="701"/>
      <c r="S253" s="701"/>
      <c r="T253" s="701"/>
      <c r="U253" s="701"/>
      <c r="V253" s="701"/>
      <c r="W253" s="701"/>
      <c r="X253" s="702"/>
      <c r="Y253" s="703" t="s">
        <v>428</v>
      </c>
      <c r="Z253" s="701"/>
      <c r="AA253" s="701"/>
      <c r="AB253" s="701"/>
      <c r="AC253" s="701"/>
      <c r="AD253" s="701"/>
      <c r="AE253" s="702"/>
      <c r="AF253" s="762"/>
      <c r="AG253" s="701"/>
      <c r="AH253" s="701"/>
      <c r="AI253" s="701"/>
      <c r="AJ253" s="706" t="s">
        <v>612</v>
      </c>
      <c r="AK253" s="702"/>
      <c r="AL253" s="601"/>
    </row>
    <row r="254" spans="1:38" ht="39" customHeight="1">
      <c r="A254" s="700">
        <v>15</v>
      </c>
      <c r="B254" s="702"/>
      <c r="C254" s="703" t="s">
        <v>543</v>
      </c>
      <c r="D254" s="701"/>
      <c r="E254" s="701"/>
      <c r="F254" s="701"/>
      <c r="G254" s="701"/>
      <c r="H254" s="701"/>
      <c r="I254" s="701"/>
      <c r="J254" s="701"/>
      <c r="K254" s="701"/>
      <c r="L254" s="701"/>
      <c r="M254" s="702"/>
      <c r="N254" s="706" t="s">
        <v>613</v>
      </c>
      <c r="O254" s="701"/>
      <c r="P254" s="701"/>
      <c r="Q254" s="701"/>
      <c r="R254" s="701"/>
      <c r="S254" s="701"/>
      <c r="T254" s="701"/>
      <c r="U254" s="701"/>
      <c r="V254" s="701"/>
      <c r="W254" s="701"/>
      <c r="X254" s="702"/>
      <c r="Y254" s="717" t="s">
        <v>13549</v>
      </c>
      <c r="Z254" s="701"/>
      <c r="AA254" s="701"/>
      <c r="AB254" s="701"/>
      <c r="AC254" s="701"/>
      <c r="AD254" s="701"/>
      <c r="AE254" s="702"/>
      <c r="AF254" s="762"/>
      <c r="AG254" s="701"/>
      <c r="AH254" s="701"/>
      <c r="AI254" s="701"/>
      <c r="AJ254" s="762"/>
      <c r="AK254" s="702"/>
      <c r="AL254" s="601"/>
    </row>
    <row r="255" spans="1:38" ht="60" customHeight="1">
      <c r="A255" s="700">
        <v>16</v>
      </c>
      <c r="B255" s="702"/>
      <c r="C255" s="703" t="s">
        <v>614</v>
      </c>
      <c r="D255" s="701"/>
      <c r="E255" s="701"/>
      <c r="F255" s="701"/>
      <c r="G255" s="701"/>
      <c r="H255" s="701"/>
      <c r="I255" s="701"/>
      <c r="J255" s="701"/>
      <c r="K255" s="701"/>
      <c r="L255" s="701"/>
      <c r="M255" s="702"/>
      <c r="N255" s="706" t="s">
        <v>615</v>
      </c>
      <c r="O255" s="701"/>
      <c r="P255" s="701"/>
      <c r="Q255" s="701"/>
      <c r="R255" s="701"/>
      <c r="S255" s="701"/>
      <c r="T255" s="701"/>
      <c r="U255" s="701"/>
      <c r="V255" s="701"/>
      <c r="W255" s="701"/>
      <c r="X255" s="702"/>
      <c r="Y255" s="703" t="s">
        <v>616</v>
      </c>
      <c r="Z255" s="701"/>
      <c r="AA255" s="701"/>
      <c r="AB255" s="701"/>
      <c r="AC255" s="701"/>
      <c r="AD255" s="701"/>
      <c r="AE255" s="702"/>
      <c r="AF255" s="762"/>
      <c r="AG255" s="701"/>
      <c r="AH255" s="701"/>
      <c r="AI255" s="701"/>
      <c r="AJ255" s="706" t="s">
        <v>326</v>
      </c>
      <c r="AK255" s="702"/>
      <c r="AL255" s="601"/>
    </row>
    <row r="256" spans="1:38" ht="39" customHeight="1">
      <c r="A256" s="700">
        <v>17</v>
      </c>
      <c r="B256" s="702"/>
      <c r="C256" s="703" t="s">
        <v>617</v>
      </c>
      <c r="D256" s="701"/>
      <c r="E256" s="701"/>
      <c r="F256" s="701"/>
      <c r="G256" s="701"/>
      <c r="H256" s="701"/>
      <c r="I256" s="701"/>
      <c r="J256" s="701"/>
      <c r="K256" s="701"/>
      <c r="L256" s="701"/>
      <c r="M256" s="702"/>
      <c r="N256" s="752" t="s">
        <v>13576</v>
      </c>
      <c r="O256" s="701"/>
      <c r="P256" s="701"/>
      <c r="Q256" s="701"/>
      <c r="R256" s="701"/>
      <c r="S256" s="701"/>
      <c r="T256" s="701"/>
      <c r="U256" s="701"/>
      <c r="V256" s="701"/>
      <c r="W256" s="701"/>
      <c r="X256" s="702"/>
      <c r="Y256" s="703" t="s">
        <v>381</v>
      </c>
      <c r="Z256" s="701"/>
      <c r="AA256" s="701"/>
      <c r="AB256" s="701"/>
      <c r="AC256" s="701"/>
      <c r="AD256" s="701"/>
      <c r="AE256" s="702"/>
      <c r="AF256" s="703" t="s">
        <v>308</v>
      </c>
      <c r="AG256" s="701"/>
      <c r="AH256" s="701"/>
      <c r="AI256" s="701"/>
      <c r="AJ256" s="706" t="s">
        <v>310</v>
      </c>
      <c r="AK256" s="702"/>
      <c r="AL256" s="601"/>
    </row>
    <row r="257" spans="1:38" ht="40.5" customHeight="1">
      <c r="A257" s="700">
        <v>18</v>
      </c>
      <c r="B257" s="702"/>
      <c r="C257" s="703" t="s">
        <v>618</v>
      </c>
      <c r="D257" s="701"/>
      <c r="E257" s="701"/>
      <c r="F257" s="701"/>
      <c r="G257" s="701"/>
      <c r="H257" s="701"/>
      <c r="I257" s="701"/>
      <c r="J257" s="701"/>
      <c r="K257" s="701"/>
      <c r="L257" s="701"/>
      <c r="M257" s="702"/>
      <c r="N257" s="752" t="s">
        <v>13577</v>
      </c>
      <c r="O257" s="701"/>
      <c r="P257" s="701"/>
      <c r="Q257" s="701"/>
      <c r="R257" s="701"/>
      <c r="S257" s="701"/>
      <c r="T257" s="701"/>
      <c r="U257" s="701"/>
      <c r="V257" s="701"/>
      <c r="W257" s="701"/>
      <c r="X257" s="702"/>
      <c r="Y257" s="703" t="s">
        <v>428</v>
      </c>
      <c r="Z257" s="701"/>
      <c r="AA257" s="701"/>
      <c r="AB257" s="701"/>
      <c r="AC257" s="701"/>
      <c r="AD257" s="701"/>
      <c r="AE257" s="702"/>
      <c r="AF257" s="703" t="s">
        <v>411</v>
      </c>
      <c r="AG257" s="701"/>
      <c r="AH257" s="701"/>
      <c r="AI257" s="701"/>
      <c r="AJ257" s="762"/>
      <c r="AK257" s="702"/>
      <c r="AL257" s="601"/>
    </row>
    <row r="258" spans="1:38" ht="21.75" customHeight="1">
      <c r="A258" s="700">
        <v>19</v>
      </c>
      <c r="B258" s="702"/>
      <c r="C258" s="703" t="s">
        <v>619</v>
      </c>
      <c r="D258" s="701"/>
      <c r="E258" s="701"/>
      <c r="F258" s="701"/>
      <c r="G258" s="701"/>
      <c r="H258" s="701"/>
      <c r="I258" s="701"/>
      <c r="J258" s="701"/>
      <c r="K258" s="701"/>
      <c r="L258" s="701"/>
      <c r="M258" s="702"/>
      <c r="N258" s="706" t="s">
        <v>620</v>
      </c>
      <c r="O258" s="701"/>
      <c r="P258" s="701"/>
      <c r="Q258" s="701"/>
      <c r="R258" s="701"/>
      <c r="S258" s="701"/>
      <c r="T258" s="701"/>
      <c r="U258" s="701"/>
      <c r="V258" s="701"/>
      <c r="W258" s="701"/>
      <c r="X258" s="702"/>
      <c r="Y258" s="703" t="s">
        <v>616</v>
      </c>
      <c r="Z258" s="701"/>
      <c r="AA258" s="701"/>
      <c r="AB258" s="701"/>
      <c r="AC258" s="701"/>
      <c r="AD258" s="701"/>
      <c r="AE258" s="702"/>
      <c r="AF258" s="703" t="s">
        <v>411</v>
      </c>
      <c r="AG258" s="701"/>
      <c r="AH258" s="701"/>
      <c r="AI258" s="701"/>
      <c r="AJ258" s="706" t="s">
        <v>621</v>
      </c>
      <c r="AK258" s="702"/>
      <c r="AL258" s="598"/>
    </row>
    <row r="259" spans="1:38" ht="21.75" customHeight="1">
      <c r="A259" s="700">
        <v>20</v>
      </c>
      <c r="B259" s="702"/>
      <c r="C259" s="703" t="s">
        <v>456</v>
      </c>
      <c r="D259" s="701"/>
      <c r="E259" s="701"/>
      <c r="F259" s="701"/>
      <c r="G259" s="701"/>
      <c r="H259" s="701"/>
      <c r="I259" s="701"/>
      <c r="J259" s="701"/>
      <c r="K259" s="701"/>
      <c r="L259" s="701"/>
      <c r="M259" s="702"/>
      <c r="N259" s="706" t="s">
        <v>457</v>
      </c>
      <c r="O259" s="701"/>
      <c r="P259" s="701"/>
      <c r="Q259" s="701"/>
      <c r="R259" s="701"/>
      <c r="S259" s="701"/>
      <c r="T259" s="701"/>
      <c r="U259" s="701"/>
      <c r="V259" s="701"/>
      <c r="W259" s="701"/>
      <c r="X259" s="702"/>
      <c r="Y259" s="703" t="s">
        <v>394</v>
      </c>
      <c r="Z259" s="701"/>
      <c r="AA259" s="701"/>
      <c r="AB259" s="701"/>
      <c r="AC259" s="701"/>
      <c r="AD259" s="701"/>
      <c r="AE259" s="702"/>
      <c r="AF259" s="705"/>
      <c r="AG259" s="701"/>
      <c r="AH259" s="701"/>
      <c r="AI259" s="701"/>
      <c r="AJ259" s="706" t="s">
        <v>458</v>
      </c>
      <c r="AK259" s="702"/>
      <c r="AL259" s="598"/>
    </row>
    <row r="260" spans="1:38" ht="60.75" customHeight="1">
      <c r="A260" s="700">
        <v>21</v>
      </c>
      <c r="B260" s="702"/>
      <c r="C260" s="703" t="s">
        <v>622</v>
      </c>
      <c r="D260" s="701"/>
      <c r="E260" s="701"/>
      <c r="F260" s="701"/>
      <c r="G260" s="701"/>
      <c r="H260" s="701"/>
      <c r="I260" s="701"/>
      <c r="J260" s="701"/>
      <c r="K260" s="701"/>
      <c r="L260" s="701"/>
      <c r="M260" s="702"/>
      <c r="N260" s="706" t="s">
        <v>623</v>
      </c>
      <c r="O260" s="701"/>
      <c r="P260" s="701"/>
      <c r="Q260" s="701"/>
      <c r="R260" s="701"/>
      <c r="S260" s="701"/>
      <c r="T260" s="701"/>
      <c r="U260" s="701"/>
      <c r="V260" s="701"/>
      <c r="W260" s="701"/>
      <c r="X260" s="702"/>
      <c r="Y260" s="703" t="s">
        <v>624</v>
      </c>
      <c r="Z260" s="701"/>
      <c r="AA260" s="701"/>
      <c r="AB260" s="701"/>
      <c r="AC260" s="701"/>
      <c r="AD260" s="701"/>
      <c r="AE260" s="702"/>
      <c r="AF260" s="703" t="s">
        <v>308</v>
      </c>
      <c r="AG260" s="701"/>
      <c r="AH260" s="701"/>
      <c r="AI260" s="701"/>
      <c r="AJ260" s="706" t="s">
        <v>625</v>
      </c>
      <c r="AK260" s="702"/>
      <c r="AL260" s="609"/>
    </row>
    <row r="261" spans="1:38" ht="59.25" customHeight="1">
      <c r="A261" s="700">
        <v>22</v>
      </c>
      <c r="B261" s="702"/>
      <c r="C261" s="703" t="s">
        <v>626</v>
      </c>
      <c r="D261" s="701"/>
      <c r="E261" s="701"/>
      <c r="F261" s="701"/>
      <c r="G261" s="701"/>
      <c r="H261" s="701"/>
      <c r="I261" s="701"/>
      <c r="J261" s="701"/>
      <c r="K261" s="701"/>
      <c r="L261" s="701"/>
      <c r="M261" s="702"/>
      <c r="N261" s="703" t="s">
        <v>627</v>
      </c>
      <c r="O261" s="701"/>
      <c r="P261" s="701"/>
      <c r="Q261" s="701"/>
      <c r="R261" s="701"/>
      <c r="S261" s="701"/>
      <c r="T261" s="701"/>
      <c r="U261" s="701"/>
      <c r="V261" s="701"/>
      <c r="W261" s="701"/>
      <c r="X261" s="702"/>
      <c r="Y261" s="703" t="s">
        <v>381</v>
      </c>
      <c r="Z261" s="701"/>
      <c r="AA261" s="701"/>
      <c r="AB261" s="701"/>
      <c r="AC261" s="701"/>
      <c r="AD261" s="701"/>
      <c r="AE261" s="702"/>
      <c r="AF261" s="703" t="s">
        <v>411</v>
      </c>
      <c r="AG261" s="701"/>
      <c r="AH261" s="701"/>
      <c r="AI261" s="701"/>
      <c r="AJ261" s="706" t="s">
        <v>471</v>
      </c>
      <c r="AK261" s="702"/>
      <c r="AL261" s="609"/>
    </row>
    <row r="262" spans="1:38" ht="41.25" customHeight="1">
      <c r="A262" s="700">
        <v>23</v>
      </c>
      <c r="B262" s="702"/>
      <c r="C262" s="703" t="s">
        <v>628</v>
      </c>
      <c r="D262" s="701"/>
      <c r="E262" s="701"/>
      <c r="F262" s="701"/>
      <c r="G262" s="701"/>
      <c r="H262" s="701"/>
      <c r="I262" s="701"/>
      <c r="J262" s="701"/>
      <c r="K262" s="701"/>
      <c r="L262" s="701"/>
      <c r="M262" s="702"/>
      <c r="N262" s="706" t="s">
        <v>629</v>
      </c>
      <c r="O262" s="701"/>
      <c r="P262" s="701"/>
      <c r="Q262" s="701"/>
      <c r="R262" s="701"/>
      <c r="S262" s="701"/>
      <c r="T262" s="701"/>
      <c r="U262" s="701"/>
      <c r="V262" s="701"/>
      <c r="W262" s="701"/>
      <c r="X262" s="702"/>
      <c r="Y262" s="703" t="s">
        <v>630</v>
      </c>
      <c r="Z262" s="701"/>
      <c r="AA262" s="701"/>
      <c r="AB262" s="701"/>
      <c r="AC262" s="701"/>
      <c r="AD262" s="701"/>
      <c r="AE262" s="702"/>
      <c r="AF262" s="762"/>
      <c r="AG262" s="701"/>
      <c r="AH262" s="701"/>
      <c r="AI262" s="701"/>
      <c r="AJ262" s="706" t="s">
        <v>631</v>
      </c>
      <c r="AK262" s="702"/>
      <c r="AL262" s="601"/>
    </row>
    <row r="263" spans="1:38" ht="57" customHeight="1">
      <c r="A263" s="700">
        <v>24</v>
      </c>
      <c r="B263" s="702"/>
      <c r="C263" s="703" t="s">
        <v>632</v>
      </c>
      <c r="D263" s="701"/>
      <c r="E263" s="701"/>
      <c r="F263" s="701"/>
      <c r="G263" s="701"/>
      <c r="H263" s="701"/>
      <c r="I263" s="701"/>
      <c r="J263" s="701"/>
      <c r="K263" s="701"/>
      <c r="L263" s="701"/>
      <c r="M263" s="702"/>
      <c r="N263" s="706" t="s">
        <v>633</v>
      </c>
      <c r="O263" s="701"/>
      <c r="P263" s="701"/>
      <c r="Q263" s="701"/>
      <c r="R263" s="701"/>
      <c r="S263" s="701"/>
      <c r="T263" s="701"/>
      <c r="U263" s="701"/>
      <c r="V263" s="701"/>
      <c r="W263" s="701"/>
      <c r="X263" s="702"/>
      <c r="Y263" s="703" t="s">
        <v>630</v>
      </c>
      <c r="Z263" s="701"/>
      <c r="AA263" s="701"/>
      <c r="AB263" s="701"/>
      <c r="AC263" s="701"/>
      <c r="AD263" s="701"/>
      <c r="AE263" s="702"/>
      <c r="AF263" s="762"/>
      <c r="AG263" s="701"/>
      <c r="AH263" s="701"/>
      <c r="AI263" s="701"/>
      <c r="AJ263" s="706" t="s">
        <v>634</v>
      </c>
      <c r="AK263" s="702"/>
      <c r="AL263" s="601"/>
    </row>
    <row r="264" spans="1:38" ht="97.5" customHeight="1">
      <c r="A264" s="700">
        <v>25</v>
      </c>
      <c r="B264" s="702"/>
      <c r="C264" s="703" t="s">
        <v>635</v>
      </c>
      <c r="D264" s="701"/>
      <c r="E264" s="701"/>
      <c r="F264" s="701"/>
      <c r="G264" s="701"/>
      <c r="H264" s="701"/>
      <c r="I264" s="701"/>
      <c r="J264" s="701"/>
      <c r="K264" s="701"/>
      <c r="L264" s="701"/>
      <c r="M264" s="702"/>
      <c r="N264" s="706" t="s">
        <v>636</v>
      </c>
      <c r="O264" s="701"/>
      <c r="P264" s="701"/>
      <c r="Q264" s="701"/>
      <c r="R264" s="701"/>
      <c r="S264" s="701"/>
      <c r="T264" s="701"/>
      <c r="U264" s="701"/>
      <c r="V264" s="701"/>
      <c r="W264" s="701"/>
      <c r="X264" s="702"/>
      <c r="Y264" s="703" t="s">
        <v>630</v>
      </c>
      <c r="Z264" s="701"/>
      <c r="AA264" s="701"/>
      <c r="AB264" s="701"/>
      <c r="AC264" s="701"/>
      <c r="AD264" s="701"/>
      <c r="AE264" s="702"/>
      <c r="AF264" s="752"/>
      <c r="AG264" s="701"/>
      <c r="AH264" s="701"/>
      <c r="AI264" s="701"/>
      <c r="AJ264" s="752" t="s">
        <v>13578</v>
      </c>
      <c r="AK264" s="702"/>
      <c r="AL264" s="609"/>
    </row>
    <row r="265" spans="1:38" ht="41.25" customHeight="1">
      <c r="A265" s="700">
        <v>26</v>
      </c>
      <c r="B265" s="702"/>
      <c r="C265" s="703" t="s">
        <v>637</v>
      </c>
      <c r="D265" s="701"/>
      <c r="E265" s="701"/>
      <c r="F265" s="701"/>
      <c r="G265" s="701"/>
      <c r="H265" s="701"/>
      <c r="I265" s="701"/>
      <c r="J265" s="701"/>
      <c r="K265" s="701"/>
      <c r="L265" s="701"/>
      <c r="M265" s="702"/>
      <c r="N265" s="706" t="s">
        <v>638</v>
      </c>
      <c r="O265" s="701"/>
      <c r="P265" s="701"/>
      <c r="Q265" s="701"/>
      <c r="R265" s="701"/>
      <c r="S265" s="701"/>
      <c r="T265" s="701"/>
      <c r="U265" s="701"/>
      <c r="V265" s="701"/>
      <c r="W265" s="701"/>
      <c r="X265" s="702"/>
      <c r="Y265" s="703" t="s">
        <v>397</v>
      </c>
      <c r="Z265" s="701"/>
      <c r="AA265" s="701"/>
      <c r="AB265" s="701"/>
      <c r="AC265" s="701"/>
      <c r="AD265" s="701"/>
      <c r="AE265" s="702"/>
      <c r="AF265" s="762"/>
      <c r="AG265" s="701"/>
      <c r="AH265" s="701"/>
      <c r="AI265" s="701"/>
      <c r="AJ265" s="706" t="s">
        <v>639</v>
      </c>
      <c r="AK265" s="702"/>
      <c r="AL265" s="601"/>
    </row>
    <row r="266" spans="1:38" ht="41.25" customHeight="1">
      <c r="A266" s="700">
        <v>27</v>
      </c>
      <c r="B266" s="702"/>
      <c r="C266" s="703" t="s">
        <v>430</v>
      </c>
      <c r="D266" s="701"/>
      <c r="E266" s="701"/>
      <c r="F266" s="701"/>
      <c r="G266" s="701"/>
      <c r="H266" s="701"/>
      <c r="I266" s="701"/>
      <c r="J266" s="701"/>
      <c r="K266" s="701"/>
      <c r="L266" s="701"/>
      <c r="M266" s="702"/>
      <c r="N266" s="706" t="s">
        <v>640</v>
      </c>
      <c r="O266" s="701"/>
      <c r="P266" s="701"/>
      <c r="Q266" s="701"/>
      <c r="R266" s="701"/>
      <c r="S266" s="701"/>
      <c r="T266" s="701"/>
      <c r="U266" s="701"/>
      <c r="V266" s="701"/>
      <c r="W266" s="701"/>
      <c r="X266" s="702"/>
      <c r="Y266" s="703" t="s">
        <v>641</v>
      </c>
      <c r="Z266" s="701"/>
      <c r="AA266" s="701"/>
      <c r="AB266" s="701"/>
      <c r="AC266" s="701"/>
      <c r="AD266" s="701"/>
      <c r="AE266" s="702"/>
      <c r="AF266" s="762"/>
      <c r="AG266" s="701"/>
      <c r="AH266" s="701"/>
      <c r="AI266" s="702"/>
      <c r="AJ266" s="706" t="s">
        <v>642</v>
      </c>
      <c r="AK266" s="702"/>
      <c r="AL266" s="601"/>
    </row>
    <row r="267" spans="1:38" ht="24" customHeight="1">
      <c r="A267" s="612"/>
      <c r="B267" s="612"/>
      <c r="C267" s="606"/>
      <c r="D267" s="606"/>
      <c r="E267" s="606"/>
      <c r="F267" s="606"/>
      <c r="G267" s="606"/>
      <c r="H267" s="606"/>
      <c r="I267" s="606"/>
      <c r="J267" s="606"/>
      <c r="K267" s="606"/>
      <c r="L267" s="606"/>
      <c r="M267" s="606"/>
      <c r="N267" s="613"/>
      <c r="O267" s="613"/>
      <c r="P267" s="613"/>
      <c r="Q267" s="613"/>
      <c r="R267" s="613"/>
      <c r="S267" s="613"/>
      <c r="T267" s="613"/>
      <c r="U267" s="613"/>
      <c r="V267" s="613"/>
      <c r="W267" s="613"/>
      <c r="X267" s="613"/>
      <c r="Y267" s="613"/>
      <c r="Z267" s="613"/>
      <c r="AA267" s="613"/>
      <c r="AB267" s="613"/>
      <c r="AC267" s="613"/>
      <c r="AD267" s="613"/>
      <c r="AE267" s="613"/>
      <c r="AF267" s="607"/>
      <c r="AG267" s="607"/>
      <c r="AH267" s="607"/>
      <c r="AI267" s="607"/>
      <c r="AJ267" s="613"/>
      <c r="AK267" s="613"/>
      <c r="AL267" s="601"/>
    </row>
    <row r="268" spans="1:38" ht="24" customHeight="1">
      <c r="A268" s="761" t="s">
        <v>13530</v>
      </c>
      <c r="B268" s="711"/>
      <c r="C268" s="711"/>
      <c r="D268" s="711"/>
      <c r="E268" s="711"/>
      <c r="F268" s="711"/>
      <c r="G268" s="711"/>
      <c r="H268" s="711"/>
      <c r="I268" s="711"/>
      <c r="J268" s="711"/>
      <c r="K268" s="711"/>
      <c r="L268" s="711"/>
      <c r="M268" s="711"/>
      <c r="N268" s="711"/>
      <c r="O268" s="711"/>
      <c r="P268" s="711"/>
      <c r="Q268" s="711"/>
      <c r="R268" s="711"/>
      <c r="S268" s="711"/>
      <c r="T268" s="711"/>
      <c r="U268" s="711"/>
      <c r="V268" s="711"/>
      <c r="W268" s="711"/>
      <c r="X268" s="711"/>
      <c r="Y268" s="711"/>
      <c r="Z268" s="711"/>
      <c r="AA268" s="711"/>
      <c r="AB268" s="711"/>
      <c r="AC268" s="711"/>
      <c r="AD268" s="711"/>
      <c r="AE268" s="711"/>
      <c r="AF268" s="711"/>
      <c r="AG268" s="711"/>
      <c r="AH268" s="711"/>
      <c r="AI268" s="711"/>
      <c r="AJ268" s="711"/>
      <c r="AK268" s="711"/>
      <c r="AL268" s="711"/>
    </row>
    <row r="269" spans="1:38" ht="24" customHeight="1">
      <c r="A269" s="761" t="s">
        <v>13579</v>
      </c>
      <c r="B269" s="711"/>
      <c r="C269" s="711"/>
      <c r="D269" s="711"/>
      <c r="E269" s="711"/>
      <c r="F269" s="711"/>
      <c r="G269" s="711"/>
      <c r="H269" s="711"/>
      <c r="I269" s="711"/>
      <c r="J269" s="711"/>
      <c r="K269" s="711"/>
      <c r="L269" s="711"/>
      <c r="M269" s="711"/>
      <c r="N269" s="711"/>
      <c r="O269" s="711"/>
      <c r="P269" s="711"/>
      <c r="Q269" s="711"/>
      <c r="R269" s="711"/>
      <c r="S269" s="711"/>
      <c r="T269" s="711"/>
      <c r="U269" s="711"/>
      <c r="V269" s="711"/>
      <c r="W269" s="711"/>
      <c r="X269" s="711"/>
      <c r="Y269" s="711"/>
      <c r="Z269" s="711"/>
      <c r="AA269" s="711"/>
      <c r="AB269" s="711"/>
      <c r="AC269" s="711"/>
      <c r="AD269" s="711"/>
      <c r="AE269" s="711"/>
      <c r="AF269" s="711"/>
      <c r="AG269" s="711"/>
      <c r="AH269" s="711"/>
      <c r="AI269" s="711"/>
      <c r="AJ269" s="711"/>
      <c r="AK269" s="711"/>
      <c r="AL269" s="711"/>
    </row>
    <row r="270" spans="1:38" ht="24" customHeight="1">
      <c r="A270" s="761" t="s">
        <v>13580</v>
      </c>
      <c r="B270" s="711"/>
      <c r="C270" s="711"/>
      <c r="D270" s="711"/>
      <c r="E270" s="711"/>
      <c r="F270" s="711"/>
      <c r="G270" s="711"/>
      <c r="H270" s="711"/>
      <c r="I270" s="711"/>
      <c r="J270" s="711"/>
      <c r="K270" s="711"/>
      <c r="L270" s="711"/>
      <c r="M270" s="711"/>
      <c r="N270" s="711"/>
      <c r="O270" s="711"/>
      <c r="P270" s="711"/>
      <c r="Q270" s="711"/>
      <c r="R270" s="711"/>
      <c r="S270" s="711"/>
      <c r="T270" s="711"/>
      <c r="U270" s="711"/>
      <c r="V270" s="711"/>
      <c r="W270" s="711"/>
      <c r="X270" s="711"/>
      <c r="Y270" s="711"/>
      <c r="Z270" s="711"/>
      <c r="AA270" s="711"/>
      <c r="AB270" s="711"/>
      <c r="AC270" s="711"/>
      <c r="AD270" s="711"/>
      <c r="AE270" s="711"/>
      <c r="AF270" s="711"/>
      <c r="AG270" s="711"/>
      <c r="AH270" s="711"/>
      <c r="AI270" s="711"/>
      <c r="AJ270" s="711"/>
      <c r="AK270" s="711"/>
      <c r="AL270" s="711"/>
    </row>
    <row r="271" spans="1:38" ht="24" customHeight="1">
      <c r="A271" s="761" t="s">
        <v>13581</v>
      </c>
      <c r="B271" s="711"/>
      <c r="C271" s="711"/>
      <c r="D271" s="711"/>
      <c r="E271" s="711"/>
      <c r="F271" s="711"/>
      <c r="G271" s="711"/>
      <c r="H271" s="711"/>
      <c r="I271" s="711"/>
      <c r="J271" s="711"/>
      <c r="K271" s="711"/>
      <c r="L271" s="711"/>
      <c r="M271" s="711"/>
      <c r="N271" s="711"/>
      <c r="O271" s="711"/>
      <c r="P271" s="711"/>
      <c r="Q271" s="711"/>
      <c r="R271" s="711"/>
      <c r="S271" s="711"/>
      <c r="T271" s="711"/>
      <c r="U271" s="711"/>
      <c r="V271" s="711"/>
      <c r="W271" s="711"/>
      <c r="X271" s="711"/>
      <c r="Y271" s="711"/>
      <c r="Z271" s="711"/>
      <c r="AA271" s="711"/>
      <c r="AB271" s="711"/>
      <c r="AC271" s="711"/>
      <c r="AD271" s="711"/>
      <c r="AE271" s="711"/>
      <c r="AF271" s="711"/>
      <c r="AG271" s="711"/>
      <c r="AH271" s="711"/>
      <c r="AI271" s="711"/>
      <c r="AJ271" s="711"/>
      <c r="AK271" s="711"/>
      <c r="AL271" s="711"/>
    </row>
    <row r="272" spans="1:38" ht="24" customHeight="1">
      <c r="A272" s="761" t="s">
        <v>13582</v>
      </c>
      <c r="B272" s="711"/>
      <c r="C272" s="711"/>
      <c r="D272" s="711"/>
      <c r="E272" s="711"/>
      <c r="F272" s="711"/>
      <c r="G272" s="711"/>
      <c r="H272" s="711"/>
      <c r="I272" s="711"/>
      <c r="J272" s="711"/>
      <c r="K272" s="711"/>
      <c r="L272" s="711"/>
      <c r="M272" s="711"/>
      <c r="N272" s="711"/>
      <c r="O272" s="711"/>
      <c r="P272" s="711"/>
      <c r="Q272" s="711"/>
      <c r="R272" s="711"/>
      <c r="S272" s="711"/>
      <c r="T272" s="711"/>
      <c r="U272" s="711"/>
      <c r="V272" s="711"/>
      <c r="W272" s="711"/>
      <c r="X272" s="711"/>
      <c r="Y272" s="711"/>
      <c r="Z272" s="711"/>
      <c r="AA272" s="711"/>
      <c r="AB272" s="711"/>
      <c r="AC272" s="711"/>
      <c r="AD272" s="711"/>
      <c r="AE272" s="711"/>
      <c r="AF272" s="711"/>
      <c r="AG272" s="711"/>
      <c r="AH272" s="711"/>
      <c r="AI272" s="711"/>
      <c r="AJ272" s="711"/>
      <c r="AK272" s="711"/>
      <c r="AL272" s="711"/>
    </row>
    <row r="273" spans="1:38" ht="24" customHeight="1">
      <c r="A273" s="761" t="s">
        <v>13583</v>
      </c>
      <c r="B273" s="711"/>
      <c r="C273" s="711"/>
      <c r="D273" s="711"/>
      <c r="E273" s="711"/>
      <c r="F273" s="711"/>
      <c r="G273" s="711"/>
      <c r="H273" s="711"/>
      <c r="I273" s="711"/>
      <c r="J273" s="711"/>
      <c r="K273" s="711"/>
      <c r="L273" s="711"/>
      <c r="M273" s="711"/>
      <c r="N273" s="711"/>
      <c r="O273" s="711"/>
      <c r="P273" s="711"/>
      <c r="Q273" s="711"/>
      <c r="R273" s="711"/>
      <c r="S273" s="711"/>
      <c r="T273" s="711"/>
      <c r="U273" s="711"/>
      <c r="V273" s="711"/>
      <c r="W273" s="711"/>
      <c r="X273" s="711"/>
      <c r="Y273" s="711"/>
      <c r="Z273" s="711"/>
      <c r="AA273" s="711"/>
      <c r="AB273" s="711"/>
      <c r="AC273" s="711"/>
      <c r="AD273" s="711"/>
      <c r="AE273" s="711"/>
      <c r="AF273" s="711"/>
      <c r="AG273" s="711"/>
      <c r="AH273" s="711"/>
      <c r="AI273" s="711"/>
      <c r="AJ273" s="711"/>
      <c r="AK273" s="711"/>
      <c r="AL273" s="711"/>
    </row>
    <row r="274" spans="1:38" ht="24" customHeight="1">
      <c r="A274" s="761" t="s">
        <v>13584</v>
      </c>
      <c r="B274" s="711"/>
      <c r="C274" s="711"/>
      <c r="D274" s="711"/>
      <c r="E274" s="711"/>
      <c r="F274" s="711"/>
      <c r="G274" s="711"/>
      <c r="H274" s="711"/>
      <c r="I274" s="711"/>
      <c r="J274" s="711"/>
      <c r="K274" s="711"/>
      <c r="L274" s="711"/>
      <c r="M274" s="711"/>
      <c r="N274" s="711"/>
      <c r="O274" s="711"/>
      <c r="P274" s="711"/>
      <c r="Q274" s="711"/>
      <c r="R274" s="711"/>
      <c r="S274" s="711"/>
      <c r="T274" s="711"/>
      <c r="U274" s="711"/>
      <c r="V274" s="711"/>
      <c r="W274" s="711"/>
      <c r="X274" s="711"/>
      <c r="Y274" s="711"/>
      <c r="Z274" s="711"/>
      <c r="AA274" s="711"/>
      <c r="AB274" s="711"/>
      <c r="AC274" s="711"/>
      <c r="AD274" s="711"/>
      <c r="AE274" s="711"/>
      <c r="AF274" s="711"/>
      <c r="AG274" s="711"/>
      <c r="AH274" s="711"/>
      <c r="AI274" s="711"/>
      <c r="AJ274" s="711"/>
      <c r="AK274" s="711"/>
      <c r="AL274" s="711"/>
    </row>
    <row r="275" spans="1:38" ht="24" customHeight="1">
      <c r="A275" s="761" t="s">
        <v>13585</v>
      </c>
      <c r="B275" s="711"/>
      <c r="C275" s="711"/>
      <c r="D275" s="711"/>
      <c r="E275" s="711"/>
      <c r="F275" s="711"/>
      <c r="G275" s="711"/>
      <c r="H275" s="711"/>
      <c r="I275" s="711"/>
      <c r="J275" s="711"/>
      <c r="K275" s="711"/>
      <c r="L275" s="711"/>
      <c r="M275" s="711"/>
      <c r="N275" s="711"/>
      <c r="O275" s="711"/>
      <c r="P275" s="711"/>
      <c r="Q275" s="711"/>
      <c r="R275" s="711"/>
      <c r="S275" s="711"/>
      <c r="T275" s="711"/>
      <c r="U275" s="711"/>
      <c r="V275" s="711"/>
      <c r="W275" s="711"/>
      <c r="X275" s="711"/>
      <c r="Y275" s="711"/>
      <c r="Z275" s="711"/>
      <c r="AA275" s="711"/>
      <c r="AB275" s="711"/>
      <c r="AC275" s="711"/>
      <c r="AD275" s="711"/>
      <c r="AE275" s="711"/>
      <c r="AF275" s="711"/>
      <c r="AG275" s="711"/>
      <c r="AH275" s="711"/>
      <c r="AI275" s="711"/>
      <c r="AJ275" s="711"/>
      <c r="AK275" s="711"/>
      <c r="AL275" s="711"/>
    </row>
    <row r="276" spans="1:38" ht="24" customHeight="1">
      <c r="A276" s="761" t="s">
        <v>13586</v>
      </c>
      <c r="B276" s="711"/>
      <c r="C276" s="711"/>
      <c r="D276" s="711"/>
      <c r="E276" s="711"/>
      <c r="F276" s="711"/>
      <c r="G276" s="711"/>
      <c r="H276" s="711"/>
      <c r="I276" s="711"/>
      <c r="J276" s="711"/>
      <c r="K276" s="711"/>
      <c r="L276" s="711"/>
      <c r="M276" s="711"/>
      <c r="N276" s="711"/>
      <c r="O276" s="711"/>
      <c r="P276" s="711"/>
      <c r="Q276" s="711"/>
      <c r="R276" s="711"/>
      <c r="S276" s="711"/>
      <c r="T276" s="711"/>
      <c r="U276" s="711"/>
      <c r="V276" s="711"/>
      <c r="W276" s="711"/>
      <c r="X276" s="711"/>
      <c r="Y276" s="711"/>
      <c r="Z276" s="711"/>
      <c r="AA276" s="711"/>
      <c r="AB276" s="711"/>
      <c r="AC276" s="711"/>
      <c r="AD276" s="711"/>
      <c r="AE276" s="711"/>
      <c r="AF276" s="711"/>
      <c r="AG276" s="711"/>
      <c r="AH276" s="711"/>
      <c r="AI276" s="711"/>
      <c r="AJ276" s="711"/>
      <c r="AK276" s="711"/>
      <c r="AL276" s="711"/>
    </row>
    <row r="277" spans="1:38" ht="24" customHeight="1">
      <c r="A277" s="761" t="s">
        <v>13587</v>
      </c>
      <c r="B277" s="711"/>
      <c r="C277" s="711"/>
      <c r="D277" s="711"/>
      <c r="E277" s="711"/>
      <c r="F277" s="711"/>
      <c r="G277" s="711"/>
      <c r="H277" s="711"/>
      <c r="I277" s="711"/>
      <c r="J277" s="711"/>
      <c r="K277" s="711"/>
      <c r="L277" s="711"/>
      <c r="M277" s="711"/>
      <c r="N277" s="711"/>
      <c r="O277" s="711"/>
      <c r="P277" s="711"/>
      <c r="Q277" s="711"/>
      <c r="R277" s="711"/>
      <c r="S277" s="711"/>
      <c r="T277" s="711"/>
      <c r="U277" s="711"/>
      <c r="V277" s="711"/>
      <c r="W277" s="711"/>
      <c r="X277" s="711"/>
      <c r="Y277" s="711"/>
      <c r="Z277" s="711"/>
      <c r="AA277" s="711"/>
      <c r="AB277" s="711"/>
      <c r="AC277" s="711"/>
      <c r="AD277" s="711"/>
      <c r="AE277" s="711"/>
      <c r="AF277" s="711"/>
      <c r="AG277" s="711"/>
      <c r="AH277" s="711"/>
      <c r="AI277" s="711"/>
      <c r="AJ277" s="711"/>
      <c r="AK277" s="711"/>
      <c r="AL277" s="711"/>
    </row>
    <row r="278" spans="1:38" ht="24" customHeight="1">
      <c r="A278" s="614"/>
      <c r="B278" s="614"/>
      <c r="C278" s="615"/>
      <c r="D278" s="615"/>
      <c r="E278" s="615"/>
      <c r="F278" s="615"/>
      <c r="G278" s="615"/>
      <c r="H278" s="615"/>
      <c r="I278" s="615"/>
      <c r="J278" s="615"/>
      <c r="K278" s="615"/>
      <c r="L278" s="615"/>
      <c r="M278" s="615"/>
      <c r="N278" s="616"/>
      <c r="O278" s="616"/>
      <c r="P278" s="616"/>
      <c r="Q278" s="616"/>
      <c r="R278" s="616"/>
      <c r="S278" s="616"/>
      <c r="T278" s="616"/>
      <c r="U278" s="616"/>
      <c r="V278" s="616"/>
      <c r="W278" s="616"/>
      <c r="X278" s="616"/>
      <c r="Y278" s="616"/>
      <c r="Z278" s="616"/>
      <c r="AA278" s="616"/>
      <c r="AB278" s="616"/>
      <c r="AC278" s="616"/>
      <c r="AD278" s="616"/>
      <c r="AE278" s="616"/>
      <c r="AF278" s="601"/>
      <c r="AG278" s="601"/>
      <c r="AH278" s="601"/>
      <c r="AI278" s="601"/>
      <c r="AJ278" s="616"/>
      <c r="AK278" s="616"/>
      <c r="AL278" s="601"/>
    </row>
    <row r="279" spans="1:38" ht="23.25" customHeight="1">
      <c r="A279" s="763" t="s">
        <v>643</v>
      </c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2"/>
      <c r="AA279" s="598"/>
      <c r="AB279" s="599"/>
      <c r="AC279" s="599"/>
      <c r="AD279" s="599"/>
      <c r="AE279" s="599"/>
      <c r="AF279" s="599"/>
      <c r="AG279" s="599"/>
      <c r="AH279" s="599"/>
      <c r="AI279" s="599"/>
      <c r="AJ279" s="599"/>
      <c r="AK279" s="599"/>
      <c r="AL279" s="599"/>
    </row>
    <row r="280" spans="1:38" ht="21.75" customHeight="1">
      <c r="A280" s="726"/>
      <c r="B280" s="711"/>
      <c r="C280" s="750"/>
      <c r="D280" s="711"/>
      <c r="E280" s="711"/>
      <c r="F280" s="711"/>
      <c r="G280" s="711"/>
      <c r="H280" s="711"/>
      <c r="I280" s="711"/>
      <c r="J280" s="711"/>
      <c r="K280" s="711"/>
      <c r="L280" s="711"/>
      <c r="M280" s="711"/>
      <c r="N280" s="726"/>
      <c r="O280" s="711"/>
      <c r="P280" s="726"/>
      <c r="Q280" s="711"/>
      <c r="R280" s="711"/>
      <c r="S280" s="711"/>
      <c r="T280" s="711"/>
      <c r="U280" s="711"/>
      <c r="V280" s="711"/>
      <c r="W280" s="711"/>
      <c r="X280" s="711"/>
      <c r="Y280" s="711"/>
      <c r="Z280" s="726"/>
      <c r="AA280" s="711"/>
      <c r="AB280" s="711"/>
      <c r="AC280" s="711"/>
      <c r="AD280" s="711"/>
      <c r="AE280" s="711"/>
      <c r="AF280" s="726"/>
      <c r="AG280" s="711"/>
      <c r="AH280" s="711"/>
      <c r="AI280" s="711"/>
      <c r="AJ280" s="726"/>
      <c r="AK280" s="711"/>
      <c r="AL280" s="598"/>
    </row>
    <row r="281" spans="1:38" ht="23.25" customHeight="1">
      <c r="A281" s="755" t="s">
        <v>373</v>
      </c>
      <c r="B281" s="702"/>
      <c r="C281" s="755" t="s">
        <v>374</v>
      </c>
      <c r="D281" s="701"/>
      <c r="E281" s="701"/>
      <c r="F281" s="701"/>
      <c r="G281" s="701"/>
      <c r="H281" s="701"/>
      <c r="I281" s="701"/>
      <c r="J281" s="701"/>
      <c r="K281" s="701"/>
      <c r="L281" s="701"/>
      <c r="M281" s="702"/>
      <c r="N281" s="755" t="s">
        <v>375</v>
      </c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2"/>
      <c r="Z281" s="756" t="s">
        <v>376</v>
      </c>
      <c r="AA281" s="701"/>
      <c r="AB281" s="701"/>
      <c r="AC281" s="701"/>
      <c r="AD281" s="701"/>
      <c r="AE281" s="702"/>
      <c r="AF281" s="755" t="s">
        <v>377</v>
      </c>
      <c r="AG281" s="701"/>
      <c r="AH281" s="701"/>
      <c r="AI281" s="702"/>
      <c r="AJ281" s="756" t="s">
        <v>378</v>
      </c>
      <c r="AK281" s="702"/>
      <c r="AL281" s="598"/>
    </row>
    <row r="282" spans="1:38" ht="23.25" customHeight="1">
      <c r="A282" s="700">
        <v>1</v>
      </c>
      <c r="B282" s="702"/>
      <c r="C282" s="703" t="s">
        <v>644</v>
      </c>
      <c r="D282" s="701"/>
      <c r="E282" s="701"/>
      <c r="F282" s="701"/>
      <c r="G282" s="701"/>
      <c r="H282" s="701"/>
      <c r="I282" s="701"/>
      <c r="J282" s="701"/>
      <c r="K282" s="701"/>
      <c r="L282" s="701"/>
      <c r="M282" s="702"/>
      <c r="N282" s="706" t="s">
        <v>645</v>
      </c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2"/>
      <c r="Z282" s="703" t="s">
        <v>383</v>
      </c>
      <c r="AA282" s="701"/>
      <c r="AB282" s="701"/>
      <c r="AC282" s="701"/>
      <c r="AD282" s="701"/>
      <c r="AE282" s="702"/>
      <c r="AF282" s="703" t="s">
        <v>308</v>
      </c>
      <c r="AG282" s="701"/>
      <c r="AH282" s="701"/>
      <c r="AI282" s="702"/>
      <c r="AJ282" s="762"/>
      <c r="AK282" s="702"/>
      <c r="AL282" s="601"/>
    </row>
    <row r="283" spans="1:38" ht="39" customHeight="1">
      <c r="A283" s="700">
        <v>2</v>
      </c>
      <c r="B283" s="702"/>
      <c r="C283" s="703" t="s">
        <v>419</v>
      </c>
      <c r="D283" s="701"/>
      <c r="E283" s="701"/>
      <c r="F283" s="701"/>
      <c r="G283" s="701"/>
      <c r="H283" s="701"/>
      <c r="I283" s="701"/>
      <c r="J283" s="701"/>
      <c r="K283" s="701"/>
      <c r="L283" s="701"/>
      <c r="M283" s="702"/>
      <c r="N283" s="706" t="s">
        <v>420</v>
      </c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2"/>
      <c r="Z283" s="703" t="s">
        <v>381</v>
      </c>
      <c r="AA283" s="701"/>
      <c r="AB283" s="701"/>
      <c r="AC283" s="701"/>
      <c r="AD283" s="701"/>
      <c r="AE283" s="702"/>
      <c r="AF283" s="703" t="s">
        <v>308</v>
      </c>
      <c r="AG283" s="701"/>
      <c r="AH283" s="701"/>
      <c r="AI283" s="702"/>
      <c r="AJ283" s="752" t="s">
        <v>13515</v>
      </c>
      <c r="AK283" s="702"/>
      <c r="AL283" s="601"/>
    </row>
    <row r="284" spans="1:38" ht="39" customHeight="1">
      <c r="A284" s="700">
        <v>3</v>
      </c>
      <c r="B284" s="702"/>
      <c r="C284" s="703" t="s">
        <v>538</v>
      </c>
      <c r="D284" s="701"/>
      <c r="E284" s="701"/>
      <c r="F284" s="701"/>
      <c r="G284" s="701"/>
      <c r="H284" s="701"/>
      <c r="I284" s="701"/>
      <c r="J284" s="701"/>
      <c r="K284" s="701"/>
      <c r="L284" s="701"/>
      <c r="M284" s="702"/>
      <c r="N284" s="706" t="s">
        <v>646</v>
      </c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2"/>
      <c r="Z284" s="703" t="s">
        <v>397</v>
      </c>
      <c r="AA284" s="701"/>
      <c r="AB284" s="701"/>
      <c r="AC284" s="701"/>
      <c r="AD284" s="701"/>
      <c r="AE284" s="702"/>
      <c r="AF284" s="703" t="s">
        <v>308</v>
      </c>
      <c r="AG284" s="701"/>
      <c r="AH284" s="701"/>
      <c r="AI284" s="702"/>
      <c r="AJ284" s="752" t="s">
        <v>13510</v>
      </c>
      <c r="AK284" s="702"/>
      <c r="AL284" s="601"/>
    </row>
    <row r="285" spans="1:38" ht="39" customHeight="1">
      <c r="A285" s="700">
        <v>4</v>
      </c>
      <c r="B285" s="702"/>
      <c r="C285" s="703" t="s">
        <v>540</v>
      </c>
      <c r="D285" s="701"/>
      <c r="E285" s="701"/>
      <c r="F285" s="701"/>
      <c r="G285" s="701"/>
      <c r="H285" s="701"/>
      <c r="I285" s="701"/>
      <c r="J285" s="701"/>
      <c r="K285" s="701"/>
      <c r="L285" s="701"/>
      <c r="M285" s="702"/>
      <c r="N285" s="752" t="s">
        <v>13547</v>
      </c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2"/>
      <c r="Z285" s="703" t="s">
        <v>463</v>
      </c>
      <c r="AA285" s="701"/>
      <c r="AB285" s="701"/>
      <c r="AC285" s="701"/>
      <c r="AD285" s="701"/>
      <c r="AE285" s="702"/>
      <c r="AF285" s="703" t="s">
        <v>308</v>
      </c>
      <c r="AG285" s="701"/>
      <c r="AH285" s="701"/>
      <c r="AI285" s="702"/>
      <c r="AJ285" s="762"/>
      <c r="AK285" s="702"/>
      <c r="AL285" s="601"/>
    </row>
    <row r="286" spans="1:38" ht="39" customHeight="1">
      <c r="A286" s="700">
        <v>5</v>
      </c>
      <c r="B286" s="702"/>
      <c r="C286" s="703" t="s">
        <v>535</v>
      </c>
      <c r="D286" s="701"/>
      <c r="E286" s="701"/>
      <c r="F286" s="701"/>
      <c r="G286" s="701"/>
      <c r="H286" s="701"/>
      <c r="I286" s="701"/>
      <c r="J286" s="701"/>
      <c r="K286" s="701"/>
      <c r="L286" s="701"/>
      <c r="M286" s="702"/>
      <c r="N286" s="706" t="s">
        <v>647</v>
      </c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2"/>
      <c r="Z286" s="703" t="s">
        <v>397</v>
      </c>
      <c r="AA286" s="701"/>
      <c r="AB286" s="701"/>
      <c r="AC286" s="701"/>
      <c r="AD286" s="701"/>
      <c r="AE286" s="702"/>
      <c r="AF286" s="703" t="s">
        <v>308</v>
      </c>
      <c r="AG286" s="701"/>
      <c r="AH286" s="701"/>
      <c r="AI286" s="702"/>
      <c r="AJ286" s="752" t="s">
        <v>13510</v>
      </c>
      <c r="AK286" s="702"/>
      <c r="AL286" s="601"/>
    </row>
    <row r="287" spans="1:38" ht="39" customHeight="1">
      <c r="A287" s="700">
        <v>6</v>
      </c>
      <c r="B287" s="702"/>
      <c r="C287" s="703" t="s">
        <v>537</v>
      </c>
      <c r="D287" s="701"/>
      <c r="E287" s="701"/>
      <c r="F287" s="701"/>
      <c r="G287" s="701"/>
      <c r="H287" s="701"/>
      <c r="I287" s="701"/>
      <c r="J287" s="701"/>
      <c r="K287" s="701"/>
      <c r="L287" s="701"/>
      <c r="M287" s="702"/>
      <c r="N287" s="752" t="s">
        <v>13546</v>
      </c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2"/>
      <c r="Z287" s="703" t="s">
        <v>463</v>
      </c>
      <c r="AA287" s="701"/>
      <c r="AB287" s="701"/>
      <c r="AC287" s="701"/>
      <c r="AD287" s="701"/>
      <c r="AE287" s="702"/>
      <c r="AF287" s="703" t="s">
        <v>308</v>
      </c>
      <c r="AG287" s="701"/>
      <c r="AH287" s="701"/>
      <c r="AI287" s="702"/>
      <c r="AJ287" s="762"/>
      <c r="AK287" s="702"/>
      <c r="AL287" s="601"/>
    </row>
    <row r="288" spans="1:38" ht="21" customHeight="1">
      <c r="A288" s="700">
        <v>7</v>
      </c>
      <c r="B288" s="702"/>
      <c r="C288" s="703" t="s">
        <v>614</v>
      </c>
      <c r="D288" s="701"/>
      <c r="E288" s="701"/>
      <c r="F288" s="701"/>
      <c r="G288" s="701"/>
      <c r="H288" s="701"/>
      <c r="I288" s="701"/>
      <c r="J288" s="701"/>
      <c r="K288" s="701"/>
      <c r="L288" s="701"/>
      <c r="M288" s="702"/>
      <c r="N288" s="706" t="s">
        <v>648</v>
      </c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2"/>
      <c r="Z288" s="703" t="s">
        <v>383</v>
      </c>
      <c r="AA288" s="701"/>
      <c r="AB288" s="701"/>
      <c r="AC288" s="701"/>
      <c r="AD288" s="701"/>
      <c r="AE288" s="702"/>
      <c r="AF288" s="703" t="s">
        <v>308</v>
      </c>
      <c r="AG288" s="701"/>
      <c r="AH288" s="701"/>
      <c r="AI288" s="702"/>
      <c r="AJ288" s="705"/>
      <c r="AK288" s="702"/>
      <c r="AL288" s="598"/>
    </row>
    <row r="289" spans="1:38" ht="25.5" customHeight="1">
      <c r="A289" s="719"/>
      <c r="B289" s="711"/>
      <c r="C289" s="711"/>
      <c r="D289" s="711"/>
      <c r="E289" s="711"/>
      <c r="F289" s="711"/>
      <c r="G289" s="711"/>
      <c r="H289" s="711"/>
      <c r="I289" s="711"/>
      <c r="J289" s="711"/>
      <c r="K289" s="711"/>
      <c r="L289" s="711"/>
      <c r="M289" s="711"/>
      <c r="N289" s="711"/>
      <c r="O289" s="711"/>
      <c r="P289" s="711"/>
      <c r="Q289" s="711"/>
      <c r="R289" s="711"/>
      <c r="S289" s="711"/>
      <c r="T289" s="711"/>
      <c r="U289" s="711"/>
      <c r="V289" s="711"/>
      <c r="W289" s="711"/>
      <c r="X289" s="711"/>
      <c r="Y289" s="711"/>
      <c r="Z289" s="711"/>
      <c r="AA289" s="711"/>
      <c r="AB289" s="711"/>
      <c r="AC289" s="711"/>
      <c r="AD289" s="711"/>
      <c r="AE289" s="711"/>
      <c r="AF289" s="711"/>
      <c r="AG289" s="711"/>
      <c r="AH289" s="711"/>
      <c r="AI289" s="711"/>
      <c r="AJ289" s="711"/>
      <c r="AK289" s="711"/>
      <c r="AL289" s="711"/>
    </row>
    <row r="290" spans="1:38" ht="23.25" customHeight="1">
      <c r="A290" s="763" t="s">
        <v>649</v>
      </c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2"/>
      <c r="AA290" s="598"/>
      <c r="AB290" s="599"/>
      <c r="AC290" s="599"/>
      <c r="AD290" s="599"/>
      <c r="AE290" s="599"/>
      <c r="AF290" s="599"/>
      <c r="AG290" s="599"/>
      <c r="AH290" s="599"/>
      <c r="AI290" s="599"/>
      <c r="AJ290" s="599"/>
      <c r="AK290" s="599"/>
      <c r="AL290" s="599"/>
    </row>
    <row r="291" spans="1:38" ht="21.75" customHeight="1">
      <c r="A291" s="726"/>
      <c r="B291" s="711"/>
      <c r="C291" s="750"/>
      <c r="D291" s="711"/>
      <c r="E291" s="711"/>
      <c r="F291" s="711"/>
      <c r="G291" s="711"/>
      <c r="H291" s="711"/>
      <c r="I291" s="711"/>
      <c r="J291" s="711"/>
      <c r="K291" s="711"/>
      <c r="L291" s="711"/>
      <c r="M291" s="711"/>
      <c r="N291" s="726"/>
      <c r="O291" s="711"/>
      <c r="P291" s="726"/>
      <c r="Q291" s="711"/>
      <c r="R291" s="711"/>
      <c r="S291" s="711"/>
      <c r="T291" s="711"/>
      <c r="U291" s="711"/>
      <c r="V291" s="711"/>
      <c r="W291" s="711"/>
      <c r="X291" s="711"/>
      <c r="Y291" s="726"/>
      <c r="Z291" s="711"/>
      <c r="AA291" s="711"/>
      <c r="AB291" s="711"/>
      <c r="AC291" s="711"/>
      <c r="AD291" s="711"/>
      <c r="AE291" s="711"/>
      <c r="AF291" s="726"/>
      <c r="AG291" s="711"/>
      <c r="AH291" s="711"/>
      <c r="AI291" s="711"/>
      <c r="AJ291" s="726"/>
      <c r="AK291" s="711"/>
      <c r="AL291" s="598"/>
    </row>
    <row r="292" spans="1:38" ht="23.25" customHeight="1">
      <c r="A292" s="755" t="s">
        <v>373</v>
      </c>
      <c r="B292" s="702"/>
      <c r="C292" s="755" t="s">
        <v>374</v>
      </c>
      <c r="D292" s="701"/>
      <c r="E292" s="701"/>
      <c r="F292" s="701"/>
      <c r="G292" s="701"/>
      <c r="H292" s="701"/>
      <c r="I292" s="701"/>
      <c r="J292" s="701"/>
      <c r="K292" s="701"/>
      <c r="L292" s="701"/>
      <c r="M292" s="702"/>
      <c r="N292" s="755" t="s">
        <v>375</v>
      </c>
      <c r="O292" s="701"/>
      <c r="P292" s="701"/>
      <c r="Q292" s="701"/>
      <c r="R292" s="701"/>
      <c r="S292" s="701"/>
      <c r="T292" s="701"/>
      <c r="U292" s="701"/>
      <c r="V292" s="701"/>
      <c r="W292" s="701"/>
      <c r="X292" s="702"/>
      <c r="Y292" s="756" t="s">
        <v>376</v>
      </c>
      <c r="Z292" s="701"/>
      <c r="AA292" s="701"/>
      <c r="AB292" s="701"/>
      <c r="AC292" s="701"/>
      <c r="AD292" s="701"/>
      <c r="AE292" s="702"/>
      <c r="AF292" s="755" t="s">
        <v>377</v>
      </c>
      <c r="AG292" s="701"/>
      <c r="AH292" s="701"/>
      <c r="AI292" s="702"/>
      <c r="AJ292" s="756" t="s">
        <v>378</v>
      </c>
      <c r="AK292" s="702"/>
      <c r="AL292" s="598"/>
    </row>
    <row r="293" spans="1:38" ht="18">
      <c r="A293" s="700">
        <v>1</v>
      </c>
      <c r="B293" s="702"/>
      <c r="C293" s="703" t="s">
        <v>392</v>
      </c>
      <c r="D293" s="701"/>
      <c r="E293" s="701"/>
      <c r="F293" s="701"/>
      <c r="G293" s="701"/>
      <c r="H293" s="701"/>
      <c r="I293" s="701"/>
      <c r="J293" s="701"/>
      <c r="K293" s="701"/>
      <c r="L293" s="701"/>
      <c r="M293" s="702"/>
      <c r="N293" s="706" t="s">
        <v>393</v>
      </c>
      <c r="O293" s="701"/>
      <c r="P293" s="701"/>
      <c r="Q293" s="701"/>
      <c r="R293" s="701"/>
      <c r="S293" s="701"/>
      <c r="T293" s="701"/>
      <c r="U293" s="701"/>
      <c r="V293" s="701"/>
      <c r="W293" s="701"/>
      <c r="X293" s="702"/>
      <c r="Y293" s="703" t="s">
        <v>394</v>
      </c>
      <c r="Z293" s="701"/>
      <c r="AA293" s="701"/>
      <c r="AB293" s="701"/>
      <c r="AC293" s="701"/>
      <c r="AD293" s="701"/>
      <c r="AE293" s="702"/>
      <c r="AF293" s="703" t="s">
        <v>308</v>
      </c>
      <c r="AG293" s="701"/>
      <c r="AH293" s="701"/>
      <c r="AI293" s="702"/>
      <c r="AJ293" s="752" t="s">
        <v>13509</v>
      </c>
      <c r="AK293" s="702"/>
      <c r="AL293" s="601"/>
    </row>
    <row r="294" spans="1:38" ht="18">
      <c r="A294" s="700">
        <v>2</v>
      </c>
      <c r="B294" s="702"/>
      <c r="C294" s="703" t="s">
        <v>379</v>
      </c>
      <c r="D294" s="701"/>
      <c r="E294" s="701"/>
      <c r="F294" s="701"/>
      <c r="G294" s="701"/>
      <c r="H294" s="701"/>
      <c r="I294" s="701"/>
      <c r="J294" s="701"/>
      <c r="K294" s="701"/>
      <c r="L294" s="701"/>
      <c r="M294" s="702"/>
      <c r="N294" s="706" t="s">
        <v>380</v>
      </c>
      <c r="O294" s="701"/>
      <c r="P294" s="701"/>
      <c r="Q294" s="701"/>
      <c r="R294" s="701"/>
      <c r="S294" s="701"/>
      <c r="T294" s="701"/>
      <c r="U294" s="701"/>
      <c r="V294" s="701"/>
      <c r="W294" s="701"/>
      <c r="X294" s="702"/>
      <c r="Y294" s="703" t="s">
        <v>381</v>
      </c>
      <c r="Z294" s="701"/>
      <c r="AA294" s="701"/>
      <c r="AB294" s="701"/>
      <c r="AC294" s="701"/>
      <c r="AD294" s="701"/>
      <c r="AE294" s="702"/>
      <c r="AF294" s="703" t="s">
        <v>308</v>
      </c>
      <c r="AG294" s="701"/>
      <c r="AH294" s="701"/>
      <c r="AI294" s="702"/>
      <c r="AJ294" s="752" t="s">
        <v>13507</v>
      </c>
      <c r="AK294" s="702"/>
      <c r="AL294" s="601"/>
    </row>
    <row r="295" spans="1:38" ht="18">
      <c r="A295" s="700">
        <v>3</v>
      </c>
      <c r="B295" s="702"/>
      <c r="C295" s="703" t="s">
        <v>419</v>
      </c>
      <c r="D295" s="701"/>
      <c r="E295" s="701"/>
      <c r="F295" s="701"/>
      <c r="G295" s="701"/>
      <c r="H295" s="701"/>
      <c r="I295" s="701"/>
      <c r="J295" s="701"/>
      <c r="K295" s="701"/>
      <c r="L295" s="701"/>
      <c r="M295" s="702"/>
      <c r="N295" s="706" t="s">
        <v>420</v>
      </c>
      <c r="O295" s="701"/>
      <c r="P295" s="701"/>
      <c r="Q295" s="701"/>
      <c r="R295" s="701"/>
      <c r="S295" s="701"/>
      <c r="T295" s="701"/>
      <c r="U295" s="701"/>
      <c r="V295" s="701"/>
      <c r="W295" s="701"/>
      <c r="X295" s="702"/>
      <c r="Y295" s="703" t="s">
        <v>381</v>
      </c>
      <c r="Z295" s="701"/>
      <c r="AA295" s="701"/>
      <c r="AB295" s="701"/>
      <c r="AC295" s="701"/>
      <c r="AD295" s="701"/>
      <c r="AE295" s="702"/>
      <c r="AF295" s="703" t="s">
        <v>308</v>
      </c>
      <c r="AG295" s="701"/>
      <c r="AH295" s="701"/>
      <c r="AI295" s="702"/>
      <c r="AJ295" s="752" t="s">
        <v>13515</v>
      </c>
      <c r="AK295" s="702"/>
      <c r="AL295" s="601"/>
    </row>
    <row r="296" spans="1:38" ht="22.5" customHeight="1">
      <c r="A296" s="700">
        <v>4</v>
      </c>
      <c r="B296" s="702"/>
      <c r="C296" s="703" t="s">
        <v>456</v>
      </c>
      <c r="D296" s="701"/>
      <c r="E296" s="701"/>
      <c r="F296" s="701"/>
      <c r="G296" s="701"/>
      <c r="H296" s="701"/>
      <c r="I296" s="701"/>
      <c r="J296" s="701"/>
      <c r="K296" s="701"/>
      <c r="L296" s="701"/>
      <c r="M296" s="702"/>
      <c r="N296" s="706" t="s">
        <v>457</v>
      </c>
      <c r="O296" s="701"/>
      <c r="P296" s="701"/>
      <c r="Q296" s="701"/>
      <c r="R296" s="701"/>
      <c r="S296" s="701"/>
      <c r="T296" s="701"/>
      <c r="U296" s="701"/>
      <c r="V296" s="701"/>
      <c r="W296" s="701"/>
      <c r="X296" s="702"/>
      <c r="Y296" s="703" t="s">
        <v>394</v>
      </c>
      <c r="Z296" s="701"/>
      <c r="AA296" s="701"/>
      <c r="AB296" s="701"/>
      <c r="AC296" s="701"/>
      <c r="AD296" s="701"/>
      <c r="AE296" s="702"/>
      <c r="AF296" s="705"/>
      <c r="AG296" s="701"/>
      <c r="AH296" s="701"/>
      <c r="AI296" s="702"/>
      <c r="AJ296" s="706" t="s">
        <v>458</v>
      </c>
      <c r="AK296" s="702"/>
      <c r="AL296" s="598"/>
    </row>
    <row r="297" spans="1:38" ht="24" customHeight="1">
      <c r="A297" s="700">
        <v>5</v>
      </c>
      <c r="B297" s="702"/>
      <c r="C297" s="703" t="s">
        <v>443</v>
      </c>
      <c r="D297" s="701"/>
      <c r="E297" s="701"/>
      <c r="F297" s="701"/>
      <c r="G297" s="701"/>
      <c r="H297" s="701"/>
      <c r="I297" s="701"/>
      <c r="J297" s="701"/>
      <c r="K297" s="701"/>
      <c r="L297" s="701"/>
      <c r="M297" s="702"/>
      <c r="N297" s="706" t="s">
        <v>444</v>
      </c>
      <c r="O297" s="701"/>
      <c r="P297" s="701"/>
      <c r="Q297" s="701"/>
      <c r="R297" s="701"/>
      <c r="S297" s="701"/>
      <c r="T297" s="701"/>
      <c r="U297" s="701"/>
      <c r="V297" s="701"/>
      <c r="W297" s="701"/>
      <c r="X297" s="702"/>
      <c r="Y297" s="703" t="s">
        <v>416</v>
      </c>
      <c r="Z297" s="701"/>
      <c r="AA297" s="701"/>
      <c r="AB297" s="701"/>
      <c r="AC297" s="701"/>
      <c r="AD297" s="701"/>
      <c r="AE297" s="702"/>
      <c r="AF297" s="703" t="s">
        <v>308</v>
      </c>
      <c r="AG297" s="701"/>
      <c r="AH297" s="701"/>
      <c r="AI297" s="702"/>
      <c r="AJ297" s="706" t="s">
        <v>391</v>
      </c>
      <c r="AK297" s="702"/>
      <c r="AL297" s="598"/>
    </row>
    <row r="298" spans="1:38" ht="18">
      <c r="A298" s="700">
        <v>6</v>
      </c>
      <c r="B298" s="702"/>
      <c r="C298" s="703" t="s">
        <v>650</v>
      </c>
      <c r="D298" s="701"/>
      <c r="E298" s="701"/>
      <c r="F298" s="701"/>
      <c r="G298" s="701"/>
      <c r="H298" s="701"/>
      <c r="I298" s="701"/>
      <c r="J298" s="701"/>
      <c r="K298" s="701"/>
      <c r="L298" s="701"/>
      <c r="M298" s="702"/>
      <c r="N298" s="706" t="s">
        <v>651</v>
      </c>
      <c r="O298" s="701"/>
      <c r="P298" s="701"/>
      <c r="Q298" s="701"/>
      <c r="R298" s="701"/>
      <c r="S298" s="701"/>
      <c r="T298" s="701"/>
      <c r="U298" s="701"/>
      <c r="V298" s="701"/>
      <c r="W298" s="701"/>
      <c r="X298" s="702"/>
      <c r="Y298" s="703" t="s">
        <v>397</v>
      </c>
      <c r="Z298" s="701"/>
      <c r="AA298" s="701"/>
      <c r="AB298" s="701"/>
      <c r="AC298" s="701"/>
      <c r="AD298" s="701"/>
      <c r="AE298" s="702"/>
      <c r="AF298" s="703" t="s">
        <v>308</v>
      </c>
      <c r="AG298" s="701"/>
      <c r="AH298" s="701"/>
      <c r="AI298" s="702"/>
      <c r="AJ298" s="752" t="s">
        <v>13510</v>
      </c>
      <c r="AK298" s="702"/>
      <c r="AL298" s="601"/>
    </row>
    <row r="299" spans="1:38" ht="18">
      <c r="A299" s="700">
        <v>7</v>
      </c>
      <c r="B299" s="702"/>
      <c r="C299" s="703" t="s">
        <v>652</v>
      </c>
      <c r="D299" s="701"/>
      <c r="E299" s="701"/>
      <c r="F299" s="701"/>
      <c r="G299" s="701"/>
      <c r="H299" s="701"/>
      <c r="I299" s="701"/>
      <c r="J299" s="701"/>
      <c r="K299" s="701"/>
      <c r="L299" s="701"/>
      <c r="M299" s="702"/>
      <c r="N299" s="706" t="s">
        <v>653</v>
      </c>
      <c r="O299" s="701"/>
      <c r="P299" s="701"/>
      <c r="Q299" s="701"/>
      <c r="R299" s="701"/>
      <c r="S299" s="701"/>
      <c r="T299" s="701"/>
      <c r="U299" s="701"/>
      <c r="V299" s="701"/>
      <c r="W299" s="701"/>
      <c r="X299" s="702"/>
      <c r="Y299" s="703" t="s">
        <v>410</v>
      </c>
      <c r="Z299" s="701"/>
      <c r="AA299" s="701"/>
      <c r="AB299" s="701"/>
      <c r="AC299" s="701"/>
      <c r="AD299" s="701"/>
      <c r="AE299" s="702"/>
      <c r="AF299" s="703" t="s">
        <v>308</v>
      </c>
      <c r="AG299" s="701"/>
      <c r="AH299" s="701"/>
      <c r="AI299" s="702"/>
      <c r="AJ299" s="752" t="s">
        <v>13588</v>
      </c>
      <c r="AK299" s="702"/>
      <c r="AL299" s="601"/>
    </row>
    <row r="300" spans="1:38" ht="19.5" customHeight="1">
      <c r="A300" s="700">
        <v>8</v>
      </c>
      <c r="B300" s="702"/>
      <c r="C300" s="703" t="s">
        <v>654</v>
      </c>
      <c r="D300" s="701"/>
      <c r="E300" s="701"/>
      <c r="F300" s="701"/>
      <c r="G300" s="701"/>
      <c r="H300" s="701"/>
      <c r="I300" s="701"/>
      <c r="J300" s="701"/>
      <c r="K300" s="701"/>
      <c r="L300" s="701"/>
      <c r="M300" s="702"/>
      <c r="N300" s="706" t="s">
        <v>655</v>
      </c>
      <c r="O300" s="701"/>
      <c r="P300" s="701"/>
      <c r="Q300" s="701"/>
      <c r="R300" s="701"/>
      <c r="S300" s="701"/>
      <c r="T300" s="701"/>
      <c r="U300" s="701"/>
      <c r="V300" s="701"/>
      <c r="W300" s="701"/>
      <c r="X300" s="702"/>
      <c r="Y300" s="703" t="s">
        <v>407</v>
      </c>
      <c r="Z300" s="701"/>
      <c r="AA300" s="701"/>
      <c r="AB300" s="701"/>
      <c r="AC300" s="701"/>
      <c r="AD300" s="701"/>
      <c r="AE300" s="702"/>
      <c r="AF300" s="703" t="s">
        <v>308</v>
      </c>
      <c r="AG300" s="701"/>
      <c r="AH300" s="701"/>
      <c r="AI300" s="702"/>
      <c r="AJ300" s="705"/>
      <c r="AK300" s="702"/>
      <c r="AL300" s="598"/>
    </row>
    <row r="301" spans="1:38" ht="19.5" customHeight="1">
      <c r="A301" s="700">
        <v>9</v>
      </c>
      <c r="B301" s="702"/>
      <c r="C301" s="703" t="s">
        <v>564</v>
      </c>
      <c r="D301" s="701"/>
      <c r="E301" s="701"/>
      <c r="F301" s="701"/>
      <c r="G301" s="701"/>
      <c r="H301" s="701"/>
      <c r="I301" s="701"/>
      <c r="J301" s="701"/>
      <c r="K301" s="701"/>
      <c r="L301" s="701"/>
      <c r="M301" s="702"/>
      <c r="N301" s="706" t="s">
        <v>656</v>
      </c>
      <c r="O301" s="701"/>
      <c r="P301" s="701"/>
      <c r="Q301" s="701"/>
      <c r="R301" s="701"/>
      <c r="S301" s="701"/>
      <c r="T301" s="701"/>
      <c r="U301" s="701"/>
      <c r="V301" s="701"/>
      <c r="W301" s="701"/>
      <c r="X301" s="702"/>
      <c r="Y301" s="703" t="s">
        <v>568</v>
      </c>
      <c r="Z301" s="701"/>
      <c r="AA301" s="701"/>
      <c r="AB301" s="701"/>
      <c r="AC301" s="701"/>
      <c r="AD301" s="701"/>
      <c r="AE301" s="702"/>
      <c r="AF301" s="703" t="s">
        <v>308</v>
      </c>
      <c r="AG301" s="701"/>
      <c r="AH301" s="701"/>
      <c r="AI301" s="702"/>
      <c r="AJ301" s="705"/>
      <c r="AK301" s="702"/>
      <c r="AL301" s="598"/>
    </row>
    <row r="302" spans="1:38" ht="19.5" customHeight="1">
      <c r="A302" s="700">
        <v>10</v>
      </c>
      <c r="B302" s="702"/>
      <c r="C302" s="703" t="s">
        <v>657</v>
      </c>
      <c r="D302" s="701"/>
      <c r="E302" s="701"/>
      <c r="F302" s="701"/>
      <c r="G302" s="701"/>
      <c r="H302" s="701"/>
      <c r="I302" s="701"/>
      <c r="J302" s="701"/>
      <c r="K302" s="701"/>
      <c r="L302" s="701"/>
      <c r="M302" s="702"/>
      <c r="N302" s="706" t="s">
        <v>658</v>
      </c>
      <c r="O302" s="701"/>
      <c r="P302" s="701"/>
      <c r="Q302" s="701"/>
      <c r="R302" s="701"/>
      <c r="S302" s="701"/>
      <c r="T302" s="701"/>
      <c r="U302" s="701"/>
      <c r="V302" s="701"/>
      <c r="W302" s="701"/>
      <c r="X302" s="702"/>
      <c r="Y302" s="703" t="s">
        <v>659</v>
      </c>
      <c r="Z302" s="701"/>
      <c r="AA302" s="701"/>
      <c r="AB302" s="701"/>
      <c r="AC302" s="701"/>
      <c r="AD302" s="701"/>
      <c r="AE302" s="702"/>
      <c r="AF302" s="703" t="s">
        <v>308</v>
      </c>
      <c r="AG302" s="701"/>
      <c r="AH302" s="701"/>
      <c r="AI302" s="702"/>
      <c r="AJ302" s="705"/>
      <c r="AK302" s="702"/>
      <c r="AL302" s="598"/>
    </row>
    <row r="303" spans="1:38" ht="19.5" customHeight="1">
      <c r="A303" s="700">
        <v>11</v>
      </c>
      <c r="B303" s="702"/>
      <c r="C303" s="703" t="s">
        <v>660</v>
      </c>
      <c r="D303" s="701"/>
      <c r="E303" s="701"/>
      <c r="F303" s="701"/>
      <c r="G303" s="701"/>
      <c r="H303" s="701"/>
      <c r="I303" s="701"/>
      <c r="J303" s="701"/>
      <c r="K303" s="701"/>
      <c r="L303" s="701"/>
      <c r="M303" s="702"/>
      <c r="N303" s="706" t="s">
        <v>661</v>
      </c>
      <c r="O303" s="701"/>
      <c r="P303" s="701"/>
      <c r="Q303" s="701"/>
      <c r="R303" s="701"/>
      <c r="S303" s="701"/>
      <c r="T303" s="701"/>
      <c r="U303" s="701"/>
      <c r="V303" s="701"/>
      <c r="W303" s="701"/>
      <c r="X303" s="702"/>
      <c r="Y303" s="703" t="s">
        <v>659</v>
      </c>
      <c r="Z303" s="701"/>
      <c r="AA303" s="701"/>
      <c r="AB303" s="701"/>
      <c r="AC303" s="701"/>
      <c r="AD303" s="701"/>
      <c r="AE303" s="702"/>
      <c r="AF303" s="705"/>
      <c r="AG303" s="701"/>
      <c r="AH303" s="701"/>
      <c r="AI303" s="702"/>
      <c r="AJ303" s="705"/>
      <c r="AK303" s="702"/>
      <c r="AL303" s="598"/>
    </row>
    <row r="304" spans="1:38" ht="18">
      <c r="A304" s="700">
        <v>12</v>
      </c>
      <c r="B304" s="702"/>
      <c r="C304" s="703" t="s">
        <v>662</v>
      </c>
      <c r="D304" s="701"/>
      <c r="E304" s="701"/>
      <c r="F304" s="701"/>
      <c r="G304" s="701"/>
      <c r="H304" s="701"/>
      <c r="I304" s="701"/>
      <c r="J304" s="701"/>
      <c r="K304" s="701"/>
      <c r="L304" s="701"/>
      <c r="M304" s="702"/>
      <c r="N304" s="706" t="s">
        <v>663</v>
      </c>
      <c r="O304" s="701"/>
      <c r="P304" s="701"/>
      <c r="Q304" s="701"/>
      <c r="R304" s="701"/>
      <c r="S304" s="701"/>
      <c r="T304" s="701"/>
      <c r="U304" s="701"/>
      <c r="V304" s="701"/>
      <c r="W304" s="701"/>
      <c r="X304" s="702"/>
      <c r="Y304" s="703" t="s">
        <v>608</v>
      </c>
      <c r="Z304" s="701"/>
      <c r="AA304" s="701"/>
      <c r="AB304" s="701"/>
      <c r="AC304" s="701"/>
      <c r="AD304" s="701"/>
      <c r="AE304" s="702"/>
      <c r="AF304" s="703" t="s">
        <v>411</v>
      </c>
      <c r="AG304" s="701"/>
      <c r="AH304" s="701"/>
      <c r="AI304" s="702"/>
      <c r="AJ304" s="706" t="s">
        <v>664</v>
      </c>
      <c r="AK304" s="702"/>
      <c r="AL304" s="601"/>
    </row>
    <row r="305" spans="1:38" ht="21" customHeight="1">
      <c r="A305" s="700">
        <v>13</v>
      </c>
      <c r="B305" s="702"/>
      <c r="C305" s="703" t="s">
        <v>665</v>
      </c>
      <c r="D305" s="701"/>
      <c r="E305" s="701"/>
      <c r="F305" s="701"/>
      <c r="G305" s="701"/>
      <c r="H305" s="701"/>
      <c r="I305" s="701"/>
      <c r="J305" s="701"/>
      <c r="K305" s="701"/>
      <c r="L305" s="701"/>
      <c r="M305" s="702"/>
      <c r="N305" s="706" t="s">
        <v>666</v>
      </c>
      <c r="O305" s="701"/>
      <c r="P305" s="701"/>
      <c r="Q305" s="701"/>
      <c r="R305" s="701"/>
      <c r="S305" s="701"/>
      <c r="T305" s="701"/>
      <c r="U305" s="701"/>
      <c r="V305" s="701"/>
      <c r="W305" s="701"/>
      <c r="X305" s="702"/>
      <c r="Y305" s="703" t="s">
        <v>576</v>
      </c>
      <c r="Z305" s="701"/>
      <c r="AA305" s="701"/>
      <c r="AB305" s="701"/>
      <c r="AC305" s="701"/>
      <c r="AD305" s="701"/>
      <c r="AE305" s="702"/>
      <c r="AF305" s="703" t="s">
        <v>308</v>
      </c>
      <c r="AG305" s="701"/>
      <c r="AH305" s="701"/>
      <c r="AI305" s="702"/>
      <c r="AJ305" s="705"/>
      <c r="AK305" s="702"/>
      <c r="AL305" s="598"/>
    </row>
    <row r="306" spans="1:38" ht="18">
      <c r="A306" s="700">
        <v>14</v>
      </c>
      <c r="B306" s="702"/>
      <c r="C306" s="703" t="s">
        <v>667</v>
      </c>
      <c r="D306" s="701"/>
      <c r="E306" s="701"/>
      <c r="F306" s="701"/>
      <c r="G306" s="701"/>
      <c r="H306" s="701"/>
      <c r="I306" s="701"/>
      <c r="J306" s="701"/>
      <c r="K306" s="701"/>
      <c r="L306" s="701"/>
      <c r="M306" s="702"/>
      <c r="N306" s="706" t="s">
        <v>668</v>
      </c>
      <c r="O306" s="701"/>
      <c r="P306" s="701"/>
      <c r="Q306" s="701"/>
      <c r="R306" s="701"/>
      <c r="S306" s="701"/>
      <c r="T306" s="701"/>
      <c r="U306" s="701"/>
      <c r="V306" s="701"/>
      <c r="W306" s="701"/>
      <c r="X306" s="702"/>
      <c r="Y306" s="703" t="s">
        <v>576</v>
      </c>
      <c r="Z306" s="701"/>
      <c r="AA306" s="701"/>
      <c r="AB306" s="701"/>
      <c r="AC306" s="701"/>
      <c r="AD306" s="701"/>
      <c r="AE306" s="702"/>
      <c r="AF306" s="703" t="s">
        <v>411</v>
      </c>
      <c r="AG306" s="701"/>
      <c r="AH306" s="701"/>
      <c r="AI306" s="702"/>
      <c r="AJ306" s="706" t="s">
        <v>669</v>
      </c>
      <c r="AK306" s="702"/>
      <c r="AL306" s="609"/>
    </row>
    <row r="307" spans="1:38" ht="18">
      <c r="A307" s="700">
        <v>15</v>
      </c>
      <c r="B307" s="702"/>
      <c r="C307" s="703" t="s">
        <v>421</v>
      </c>
      <c r="D307" s="701"/>
      <c r="E307" s="701"/>
      <c r="F307" s="701"/>
      <c r="G307" s="701"/>
      <c r="H307" s="701"/>
      <c r="I307" s="701"/>
      <c r="J307" s="701"/>
      <c r="K307" s="701"/>
      <c r="L307" s="701"/>
      <c r="M307" s="702"/>
      <c r="N307" s="706" t="s">
        <v>422</v>
      </c>
      <c r="O307" s="701"/>
      <c r="P307" s="701"/>
      <c r="Q307" s="701"/>
      <c r="R307" s="701"/>
      <c r="S307" s="701"/>
      <c r="T307" s="701"/>
      <c r="U307" s="701"/>
      <c r="V307" s="701"/>
      <c r="W307" s="701"/>
      <c r="X307" s="702"/>
      <c r="Y307" s="703" t="s">
        <v>381</v>
      </c>
      <c r="Z307" s="701"/>
      <c r="AA307" s="701"/>
      <c r="AB307" s="701"/>
      <c r="AC307" s="701"/>
      <c r="AD307" s="701"/>
      <c r="AE307" s="702"/>
      <c r="AF307" s="703" t="s">
        <v>308</v>
      </c>
      <c r="AG307" s="701"/>
      <c r="AH307" s="701"/>
      <c r="AI307" s="702"/>
      <c r="AJ307" s="706" t="s">
        <v>490</v>
      </c>
      <c r="AK307" s="702"/>
      <c r="AL307" s="601"/>
    </row>
    <row r="308" spans="1:38" ht="286.5" customHeight="1">
      <c r="A308" s="700">
        <v>16</v>
      </c>
      <c r="B308" s="702"/>
      <c r="C308" s="703" t="s">
        <v>670</v>
      </c>
      <c r="D308" s="701"/>
      <c r="E308" s="701"/>
      <c r="F308" s="701"/>
      <c r="G308" s="701"/>
      <c r="H308" s="701"/>
      <c r="I308" s="701"/>
      <c r="J308" s="701"/>
      <c r="K308" s="701"/>
      <c r="L308" s="701"/>
      <c r="M308" s="702"/>
      <c r="N308" s="752" t="s">
        <v>13589</v>
      </c>
      <c r="O308" s="701"/>
      <c r="P308" s="701"/>
      <c r="Q308" s="701"/>
      <c r="R308" s="701"/>
      <c r="S308" s="701"/>
      <c r="T308" s="701"/>
      <c r="U308" s="701"/>
      <c r="V308" s="701"/>
      <c r="W308" s="701"/>
      <c r="X308" s="702"/>
      <c r="Y308" s="703" t="s">
        <v>387</v>
      </c>
      <c r="Z308" s="701"/>
      <c r="AA308" s="701"/>
      <c r="AB308" s="701"/>
      <c r="AC308" s="701"/>
      <c r="AD308" s="701"/>
      <c r="AE308" s="702"/>
      <c r="AF308" s="703" t="s">
        <v>411</v>
      </c>
      <c r="AG308" s="701"/>
      <c r="AH308" s="701"/>
      <c r="AI308" s="702"/>
      <c r="AJ308" s="706" t="s">
        <v>669</v>
      </c>
      <c r="AK308" s="702"/>
      <c r="AL308" s="609"/>
    </row>
    <row r="309" spans="1:38" ht="18">
      <c r="A309" s="700">
        <v>17</v>
      </c>
      <c r="B309" s="702"/>
      <c r="C309" s="703" t="s">
        <v>671</v>
      </c>
      <c r="D309" s="701"/>
      <c r="E309" s="701"/>
      <c r="F309" s="701"/>
      <c r="G309" s="701"/>
      <c r="H309" s="701"/>
      <c r="I309" s="701"/>
      <c r="J309" s="701"/>
      <c r="K309" s="701"/>
      <c r="L309" s="701"/>
      <c r="M309" s="702"/>
      <c r="N309" s="706" t="s">
        <v>672</v>
      </c>
      <c r="O309" s="701"/>
      <c r="P309" s="701"/>
      <c r="Q309" s="701"/>
      <c r="R309" s="701"/>
      <c r="S309" s="701"/>
      <c r="T309" s="701"/>
      <c r="U309" s="701"/>
      <c r="V309" s="701"/>
      <c r="W309" s="701"/>
      <c r="X309" s="702"/>
      <c r="Y309" s="703" t="s">
        <v>673</v>
      </c>
      <c r="Z309" s="701"/>
      <c r="AA309" s="701"/>
      <c r="AB309" s="701"/>
      <c r="AC309" s="701"/>
      <c r="AD309" s="701"/>
      <c r="AE309" s="702"/>
      <c r="AF309" s="703" t="s">
        <v>411</v>
      </c>
      <c r="AG309" s="701"/>
      <c r="AH309" s="701"/>
      <c r="AI309" s="702"/>
      <c r="AJ309" s="706" t="s">
        <v>669</v>
      </c>
      <c r="AK309" s="702"/>
      <c r="AL309" s="601"/>
    </row>
    <row r="310" spans="1:38" ht="18">
      <c r="A310" s="700">
        <v>18</v>
      </c>
      <c r="B310" s="702"/>
      <c r="C310" s="703" t="s">
        <v>609</v>
      </c>
      <c r="D310" s="701"/>
      <c r="E310" s="701"/>
      <c r="F310" s="701"/>
      <c r="G310" s="701"/>
      <c r="H310" s="701"/>
      <c r="I310" s="701"/>
      <c r="J310" s="701"/>
      <c r="K310" s="701"/>
      <c r="L310" s="701"/>
      <c r="M310" s="702"/>
      <c r="N310" s="706" t="s">
        <v>610</v>
      </c>
      <c r="O310" s="701"/>
      <c r="P310" s="701"/>
      <c r="Q310" s="701"/>
      <c r="R310" s="701"/>
      <c r="S310" s="701"/>
      <c r="T310" s="701"/>
      <c r="U310" s="701"/>
      <c r="V310" s="701"/>
      <c r="W310" s="701"/>
      <c r="X310" s="702"/>
      <c r="Y310" s="703" t="s">
        <v>547</v>
      </c>
      <c r="Z310" s="701"/>
      <c r="AA310" s="701"/>
      <c r="AB310" s="701"/>
      <c r="AC310" s="701"/>
      <c r="AD310" s="701"/>
      <c r="AE310" s="702"/>
      <c r="AF310" s="762"/>
      <c r="AG310" s="701"/>
      <c r="AH310" s="701"/>
      <c r="AI310" s="702"/>
      <c r="AJ310" s="762"/>
      <c r="AK310" s="702"/>
      <c r="AL310" s="601"/>
    </row>
    <row r="311" spans="1:38" ht="18">
      <c r="A311" s="700">
        <v>19</v>
      </c>
      <c r="B311" s="702"/>
      <c r="C311" s="703" t="s">
        <v>611</v>
      </c>
      <c r="D311" s="701"/>
      <c r="E311" s="701"/>
      <c r="F311" s="701"/>
      <c r="G311" s="701"/>
      <c r="H311" s="701"/>
      <c r="I311" s="701"/>
      <c r="J311" s="701"/>
      <c r="K311" s="701"/>
      <c r="L311" s="701"/>
      <c r="M311" s="702"/>
      <c r="N311" s="752" t="s">
        <v>13590</v>
      </c>
      <c r="O311" s="701"/>
      <c r="P311" s="701"/>
      <c r="Q311" s="701"/>
      <c r="R311" s="701"/>
      <c r="S311" s="701"/>
      <c r="T311" s="701"/>
      <c r="U311" s="701"/>
      <c r="V311" s="701"/>
      <c r="W311" s="701"/>
      <c r="X311" s="702"/>
      <c r="Y311" s="703" t="s">
        <v>428</v>
      </c>
      <c r="Z311" s="701"/>
      <c r="AA311" s="701"/>
      <c r="AB311" s="701"/>
      <c r="AC311" s="701"/>
      <c r="AD311" s="701"/>
      <c r="AE311" s="702"/>
      <c r="AF311" s="703" t="s">
        <v>308</v>
      </c>
      <c r="AG311" s="701"/>
      <c r="AH311" s="701"/>
      <c r="AI311" s="702"/>
      <c r="AJ311" s="752"/>
      <c r="AK311" s="702"/>
      <c r="AL311" s="609"/>
    </row>
    <row r="312" spans="1:38" ht="13.5" customHeight="1">
      <c r="A312" s="700">
        <v>20</v>
      </c>
      <c r="B312" s="702"/>
      <c r="C312" s="703" t="s">
        <v>543</v>
      </c>
      <c r="D312" s="701"/>
      <c r="E312" s="701"/>
      <c r="F312" s="701"/>
      <c r="G312" s="701"/>
      <c r="H312" s="701"/>
      <c r="I312" s="701"/>
      <c r="J312" s="701"/>
      <c r="K312" s="701"/>
      <c r="L312" s="701"/>
      <c r="M312" s="702"/>
      <c r="N312" s="706" t="s">
        <v>613</v>
      </c>
      <c r="O312" s="701"/>
      <c r="P312" s="701"/>
      <c r="Q312" s="701"/>
      <c r="R312" s="701"/>
      <c r="S312" s="701"/>
      <c r="T312" s="701"/>
      <c r="U312" s="701"/>
      <c r="V312" s="701"/>
      <c r="W312" s="701"/>
      <c r="X312" s="702"/>
      <c r="Y312" s="703" t="s">
        <v>547</v>
      </c>
      <c r="Z312" s="701"/>
      <c r="AA312" s="701"/>
      <c r="AB312" s="701"/>
      <c r="AC312" s="701"/>
      <c r="AD312" s="701"/>
      <c r="AE312" s="702"/>
      <c r="AF312" s="762"/>
      <c r="AG312" s="701"/>
      <c r="AH312" s="701"/>
      <c r="AI312" s="702"/>
      <c r="AJ312" s="762"/>
      <c r="AK312" s="702"/>
      <c r="AL312" s="601"/>
    </row>
    <row r="313" spans="1:38" ht="21.75" customHeight="1">
      <c r="A313" s="700">
        <v>21</v>
      </c>
      <c r="B313" s="702"/>
      <c r="C313" s="703" t="s">
        <v>674</v>
      </c>
      <c r="D313" s="701"/>
      <c r="E313" s="701"/>
      <c r="F313" s="701"/>
      <c r="G313" s="701"/>
      <c r="H313" s="701"/>
      <c r="I313" s="701"/>
      <c r="J313" s="701"/>
      <c r="K313" s="701"/>
      <c r="L313" s="701"/>
      <c r="M313" s="702"/>
      <c r="N313" s="706" t="s">
        <v>675</v>
      </c>
      <c r="O313" s="701"/>
      <c r="P313" s="701"/>
      <c r="Q313" s="701"/>
      <c r="R313" s="701"/>
      <c r="S313" s="701"/>
      <c r="T313" s="701"/>
      <c r="U313" s="701"/>
      <c r="V313" s="701"/>
      <c r="W313" s="701"/>
      <c r="X313" s="702"/>
      <c r="Y313" s="703" t="s">
        <v>556</v>
      </c>
      <c r="Z313" s="701"/>
      <c r="AA313" s="701"/>
      <c r="AB313" s="701"/>
      <c r="AC313" s="701"/>
      <c r="AD313" s="701"/>
      <c r="AE313" s="702"/>
      <c r="AF313" s="705"/>
      <c r="AG313" s="701"/>
      <c r="AH313" s="701"/>
      <c r="AI313" s="702"/>
      <c r="AJ313" s="705"/>
      <c r="AK313" s="702"/>
      <c r="AL313" s="598"/>
    </row>
    <row r="314" spans="1:38" ht="21" customHeight="1">
      <c r="A314" s="700">
        <v>22</v>
      </c>
      <c r="B314" s="702"/>
      <c r="C314" s="703" t="s">
        <v>676</v>
      </c>
      <c r="D314" s="701"/>
      <c r="E314" s="701"/>
      <c r="F314" s="701"/>
      <c r="G314" s="701"/>
      <c r="H314" s="701"/>
      <c r="I314" s="701"/>
      <c r="J314" s="701"/>
      <c r="K314" s="701"/>
      <c r="L314" s="701"/>
      <c r="M314" s="702"/>
      <c r="N314" s="706" t="s">
        <v>677</v>
      </c>
      <c r="O314" s="701"/>
      <c r="P314" s="701"/>
      <c r="Q314" s="701"/>
      <c r="R314" s="701"/>
      <c r="S314" s="701"/>
      <c r="T314" s="701"/>
      <c r="U314" s="701"/>
      <c r="V314" s="701"/>
      <c r="W314" s="701"/>
      <c r="X314" s="702"/>
      <c r="Y314" s="703" t="s">
        <v>407</v>
      </c>
      <c r="Z314" s="701"/>
      <c r="AA314" s="701"/>
      <c r="AB314" s="701"/>
      <c r="AC314" s="701"/>
      <c r="AD314" s="701"/>
      <c r="AE314" s="702"/>
      <c r="AF314" s="705"/>
      <c r="AG314" s="701"/>
      <c r="AH314" s="701"/>
      <c r="AI314" s="702"/>
      <c r="AJ314" s="705"/>
      <c r="AK314" s="702"/>
      <c r="AL314" s="598"/>
    </row>
    <row r="315" spans="1:38" ht="18">
      <c r="A315" s="700">
        <v>23</v>
      </c>
      <c r="B315" s="702"/>
      <c r="C315" s="703" t="s">
        <v>626</v>
      </c>
      <c r="D315" s="701"/>
      <c r="E315" s="701"/>
      <c r="F315" s="701"/>
      <c r="G315" s="701"/>
      <c r="H315" s="701"/>
      <c r="I315" s="701"/>
      <c r="J315" s="701"/>
      <c r="K315" s="701"/>
      <c r="L315" s="701"/>
      <c r="M315" s="702"/>
      <c r="N315" s="752" t="s">
        <v>13591</v>
      </c>
      <c r="O315" s="701"/>
      <c r="P315" s="701"/>
      <c r="Q315" s="701"/>
      <c r="R315" s="701"/>
      <c r="S315" s="701"/>
      <c r="T315" s="701"/>
      <c r="U315" s="701"/>
      <c r="V315" s="701"/>
      <c r="W315" s="701"/>
      <c r="X315" s="702"/>
      <c r="Y315" s="703" t="s">
        <v>381</v>
      </c>
      <c r="Z315" s="701"/>
      <c r="AA315" s="701"/>
      <c r="AB315" s="701"/>
      <c r="AC315" s="701"/>
      <c r="AD315" s="701"/>
      <c r="AE315" s="702"/>
      <c r="AF315" s="703" t="s">
        <v>411</v>
      </c>
      <c r="AG315" s="701"/>
      <c r="AH315" s="701"/>
      <c r="AI315" s="702"/>
      <c r="AJ315" s="752" t="s">
        <v>13592</v>
      </c>
      <c r="AK315" s="702"/>
      <c r="AL315" s="601"/>
    </row>
    <row r="316" spans="1:38" ht="18">
      <c r="A316" s="757">
        <v>24</v>
      </c>
      <c r="B316" s="702"/>
      <c r="C316" s="758" t="s">
        <v>430</v>
      </c>
      <c r="D316" s="701"/>
      <c r="E316" s="701"/>
      <c r="F316" s="701"/>
      <c r="G316" s="701"/>
      <c r="H316" s="701"/>
      <c r="I316" s="701"/>
      <c r="J316" s="701"/>
      <c r="K316" s="701"/>
      <c r="L316" s="701"/>
      <c r="M316" s="702"/>
      <c r="N316" s="759" t="s">
        <v>640</v>
      </c>
      <c r="O316" s="701"/>
      <c r="P316" s="701"/>
      <c r="Q316" s="701"/>
      <c r="R316" s="701"/>
      <c r="S316" s="701"/>
      <c r="T316" s="701"/>
      <c r="U316" s="701"/>
      <c r="V316" s="701"/>
      <c r="W316" s="701"/>
      <c r="X316" s="702"/>
      <c r="Y316" s="758" t="s">
        <v>641</v>
      </c>
      <c r="Z316" s="701"/>
      <c r="AA316" s="701"/>
      <c r="AB316" s="701"/>
      <c r="AC316" s="701"/>
      <c r="AD316" s="701"/>
      <c r="AE316" s="702"/>
      <c r="AF316" s="760"/>
      <c r="AG316" s="701"/>
      <c r="AH316" s="701"/>
      <c r="AI316" s="702"/>
      <c r="AJ316" s="759" t="s">
        <v>642</v>
      </c>
      <c r="AK316" s="702"/>
      <c r="AL316" s="617"/>
    </row>
    <row r="317" spans="1:38" ht="24" customHeight="1">
      <c r="A317" s="612"/>
      <c r="B317" s="612"/>
      <c r="C317" s="606"/>
      <c r="D317" s="606"/>
      <c r="E317" s="606"/>
      <c r="F317" s="606"/>
      <c r="G317" s="606"/>
      <c r="H317" s="606"/>
      <c r="I317" s="606"/>
      <c r="J317" s="606"/>
      <c r="K317" s="606"/>
      <c r="L317" s="606"/>
      <c r="M317" s="606"/>
      <c r="N317" s="605"/>
      <c r="O317" s="605"/>
      <c r="P317" s="605"/>
      <c r="Q317" s="605"/>
      <c r="R317" s="605"/>
      <c r="S317" s="605"/>
      <c r="T317" s="605"/>
      <c r="U317" s="605"/>
      <c r="V317" s="605"/>
      <c r="W317" s="605"/>
      <c r="X317" s="605"/>
      <c r="Y317" s="613"/>
      <c r="Z317" s="613"/>
      <c r="AA317" s="613"/>
      <c r="AB317" s="613"/>
      <c r="AC317" s="613"/>
      <c r="AD317" s="613"/>
      <c r="AE317" s="613"/>
      <c r="AF317" s="606"/>
      <c r="AG317" s="606"/>
      <c r="AH317" s="606"/>
      <c r="AI317" s="606"/>
      <c r="AJ317" s="605"/>
      <c r="AK317" s="605"/>
      <c r="AL317" s="601"/>
    </row>
    <row r="318" spans="1:38" ht="24" customHeight="1">
      <c r="A318" s="761" t="s">
        <v>13530</v>
      </c>
      <c r="B318" s="711"/>
      <c r="C318" s="711"/>
      <c r="D318" s="711"/>
      <c r="E318" s="711"/>
      <c r="F318" s="711"/>
      <c r="G318" s="711"/>
      <c r="H318" s="711"/>
      <c r="I318" s="711"/>
      <c r="J318" s="711"/>
      <c r="K318" s="711"/>
      <c r="L318" s="711"/>
      <c r="M318" s="711"/>
      <c r="N318" s="711"/>
      <c r="O318" s="711"/>
      <c r="P318" s="711"/>
      <c r="Q318" s="711"/>
      <c r="R318" s="711"/>
      <c r="S318" s="711"/>
      <c r="T318" s="711"/>
      <c r="U318" s="711"/>
      <c r="V318" s="711"/>
      <c r="W318" s="711"/>
      <c r="X318" s="711"/>
      <c r="Y318" s="711"/>
      <c r="Z318" s="711"/>
      <c r="AA318" s="711"/>
      <c r="AB318" s="711"/>
      <c r="AC318" s="711"/>
      <c r="AD318" s="711"/>
      <c r="AE318" s="711"/>
      <c r="AF318" s="711"/>
      <c r="AG318" s="711"/>
      <c r="AH318" s="711"/>
      <c r="AI318" s="711"/>
      <c r="AJ318" s="711"/>
      <c r="AK318" s="711"/>
      <c r="AL318" s="711"/>
    </row>
    <row r="319" spans="1:38" ht="24" customHeight="1">
      <c r="A319" s="761" t="s">
        <v>13593</v>
      </c>
      <c r="B319" s="711"/>
      <c r="C319" s="711"/>
      <c r="D319" s="711"/>
      <c r="E319" s="711"/>
      <c r="F319" s="711"/>
      <c r="G319" s="711"/>
      <c r="H319" s="711"/>
      <c r="I319" s="711"/>
      <c r="J319" s="711"/>
      <c r="K319" s="711"/>
      <c r="L319" s="711"/>
      <c r="M319" s="711"/>
      <c r="N319" s="711"/>
      <c r="O319" s="711"/>
      <c r="P319" s="711"/>
      <c r="Q319" s="711"/>
      <c r="R319" s="711"/>
      <c r="S319" s="711"/>
      <c r="T319" s="711"/>
      <c r="U319" s="711"/>
      <c r="V319" s="711"/>
      <c r="W319" s="711"/>
      <c r="X319" s="711"/>
      <c r="Y319" s="711"/>
      <c r="Z319" s="711"/>
      <c r="AA319" s="711"/>
      <c r="AB319" s="711"/>
      <c r="AC319" s="711"/>
      <c r="AD319" s="711"/>
      <c r="AE319" s="711"/>
      <c r="AF319" s="711"/>
      <c r="AG319" s="711"/>
      <c r="AH319" s="711"/>
      <c r="AI319" s="711"/>
      <c r="AJ319" s="711"/>
      <c r="AK319" s="711"/>
      <c r="AL319" s="711"/>
    </row>
    <row r="320" spans="1:38" ht="24" customHeight="1">
      <c r="A320" s="761" t="s">
        <v>13594</v>
      </c>
      <c r="B320" s="711"/>
      <c r="C320" s="711"/>
      <c r="D320" s="711"/>
      <c r="E320" s="711"/>
      <c r="F320" s="711"/>
      <c r="G320" s="711"/>
      <c r="H320" s="711"/>
      <c r="I320" s="711"/>
      <c r="J320" s="711"/>
      <c r="K320" s="711"/>
      <c r="L320" s="711"/>
      <c r="M320" s="711"/>
      <c r="N320" s="711"/>
      <c r="O320" s="711"/>
      <c r="P320" s="711"/>
      <c r="Q320" s="711"/>
      <c r="R320" s="711"/>
      <c r="S320" s="711"/>
      <c r="T320" s="711"/>
      <c r="U320" s="711"/>
      <c r="V320" s="711"/>
      <c r="W320" s="711"/>
      <c r="X320" s="711"/>
      <c r="Y320" s="711"/>
      <c r="Z320" s="711"/>
      <c r="AA320" s="711"/>
      <c r="AB320" s="711"/>
      <c r="AC320" s="711"/>
      <c r="AD320" s="711"/>
      <c r="AE320" s="711"/>
      <c r="AF320" s="711"/>
      <c r="AG320" s="711"/>
      <c r="AH320" s="711"/>
      <c r="AI320" s="711"/>
      <c r="AJ320" s="711"/>
      <c r="AK320" s="711"/>
      <c r="AL320" s="711"/>
    </row>
    <row r="321" spans="1:38" ht="24" customHeight="1">
      <c r="A321" s="761" t="s">
        <v>13595</v>
      </c>
      <c r="B321" s="711"/>
      <c r="C321" s="711"/>
      <c r="D321" s="711"/>
      <c r="E321" s="711"/>
      <c r="F321" s="711"/>
      <c r="G321" s="711"/>
      <c r="H321" s="711"/>
      <c r="I321" s="711"/>
      <c r="J321" s="711"/>
      <c r="K321" s="711"/>
      <c r="L321" s="711"/>
      <c r="M321" s="711"/>
      <c r="N321" s="711"/>
      <c r="O321" s="711"/>
      <c r="P321" s="711"/>
      <c r="Q321" s="711"/>
      <c r="R321" s="711"/>
      <c r="S321" s="711"/>
      <c r="T321" s="711"/>
      <c r="U321" s="711"/>
      <c r="V321" s="711"/>
      <c r="W321" s="711"/>
      <c r="X321" s="711"/>
      <c r="Y321" s="711"/>
      <c r="Z321" s="711"/>
      <c r="AA321" s="711"/>
      <c r="AB321" s="711"/>
      <c r="AC321" s="711"/>
      <c r="AD321" s="711"/>
      <c r="AE321" s="711"/>
      <c r="AF321" s="711"/>
      <c r="AG321" s="711"/>
      <c r="AH321" s="711"/>
      <c r="AI321" s="711"/>
      <c r="AJ321" s="711"/>
      <c r="AK321" s="711"/>
      <c r="AL321" s="711"/>
    </row>
    <row r="322" spans="1:38" ht="24" customHeight="1">
      <c r="A322" s="761" t="s">
        <v>13596</v>
      </c>
      <c r="B322" s="711"/>
      <c r="C322" s="711"/>
      <c r="D322" s="711"/>
      <c r="E322" s="711"/>
      <c r="F322" s="711"/>
      <c r="G322" s="711"/>
      <c r="H322" s="711"/>
      <c r="I322" s="711"/>
      <c r="J322" s="711"/>
      <c r="K322" s="711"/>
      <c r="L322" s="711"/>
      <c r="M322" s="711"/>
      <c r="N322" s="711"/>
      <c r="O322" s="711"/>
      <c r="P322" s="711"/>
      <c r="Q322" s="711"/>
      <c r="R322" s="711"/>
      <c r="S322" s="711"/>
      <c r="T322" s="711"/>
      <c r="U322" s="711"/>
      <c r="V322" s="711"/>
      <c r="W322" s="711"/>
      <c r="X322" s="711"/>
      <c r="Y322" s="711"/>
      <c r="Z322" s="711"/>
      <c r="AA322" s="711"/>
      <c r="AB322" s="711"/>
      <c r="AC322" s="711"/>
      <c r="AD322" s="711"/>
      <c r="AE322" s="711"/>
      <c r="AF322" s="711"/>
      <c r="AG322" s="711"/>
      <c r="AH322" s="711"/>
      <c r="AI322" s="711"/>
      <c r="AJ322" s="711"/>
      <c r="AK322" s="711"/>
      <c r="AL322" s="711"/>
    </row>
    <row r="323" spans="1:38" ht="24" customHeight="1">
      <c r="A323" s="761" t="s">
        <v>13597</v>
      </c>
      <c r="B323" s="711"/>
      <c r="C323" s="711"/>
      <c r="D323" s="711"/>
      <c r="E323" s="711"/>
      <c r="F323" s="711"/>
      <c r="G323" s="711"/>
      <c r="H323" s="711"/>
      <c r="I323" s="711"/>
      <c r="J323" s="711"/>
      <c r="K323" s="711"/>
      <c r="L323" s="711"/>
      <c r="M323" s="711"/>
      <c r="N323" s="711"/>
      <c r="O323" s="711"/>
      <c r="P323" s="711"/>
      <c r="Q323" s="711"/>
      <c r="R323" s="711"/>
      <c r="S323" s="711"/>
      <c r="T323" s="711"/>
      <c r="U323" s="711"/>
      <c r="V323" s="711"/>
      <c r="W323" s="711"/>
      <c r="X323" s="711"/>
      <c r="Y323" s="711"/>
      <c r="Z323" s="711"/>
      <c r="AA323" s="711"/>
      <c r="AB323" s="711"/>
      <c r="AC323" s="711"/>
      <c r="AD323" s="711"/>
      <c r="AE323" s="711"/>
      <c r="AF323" s="711"/>
      <c r="AG323" s="711"/>
      <c r="AH323" s="711"/>
      <c r="AI323" s="711"/>
      <c r="AJ323" s="711"/>
      <c r="AK323" s="711"/>
      <c r="AL323" s="711"/>
    </row>
    <row r="324" spans="1:38" ht="24" customHeight="1">
      <c r="A324" s="761" t="s">
        <v>13598</v>
      </c>
      <c r="B324" s="711"/>
      <c r="C324" s="711"/>
      <c r="D324" s="711"/>
      <c r="E324" s="711"/>
      <c r="F324" s="711"/>
      <c r="G324" s="711"/>
      <c r="H324" s="711"/>
      <c r="I324" s="711"/>
      <c r="J324" s="711"/>
      <c r="K324" s="711"/>
      <c r="L324" s="711"/>
      <c r="M324" s="711"/>
      <c r="N324" s="711"/>
      <c r="O324" s="711"/>
      <c r="P324" s="711"/>
      <c r="Q324" s="711"/>
      <c r="R324" s="711"/>
      <c r="S324" s="711"/>
      <c r="T324" s="711"/>
      <c r="U324" s="711"/>
      <c r="V324" s="711"/>
      <c r="W324" s="711"/>
      <c r="X324" s="711"/>
      <c r="Y324" s="711"/>
      <c r="Z324" s="711"/>
      <c r="AA324" s="711"/>
      <c r="AB324" s="711"/>
      <c r="AC324" s="711"/>
      <c r="AD324" s="711"/>
      <c r="AE324" s="711"/>
      <c r="AF324" s="711"/>
      <c r="AG324" s="711"/>
      <c r="AH324" s="711"/>
      <c r="AI324" s="711"/>
      <c r="AJ324" s="711"/>
      <c r="AK324" s="711"/>
      <c r="AL324" s="711"/>
    </row>
    <row r="325" spans="1:38" ht="24" customHeight="1">
      <c r="A325" s="761" t="s">
        <v>13599</v>
      </c>
      <c r="B325" s="711"/>
      <c r="C325" s="711"/>
      <c r="D325" s="711"/>
      <c r="E325" s="711"/>
      <c r="F325" s="711"/>
      <c r="G325" s="711"/>
      <c r="H325" s="711"/>
      <c r="I325" s="711"/>
      <c r="J325" s="711"/>
      <c r="K325" s="711"/>
      <c r="L325" s="711"/>
      <c r="M325" s="711"/>
      <c r="N325" s="711"/>
      <c r="O325" s="711"/>
      <c r="P325" s="711"/>
      <c r="Q325" s="711"/>
      <c r="R325" s="711"/>
      <c r="S325" s="711"/>
      <c r="T325" s="711"/>
      <c r="U325" s="711"/>
      <c r="V325" s="711"/>
      <c r="W325" s="711"/>
      <c r="X325" s="711"/>
      <c r="Y325" s="711"/>
      <c r="Z325" s="711"/>
      <c r="AA325" s="711"/>
      <c r="AB325" s="711"/>
      <c r="AC325" s="711"/>
      <c r="AD325" s="711"/>
      <c r="AE325" s="711"/>
      <c r="AF325" s="711"/>
      <c r="AG325" s="711"/>
      <c r="AH325" s="711"/>
      <c r="AI325" s="711"/>
      <c r="AJ325" s="711"/>
      <c r="AK325" s="711"/>
      <c r="AL325" s="711"/>
    </row>
    <row r="326" spans="1:38" ht="24" customHeight="1">
      <c r="A326" s="761" t="s">
        <v>13600</v>
      </c>
      <c r="B326" s="711"/>
      <c r="C326" s="711"/>
      <c r="D326" s="711"/>
      <c r="E326" s="711"/>
      <c r="F326" s="711"/>
      <c r="G326" s="711"/>
      <c r="H326" s="711"/>
      <c r="I326" s="711"/>
      <c r="J326" s="711"/>
      <c r="K326" s="711"/>
      <c r="L326" s="711"/>
      <c r="M326" s="711"/>
      <c r="N326" s="711"/>
      <c r="O326" s="711"/>
      <c r="P326" s="711"/>
      <c r="Q326" s="711"/>
      <c r="R326" s="711"/>
      <c r="S326" s="711"/>
      <c r="T326" s="711"/>
      <c r="U326" s="711"/>
      <c r="V326" s="711"/>
      <c r="W326" s="711"/>
      <c r="X326" s="711"/>
      <c r="Y326" s="711"/>
      <c r="Z326" s="711"/>
      <c r="AA326" s="711"/>
      <c r="AB326" s="711"/>
      <c r="AC326" s="711"/>
      <c r="AD326" s="711"/>
      <c r="AE326" s="711"/>
      <c r="AF326" s="711"/>
      <c r="AG326" s="711"/>
      <c r="AH326" s="711"/>
      <c r="AI326" s="711"/>
      <c r="AJ326" s="711"/>
      <c r="AK326" s="711"/>
      <c r="AL326" s="711"/>
    </row>
    <row r="327" spans="1:38" ht="24" customHeight="1">
      <c r="A327" s="761" t="s">
        <v>13601</v>
      </c>
      <c r="B327" s="711"/>
      <c r="C327" s="711"/>
      <c r="D327" s="711"/>
      <c r="E327" s="711"/>
      <c r="F327" s="711"/>
      <c r="G327" s="711"/>
      <c r="H327" s="711"/>
      <c r="I327" s="711"/>
      <c r="J327" s="711"/>
      <c r="K327" s="711"/>
      <c r="L327" s="711"/>
      <c r="M327" s="711"/>
      <c r="N327" s="711"/>
      <c r="O327" s="711"/>
      <c r="P327" s="711"/>
      <c r="Q327" s="711"/>
      <c r="R327" s="711"/>
      <c r="S327" s="711"/>
      <c r="T327" s="711"/>
      <c r="U327" s="711"/>
      <c r="V327" s="711"/>
      <c r="W327" s="711"/>
      <c r="X327" s="711"/>
      <c r="Y327" s="711"/>
      <c r="Z327" s="711"/>
      <c r="AA327" s="711"/>
      <c r="AB327" s="711"/>
      <c r="AC327" s="711"/>
      <c r="AD327" s="711"/>
      <c r="AE327" s="711"/>
      <c r="AF327" s="711"/>
      <c r="AG327" s="711"/>
      <c r="AH327" s="711"/>
      <c r="AI327" s="711"/>
      <c r="AJ327" s="711"/>
      <c r="AK327" s="711"/>
      <c r="AL327" s="711"/>
    </row>
    <row r="328" spans="1:38" ht="24" customHeight="1">
      <c r="A328" s="614"/>
      <c r="B328" s="614"/>
      <c r="C328" s="615"/>
      <c r="D328" s="615"/>
      <c r="E328" s="615"/>
      <c r="F328" s="615"/>
      <c r="G328" s="615"/>
      <c r="H328" s="615"/>
      <c r="I328" s="615"/>
      <c r="J328" s="615"/>
      <c r="K328" s="615"/>
      <c r="L328" s="615"/>
      <c r="M328" s="615"/>
      <c r="N328" s="609"/>
      <c r="O328" s="609"/>
      <c r="P328" s="609"/>
      <c r="Q328" s="609"/>
      <c r="R328" s="609"/>
      <c r="S328" s="609"/>
      <c r="T328" s="609"/>
      <c r="U328" s="609"/>
      <c r="V328" s="609"/>
      <c r="W328" s="609"/>
      <c r="X328" s="609"/>
      <c r="Y328" s="616"/>
      <c r="Z328" s="616"/>
      <c r="AA328" s="616"/>
      <c r="AB328" s="616"/>
      <c r="AC328" s="616"/>
      <c r="AD328" s="616"/>
      <c r="AE328" s="616"/>
      <c r="AF328" s="615"/>
      <c r="AG328" s="615"/>
      <c r="AH328" s="615"/>
      <c r="AI328" s="615"/>
      <c r="AJ328" s="609"/>
      <c r="AK328" s="609"/>
      <c r="AL328" s="601"/>
    </row>
    <row r="329" spans="1:38" ht="24" customHeight="1">
      <c r="A329" s="763" t="s">
        <v>678</v>
      </c>
      <c r="B329" s="701"/>
      <c r="C329" s="701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2"/>
      <c r="AF329" s="599"/>
      <c r="AG329" s="599"/>
      <c r="AH329" s="599"/>
      <c r="AI329" s="599"/>
      <c r="AJ329" s="599"/>
      <c r="AK329" s="599"/>
      <c r="AL329" s="599"/>
    </row>
    <row r="330" spans="1:38" ht="21" customHeight="1">
      <c r="A330" s="726"/>
      <c r="B330" s="711"/>
      <c r="C330" s="750"/>
      <c r="D330" s="711"/>
      <c r="E330" s="711"/>
      <c r="F330" s="711"/>
      <c r="G330" s="711"/>
      <c r="H330" s="711"/>
      <c r="I330" s="711"/>
      <c r="J330" s="711"/>
      <c r="K330" s="711"/>
      <c r="L330" s="711"/>
      <c r="M330" s="711"/>
      <c r="N330" s="726"/>
      <c r="O330" s="711"/>
      <c r="P330" s="726"/>
      <c r="Q330" s="711"/>
      <c r="R330" s="711"/>
      <c r="S330" s="711"/>
      <c r="T330" s="711"/>
      <c r="U330" s="711"/>
      <c r="V330" s="711"/>
      <c r="W330" s="711"/>
      <c r="X330" s="711"/>
      <c r="Y330" s="711"/>
      <c r="Z330" s="726"/>
      <c r="AA330" s="711"/>
      <c r="AB330" s="711"/>
      <c r="AC330" s="711"/>
      <c r="AD330" s="711"/>
      <c r="AE330" s="711"/>
      <c r="AF330" s="726"/>
      <c r="AG330" s="711"/>
      <c r="AH330" s="711"/>
      <c r="AI330" s="711"/>
      <c r="AJ330" s="726"/>
      <c r="AK330" s="711"/>
      <c r="AL330" s="598"/>
    </row>
    <row r="331" spans="1:38" ht="24" customHeight="1">
      <c r="A331" s="755" t="s">
        <v>373</v>
      </c>
      <c r="B331" s="702"/>
      <c r="C331" s="755" t="s">
        <v>374</v>
      </c>
      <c r="D331" s="701"/>
      <c r="E331" s="701"/>
      <c r="F331" s="701"/>
      <c r="G331" s="701"/>
      <c r="H331" s="701"/>
      <c r="I331" s="701"/>
      <c r="J331" s="701"/>
      <c r="K331" s="701"/>
      <c r="L331" s="701"/>
      <c r="M331" s="702"/>
      <c r="N331" s="755" t="s">
        <v>375</v>
      </c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2"/>
      <c r="Z331" s="756" t="s">
        <v>376</v>
      </c>
      <c r="AA331" s="701"/>
      <c r="AB331" s="701"/>
      <c r="AC331" s="701"/>
      <c r="AD331" s="701"/>
      <c r="AE331" s="702"/>
      <c r="AF331" s="755" t="s">
        <v>377</v>
      </c>
      <c r="AG331" s="701"/>
      <c r="AH331" s="701"/>
      <c r="AI331" s="702"/>
      <c r="AJ331" s="756" t="s">
        <v>378</v>
      </c>
      <c r="AK331" s="702"/>
      <c r="AL331" s="598"/>
    </row>
    <row r="332" spans="1:38" ht="18">
      <c r="A332" s="700">
        <v>1</v>
      </c>
      <c r="B332" s="702"/>
      <c r="C332" s="703" t="s">
        <v>392</v>
      </c>
      <c r="D332" s="701"/>
      <c r="E332" s="701"/>
      <c r="F332" s="701"/>
      <c r="G332" s="701"/>
      <c r="H332" s="701"/>
      <c r="I332" s="701"/>
      <c r="J332" s="701"/>
      <c r="K332" s="701"/>
      <c r="L332" s="701"/>
      <c r="M332" s="702"/>
      <c r="N332" s="706" t="s">
        <v>393</v>
      </c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2"/>
      <c r="Z332" s="703" t="s">
        <v>394</v>
      </c>
      <c r="AA332" s="701"/>
      <c r="AB332" s="701"/>
      <c r="AC332" s="701"/>
      <c r="AD332" s="701"/>
      <c r="AE332" s="702"/>
      <c r="AF332" s="703" t="s">
        <v>308</v>
      </c>
      <c r="AG332" s="701"/>
      <c r="AH332" s="701"/>
      <c r="AI332" s="702"/>
      <c r="AJ332" s="752" t="s">
        <v>13509</v>
      </c>
      <c r="AK332" s="702"/>
      <c r="AL332" s="601"/>
    </row>
    <row r="333" spans="1:38" ht="18">
      <c r="A333" s="700">
        <v>2</v>
      </c>
      <c r="B333" s="702"/>
      <c r="C333" s="703" t="s">
        <v>379</v>
      </c>
      <c r="D333" s="701"/>
      <c r="E333" s="701"/>
      <c r="F333" s="701"/>
      <c r="G333" s="701"/>
      <c r="H333" s="701"/>
      <c r="I333" s="701"/>
      <c r="J333" s="701"/>
      <c r="K333" s="701"/>
      <c r="L333" s="701"/>
      <c r="M333" s="702"/>
      <c r="N333" s="706" t="s">
        <v>380</v>
      </c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2"/>
      <c r="Z333" s="703" t="s">
        <v>381</v>
      </c>
      <c r="AA333" s="701"/>
      <c r="AB333" s="701"/>
      <c r="AC333" s="701"/>
      <c r="AD333" s="701"/>
      <c r="AE333" s="702"/>
      <c r="AF333" s="703" t="s">
        <v>308</v>
      </c>
      <c r="AG333" s="701"/>
      <c r="AH333" s="701"/>
      <c r="AI333" s="702"/>
      <c r="AJ333" s="752" t="s">
        <v>13507</v>
      </c>
      <c r="AK333" s="702"/>
      <c r="AL333" s="601"/>
    </row>
    <row r="334" spans="1:38" ht="18">
      <c r="A334" s="700">
        <v>3</v>
      </c>
      <c r="B334" s="702"/>
      <c r="C334" s="703" t="s">
        <v>443</v>
      </c>
      <c r="D334" s="701"/>
      <c r="E334" s="701"/>
      <c r="F334" s="701"/>
      <c r="G334" s="701"/>
      <c r="H334" s="701"/>
      <c r="I334" s="701"/>
      <c r="J334" s="701"/>
      <c r="K334" s="701"/>
      <c r="L334" s="701"/>
      <c r="M334" s="702"/>
      <c r="N334" s="706" t="s">
        <v>444</v>
      </c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2"/>
      <c r="Z334" s="703" t="s">
        <v>416</v>
      </c>
      <c r="AA334" s="701"/>
      <c r="AB334" s="701"/>
      <c r="AC334" s="701"/>
      <c r="AD334" s="701"/>
      <c r="AE334" s="702"/>
      <c r="AF334" s="703" t="s">
        <v>308</v>
      </c>
      <c r="AG334" s="701"/>
      <c r="AH334" s="701"/>
      <c r="AI334" s="702"/>
      <c r="AJ334" s="706" t="s">
        <v>391</v>
      </c>
      <c r="AK334" s="702"/>
      <c r="AL334" s="598"/>
    </row>
    <row r="335" spans="1:38" ht="18">
      <c r="A335" s="700">
        <v>4</v>
      </c>
      <c r="B335" s="702"/>
      <c r="C335" s="703" t="s">
        <v>679</v>
      </c>
      <c r="D335" s="701"/>
      <c r="E335" s="701"/>
      <c r="F335" s="701"/>
      <c r="G335" s="701"/>
      <c r="H335" s="701"/>
      <c r="I335" s="701"/>
      <c r="J335" s="701"/>
      <c r="K335" s="701"/>
      <c r="L335" s="701"/>
      <c r="M335" s="702"/>
      <c r="N335" s="706" t="s">
        <v>651</v>
      </c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2"/>
      <c r="Z335" s="703" t="s">
        <v>397</v>
      </c>
      <c r="AA335" s="701"/>
      <c r="AB335" s="701"/>
      <c r="AC335" s="701"/>
      <c r="AD335" s="701"/>
      <c r="AE335" s="702"/>
      <c r="AF335" s="703" t="s">
        <v>308</v>
      </c>
      <c r="AG335" s="701"/>
      <c r="AH335" s="701"/>
      <c r="AI335" s="702"/>
      <c r="AJ335" s="752" t="s">
        <v>13510</v>
      </c>
      <c r="AK335" s="702"/>
      <c r="AL335" s="601"/>
    </row>
    <row r="336" spans="1:38" ht="18">
      <c r="A336" s="700">
        <v>5</v>
      </c>
      <c r="B336" s="702"/>
      <c r="C336" s="703" t="s">
        <v>421</v>
      </c>
      <c r="D336" s="701"/>
      <c r="E336" s="701"/>
      <c r="F336" s="701"/>
      <c r="G336" s="701"/>
      <c r="H336" s="701"/>
      <c r="I336" s="701"/>
      <c r="J336" s="701"/>
      <c r="K336" s="701"/>
      <c r="L336" s="701"/>
      <c r="M336" s="702"/>
      <c r="N336" s="706" t="s">
        <v>422</v>
      </c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2"/>
      <c r="Z336" s="703" t="s">
        <v>381</v>
      </c>
      <c r="AA336" s="701"/>
      <c r="AB336" s="701"/>
      <c r="AC336" s="701"/>
      <c r="AD336" s="701"/>
      <c r="AE336" s="702"/>
      <c r="AF336" s="703" t="s">
        <v>308</v>
      </c>
      <c r="AG336" s="701"/>
      <c r="AH336" s="701"/>
      <c r="AI336" s="702"/>
      <c r="AJ336" s="706" t="s">
        <v>490</v>
      </c>
      <c r="AK336" s="702"/>
      <c r="AL336" s="601"/>
    </row>
    <row r="337" spans="1:38" ht="14.5">
      <c r="A337" s="739">
        <v>6</v>
      </c>
      <c r="B337" s="709"/>
      <c r="C337" s="776" t="s">
        <v>680</v>
      </c>
      <c r="D337" s="708"/>
      <c r="E337" s="708"/>
      <c r="F337" s="708"/>
      <c r="G337" s="708"/>
      <c r="H337" s="708"/>
      <c r="I337" s="708"/>
      <c r="J337" s="708"/>
      <c r="K337" s="708"/>
      <c r="L337" s="708"/>
      <c r="M337" s="709"/>
      <c r="N337" s="742" t="s">
        <v>681</v>
      </c>
      <c r="O337" s="708"/>
      <c r="P337" s="708"/>
      <c r="Q337" s="708"/>
      <c r="R337" s="708"/>
      <c r="S337" s="708"/>
      <c r="T337" s="708"/>
      <c r="U337" s="708"/>
      <c r="V337" s="708"/>
      <c r="W337" s="708"/>
      <c r="X337" s="708"/>
      <c r="Y337" s="709"/>
      <c r="Z337" s="776" t="s">
        <v>498</v>
      </c>
      <c r="AA337" s="708"/>
      <c r="AB337" s="708"/>
      <c r="AC337" s="708"/>
      <c r="AD337" s="708"/>
      <c r="AE337" s="709"/>
      <c r="AF337" s="776" t="s">
        <v>308</v>
      </c>
      <c r="AG337" s="708"/>
      <c r="AH337" s="708"/>
      <c r="AI337" s="709"/>
      <c r="AJ337" s="707"/>
      <c r="AK337" s="709"/>
      <c r="AL337" s="751"/>
    </row>
    <row r="338" spans="1:38" ht="287.25" customHeight="1">
      <c r="A338" s="713"/>
      <c r="B338" s="715"/>
      <c r="C338" s="713"/>
      <c r="D338" s="714"/>
      <c r="E338" s="714"/>
      <c r="F338" s="714"/>
      <c r="G338" s="714"/>
      <c r="H338" s="714"/>
      <c r="I338" s="714"/>
      <c r="J338" s="714"/>
      <c r="K338" s="714"/>
      <c r="L338" s="714"/>
      <c r="M338" s="715"/>
      <c r="N338" s="713"/>
      <c r="O338" s="714"/>
      <c r="P338" s="714"/>
      <c r="Q338" s="714"/>
      <c r="R338" s="714"/>
      <c r="S338" s="714"/>
      <c r="T338" s="714"/>
      <c r="U338" s="714"/>
      <c r="V338" s="714"/>
      <c r="W338" s="714"/>
      <c r="X338" s="714"/>
      <c r="Y338" s="715"/>
      <c r="Z338" s="713"/>
      <c r="AA338" s="714"/>
      <c r="AB338" s="714"/>
      <c r="AC338" s="714"/>
      <c r="AD338" s="714"/>
      <c r="AE338" s="715"/>
      <c r="AF338" s="713"/>
      <c r="AG338" s="714"/>
      <c r="AH338" s="714"/>
      <c r="AI338" s="715"/>
      <c r="AJ338" s="713"/>
      <c r="AK338" s="715"/>
      <c r="AL338" s="711"/>
    </row>
    <row r="339" spans="1:38" ht="14.5">
      <c r="A339" s="752"/>
      <c r="B339" s="702"/>
      <c r="C339" s="717"/>
      <c r="D339" s="701"/>
      <c r="E339" s="701"/>
      <c r="F339" s="701"/>
      <c r="G339" s="701"/>
      <c r="H339" s="701"/>
      <c r="I339" s="701"/>
      <c r="J339" s="701"/>
      <c r="K339" s="701"/>
      <c r="L339" s="701"/>
      <c r="M339" s="702"/>
      <c r="N339" s="752" t="s">
        <v>13602</v>
      </c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2"/>
      <c r="Z339" s="717"/>
      <c r="AA339" s="701"/>
      <c r="AB339" s="701"/>
      <c r="AC339" s="701"/>
      <c r="AD339" s="701"/>
      <c r="AE339" s="702"/>
      <c r="AF339" s="752"/>
      <c r="AG339" s="701"/>
      <c r="AH339" s="701"/>
      <c r="AI339" s="702"/>
      <c r="AJ339" s="752"/>
      <c r="AK339" s="702"/>
      <c r="AL339" s="609"/>
    </row>
    <row r="340" spans="1:38" ht="40.5" customHeight="1">
      <c r="A340" s="700">
        <v>7</v>
      </c>
      <c r="B340" s="702"/>
      <c r="C340" s="703" t="s">
        <v>682</v>
      </c>
      <c r="D340" s="701"/>
      <c r="E340" s="701"/>
      <c r="F340" s="701"/>
      <c r="G340" s="701"/>
      <c r="H340" s="701"/>
      <c r="I340" s="701"/>
      <c r="J340" s="701"/>
      <c r="K340" s="701"/>
      <c r="L340" s="701"/>
      <c r="M340" s="702"/>
      <c r="N340" s="706" t="s">
        <v>683</v>
      </c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2"/>
      <c r="Z340" s="703" t="s">
        <v>684</v>
      </c>
      <c r="AA340" s="701"/>
      <c r="AB340" s="701"/>
      <c r="AC340" s="701"/>
      <c r="AD340" s="701"/>
      <c r="AE340" s="702"/>
      <c r="AF340" s="703" t="s">
        <v>308</v>
      </c>
      <c r="AG340" s="701"/>
      <c r="AH340" s="701"/>
      <c r="AI340" s="702"/>
      <c r="AJ340" s="706" t="s">
        <v>685</v>
      </c>
      <c r="AK340" s="702"/>
      <c r="AL340" s="601"/>
    </row>
    <row r="341" spans="1:38" ht="28.5" customHeight="1">
      <c r="A341" s="614"/>
      <c r="B341" s="614"/>
      <c r="C341" s="615"/>
      <c r="D341" s="615"/>
      <c r="E341" s="615"/>
      <c r="F341" s="615"/>
      <c r="G341" s="615"/>
      <c r="H341" s="615"/>
      <c r="I341" s="615"/>
      <c r="J341" s="615"/>
      <c r="K341" s="615"/>
      <c r="L341" s="615"/>
      <c r="M341" s="615"/>
      <c r="N341" s="618"/>
      <c r="O341" s="618"/>
      <c r="P341" s="618"/>
      <c r="Q341" s="618"/>
      <c r="R341" s="618"/>
      <c r="S341" s="618"/>
      <c r="T341" s="618"/>
      <c r="U341" s="618"/>
      <c r="V341" s="618"/>
      <c r="W341" s="618"/>
      <c r="X341" s="618"/>
      <c r="Y341" s="618"/>
      <c r="Z341" s="615"/>
      <c r="AA341" s="615"/>
      <c r="AB341" s="615"/>
      <c r="AC341" s="615"/>
      <c r="AD341" s="615"/>
      <c r="AE341" s="615"/>
      <c r="AF341" s="615"/>
      <c r="AG341" s="615"/>
      <c r="AH341" s="615"/>
      <c r="AI341" s="615"/>
      <c r="AJ341" s="616"/>
      <c r="AK341" s="616"/>
      <c r="AL341" s="601"/>
    </row>
    <row r="342" spans="1:38" ht="49.5" customHeight="1">
      <c r="A342" s="753" t="s">
        <v>686</v>
      </c>
      <c r="B342" s="711"/>
      <c r="C342" s="711"/>
      <c r="D342" s="711"/>
      <c r="E342" s="711"/>
      <c r="F342" s="711"/>
      <c r="G342" s="711"/>
      <c r="H342" s="711"/>
      <c r="I342" s="711"/>
      <c r="J342" s="711"/>
      <c r="K342" s="711"/>
      <c r="L342" s="711"/>
      <c r="M342" s="711"/>
      <c r="N342" s="711"/>
      <c r="O342" s="711"/>
      <c r="P342" s="711"/>
      <c r="Q342" s="711"/>
      <c r="R342" s="711"/>
      <c r="S342" s="711"/>
      <c r="T342" s="711"/>
      <c r="U342" s="711"/>
      <c r="V342" s="711"/>
      <c r="W342" s="711"/>
      <c r="X342" s="711"/>
      <c r="Y342" s="711"/>
      <c r="Z342" s="711"/>
      <c r="AA342" s="711"/>
      <c r="AB342" s="711"/>
      <c r="AC342" s="711"/>
      <c r="AD342" s="599"/>
      <c r="AE342" s="599"/>
      <c r="AF342" s="599"/>
      <c r="AG342" s="599"/>
      <c r="AH342" s="599"/>
      <c r="AI342" s="599"/>
      <c r="AJ342" s="599"/>
      <c r="AK342" s="599"/>
      <c r="AL342" s="599"/>
    </row>
    <row r="343" spans="1:38" ht="20.25" customHeight="1">
      <c r="A343" s="754" t="s">
        <v>687</v>
      </c>
      <c r="B343" s="711"/>
      <c r="C343" s="711"/>
      <c r="D343" s="711"/>
      <c r="E343" s="711"/>
      <c r="F343" s="711"/>
      <c r="G343" s="711"/>
      <c r="H343" s="711"/>
      <c r="I343" s="711"/>
      <c r="J343" s="711"/>
      <c r="K343" s="711"/>
      <c r="L343" s="711"/>
      <c r="M343" s="711"/>
      <c r="N343" s="711"/>
      <c r="O343" s="711"/>
      <c r="P343" s="711"/>
      <c r="Q343" s="711"/>
      <c r="R343" s="711"/>
      <c r="S343" s="711"/>
      <c r="T343" s="711"/>
      <c r="U343" s="711"/>
      <c r="V343" s="711"/>
      <c r="W343" s="711"/>
      <c r="X343" s="711"/>
      <c r="Y343" s="711"/>
      <c r="Z343" s="711"/>
      <c r="AA343" s="711"/>
      <c r="AB343" s="711"/>
      <c r="AC343" s="711"/>
      <c r="AD343" s="711"/>
      <c r="AE343" s="711"/>
      <c r="AF343" s="711"/>
      <c r="AG343" s="711"/>
      <c r="AH343" s="711"/>
      <c r="AI343" s="711"/>
      <c r="AJ343" s="599"/>
      <c r="AK343" s="599"/>
      <c r="AL343" s="599"/>
    </row>
    <row r="344" spans="1:38" ht="19.5" customHeight="1">
      <c r="A344" s="726"/>
      <c r="B344" s="711"/>
      <c r="C344" s="711"/>
      <c r="D344" s="711"/>
      <c r="E344" s="711"/>
      <c r="F344" s="711"/>
      <c r="G344" s="750"/>
      <c r="H344" s="711"/>
      <c r="I344" s="711"/>
      <c r="J344" s="711"/>
      <c r="K344" s="750"/>
      <c r="L344" s="711"/>
      <c r="M344" s="722" t="s">
        <v>688</v>
      </c>
      <c r="N344" s="701"/>
      <c r="O344" s="701"/>
      <c r="P344" s="702"/>
      <c r="Q344" s="722" t="s">
        <v>689</v>
      </c>
      <c r="R344" s="701"/>
      <c r="S344" s="701"/>
      <c r="T344" s="701"/>
      <c r="U344" s="701"/>
      <c r="V344" s="701"/>
      <c r="W344" s="701"/>
      <c r="X344" s="701"/>
      <c r="Y344" s="702"/>
      <c r="Z344" s="726"/>
      <c r="AA344" s="711"/>
      <c r="AB344" s="711"/>
      <c r="AC344" s="711"/>
      <c r="AD344" s="726"/>
      <c r="AE344" s="711"/>
      <c r="AF344" s="711"/>
      <c r="AG344" s="711"/>
      <c r="AH344" s="711"/>
      <c r="AI344" s="711"/>
      <c r="AJ344" s="599"/>
      <c r="AK344" s="599"/>
      <c r="AL344" s="599"/>
    </row>
    <row r="345" spans="1:38" ht="19.5" customHeight="1">
      <c r="A345" s="726"/>
      <c r="B345" s="711"/>
      <c r="C345" s="711"/>
      <c r="D345" s="711"/>
      <c r="E345" s="711"/>
      <c r="F345" s="711"/>
      <c r="G345" s="750"/>
      <c r="H345" s="711"/>
      <c r="I345" s="711"/>
      <c r="J345" s="711"/>
      <c r="K345" s="750"/>
      <c r="L345" s="711"/>
      <c r="M345" s="777" t="s">
        <v>326</v>
      </c>
      <c r="N345" s="701"/>
      <c r="O345" s="701"/>
      <c r="P345" s="702"/>
      <c r="Q345" s="778" t="s">
        <v>690</v>
      </c>
      <c r="R345" s="701"/>
      <c r="S345" s="701"/>
      <c r="T345" s="701"/>
      <c r="U345" s="701"/>
      <c r="V345" s="701"/>
      <c r="W345" s="701"/>
      <c r="X345" s="701"/>
      <c r="Y345" s="702"/>
      <c r="Z345" s="726"/>
      <c r="AA345" s="711"/>
      <c r="AB345" s="711"/>
      <c r="AC345" s="711"/>
      <c r="AD345" s="726"/>
      <c r="AE345" s="711"/>
      <c r="AF345" s="711"/>
      <c r="AG345" s="711"/>
      <c r="AH345" s="711"/>
      <c r="AI345" s="711"/>
      <c r="AJ345" s="599"/>
      <c r="AK345" s="599"/>
      <c r="AL345" s="599"/>
    </row>
    <row r="346" spans="1:38" ht="19.5" customHeight="1">
      <c r="A346" s="726"/>
      <c r="B346" s="711"/>
      <c r="C346" s="711"/>
      <c r="D346" s="711"/>
      <c r="E346" s="711"/>
      <c r="F346" s="711"/>
      <c r="G346" s="750"/>
      <c r="H346" s="711"/>
      <c r="I346" s="711"/>
      <c r="J346" s="711"/>
      <c r="K346" s="750"/>
      <c r="L346" s="711"/>
      <c r="M346" s="703" t="s">
        <v>310</v>
      </c>
      <c r="N346" s="701"/>
      <c r="O346" s="701"/>
      <c r="P346" s="702"/>
      <c r="Q346" s="706" t="s">
        <v>691</v>
      </c>
      <c r="R346" s="701"/>
      <c r="S346" s="701"/>
      <c r="T346" s="701"/>
      <c r="U346" s="701"/>
      <c r="V346" s="701"/>
      <c r="W346" s="701"/>
      <c r="X346" s="701"/>
      <c r="Y346" s="702"/>
      <c r="Z346" s="726"/>
      <c r="AA346" s="711"/>
      <c r="AB346" s="711"/>
      <c r="AC346" s="711"/>
      <c r="AD346" s="726"/>
      <c r="AE346" s="711"/>
      <c r="AF346" s="711"/>
      <c r="AG346" s="711"/>
      <c r="AH346" s="711"/>
      <c r="AI346" s="711"/>
      <c r="AJ346" s="599"/>
      <c r="AK346" s="599"/>
      <c r="AL346" s="599"/>
    </row>
    <row r="347" spans="1:38" ht="19.5" customHeight="1">
      <c r="A347" s="726"/>
      <c r="B347" s="711"/>
      <c r="C347" s="711"/>
      <c r="D347" s="711"/>
      <c r="E347" s="711"/>
      <c r="F347" s="711"/>
      <c r="G347" s="750"/>
      <c r="H347" s="711"/>
      <c r="I347" s="711"/>
      <c r="J347" s="711"/>
      <c r="K347" s="750"/>
      <c r="L347" s="711"/>
      <c r="M347" s="703" t="s">
        <v>324</v>
      </c>
      <c r="N347" s="701"/>
      <c r="O347" s="701"/>
      <c r="P347" s="702"/>
      <c r="Q347" s="706" t="s">
        <v>692</v>
      </c>
      <c r="R347" s="701"/>
      <c r="S347" s="701"/>
      <c r="T347" s="701"/>
      <c r="U347" s="701"/>
      <c r="V347" s="701"/>
      <c r="W347" s="701"/>
      <c r="X347" s="701"/>
      <c r="Y347" s="702"/>
      <c r="Z347" s="726"/>
      <c r="AA347" s="711"/>
      <c r="AB347" s="711"/>
      <c r="AC347" s="711"/>
      <c r="AD347" s="726"/>
      <c r="AE347" s="711"/>
      <c r="AF347" s="711"/>
      <c r="AG347" s="711"/>
      <c r="AH347" s="711"/>
      <c r="AI347" s="711"/>
      <c r="AJ347" s="599"/>
      <c r="AK347" s="599"/>
      <c r="AL347" s="599"/>
    </row>
    <row r="348" spans="1:38" ht="19.5" customHeight="1">
      <c r="A348" s="726"/>
      <c r="B348" s="711"/>
      <c r="C348" s="711"/>
      <c r="D348" s="711"/>
      <c r="E348" s="711"/>
      <c r="F348" s="711"/>
      <c r="G348" s="750"/>
      <c r="H348" s="711"/>
      <c r="I348" s="711"/>
      <c r="J348" s="711"/>
      <c r="K348" s="750"/>
      <c r="L348" s="711"/>
      <c r="M348" s="703" t="s">
        <v>317</v>
      </c>
      <c r="N348" s="701"/>
      <c r="O348" s="701"/>
      <c r="P348" s="702"/>
      <c r="Q348" s="706" t="s">
        <v>693</v>
      </c>
      <c r="R348" s="701"/>
      <c r="S348" s="701"/>
      <c r="T348" s="701"/>
      <c r="U348" s="701"/>
      <c r="V348" s="701"/>
      <c r="W348" s="701"/>
      <c r="X348" s="701"/>
      <c r="Y348" s="702"/>
      <c r="Z348" s="726"/>
      <c r="AA348" s="711"/>
      <c r="AB348" s="711"/>
      <c r="AC348" s="711"/>
      <c r="AD348" s="726"/>
      <c r="AE348" s="711"/>
      <c r="AF348" s="711"/>
      <c r="AG348" s="711"/>
      <c r="AH348" s="711"/>
      <c r="AI348" s="711"/>
      <c r="AJ348" s="599"/>
      <c r="AK348" s="599"/>
      <c r="AL348" s="599"/>
    </row>
    <row r="349" spans="1:38" ht="19.5" customHeight="1">
      <c r="A349" s="726"/>
      <c r="B349" s="711"/>
      <c r="C349" s="711"/>
      <c r="D349" s="711"/>
      <c r="E349" s="711"/>
      <c r="F349" s="711"/>
      <c r="G349" s="750"/>
      <c r="H349" s="711"/>
      <c r="I349" s="711"/>
      <c r="J349" s="711"/>
      <c r="K349" s="750"/>
      <c r="L349" s="711"/>
      <c r="M349" s="703" t="s">
        <v>314</v>
      </c>
      <c r="N349" s="701"/>
      <c r="O349" s="701"/>
      <c r="P349" s="702"/>
      <c r="Q349" s="706" t="s">
        <v>694</v>
      </c>
      <c r="R349" s="701"/>
      <c r="S349" s="701"/>
      <c r="T349" s="701"/>
      <c r="U349" s="701"/>
      <c r="V349" s="701"/>
      <c r="W349" s="701"/>
      <c r="X349" s="701"/>
      <c r="Y349" s="702"/>
      <c r="Z349" s="726"/>
      <c r="AA349" s="711"/>
      <c r="AB349" s="711"/>
      <c r="AC349" s="711"/>
      <c r="AD349" s="726"/>
      <c r="AE349" s="711"/>
      <c r="AF349" s="711"/>
      <c r="AG349" s="711"/>
      <c r="AH349" s="711"/>
      <c r="AI349" s="711"/>
      <c r="AJ349" s="599"/>
      <c r="AK349" s="599"/>
      <c r="AL349" s="599"/>
    </row>
    <row r="350" spans="1:38" ht="45.75" customHeight="1">
      <c r="A350" s="720" t="s">
        <v>695</v>
      </c>
      <c r="B350" s="711"/>
      <c r="C350" s="711"/>
      <c r="D350" s="711"/>
      <c r="E350" s="711"/>
      <c r="F350" s="711"/>
      <c r="G350" s="711"/>
      <c r="H350" s="711"/>
      <c r="I350" s="711"/>
      <c r="J350" s="711"/>
      <c r="K350" s="711"/>
      <c r="L350" s="711"/>
      <c r="M350" s="711"/>
      <c r="N350" s="711"/>
      <c r="O350" s="711"/>
      <c r="P350" s="711"/>
      <c r="Q350" s="711"/>
      <c r="R350" s="711"/>
      <c r="S350" s="711"/>
      <c r="T350" s="711"/>
      <c r="U350" s="711"/>
      <c r="V350" s="711"/>
      <c r="W350" s="711"/>
      <c r="X350" s="711"/>
      <c r="Y350" s="711"/>
      <c r="Z350" s="711"/>
      <c r="AA350" s="711"/>
      <c r="AB350" s="711"/>
      <c r="AC350" s="711"/>
      <c r="AD350" s="711"/>
      <c r="AE350" s="711"/>
      <c r="AF350" s="711"/>
      <c r="AG350" s="711"/>
      <c r="AH350" s="711"/>
      <c r="AI350" s="711"/>
      <c r="AJ350" s="599"/>
      <c r="AK350" s="599"/>
      <c r="AL350" s="599"/>
    </row>
    <row r="351" spans="1:38" ht="19.5" customHeight="1">
      <c r="A351" s="726"/>
      <c r="B351" s="711"/>
      <c r="C351" s="711"/>
      <c r="D351" s="711"/>
      <c r="E351" s="711"/>
      <c r="F351" s="711"/>
      <c r="G351" s="722" t="s">
        <v>688</v>
      </c>
      <c r="H351" s="701"/>
      <c r="I351" s="701"/>
      <c r="J351" s="702"/>
      <c r="K351" s="722" t="s">
        <v>696</v>
      </c>
      <c r="L351" s="701"/>
      <c r="M351" s="701"/>
      <c r="N351" s="701"/>
      <c r="O351" s="701"/>
      <c r="P351" s="701"/>
      <c r="Q351" s="701"/>
      <c r="R351" s="701"/>
      <c r="S351" s="701"/>
      <c r="T351" s="701"/>
      <c r="U351" s="702"/>
      <c r="V351" s="721" t="s">
        <v>697</v>
      </c>
      <c r="W351" s="701"/>
      <c r="X351" s="701"/>
      <c r="Y351" s="701"/>
      <c r="Z351" s="701"/>
      <c r="AA351" s="701"/>
      <c r="AB351" s="701"/>
      <c r="AC351" s="702"/>
      <c r="AD351" s="726"/>
      <c r="AE351" s="711"/>
      <c r="AF351" s="711"/>
      <c r="AG351" s="711"/>
      <c r="AH351" s="711"/>
      <c r="AI351" s="711"/>
      <c r="AJ351" s="599"/>
      <c r="AK351" s="599"/>
      <c r="AL351" s="599"/>
    </row>
    <row r="352" spans="1:38" ht="19.5" customHeight="1">
      <c r="A352" s="726"/>
      <c r="B352" s="711"/>
      <c r="C352" s="711"/>
      <c r="D352" s="711"/>
      <c r="E352" s="711"/>
      <c r="F352" s="711"/>
      <c r="G352" s="703" t="s">
        <v>309</v>
      </c>
      <c r="H352" s="701"/>
      <c r="I352" s="701"/>
      <c r="J352" s="702"/>
      <c r="K352" s="703" t="s">
        <v>698</v>
      </c>
      <c r="L352" s="701"/>
      <c r="M352" s="701"/>
      <c r="N352" s="701"/>
      <c r="O352" s="701"/>
      <c r="P352" s="701"/>
      <c r="Q352" s="701"/>
      <c r="R352" s="701"/>
      <c r="S352" s="701"/>
      <c r="T352" s="701"/>
      <c r="U352" s="702"/>
      <c r="V352" s="706" t="s">
        <v>310</v>
      </c>
      <c r="W352" s="701"/>
      <c r="X352" s="701"/>
      <c r="Y352" s="701"/>
      <c r="Z352" s="701"/>
      <c r="AA352" s="701"/>
      <c r="AB352" s="701"/>
      <c r="AC352" s="702"/>
      <c r="AD352" s="726"/>
      <c r="AE352" s="711"/>
      <c r="AF352" s="711"/>
      <c r="AG352" s="711"/>
      <c r="AH352" s="711"/>
      <c r="AI352" s="711"/>
      <c r="AJ352" s="599"/>
      <c r="AK352" s="599"/>
      <c r="AL352" s="599"/>
    </row>
    <row r="353" spans="1:38" ht="19.5" customHeight="1">
      <c r="A353" s="726"/>
      <c r="B353" s="711"/>
      <c r="C353" s="711"/>
      <c r="D353" s="711"/>
      <c r="E353" s="711"/>
      <c r="F353" s="711"/>
      <c r="G353" s="703" t="s">
        <v>699</v>
      </c>
      <c r="H353" s="701"/>
      <c r="I353" s="701"/>
      <c r="J353" s="702"/>
      <c r="K353" s="703" t="s">
        <v>700</v>
      </c>
      <c r="L353" s="701"/>
      <c r="M353" s="701"/>
      <c r="N353" s="701"/>
      <c r="O353" s="701"/>
      <c r="P353" s="701"/>
      <c r="Q353" s="701"/>
      <c r="R353" s="701"/>
      <c r="S353" s="701"/>
      <c r="T353" s="701"/>
      <c r="U353" s="702"/>
      <c r="V353" s="706" t="s">
        <v>310</v>
      </c>
      <c r="W353" s="701"/>
      <c r="X353" s="701"/>
      <c r="Y353" s="701"/>
      <c r="Z353" s="701"/>
      <c r="AA353" s="701"/>
      <c r="AB353" s="701"/>
      <c r="AC353" s="702"/>
      <c r="AD353" s="726"/>
      <c r="AE353" s="711"/>
      <c r="AF353" s="711"/>
      <c r="AG353" s="711"/>
      <c r="AH353" s="711"/>
      <c r="AI353" s="711"/>
      <c r="AJ353" s="599"/>
      <c r="AK353" s="599"/>
      <c r="AL353" s="599"/>
    </row>
    <row r="354" spans="1:38" ht="19.5" customHeight="1">
      <c r="A354" s="726"/>
      <c r="B354" s="711"/>
      <c r="C354" s="711"/>
      <c r="D354" s="711"/>
      <c r="E354" s="711"/>
      <c r="F354" s="711"/>
      <c r="G354" s="703" t="s">
        <v>701</v>
      </c>
      <c r="H354" s="701"/>
      <c r="I354" s="701"/>
      <c r="J354" s="702"/>
      <c r="K354" s="703" t="s">
        <v>702</v>
      </c>
      <c r="L354" s="701"/>
      <c r="M354" s="701"/>
      <c r="N354" s="701"/>
      <c r="O354" s="701"/>
      <c r="P354" s="701"/>
      <c r="Q354" s="701"/>
      <c r="R354" s="701"/>
      <c r="S354" s="701"/>
      <c r="T354" s="701"/>
      <c r="U354" s="702"/>
      <c r="V354" s="706" t="s">
        <v>310</v>
      </c>
      <c r="W354" s="701"/>
      <c r="X354" s="701"/>
      <c r="Y354" s="701"/>
      <c r="Z354" s="701"/>
      <c r="AA354" s="701"/>
      <c r="AB354" s="701"/>
      <c r="AC354" s="702"/>
      <c r="AD354" s="726"/>
      <c r="AE354" s="711"/>
      <c r="AF354" s="711"/>
      <c r="AG354" s="711"/>
      <c r="AH354" s="711"/>
      <c r="AI354" s="711"/>
      <c r="AJ354" s="599"/>
      <c r="AK354" s="599"/>
      <c r="AL354" s="599"/>
    </row>
    <row r="355" spans="1:38" ht="19.5" customHeight="1">
      <c r="A355" s="726"/>
      <c r="B355" s="711"/>
      <c r="C355" s="711"/>
      <c r="D355" s="711"/>
      <c r="E355" s="711"/>
      <c r="F355" s="711"/>
      <c r="G355" s="703" t="s">
        <v>703</v>
      </c>
      <c r="H355" s="701"/>
      <c r="I355" s="701"/>
      <c r="J355" s="702"/>
      <c r="K355" s="703" t="s">
        <v>704</v>
      </c>
      <c r="L355" s="701"/>
      <c r="M355" s="701"/>
      <c r="N355" s="701"/>
      <c r="O355" s="701"/>
      <c r="P355" s="701"/>
      <c r="Q355" s="701"/>
      <c r="R355" s="701"/>
      <c r="S355" s="701"/>
      <c r="T355" s="701"/>
      <c r="U355" s="702"/>
      <c r="V355" s="706" t="s">
        <v>310</v>
      </c>
      <c r="W355" s="701"/>
      <c r="X355" s="701"/>
      <c r="Y355" s="701"/>
      <c r="Z355" s="701"/>
      <c r="AA355" s="701"/>
      <c r="AB355" s="701"/>
      <c r="AC355" s="702"/>
      <c r="AD355" s="726"/>
      <c r="AE355" s="711"/>
      <c r="AF355" s="711"/>
      <c r="AG355" s="711"/>
      <c r="AH355" s="711"/>
      <c r="AI355" s="711"/>
      <c r="AJ355" s="599"/>
      <c r="AK355" s="599"/>
      <c r="AL355" s="599"/>
    </row>
    <row r="356" spans="1:38" ht="19.5" customHeight="1">
      <c r="A356" s="726"/>
      <c r="B356" s="711"/>
      <c r="C356" s="711"/>
      <c r="D356" s="711"/>
      <c r="E356" s="711"/>
      <c r="F356" s="711"/>
      <c r="G356" s="703" t="s">
        <v>705</v>
      </c>
      <c r="H356" s="701"/>
      <c r="I356" s="701"/>
      <c r="J356" s="702"/>
      <c r="K356" s="703" t="s">
        <v>706</v>
      </c>
      <c r="L356" s="701"/>
      <c r="M356" s="701"/>
      <c r="N356" s="701"/>
      <c r="O356" s="701"/>
      <c r="P356" s="701"/>
      <c r="Q356" s="701"/>
      <c r="R356" s="701"/>
      <c r="S356" s="701"/>
      <c r="T356" s="701"/>
      <c r="U356" s="702"/>
      <c r="V356" s="706" t="s">
        <v>310</v>
      </c>
      <c r="W356" s="701"/>
      <c r="X356" s="701"/>
      <c r="Y356" s="701"/>
      <c r="Z356" s="701"/>
      <c r="AA356" s="701"/>
      <c r="AB356" s="701"/>
      <c r="AC356" s="702"/>
      <c r="AD356" s="726"/>
      <c r="AE356" s="711"/>
      <c r="AF356" s="711"/>
      <c r="AG356" s="711"/>
      <c r="AH356" s="711"/>
      <c r="AI356" s="711"/>
      <c r="AJ356" s="599"/>
      <c r="AK356" s="599"/>
      <c r="AL356" s="599"/>
    </row>
    <row r="357" spans="1:38" ht="19.5" customHeight="1">
      <c r="A357" s="726"/>
      <c r="B357" s="711"/>
      <c r="C357" s="711"/>
      <c r="D357" s="711"/>
      <c r="E357" s="711"/>
      <c r="F357" s="711"/>
      <c r="G357" s="703" t="s">
        <v>323</v>
      </c>
      <c r="H357" s="701"/>
      <c r="I357" s="701"/>
      <c r="J357" s="702"/>
      <c r="K357" s="703" t="s">
        <v>707</v>
      </c>
      <c r="L357" s="701"/>
      <c r="M357" s="701"/>
      <c r="N357" s="701"/>
      <c r="O357" s="701"/>
      <c r="P357" s="701"/>
      <c r="Q357" s="701"/>
      <c r="R357" s="701"/>
      <c r="S357" s="701"/>
      <c r="T357" s="701"/>
      <c r="U357" s="702"/>
      <c r="V357" s="706" t="s">
        <v>324</v>
      </c>
      <c r="W357" s="701"/>
      <c r="X357" s="701"/>
      <c r="Y357" s="701"/>
      <c r="Z357" s="701"/>
      <c r="AA357" s="701"/>
      <c r="AB357" s="701"/>
      <c r="AC357" s="702"/>
      <c r="AD357" s="726"/>
      <c r="AE357" s="711"/>
      <c r="AF357" s="711"/>
      <c r="AG357" s="711"/>
      <c r="AH357" s="711"/>
      <c r="AI357" s="711"/>
      <c r="AJ357" s="599"/>
      <c r="AK357" s="599"/>
      <c r="AL357" s="599"/>
    </row>
    <row r="358" spans="1:38" ht="19.5" customHeight="1">
      <c r="A358" s="726"/>
      <c r="B358" s="711"/>
      <c r="C358" s="711"/>
      <c r="D358" s="711"/>
      <c r="E358" s="711"/>
      <c r="F358" s="711"/>
      <c r="G358" s="703" t="s">
        <v>708</v>
      </c>
      <c r="H358" s="701"/>
      <c r="I358" s="701"/>
      <c r="J358" s="702"/>
      <c r="K358" s="703" t="s">
        <v>709</v>
      </c>
      <c r="L358" s="701"/>
      <c r="M358" s="701"/>
      <c r="N358" s="701"/>
      <c r="O358" s="701"/>
      <c r="P358" s="701"/>
      <c r="Q358" s="701"/>
      <c r="R358" s="701"/>
      <c r="S358" s="701"/>
      <c r="T358" s="701"/>
      <c r="U358" s="702"/>
      <c r="V358" s="706" t="s">
        <v>326</v>
      </c>
      <c r="W358" s="701"/>
      <c r="X358" s="701"/>
      <c r="Y358" s="701"/>
      <c r="Z358" s="701"/>
      <c r="AA358" s="701"/>
      <c r="AB358" s="701"/>
      <c r="AC358" s="702"/>
      <c r="AD358" s="726"/>
      <c r="AE358" s="711"/>
      <c r="AF358" s="711"/>
      <c r="AG358" s="711"/>
      <c r="AH358" s="711"/>
      <c r="AI358" s="711"/>
      <c r="AJ358" s="599"/>
      <c r="AK358" s="599"/>
      <c r="AL358" s="599"/>
    </row>
    <row r="359" spans="1:38" ht="19.5" customHeight="1">
      <c r="A359" s="726"/>
      <c r="B359" s="711"/>
      <c r="C359" s="711"/>
      <c r="D359" s="711"/>
      <c r="E359" s="711"/>
      <c r="F359" s="711"/>
      <c r="G359" s="703" t="s">
        <v>710</v>
      </c>
      <c r="H359" s="701"/>
      <c r="I359" s="701"/>
      <c r="J359" s="702"/>
      <c r="K359" s="703" t="s">
        <v>711</v>
      </c>
      <c r="L359" s="701"/>
      <c r="M359" s="701"/>
      <c r="N359" s="701"/>
      <c r="O359" s="701"/>
      <c r="P359" s="701"/>
      <c r="Q359" s="701"/>
      <c r="R359" s="701"/>
      <c r="S359" s="701"/>
      <c r="T359" s="701"/>
      <c r="U359" s="702"/>
      <c r="V359" s="706" t="s">
        <v>326</v>
      </c>
      <c r="W359" s="701"/>
      <c r="X359" s="701"/>
      <c r="Y359" s="701"/>
      <c r="Z359" s="701"/>
      <c r="AA359" s="701"/>
      <c r="AB359" s="701"/>
      <c r="AC359" s="702"/>
      <c r="AD359" s="726"/>
      <c r="AE359" s="711"/>
      <c r="AF359" s="711"/>
      <c r="AG359" s="711"/>
      <c r="AH359" s="711"/>
      <c r="AI359" s="711"/>
      <c r="AJ359" s="599"/>
      <c r="AK359" s="599"/>
      <c r="AL359" s="599"/>
    </row>
    <row r="360" spans="1:38" ht="19.5" customHeight="1">
      <c r="A360" s="726"/>
      <c r="B360" s="711"/>
      <c r="C360" s="711"/>
      <c r="D360" s="711"/>
      <c r="E360" s="711"/>
      <c r="F360" s="711"/>
      <c r="G360" s="703" t="s">
        <v>712</v>
      </c>
      <c r="H360" s="701"/>
      <c r="I360" s="701"/>
      <c r="J360" s="702"/>
      <c r="K360" s="703" t="s">
        <v>713</v>
      </c>
      <c r="L360" s="701"/>
      <c r="M360" s="701"/>
      <c r="N360" s="701"/>
      <c r="O360" s="701"/>
      <c r="P360" s="701"/>
      <c r="Q360" s="701"/>
      <c r="R360" s="701"/>
      <c r="S360" s="701"/>
      <c r="T360" s="701"/>
      <c r="U360" s="702"/>
      <c r="V360" s="706" t="s">
        <v>326</v>
      </c>
      <c r="W360" s="701"/>
      <c r="X360" s="701"/>
      <c r="Y360" s="701"/>
      <c r="Z360" s="701"/>
      <c r="AA360" s="701"/>
      <c r="AB360" s="701"/>
      <c r="AC360" s="702"/>
      <c r="AD360" s="726"/>
      <c r="AE360" s="711"/>
      <c r="AF360" s="711"/>
      <c r="AG360" s="711"/>
      <c r="AH360" s="711"/>
      <c r="AI360" s="711"/>
      <c r="AJ360" s="599"/>
      <c r="AK360" s="599"/>
      <c r="AL360" s="599"/>
    </row>
    <row r="361" spans="1:38" ht="19.5" customHeight="1">
      <c r="A361" s="726"/>
      <c r="B361" s="711"/>
      <c r="C361" s="711"/>
      <c r="D361" s="711"/>
      <c r="E361" s="711"/>
      <c r="F361" s="711"/>
      <c r="G361" s="703" t="s">
        <v>714</v>
      </c>
      <c r="H361" s="701"/>
      <c r="I361" s="701"/>
      <c r="J361" s="702"/>
      <c r="K361" s="703" t="s">
        <v>715</v>
      </c>
      <c r="L361" s="701"/>
      <c r="M361" s="701"/>
      <c r="N361" s="701"/>
      <c r="O361" s="701"/>
      <c r="P361" s="701"/>
      <c r="Q361" s="701"/>
      <c r="R361" s="701"/>
      <c r="S361" s="701"/>
      <c r="T361" s="701"/>
      <c r="U361" s="702"/>
      <c r="V361" s="706" t="s">
        <v>326</v>
      </c>
      <c r="W361" s="701"/>
      <c r="X361" s="701"/>
      <c r="Y361" s="701"/>
      <c r="Z361" s="701"/>
      <c r="AA361" s="701"/>
      <c r="AB361" s="701"/>
      <c r="AC361" s="702"/>
      <c r="AD361" s="726"/>
      <c r="AE361" s="711"/>
      <c r="AF361" s="711"/>
      <c r="AG361" s="711"/>
      <c r="AH361" s="711"/>
      <c r="AI361" s="711"/>
      <c r="AJ361" s="599"/>
      <c r="AK361" s="599"/>
      <c r="AL361" s="599"/>
    </row>
    <row r="362" spans="1:38" ht="19.5" customHeight="1">
      <c r="A362" s="726"/>
      <c r="B362" s="711"/>
      <c r="C362" s="711"/>
      <c r="D362" s="711"/>
      <c r="E362" s="711"/>
      <c r="F362" s="711"/>
      <c r="G362" s="703" t="s">
        <v>716</v>
      </c>
      <c r="H362" s="701"/>
      <c r="I362" s="701"/>
      <c r="J362" s="702"/>
      <c r="K362" s="703" t="s">
        <v>717</v>
      </c>
      <c r="L362" s="701"/>
      <c r="M362" s="701"/>
      <c r="N362" s="701"/>
      <c r="O362" s="701"/>
      <c r="P362" s="701"/>
      <c r="Q362" s="701"/>
      <c r="R362" s="701"/>
      <c r="S362" s="701"/>
      <c r="T362" s="701"/>
      <c r="U362" s="702"/>
      <c r="V362" s="706" t="s">
        <v>326</v>
      </c>
      <c r="W362" s="701"/>
      <c r="X362" s="701"/>
      <c r="Y362" s="701"/>
      <c r="Z362" s="701"/>
      <c r="AA362" s="701"/>
      <c r="AB362" s="701"/>
      <c r="AC362" s="702"/>
      <c r="AD362" s="726"/>
      <c r="AE362" s="711"/>
      <c r="AF362" s="711"/>
      <c r="AG362" s="711"/>
      <c r="AH362" s="711"/>
      <c r="AI362" s="711"/>
      <c r="AJ362" s="599"/>
      <c r="AK362" s="599"/>
      <c r="AL362" s="599"/>
    </row>
    <row r="363" spans="1:38" ht="19.5" customHeight="1">
      <c r="A363" s="726"/>
      <c r="B363" s="711"/>
      <c r="C363" s="711"/>
      <c r="D363" s="711"/>
      <c r="E363" s="711"/>
      <c r="F363" s="711"/>
      <c r="G363" s="703" t="s">
        <v>718</v>
      </c>
      <c r="H363" s="701"/>
      <c r="I363" s="701"/>
      <c r="J363" s="702"/>
      <c r="K363" s="703" t="s">
        <v>719</v>
      </c>
      <c r="L363" s="701"/>
      <c r="M363" s="701"/>
      <c r="N363" s="701"/>
      <c r="O363" s="701"/>
      <c r="P363" s="701"/>
      <c r="Q363" s="701"/>
      <c r="R363" s="701"/>
      <c r="S363" s="701"/>
      <c r="T363" s="701"/>
      <c r="U363" s="702"/>
      <c r="V363" s="706" t="s">
        <v>326</v>
      </c>
      <c r="W363" s="701"/>
      <c r="X363" s="701"/>
      <c r="Y363" s="701"/>
      <c r="Z363" s="701"/>
      <c r="AA363" s="701"/>
      <c r="AB363" s="701"/>
      <c r="AC363" s="702"/>
      <c r="AD363" s="726"/>
      <c r="AE363" s="711"/>
      <c r="AF363" s="711"/>
      <c r="AG363" s="711"/>
      <c r="AH363" s="711"/>
      <c r="AI363" s="711"/>
      <c r="AJ363" s="599"/>
      <c r="AK363" s="599"/>
      <c r="AL363" s="599"/>
    </row>
    <row r="364" spans="1:38" ht="19.5" customHeight="1">
      <c r="A364" s="726"/>
      <c r="B364" s="711"/>
      <c r="C364" s="711"/>
      <c r="D364" s="711"/>
      <c r="E364" s="711"/>
      <c r="F364" s="711"/>
      <c r="G364" s="703" t="s">
        <v>720</v>
      </c>
      <c r="H364" s="701"/>
      <c r="I364" s="701"/>
      <c r="J364" s="702"/>
      <c r="K364" s="703" t="s">
        <v>721</v>
      </c>
      <c r="L364" s="701"/>
      <c r="M364" s="701"/>
      <c r="N364" s="701"/>
      <c r="O364" s="701"/>
      <c r="P364" s="701"/>
      <c r="Q364" s="701"/>
      <c r="R364" s="701"/>
      <c r="S364" s="701"/>
      <c r="T364" s="701"/>
      <c r="U364" s="702"/>
      <c r="V364" s="706" t="s">
        <v>326</v>
      </c>
      <c r="W364" s="701"/>
      <c r="X364" s="701"/>
      <c r="Y364" s="701"/>
      <c r="Z364" s="701"/>
      <c r="AA364" s="701"/>
      <c r="AB364" s="701"/>
      <c r="AC364" s="702"/>
      <c r="AD364" s="726"/>
      <c r="AE364" s="711"/>
      <c r="AF364" s="711"/>
      <c r="AG364" s="711"/>
      <c r="AH364" s="711"/>
      <c r="AI364" s="711"/>
      <c r="AJ364" s="599"/>
      <c r="AK364" s="599"/>
      <c r="AL364" s="599"/>
    </row>
    <row r="365" spans="1:38" ht="19.5" customHeight="1">
      <c r="A365" s="726"/>
      <c r="B365" s="711"/>
      <c r="C365" s="711"/>
      <c r="D365" s="711"/>
      <c r="E365" s="711"/>
      <c r="F365" s="711"/>
      <c r="G365" s="703" t="s">
        <v>722</v>
      </c>
      <c r="H365" s="701"/>
      <c r="I365" s="701"/>
      <c r="J365" s="702"/>
      <c r="K365" s="703" t="s">
        <v>723</v>
      </c>
      <c r="L365" s="701"/>
      <c r="M365" s="701"/>
      <c r="N365" s="701"/>
      <c r="O365" s="701"/>
      <c r="P365" s="701"/>
      <c r="Q365" s="701"/>
      <c r="R365" s="701"/>
      <c r="S365" s="701"/>
      <c r="T365" s="701"/>
      <c r="U365" s="702"/>
      <c r="V365" s="706" t="s">
        <v>326</v>
      </c>
      <c r="W365" s="701"/>
      <c r="X365" s="701"/>
      <c r="Y365" s="701"/>
      <c r="Z365" s="701"/>
      <c r="AA365" s="701"/>
      <c r="AB365" s="701"/>
      <c r="AC365" s="702"/>
      <c r="AD365" s="726"/>
      <c r="AE365" s="711"/>
      <c r="AF365" s="711"/>
      <c r="AG365" s="711"/>
      <c r="AH365" s="711"/>
      <c r="AI365" s="711"/>
      <c r="AJ365" s="599"/>
      <c r="AK365" s="599"/>
      <c r="AL365" s="599"/>
    </row>
    <row r="366" spans="1:38" ht="19.5" customHeight="1">
      <c r="A366" s="726"/>
      <c r="B366" s="711"/>
      <c r="C366" s="711"/>
      <c r="D366" s="711"/>
      <c r="E366" s="711"/>
      <c r="F366" s="711"/>
      <c r="G366" s="703" t="s">
        <v>724</v>
      </c>
      <c r="H366" s="701"/>
      <c r="I366" s="701"/>
      <c r="J366" s="702"/>
      <c r="K366" s="703" t="s">
        <v>725</v>
      </c>
      <c r="L366" s="701"/>
      <c r="M366" s="701"/>
      <c r="N366" s="701"/>
      <c r="O366" s="701"/>
      <c r="P366" s="701"/>
      <c r="Q366" s="701"/>
      <c r="R366" s="701"/>
      <c r="S366" s="701"/>
      <c r="T366" s="701"/>
      <c r="U366" s="702"/>
      <c r="V366" s="706" t="s">
        <v>326</v>
      </c>
      <c r="W366" s="701"/>
      <c r="X366" s="701"/>
      <c r="Y366" s="701"/>
      <c r="Z366" s="701"/>
      <c r="AA366" s="701"/>
      <c r="AB366" s="701"/>
      <c r="AC366" s="702"/>
      <c r="AD366" s="726"/>
      <c r="AE366" s="711"/>
      <c r="AF366" s="711"/>
      <c r="AG366" s="711"/>
      <c r="AH366" s="711"/>
      <c r="AI366" s="711"/>
      <c r="AJ366" s="599"/>
      <c r="AK366" s="599"/>
      <c r="AL366" s="599"/>
    </row>
    <row r="367" spans="1:38" ht="19.5" customHeight="1">
      <c r="A367" s="726"/>
      <c r="B367" s="711"/>
      <c r="C367" s="711"/>
      <c r="D367" s="711"/>
      <c r="E367" s="711"/>
      <c r="F367" s="711"/>
      <c r="G367" s="703" t="s">
        <v>726</v>
      </c>
      <c r="H367" s="701"/>
      <c r="I367" s="701"/>
      <c r="J367" s="702"/>
      <c r="K367" s="703" t="s">
        <v>727</v>
      </c>
      <c r="L367" s="701"/>
      <c r="M367" s="701"/>
      <c r="N367" s="701"/>
      <c r="O367" s="701"/>
      <c r="P367" s="701"/>
      <c r="Q367" s="701"/>
      <c r="R367" s="701"/>
      <c r="S367" s="701"/>
      <c r="T367" s="701"/>
      <c r="U367" s="702"/>
      <c r="V367" s="706" t="s">
        <v>326</v>
      </c>
      <c r="W367" s="701"/>
      <c r="X367" s="701"/>
      <c r="Y367" s="701"/>
      <c r="Z367" s="701"/>
      <c r="AA367" s="701"/>
      <c r="AB367" s="701"/>
      <c r="AC367" s="702"/>
      <c r="AD367" s="726"/>
      <c r="AE367" s="711"/>
      <c r="AF367" s="711"/>
      <c r="AG367" s="711"/>
      <c r="AH367" s="711"/>
      <c r="AI367" s="711"/>
      <c r="AJ367" s="599"/>
      <c r="AK367" s="599"/>
      <c r="AL367" s="599"/>
    </row>
    <row r="368" spans="1:38" ht="19.5" customHeight="1">
      <c r="A368" s="726"/>
      <c r="B368" s="711"/>
      <c r="C368" s="711"/>
      <c r="D368" s="711"/>
      <c r="E368" s="711"/>
      <c r="F368" s="711"/>
      <c r="G368" s="703" t="s">
        <v>728</v>
      </c>
      <c r="H368" s="701"/>
      <c r="I368" s="701"/>
      <c r="J368" s="702"/>
      <c r="K368" s="703" t="s">
        <v>729</v>
      </c>
      <c r="L368" s="701"/>
      <c r="M368" s="701"/>
      <c r="N368" s="701"/>
      <c r="O368" s="701"/>
      <c r="P368" s="701"/>
      <c r="Q368" s="701"/>
      <c r="R368" s="701"/>
      <c r="S368" s="701"/>
      <c r="T368" s="701"/>
      <c r="U368" s="702"/>
      <c r="V368" s="706" t="s">
        <v>326</v>
      </c>
      <c r="W368" s="701"/>
      <c r="X368" s="701"/>
      <c r="Y368" s="701"/>
      <c r="Z368" s="701"/>
      <c r="AA368" s="701"/>
      <c r="AB368" s="701"/>
      <c r="AC368" s="702"/>
      <c r="AD368" s="726"/>
      <c r="AE368" s="711"/>
      <c r="AF368" s="711"/>
      <c r="AG368" s="711"/>
      <c r="AH368" s="711"/>
      <c r="AI368" s="711"/>
      <c r="AJ368" s="599"/>
      <c r="AK368" s="599"/>
      <c r="AL368" s="599"/>
    </row>
    <row r="369" spans="1:38" ht="19.5" customHeight="1">
      <c r="A369" s="726"/>
      <c r="B369" s="711"/>
      <c r="C369" s="711"/>
      <c r="D369" s="711"/>
      <c r="E369" s="711"/>
      <c r="F369" s="711"/>
      <c r="G369" s="703" t="s">
        <v>328</v>
      </c>
      <c r="H369" s="701"/>
      <c r="I369" s="701"/>
      <c r="J369" s="702"/>
      <c r="K369" s="703" t="s">
        <v>730</v>
      </c>
      <c r="L369" s="701"/>
      <c r="M369" s="701"/>
      <c r="N369" s="701"/>
      <c r="O369" s="701"/>
      <c r="P369" s="701"/>
      <c r="Q369" s="701"/>
      <c r="R369" s="701"/>
      <c r="S369" s="701"/>
      <c r="T369" s="701"/>
      <c r="U369" s="702"/>
      <c r="V369" s="706" t="s">
        <v>326</v>
      </c>
      <c r="W369" s="701"/>
      <c r="X369" s="701"/>
      <c r="Y369" s="701"/>
      <c r="Z369" s="701"/>
      <c r="AA369" s="701"/>
      <c r="AB369" s="701"/>
      <c r="AC369" s="702"/>
      <c r="AD369" s="726"/>
      <c r="AE369" s="711"/>
      <c r="AF369" s="711"/>
      <c r="AG369" s="711"/>
      <c r="AH369" s="711"/>
      <c r="AI369" s="711"/>
      <c r="AJ369" s="599"/>
      <c r="AK369" s="599"/>
      <c r="AL369" s="599"/>
    </row>
    <row r="370" spans="1:38" ht="25.5" customHeight="1">
      <c r="A370" s="719"/>
      <c r="B370" s="711"/>
      <c r="C370" s="711"/>
      <c r="D370" s="711"/>
      <c r="E370" s="711"/>
      <c r="F370" s="711"/>
      <c r="G370" s="711"/>
      <c r="H370" s="711"/>
      <c r="I370" s="711"/>
      <c r="J370" s="711"/>
      <c r="K370" s="711"/>
      <c r="L370" s="711"/>
      <c r="M370" s="711"/>
      <c r="N370" s="711"/>
      <c r="O370" s="711"/>
      <c r="P370" s="711"/>
      <c r="Q370" s="711"/>
      <c r="R370" s="711"/>
      <c r="S370" s="711"/>
      <c r="T370" s="711"/>
      <c r="U370" s="711"/>
      <c r="V370" s="711"/>
      <c r="W370" s="711"/>
      <c r="X370" s="711"/>
      <c r="Y370" s="711"/>
      <c r="Z370" s="711"/>
      <c r="AA370" s="711"/>
      <c r="AB370" s="711"/>
      <c r="AC370" s="711"/>
      <c r="AD370" s="711"/>
      <c r="AE370" s="711"/>
      <c r="AF370" s="711"/>
      <c r="AG370" s="711"/>
      <c r="AH370" s="711"/>
      <c r="AI370" s="711"/>
      <c r="AJ370" s="599"/>
      <c r="AK370" s="599"/>
      <c r="AL370" s="599"/>
    </row>
    <row r="371" spans="1:38" ht="26.25" customHeight="1">
      <c r="A371" s="720" t="s">
        <v>731</v>
      </c>
      <c r="B371" s="711"/>
      <c r="C371" s="711"/>
      <c r="D371" s="711"/>
      <c r="E371" s="711"/>
      <c r="F371" s="711"/>
      <c r="G371" s="711"/>
      <c r="H371" s="711"/>
      <c r="I371" s="711"/>
      <c r="J371" s="711"/>
      <c r="K371" s="711"/>
      <c r="L371" s="711"/>
      <c r="M371" s="711"/>
      <c r="N371" s="711"/>
      <c r="O371" s="711"/>
      <c r="P371" s="711"/>
      <c r="Q371" s="711"/>
      <c r="R371" s="711"/>
      <c r="S371" s="711"/>
      <c r="T371" s="711"/>
      <c r="U371" s="711"/>
      <c r="V371" s="711"/>
      <c r="W371" s="711"/>
      <c r="X371" s="711"/>
      <c r="Y371" s="711"/>
      <c r="Z371" s="711"/>
      <c r="AA371" s="711"/>
      <c r="AB371" s="711"/>
      <c r="AC371" s="711"/>
      <c r="AD371" s="711"/>
      <c r="AE371" s="711"/>
      <c r="AF371" s="711"/>
      <c r="AG371" s="711"/>
      <c r="AH371" s="711"/>
      <c r="AI371" s="711"/>
      <c r="AJ371" s="599"/>
      <c r="AK371" s="599"/>
      <c r="AL371" s="599"/>
    </row>
    <row r="372" spans="1:38" ht="39" customHeight="1">
      <c r="A372" s="601"/>
      <c r="B372" s="736" t="s">
        <v>732</v>
      </c>
      <c r="C372" s="701"/>
      <c r="D372" s="701"/>
      <c r="E372" s="702"/>
      <c r="F372" s="737" t="s">
        <v>13603</v>
      </c>
      <c r="G372" s="701"/>
      <c r="H372" s="701"/>
      <c r="I372" s="701"/>
      <c r="J372" s="701"/>
      <c r="K372" s="701"/>
      <c r="L372" s="702"/>
      <c r="M372" s="737" t="s">
        <v>13604</v>
      </c>
      <c r="N372" s="701"/>
      <c r="O372" s="701"/>
      <c r="P372" s="701"/>
      <c r="Q372" s="702"/>
      <c r="R372" s="736" t="s">
        <v>689</v>
      </c>
      <c r="S372" s="701"/>
      <c r="T372" s="701"/>
      <c r="U372" s="701"/>
      <c r="V372" s="701"/>
      <c r="W372" s="702"/>
      <c r="X372" s="736" t="s">
        <v>733</v>
      </c>
      <c r="Y372" s="701"/>
      <c r="Z372" s="701"/>
      <c r="AA372" s="701"/>
      <c r="AB372" s="701"/>
      <c r="AC372" s="701"/>
      <c r="AD372" s="701"/>
      <c r="AE372" s="701"/>
      <c r="AF372" s="702"/>
      <c r="AG372" s="738"/>
      <c r="AH372" s="711"/>
      <c r="AI372" s="711"/>
      <c r="AJ372" s="599"/>
      <c r="AK372" s="599"/>
      <c r="AL372" s="599"/>
    </row>
    <row r="373" spans="1:38" ht="19.5" customHeight="1">
      <c r="A373" s="598"/>
      <c r="B373" s="739">
        <v>0</v>
      </c>
      <c r="C373" s="708"/>
      <c r="D373" s="708"/>
      <c r="E373" s="709"/>
      <c r="F373" s="740">
        <v>0</v>
      </c>
      <c r="G373" s="708"/>
      <c r="H373" s="708"/>
      <c r="I373" s="708"/>
      <c r="J373" s="708"/>
      <c r="K373" s="708"/>
      <c r="L373" s="709"/>
      <c r="M373" s="741"/>
      <c r="N373" s="708"/>
      <c r="O373" s="708"/>
      <c r="P373" s="708"/>
      <c r="Q373" s="709"/>
      <c r="R373" s="742" t="s">
        <v>734</v>
      </c>
      <c r="S373" s="708"/>
      <c r="T373" s="708"/>
      <c r="U373" s="708"/>
      <c r="V373" s="708"/>
      <c r="W373" s="709"/>
      <c r="X373" s="743" t="s">
        <v>13605</v>
      </c>
      <c r="Y373" s="708"/>
      <c r="Z373" s="708"/>
      <c r="AA373" s="708"/>
      <c r="AB373" s="708"/>
      <c r="AC373" s="708"/>
      <c r="AD373" s="708"/>
      <c r="AE373" s="708"/>
      <c r="AF373" s="709"/>
      <c r="AG373" s="726"/>
      <c r="AH373" s="711"/>
      <c r="AI373" s="711"/>
      <c r="AJ373" s="599"/>
      <c r="AK373" s="599"/>
      <c r="AL373" s="599"/>
    </row>
    <row r="374" spans="1:38" ht="19.5" customHeight="1">
      <c r="A374" s="598"/>
      <c r="B374" s="744"/>
      <c r="C374" s="711"/>
      <c r="D374" s="711"/>
      <c r="E374" s="712"/>
      <c r="F374" s="745"/>
      <c r="G374" s="711"/>
      <c r="H374" s="711"/>
      <c r="I374" s="711"/>
      <c r="J374" s="711"/>
      <c r="K374" s="711"/>
      <c r="L374" s="712"/>
      <c r="M374" s="710"/>
      <c r="N374" s="711"/>
      <c r="O374" s="711"/>
      <c r="P374" s="711"/>
      <c r="Q374" s="712"/>
      <c r="R374" s="746" t="s">
        <v>735</v>
      </c>
      <c r="S374" s="711"/>
      <c r="T374" s="711"/>
      <c r="U374" s="711"/>
      <c r="V374" s="711"/>
      <c r="W374" s="712"/>
      <c r="X374" s="710"/>
      <c r="Y374" s="711"/>
      <c r="Z374" s="711"/>
      <c r="AA374" s="711"/>
      <c r="AB374" s="711"/>
      <c r="AC374" s="711"/>
      <c r="AD374" s="711"/>
      <c r="AE374" s="711"/>
      <c r="AF374" s="712"/>
      <c r="AG374" s="726"/>
      <c r="AH374" s="711"/>
      <c r="AI374" s="711"/>
      <c r="AJ374" s="599"/>
      <c r="AK374" s="599"/>
      <c r="AL374" s="599"/>
    </row>
    <row r="375" spans="1:38" ht="19.5" customHeight="1">
      <c r="A375" s="598"/>
      <c r="B375" s="747"/>
      <c r="C375" s="714"/>
      <c r="D375" s="714"/>
      <c r="E375" s="715"/>
      <c r="F375" s="748"/>
      <c r="G375" s="714"/>
      <c r="H375" s="714"/>
      <c r="I375" s="714"/>
      <c r="J375" s="714"/>
      <c r="K375" s="714"/>
      <c r="L375" s="715"/>
      <c r="M375" s="713"/>
      <c r="N375" s="714"/>
      <c r="O375" s="714"/>
      <c r="P375" s="714"/>
      <c r="Q375" s="715"/>
      <c r="R375" s="749" t="s">
        <v>736</v>
      </c>
      <c r="S375" s="714"/>
      <c r="T375" s="714"/>
      <c r="U375" s="714"/>
      <c r="V375" s="714"/>
      <c r="W375" s="715"/>
      <c r="X375" s="710"/>
      <c r="Y375" s="711"/>
      <c r="Z375" s="711"/>
      <c r="AA375" s="711"/>
      <c r="AB375" s="711"/>
      <c r="AC375" s="711"/>
      <c r="AD375" s="711"/>
      <c r="AE375" s="711"/>
      <c r="AF375" s="712"/>
      <c r="AG375" s="726"/>
      <c r="AH375" s="711"/>
      <c r="AI375" s="711"/>
      <c r="AJ375" s="599"/>
      <c r="AK375" s="599"/>
      <c r="AL375" s="599"/>
    </row>
    <row r="376" spans="1:38" ht="19.5" customHeight="1">
      <c r="A376" s="598"/>
      <c r="B376" s="700">
        <v>0</v>
      </c>
      <c r="C376" s="701"/>
      <c r="D376" s="701"/>
      <c r="E376" s="702"/>
      <c r="F376" s="735">
        <v>1</v>
      </c>
      <c r="G376" s="701"/>
      <c r="H376" s="701"/>
      <c r="I376" s="701"/>
      <c r="J376" s="701"/>
      <c r="K376" s="701"/>
      <c r="L376" s="702"/>
      <c r="M376" s="704"/>
      <c r="N376" s="701"/>
      <c r="O376" s="701"/>
      <c r="P376" s="701"/>
      <c r="Q376" s="702"/>
      <c r="R376" s="706" t="s">
        <v>737</v>
      </c>
      <c r="S376" s="701"/>
      <c r="T376" s="701"/>
      <c r="U376" s="701"/>
      <c r="V376" s="701"/>
      <c r="W376" s="702"/>
      <c r="X376" s="710"/>
      <c r="Y376" s="711"/>
      <c r="Z376" s="711"/>
      <c r="AA376" s="711"/>
      <c r="AB376" s="711"/>
      <c r="AC376" s="711"/>
      <c r="AD376" s="711"/>
      <c r="AE376" s="711"/>
      <c r="AF376" s="712"/>
      <c r="AG376" s="726"/>
      <c r="AH376" s="711"/>
      <c r="AI376" s="711"/>
      <c r="AJ376" s="599"/>
      <c r="AK376" s="599"/>
      <c r="AL376" s="599"/>
    </row>
    <row r="377" spans="1:38" ht="19.5" customHeight="1">
      <c r="A377" s="598"/>
      <c r="B377" s="700">
        <v>0</v>
      </c>
      <c r="C377" s="701"/>
      <c r="D377" s="701"/>
      <c r="E377" s="702"/>
      <c r="F377" s="735">
        <v>2</v>
      </c>
      <c r="G377" s="701"/>
      <c r="H377" s="701"/>
      <c r="I377" s="701"/>
      <c r="J377" s="701"/>
      <c r="K377" s="701"/>
      <c r="L377" s="702"/>
      <c r="M377" s="704"/>
      <c r="N377" s="701"/>
      <c r="O377" s="701"/>
      <c r="P377" s="701"/>
      <c r="Q377" s="702"/>
      <c r="R377" s="706" t="s">
        <v>738</v>
      </c>
      <c r="S377" s="701"/>
      <c r="T377" s="701"/>
      <c r="U377" s="701"/>
      <c r="V377" s="701"/>
      <c r="W377" s="702"/>
      <c r="X377" s="710"/>
      <c r="Y377" s="711"/>
      <c r="Z377" s="711"/>
      <c r="AA377" s="711"/>
      <c r="AB377" s="711"/>
      <c r="AC377" s="711"/>
      <c r="AD377" s="711"/>
      <c r="AE377" s="711"/>
      <c r="AF377" s="712"/>
      <c r="AG377" s="726"/>
      <c r="AH377" s="711"/>
      <c r="AI377" s="711"/>
      <c r="AJ377" s="599"/>
      <c r="AK377" s="599"/>
      <c r="AL377" s="599"/>
    </row>
    <row r="378" spans="1:38" ht="19.5" customHeight="1">
      <c r="A378" s="598"/>
      <c r="B378" s="700">
        <v>0</v>
      </c>
      <c r="C378" s="701"/>
      <c r="D378" s="701"/>
      <c r="E378" s="702"/>
      <c r="F378" s="735">
        <v>3</v>
      </c>
      <c r="G378" s="701"/>
      <c r="H378" s="701"/>
      <c r="I378" s="701"/>
      <c r="J378" s="701"/>
      <c r="K378" s="701"/>
      <c r="L378" s="702"/>
      <c r="M378" s="704"/>
      <c r="N378" s="701"/>
      <c r="O378" s="701"/>
      <c r="P378" s="701"/>
      <c r="Q378" s="702"/>
      <c r="R378" s="706" t="s">
        <v>739</v>
      </c>
      <c r="S378" s="701"/>
      <c r="T378" s="701"/>
      <c r="U378" s="701"/>
      <c r="V378" s="701"/>
      <c r="W378" s="702"/>
      <c r="X378" s="710"/>
      <c r="Y378" s="711"/>
      <c r="Z378" s="711"/>
      <c r="AA378" s="711"/>
      <c r="AB378" s="711"/>
      <c r="AC378" s="711"/>
      <c r="AD378" s="711"/>
      <c r="AE378" s="711"/>
      <c r="AF378" s="712"/>
      <c r="AG378" s="726"/>
      <c r="AH378" s="711"/>
      <c r="AI378" s="711"/>
      <c r="AJ378" s="599"/>
      <c r="AK378" s="599"/>
      <c r="AL378" s="599"/>
    </row>
    <row r="379" spans="1:38" ht="19.5" customHeight="1">
      <c r="A379" s="598"/>
      <c r="B379" s="700">
        <v>0</v>
      </c>
      <c r="C379" s="701"/>
      <c r="D379" s="701"/>
      <c r="E379" s="702"/>
      <c r="F379" s="735">
        <v>4</v>
      </c>
      <c r="G379" s="701"/>
      <c r="H379" s="701"/>
      <c r="I379" s="701"/>
      <c r="J379" s="701"/>
      <c r="K379" s="701"/>
      <c r="L379" s="702"/>
      <c r="M379" s="704"/>
      <c r="N379" s="701"/>
      <c r="O379" s="701"/>
      <c r="P379" s="701"/>
      <c r="Q379" s="702"/>
      <c r="R379" s="706" t="s">
        <v>740</v>
      </c>
      <c r="S379" s="701"/>
      <c r="T379" s="701"/>
      <c r="U379" s="701"/>
      <c r="V379" s="701"/>
      <c r="W379" s="702"/>
      <c r="X379" s="710"/>
      <c r="Y379" s="711"/>
      <c r="Z379" s="711"/>
      <c r="AA379" s="711"/>
      <c r="AB379" s="711"/>
      <c r="AC379" s="711"/>
      <c r="AD379" s="711"/>
      <c r="AE379" s="711"/>
      <c r="AF379" s="712"/>
      <c r="AG379" s="726"/>
      <c r="AH379" s="711"/>
      <c r="AI379" s="711"/>
      <c r="AJ379" s="599"/>
      <c r="AK379" s="599"/>
      <c r="AL379" s="599"/>
    </row>
    <row r="380" spans="1:38" ht="19.5" customHeight="1">
      <c r="A380" s="598"/>
      <c r="B380" s="700">
        <v>0</v>
      </c>
      <c r="C380" s="701"/>
      <c r="D380" s="701"/>
      <c r="E380" s="702"/>
      <c r="F380" s="735">
        <v>5</v>
      </c>
      <c r="G380" s="701"/>
      <c r="H380" s="701"/>
      <c r="I380" s="701"/>
      <c r="J380" s="701"/>
      <c r="K380" s="701"/>
      <c r="L380" s="702"/>
      <c r="M380" s="704"/>
      <c r="N380" s="701"/>
      <c r="O380" s="701"/>
      <c r="P380" s="701"/>
      <c r="Q380" s="702"/>
      <c r="R380" s="706" t="s">
        <v>741</v>
      </c>
      <c r="S380" s="701"/>
      <c r="T380" s="701"/>
      <c r="U380" s="701"/>
      <c r="V380" s="701"/>
      <c r="W380" s="702"/>
      <c r="X380" s="710"/>
      <c r="Y380" s="711"/>
      <c r="Z380" s="711"/>
      <c r="AA380" s="711"/>
      <c r="AB380" s="711"/>
      <c r="AC380" s="711"/>
      <c r="AD380" s="711"/>
      <c r="AE380" s="711"/>
      <c r="AF380" s="712"/>
      <c r="AG380" s="726"/>
      <c r="AH380" s="711"/>
      <c r="AI380" s="711"/>
      <c r="AJ380" s="599"/>
      <c r="AK380" s="599"/>
      <c r="AL380" s="599"/>
    </row>
    <row r="381" spans="1:38" ht="19.5" customHeight="1">
      <c r="A381" s="598"/>
      <c r="B381" s="700">
        <v>0</v>
      </c>
      <c r="C381" s="701"/>
      <c r="D381" s="701"/>
      <c r="E381" s="702"/>
      <c r="F381" s="735">
        <v>6</v>
      </c>
      <c r="G381" s="701"/>
      <c r="H381" s="701"/>
      <c r="I381" s="701"/>
      <c r="J381" s="701"/>
      <c r="K381" s="701"/>
      <c r="L381" s="702"/>
      <c r="M381" s="704"/>
      <c r="N381" s="701"/>
      <c r="O381" s="701"/>
      <c r="P381" s="701"/>
      <c r="Q381" s="702"/>
      <c r="R381" s="706" t="s">
        <v>742</v>
      </c>
      <c r="S381" s="701"/>
      <c r="T381" s="701"/>
      <c r="U381" s="701"/>
      <c r="V381" s="701"/>
      <c r="W381" s="702"/>
      <c r="X381" s="710"/>
      <c r="Y381" s="711"/>
      <c r="Z381" s="711"/>
      <c r="AA381" s="711"/>
      <c r="AB381" s="711"/>
      <c r="AC381" s="711"/>
      <c r="AD381" s="711"/>
      <c r="AE381" s="711"/>
      <c r="AF381" s="712"/>
      <c r="AG381" s="726"/>
      <c r="AH381" s="711"/>
      <c r="AI381" s="711"/>
      <c r="AJ381" s="599"/>
      <c r="AK381" s="599"/>
      <c r="AL381" s="599"/>
    </row>
    <row r="382" spans="1:38" ht="19.5" customHeight="1">
      <c r="A382" s="598"/>
      <c r="B382" s="700">
        <v>0</v>
      </c>
      <c r="C382" s="701"/>
      <c r="D382" s="701"/>
      <c r="E382" s="702"/>
      <c r="F382" s="735">
        <v>7</v>
      </c>
      <c r="G382" s="701"/>
      <c r="H382" s="701"/>
      <c r="I382" s="701"/>
      <c r="J382" s="701"/>
      <c r="K382" s="701"/>
      <c r="L382" s="702"/>
      <c r="M382" s="704"/>
      <c r="N382" s="701"/>
      <c r="O382" s="701"/>
      <c r="P382" s="701"/>
      <c r="Q382" s="702"/>
      <c r="R382" s="706" t="s">
        <v>743</v>
      </c>
      <c r="S382" s="701"/>
      <c r="T382" s="701"/>
      <c r="U382" s="701"/>
      <c r="V382" s="701"/>
      <c r="W382" s="702"/>
      <c r="X382" s="710"/>
      <c r="Y382" s="711"/>
      <c r="Z382" s="711"/>
      <c r="AA382" s="711"/>
      <c r="AB382" s="711"/>
      <c r="AC382" s="711"/>
      <c r="AD382" s="711"/>
      <c r="AE382" s="711"/>
      <c r="AF382" s="712"/>
      <c r="AG382" s="726"/>
      <c r="AH382" s="711"/>
      <c r="AI382" s="711"/>
      <c r="AJ382" s="599"/>
      <c r="AK382" s="599"/>
      <c r="AL382" s="599"/>
    </row>
    <row r="383" spans="1:38" ht="19.5" customHeight="1">
      <c r="A383" s="598"/>
      <c r="B383" s="700">
        <v>0</v>
      </c>
      <c r="C383" s="701"/>
      <c r="D383" s="701"/>
      <c r="E383" s="702"/>
      <c r="F383" s="735">
        <v>8</v>
      </c>
      <c r="G383" s="701"/>
      <c r="H383" s="701"/>
      <c r="I383" s="701"/>
      <c r="J383" s="701"/>
      <c r="K383" s="701"/>
      <c r="L383" s="702"/>
      <c r="M383" s="704"/>
      <c r="N383" s="701"/>
      <c r="O383" s="701"/>
      <c r="P383" s="701"/>
      <c r="Q383" s="702"/>
      <c r="R383" s="706" t="s">
        <v>744</v>
      </c>
      <c r="S383" s="701"/>
      <c r="T383" s="701"/>
      <c r="U383" s="701"/>
      <c r="V383" s="701"/>
      <c r="W383" s="702"/>
      <c r="X383" s="710"/>
      <c r="Y383" s="711"/>
      <c r="Z383" s="711"/>
      <c r="AA383" s="711"/>
      <c r="AB383" s="711"/>
      <c r="AC383" s="711"/>
      <c r="AD383" s="711"/>
      <c r="AE383" s="711"/>
      <c r="AF383" s="712"/>
      <c r="AG383" s="726"/>
      <c r="AH383" s="711"/>
      <c r="AI383" s="711"/>
      <c r="AJ383" s="599"/>
      <c r="AK383" s="599"/>
      <c r="AL383" s="599"/>
    </row>
    <row r="384" spans="1:38" ht="19.5" customHeight="1">
      <c r="A384" s="598"/>
      <c r="B384" s="700">
        <v>0</v>
      </c>
      <c r="C384" s="701"/>
      <c r="D384" s="701"/>
      <c r="E384" s="702"/>
      <c r="F384" s="735">
        <v>9</v>
      </c>
      <c r="G384" s="701"/>
      <c r="H384" s="701"/>
      <c r="I384" s="701"/>
      <c r="J384" s="701"/>
      <c r="K384" s="701"/>
      <c r="L384" s="702"/>
      <c r="M384" s="704"/>
      <c r="N384" s="701"/>
      <c r="O384" s="701"/>
      <c r="P384" s="701"/>
      <c r="Q384" s="702"/>
      <c r="R384" s="706" t="s">
        <v>745</v>
      </c>
      <c r="S384" s="701"/>
      <c r="T384" s="701"/>
      <c r="U384" s="701"/>
      <c r="V384" s="701"/>
      <c r="W384" s="702"/>
      <c r="X384" s="710"/>
      <c r="Y384" s="711"/>
      <c r="Z384" s="711"/>
      <c r="AA384" s="711"/>
      <c r="AB384" s="711"/>
      <c r="AC384" s="711"/>
      <c r="AD384" s="711"/>
      <c r="AE384" s="711"/>
      <c r="AF384" s="712"/>
      <c r="AG384" s="726"/>
      <c r="AH384" s="711"/>
      <c r="AI384" s="711"/>
      <c r="AJ384" s="599"/>
      <c r="AK384" s="599"/>
      <c r="AL384" s="599"/>
    </row>
    <row r="385" spans="1:38" ht="19.5" customHeight="1">
      <c r="A385" s="598"/>
      <c r="B385" s="700">
        <v>0</v>
      </c>
      <c r="C385" s="701"/>
      <c r="D385" s="701"/>
      <c r="E385" s="702"/>
      <c r="F385" s="700">
        <v>10</v>
      </c>
      <c r="G385" s="701"/>
      <c r="H385" s="701"/>
      <c r="I385" s="701"/>
      <c r="J385" s="701"/>
      <c r="K385" s="701"/>
      <c r="L385" s="702"/>
      <c r="M385" s="704"/>
      <c r="N385" s="701"/>
      <c r="O385" s="701"/>
      <c r="P385" s="701"/>
      <c r="Q385" s="702"/>
      <c r="R385" s="706" t="s">
        <v>746</v>
      </c>
      <c r="S385" s="701"/>
      <c r="T385" s="701"/>
      <c r="U385" s="701"/>
      <c r="V385" s="701"/>
      <c r="W385" s="702"/>
      <c r="X385" s="710"/>
      <c r="Y385" s="711"/>
      <c r="Z385" s="711"/>
      <c r="AA385" s="711"/>
      <c r="AB385" s="711"/>
      <c r="AC385" s="711"/>
      <c r="AD385" s="711"/>
      <c r="AE385" s="711"/>
      <c r="AF385" s="712"/>
      <c r="AG385" s="726"/>
      <c r="AH385" s="711"/>
      <c r="AI385" s="711"/>
      <c r="AJ385" s="599"/>
      <c r="AK385" s="599"/>
      <c r="AL385" s="599"/>
    </row>
    <row r="386" spans="1:38" ht="19.5" customHeight="1">
      <c r="A386" s="598"/>
      <c r="B386" s="700">
        <v>0</v>
      </c>
      <c r="C386" s="701"/>
      <c r="D386" s="701"/>
      <c r="E386" s="702"/>
      <c r="F386" s="700">
        <v>11</v>
      </c>
      <c r="G386" s="701"/>
      <c r="H386" s="701"/>
      <c r="I386" s="701"/>
      <c r="J386" s="701"/>
      <c r="K386" s="701"/>
      <c r="L386" s="702"/>
      <c r="M386" s="704"/>
      <c r="N386" s="701"/>
      <c r="O386" s="701"/>
      <c r="P386" s="701"/>
      <c r="Q386" s="702"/>
      <c r="R386" s="706" t="s">
        <v>747</v>
      </c>
      <c r="S386" s="701"/>
      <c r="T386" s="701"/>
      <c r="U386" s="701"/>
      <c r="V386" s="701"/>
      <c r="W386" s="702"/>
      <c r="X386" s="710"/>
      <c r="Y386" s="711"/>
      <c r="Z386" s="711"/>
      <c r="AA386" s="711"/>
      <c r="AB386" s="711"/>
      <c r="AC386" s="711"/>
      <c r="AD386" s="711"/>
      <c r="AE386" s="711"/>
      <c r="AF386" s="712"/>
      <c r="AG386" s="726"/>
      <c r="AH386" s="711"/>
      <c r="AI386" s="711"/>
      <c r="AJ386" s="599"/>
      <c r="AK386" s="599"/>
      <c r="AL386" s="599"/>
    </row>
    <row r="387" spans="1:38" ht="19.5" customHeight="1">
      <c r="A387" s="598"/>
      <c r="B387" s="700">
        <v>0</v>
      </c>
      <c r="C387" s="701"/>
      <c r="D387" s="701"/>
      <c r="E387" s="702"/>
      <c r="F387" s="700">
        <v>12</v>
      </c>
      <c r="G387" s="701"/>
      <c r="H387" s="701"/>
      <c r="I387" s="701"/>
      <c r="J387" s="701"/>
      <c r="K387" s="701"/>
      <c r="L387" s="702"/>
      <c r="M387" s="704"/>
      <c r="N387" s="701"/>
      <c r="O387" s="701"/>
      <c r="P387" s="701"/>
      <c r="Q387" s="702"/>
      <c r="R387" s="706" t="s">
        <v>748</v>
      </c>
      <c r="S387" s="701"/>
      <c r="T387" s="701"/>
      <c r="U387" s="701"/>
      <c r="V387" s="701"/>
      <c r="W387" s="702"/>
      <c r="X387" s="710"/>
      <c r="Y387" s="711"/>
      <c r="Z387" s="711"/>
      <c r="AA387" s="711"/>
      <c r="AB387" s="711"/>
      <c r="AC387" s="711"/>
      <c r="AD387" s="711"/>
      <c r="AE387" s="711"/>
      <c r="AF387" s="712"/>
      <c r="AG387" s="726"/>
      <c r="AH387" s="711"/>
      <c r="AI387" s="711"/>
      <c r="AJ387" s="599"/>
      <c r="AK387" s="599"/>
      <c r="AL387" s="599"/>
    </row>
    <row r="388" spans="1:38" ht="19.5" customHeight="1">
      <c r="A388" s="598"/>
      <c r="B388" s="700">
        <v>0</v>
      </c>
      <c r="C388" s="701"/>
      <c r="D388" s="701"/>
      <c r="E388" s="702"/>
      <c r="F388" s="700">
        <v>13</v>
      </c>
      <c r="G388" s="701"/>
      <c r="H388" s="701"/>
      <c r="I388" s="701"/>
      <c r="J388" s="701"/>
      <c r="K388" s="701"/>
      <c r="L388" s="702"/>
      <c r="M388" s="704"/>
      <c r="N388" s="701"/>
      <c r="O388" s="701"/>
      <c r="P388" s="701"/>
      <c r="Q388" s="702"/>
      <c r="R388" s="706" t="s">
        <v>749</v>
      </c>
      <c r="S388" s="701"/>
      <c r="T388" s="701"/>
      <c r="U388" s="701"/>
      <c r="V388" s="701"/>
      <c r="W388" s="702"/>
      <c r="X388" s="710"/>
      <c r="Y388" s="711"/>
      <c r="Z388" s="711"/>
      <c r="AA388" s="711"/>
      <c r="AB388" s="711"/>
      <c r="AC388" s="711"/>
      <c r="AD388" s="711"/>
      <c r="AE388" s="711"/>
      <c r="AF388" s="712"/>
      <c r="AG388" s="726"/>
      <c r="AH388" s="711"/>
      <c r="AI388" s="711"/>
      <c r="AJ388" s="599"/>
      <c r="AK388" s="599"/>
      <c r="AL388" s="599"/>
    </row>
    <row r="389" spans="1:38" ht="19.5" customHeight="1">
      <c r="A389" s="598"/>
      <c r="B389" s="700">
        <v>0</v>
      </c>
      <c r="C389" s="701"/>
      <c r="D389" s="701"/>
      <c r="E389" s="702"/>
      <c r="F389" s="700">
        <v>14</v>
      </c>
      <c r="G389" s="701"/>
      <c r="H389" s="701"/>
      <c r="I389" s="701"/>
      <c r="J389" s="701"/>
      <c r="K389" s="701"/>
      <c r="L389" s="702"/>
      <c r="M389" s="704"/>
      <c r="N389" s="701"/>
      <c r="O389" s="701"/>
      <c r="P389" s="701"/>
      <c r="Q389" s="702"/>
      <c r="R389" s="706" t="s">
        <v>750</v>
      </c>
      <c r="S389" s="701"/>
      <c r="T389" s="701"/>
      <c r="U389" s="701"/>
      <c r="V389" s="701"/>
      <c r="W389" s="702"/>
      <c r="X389" s="710"/>
      <c r="Y389" s="711"/>
      <c r="Z389" s="711"/>
      <c r="AA389" s="711"/>
      <c r="AB389" s="711"/>
      <c r="AC389" s="711"/>
      <c r="AD389" s="711"/>
      <c r="AE389" s="711"/>
      <c r="AF389" s="712"/>
      <c r="AG389" s="726"/>
      <c r="AH389" s="711"/>
      <c r="AI389" s="711"/>
      <c r="AJ389" s="599"/>
      <c r="AK389" s="599"/>
      <c r="AL389" s="599"/>
    </row>
    <row r="390" spans="1:38" ht="19.5" customHeight="1">
      <c r="A390" s="598"/>
      <c r="B390" s="700">
        <v>0</v>
      </c>
      <c r="C390" s="701"/>
      <c r="D390" s="701"/>
      <c r="E390" s="702"/>
      <c r="F390" s="700">
        <v>15</v>
      </c>
      <c r="G390" s="701"/>
      <c r="H390" s="701"/>
      <c r="I390" s="701"/>
      <c r="J390" s="701"/>
      <c r="K390" s="701"/>
      <c r="L390" s="702"/>
      <c r="M390" s="704"/>
      <c r="N390" s="701"/>
      <c r="O390" s="701"/>
      <c r="P390" s="701"/>
      <c r="Q390" s="702"/>
      <c r="R390" s="706" t="s">
        <v>751</v>
      </c>
      <c r="S390" s="701"/>
      <c r="T390" s="701"/>
      <c r="U390" s="701"/>
      <c r="V390" s="701"/>
      <c r="W390" s="702"/>
      <c r="X390" s="710"/>
      <c r="Y390" s="711"/>
      <c r="Z390" s="711"/>
      <c r="AA390" s="711"/>
      <c r="AB390" s="711"/>
      <c r="AC390" s="711"/>
      <c r="AD390" s="711"/>
      <c r="AE390" s="711"/>
      <c r="AF390" s="712"/>
      <c r="AG390" s="726"/>
      <c r="AH390" s="711"/>
      <c r="AI390" s="711"/>
      <c r="AJ390" s="599"/>
      <c r="AK390" s="599"/>
      <c r="AL390" s="599"/>
    </row>
    <row r="391" spans="1:38" ht="19.5" customHeight="1">
      <c r="A391" s="598"/>
      <c r="B391" s="700">
        <v>0</v>
      </c>
      <c r="C391" s="701"/>
      <c r="D391" s="701"/>
      <c r="E391" s="702"/>
      <c r="F391" s="700">
        <v>16</v>
      </c>
      <c r="G391" s="701"/>
      <c r="H391" s="701"/>
      <c r="I391" s="701"/>
      <c r="J391" s="701"/>
      <c r="K391" s="701"/>
      <c r="L391" s="702"/>
      <c r="M391" s="704"/>
      <c r="N391" s="701"/>
      <c r="O391" s="701"/>
      <c r="P391" s="701"/>
      <c r="Q391" s="702"/>
      <c r="R391" s="706" t="s">
        <v>752</v>
      </c>
      <c r="S391" s="701"/>
      <c r="T391" s="701"/>
      <c r="U391" s="701"/>
      <c r="V391" s="701"/>
      <c r="W391" s="702"/>
      <c r="X391" s="710"/>
      <c r="Y391" s="711"/>
      <c r="Z391" s="711"/>
      <c r="AA391" s="711"/>
      <c r="AB391" s="711"/>
      <c r="AC391" s="711"/>
      <c r="AD391" s="711"/>
      <c r="AE391" s="711"/>
      <c r="AF391" s="712"/>
      <c r="AG391" s="726"/>
      <c r="AH391" s="711"/>
      <c r="AI391" s="711"/>
      <c r="AJ391" s="599"/>
      <c r="AK391" s="599"/>
      <c r="AL391" s="599"/>
    </row>
    <row r="392" spans="1:38" ht="19.5" customHeight="1">
      <c r="A392" s="598"/>
      <c r="B392" s="739">
        <v>0</v>
      </c>
      <c r="C392" s="708"/>
      <c r="D392" s="708"/>
      <c r="E392" s="709"/>
      <c r="F392" s="739">
        <v>17</v>
      </c>
      <c r="G392" s="708"/>
      <c r="H392" s="708"/>
      <c r="I392" s="708"/>
      <c r="J392" s="708"/>
      <c r="K392" s="708"/>
      <c r="L392" s="709"/>
      <c r="M392" s="741"/>
      <c r="N392" s="708"/>
      <c r="O392" s="708"/>
      <c r="P392" s="708"/>
      <c r="Q392" s="709"/>
      <c r="R392" s="742" t="s">
        <v>753</v>
      </c>
      <c r="S392" s="708"/>
      <c r="T392" s="708"/>
      <c r="U392" s="708"/>
      <c r="V392" s="708"/>
      <c r="W392" s="709"/>
      <c r="X392" s="710"/>
      <c r="Y392" s="711"/>
      <c r="Z392" s="711"/>
      <c r="AA392" s="711"/>
      <c r="AB392" s="711"/>
      <c r="AC392" s="711"/>
      <c r="AD392" s="711"/>
      <c r="AE392" s="711"/>
      <c r="AF392" s="712"/>
      <c r="AG392" s="726"/>
      <c r="AH392" s="711"/>
      <c r="AI392" s="711"/>
      <c r="AJ392" s="599"/>
      <c r="AK392" s="599"/>
      <c r="AL392" s="599"/>
    </row>
    <row r="393" spans="1:38" ht="19.5" customHeight="1">
      <c r="A393" s="598"/>
      <c r="B393" s="747"/>
      <c r="C393" s="714"/>
      <c r="D393" s="714"/>
      <c r="E393" s="715"/>
      <c r="F393" s="748"/>
      <c r="G393" s="714"/>
      <c r="H393" s="714"/>
      <c r="I393" s="714"/>
      <c r="J393" s="714"/>
      <c r="K393" s="714"/>
      <c r="L393" s="715"/>
      <c r="M393" s="713"/>
      <c r="N393" s="714"/>
      <c r="O393" s="714"/>
      <c r="P393" s="714"/>
      <c r="Q393" s="715"/>
      <c r="R393" s="749" t="s">
        <v>754</v>
      </c>
      <c r="S393" s="714"/>
      <c r="T393" s="714"/>
      <c r="U393" s="714"/>
      <c r="V393" s="714"/>
      <c r="W393" s="715"/>
      <c r="X393" s="710"/>
      <c r="Y393" s="711"/>
      <c r="Z393" s="711"/>
      <c r="AA393" s="711"/>
      <c r="AB393" s="711"/>
      <c r="AC393" s="711"/>
      <c r="AD393" s="711"/>
      <c r="AE393" s="711"/>
      <c r="AF393" s="712"/>
      <c r="AG393" s="726"/>
      <c r="AH393" s="711"/>
      <c r="AI393" s="711"/>
      <c r="AJ393" s="599"/>
      <c r="AK393" s="599"/>
      <c r="AL393" s="599"/>
    </row>
    <row r="394" spans="1:38" ht="19.5" customHeight="1">
      <c r="A394" s="598"/>
      <c r="B394" s="700">
        <v>0</v>
      </c>
      <c r="C394" s="701"/>
      <c r="D394" s="701"/>
      <c r="E394" s="702"/>
      <c r="F394" s="700">
        <v>18</v>
      </c>
      <c r="G394" s="701"/>
      <c r="H394" s="701"/>
      <c r="I394" s="701"/>
      <c r="J394" s="701"/>
      <c r="K394" s="701"/>
      <c r="L394" s="702"/>
      <c r="M394" s="704"/>
      <c r="N394" s="701"/>
      <c r="O394" s="701"/>
      <c r="P394" s="701"/>
      <c r="Q394" s="702"/>
      <c r="R394" s="706" t="s">
        <v>755</v>
      </c>
      <c r="S394" s="701"/>
      <c r="T394" s="701"/>
      <c r="U394" s="701"/>
      <c r="V394" s="701"/>
      <c r="W394" s="702"/>
      <c r="X394" s="710"/>
      <c r="Y394" s="711"/>
      <c r="Z394" s="711"/>
      <c r="AA394" s="711"/>
      <c r="AB394" s="711"/>
      <c r="AC394" s="711"/>
      <c r="AD394" s="711"/>
      <c r="AE394" s="711"/>
      <c r="AF394" s="712"/>
      <c r="AG394" s="726"/>
      <c r="AH394" s="711"/>
      <c r="AI394" s="711"/>
      <c r="AJ394" s="599"/>
      <c r="AK394" s="599"/>
      <c r="AL394" s="599"/>
    </row>
    <row r="395" spans="1:38" ht="19.5" customHeight="1">
      <c r="A395" s="598"/>
      <c r="B395" s="700">
        <v>0</v>
      </c>
      <c r="C395" s="701"/>
      <c r="D395" s="701"/>
      <c r="E395" s="702"/>
      <c r="F395" s="700">
        <v>19</v>
      </c>
      <c r="G395" s="701"/>
      <c r="H395" s="701"/>
      <c r="I395" s="701"/>
      <c r="J395" s="701"/>
      <c r="K395" s="701"/>
      <c r="L395" s="702"/>
      <c r="M395" s="704"/>
      <c r="N395" s="701"/>
      <c r="O395" s="701"/>
      <c r="P395" s="701"/>
      <c r="Q395" s="702"/>
      <c r="R395" s="706" t="s">
        <v>756</v>
      </c>
      <c r="S395" s="701"/>
      <c r="T395" s="701"/>
      <c r="U395" s="701"/>
      <c r="V395" s="701"/>
      <c r="W395" s="702"/>
      <c r="X395" s="710"/>
      <c r="Y395" s="711"/>
      <c r="Z395" s="711"/>
      <c r="AA395" s="711"/>
      <c r="AB395" s="711"/>
      <c r="AC395" s="711"/>
      <c r="AD395" s="711"/>
      <c r="AE395" s="711"/>
      <c r="AF395" s="712"/>
      <c r="AG395" s="726"/>
      <c r="AH395" s="711"/>
      <c r="AI395" s="711"/>
      <c r="AJ395" s="599"/>
      <c r="AK395" s="599"/>
      <c r="AL395" s="599"/>
    </row>
    <row r="396" spans="1:38" ht="19.5" customHeight="1">
      <c r="A396" s="598"/>
      <c r="B396" s="700">
        <v>0</v>
      </c>
      <c r="C396" s="701"/>
      <c r="D396" s="701"/>
      <c r="E396" s="702"/>
      <c r="F396" s="700">
        <v>20</v>
      </c>
      <c r="G396" s="701"/>
      <c r="H396" s="701"/>
      <c r="I396" s="701"/>
      <c r="J396" s="701"/>
      <c r="K396" s="701"/>
      <c r="L396" s="702"/>
      <c r="M396" s="704"/>
      <c r="N396" s="701"/>
      <c r="O396" s="701"/>
      <c r="P396" s="701"/>
      <c r="Q396" s="702"/>
      <c r="R396" s="706" t="s">
        <v>757</v>
      </c>
      <c r="S396" s="701"/>
      <c r="T396" s="701"/>
      <c r="U396" s="701"/>
      <c r="V396" s="701"/>
      <c r="W396" s="702"/>
      <c r="X396" s="710"/>
      <c r="Y396" s="711"/>
      <c r="Z396" s="711"/>
      <c r="AA396" s="711"/>
      <c r="AB396" s="711"/>
      <c r="AC396" s="711"/>
      <c r="AD396" s="711"/>
      <c r="AE396" s="711"/>
      <c r="AF396" s="712"/>
      <c r="AG396" s="726"/>
      <c r="AH396" s="711"/>
      <c r="AI396" s="711"/>
      <c r="AJ396" s="599"/>
      <c r="AK396" s="599"/>
      <c r="AL396" s="599"/>
    </row>
    <row r="397" spans="1:38" ht="19.5" customHeight="1">
      <c r="A397" s="598"/>
      <c r="B397" s="700">
        <v>0</v>
      </c>
      <c r="C397" s="701"/>
      <c r="D397" s="701"/>
      <c r="E397" s="702"/>
      <c r="F397" s="700">
        <v>21</v>
      </c>
      <c r="G397" s="701"/>
      <c r="H397" s="701"/>
      <c r="I397" s="701"/>
      <c r="J397" s="701"/>
      <c r="K397" s="701"/>
      <c r="L397" s="702"/>
      <c r="M397" s="704"/>
      <c r="N397" s="701"/>
      <c r="O397" s="701"/>
      <c r="P397" s="701"/>
      <c r="Q397" s="702"/>
      <c r="R397" s="706" t="s">
        <v>758</v>
      </c>
      <c r="S397" s="701"/>
      <c r="T397" s="701"/>
      <c r="U397" s="701"/>
      <c r="V397" s="701"/>
      <c r="W397" s="702"/>
      <c r="X397" s="710"/>
      <c r="Y397" s="711"/>
      <c r="Z397" s="711"/>
      <c r="AA397" s="711"/>
      <c r="AB397" s="711"/>
      <c r="AC397" s="711"/>
      <c r="AD397" s="711"/>
      <c r="AE397" s="711"/>
      <c r="AF397" s="712"/>
      <c r="AG397" s="726"/>
      <c r="AH397" s="711"/>
      <c r="AI397" s="711"/>
      <c r="AJ397" s="599"/>
      <c r="AK397" s="599"/>
      <c r="AL397" s="599"/>
    </row>
    <row r="398" spans="1:38" ht="19.5" customHeight="1">
      <c r="A398" s="598"/>
      <c r="B398" s="700">
        <v>0</v>
      </c>
      <c r="C398" s="701"/>
      <c r="D398" s="701"/>
      <c r="E398" s="702"/>
      <c r="F398" s="700">
        <v>22</v>
      </c>
      <c r="G398" s="701"/>
      <c r="H398" s="701"/>
      <c r="I398" s="701"/>
      <c r="J398" s="701"/>
      <c r="K398" s="701"/>
      <c r="L398" s="702"/>
      <c r="M398" s="704"/>
      <c r="N398" s="701"/>
      <c r="O398" s="701"/>
      <c r="P398" s="701"/>
      <c r="Q398" s="702"/>
      <c r="R398" s="706" t="s">
        <v>759</v>
      </c>
      <c r="S398" s="701"/>
      <c r="T398" s="701"/>
      <c r="U398" s="701"/>
      <c r="V398" s="701"/>
      <c r="W398" s="702"/>
      <c r="X398" s="710"/>
      <c r="Y398" s="711"/>
      <c r="Z398" s="711"/>
      <c r="AA398" s="711"/>
      <c r="AB398" s="711"/>
      <c r="AC398" s="711"/>
      <c r="AD398" s="711"/>
      <c r="AE398" s="711"/>
      <c r="AF398" s="712"/>
      <c r="AG398" s="726"/>
      <c r="AH398" s="711"/>
      <c r="AI398" s="711"/>
      <c r="AJ398" s="599"/>
      <c r="AK398" s="599"/>
      <c r="AL398" s="599"/>
    </row>
    <row r="399" spans="1:38" ht="19.5" customHeight="1">
      <c r="A399" s="598"/>
      <c r="B399" s="700">
        <v>0</v>
      </c>
      <c r="C399" s="701"/>
      <c r="D399" s="701"/>
      <c r="E399" s="702"/>
      <c r="F399" s="700">
        <v>23</v>
      </c>
      <c r="G399" s="701"/>
      <c r="H399" s="701"/>
      <c r="I399" s="701"/>
      <c r="J399" s="701"/>
      <c r="K399" s="701"/>
      <c r="L399" s="702"/>
      <c r="M399" s="704"/>
      <c r="N399" s="701"/>
      <c r="O399" s="701"/>
      <c r="P399" s="701"/>
      <c r="Q399" s="702"/>
      <c r="R399" s="706" t="s">
        <v>760</v>
      </c>
      <c r="S399" s="701"/>
      <c r="T399" s="701"/>
      <c r="U399" s="701"/>
      <c r="V399" s="701"/>
      <c r="W399" s="702"/>
      <c r="X399" s="710"/>
      <c r="Y399" s="711"/>
      <c r="Z399" s="711"/>
      <c r="AA399" s="711"/>
      <c r="AB399" s="711"/>
      <c r="AC399" s="711"/>
      <c r="AD399" s="711"/>
      <c r="AE399" s="711"/>
      <c r="AF399" s="712"/>
      <c r="AG399" s="726"/>
      <c r="AH399" s="711"/>
      <c r="AI399" s="711"/>
      <c r="AJ399" s="599"/>
      <c r="AK399" s="599"/>
      <c r="AL399" s="599"/>
    </row>
    <row r="400" spans="1:38" ht="19.5" customHeight="1">
      <c r="A400" s="598"/>
      <c r="B400" s="700">
        <v>0</v>
      </c>
      <c r="C400" s="701"/>
      <c r="D400" s="701"/>
      <c r="E400" s="702"/>
      <c r="F400" s="700">
        <v>24</v>
      </c>
      <c r="G400" s="701"/>
      <c r="H400" s="701"/>
      <c r="I400" s="701"/>
      <c r="J400" s="701"/>
      <c r="K400" s="701"/>
      <c r="L400" s="702"/>
      <c r="M400" s="704"/>
      <c r="N400" s="701"/>
      <c r="O400" s="701"/>
      <c r="P400" s="701"/>
      <c r="Q400" s="702"/>
      <c r="R400" s="706" t="s">
        <v>761</v>
      </c>
      <c r="S400" s="701"/>
      <c r="T400" s="701"/>
      <c r="U400" s="701"/>
      <c r="V400" s="701"/>
      <c r="W400" s="702"/>
      <c r="X400" s="710"/>
      <c r="Y400" s="711"/>
      <c r="Z400" s="711"/>
      <c r="AA400" s="711"/>
      <c r="AB400" s="711"/>
      <c r="AC400" s="711"/>
      <c r="AD400" s="711"/>
      <c r="AE400" s="711"/>
      <c r="AF400" s="712"/>
      <c r="AG400" s="726"/>
      <c r="AH400" s="711"/>
      <c r="AI400" s="711"/>
      <c r="AJ400" s="599"/>
      <c r="AK400" s="599"/>
      <c r="AL400" s="599"/>
    </row>
    <row r="401" spans="1:38" ht="19.5" customHeight="1">
      <c r="A401" s="598"/>
      <c r="B401" s="700">
        <v>0</v>
      </c>
      <c r="C401" s="701"/>
      <c r="D401" s="701"/>
      <c r="E401" s="702"/>
      <c r="F401" s="700">
        <v>25</v>
      </c>
      <c r="G401" s="701"/>
      <c r="H401" s="701"/>
      <c r="I401" s="701"/>
      <c r="J401" s="701"/>
      <c r="K401" s="701"/>
      <c r="L401" s="702"/>
      <c r="M401" s="704"/>
      <c r="N401" s="701"/>
      <c r="O401" s="701"/>
      <c r="P401" s="701"/>
      <c r="Q401" s="702"/>
      <c r="R401" s="706" t="s">
        <v>762</v>
      </c>
      <c r="S401" s="701"/>
      <c r="T401" s="701"/>
      <c r="U401" s="701"/>
      <c r="V401" s="701"/>
      <c r="W401" s="702"/>
      <c r="X401" s="710"/>
      <c r="Y401" s="711"/>
      <c r="Z401" s="711"/>
      <c r="AA401" s="711"/>
      <c r="AB401" s="711"/>
      <c r="AC401" s="711"/>
      <c r="AD401" s="711"/>
      <c r="AE401" s="711"/>
      <c r="AF401" s="712"/>
      <c r="AG401" s="726"/>
      <c r="AH401" s="711"/>
      <c r="AI401" s="711"/>
      <c r="AJ401" s="599"/>
      <c r="AK401" s="599"/>
      <c r="AL401" s="599"/>
    </row>
    <row r="402" spans="1:38" ht="19.5" customHeight="1">
      <c r="A402" s="598"/>
      <c r="B402" s="700">
        <v>0</v>
      </c>
      <c r="C402" s="701"/>
      <c r="D402" s="701"/>
      <c r="E402" s="702"/>
      <c r="F402" s="700">
        <v>99</v>
      </c>
      <c r="G402" s="701"/>
      <c r="H402" s="701"/>
      <c r="I402" s="701"/>
      <c r="J402" s="701"/>
      <c r="K402" s="701"/>
      <c r="L402" s="702"/>
      <c r="M402" s="704"/>
      <c r="N402" s="701"/>
      <c r="O402" s="701"/>
      <c r="P402" s="701"/>
      <c r="Q402" s="702"/>
      <c r="R402" s="706" t="s">
        <v>763</v>
      </c>
      <c r="S402" s="701"/>
      <c r="T402" s="701"/>
      <c r="U402" s="701"/>
      <c r="V402" s="701"/>
      <c r="W402" s="702"/>
      <c r="X402" s="713"/>
      <c r="Y402" s="714"/>
      <c r="Z402" s="714"/>
      <c r="AA402" s="714"/>
      <c r="AB402" s="714"/>
      <c r="AC402" s="714"/>
      <c r="AD402" s="714"/>
      <c r="AE402" s="714"/>
      <c r="AF402" s="715"/>
      <c r="AG402" s="726"/>
      <c r="AH402" s="711"/>
      <c r="AI402" s="711"/>
      <c r="AJ402" s="599"/>
      <c r="AK402" s="599"/>
      <c r="AL402" s="599"/>
    </row>
    <row r="403" spans="1:38" ht="27" customHeight="1">
      <c r="A403" s="719"/>
      <c r="B403" s="711"/>
      <c r="C403" s="711"/>
      <c r="D403" s="711"/>
      <c r="E403" s="711"/>
      <c r="F403" s="711"/>
      <c r="G403" s="711"/>
      <c r="H403" s="711"/>
      <c r="I403" s="711"/>
      <c r="J403" s="711"/>
      <c r="K403" s="711"/>
      <c r="L403" s="711"/>
      <c r="M403" s="711"/>
      <c r="N403" s="711"/>
      <c r="O403" s="711"/>
      <c r="P403" s="711"/>
      <c r="Q403" s="711"/>
      <c r="R403" s="711"/>
      <c r="S403" s="711"/>
      <c r="T403" s="711"/>
      <c r="U403" s="711"/>
      <c r="V403" s="711"/>
      <c r="W403" s="711"/>
      <c r="X403" s="711"/>
      <c r="Y403" s="711"/>
      <c r="Z403" s="711"/>
      <c r="AA403" s="711"/>
      <c r="AB403" s="711"/>
      <c r="AC403" s="711"/>
      <c r="AD403" s="711"/>
      <c r="AE403" s="711"/>
      <c r="AF403" s="711"/>
      <c r="AG403" s="711"/>
      <c r="AH403" s="711"/>
      <c r="AI403" s="711"/>
      <c r="AJ403" s="599"/>
      <c r="AK403" s="599"/>
      <c r="AL403" s="599"/>
    </row>
    <row r="404" spans="1:38" ht="21.75" customHeight="1">
      <c r="A404" s="754" t="s">
        <v>764</v>
      </c>
      <c r="B404" s="711"/>
      <c r="C404" s="711"/>
      <c r="D404" s="711"/>
      <c r="E404" s="711"/>
      <c r="F404" s="711"/>
      <c r="G404" s="711"/>
      <c r="H404" s="711"/>
      <c r="I404" s="711"/>
      <c r="J404" s="711"/>
      <c r="K404" s="711"/>
      <c r="L404" s="711"/>
      <c r="M404" s="711"/>
      <c r="N404" s="711"/>
      <c r="O404" s="711"/>
      <c r="P404" s="711"/>
      <c r="Q404" s="711"/>
      <c r="R404" s="711"/>
      <c r="S404" s="711"/>
      <c r="T404" s="711"/>
      <c r="U404" s="711"/>
      <c r="V404" s="711"/>
      <c r="W404" s="711"/>
      <c r="X404" s="711"/>
      <c r="Y404" s="711"/>
      <c r="Z404" s="711"/>
      <c r="AA404" s="711"/>
      <c r="AB404" s="711"/>
      <c r="AC404" s="711"/>
      <c r="AD404" s="711"/>
      <c r="AE404" s="711"/>
      <c r="AF404" s="711"/>
      <c r="AG404" s="711"/>
      <c r="AH404" s="711"/>
      <c r="AI404" s="711"/>
      <c r="AJ404" s="599"/>
      <c r="AK404" s="599"/>
      <c r="AL404" s="599"/>
    </row>
    <row r="405" spans="1:38" ht="27" customHeight="1">
      <c r="A405" s="726"/>
      <c r="B405" s="711"/>
      <c r="C405" s="711"/>
      <c r="D405" s="711"/>
      <c r="E405" s="711"/>
      <c r="F405" s="711"/>
      <c r="G405" s="711"/>
      <c r="H405" s="711"/>
      <c r="I405" s="722" t="s">
        <v>688</v>
      </c>
      <c r="J405" s="701"/>
      <c r="K405" s="702"/>
      <c r="L405" s="722" t="s">
        <v>689</v>
      </c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2"/>
      <c r="AC405" s="726"/>
      <c r="AD405" s="711"/>
      <c r="AE405" s="711"/>
      <c r="AF405" s="711"/>
      <c r="AG405" s="711"/>
      <c r="AH405" s="711"/>
      <c r="AI405" s="711"/>
      <c r="AJ405" s="599"/>
      <c r="AK405" s="599"/>
      <c r="AL405" s="599"/>
    </row>
    <row r="406" spans="1:38" ht="19.5" customHeight="1">
      <c r="A406" s="726"/>
      <c r="B406" s="711"/>
      <c r="C406" s="711"/>
      <c r="D406" s="711"/>
      <c r="E406" s="711"/>
      <c r="F406" s="711"/>
      <c r="G406" s="711"/>
      <c r="H406" s="711"/>
      <c r="I406" s="700">
        <v>1</v>
      </c>
      <c r="J406" s="701"/>
      <c r="K406" s="702"/>
      <c r="L406" s="703" t="s">
        <v>765</v>
      </c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2"/>
      <c r="AC406" s="726"/>
      <c r="AD406" s="711"/>
      <c r="AE406" s="711"/>
      <c r="AF406" s="711"/>
      <c r="AG406" s="711"/>
      <c r="AH406" s="711"/>
      <c r="AI406" s="711"/>
      <c r="AJ406" s="599"/>
      <c r="AK406" s="599"/>
      <c r="AL406" s="599"/>
    </row>
    <row r="407" spans="1:38" ht="19.5" customHeight="1">
      <c r="A407" s="726"/>
      <c r="B407" s="711"/>
      <c r="C407" s="711"/>
      <c r="D407" s="711"/>
      <c r="E407" s="711"/>
      <c r="F407" s="711"/>
      <c r="G407" s="711"/>
      <c r="H407" s="711"/>
      <c r="I407" s="700">
        <v>2</v>
      </c>
      <c r="J407" s="701"/>
      <c r="K407" s="702"/>
      <c r="L407" s="703" t="s">
        <v>766</v>
      </c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2"/>
      <c r="AC407" s="726"/>
      <c r="AD407" s="711"/>
      <c r="AE407" s="711"/>
      <c r="AF407" s="711"/>
      <c r="AG407" s="711"/>
      <c r="AH407" s="711"/>
      <c r="AI407" s="711"/>
      <c r="AJ407" s="599"/>
      <c r="AK407" s="599"/>
      <c r="AL407" s="599"/>
    </row>
    <row r="408" spans="1:38" ht="19.5" customHeight="1">
      <c r="A408" s="726"/>
      <c r="B408" s="711"/>
      <c r="C408" s="711"/>
      <c r="D408" s="711"/>
      <c r="E408" s="711"/>
      <c r="F408" s="711"/>
      <c r="G408" s="711"/>
      <c r="H408" s="711"/>
      <c r="I408" s="700">
        <v>3</v>
      </c>
      <c r="J408" s="701"/>
      <c r="K408" s="702"/>
      <c r="L408" s="703" t="s">
        <v>767</v>
      </c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2"/>
      <c r="AC408" s="726"/>
      <c r="AD408" s="711"/>
      <c r="AE408" s="711"/>
      <c r="AF408" s="711"/>
      <c r="AG408" s="711"/>
      <c r="AH408" s="711"/>
      <c r="AI408" s="711"/>
      <c r="AJ408" s="599"/>
      <c r="AK408" s="599"/>
      <c r="AL408" s="599"/>
    </row>
    <row r="409" spans="1:38" ht="19.5" customHeight="1">
      <c r="A409" s="726"/>
      <c r="B409" s="711"/>
      <c r="C409" s="711"/>
      <c r="D409" s="711"/>
      <c r="E409" s="711"/>
      <c r="F409" s="711"/>
      <c r="G409" s="711"/>
      <c r="H409" s="711"/>
      <c r="I409" s="700">
        <v>4</v>
      </c>
      <c r="J409" s="701"/>
      <c r="K409" s="702"/>
      <c r="L409" s="703" t="s">
        <v>768</v>
      </c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2"/>
      <c r="AC409" s="726"/>
      <c r="AD409" s="711"/>
      <c r="AE409" s="711"/>
      <c r="AF409" s="711"/>
      <c r="AG409" s="711"/>
      <c r="AH409" s="711"/>
      <c r="AI409" s="711"/>
      <c r="AJ409" s="599"/>
      <c r="AK409" s="599"/>
      <c r="AL409" s="599"/>
    </row>
    <row r="410" spans="1:38" ht="19.5" customHeight="1">
      <c r="A410" s="726"/>
      <c r="B410" s="711"/>
      <c r="C410" s="711"/>
      <c r="D410" s="711"/>
      <c r="E410" s="711"/>
      <c r="F410" s="711"/>
      <c r="G410" s="711"/>
      <c r="H410" s="711"/>
      <c r="I410" s="700">
        <v>5</v>
      </c>
      <c r="J410" s="701"/>
      <c r="K410" s="702"/>
      <c r="L410" s="703" t="s">
        <v>769</v>
      </c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2"/>
      <c r="AC410" s="726"/>
      <c r="AD410" s="711"/>
      <c r="AE410" s="711"/>
      <c r="AF410" s="711"/>
      <c r="AG410" s="711"/>
      <c r="AH410" s="711"/>
      <c r="AI410" s="711"/>
      <c r="AJ410" s="599"/>
      <c r="AK410" s="599"/>
      <c r="AL410" s="599"/>
    </row>
    <row r="411" spans="1:38" ht="19.5" customHeight="1">
      <c r="A411" s="726"/>
      <c r="B411" s="711"/>
      <c r="C411" s="711"/>
      <c r="D411" s="711"/>
      <c r="E411" s="711"/>
      <c r="F411" s="711"/>
      <c r="G411" s="711"/>
      <c r="H411" s="711"/>
      <c r="I411" s="700">
        <v>6</v>
      </c>
      <c r="J411" s="701"/>
      <c r="K411" s="702"/>
      <c r="L411" s="703" t="s">
        <v>770</v>
      </c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2"/>
      <c r="AC411" s="726"/>
      <c r="AD411" s="711"/>
      <c r="AE411" s="711"/>
      <c r="AF411" s="711"/>
      <c r="AG411" s="711"/>
      <c r="AH411" s="711"/>
      <c r="AI411" s="711"/>
      <c r="AJ411" s="599"/>
      <c r="AK411" s="599"/>
      <c r="AL411" s="599"/>
    </row>
    <row r="412" spans="1:38" ht="19.5" customHeight="1">
      <c r="A412" s="726"/>
      <c r="B412" s="711"/>
      <c r="C412" s="711"/>
      <c r="D412" s="711"/>
      <c r="E412" s="711"/>
      <c r="F412" s="711"/>
      <c r="G412" s="711"/>
      <c r="H412" s="711"/>
      <c r="I412" s="700">
        <v>7</v>
      </c>
      <c r="J412" s="701"/>
      <c r="K412" s="702"/>
      <c r="L412" s="703" t="s">
        <v>771</v>
      </c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2"/>
      <c r="AC412" s="726"/>
      <c r="AD412" s="711"/>
      <c r="AE412" s="711"/>
      <c r="AF412" s="711"/>
      <c r="AG412" s="711"/>
      <c r="AH412" s="711"/>
      <c r="AI412" s="711"/>
      <c r="AJ412" s="599"/>
      <c r="AK412" s="599"/>
      <c r="AL412" s="599"/>
    </row>
    <row r="413" spans="1:38" ht="19.5" customHeight="1">
      <c r="A413" s="726"/>
      <c r="B413" s="711"/>
      <c r="C413" s="711"/>
      <c r="D413" s="711"/>
      <c r="E413" s="711"/>
      <c r="F413" s="711"/>
      <c r="G413" s="711"/>
      <c r="H413" s="711"/>
      <c r="I413" s="700">
        <v>8</v>
      </c>
      <c r="J413" s="701"/>
      <c r="K413" s="702"/>
      <c r="L413" s="703" t="s">
        <v>772</v>
      </c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2"/>
      <c r="AC413" s="726"/>
      <c r="AD413" s="711"/>
      <c r="AE413" s="711"/>
      <c r="AF413" s="711"/>
      <c r="AG413" s="711"/>
      <c r="AH413" s="711"/>
      <c r="AI413" s="711"/>
      <c r="AJ413" s="599"/>
      <c r="AK413" s="599"/>
      <c r="AL413" s="599"/>
    </row>
    <row r="414" spans="1:38" ht="19.5" customHeight="1">
      <c r="A414" s="726"/>
      <c r="B414" s="711"/>
      <c r="C414" s="711"/>
      <c r="D414" s="711"/>
      <c r="E414" s="711"/>
      <c r="F414" s="711"/>
      <c r="G414" s="711"/>
      <c r="H414" s="711"/>
      <c r="I414" s="700">
        <v>9</v>
      </c>
      <c r="J414" s="701"/>
      <c r="K414" s="702"/>
      <c r="L414" s="703" t="s">
        <v>773</v>
      </c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2"/>
      <c r="AC414" s="726"/>
      <c r="AD414" s="711"/>
      <c r="AE414" s="711"/>
      <c r="AF414" s="711"/>
      <c r="AG414" s="711"/>
      <c r="AH414" s="711"/>
      <c r="AI414" s="711"/>
      <c r="AJ414" s="599"/>
      <c r="AK414" s="599"/>
      <c r="AL414" s="599"/>
    </row>
    <row r="415" spans="1:38" ht="42.75" customHeight="1">
      <c r="A415" s="720" t="s">
        <v>774</v>
      </c>
      <c r="B415" s="711"/>
      <c r="C415" s="711"/>
      <c r="D415" s="711"/>
      <c r="E415" s="711"/>
      <c r="F415" s="711"/>
      <c r="G415" s="711"/>
      <c r="H415" s="711"/>
      <c r="I415" s="711"/>
      <c r="J415" s="711"/>
      <c r="K415" s="711"/>
      <c r="L415" s="711"/>
      <c r="M415" s="711"/>
      <c r="N415" s="711"/>
      <c r="O415" s="711"/>
      <c r="P415" s="711"/>
      <c r="Q415" s="711"/>
      <c r="R415" s="711"/>
      <c r="S415" s="711"/>
      <c r="T415" s="711"/>
      <c r="U415" s="711"/>
      <c r="V415" s="711"/>
      <c r="W415" s="711"/>
      <c r="X415" s="711"/>
      <c r="Y415" s="711"/>
      <c r="Z415" s="711"/>
      <c r="AA415" s="711"/>
      <c r="AB415" s="711"/>
      <c r="AC415" s="711"/>
      <c r="AD415" s="711"/>
      <c r="AE415" s="711"/>
      <c r="AF415" s="711"/>
      <c r="AG415" s="711"/>
      <c r="AH415" s="711"/>
      <c r="AI415" s="711"/>
      <c r="AJ415" s="599"/>
      <c r="AK415" s="599"/>
      <c r="AL415" s="599"/>
    </row>
    <row r="416" spans="1:38" ht="21" customHeight="1">
      <c r="A416" s="726"/>
      <c r="B416" s="711"/>
      <c r="C416" s="711"/>
      <c r="D416" s="711"/>
      <c r="E416" s="711"/>
      <c r="F416" s="711"/>
      <c r="G416" s="711"/>
      <c r="H416" s="711"/>
      <c r="I416" s="608"/>
      <c r="J416" s="722" t="s">
        <v>688</v>
      </c>
      <c r="K416" s="701"/>
      <c r="L416" s="701"/>
      <c r="M416" s="701"/>
      <c r="N416" s="702"/>
      <c r="O416" s="722" t="s">
        <v>689</v>
      </c>
      <c r="P416" s="701"/>
      <c r="Q416" s="701"/>
      <c r="R416" s="701"/>
      <c r="S416" s="701"/>
      <c r="T416" s="701"/>
      <c r="U416" s="701"/>
      <c r="V416" s="701"/>
      <c r="W416" s="701"/>
      <c r="X416" s="701"/>
      <c r="Y416" s="701"/>
      <c r="Z416" s="701"/>
      <c r="AA416" s="702"/>
      <c r="AB416" s="598"/>
      <c r="AC416" s="726"/>
      <c r="AD416" s="711"/>
      <c r="AE416" s="711"/>
      <c r="AF416" s="711"/>
      <c r="AG416" s="711"/>
      <c r="AH416" s="711"/>
      <c r="AI416" s="711"/>
      <c r="AJ416" s="599"/>
      <c r="AK416" s="599"/>
      <c r="AL416" s="599"/>
    </row>
    <row r="417" spans="1:38" ht="19.5" customHeight="1">
      <c r="A417" s="726"/>
      <c r="B417" s="711"/>
      <c r="C417" s="711"/>
      <c r="D417" s="711"/>
      <c r="E417" s="711"/>
      <c r="F417" s="711"/>
      <c r="G417" s="711"/>
      <c r="H417" s="711"/>
      <c r="I417" s="608"/>
      <c r="J417" s="700">
        <v>1</v>
      </c>
      <c r="K417" s="701"/>
      <c r="L417" s="701"/>
      <c r="M417" s="701"/>
      <c r="N417" s="702"/>
      <c r="O417" s="706" t="s">
        <v>775</v>
      </c>
      <c r="P417" s="701"/>
      <c r="Q417" s="701"/>
      <c r="R417" s="701"/>
      <c r="S417" s="701"/>
      <c r="T417" s="701"/>
      <c r="U417" s="701"/>
      <c r="V417" s="701"/>
      <c r="W417" s="701"/>
      <c r="X417" s="701"/>
      <c r="Y417" s="701"/>
      <c r="Z417" s="701"/>
      <c r="AA417" s="702"/>
      <c r="AB417" s="598"/>
      <c r="AC417" s="726"/>
      <c r="AD417" s="711"/>
      <c r="AE417" s="711"/>
      <c r="AF417" s="711"/>
      <c r="AG417" s="711"/>
      <c r="AH417" s="711"/>
      <c r="AI417" s="711"/>
      <c r="AJ417" s="599"/>
      <c r="AK417" s="599"/>
      <c r="AL417" s="599"/>
    </row>
    <row r="418" spans="1:38" ht="19.5" customHeight="1">
      <c r="A418" s="726"/>
      <c r="B418" s="711"/>
      <c r="C418" s="711"/>
      <c r="D418" s="711"/>
      <c r="E418" s="711"/>
      <c r="F418" s="711"/>
      <c r="G418" s="711"/>
      <c r="H418" s="711"/>
      <c r="I418" s="608"/>
      <c r="J418" s="700">
        <v>2</v>
      </c>
      <c r="K418" s="701"/>
      <c r="L418" s="701"/>
      <c r="M418" s="701"/>
      <c r="N418" s="702"/>
      <c r="O418" s="706" t="s">
        <v>776</v>
      </c>
      <c r="P418" s="701"/>
      <c r="Q418" s="701"/>
      <c r="R418" s="701"/>
      <c r="S418" s="701"/>
      <c r="T418" s="701"/>
      <c r="U418" s="701"/>
      <c r="V418" s="701"/>
      <c r="W418" s="701"/>
      <c r="X418" s="701"/>
      <c r="Y418" s="701"/>
      <c r="Z418" s="701"/>
      <c r="AA418" s="702"/>
      <c r="AB418" s="598"/>
      <c r="AC418" s="726"/>
      <c r="AD418" s="711"/>
      <c r="AE418" s="711"/>
      <c r="AF418" s="711"/>
      <c r="AG418" s="711"/>
      <c r="AH418" s="711"/>
      <c r="AI418" s="711"/>
      <c r="AJ418" s="599"/>
      <c r="AK418" s="599"/>
      <c r="AL418" s="599"/>
    </row>
    <row r="419" spans="1:38" ht="19.5" customHeight="1">
      <c r="A419" s="726"/>
      <c r="B419" s="711"/>
      <c r="C419" s="711"/>
      <c r="D419" s="711"/>
      <c r="E419" s="711"/>
      <c r="F419" s="711"/>
      <c r="G419" s="711"/>
      <c r="H419" s="711"/>
      <c r="I419" s="608"/>
      <c r="J419" s="700">
        <v>3</v>
      </c>
      <c r="K419" s="701"/>
      <c r="L419" s="701"/>
      <c r="M419" s="701"/>
      <c r="N419" s="702"/>
      <c r="O419" s="706" t="s">
        <v>777</v>
      </c>
      <c r="P419" s="701"/>
      <c r="Q419" s="701"/>
      <c r="R419" s="701"/>
      <c r="S419" s="701"/>
      <c r="T419" s="701"/>
      <c r="U419" s="701"/>
      <c r="V419" s="701"/>
      <c r="W419" s="701"/>
      <c r="X419" s="701"/>
      <c r="Y419" s="701"/>
      <c r="Z419" s="701"/>
      <c r="AA419" s="702"/>
      <c r="AB419" s="598"/>
      <c r="AC419" s="726"/>
      <c r="AD419" s="711"/>
      <c r="AE419" s="711"/>
      <c r="AF419" s="711"/>
      <c r="AG419" s="711"/>
      <c r="AH419" s="711"/>
      <c r="AI419" s="711"/>
      <c r="AJ419" s="599"/>
      <c r="AK419" s="599"/>
      <c r="AL419" s="599"/>
    </row>
    <row r="420" spans="1:38" ht="19.5" customHeight="1">
      <c r="A420" s="726"/>
      <c r="B420" s="711"/>
      <c r="C420" s="711"/>
      <c r="D420" s="711"/>
      <c r="E420" s="711"/>
      <c r="F420" s="711"/>
      <c r="G420" s="711"/>
      <c r="H420" s="711"/>
      <c r="I420" s="608"/>
      <c r="J420" s="700">
        <v>4</v>
      </c>
      <c r="K420" s="701"/>
      <c r="L420" s="701"/>
      <c r="M420" s="701"/>
      <c r="N420" s="702"/>
      <c r="O420" s="706" t="s">
        <v>778</v>
      </c>
      <c r="P420" s="701"/>
      <c r="Q420" s="701"/>
      <c r="R420" s="701"/>
      <c r="S420" s="701"/>
      <c r="T420" s="701"/>
      <c r="U420" s="701"/>
      <c r="V420" s="701"/>
      <c r="W420" s="701"/>
      <c r="X420" s="701"/>
      <c r="Y420" s="701"/>
      <c r="Z420" s="701"/>
      <c r="AA420" s="702"/>
      <c r="AB420" s="598"/>
      <c r="AC420" s="726"/>
      <c r="AD420" s="711"/>
      <c r="AE420" s="711"/>
      <c r="AF420" s="711"/>
      <c r="AG420" s="711"/>
      <c r="AH420" s="711"/>
      <c r="AI420" s="711"/>
      <c r="AJ420" s="599"/>
      <c r="AK420" s="599"/>
      <c r="AL420" s="599"/>
    </row>
    <row r="421" spans="1:38" ht="19.5" customHeight="1">
      <c r="A421" s="726"/>
      <c r="B421" s="711"/>
      <c r="C421" s="711"/>
      <c r="D421" s="711"/>
      <c r="E421" s="711"/>
      <c r="F421" s="711"/>
      <c r="G421" s="711"/>
      <c r="H421" s="711"/>
      <c r="I421" s="608"/>
      <c r="J421" s="700">
        <v>5</v>
      </c>
      <c r="K421" s="701"/>
      <c r="L421" s="701"/>
      <c r="M421" s="701"/>
      <c r="N421" s="702"/>
      <c r="O421" s="706" t="s">
        <v>779</v>
      </c>
      <c r="P421" s="701"/>
      <c r="Q421" s="701"/>
      <c r="R421" s="701"/>
      <c r="S421" s="701"/>
      <c r="T421" s="701"/>
      <c r="U421" s="701"/>
      <c r="V421" s="701"/>
      <c r="W421" s="701"/>
      <c r="X421" s="701"/>
      <c r="Y421" s="701"/>
      <c r="Z421" s="701"/>
      <c r="AA421" s="702"/>
      <c r="AB421" s="598"/>
      <c r="AC421" s="726"/>
      <c r="AD421" s="711"/>
      <c r="AE421" s="711"/>
      <c r="AF421" s="711"/>
      <c r="AG421" s="711"/>
      <c r="AH421" s="711"/>
      <c r="AI421" s="711"/>
      <c r="AJ421" s="599"/>
      <c r="AK421" s="599"/>
      <c r="AL421" s="599"/>
    </row>
    <row r="422" spans="1:38" ht="19.5" customHeight="1">
      <c r="A422" s="726"/>
      <c r="B422" s="711"/>
      <c r="C422" s="711"/>
      <c r="D422" s="711"/>
      <c r="E422" s="711"/>
      <c r="F422" s="711"/>
      <c r="G422" s="711"/>
      <c r="H422" s="711"/>
      <c r="I422" s="608"/>
      <c r="J422" s="700">
        <v>8</v>
      </c>
      <c r="K422" s="701"/>
      <c r="L422" s="701"/>
      <c r="M422" s="701"/>
      <c r="N422" s="702"/>
      <c r="O422" s="706" t="s">
        <v>780</v>
      </c>
      <c r="P422" s="701"/>
      <c r="Q422" s="701"/>
      <c r="R422" s="701"/>
      <c r="S422" s="701"/>
      <c r="T422" s="701"/>
      <c r="U422" s="701"/>
      <c r="V422" s="701"/>
      <c r="W422" s="701"/>
      <c r="X422" s="701"/>
      <c r="Y422" s="701"/>
      <c r="Z422" s="701"/>
      <c r="AA422" s="702"/>
      <c r="AB422" s="598"/>
      <c r="AC422" s="726"/>
      <c r="AD422" s="711"/>
      <c r="AE422" s="711"/>
      <c r="AF422" s="711"/>
      <c r="AG422" s="711"/>
      <c r="AH422" s="711"/>
      <c r="AI422" s="711"/>
      <c r="AJ422" s="599"/>
      <c r="AK422" s="599"/>
      <c r="AL422" s="599"/>
    </row>
    <row r="423" spans="1:38" ht="19.5" customHeight="1">
      <c r="A423" s="726"/>
      <c r="B423" s="711"/>
      <c r="C423" s="711"/>
      <c r="D423" s="711"/>
      <c r="E423" s="711"/>
      <c r="F423" s="711"/>
      <c r="G423" s="711"/>
      <c r="H423" s="711"/>
      <c r="I423" s="608"/>
      <c r="J423" s="700">
        <v>9</v>
      </c>
      <c r="K423" s="701"/>
      <c r="L423" s="701"/>
      <c r="M423" s="701"/>
      <c r="N423" s="702"/>
      <c r="O423" s="706" t="s">
        <v>781</v>
      </c>
      <c r="P423" s="701"/>
      <c r="Q423" s="701"/>
      <c r="R423" s="701"/>
      <c r="S423" s="701"/>
      <c r="T423" s="701"/>
      <c r="U423" s="701"/>
      <c r="V423" s="701"/>
      <c r="W423" s="701"/>
      <c r="X423" s="701"/>
      <c r="Y423" s="701"/>
      <c r="Z423" s="701"/>
      <c r="AA423" s="702"/>
      <c r="AB423" s="598"/>
      <c r="AC423" s="726"/>
      <c r="AD423" s="711"/>
      <c r="AE423" s="711"/>
      <c r="AF423" s="711"/>
      <c r="AG423" s="711"/>
      <c r="AH423" s="711"/>
      <c r="AI423" s="711"/>
      <c r="AJ423" s="599"/>
      <c r="AK423" s="599"/>
      <c r="AL423" s="599"/>
    </row>
    <row r="424" spans="1:38" ht="28.5" customHeight="1">
      <c r="A424" s="719"/>
      <c r="B424" s="711"/>
      <c r="C424" s="711"/>
      <c r="D424" s="711"/>
      <c r="E424" s="711"/>
      <c r="F424" s="711"/>
      <c r="G424" s="711"/>
      <c r="H424" s="711"/>
      <c r="I424" s="711"/>
      <c r="J424" s="711"/>
      <c r="K424" s="711"/>
      <c r="L424" s="711"/>
      <c r="M424" s="711"/>
      <c r="N424" s="711"/>
      <c r="O424" s="711"/>
      <c r="P424" s="711"/>
      <c r="Q424" s="711"/>
      <c r="R424" s="711"/>
      <c r="S424" s="711"/>
      <c r="T424" s="711"/>
      <c r="U424" s="711"/>
      <c r="V424" s="711"/>
      <c r="W424" s="711"/>
      <c r="X424" s="711"/>
      <c r="Y424" s="711"/>
      <c r="Z424" s="711"/>
      <c r="AA424" s="711"/>
      <c r="AB424" s="711"/>
      <c r="AC424" s="711"/>
      <c r="AD424" s="711"/>
      <c r="AE424" s="711"/>
      <c r="AF424" s="711"/>
      <c r="AG424" s="711"/>
      <c r="AH424" s="711"/>
      <c r="AI424" s="711"/>
      <c r="AJ424" s="599"/>
      <c r="AK424" s="599"/>
      <c r="AL424" s="599"/>
    </row>
    <row r="425" spans="1:38" ht="36" customHeight="1">
      <c r="A425" s="727"/>
      <c r="B425" s="711"/>
      <c r="C425" s="711"/>
      <c r="D425" s="711"/>
      <c r="E425" s="711"/>
      <c r="F425" s="711"/>
      <c r="G425" s="711"/>
      <c r="H425" s="711"/>
      <c r="I425" s="711"/>
      <c r="J425" s="711"/>
      <c r="K425" s="711"/>
      <c r="L425" s="711"/>
      <c r="M425" s="711"/>
      <c r="N425" s="711"/>
      <c r="O425" s="711"/>
      <c r="P425" s="711"/>
      <c r="Q425" s="711"/>
      <c r="R425" s="711"/>
      <c r="S425" s="711"/>
      <c r="T425" s="711"/>
      <c r="U425" s="711"/>
      <c r="V425" s="711"/>
      <c r="W425" s="711"/>
      <c r="X425" s="711"/>
      <c r="Y425" s="711"/>
      <c r="Z425" s="711"/>
      <c r="AA425" s="711"/>
      <c r="AB425" s="711"/>
      <c r="AC425" s="711"/>
      <c r="AD425" s="711"/>
      <c r="AE425" s="711"/>
      <c r="AF425" s="711"/>
      <c r="AG425" s="711"/>
      <c r="AH425" s="711"/>
      <c r="AI425" s="711"/>
      <c r="AJ425" s="599"/>
      <c r="AK425" s="599"/>
      <c r="AL425" s="599"/>
    </row>
    <row r="426" spans="1:38" ht="44.25" customHeight="1">
      <c r="A426" s="728" t="s">
        <v>13606</v>
      </c>
      <c r="B426" s="709"/>
      <c r="C426" s="729" t="s">
        <v>13607</v>
      </c>
      <c r="D426" s="701"/>
      <c r="E426" s="701"/>
      <c r="F426" s="701"/>
      <c r="G426" s="701"/>
      <c r="H426" s="701"/>
      <c r="I426" s="701"/>
      <c r="J426" s="701"/>
      <c r="K426" s="701"/>
      <c r="L426" s="701"/>
      <c r="M426" s="701"/>
      <c r="N426" s="702"/>
      <c r="O426" s="730" t="s">
        <v>784</v>
      </c>
      <c r="P426" s="708"/>
      <c r="Q426" s="708"/>
      <c r="R426" s="708"/>
      <c r="S426" s="708"/>
      <c r="T426" s="708"/>
      <c r="U426" s="708"/>
      <c r="V426" s="708"/>
      <c r="W426" s="708"/>
      <c r="X426" s="708"/>
      <c r="Y426" s="708"/>
      <c r="Z426" s="708"/>
      <c r="AA426" s="708"/>
      <c r="AB426" s="708"/>
      <c r="AC426" s="708"/>
      <c r="AD426" s="708"/>
      <c r="AE426" s="709"/>
      <c r="AF426" s="731" t="s">
        <v>13608</v>
      </c>
      <c r="AG426" s="708"/>
      <c r="AH426" s="708"/>
      <c r="AI426" s="709"/>
      <c r="AJ426" s="732" t="s">
        <v>4</v>
      </c>
      <c r="AK426" s="599"/>
      <c r="AL426" s="599"/>
    </row>
    <row r="427" spans="1:38" ht="35.25" customHeight="1">
      <c r="A427" s="713"/>
      <c r="B427" s="715"/>
      <c r="C427" s="734" t="s">
        <v>782</v>
      </c>
      <c r="D427" s="701"/>
      <c r="E427" s="701"/>
      <c r="F427" s="701"/>
      <c r="G427" s="702"/>
      <c r="H427" s="734" t="s">
        <v>783</v>
      </c>
      <c r="I427" s="701"/>
      <c r="J427" s="701"/>
      <c r="K427" s="701"/>
      <c r="L427" s="701"/>
      <c r="M427" s="701"/>
      <c r="N427" s="702"/>
      <c r="O427" s="713"/>
      <c r="P427" s="714"/>
      <c r="Q427" s="714"/>
      <c r="R427" s="714"/>
      <c r="S427" s="714"/>
      <c r="T427" s="714"/>
      <c r="U427" s="714"/>
      <c r="V427" s="714"/>
      <c r="W427" s="714"/>
      <c r="X427" s="714"/>
      <c r="Y427" s="714"/>
      <c r="Z427" s="714"/>
      <c r="AA427" s="714"/>
      <c r="AB427" s="714"/>
      <c r="AC427" s="714"/>
      <c r="AD427" s="714"/>
      <c r="AE427" s="715"/>
      <c r="AF427" s="713"/>
      <c r="AG427" s="714"/>
      <c r="AH427" s="714"/>
      <c r="AI427" s="715"/>
      <c r="AJ427" s="733"/>
      <c r="AK427" s="599"/>
      <c r="AL427" s="599"/>
    </row>
    <row r="428" spans="1:38" ht="19.5" customHeight="1">
      <c r="A428" s="723">
        <v>1</v>
      </c>
      <c r="B428" s="702"/>
      <c r="C428" s="700">
        <v>11</v>
      </c>
      <c r="D428" s="701"/>
      <c r="E428" s="701"/>
      <c r="F428" s="701"/>
      <c r="G428" s="702"/>
      <c r="H428" s="700">
        <v>12</v>
      </c>
      <c r="I428" s="701"/>
      <c r="J428" s="701"/>
      <c r="K428" s="701"/>
      <c r="L428" s="701"/>
      <c r="M428" s="701"/>
      <c r="N428" s="702"/>
      <c r="O428" s="706" t="s">
        <v>5</v>
      </c>
      <c r="P428" s="701"/>
      <c r="Q428" s="701"/>
      <c r="R428" s="701"/>
      <c r="S428" s="701"/>
      <c r="T428" s="701"/>
      <c r="U428" s="701"/>
      <c r="V428" s="701"/>
      <c r="W428" s="701"/>
      <c r="X428" s="701"/>
      <c r="Y428" s="701"/>
      <c r="Z428" s="701"/>
      <c r="AA428" s="701"/>
      <c r="AB428" s="701"/>
      <c r="AC428" s="701"/>
      <c r="AD428" s="701"/>
      <c r="AE428" s="702"/>
      <c r="AF428" s="718">
        <v>10</v>
      </c>
      <c r="AG428" s="701"/>
      <c r="AH428" s="701"/>
      <c r="AI428" s="702"/>
      <c r="AJ428" s="619" t="s">
        <v>5</v>
      </c>
      <c r="AK428" s="599"/>
      <c r="AL428" s="599"/>
    </row>
    <row r="429" spans="1:38" ht="19.5" customHeight="1">
      <c r="A429" s="723">
        <v>2</v>
      </c>
      <c r="B429" s="702"/>
      <c r="C429" s="700">
        <v>21</v>
      </c>
      <c r="D429" s="701"/>
      <c r="E429" s="701"/>
      <c r="F429" s="701"/>
      <c r="G429" s="702"/>
      <c r="H429" s="700">
        <v>22</v>
      </c>
      <c r="I429" s="701"/>
      <c r="J429" s="701"/>
      <c r="K429" s="701"/>
      <c r="L429" s="701"/>
      <c r="M429" s="701"/>
      <c r="N429" s="702"/>
      <c r="O429" s="706" t="s">
        <v>785</v>
      </c>
      <c r="P429" s="701"/>
      <c r="Q429" s="701"/>
      <c r="R429" s="701"/>
      <c r="S429" s="701"/>
      <c r="T429" s="701"/>
      <c r="U429" s="701"/>
      <c r="V429" s="701"/>
      <c r="W429" s="701"/>
      <c r="X429" s="701"/>
      <c r="Y429" s="701"/>
      <c r="Z429" s="701"/>
      <c r="AA429" s="701"/>
      <c r="AB429" s="701"/>
      <c r="AC429" s="701"/>
      <c r="AD429" s="701"/>
      <c r="AE429" s="702"/>
      <c r="AF429" s="718">
        <v>2</v>
      </c>
      <c r="AG429" s="701"/>
      <c r="AH429" s="701"/>
      <c r="AI429" s="702"/>
      <c r="AJ429" s="619" t="s">
        <v>9</v>
      </c>
      <c r="AK429" s="599"/>
      <c r="AL429" s="599"/>
    </row>
    <row r="430" spans="1:38" ht="19.5" customHeight="1">
      <c r="A430" s="723">
        <v>3</v>
      </c>
      <c r="B430" s="702"/>
      <c r="C430" s="700">
        <v>31</v>
      </c>
      <c r="D430" s="701"/>
      <c r="E430" s="701"/>
      <c r="F430" s="701"/>
      <c r="G430" s="702"/>
      <c r="H430" s="700">
        <v>32</v>
      </c>
      <c r="I430" s="701"/>
      <c r="J430" s="701"/>
      <c r="K430" s="701"/>
      <c r="L430" s="701"/>
      <c r="M430" s="701"/>
      <c r="N430" s="702"/>
      <c r="O430" s="706" t="s">
        <v>786</v>
      </c>
      <c r="P430" s="701"/>
      <c r="Q430" s="701"/>
      <c r="R430" s="701"/>
      <c r="S430" s="701"/>
      <c r="T430" s="701"/>
      <c r="U430" s="701"/>
      <c r="V430" s="701"/>
      <c r="W430" s="701"/>
      <c r="X430" s="701"/>
      <c r="Y430" s="701"/>
      <c r="Z430" s="701"/>
      <c r="AA430" s="701"/>
      <c r="AB430" s="701"/>
      <c r="AC430" s="701"/>
      <c r="AD430" s="701"/>
      <c r="AE430" s="702"/>
      <c r="AF430" s="718" t="s">
        <v>13609</v>
      </c>
      <c r="AG430" s="701"/>
      <c r="AH430" s="701"/>
      <c r="AI430" s="702"/>
      <c r="AJ430" s="619" t="s">
        <v>13610</v>
      </c>
      <c r="AK430" s="599"/>
      <c r="AL430" s="599"/>
    </row>
    <row r="431" spans="1:38" ht="19.5" customHeight="1">
      <c r="A431" s="723">
        <v>4</v>
      </c>
      <c r="B431" s="702"/>
      <c r="C431" s="700">
        <v>41</v>
      </c>
      <c r="D431" s="701"/>
      <c r="E431" s="701"/>
      <c r="F431" s="701"/>
      <c r="G431" s="702"/>
      <c r="H431" s="700">
        <v>42</v>
      </c>
      <c r="I431" s="701"/>
      <c r="J431" s="701"/>
      <c r="K431" s="701"/>
      <c r="L431" s="701"/>
      <c r="M431" s="701"/>
      <c r="N431" s="702"/>
      <c r="O431" s="706" t="s">
        <v>17</v>
      </c>
      <c r="P431" s="701"/>
      <c r="Q431" s="701"/>
      <c r="R431" s="701"/>
      <c r="S431" s="701"/>
      <c r="T431" s="701"/>
      <c r="U431" s="701"/>
      <c r="V431" s="701"/>
      <c r="W431" s="701"/>
      <c r="X431" s="701"/>
      <c r="Y431" s="701"/>
      <c r="Z431" s="701"/>
      <c r="AA431" s="701"/>
      <c r="AB431" s="701"/>
      <c r="AC431" s="701"/>
      <c r="AD431" s="701"/>
      <c r="AE431" s="702"/>
      <c r="AF431" s="718" t="s">
        <v>13611</v>
      </c>
      <c r="AG431" s="701"/>
      <c r="AH431" s="701"/>
      <c r="AI431" s="702"/>
      <c r="AJ431" s="619" t="s">
        <v>13610</v>
      </c>
      <c r="AK431" s="599"/>
      <c r="AL431" s="599"/>
    </row>
    <row r="432" spans="1:38" ht="19.5" customHeight="1">
      <c r="A432" s="723">
        <v>5</v>
      </c>
      <c r="B432" s="702"/>
      <c r="C432" s="700">
        <v>51</v>
      </c>
      <c r="D432" s="701"/>
      <c r="E432" s="701"/>
      <c r="F432" s="701"/>
      <c r="G432" s="702"/>
      <c r="H432" s="700">
        <v>52</v>
      </c>
      <c r="I432" s="701"/>
      <c r="J432" s="701"/>
      <c r="K432" s="701"/>
      <c r="L432" s="701"/>
      <c r="M432" s="701"/>
      <c r="N432" s="702"/>
      <c r="O432" s="706" t="s">
        <v>18</v>
      </c>
      <c r="P432" s="701"/>
      <c r="Q432" s="701"/>
      <c r="R432" s="701"/>
      <c r="S432" s="701"/>
      <c r="T432" s="701"/>
      <c r="U432" s="701"/>
      <c r="V432" s="701"/>
      <c r="W432" s="701"/>
      <c r="X432" s="701"/>
      <c r="Y432" s="701"/>
      <c r="Z432" s="701"/>
      <c r="AA432" s="701"/>
      <c r="AB432" s="701"/>
      <c r="AC432" s="701"/>
      <c r="AD432" s="701"/>
      <c r="AE432" s="702"/>
      <c r="AF432" s="718">
        <v>11</v>
      </c>
      <c r="AG432" s="701"/>
      <c r="AH432" s="701"/>
      <c r="AI432" s="702"/>
      <c r="AJ432" s="620" t="s">
        <v>18</v>
      </c>
      <c r="AK432" s="599"/>
      <c r="AL432" s="599"/>
    </row>
    <row r="433" spans="1:38" ht="19.5" customHeight="1">
      <c r="A433" s="723">
        <v>6</v>
      </c>
      <c r="B433" s="702"/>
      <c r="C433" s="700">
        <v>61</v>
      </c>
      <c r="D433" s="701"/>
      <c r="E433" s="701"/>
      <c r="F433" s="701"/>
      <c r="G433" s="702"/>
      <c r="H433" s="700">
        <v>62</v>
      </c>
      <c r="I433" s="701"/>
      <c r="J433" s="701"/>
      <c r="K433" s="701"/>
      <c r="L433" s="701"/>
      <c r="M433" s="701"/>
      <c r="N433" s="702"/>
      <c r="O433" s="706" t="s">
        <v>20</v>
      </c>
      <c r="P433" s="701"/>
      <c r="Q433" s="701"/>
      <c r="R433" s="701"/>
      <c r="S433" s="701"/>
      <c r="T433" s="701"/>
      <c r="U433" s="701"/>
      <c r="V433" s="701"/>
      <c r="W433" s="701"/>
      <c r="X433" s="701"/>
      <c r="Y433" s="701"/>
      <c r="Z433" s="701"/>
      <c r="AA433" s="701"/>
      <c r="AB433" s="701"/>
      <c r="AC433" s="701"/>
      <c r="AD433" s="701"/>
      <c r="AE433" s="702"/>
      <c r="AF433" s="718">
        <v>14</v>
      </c>
      <c r="AG433" s="701"/>
      <c r="AH433" s="701"/>
      <c r="AI433" s="702"/>
      <c r="AJ433" s="620" t="s">
        <v>20</v>
      </c>
      <c r="AK433" s="599"/>
      <c r="AL433" s="599"/>
    </row>
    <row r="434" spans="1:38" ht="19.5" customHeight="1">
      <c r="A434" s="723">
        <v>7</v>
      </c>
      <c r="B434" s="702"/>
      <c r="C434" s="700">
        <v>71</v>
      </c>
      <c r="D434" s="701"/>
      <c r="E434" s="701"/>
      <c r="F434" s="701"/>
      <c r="G434" s="702"/>
      <c r="H434" s="700">
        <v>72</v>
      </c>
      <c r="I434" s="701"/>
      <c r="J434" s="701"/>
      <c r="K434" s="701"/>
      <c r="L434" s="701"/>
      <c r="M434" s="701"/>
      <c r="N434" s="702"/>
      <c r="O434" s="706" t="s">
        <v>787</v>
      </c>
      <c r="P434" s="701"/>
      <c r="Q434" s="701"/>
      <c r="R434" s="701"/>
      <c r="S434" s="701"/>
      <c r="T434" s="701"/>
      <c r="U434" s="701"/>
      <c r="V434" s="701"/>
      <c r="W434" s="701"/>
      <c r="X434" s="701"/>
      <c r="Y434" s="701"/>
      <c r="Z434" s="701"/>
      <c r="AA434" s="701"/>
      <c r="AB434" s="701"/>
      <c r="AC434" s="701"/>
      <c r="AD434" s="701"/>
      <c r="AE434" s="702"/>
      <c r="AF434" s="718">
        <v>15</v>
      </c>
      <c r="AG434" s="701"/>
      <c r="AH434" s="701"/>
      <c r="AI434" s="702"/>
      <c r="AJ434" s="620" t="s">
        <v>787</v>
      </c>
      <c r="AK434" s="599"/>
      <c r="AL434" s="599"/>
    </row>
    <row r="435" spans="1:38" ht="19.5" customHeight="1">
      <c r="A435" s="723">
        <v>8</v>
      </c>
      <c r="B435" s="702"/>
      <c r="C435" s="700">
        <v>81</v>
      </c>
      <c r="D435" s="701"/>
      <c r="E435" s="701"/>
      <c r="F435" s="701"/>
      <c r="G435" s="702"/>
      <c r="H435" s="700">
        <v>82</v>
      </c>
      <c r="I435" s="701"/>
      <c r="J435" s="701"/>
      <c r="K435" s="701"/>
      <c r="L435" s="701"/>
      <c r="M435" s="701"/>
      <c r="N435" s="702"/>
      <c r="O435" s="706" t="s">
        <v>26</v>
      </c>
      <c r="P435" s="701"/>
      <c r="Q435" s="701"/>
      <c r="R435" s="701"/>
      <c r="S435" s="701"/>
      <c r="T435" s="701"/>
      <c r="U435" s="701"/>
      <c r="V435" s="701"/>
      <c r="W435" s="701"/>
      <c r="X435" s="701"/>
      <c r="Y435" s="701"/>
      <c r="Z435" s="701"/>
      <c r="AA435" s="701"/>
      <c r="AB435" s="701"/>
      <c r="AC435" s="701"/>
      <c r="AD435" s="701"/>
      <c r="AE435" s="702"/>
      <c r="AF435" s="718">
        <v>16</v>
      </c>
      <c r="AG435" s="701"/>
      <c r="AH435" s="701"/>
      <c r="AI435" s="702"/>
      <c r="AJ435" s="620" t="s">
        <v>27</v>
      </c>
      <c r="AK435" s="599"/>
      <c r="AL435" s="599"/>
    </row>
    <row r="436" spans="1:38" ht="19.5" customHeight="1">
      <c r="A436" s="723">
        <v>9</v>
      </c>
      <c r="B436" s="702"/>
      <c r="C436" s="700">
        <v>91</v>
      </c>
      <c r="D436" s="701"/>
      <c r="E436" s="701"/>
      <c r="F436" s="701"/>
      <c r="G436" s="702"/>
      <c r="H436" s="700">
        <v>92</v>
      </c>
      <c r="I436" s="701"/>
      <c r="J436" s="701"/>
      <c r="K436" s="701"/>
      <c r="L436" s="701"/>
      <c r="M436" s="701"/>
      <c r="N436" s="702"/>
      <c r="O436" s="706" t="s">
        <v>788</v>
      </c>
      <c r="P436" s="701"/>
      <c r="Q436" s="701"/>
      <c r="R436" s="701"/>
      <c r="S436" s="701"/>
      <c r="T436" s="701"/>
      <c r="U436" s="701"/>
      <c r="V436" s="701"/>
      <c r="W436" s="701"/>
      <c r="X436" s="701"/>
      <c r="Y436" s="701"/>
      <c r="Z436" s="701"/>
      <c r="AA436" s="701"/>
      <c r="AB436" s="701"/>
      <c r="AC436" s="701"/>
      <c r="AD436" s="701"/>
      <c r="AE436" s="702"/>
      <c r="AF436" s="718">
        <v>9</v>
      </c>
      <c r="AG436" s="701"/>
      <c r="AH436" s="701"/>
      <c r="AI436" s="702"/>
      <c r="AJ436" s="620" t="s">
        <v>35</v>
      </c>
      <c r="AK436" s="599"/>
      <c r="AL436" s="599"/>
    </row>
    <row r="437" spans="1:38" ht="19.5" customHeight="1">
      <c r="A437" s="723">
        <v>10</v>
      </c>
      <c r="B437" s="702"/>
      <c r="C437" s="703" t="s">
        <v>321</v>
      </c>
      <c r="D437" s="701"/>
      <c r="E437" s="701"/>
      <c r="F437" s="701"/>
      <c r="G437" s="702"/>
      <c r="H437" s="703" t="s">
        <v>309</v>
      </c>
      <c r="I437" s="701"/>
      <c r="J437" s="701"/>
      <c r="K437" s="701"/>
      <c r="L437" s="701"/>
      <c r="M437" s="701"/>
      <c r="N437" s="702"/>
      <c r="O437" s="706" t="s">
        <v>38</v>
      </c>
      <c r="P437" s="701"/>
      <c r="Q437" s="701"/>
      <c r="R437" s="701"/>
      <c r="S437" s="701"/>
      <c r="T437" s="701"/>
      <c r="U437" s="701"/>
      <c r="V437" s="701"/>
      <c r="W437" s="701"/>
      <c r="X437" s="701"/>
      <c r="Y437" s="701"/>
      <c r="Z437" s="701"/>
      <c r="AA437" s="701"/>
      <c r="AB437" s="701"/>
      <c r="AC437" s="701"/>
      <c r="AD437" s="701"/>
      <c r="AE437" s="702"/>
      <c r="AF437" s="718">
        <v>18</v>
      </c>
      <c r="AG437" s="701"/>
      <c r="AH437" s="701"/>
      <c r="AI437" s="702"/>
      <c r="AJ437" s="620" t="s">
        <v>39</v>
      </c>
      <c r="AK437" s="599"/>
      <c r="AL437" s="599"/>
    </row>
    <row r="438" spans="1:38" ht="19.5" customHeight="1">
      <c r="A438" s="723">
        <v>11</v>
      </c>
      <c r="B438" s="702"/>
      <c r="C438" s="703" t="s">
        <v>789</v>
      </c>
      <c r="D438" s="701"/>
      <c r="E438" s="701"/>
      <c r="F438" s="701"/>
      <c r="G438" s="702"/>
      <c r="H438" s="703" t="s">
        <v>790</v>
      </c>
      <c r="I438" s="701"/>
      <c r="J438" s="701"/>
      <c r="K438" s="701"/>
      <c r="L438" s="701"/>
      <c r="M438" s="701"/>
      <c r="N438" s="702"/>
      <c r="O438" s="706" t="s">
        <v>791</v>
      </c>
      <c r="P438" s="701"/>
      <c r="Q438" s="701"/>
      <c r="R438" s="701"/>
      <c r="S438" s="701"/>
      <c r="T438" s="701"/>
      <c r="U438" s="701"/>
      <c r="V438" s="701"/>
      <c r="W438" s="701"/>
      <c r="X438" s="701"/>
      <c r="Y438" s="701"/>
      <c r="Z438" s="701"/>
      <c r="AA438" s="701"/>
      <c r="AB438" s="701"/>
      <c r="AC438" s="701"/>
      <c r="AD438" s="701"/>
      <c r="AE438" s="702"/>
      <c r="AF438" s="718">
        <v>19</v>
      </c>
      <c r="AG438" s="701"/>
      <c r="AH438" s="701"/>
      <c r="AI438" s="702"/>
      <c r="AJ438" s="620" t="s">
        <v>41</v>
      </c>
      <c r="AK438" s="599"/>
      <c r="AL438" s="599"/>
    </row>
    <row r="439" spans="1:38" ht="19.5" customHeight="1">
      <c r="A439" s="723">
        <v>12</v>
      </c>
      <c r="B439" s="702"/>
      <c r="C439" s="703" t="s">
        <v>792</v>
      </c>
      <c r="D439" s="701"/>
      <c r="E439" s="701"/>
      <c r="F439" s="701"/>
      <c r="G439" s="702"/>
      <c r="H439" s="703" t="s">
        <v>793</v>
      </c>
      <c r="I439" s="701"/>
      <c r="J439" s="701"/>
      <c r="K439" s="701"/>
      <c r="L439" s="701"/>
      <c r="M439" s="701"/>
      <c r="N439" s="702"/>
      <c r="O439" s="706" t="s">
        <v>45</v>
      </c>
      <c r="P439" s="701"/>
      <c r="Q439" s="701"/>
      <c r="R439" s="701"/>
      <c r="S439" s="701"/>
      <c r="T439" s="701"/>
      <c r="U439" s="701"/>
      <c r="V439" s="701"/>
      <c r="W439" s="701"/>
      <c r="X439" s="701"/>
      <c r="Y439" s="701"/>
      <c r="Z439" s="701"/>
      <c r="AA439" s="701"/>
      <c r="AB439" s="701"/>
      <c r="AC439" s="701"/>
      <c r="AD439" s="701"/>
      <c r="AE439" s="702"/>
      <c r="AF439" s="718">
        <v>17</v>
      </c>
      <c r="AG439" s="701"/>
      <c r="AH439" s="701"/>
      <c r="AI439" s="702"/>
      <c r="AJ439" s="620" t="s">
        <v>45</v>
      </c>
      <c r="AK439" s="599"/>
      <c r="AL439" s="599"/>
    </row>
    <row r="440" spans="1:38" ht="19.5" customHeight="1">
      <c r="A440" s="723">
        <v>13</v>
      </c>
      <c r="B440" s="702"/>
      <c r="C440" s="703" t="s">
        <v>794</v>
      </c>
      <c r="D440" s="701"/>
      <c r="E440" s="701"/>
      <c r="F440" s="701"/>
      <c r="G440" s="702"/>
      <c r="H440" s="703" t="s">
        <v>795</v>
      </c>
      <c r="I440" s="701"/>
      <c r="J440" s="701"/>
      <c r="K440" s="701"/>
      <c r="L440" s="701"/>
      <c r="M440" s="701"/>
      <c r="N440" s="702"/>
      <c r="O440" s="706" t="s">
        <v>48</v>
      </c>
      <c r="P440" s="701"/>
      <c r="Q440" s="701"/>
      <c r="R440" s="701"/>
      <c r="S440" s="701"/>
      <c r="T440" s="701"/>
      <c r="U440" s="701"/>
      <c r="V440" s="701"/>
      <c r="W440" s="701"/>
      <c r="X440" s="701"/>
      <c r="Y440" s="701"/>
      <c r="Z440" s="701"/>
      <c r="AA440" s="701"/>
      <c r="AB440" s="701"/>
      <c r="AC440" s="701"/>
      <c r="AD440" s="701"/>
      <c r="AE440" s="702"/>
      <c r="AF440" s="718">
        <v>12</v>
      </c>
      <c r="AG440" s="701"/>
      <c r="AH440" s="701"/>
      <c r="AI440" s="702"/>
      <c r="AJ440" s="620" t="s">
        <v>49</v>
      </c>
      <c r="AK440" s="599"/>
      <c r="AL440" s="599"/>
    </row>
    <row r="441" spans="1:38" ht="19.5" customHeight="1">
      <c r="A441" s="723">
        <v>14</v>
      </c>
      <c r="B441" s="702"/>
      <c r="C441" s="703" t="s">
        <v>796</v>
      </c>
      <c r="D441" s="701"/>
      <c r="E441" s="701"/>
      <c r="F441" s="701"/>
      <c r="G441" s="702"/>
      <c r="H441" s="703" t="s">
        <v>797</v>
      </c>
      <c r="I441" s="701"/>
      <c r="J441" s="701"/>
      <c r="K441" s="701"/>
      <c r="L441" s="701"/>
      <c r="M441" s="701"/>
      <c r="N441" s="702"/>
      <c r="O441" s="706" t="s">
        <v>798</v>
      </c>
      <c r="P441" s="701"/>
      <c r="Q441" s="701"/>
      <c r="R441" s="701"/>
      <c r="S441" s="701"/>
      <c r="T441" s="701"/>
      <c r="U441" s="701"/>
      <c r="V441" s="701"/>
      <c r="W441" s="701"/>
      <c r="X441" s="701"/>
      <c r="Y441" s="701"/>
      <c r="Z441" s="701"/>
      <c r="AA441" s="701"/>
      <c r="AB441" s="701"/>
      <c r="AC441" s="701"/>
      <c r="AD441" s="701"/>
      <c r="AE441" s="702"/>
      <c r="AF441" s="718">
        <v>20</v>
      </c>
      <c r="AG441" s="701"/>
      <c r="AH441" s="701"/>
      <c r="AI441" s="702"/>
      <c r="AJ441" s="620" t="s">
        <v>51</v>
      </c>
      <c r="AK441" s="599"/>
      <c r="AL441" s="599"/>
    </row>
    <row r="442" spans="1:38" ht="19.5" customHeight="1">
      <c r="A442" s="723">
        <v>15</v>
      </c>
      <c r="B442" s="702"/>
      <c r="C442" s="703" t="s">
        <v>312</v>
      </c>
      <c r="D442" s="701"/>
      <c r="E442" s="701"/>
      <c r="F442" s="701"/>
      <c r="G442" s="702"/>
      <c r="H442" s="703" t="s">
        <v>319</v>
      </c>
      <c r="I442" s="701"/>
      <c r="J442" s="701"/>
      <c r="K442" s="701"/>
      <c r="L442" s="701"/>
      <c r="M442" s="701"/>
      <c r="N442" s="702"/>
      <c r="O442" s="706" t="s">
        <v>799</v>
      </c>
      <c r="P442" s="701"/>
      <c r="Q442" s="701"/>
      <c r="R442" s="701"/>
      <c r="S442" s="701"/>
      <c r="T442" s="701"/>
      <c r="U442" s="701"/>
      <c r="V442" s="701"/>
      <c r="W442" s="701"/>
      <c r="X442" s="701"/>
      <c r="Y442" s="701"/>
      <c r="Z442" s="701"/>
      <c r="AA442" s="701"/>
      <c r="AB442" s="701"/>
      <c r="AC442" s="701"/>
      <c r="AD442" s="701"/>
      <c r="AE442" s="702"/>
      <c r="AF442" s="718">
        <v>13</v>
      </c>
      <c r="AG442" s="701"/>
      <c r="AH442" s="701"/>
      <c r="AI442" s="702"/>
      <c r="AJ442" s="620" t="s">
        <v>55</v>
      </c>
      <c r="AK442" s="599"/>
      <c r="AL442" s="599"/>
    </row>
    <row r="443" spans="1:38" ht="19.5" customHeight="1">
      <c r="A443" s="723">
        <v>16</v>
      </c>
      <c r="B443" s="702"/>
      <c r="C443" s="703" t="s">
        <v>800</v>
      </c>
      <c r="D443" s="701"/>
      <c r="E443" s="701"/>
      <c r="F443" s="701"/>
      <c r="G443" s="702"/>
      <c r="H443" s="703" t="s">
        <v>801</v>
      </c>
      <c r="I443" s="701"/>
      <c r="J443" s="701"/>
      <c r="K443" s="701"/>
      <c r="L443" s="701"/>
      <c r="M443" s="701"/>
      <c r="N443" s="702"/>
      <c r="O443" s="706" t="s">
        <v>58</v>
      </c>
      <c r="P443" s="701"/>
      <c r="Q443" s="701"/>
      <c r="R443" s="701"/>
      <c r="S443" s="701"/>
      <c r="T443" s="701"/>
      <c r="U443" s="701"/>
      <c r="V443" s="701"/>
      <c r="W443" s="701"/>
      <c r="X443" s="701"/>
      <c r="Y443" s="701"/>
      <c r="Z443" s="701"/>
      <c r="AA443" s="701"/>
      <c r="AB443" s="701"/>
      <c r="AC443" s="701"/>
      <c r="AD443" s="701"/>
      <c r="AE443" s="702"/>
      <c r="AF443" s="718"/>
      <c r="AG443" s="701"/>
      <c r="AH443" s="701"/>
      <c r="AI443" s="702"/>
      <c r="AJ443" s="619"/>
      <c r="AK443" s="599"/>
      <c r="AL443" s="599"/>
    </row>
    <row r="444" spans="1:38" ht="19.5" customHeight="1">
      <c r="A444" s="723">
        <v>17</v>
      </c>
      <c r="B444" s="702"/>
      <c r="C444" s="703" t="s">
        <v>802</v>
      </c>
      <c r="D444" s="701"/>
      <c r="E444" s="701"/>
      <c r="F444" s="701"/>
      <c r="G444" s="702"/>
      <c r="H444" s="703" t="s">
        <v>803</v>
      </c>
      <c r="I444" s="701"/>
      <c r="J444" s="701"/>
      <c r="K444" s="701"/>
      <c r="L444" s="701"/>
      <c r="M444" s="701"/>
      <c r="N444" s="702"/>
      <c r="O444" s="706" t="s">
        <v>59</v>
      </c>
      <c r="P444" s="701"/>
      <c r="Q444" s="701"/>
      <c r="R444" s="701"/>
      <c r="S444" s="701"/>
      <c r="T444" s="701"/>
      <c r="U444" s="701"/>
      <c r="V444" s="701"/>
      <c r="W444" s="701"/>
      <c r="X444" s="701"/>
      <c r="Y444" s="701"/>
      <c r="Z444" s="701"/>
      <c r="AA444" s="701"/>
      <c r="AB444" s="701"/>
      <c r="AC444" s="701"/>
      <c r="AD444" s="701"/>
      <c r="AE444" s="702"/>
      <c r="AF444" s="718"/>
      <c r="AG444" s="701"/>
      <c r="AH444" s="701"/>
      <c r="AI444" s="702"/>
      <c r="AJ444" s="619"/>
      <c r="AK444" s="599"/>
      <c r="AL444" s="599"/>
    </row>
    <row r="445" spans="1:38" ht="19.5" customHeight="1">
      <c r="A445" s="723">
        <v>18</v>
      </c>
      <c r="B445" s="702"/>
      <c r="C445" s="703" t="s">
        <v>804</v>
      </c>
      <c r="D445" s="701"/>
      <c r="E445" s="701"/>
      <c r="F445" s="701"/>
      <c r="G445" s="702"/>
      <c r="H445" s="703" t="s">
        <v>805</v>
      </c>
      <c r="I445" s="701"/>
      <c r="J445" s="701"/>
      <c r="K445" s="701"/>
      <c r="L445" s="701"/>
      <c r="M445" s="701"/>
      <c r="N445" s="702"/>
      <c r="O445" s="706" t="s">
        <v>806</v>
      </c>
      <c r="P445" s="701"/>
      <c r="Q445" s="701"/>
      <c r="R445" s="701"/>
      <c r="S445" s="701"/>
      <c r="T445" s="701"/>
      <c r="U445" s="701"/>
      <c r="V445" s="701"/>
      <c r="W445" s="701"/>
      <c r="X445" s="701"/>
      <c r="Y445" s="701"/>
      <c r="Z445" s="701"/>
      <c r="AA445" s="701"/>
      <c r="AB445" s="701"/>
      <c r="AC445" s="701"/>
      <c r="AD445" s="701"/>
      <c r="AE445" s="702"/>
      <c r="AF445" s="718"/>
      <c r="AG445" s="701"/>
      <c r="AH445" s="701"/>
      <c r="AI445" s="702"/>
      <c r="AJ445" s="619"/>
      <c r="AK445" s="599"/>
      <c r="AL445" s="599"/>
    </row>
    <row r="446" spans="1:38" ht="19.5" customHeight="1">
      <c r="A446" s="724">
        <v>19</v>
      </c>
      <c r="B446" s="709"/>
      <c r="C446" s="725" t="s">
        <v>807</v>
      </c>
      <c r="D446" s="708"/>
      <c r="E446" s="708"/>
      <c r="F446" s="708"/>
      <c r="G446" s="709"/>
      <c r="H446" s="725" t="s">
        <v>808</v>
      </c>
      <c r="I446" s="708"/>
      <c r="J446" s="708"/>
      <c r="K446" s="708"/>
      <c r="L446" s="708"/>
      <c r="M446" s="708"/>
      <c r="N446" s="709"/>
      <c r="O446" s="706" t="s">
        <v>809</v>
      </c>
      <c r="P446" s="701"/>
      <c r="Q446" s="701"/>
      <c r="R446" s="701"/>
      <c r="S446" s="701"/>
      <c r="T446" s="701"/>
      <c r="U446" s="701"/>
      <c r="V446" s="701"/>
      <c r="W446" s="701"/>
      <c r="X446" s="701"/>
      <c r="Y446" s="701"/>
      <c r="Z446" s="701"/>
      <c r="AA446" s="701"/>
      <c r="AB446" s="701"/>
      <c r="AC446" s="701"/>
      <c r="AD446" s="701"/>
      <c r="AE446" s="702"/>
      <c r="AF446" s="718">
        <v>3</v>
      </c>
      <c r="AG446" s="701"/>
      <c r="AH446" s="701"/>
      <c r="AI446" s="702"/>
      <c r="AJ446" s="620" t="s">
        <v>64</v>
      </c>
      <c r="AK446" s="599"/>
      <c r="AL446" s="599"/>
    </row>
    <row r="447" spans="1:38" ht="19.5" customHeight="1">
      <c r="A447" s="710"/>
      <c r="B447" s="712"/>
      <c r="C447" s="710"/>
      <c r="D447" s="711"/>
      <c r="E447" s="711"/>
      <c r="F447" s="711"/>
      <c r="G447" s="712"/>
      <c r="H447" s="710"/>
      <c r="I447" s="711"/>
      <c r="J447" s="711"/>
      <c r="K447" s="711"/>
      <c r="L447" s="711"/>
      <c r="M447" s="711"/>
      <c r="N447" s="712"/>
      <c r="O447" s="706"/>
      <c r="P447" s="701"/>
      <c r="Q447" s="701"/>
      <c r="R447" s="701"/>
      <c r="S447" s="701"/>
      <c r="T447" s="701"/>
      <c r="U447" s="701"/>
      <c r="V447" s="701"/>
      <c r="W447" s="701"/>
      <c r="X447" s="701"/>
      <c r="Y447" s="701"/>
      <c r="Z447" s="701"/>
      <c r="AA447" s="701"/>
      <c r="AB447" s="701"/>
      <c r="AC447" s="701"/>
      <c r="AD447" s="701"/>
      <c r="AE447" s="702"/>
      <c r="AF447" s="700">
        <v>1</v>
      </c>
      <c r="AG447" s="701"/>
      <c r="AH447" s="701"/>
      <c r="AI447" s="702"/>
      <c r="AJ447" s="620" t="s">
        <v>13612</v>
      </c>
      <c r="AK447" s="599"/>
      <c r="AL447" s="599"/>
    </row>
    <row r="448" spans="1:38" ht="19.5" customHeight="1">
      <c r="A448" s="710"/>
      <c r="B448" s="712"/>
      <c r="C448" s="710"/>
      <c r="D448" s="711"/>
      <c r="E448" s="711"/>
      <c r="F448" s="711"/>
      <c r="G448" s="712"/>
      <c r="H448" s="710"/>
      <c r="I448" s="711"/>
      <c r="J448" s="711"/>
      <c r="K448" s="711"/>
      <c r="L448" s="711"/>
      <c r="M448" s="711"/>
      <c r="N448" s="712"/>
      <c r="O448" s="706"/>
      <c r="P448" s="701"/>
      <c r="Q448" s="701"/>
      <c r="R448" s="701"/>
      <c r="S448" s="701"/>
      <c r="T448" s="701"/>
      <c r="U448" s="701"/>
      <c r="V448" s="701"/>
      <c r="W448" s="701"/>
      <c r="X448" s="701"/>
      <c r="Y448" s="701"/>
      <c r="Z448" s="701"/>
      <c r="AA448" s="701"/>
      <c r="AB448" s="701"/>
      <c r="AC448" s="701"/>
      <c r="AD448" s="701"/>
      <c r="AE448" s="702"/>
      <c r="AF448" s="700">
        <v>4</v>
      </c>
      <c r="AG448" s="701"/>
      <c r="AH448" s="701"/>
      <c r="AI448" s="702"/>
      <c r="AJ448" s="620" t="s">
        <v>67</v>
      </c>
      <c r="AK448" s="599"/>
      <c r="AL448" s="599"/>
    </row>
    <row r="449" spans="1:38" ht="19.5" customHeight="1">
      <c r="A449" s="710"/>
      <c r="B449" s="712"/>
      <c r="C449" s="710"/>
      <c r="D449" s="711"/>
      <c r="E449" s="711"/>
      <c r="F449" s="711"/>
      <c r="G449" s="712"/>
      <c r="H449" s="710"/>
      <c r="I449" s="711"/>
      <c r="J449" s="711"/>
      <c r="K449" s="711"/>
      <c r="L449" s="711"/>
      <c r="M449" s="711"/>
      <c r="N449" s="712"/>
      <c r="O449" s="706"/>
      <c r="P449" s="701"/>
      <c r="Q449" s="701"/>
      <c r="R449" s="701"/>
      <c r="S449" s="701"/>
      <c r="T449" s="701"/>
      <c r="U449" s="701"/>
      <c r="V449" s="701"/>
      <c r="W449" s="701"/>
      <c r="X449" s="701"/>
      <c r="Y449" s="701"/>
      <c r="Z449" s="701"/>
      <c r="AA449" s="701"/>
      <c r="AB449" s="701"/>
      <c r="AC449" s="701"/>
      <c r="AD449" s="701"/>
      <c r="AE449" s="702"/>
      <c r="AF449" s="700">
        <v>5</v>
      </c>
      <c r="AG449" s="701"/>
      <c r="AH449" s="701"/>
      <c r="AI449" s="702"/>
      <c r="AJ449" s="620" t="s">
        <v>13613</v>
      </c>
      <c r="AK449" s="599"/>
      <c r="AL449" s="599"/>
    </row>
    <row r="450" spans="1:38" ht="19.5" customHeight="1">
      <c r="A450" s="710"/>
      <c r="B450" s="712"/>
      <c r="C450" s="710"/>
      <c r="D450" s="711"/>
      <c r="E450" s="711"/>
      <c r="F450" s="711"/>
      <c r="G450" s="712"/>
      <c r="H450" s="710"/>
      <c r="I450" s="711"/>
      <c r="J450" s="711"/>
      <c r="K450" s="711"/>
      <c r="L450" s="711"/>
      <c r="M450" s="711"/>
      <c r="N450" s="712"/>
      <c r="O450" s="706"/>
      <c r="P450" s="701"/>
      <c r="Q450" s="701"/>
      <c r="R450" s="701"/>
      <c r="S450" s="701"/>
      <c r="T450" s="701"/>
      <c r="U450" s="701"/>
      <c r="V450" s="701"/>
      <c r="W450" s="701"/>
      <c r="X450" s="701"/>
      <c r="Y450" s="701"/>
      <c r="Z450" s="701"/>
      <c r="AA450" s="701"/>
      <c r="AB450" s="701"/>
      <c r="AC450" s="701"/>
      <c r="AD450" s="701"/>
      <c r="AE450" s="702"/>
      <c r="AF450" s="700">
        <v>6</v>
      </c>
      <c r="AG450" s="701"/>
      <c r="AH450" s="701"/>
      <c r="AI450" s="702"/>
      <c r="AJ450" s="620" t="s">
        <v>13614</v>
      </c>
      <c r="AK450" s="599"/>
      <c r="AL450" s="599"/>
    </row>
    <row r="451" spans="1:38" ht="19.5" customHeight="1">
      <c r="A451" s="710"/>
      <c r="B451" s="712"/>
      <c r="C451" s="710"/>
      <c r="D451" s="711"/>
      <c r="E451" s="711"/>
      <c r="F451" s="711"/>
      <c r="G451" s="712"/>
      <c r="H451" s="710"/>
      <c r="I451" s="711"/>
      <c r="J451" s="711"/>
      <c r="K451" s="711"/>
      <c r="L451" s="711"/>
      <c r="M451" s="711"/>
      <c r="N451" s="712"/>
      <c r="O451" s="706"/>
      <c r="P451" s="701"/>
      <c r="Q451" s="701"/>
      <c r="R451" s="701"/>
      <c r="S451" s="701"/>
      <c r="T451" s="701"/>
      <c r="U451" s="701"/>
      <c r="V451" s="701"/>
      <c r="W451" s="701"/>
      <c r="X451" s="701"/>
      <c r="Y451" s="701"/>
      <c r="Z451" s="701"/>
      <c r="AA451" s="701"/>
      <c r="AB451" s="701"/>
      <c r="AC451" s="701"/>
      <c r="AD451" s="701"/>
      <c r="AE451" s="702"/>
      <c r="AF451" s="700">
        <v>7</v>
      </c>
      <c r="AG451" s="701"/>
      <c r="AH451" s="701"/>
      <c r="AI451" s="702"/>
      <c r="AJ451" s="620" t="s">
        <v>13615</v>
      </c>
      <c r="AK451" s="599"/>
      <c r="AL451" s="599"/>
    </row>
    <row r="452" spans="1:38" ht="70">
      <c r="A452" s="713"/>
      <c r="B452" s="715"/>
      <c r="C452" s="713"/>
      <c r="D452" s="714"/>
      <c r="E452" s="714"/>
      <c r="F452" s="714"/>
      <c r="G452" s="715"/>
      <c r="H452" s="713"/>
      <c r="I452" s="714"/>
      <c r="J452" s="714"/>
      <c r="K452" s="714"/>
      <c r="L452" s="714"/>
      <c r="M452" s="714"/>
      <c r="N452" s="715"/>
      <c r="O452" s="706"/>
      <c r="P452" s="701"/>
      <c r="Q452" s="701"/>
      <c r="R452" s="701"/>
      <c r="S452" s="701"/>
      <c r="T452" s="701"/>
      <c r="U452" s="701"/>
      <c r="V452" s="701"/>
      <c r="W452" s="701"/>
      <c r="X452" s="701"/>
      <c r="Y452" s="701"/>
      <c r="Z452" s="701"/>
      <c r="AA452" s="701"/>
      <c r="AB452" s="701"/>
      <c r="AC452" s="701"/>
      <c r="AD452" s="701"/>
      <c r="AE452" s="702"/>
      <c r="AF452" s="723">
        <v>8</v>
      </c>
      <c r="AG452" s="701"/>
      <c r="AH452" s="701"/>
      <c r="AI452" s="702"/>
      <c r="AJ452" s="621" t="s">
        <v>13616</v>
      </c>
      <c r="AK452" s="599"/>
      <c r="AL452" s="599"/>
    </row>
    <row r="453" spans="1:38" ht="50.25" customHeight="1">
      <c r="A453" s="705"/>
      <c r="B453" s="702"/>
      <c r="C453" s="703" t="s">
        <v>810</v>
      </c>
      <c r="D453" s="701"/>
      <c r="E453" s="701"/>
      <c r="F453" s="701"/>
      <c r="G453" s="701"/>
      <c r="H453" s="701"/>
      <c r="I453" s="701"/>
      <c r="J453" s="701"/>
      <c r="K453" s="701"/>
      <c r="L453" s="701"/>
      <c r="M453" s="701"/>
      <c r="N453" s="702"/>
      <c r="O453" s="703" t="s">
        <v>811</v>
      </c>
      <c r="P453" s="701"/>
      <c r="Q453" s="701"/>
      <c r="R453" s="701"/>
      <c r="S453" s="701"/>
      <c r="T453" s="701"/>
      <c r="U453" s="701"/>
      <c r="V453" s="701"/>
      <c r="W453" s="701"/>
      <c r="X453" s="701"/>
      <c r="Y453" s="701"/>
      <c r="Z453" s="701"/>
      <c r="AA453" s="701"/>
      <c r="AB453" s="701"/>
      <c r="AC453" s="701"/>
      <c r="AD453" s="701"/>
      <c r="AE453" s="702"/>
      <c r="AF453" s="718"/>
      <c r="AG453" s="701"/>
      <c r="AH453" s="701"/>
      <c r="AI453" s="702"/>
      <c r="AJ453" s="622" t="s">
        <v>13617</v>
      </c>
      <c r="AK453" s="599"/>
      <c r="AL453" s="599"/>
    </row>
    <row r="454" spans="1:38" ht="23.25" customHeight="1">
      <c r="A454" s="719"/>
      <c r="B454" s="711"/>
      <c r="AJ454" s="599"/>
      <c r="AK454" s="599"/>
      <c r="AL454" s="599"/>
    </row>
    <row r="455" spans="1:38" ht="22.5" customHeight="1">
      <c r="A455" s="720" t="s">
        <v>812</v>
      </c>
      <c r="B455" s="711"/>
      <c r="C455" s="711"/>
      <c r="D455" s="711"/>
      <c r="E455" s="711"/>
      <c r="F455" s="711"/>
      <c r="G455" s="711"/>
      <c r="H455" s="711"/>
      <c r="I455" s="711"/>
      <c r="J455" s="711"/>
      <c r="K455" s="711"/>
      <c r="L455" s="711"/>
      <c r="M455" s="711"/>
      <c r="N455" s="711"/>
      <c r="O455" s="711"/>
      <c r="P455" s="711"/>
      <c r="Q455" s="711"/>
      <c r="R455" s="711"/>
      <c r="S455" s="711"/>
      <c r="T455" s="711"/>
      <c r="U455" s="711"/>
      <c r="V455" s="711"/>
      <c r="W455" s="711"/>
      <c r="X455" s="711"/>
      <c r="Y455" s="711"/>
      <c r="Z455" s="711"/>
      <c r="AA455" s="711"/>
      <c r="AB455" s="711"/>
      <c r="AC455" s="711"/>
      <c r="AD455" s="711"/>
      <c r="AE455" s="711"/>
      <c r="AF455" s="711"/>
      <c r="AG455" s="711"/>
      <c r="AH455" s="711"/>
      <c r="AJ455" s="599"/>
      <c r="AK455" s="599"/>
      <c r="AL455" s="599"/>
    </row>
    <row r="456" spans="1:38" ht="19.5" customHeight="1">
      <c r="A456" s="721" t="s">
        <v>1</v>
      </c>
      <c r="B456" s="701"/>
      <c r="C456" s="702"/>
      <c r="D456" s="722" t="s">
        <v>2</v>
      </c>
      <c r="E456" s="701"/>
      <c r="F456" s="701"/>
      <c r="G456" s="701"/>
      <c r="H456" s="701"/>
      <c r="I456" s="701"/>
      <c r="J456" s="701"/>
      <c r="K456" s="701"/>
      <c r="L456" s="701"/>
      <c r="M456" s="701"/>
      <c r="N456" s="701"/>
      <c r="O456" s="701"/>
      <c r="P456" s="701"/>
      <c r="Q456" s="701"/>
      <c r="R456" s="701"/>
      <c r="S456" s="702"/>
      <c r="T456" s="721" t="s">
        <v>3</v>
      </c>
      <c r="U456" s="701"/>
      <c r="V456" s="702"/>
      <c r="W456" s="721" t="s">
        <v>4</v>
      </c>
      <c r="X456" s="701"/>
      <c r="Y456" s="701"/>
      <c r="Z456" s="701"/>
      <c r="AA456" s="701"/>
      <c r="AB456" s="701"/>
      <c r="AC456" s="701"/>
      <c r="AD456" s="701"/>
      <c r="AE456" s="701"/>
      <c r="AF456" s="701"/>
      <c r="AG456" s="701"/>
      <c r="AH456" s="702"/>
      <c r="AI456" s="598"/>
      <c r="AJ456" s="599"/>
      <c r="AK456" s="599"/>
      <c r="AL456" s="599"/>
    </row>
    <row r="457" spans="1:38" ht="19.5" customHeight="1">
      <c r="A457" s="700">
        <v>1</v>
      </c>
      <c r="B457" s="701"/>
      <c r="C457" s="702"/>
      <c r="D457" s="703" t="s">
        <v>5</v>
      </c>
      <c r="E457" s="701"/>
      <c r="F457" s="701"/>
      <c r="G457" s="701"/>
      <c r="H457" s="701"/>
      <c r="I457" s="701"/>
      <c r="J457" s="701"/>
      <c r="K457" s="701"/>
      <c r="L457" s="701"/>
      <c r="M457" s="701"/>
      <c r="N457" s="701"/>
      <c r="O457" s="701"/>
      <c r="P457" s="701"/>
      <c r="Q457" s="701"/>
      <c r="R457" s="701"/>
      <c r="S457" s="702"/>
      <c r="T457" s="700">
        <v>10</v>
      </c>
      <c r="U457" s="701"/>
      <c r="V457" s="702"/>
      <c r="W457" s="706" t="s">
        <v>5</v>
      </c>
      <c r="X457" s="701"/>
      <c r="Y457" s="701"/>
      <c r="Z457" s="701"/>
      <c r="AA457" s="701"/>
      <c r="AB457" s="701"/>
      <c r="AC457" s="701"/>
      <c r="AD457" s="701"/>
      <c r="AE457" s="701"/>
      <c r="AF457" s="701"/>
      <c r="AG457" s="701"/>
      <c r="AH457" s="702"/>
      <c r="AI457" s="598"/>
      <c r="AJ457" s="599"/>
      <c r="AK457" s="599"/>
      <c r="AL457" s="599"/>
    </row>
    <row r="458" spans="1:38" ht="19.5" customHeight="1">
      <c r="A458" s="700">
        <v>2</v>
      </c>
      <c r="B458" s="701"/>
      <c r="C458" s="702"/>
      <c r="D458" s="703" t="s">
        <v>8</v>
      </c>
      <c r="E458" s="701"/>
      <c r="F458" s="701"/>
      <c r="G458" s="701"/>
      <c r="H458" s="701"/>
      <c r="I458" s="701"/>
      <c r="J458" s="701"/>
      <c r="K458" s="701"/>
      <c r="L458" s="701"/>
      <c r="M458" s="701"/>
      <c r="N458" s="701"/>
      <c r="O458" s="701"/>
      <c r="P458" s="701"/>
      <c r="Q458" s="701"/>
      <c r="R458" s="701"/>
      <c r="S458" s="702"/>
      <c r="T458" s="700">
        <v>2</v>
      </c>
      <c r="U458" s="701"/>
      <c r="V458" s="702"/>
      <c r="W458" s="706" t="s">
        <v>9</v>
      </c>
      <c r="X458" s="701"/>
      <c r="Y458" s="701"/>
      <c r="Z458" s="701"/>
      <c r="AA458" s="701"/>
      <c r="AB458" s="701"/>
      <c r="AC458" s="701"/>
      <c r="AD458" s="701"/>
      <c r="AE458" s="701"/>
      <c r="AF458" s="701"/>
      <c r="AG458" s="701"/>
      <c r="AH458" s="702"/>
      <c r="AI458" s="598"/>
      <c r="AJ458" s="599"/>
      <c r="AK458" s="599"/>
      <c r="AL458" s="599"/>
    </row>
    <row r="459" spans="1:38" ht="19.5" customHeight="1">
      <c r="A459" s="700">
        <v>3</v>
      </c>
      <c r="B459" s="701"/>
      <c r="C459" s="702"/>
      <c r="D459" s="703" t="s">
        <v>14</v>
      </c>
      <c r="E459" s="701"/>
      <c r="F459" s="701"/>
      <c r="G459" s="701"/>
      <c r="H459" s="701"/>
      <c r="I459" s="701"/>
      <c r="J459" s="701"/>
      <c r="K459" s="701"/>
      <c r="L459" s="701"/>
      <c r="M459" s="701"/>
      <c r="N459" s="701"/>
      <c r="O459" s="701"/>
      <c r="P459" s="701"/>
      <c r="Q459" s="701"/>
      <c r="R459" s="701"/>
      <c r="S459" s="702"/>
      <c r="T459" s="704"/>
      <c r="U459" s="701"/>
      <c r="V459" s="702"/>
      <c r="W459" s="706" t="s">
        <v>15</v>
      </c>
      <c r="X459" s="701"/>
      <c r="Y459" s="701"/>
      <c r="Z459" s="701"/>
      <c r="AA459" s="701"/>
      <c r="AB459" s="701"/>
      <c r="AC459" s="701"/>
      <c r="AD459" s="701"/>
      <c r="AE459" s="701"/>
      <c r="AF459" s="701"/>
      <c r="AG459" s="701"/>
      <c r="AH459" s="702"/>
      <c r="AI459" s="598"/>
      <c r="AJ459" s="599"/>
      <c r="AK459" s="599"/>
      <c r="AL459" s="599"/>
    </row>
    <row r="460" spans="1:38" ht="19.5" customHeight="1">
      <c r="A460" s="700">
        <v>4</v>
      </c>
      <c r="B460" s="701"/>
      <c r="C460" s="702"/>
      <c r="D460" s="703" t="s">
        <v>17</v>
      </c>
      <c r="E460" s="701"/>
      <c r="F460" s="701"/>
      <c r="G460" s="701"/>
      <c r="H460" s="701"/>
      <c r="I460" s="701"/>
      <c r="J460" s="701"/>
      <c r="K460" s="701"/>
      <c r="L460" s="701"/>
      <c r="M460" s="701"/>
      <c r="N460" s="701"/>
      <c r="O460" s="701"/>
      <c r="P460" s="701"/>
      <c r="Q460" s="701"/>
      <c r="R460" s="701"/>
      <c r="S460" s="702"/>
      <c r="T460" s="704"/>
      <c r="U460" s="701"/>
      <c r="V460" s="702"/>
      <c r="W460" s="706" t="s">
        <v>15</v>
      </c>
      <c r="X460" s="701"/>
      <c r="Y460" s="701"/>
      <c r="Z460" s="701"/>
      <c r="AA460" s="701"/>
      <c r="AB460" s="701"/>
      <c r="AC460" s="701"/>
      <c r="AD460" s="701"/>
      <c r="AE460" s="701"/>
      <c r="AF460" s="701"/>
      <c r="AG460" s="701"/>
      <c r="AH460" s="702"/>
      <c r="AI460" s="598"/>
      <c r="AJ460" s="599"/>
      <c r="AK460" s="599"/>
      <c r="AL460" s="599"/>
    </row>
    <row r="461" spans="1:38" ht="19.5" customHeight="1">
      <c r="A461" s="700">
        <v>5</v>
      </c>
      <c r="B461" s="701"/>
      <c r="C461" s="702"/>
      <c r="D461" s="703" t="s">
        <v>18</v>
      </c>
      <c r="E461" s="701"/>
      <c r="F461" s="701"/>
      <c r="G461" s="701"/>
      <c r="H461" s="701"/>
      <c r="I461" s="701"/>
      <c r="J461" s="701"/>
      <c r="K461" s="701"/>
      <c r="L461" s="701"/>
      <c r="M461" s="701"/>
      <c r="N461" s="701"/>
      <c r="O461" s="701"/>
      <c r="P461" s="701"/>
      <c r="Q461" s="701"/>
      <c r="R461" s="701"/>
      <c r="S461" s="702"/>
      <c r="T461" s="700">
        <v>11</v>
      </c>
      <c r="U461" s="701"/>
      <c r="V461" s="702"/>
      <c r="W461" s="706" t="s">
        <v>18</v>
      </c>
      <c r="X461" s="701"/>
      <c r="Y461" s="701"/>
      <c r="Z461" s="701"/>
      <c r="AA461" s="701"/>
      <c r="AB461" s="701"/>
      <c r="AC461" s="701"/>
      <c r="AD461" s="701"/>
      <c r="AE461" s="701"/>
      <c r="AF461" s="701"/>
      <c r="AG461" s="701"/>
      <c r="AH461" s="702"/>
      <c r="AI461" s="598"/>
      <c r="AJ461" s="599"/>
      <c r="AK461" s="599"/>
      <c r="AL461" s="599"/>
    </row>
    <row r="462" spans="1:38" ht="19.5" customHeight="1">
      <c r="A462" s="700">
        <v>6</v>
      </c>
      <c r="B462" s="701"/>
      <c r="C462" s="702"/>
      <c r="D462" s="703" t="s">
        <v>20</v>
      </c>
      <c r="E462" s="701"/>
      <c r="F462" s="701"/>
      <c r="G462" s="701"/>
      <c r="H462" s="701"/>
      <c r="I462" s="701"/>
      <c r="J462" s="701"/>
      <c r="K462" s="701"/>
      <c r="L462" s="701"/>
      <c r="M462" s="701"/>
      <c r="N462" s="701"/>
      <c r="O462" s="701"/>
      <c r="P462" s="701"/>
      <c r="Q462" s="701"/>
      <c r="R462" s="701"/>
      <c r="S462" s="702"/>
      <c r="T462" s="700">
        <v>14</v>
      </c>
      <c r="U462" s="701"/>
      <c r="V462" s="702"/>
      <c r="W462" s="706" t="s">
        <v>20</v>
      </c>
      <c r="X462" s="701"/>
      <c r="Y462" s="701"/>
      <c r="Z462" s="701"/>
      <c r="AA462" s="701"/>
      <c r="AB462" s="701"/>
      <c r="AC462" s="701"/>
      <c r="AD462" s="701"/>
      <c r="AE462" s="701"/>
      <c r="AF462" s="701"/>
      <c r="AG462" s="701"/>
      <c r="AH462" s="702"/>
      <c r="AI462" s="598"/>
      <c r="AJ462" s="599"/>
      <c r="AK462" s="599"/>
      <c r="AL462" s="599"/>
    </row>
    <row r="463" spans="1:38" ht="41.25" customHeight="1">
      <c r="A463" s="716">
        <v>7</v>
      </c>
      <c r="B463" s="701"/>
      <c r="C463" s="702"/>
      <c r="D463" s="717" t="s">
        <v>13618</v>
      </c>
      <c r="E463" s="701"/>
      <c r="F463" s="701"/>
      <c r="G463" s="701"/>
      <c r="H463" s="701"/>
      <c r="I463" s="701"/>
      <c r="J463" s="701"/>
      <c r="K463" s="701"/>
      <c r="L463" s="701"/>
      <c r="M463" s="701"/>
      <c r="N463" s="701"/>
      <c r="O463" s="701"/>
      <c r="P463" s="701"/>
      <c r="Q463" s="701"/>
      <c r="R463" s="701"/>
      <c r="S463" s="702"/>
      <c r="T463" s="700">
        <v>15</v>
      </c>
      <c r="U463" s="701"/>
      <c r="V463" s="702"/>
      <c r="W463" s="706" t="s">
        <v>787</v>
      </c>
      <c r="X463" s="701"/>
      <c r="Y463" s="701"/>
      <c r="Z463" s="701"/>
      <c r="AA463" s="701"/>
      <c r="AB463" s="701"/>
      <c r="AC463" s="701"/>
      <c r="AD463" s="701"/>
      <c r="AE463" s="701"/>
      <c r="AF463" s="701"/>
      <c r="AG463" s="701"/>
      <c r="AH463" s="702"/>
      <c r="AI463" s="601"/>
      <c r="AJ463" s="599"/>
      <c r="AK463" s="599"/>
      <c r="AL463" s="599"/>
    </row>
    <row r="464" spans="1:38" ht="19.5" customHeight="1">
      <c r="A464" s="700">
        <v>8</v>
      </c>
      <c r="B464" s="701"/>
      <c r="C464" s="702"/>
      <c r="D464" s="703" t="s">
        <v>26</v>
      </c>
      <c r="E464" s="701"/>
      <c r="F464" s="701"/>
      <c r="G464" s="701"/>
      <c r="H464" s="701"/>
      <c r="I464" s="701"/>
      <c r="J464" s="701"/>
      <c r="K464" s="701"/>
      <c r="L464" s="701"/>
      <c r="M464" s="701"/>
      <c r="N464" s="701"/>
      <c r="O464" s="701"/>
      <c r="P464" s="701"/>
      <c r="Q464" s="701"/>
      <c r="R464" s="701"/>
      <c r="S464" s="702"/>
      <c r="T464" s="700">
        <v>16</v>
      </c>
      <c r="U464" s="701"/>
      <c r="V464" s="702"/>
      <c r="W464" s="706" t="s">
        <v>27</v>
      </c>
      <c r="X464" s="701"/>
      <c r="Y464" s="701"/>
      <c r="Z464" s="701"/>
      <c r="AA464" s="701"/>
      <c r="AB464" s="701"/>
      <c r="AC464" s="701"/>
      <c r="AD464" s="701"/>
      <c r="AE464" s="701"/>
      <c r="AF464" s="701"/>
      <c r="AG464" s="701"/>
      <c r="AH464" s="702"/>
      <c r="AI464" s="598"/>
      <c r="AJ464" s="599"/>
      <c r="AK464" s="599"/>
      <c r="AL464" s="599"/>
    </row>
    <row r="465" spans="1:38" ht="19.5" customHeight="1">
      <c r="A465" s="700">
        <v>9</v>
      </c>
      <c r="B465" s="701"/>
      <c r="C465" s="702"/>
      <c r="D465" s="703" t="s">
        <v>34</v>
      </c>
      <c r="E465" s="701"/>
      <c r="F465" s="701"/>
      <c r="G465" s="701"/>
      <c r="H465" s="701"/>
      <c r="I465" s="701"/>
      <c r="J465" s="701"/>
      <c r="K465" s="701"/>
      <c r="L465" s="701"/>
      <c r="M465" s="701"/>
      <c r="N465" s="701"/>
      <c r="O465" s="701"/>
      <c r="P465" s="701"/>
      <c r="Q465" s="701"/>
      <c r="R465" s="701"/>
      <c r="S465" s="702"/>
      <c r="T465" s="700">
        <v>9</v>
      </c>
      <c r="U465" s="701"/>
      <c r="V465" s="702"/>
      <c r="W465" s="706" t="s">
        <v>35</v>
      </c>
      <c r="X465" s="701"/>
      <c r="Y465" s="701"/>
      <c r="Z465" s="701"/>
      <c r="AA465" s="701"/>
      <c r="AB465" s="701"/>
      <c r="AC465" s="701"/>
      <c r="AD465" s="701"/>
      <c r="AE465" s="701"/>
      <c r="AF465" s="701"/>
      <c r="AG465" s="701"/>
      <c r="AH465" s="702"/>
      <c r="AI465" s="598"/>
      <c r="AJ465" s="599"/>
      <c r="AK465" s="599"/>
      <c r="AL465" s="599"/>
    </row>
    <row r="466" spans="1:38" ht="19.5" customHeight="1">
      <c r="A466" s="700">
        <v>10</v>
      </c>
      <c r="B466" s="701"/>
      <c r="C466" s="702"/>
      <c r="D466" s="703" t="s">
        <v>38</v>
      </c>
      <c r="E466" s="701"/>
      <c r="F466" s="701"/>
      <c r="G466" s="701"/>
      <c r="H466" s="701"/>
      <c r="I466" s="701"/>
      <c r="J466" s="701"/>
      <c r="K466" s="701"/>
      <c r="L466" s="701"/>
      <c r="M466" s="701"/>
      <c r="N466" s="701"/>
      <c r="O466" s="701"/>
      <c r="P466" s="701"/>
      <c r="Q466" s="701"/>
      <c r="R466" s="701"/>
      <c r="S466" s="702"/>
      <c r="T466" s="700">
        <v>18</v>
      </c>
      <c r="U466" s="701"/>
      <c r="V466" s="702"/>
      <c r="W466" s="706" t="s">
        <v>39</v>
      </c>
      <c r="X466" s="701"/>
      <c r="Y466" s="701"/>
      <c r="Z466" s="701"/>
      <c r="AA466" s="701"/>
      <c r="AB466" s="701"/>
      <c r="AC466" s="701"/>
      <c r="AD466" s="701"/>
      <c r="AE466" s="701"/>
      <c r="AF466" s="701"/>
      <c r="AG466" s="701"/>
      <c r="AH466" s="702"/>
      <c r="AI466" s="598"/>
      <c r="AJ466" s="599"/>
      <c r="AK466" s="599"/>
      <c r="AL466" s="599"/>
    </row>
    <row r="467" spans="1:38" ht="19.5" customHeight="1">
      <c r="A467" s="700">
        <v>11</v>
      </c>
      <c r="B467" s="701"/>
      <c r="C467" s="702"/>
      <c r="D467" s="703" t="s">
        <v>40</v>
      </c>
      <c r="E467" s="701"/>
      <c r="F467" s="701"/>
      <c r="G467" s="701"/>
      <c r="H467" s="701"/>
      <c r="I467" s="701"/>
      <c r="J467" s="701"/>
      <c r="K467" s="701"/>
      <c r="L467" s="701"/>
      <c r="M467" s="701"/>
      <c r="N467" s="701"/>
      <c r="O467" s="701"/>
      <c r="P467" s="701"/>
      <c r="Q467" s="701"/>
      <c r="R467" s="701"/>
      <c r="S467" s="702"/>
      <c r="T467" s="700">
        <v>19</v>
      </c>
      <c r="U467" s="701"/>
      <c r="V467" s="702"/>
      <c r="W467" s="706" t="s">
        <v>41</v>
      </c>
      <c r="X467" s="701"/>
      <c r="Y467" s="701"/>
      <c r="Z467" s="701"/>
      <c r="AA467" s="701"/>
      <c r="AB467" s="701"/>
      <c r="AC467" s="701"/>
      <c r="AD467" s="701"/>
      <c r="AE467" s="701"/>
      <c r="AF467" s="701"/>
      <c r="AG467" s="701"/>
      <c r="AH467" s="702"/>
      <c r="AI467" s="598"/>
      <c r="AJ467" s="599"/>
      <c r="AK467" s="599"/>
      <c r="AL467" s="599"/>
    </row>
    <row r="468" spans="1:38" ht="19.5" customHeight="1">
      <c r="A468" s="700">
        <v>12</v>
      </c>
      <c r="B468" s="701"/>
      <c r="C468" s="702"/>
      <c r="D468" s="703" t="s">
        <v>45</v>
      </c>
      <c r="E468" s="701"/>
      <c r="F468" s="701"/>
      <c r="G468" s="701"/>
      <c r="H468" s="701"/>
      <c r="I468" s="701"/>
      <c r="J468" s="701"/>
      <c r="K468" s="701"/>
      <c r="L468" s="701"/>
      <c r="M468" s="701"/>
      <c r="N468" s="701"/>
      <c r="O468" s="701"/>
      <c r="P468" s="701"/>
      <c r="Q468" s="701"/>
      <c r="R468" s="701"/>
      <c r="S468" s="702"/>
      <c r="T468" s="700">
        <v>17</v>
      </c>
      <c r="U468" s="701"/>
      <c r="V468" s="702"/>
      <c r="W468" s="706" t="s">
        <v>45</v>
      </c>
      <c r="X468" s="701"/>
      <c r="Y468" s="701"/>
      <c r="Z468" s="701"/>
      <c r="AA468" s="701"/>
      <c r="AB468" s="701"/>
      <c r="AC468" s="701"/>
      <c r="AD468" s="701"/>
      <c r="AE468" s="701"/>
      <c r="AF468" s="701"/>
      <c r="AG468" s="701"/>
      <c r="AH468" s="702"/>
      <c r="AI468" s="598"/>
      <c r="AJ468" s="599"/>
      <c r="AK468" s="599"/>
      <c r="AL468" s="599"/>
    </row>
    <row r="469" spans="1:38" ht="19.5" customHeight="1">
      <c r="A469" s="700">
        <v>13</v>
      </c>
      <c r="B469" s="701"/>
      <c r="C469" s="702"/>
      <c r="D469" s="703" t="s">
        <v>48</v>
      </c>
      <c r="E469" s="701"/>
      <c r="F469" s="701"/>
      <c r="G469" s="701"/>
      <c r="H469" s="701"/>
      <c r="I469" s="701"/>
      <c r="J469" s="701"/>
      <c r="K469" s="701"/>
      <c r="L469" s="701"/>
      <c r="M469" s="701"/>
      <c r="N469" s="701"/>
      <c r="O469" s="701"/>
      <c r="P469" s="701"/>
      <c r="Q469" s="701"/>
      <c r="R469" s="701"/>
      <c r="S469" s="702"/>
      <c r="T469" s="700">
        <v>12</v>
      </c>
      <c r="U469" s="701"/>
      <c r="V469" s="702"/>
      <c r="W469" s="706" t="s">
        <v>49</v>
      </c>
      <c r="X469" s="701"/>
      <c r="Y469" s="701"/>
      <c r="Z469" s="701"/>
      <c r="AA469" s="701"/>
      <c r="AB469" s="701"/>
      <c r="AC469" s="701"/>
      <c r="AD469" s="701"/>
      <c r="AE469" s="701"/>
      <c r="AF469" s="701"/>
      <c r="AG469" s="701"/>
      <c r="AH469" s="702"/>
      <c r="AI469" s="598"/>
      <c r="AJ469" s="599"/>
      <c r="AK469" s="599"/>
      <c r="AL469" s="599"/>
    </row>
    <row r="470" spans="1:38" ht="19.5" customHeight="1">
      <c r="A470" s="700">
        <v>14</v>
      </c>
      <c r="B470" s="701"/>
      <c r="C470" s="702"/>
      <c r="D470" s="703" t="s">
        <v>50</v>
      </c>
      <c r="E470" s="701"/>
      <c r="F470" s="701"/>
      <c r="G470" s="701"/>
      <c r="H470" s="701"/>
      <c r="I470" s="701"/>
      <c r="J470" s="701"/>
      <c r="K470" s="701"/>
      <c r="L470" s="701"/>
      <c r="M470" s="701"/>
      <c r="N470" s="701"/>
      <c r="O470" s="701"/>
      <c r="P470" s="701"/>
      <c r="Q470" s="701"/>
      <c r="R470" s="701"/>
      <c r="S470" s="702"/>
      <c r="T470" s="700">
        <v>20</v>
      </c>
      <c r="U470" s="701"/>
      <c r="V470" s="702"/>
      <c r="W470" s="706" t="s">
        <v>51</v>
      </c>
      <c r="X470" s="701"/>
      <c r="Y470" s="701"/>
      <c r="Z470" s="701"/>
      <c r="AA470" s="701"/>
      <c r="AB470" s="701"/>
      <c r="AC470" s="701"/>
      <c r="AD470" s="701"/>
      <c r="AE470" s="701"/>
      <c r="AF470" s="701"/>
      <c r="AG470" s="701"/>
      <c r="AH470" s="702"/>
      <c r="AI470" s="598"/>
      <c r="AJ470" s="599"/>
      <c r="AK470" s="599"/>
      <c r="AL470" s="599"/>
    </row>
    <row r="471" spans="1:38" ht="19.5" customHeight="1">
      <c r="A471" s="700">
        <v>15</v>
      </c>
      <c r="B471" s="701"/>
      <c r="C471" s="702"/>
      <c r="D471" s="703" t="s">
        <v>813</v>
      </c>
      <c r="E471" s="701"/>
      <c r="F471" s="701"/>
      <c r="G471" s="701"/>
      <c r="H471" s="701"/>
      <c r="I471" s="701"/>
      <c r="J471" s="701"/>
      <c r="K471" s="701"/>
      <c r="L471" s="701"/>
      <c r="M471" s="701"/>
      <c r="N471" s="701"/>
      <c r="O471" s="701"/>
      <c r="P471" s="701"/>
      <c r="Q471" s="701"/>
      <c r="R471" s="701"/>
      <c r="S471" s="702"/>
      <c r="T471" s="700">
        <v>13</v>
      </c>
      <c r="U471" s="701"/>
      <c r="V471" s="702"/>
      <c r="W471" s="706" t="s">
        <v>55</v>
      </c>
      <c r="X471" s="701"/>
      <c r="Y471" s="701"/>
      <c r="Z471" s="701"/>
      <c r="AA471" s="701"/>
      <c r="AB471" s="701"/>
      <c r="AC471" s="701"/>
      <c r="AD471" s="701"/>
      <c r="AE471" s="701"/>
      <c r="AF471" s="701"/>
      <c r="AG471" s="701"/>
      <c r="AH471" s="702"/>
      <c r="AI471" s="598"/>
      <c r="AJ471" s="599"/>
      <c r="AK471" s="599"/>
      <c r="AL471" s="599"/>
    </row>
    <row r="472" spans="1:38" ht="19.5" customHeight="1">
      <c r="A472" s="700">
        <v>16</v>
      </c>
      <c r="B472" s="701"/>
      <c r="C472" s="702"/>
      <c r="D472" s="703" t="s">
        <v>58</v>
      </c>
      <c r="E472" s="701"/>
      <c r="F472" s="701"/>
      <c r="G472" s="701"/>
      <c r="H472" s="701"/>
      <c r="I472" s="701"/>
      <c r="J472" s="701"/>
      <c r="K472" s="701"/>
      <c r="L472" s="701"/>
      <c r="M472" s="701"/>
      <c r="N472" s="701"/>
      <c r="O472" s="701"/>
      <c r="P472" s="701"/>
      <c r="Q472" s="701"/>
      <c r="R472" s="701"/>
      <c r="S472" s="702"/>
      <c r="T472" s="704"/>
      <c r="U472" s="701"/>
      <c r="V472" s="702"/>
      <c r="W472" s="705"/>
      <c r="X472" s="701"/>
      <c r="Y472" s="701"/>
      <c r="Z472" s="701"/>
      <c r="AA472" s="701"/>
      <c r="AB472" s="701"/>
      <c r="AC472" s="701"/>
      <c r="AD472" s="701"/>
      <c r="AE472" s="701"/>
      <c r="AF472" s="701"/>
      <c r="AG472" s="701"/>
      <c r="AH472" s="702"/>
      <c r="AI472" s="598"/>
      <c r="AJ472" s="599"/>
      <c r="AK472" s="599"/>
      <c r="AL472" s="599"/>
    </row>
    <row r="473" spans="1:38" ht="19.5" customHeight="1">
      <c r="A473" s="700">
        <v>17</v>
      </c>
      <c r="B473" s="701"/>
      <c r="C473" s="702"/>
      <c r="D473" s="703" t="s">
        <v>59</v>
      </c>
      <c r="E473" s="701"/>
      <c r="F473" s="701"/>
      <c r="G473" s="701"/>
      <c r="H473" s="701"/>
      <c r="I473" s="701"/>
      <c r="J473" s="701"/>
      <c r="K473" s="701"/>
      <c r="L473" s="701"/>
      <c r="M473" s="701"/>
      <c r="N473" s="701"/>
      <c r="O473" s="701"/>
      <c r="P473" s="701"/>
      <c r="Q473" s="701"/>
      <c r="R473" s="701"/>
      <c r="S473" s="702"/>
      <c r="T473" s="704"/>
      <c r="U473" s="701"/>
      <c r="V473" s="702"/>
      <c r="W473" s="705"/>
      <c r="X473" s="701"/>
      <c r="Y473" s="701"/>
      <c r="Z473" s="701"/>
      <c r="AA473" s="701"/>
      <c r="AB473" s="701"/>
      <c r="AC473" s="701"/>
      <c r="AD473" s="701"/>
      <c r="AE473" s="701"/>
      <c r="AF473" s="701"/>
      <c r="AG473" s="701"/>
      <c r="AH473" s="702"/>
      <c r="AI473" s="598"/>
      <c r="AJ473" s="599"/>
      <c r="AK473" s="599"/>
      <c r="AL473" s="599"/>
    </row>
    <row r="474" spans="1:38" ht="19.5" customHeight="1">
      <c r="A474" s="700">
        <v>18</v>
      </c>
      <c r="B474" s="701"/>
      <c r="C474" s="702"/>
      <c r="D474" s="703" t="s">
        <v>62</v>
      </c>
      <c r="E474" s="701"/>
      <c r="F474" s="701"/>
      <c r="G474" s="701"/>
      <c r="H474" s="701"/>
      <c r="I474" s="701"/>
      <c r="J474" s="701"/>
      <c r="K474" s="701"/>
      <c r="L474" s="701"/>
      <c r="M474" s="701"/>
      <c r="N474" s="701"/>
      <c r="O474" s="701"/>
      <c r="P474" s="701"/>
      <c r="Q474" s="701"/>
      <c r="R474" s="701"/>
      <c r="S474" s="702"/>
      <c r="T474" s="704"/>
      <c r="U474" s="701"/>
      <c r="V474" s="702"/>
      <c r="W474" s="705"/>
      <c r="X474" s="701"/>
      <c r="Y474" s="701"/>
      <c r="Z474" s="701"/>
      <c r="AA474" s="701"/>
      <c r="AB474" s="701"/>
      <c r="AC474" s="701"/>
      <c r="AD474" s="701"/>
      <c r="AE474" s="701"/>
      <c r="AF474" s="701"/>
      <c r="AG474" s="701"/>
      <c r="AH474" s="702"/>
      <c r="AI474" s="598"/>
      <c r="AJ474" s="599"/>
      <c r="AK474" s="599"/>
      <c r="AL474" s="599"/>
    </row>
    <row r="475" spans="1:38" ht="19.5" customHeight="1">
      <c r="A475" s="700">
        <v>19</v>
      </c>
      <c r="B475" s="701"/>
      <c r="C475" s="702"/>
      <c r="D475" s="703" t="s">
        <v>63</v>
      </c>
      <c r="E475" s="701"/>
      <c r="F475" s="701"/>
      <c r="G475" s="701"/>
      <c r="H475" s="701"/>
      <c r="I475" s="701"/>
      <c r="J475" s="701"/>
      <c r="K475" s="701"/>
      <c r="L475" s="701"/>
      <c r="M475" s="701"/>
      <c r="N475" s="701"/>
      <c r="O475" s="701"/>
      <c r="P475" s="701"/>
      <c r="Q475" s="701"/>
      <c r="R475" s="701"/>
      <c r="S475" s="702"/>
      <c r="T475" s="700">
        <v>3</v>
      </c>
      <c r="U475" s="701"/>
      <c r="V475" s="702"/>
      <c r="W475" s="706" t="s">
        <v>64</v>
      </c>
      <c r="X475" s="701"/>
      <c r="Y475" s="701"/>
      <c r="Z475" s="701"/>
      <c r="AA475" s="701"/>
      <c r="AB475" s="701"/>
      <c r="AC475" s="701"/>
      <c r="AD475" s="701"/>
      <c r="AE475" s="701"/>
      <c r="AF475" s="701"/>
      <c r="AG475" s="701"/>
      <c r="AH475" s="702"/>
      <c r="AI475" s="598"/>
      <c r="AJ475" s="599"/>
      <c r="AK475" s="599"/>
      <c r="AL475" s="599"/>
    </row>
    <row r="476" spans="1:38" ht="19.5" customHeight="1">
      <c r="A476" s="707"/>
      <c r="B476" s="708"/>
      <c r="C476" s="708"/>
      <c r="D476" s="708"/>
      <c r="E476" s="708"/>
      <c r="F476" s="708"/>
      <c r="G476" s="708"/>
      <c r="H476" s="708"/>
      <c r="I476" s="708"/>
      <c r="J476" s="708"/>
      <c r="K476" s="708"/>
      <c r="L476" s="708"/>
      <c r="M476" s="708"/>
      <c r="N476" s="708"/>
      <c r="O476" s="708"/>
      <c r="P476" s="708"/>
      <c r="Q476" s="708"/>
      <c r="R476" s="708"/>
      <c r="S476" s="709"/>
      <c r="T476" s="700">
        <v>1</v>
      </c>
      <c r="U476" s="701"/>
      <c r="V476" s="702"/>
      <c r="W476" s="706" t="s">
        <v>65</v>
      </c>
      <c r="X476" s="701"/>
      <c r="Y476" s="701"/>
      <c r="Z476" s="701"/>
      <c r="AA476" s="701"/>
      <c r="AB476" s="701"/>
      <c r="AC476" s="701"/>
      <c r="AD476" s="701"/>
      <c r="AE476" s="701"/>
      <c r="AF476" s="701"/>
      <c r="AG476" s="701"/>
      <c r="AH476" s="702"/>
      <c r="AI476" s="598"/>
      <c r="AJ476" s="599"/>
      <c r="AK476" s="599"/>
      <c r="AL476" s="599"/>
    </row>
    <row r="477" spans="1:38" ht="19.5" customHeight="1">
      <c r="A477" s="710"/>
      <c r="B477" s="711"/>
      <c r="C477" s="711"/>
      <c r="D477" s="711"/>
      <c r="E477" s="711"/>
      <c r="F477" s="711"/>
      <c r="G477" s="711"/>
      <c r="H477" s="711"/>
      <c r="I477" s="711"/>
      <c r="J477" s="711"/>
      <c r="K477" s="711"/>
      <c r="L477" s="711"/>
      <c r="M477" s="711"/>
      <c r="N477" s="711"/>
      <c r="O477" s="711"/>
      <c r="P477" s="711"/>
      <c r="Q477" s="711"/>
      <c r="R477" s="711"/>
      <c r="S477" s="712"/>
      <c r="T477" s="700">
        <v>4</v>
      </c>
      <c r="U477" s="701"/>
      <c r="V477" s="702"/>
      <c r="W477" s="706" t="s">
        <v>67</v>
      </c>
      <c r="X477" s="701"/>
      <c r="Y477" s="701"/>
      <c r="Z477" s="701"/>
      <c r="AA477" s="701"/>
      <c r="AB477" s="701"/>
      <c r="AC477" s="701"/>
      <c r="AD477" s="701"/>
      <c r="AE477" s="701"/>
      <c r="AF477" s="701"/>
      <c r="AG477" s="701"/>
      <c r="AH477" s="702"/>
      <c r="AI477" s="598"/>
      <c r="AJ477" s="599"/>
      <c r="AK477" s="599"/>
      <c r="AL477" s="599"/>
    </row>
    <row r="478" spans="1:38" ht="19.5" customHeight="1">
      <c r="A478" s="710"/>
      <c r="B478" s="711"/>
      <c r="C478" s="711"/>
      <c r="D478" s="711"/>
      <c r="E478" s="711"/>
      <c r="F478" s="711"/>
      <c r="G478" s="711"/>
      <c r="H478" s="711"/>
      <c r="I478" s="711"/>
      <c r="J478" s="711"/>
      <c r="K478" s="711"/>
      <c r="L478" s="711"/>
      <c r="M478" s="711"/>
      <c r="N478" s="711"/>
      <c r="O478" s="711"/>
      <c r="P478" s="711"/>
      <c r="Q478" s="711"/>
      <c r="R478" s="711"/>
      <c r="S478" s="712"/>
      <c r="T478" s="700">
        <v>5</v>
      </c>
      <c r="U478" s="701"/>
      <c r="V478" s="702"/>
      <c r="W478" s="706" t="s">
        <v>68</v>
      </c>
      <c r="X478" s="701"/>
      <c r="Y478" s="701"/>
      <c r="Z478" s="701"/>
      <c r="AA478" s="701"/>
      <c r="AB478" s="701"/>
      <c r="AC478" s="701"/>
      <c r="AD478" s="701"/>
      <c r="AE478" s="701"/>
      <c r="AF478" s="701"/>
      <c r="AG478" s="701"/>
      <c r="AH478" s="702"/>
      <c r="AI478" s="598"/>
      <c r="AJ478" s="599"/>
      <c r="AK478" s="599"/>
      <c r="AL478" s="599"/>
    </row>
    <row r="479" spans="1:38" ht="19.5" customHeight="1">
      <c r="A479" s="710"/>
      <c r="B479" s="711"/>
      <c r="C479" s="711"/>
      <c r="D479" s="711"/>
      <c r="E479" s="711"/>
      <c r="F479" s="711"/>
      <c r="G479" s="711"/>
      <c r="H479" s="711"/>
      <c r="I479" s="711"/>
      <c r="J479" s="711"/>
      <c r="K479" s="711"/>
      <c r="L479" s="711"/>
      <c r="M479" s="711"/>
      <c r="N479" s="711"/>
      <c r="O479" s="711"/>
      <c r="P479" s="711"/>
      <c r="Q479" s="711"/>
      <c r="R479" s="711"/>
      <c r="S479" s="712"/>
      <c r="T479" s="700">
        <v>6</v>
      </c>
      <c r="U479" s="701"/>
      <c r="V479" s="702"/>
      <c r="W479" s="706" t="s">
        <v>69</v>
      </c>
      <c r="X479" s="701"/>
      <c r="Y479" s="701"/>
      <c r="Z479" s="701"/>
      <c r="AA479" s="701"/>
      <c r="AB479" s="701"/>
      <c r="AC479" s="701"/>
      <c r="AD479" s="701"/>
      <c r="AE479" s="701"/>
      <c r="AF479" s="701"/>
      <c r="AG479" s="701"/>
      <c r="AH479" s="702"/>
      <c r="AI479" s="598"/>
      <c r="AJ479" s="599"/>
      <c r="AK479" s="599"/>
      <c r="AL479" s="599"/>
    </row>
    <row r="480" spans="1:38" ht="19.5" customHeight="1">
      <c r="A480" s="710"/>
      <c r="B480" s="711"/>
      <c r="C480" s="711"/>
      <c r="D480" s="711"/>
      <c r="E480" s="711"/>
      <c r="F480" s="711"/>
      <c r="G480" s="711"/>
      <c r="H480" s="711"/>
      <c r="I480" s="711"/>
      <c r="J480" s="711"/>
      <c r="K480" s="711"/>
      <c r="L480" s="711"/>
      <c r="M480" s="711"/>
      <c r="N480" s="711"/>
      <c r="O480" s="711"/>
      <c r="P480" s="711"/>
      <c r="Q480" s="711"/>
      <c r="R480" s="711"/>
      <c r="S480" s="712"/>
      <c r="T480" s="700">
        <v>7</v>
      </c>
      <c r="U480" s="701"/>
      <c r="V480" s="702"/>
      <c r="W480" s="706" t="s">
        <v>70</v>
      </c>
      <c r="X480" s="701"/>
      <c r="Y480" s="701"/>
      <c r="Z480" s="701"/>
      <c r="AA480" s="701"/>
      <c r="AB480" s="701"/>
      <c r="AC480" s="701"/>
      <c r="AD480" s="701"/>
      <c r="AE480" s="701"/>
      <c r="AF480" s="701"/>
      <c r="AG480" s="701"/>
      <c r="AH480" s="702"/>
      <c r="AI480" s="598"/>
      <c r="AJ480" s="599"/>
      <c r="AK480" s="599"/>
      <c r="AL480" s="599"/>
    </row>
    <row r="481" spans="1:38" ht="60" customHeight="1">
      <c r="A481" s="713"/>
      <c r="B481" s="714"/>
      <c r="C481" s="714"/>
      <c r="D481" s="714"/>
      <c r="E481" s="714"/>
      <c r="F481" s="714"/>
      <c r="G481" s="714"/>
      <c r="H481" s="714"/>
      <c r="I481" s="714"/>
      <c r="J481" s="714"/>
      <c r="K481" s="714"/>
      <c r="L481" s="714"/>
      <c r="M481" s="714"/>
      <c r="N481" s="714"/>
      <c r="O481" s="714"/>
      <c r="P481" s="714"/>
      <c r="Q481" s="714"/>
      <c r="R481" s="714"/>
      <c r="S481" s="715"/>
      <c r="T481" s="700">
        <v>8</v>
      </c>
      <c r="U481" s="701"/>
      <c r="V481" s="702"/>
      <c r="W481" s="706" t="s">
        <v>71</v>
      </c>
      <c r="X481" s="701"/>
      <c r="Y481" s="701"/>
      <c r="Z481" s="701"/>
      <c r="AA481" s="701"/>
      <c r="AB481" s="701"/>
      <c r="AC481" s="701"/>
      <c r="AD481" s="701"/>
      <c r="AE481" s="701"/>
      <c r="AF481" s="701"/>
      <c r="AG481" s="701"/>
      <c r="AH481" s="702"/>
      <c r="AI481" s="601"/>
      <c r="AJ481" s="599"/>
      <c r="AK481" s="599"/>
      <c r="AL481" s="599"/>
    </row>
    <row r="482" spans="1:38" ht="13.5" customHeight="1">
      <c r="A482" s="599"/>
      <c r="B482" s="599"/>
      <c r="C482" s="623"/>
      <c r="D482" s="623"/>
      <c r="E482" s="623"/>
      <c r="F482" s="623"/>
      <c r="G482" s="623"/>
      <c r="H482" s="623"/>
      <c r="I482" s="623"/>
      <c r="J482" s="623"/>
      <c r="K482" s="623"/>
      <c r="L482" s="623"/>
      <c r="M482" s="623"/>
      <c r="N482" s="599"/>
      <c r="O482" s="599"/>
      <c r="P482" s="599"/>
      <c r="Q482" s="599"/>
      <c r="R482" s="599"/>
      <c r="S482" s="599"/>
      <c r="T482" s="599"/>
      <c r="U482" s="599"/>
      <c r="V482" s="599"/>
      <c r="W482" s="599"/>
      <c r="X482" s="599"/>
      <c r="Y482" s="599"/>
      <c r="Z482" s="599"/>
      <c r="AA482" s="599"/>
      <c r="AB482" s="599"/>
      <c r="AC482" s="599"/>
      <c r="AD482" s="599"/>
      <c r="AE482" s="599"/>
      <c r="AF482" s="599"/>
      <c r="AG482" s="599"/>
      <c r="AH482" s="599"/>
      <c r="AI482" s="599"/>
      <c r="AJ482" s="599"/>
      <c r="AK482" s="599"/>
      <c r="AL482" s="599"/>
    </row>
    <row r="483" spans="1:38" ht="13.5" customHeight="1">
      <c r="A483" s="599"/>
      <c r="B483" s="599"/>
      <c r="C483" s="623"/>
      <c r="D483" s="623"/>
      <c r="E483" s="623"/>
      <c r="F483" s="623"/>
      <c r="G483" s="623"/>
      <c r="H483" s="623"/>
      <c r="I483" s="623"/>
      <c r="J483" s="623"/>
      <c r="K483" s="623"/>
      <c r="L483" s="623"/>
      <c r="M483" s="623"/>
      <c r="N483" s="599"/>
      <c r="O483" s="599"/>
      <c r="P483" s="599"/>
      <c r="Q483" s="599"/>
      <c r="R483" s="599"/>
      <c r="S483" s="599"/>
      <c r="T483" s="599"/>
      <c r="U483" s="599"/>
      <c r="V483" s="599"/>
      <c r="W483" s="599"/>
      <c r="X483" s="599"/>
      <c r="Y483" s="599"/>
      <c r="Z483" s="599"/>
      <c r="AA483" s="599"/>
      <c r="AB483" s="599"/>
      <c r="AC483" s="599"/>
      <c r="AD483" s="599"/>
      <c r="AE483" s="599"/>
      <c r="AF483" s="599"/>
      <c r="AG483" s="599"/>
      <c r="AH483" s="599"/>
      <c r="AI483" s="599"/>
      <c r="AJ483" s="599"/>
      <c r="AK483" s="599"/>
      <c r="AL483" s="599"/>
    </row>
    <row r="484" spans="1:38" ht="13.5" customHeight="1">
      <c r="A484" s="599"/>
      <c r="B484" s="599"/>
      <c r="C484" s="623"/>
      <c r="D484" s="623"/>
      <c r="E484" s="623"/>
      <c r="F484" s="623"/>
      <c r="G484" s="623"/>
      <c r="H484" s="623"/>
      <c r="I484" s="623"/>
      <c r="J484" s="623"/>
      <c r="K484" s="623"/>
      <c r="L484" s="623"/>
      <c r="M484" s="623"/>
      <c r="N484" s="599"/>
      <c r="O484" s="599"/>
      <c r="P484" s="599"/>
      <c r="Q484" s="599"/>
      <c r="R484" s="599"/>
      <c r="S484" s="599"/>
      <c r="T484" s="599"/>
      <c r="U484" s="599"/>
      <c r="V484" s="599"/>
      <c r="W484" s="599"/>
      <c r="X484" s="599"/>
      <c r="Y484" s="599"/>
      <c r="Z484" s="599"/>
      <c r="AA484" s="599"/>
      <c r="AB484" s="599"/>
      <c r="AC484" s="599"/>
      <c r="AD484" s="599"/>
      <c r="AE484" s="599"/>
      <c r="AF484" s="599"/>
      <c r="AG484" s="599"/>
      <c r="AH484" s="599"/>
      <c r="AI484" s="599"/>
      <c r="AJ484" s="599"/>
      <c r="AK484" s="599"/>
      <c r="AL484" s="599"/>
    </row>
    <row r="485" spans="1:38" ht="13.5" customHeight="1">
      <c r="A485" s="599"/>
      <c r="B485" s="599"/>
      <c r="C485" s="623"/>
      <c r="D485" s="623"/>
      <c r="E485" s="623"/>
      <c r="F485" s="623"/>
      <c r="G485" s="623"/>
      <c r="H485" s="623"/>
      <c r="I485" s="623"/>
      <c r="J485" s="623"/>
      <c r="K485" s="623"/>
      <c r="L485" s="623"/>
      <c r="M485" s="623"/>
      <c r="N485" s="599"/>
      <c r="O485" s="599"/>
      <c r="P485" s="599"/>
      <c r="Q485" s="599"/>
      <c r="R485" s="599"/>
      <c r="S485" s="599"/>
      <c r="T485" s="599"/>
      <c r="U485" s="599"/>
      <c r="V485" s="599"/>
      <c r="W485" s="599"/>
      <c r="X485" s="599"/>
      <c r="Y485" s="599"/>
      <c r="Z485" s="599"/>
      <c r="AA485" s="599"/>
      <c r="AB485" s="599"/>
      <c r="AC485" s="599"/>
      <c r="AD485" s="599"/>
      <c r="AE485" s="599"/>
      <c r="AF485" s="599"/>
      <c r="AG485" s="599"/>
      <c r="AH485" s="599"/>
      <c r="AI485" s="599"/>
      <c r="AJ485" s="599"/>
      <c r="AK485" s="599"/>
      <c r="AL485" s="599"/>
    </row>
    <row r="486" spans="1:38" ht="13.5" customHeight="1">
      <c r="A486" s="599"/>
      <c r="B486" s="599"/>
      <c r="C486" s="623"/>
      <c r="D486" s="623"/>
      <c r="E486" s="623"/>
      <c r="F486" s="623"/>
      <c r="G486" s="623"/>
      <c r="H486" s="623"/>
      <c r="I486" s="623"/>
      <c r="J486" s="623"/>
      <c r="K486" s="623"/>
      <c r="L486" s="623"/>
      <c r="M486" s="623"/>
      <c r="N486" s="599"/>
      <c r="O486" s="599"/>
      <c r="P486" s="599"/>
      <c r="Q486" s="599"/>
      <c r="R486" s="599"/>
      <c r="S486" s="599"/>
      <c r="T486" s="599"/>
      <c r="U486" s="599"/>
      <c r="V486" s="599"/>
      <c r="W486" s="599"/>
      <c r="X486" s="599"/>
      <c r="Y486" s="599"/>
      <c r="Z486" s="599"/>
      <c r="AA486" s="599"/>
      <c r="AB486" s="599"/>
      <c r="AC486" s="599"/>
      <c r="AD486" s="599"/>
      <c r="AE486" s="599"/>
      <c r="AF486" s="599"/>
      <c r="AG486" s="599"/>
      <c r="AH486" s="599"/>
      <c r="AI486" s="599"/>
      <c r="AJ486" s="599"/>
      <c r="AK486" s="599"/>
      <c r="AL486" s="599"/>
    </row>
    <row r="487" spans="1:38" ht="13.5" customHeight="1">
      <c r="A487" s="599"/>
      <c r="B487" s="599"/>
      <c r="C487" s="623"/>
      <c r="D487" s="623"/>
      <c r="E487" s="623"/>
      <c r="F487" s="623"/>
      <c r="G487" s="623"/>
      <c r="H487" s="623"/>
      <c r="I487" s="623"/>
      <c r="J487" s="623"/>
      <c r="K487" s="623"/>
      <c r="L487" s="623"/>
      <c r="M487" s="623"/>
      <c r="N487" s="599"/>
      <c r="O487" s="599"/>
      <c r="P487" s="599"/>
      <c r="Q487" s="599"/>
      <c r="R487" s="599"/>
      <c r="S487" s="599"/>
      <c r="T487" s="599"/>
      <c r="U487" s="599"/>
      <c r="V487" s="599"/>
      <c r="W487" s="599"/>
      <c r="X487" s="599"/>
      <c r="Y487" s="599"/>
      <c r="Z487" s="599"/>
      <c r="AA487" s="599"/>
      <c r="AB487" s="599"/>
      <c r="AC487" s="599"/>
      <c r="AD487" s="599"/>
      <c r="AE487" s="599"/>
      <c r="AF487" s="599"/>
      <c r="AG487" s="599"/>
      <c r="AH487" s="599"/>
      <c r="AI487" s="599"/>
      <c r="AJ487" s="599"/>
      <c r="AK487" s="599"/>
      <c r="AL487" s="599"/>
    </row>
    <row r="488" spans="1:38" ht="13.5" customHeight="1">
      <c r="A488" s="599"/>
      <c r="B488" s="599"/>
      <c r="C488" s="623"/>
      <c r="D488" s="623"/>
      <c r="E488" s="623"/>
      <c r="F488" s="623"/>
      <c r="G488" s="623"/>
      <c r="H488" s="623"/>
      <c r="I488" s="623"/>
      <c r="J488" s="623"/>
      <c r="K488" s="623"/>
      <c r="L488" s="623"/>
      <c r="M488" s="623"/>
      <c r="N488" s="599"/>
      <c r="O488" s="599"/>
      <c r="P488" s="599"/>
      <c r="Q488" s="599"/>
      <c r="R488" s="599"/>
      <c r="S488" s="599"/>
      <c r="T488" s="599"/>
      <c r="U488" s="599"/>
      <c r="V488" s="599"/>
      <c r="W488" s="599"/>
      <c r="X488" s="599"/>
      <c r="Y488" s="599"/>
      <c r="Z488" s="599"/>
      <c r="AA488" s="599"/>
      <c r="AB488" s="599"/>
      <c r="AC488" s="599"/>
      <c r="AD488" s="599"/>
      <c r="AE488" s="599"/>
      <c r="AF488" s="599"/>
      <c r="AG488" s="599"/>
      <c r="AH488" s="599"/>
      <c r="AI488" s="599"/>
      <c r="AJ488" s="599"/>
      <c r="AK488" s="599"/>
      <c r="AL488" s="599"/>
    </row>
    <row r="489" spans="1:38" ht="13.5" customHeight="1">
      <c r="A489" s="599"/>
      <c r="B489" s="599"/>
      <c r="C489" s="623"/>
      <c r="D489" s="623"/>
      <c r="E489" s="623"/>
      <c r="F489" s="623"/>
      <c r="G489" s="623"/>
      <c r="H489" s="623"/>
      <c r="I489" s="623"/>
      <c r="J489" s="623"/>
      <c r="K489" s="623"/>
      <c r="L489" s="623"/>
      <c r="M489" s="623"/>
      <c r="N489" s="599"/>
      <c r="O489" s="599"/>
      <c r="P489" s="599"/>
      <c r="Q489" s="599"/>
      <c r="R489" s="599"/>
      <c r="S489" s="599"/>
      <c r="T489" s="599"/>
      <c r="U489" s="599"/>
      <c r="V489" s="599"/>
      <c r="W489" s="599"/>
      <c r="X489" s="599"/>
      <c r="Y489" s="599"/>
      <c r="Z489" s="599"/>
      <c r="AA489" s="599"/>
      <c r="AB489" s="599"/>
      <c r="AC489" s="599"/>
      <c r="AD489" s="599"/>
      <c r="AE489" s="599"/>
      <c r="AF489" s="599"/>
      <c r="AG489" s="599"/>
      <c r="AH489" s="599"/>
      <c r="AI489" s="599"/>
      <c r="AJ489" s="599"/>
      <c r="AK489" s="599"/>
      <c r="AL489" s="599"/>
    </row>
    <row r="490" spans="1:38" ht="13.5" customHeight="1">
      <c r="A490" s="599"/>
      <c r="B490" s="599"/>
      <c r="C490" s="623"/>
      <c r="D490" s="623"/>
      <c r="E490" s="623"/>
      <c r="F490" s="623"/>
      <c r="G490" s="623"/>
      <c r="H490" s="623"/>
      <c r="I490" s="623"/>
      <c r="J490" s="623"/>
      <c r="K490" s="623"/>
      <c r="L490" s="623"/>
      <c r="M490" s="623"/>
      <c r="N490" s="599"/>
      <c r="O490" s="599"/>
      <c r="P490" s="599"/>
      <c r="Q490" s="599"/>
      <c r="R490" s="599"/>
      <c r="S490" s="599"/>
      <c r="T490" s="599"/>
      <c r="U490" s="599"/>
      <c r="V490" s="599"/>
      <c r="W490" s="599"/>
      <c r="X490" s="599"/>
      <c r="Y490" s="599"/>
      <c r="Z490" s="599"/>
      <c r="AA490" s="599"/>
      <c r="AB490" s="599"/>
      <c r="AC490" s="599"/>
      <c r="AD490" s="599"/>
      <c r="AE490" s="599"/>
      <c r="AF490" s="599"/>
      <c r="AG490" s="599"/>
      <c r="AH490" s="599"/>
      <c r="AI490" s="599"/>
      <c r="AJ490" s="599"/>
      <c r="AK490" s="599"/>
      <c r="AL490" s="599"/>
    </row>
    <row r="491" spans="1:38" ht="13.5" customHeight="1">
      <c r="A491" s="599"/>
      <c r="B491" s="599"/>
      <c r="C491" s="623"/>
      <c r="D491" s="623"/>
      <c r="E491" s="623"/>
      <c r="F491" s="623"/>
      <c r="G491" s="623"/>
      <c r="H491" s="623"/>
      <c r="I491" s="623"/>
      <c r="J491" s="623"/>
      <c r="K491" s="623"/>
      <c r="L491" s="623"/>
      <c r="M491" s="623"/>
      <c r="N491" s="599"/>
      <c r="O491" s="599"/>
      <c r="P491" s="599"/>
      <c r="Q491" s="599"/>
      <c r="R491" s="599"/>
      <c r="S491" s="599"/>
      <c r="T491" s="599"/>
      <c r="U491" s="599"/>
      <c r="V491" s="599"/>
      <c r="W491" s="599"/>
      <c r="X491" s="599"/>
      <c r="Y491" s="599"/>
      <c r="Z491" s="599"/>
      <c r="AA491" s="599"/>
      <c r="AB491" s="599"/>
      <c r="AC491" s="599"/>
      <c r="AD491" s="599"/>
      <c r="AE491" s="599"/>
      <c r="AF491" s="599"/>
      <c r="AG491" s="599"/>
      <c r="AH491" s="599"/>
      <c r="AI491" s="599"/>
      <c r="AJ491" s="599"/>
      <c r="AK491" s="599"/>
      <c r="AL491" s="599"/>
    </row>
    <row r="492" spans="1:38" ht="13.5" customHeight="1">
      <c r="A492" s="599"/>
      <c r="B492" s="599"/>
      <c r="C492" s="623"/>
      <c r="D492" s="623"/>
      <c r="E492" s="623"/>
      <c r="F492" s="623"/>
      <c r="G492" s="623"/>
      <c r="H492" s="623"/>
      <c r="I492" s="623"/>
      <c r="J492" s="623"/>
      <c r="K492" s="623"/>
      <c r="L492" s="623"/>
      <c r="M492" s="623"/>
      <c r="N492" s="599"/>
      <c r="O492" s="599"/>
      <c r="P492" s="599"/>
      <c r="Q492" s="599"/>
      <c r="R492" s="599"/>
      <c r="S492" s="599"/>
      <c r="T492" s="599"/>
      <c r="U492" s="599"/>
      <c r="V492" s="599"/>
      <c r="W492" s="599"/>
      <c r="X492" s="599"/>
      <c r="Y492" s="599"/>
      <c r="Z492" s="599"/>
      <c r="AA492" s="599"/>
      <c r="AB492" s="599"/>
      <c r="AC492" s="599"/>
      <c r="AD492" s="599"/>
      <c r="AE492" s="599"/>
      <c r="AF492" s="599"/>
      <c r="AG492" s="599"/>
      <c r="AH492" s="599"/>
      <c r="AI492" s="599"/>
      <c r="AJ492" s="599"/>
      <c r="AK492" s="599"/>
      <c r="AL492" s="599"/>
    </row>
    <row r="493" spans="1:38" ht="13.5" customHeight="1">
      <c r="A493" s="599"/>
      <c r="B493" s="599"/>
      <c r="C493" s="623"/>
      <c r="D493" s="623"/>
      <c r="E493" s="623"/>
      <c r="F493" s="623"/>
      <c r="G493" s="623"/>
      <c r="H493" s="623"/>
      <c r="I493" s="623"/>
      <c r="J493" s="623"/>
      <c r="K493" s="623"/>
      <c r="L493" s="623"/>
      <c r="M493" s="623"/>
      <c r="N493" s="599"/>
      <c r="O493" s="599"/>
      <c r="P493" s="599"/>
      <c r="Q493" s="599"/>
      <c r="R493" s="599"/>
      <c r="S493" s="599"/>
      <c r="T493" s="599"/>
      <c r="U493" s="599"/>
      <c r="V493" s="599"/>
      <c r="W493" s="599"/>
      <c r="X493" s="599"/>
      <c r="Y493" s="599"/>
      <c r="Z493" s="599"/>
      <c r="AA493" s="599"/>
      <c r="AB493" s="599"/>
      <c r="AC493" s="599"/>
      <c r="AD493" s="599"/>
      <c r="AE493" s="599"/>
      <c r="AF493" s="599"/>
      <c r="AG493" s="599"/>
      <c r="AH493" s="599"/>
      <c r="AI493" s="599"/>
      <c r="AJ493" s="599"/>
      <c r="AK493" s="599"/>
      <c r="AL493" s="599"/>
    </row>
    <row r="494" spans="1:38" ht="13.5" customHeight="1">
      <c r="A494" s="599"/>
      <c r="B494" s="599"/>
      <c r="C494" s="623"/>
      <c r="D494" s="623"/>
      <c r="E494" s="623"/>
      <c r="F494" s="623"/>
      <c r="G494" s="623"/>
      <c r="H494" s="623"/>
      <c r="I494" s="623"/>
      <c r="J494" s="623"/>
      <c r="K494" s="623"/>
      <c r="L494" s="623"/>
      <c r="M494" s="623"/>
      <c r="N494" s="599"/>
      <c r="O494" s="599"/>
      <c r="P494" s="599"/>
      <c r="Q494" s="599"/>
      <c r="R494" s="599"/>
      <c r="S494" s="599"/>
      <c r="T494" s="599"/>
      <c r="U494" s="599"/>
      <c r="V494" s="599"/>
      <c r="W494" s="599"/>
      <c r="X494" s="599"/>
      <c r="Y494" s="599"/>
      <c r="Z494" s="599"/>
      <c r="AA494" s="599"/>
      <c r="AB494" s="599"/>
      <c r="AC494" s="599"/>
      <c r="AD494" s="599"/>
      <c r="AE494" s="599"/>
      <c r="AF494" s="599"/>
      <c r="AG494" s="599"/>
      <c r="AH494" s="599"/>
      <c r="AI494" s="599"/>
      <c r="AJ494" s="599"/>
      <c r="AK494" s="599"/>
      <c r="AL494" s="599"/>
    </row>
    <row r="495" spans="1:38" ht="13.5" customHeight="1">
      <c r="A495" s="599"/>
      <c r="B495" s="599"/>
      <c r="C495" s="623"/>
      <c r="D495" s="623"/>
      <c r="E495" s="623"/>
      <c r="F495" s="623"/>
      <c r="G495" s="623"/>
      <c r="H495" s="623"/>
      <c r="I495" s="623"/>
      <c r="J495" s="623"/>
      <c r="K495" s="623"/>
      <c r="L495" s="623"/>
      <c r="M495" s="623"/>
      <c r="N495" s="599"/>
      <c r="O495" s="599"/>
      <c r="P495" s="599"/>
      <c r="Q495" s="599"/>
      <c r="R495" s="599"/>
      <c r="S495" s="599"/>
      <c r="T495" s="599"/>
      <c r="U495" s="599"/>
      <c r="V495" s="599"/>
      <c r="W495" s="599"/>
      <c r="X495" s="599"/>
      <c r="Y495" s="599"/>
      <c r="Z495" s="599"/>
      <c r="AA495" s="599"/>
      <c r="AB495" s="599"/>
      <c r="AC495" s="599"/>
      <c r="AD495" s="599"/>
      <c r="AE495" s="599"/>
      <c r="AF495" s="599"/>
      <c r="AG495" s="599"/>
      <c r="AH495" s="599"/>
      <c r="AI495" s="599"/>
      <c r="AJ495" s="599"/>
      <c r="AK495" s="599"/>
      <c r="AL495" s="599"/>
    </row>
    <row r="496" spans="1:38" ht="13.5" customHeight="1">
      <c r="A496" s="599"/>
      <c r="B496" s="599"/>
      <c r="C496" s="623"/>
      <c r="D496" s="623"/>
      <c r="E496" s="623"/>
      <c r="F496" s="623"/>
      <c r="G496" s="623"/>
      <c r="H496" s="623"/>
      <c r="I496" s="623"/>
      <c r="J496" s="623"/>
      <c r="K496" s="623"/>
      <c r="L496" s="623"/>
      <c r="M496" s="623"/>
      <c r="N496" s="599"/>
      <c r="O496" s="599"/>
      <c r="P496" s="599"/>
      <c r="Q496" s="599"/>
      <c r="R496" s="599"/>
      <c r="S496" s="599"/>
      <c r="T496" s="599"/>
      <c r="U496" s="599"/>
      <c r="V496" s="599"/>
      <c r="W496" s="599"/>
      <c r="X496" s="599"/>
      <c r="Y496" s="599"/>
      <c r="Z496" s="599"/>
      <c r="AA496" s="599"/>
      <c r="AB496" s="599"/>
      <c r="AC496" s="599"/>
      <c r="AD496" s="599"/>
      <c r="AE496" s="599"/>
      <c r="AF496" s="599"/>
      <c r="AG496" s="599"/>
      <c r="AH496" s="599"/>
      <c r="AI496" s="599"/>
      <c r="AJ496" s="599"/>
      <c r="AK496" s="599"/>
      <c r="AL496" s="599"/>
    </row>
    <row r="497" spans="1:38" ht="13.5" customHeight="1">
      <c r="A497" s="599"/>
      <c r="B497" s="599"/>
      <c r="C497" s="623"/>
      <c r="D497" s="623"/>
      <c r="E497" s="623"/>
      <c r="F497" s="623"/>
      <c r="G497" s="623"/>
      <c r="H497" s="623"/>
      <c r="I497" s="623"/>
      <c r="J497" s="623"/>
      <c r="K497" s="623"/>
      <c r="L497" s="623"/>
      <c r="M497" s="623"/>
      <c r="N497" s="599"/>
      <c r="O497" s="599"/>
      <c r="P497" s="599"/>
      <c r="Q497" s="599"/>
      <c r="R497" s="599"/>
      <c r="S497" s="599"/>
      <c r="T497" s="599"/>
      <c r="U497" s="599"/>
      <c r="V497" s="599"/>
      <c r="W497" s="599"/>
      <c r="X497" s="599"/>
      <c r="Y497" s="599"/>
      <c r="Z497" s="599"/>
      <c r="AA497" s="599"/>
      <c r="AB497" s="599"/>
      <c r="AC497" s="599"/>
      <c r="AD497" s="599"/>
      <c r="AE497" s="599"/>
      <c r="AF497" s="599"/>
      <c r="AG497" s="599"/>
      <c r="AH497" s="599"/>
      <c r="AI497" s="599"/>
      <c r="AJ497" s="599"/>
      <c r="AK497" s="599"/>
      <c r="AL497" s="599"/>
    </row>
    <row r="498" spans="1:38" ht="13.5" customHeight="1">
      <c r="A498" s="599"/>
      <c r="B498" s="599"/>
      <c r="C498" s="623"/>
      <c r="D498" s="623"/>
      <c r="E498" s="623"/>
      <c r="F498" s="623"/>
      <c r="G498" s="623"/>
      <c r="H498" s="623"/>
      <c r="I498" s="623"/>
      <c r="J498" s="623"/>
      <c r="K498" s="623"/>
      <c r="L498" s="623"/>
      <c r="M498" s="623"/>
      <c r="N498" s="599"/>
      <c r="O498" s="599"/>
      <c r="P498" s="599"/>
      <c r="Q498" s="599"/>
      <c r="R498" s="599"/>
      <c r="S498" s="599"/>
      <c r="T498" s="599"/>
      <c r="U498" s="599"/>
      <c r="V498" s="599"/>
      <c r="W498" s="599"/>
      <c r="X498" s="599"/>
      <c r="Y498" s="599"/>
      <c r="Z498" s="599"/>
      <c r="AA498" s="599"/>
      <c r="AB498" s="599"/>
      <c r="AC498" s="599"/>
      <c r="AD498" s="599"/>
      <c r="AE498" s="599"/>
      <c r="AF498" s="599"/>
      <c r="AG498" s="599"/>
      <c r="AH498" s="599"/>
      <c r="AI498" s="599"/>
      <c r="AJ498" s="599"/>
      <c r="AK498" s="599"/>
      <c r="AL498" s="599"/>
    </row>
    <row r="499" spans="1:38" ht="13.5" customHeight="1">
      <c r="A499" s="599"/>
      <c r="B499" s="599"/>
      <c r="C499" s="623"/>
      <c r="D499" s="623"/>
      <c r="E499" s="623"/>
      <c r="F499" s="623"/>
      <c r="G499" s="623"/>
      <c r="H499" s="623"/>
      <c r="I499" s="623"/>
      <c r="J499" s="623"/>
      <c r="K499" s="623"/>
      <c r="L499" s="623"/>
      <c r="M499" s="623"/>
      <c r="N499" s="599"/>
      <c r="O499" s="599"/>
      <c r="P499" s="599"/>
      <c r="Q499" s="599"/>
      <c r="R499" s="599"/>
      <c r="S499" s="599"/>
      <c r="T499" s="599"/>
      <c r="U499" s="599"/>
      <c r="V499" s="599"/>
      <c r="W499" s="599"/>
      <c r="X499" s="599"/>
      <c r="Y499" s="599"/>
      <c r="Z499" s="599"/>
      <c r="AA499" s="599"/>
      <c r="AB499" s="599"/>
      <c r="AC499" s="599"/>
      <c r="AD499" s="599"/>
      <c r="AE499" s="599"/>
      <c r="AF499" s="599"/>
      <c r="AG499" s="599"/>
      <c r="AH499" s="599"/>
      <c r="AI499" s="599"/>
      <c r="AJ499" s="599"/>
      <c r="AK499" s="599"/>
      <c r="AL499" s="599"/>
    </row>
    <row r="500" spans="1:38" ht="13.5" customHeight="1">
      <c r="A500" s="599"/>
      <c r="B500" s="599"/>
      <c r="C500" s="623"/>
      <c r="D500" s="623"/>
      <c r="E500" s="623"/>
      <c r="F500" s="623"/>
      <c r="G500" s="623"/>
      <c r="H500" s="623"/>
      <c r="I500" s="623"/>
      <c r="J500" s="623"/>
      <c r="K500" s="623"/>
      <c r="L500" s="623"/>
      <c r="M500" s="623"/>
      <c r="N500" s="599"/>
      <c r="O500" s="599"/>
      <c r="P500" s="599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  <c r="AA500" s="599"/>
      <c r="AB500" s="599"/>
      <c r="AC500" s="599"/>
      <c r="AD500" s="599"/>
      <c r="AE500" s="599"/>
      <c r="AF500" s="599"/>
      <c r="AG500" s="599"/>
      <c r="AH500" s="599"/>
      <c r="AI500" s="599"/>
      <c r="AJ500" s="599"/>
      <c r="AK500" s="599"/>
      <c r="AL500" s="599"/>
    </row>
    <row r="501" spans="1:38" ht="13.5" customHeight="1">
      <c r="A501" s="599"/>
      <c r="B501" s="599"/>
      <c r="C501" s="623"/>
      <c r="D501" s="623"/>
      <c r="E501" s="623"/>
      <c r="F501" s="623"/>
      <c r="G501" s="623"/>
      <c r="H501" s="623"/>
      <c r="I501" s="623"/>
      <c r="J501" s="623"/>
      <c r="K501" s="623"/>
      <c r="L501" s="623"/>
      <c r="M501" s="623"/>
      <c r="N501" s="599"/>
      <c r="O501" s="599"/>
      <c r="P501" s="59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  <c r="AA501" s="599"/>
      <c r="AB501" s="599"/>
      <c r="AC501" s="599"/>
      <c r="AD501" s="599"/>
      <c r="AE501" s="599"/>
      <c r="AF501" s="599"/>
      <c r="AG501" s="599"/>
      <c r="AH501" s="599"/>
      <c r="AI501" s="599"/>
      <c r="AJ501" s="599"/>
      <c r="AK501" s="599"/>
      <c r="AL501" s="599"/>
    </row>
    <row r="502" spans="1:38" ht="13.5" customHeight="1">
      <c r="A502" s="599"/>
      <c r="B502" s="599"/>
      <c r="C502" s="623"/>
      <c r="D502" s="623"/>
      <c r="E502" s="623"/>
      <c r="F502" s="623"/>
      <c r="G502" s="623"/>
      <c r="H502" s="623"/>
      <c r="I502" s="623"/>
      <c r="J502" s="623"/>
      <c r="K502" s="623"/>
      <c r="L502" s="623"/>
      <c r="M502" s="623"/>
      <c r="N502" s="599"/>
      <c r="O502" s="599"/>
      <c r="P502" s="599"/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  <c r="AA502" s="599"/>
      <c r="AB502" s="599"/>
      <c r="AC502" s="599"/>
      <c r="AD502" s="599"/>
      <c r="AE502" s="599"/>
      <c r="AF502" s="599"/>
      <c r="AG502" s="599"/>
      <c r="AH502" s="599"/>
      <c r="AI502" s="599"/>
      <c r="AJ502" s="599"/>
      <c r="AK502" s="599"/>
      <c r="AL502" s="599"/>
    </row>
    <row r="503" spans="1:38" ht="13.5" customHeight="1">
      <c r="A503" s="599"/>
      <c r="B503" s="599"/>
      <c r="C503" s="623"/>
      <c r="D503" s="623"/>
      <c r="E503" s="623"/>
      <c r="F503" s="623"/>
      <c r="G503" s="623"/>
      <c r="H503" s="623"/>
      <c r="I503" s="623"/>
      <c r="J503" s="623"/>
      <c r="K503" s="623"/>
      <c r="L503" s="623"/>
      <c r="M503" s="623"/>
      <c r="N503" s="599"/>
      <c r="O503" s="599"/>
      <c r="P503" s="599"/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  <c r="AA503" s="599"/>
      <c r="AB503" s="599"/>
      <c r="AC503" s="599"/>
      <c r="AD503" s="599"/>
      <c r="AE503" s="599"/>
      <c r="AF503" s="599"/>
      <c r="AG503" s="599"/>
      <c r="AH503" s="599"/>
      <c r="AI503" s="599"/>
      <c r="AJ503" s="599"/>
      <c r="AK503" s="599"/>
      <c r="AL503" s="599"/>
    </row>
    <row r="504" spans="1:38" ht="13.5" customHeight="1">
      <c r="A504" s="599"/>
      <c r="B504" s="599"/>
      <c r="C504" s="623"/>
      <c r="D504" s="623"/>
      <c r="E504" s="623"/>
      <c r="F504" s="623"/>
      <c r="G504" s="623"/>
      <c r="H504" s="623"/>
      <c r="I504" s="623"/>
      <c r="J504" s="623"/>
      <c r="K504" s="623"/>
      <c r="L504" s="623"/>
      <c r="M504" s="623"/>
      <c r="N504" s="599"/>
      <c r="O504" s="599"/>
      <c r="P504" s="599"/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  <c r="AA504" s="599"/>
      <c r="AB504" s="599"/>
      <c r="AC504" s="599"/>
      <c r="AD504" s="599"/>
      <c r="AE504" s="599"/>
      <c r="AF504" s="599"/>
      <c r="AG504" s="599"/>
      <c r="AH504" s="599"/>
      <c r="AI504" s="599"/>
      <c r="AJ504" s="599"/>
      <c r="AK504" s="599"/>
      <c r="AL504" s="599"/>
    </row>
    <row r="505" spans="1:38" ht="13.5" customHeight="1">
      <c r="A505" s="599"/>
      <c r="B505" s="599"/>
      <c r="C505" s="623"/>
      <c r="D505" s="623"/>
      <c r="E505" s="623"/>
      <c r="F505" s="623"/>
      <c r="G505" s="623"/>
      <c r="H505" s="623"/>
      <c r="I505" s="623"/>
      <c r="J505" s="623"/>
      <c r="K505" s="623"/>
      <c r="L505" s="623"/>
      <c r="M505" s="623"/>
      <c r="N505" s="599"/>
      <c r="O505" s="599"/>
      <c r="P505" s="599"/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  <c r="AA505" s="599"/>
      <c r="AB505" s="599"/>
      <c r="AC505" s="599"/>
      <c r="AD505" s="599"/>
      <c r="AE505" s="599"/>
      <c r="AF505" s="599"/>
      <c r="AG505" s="599"/>
      <c r="AH505" s="599"/>
      <c r="AI505" s="599"/>
      <c r="AJ505" s="599"/>
      <c r="AK505" s="599"/>
      <c r="AL505" s="599"/>
    </row>
    <row r="506" spans="1:38" ht="13.5" customHeight="1">
      <c r="A506" s="599"/>
      <c r="B506" s="599"/>
      <c r="C506" s="623"/>
      <c r="D506" s="623"/>
      <c r="E506" s="623"/>
      <c r="F506" s="623"/>
      <c r="G506" s="623"/>
      <c r="H506" s="623"/>
      <c r="I506" s="623"/>
      <c r="J506" s="623"/>
      <c r="K506" s="623"/>
      <c r="L506" s="623"/>
      <c r="M506" s="623"/>
      <c r="N506" s="599"/>
      <c r="O506" s="599"/>
      <c r="P506" s="599"/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  <c r="AA506" s="599"/>
      <c r="AB506" s="599"/>
      <c r="AC506" s="599"/>
      <c r="AD506" s="599"/>
      <c r="AE506" s="599"/>
      <c r="AF506" s="599"/>
      <c r="AG506" s="599"/>
      <c r="AH506" s="599"/>
      <c r="AI506" s="599"/>
      <c r="AJ506" s="599"/>
      <c r="AK506" s="599"/>
      <c r="AL506" s="599"/>
    </row>
    <row r="507" spans="1:38" ht="13.5" customHeight="1">
      <c r="A507" s="599"/>
      <c r="B507" s="599"/>
      <c r="C507" s="623"/>
      <c r="D507" s="623"/>
      <c r="E507" s="623"/>
      <c r="F507" s="623"/>
      <c r="G507" s="623"/>
      <c r="H507" s="623"/>
      <c r="I507" s="623"/>
      <c r="J507" s="623"/>
      <c r="K507" s="623"/>
      <c r="L507" s="623"/>
      <c r="M507" s="623"/>
      <c r="N507" s="599"/>
      <c r="O507" s="599"/>
      <c r="P507" s="599"/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  <c r="AA507" s="599"/>
      <c r="AB507" s="599"/>
      <c r="AC507" s="599"/>
      <c r="AD507" s="599"/>
      <c r="AE507" s="599"/>
      <c r="AF507" s="599"/>
      <c r="AG507" s="599"/>
      <c r="AH507" s="599"/>
      <c r="AI507" s="599"/>
      <c r="AJ507" s="599"/>
      <c r="AK507" s="599"/>
      <c r="AL507" s="599"/>
    </row>
    <row r="508" spans="1:38" ht="13.5" customHeight="1">
      <c r="A508" s="599"/>
      <c r="B508" s="599"/>
      <c r="C508" s="623"/>
      <c r="D508" s="623"/>
      <c r="E508" s="623"/>
      <c r="F508" s="623"/>
      <c r="G508" s="623"/>
      <c r="H508" s="623"/>
      <c r="I508" s="623"/>
      <c r="J508" s="623"/>
      <c r="K508" s="623"/>
      <c r="L508" s="623"/>
      <c r="M508" s="623"/>
      <c r="N508" s="599"/>
      <c r="O508" s="599"/>
      <c r="P508" s="599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  <c r="AA508" s="599"/>
      <c r="AB508" s="599"/>
      <c r="AC508" s="599"/>
      <c r="AD508" s="599"/>
      <c r="AE508" s="599"/>
      <c r="AF508" s="599"/>
      <c r="AG508" s="599"/>
      <c r="AH508" s="599"/>
      <c r="AI508" s="599"/>
      <c r="AJ508" s="599"/>
      <c r="AK508" s="599"/>
      <c r="AL508" s="599"/>
    </row>
    <row r="509" spans="1:38" ht="13.5" customHeight="1">
      <c r="A509" s="599"/>
      <c r="B509" s="599"/>
      <c r="C509" s="623"/>
      <c r="D509" s="623"/>
      <c r="E509" s="623"/>
      <c r="F509" s="623"/>
      <c r="G509" s="623"/>
      <c r="H509" s="623"/>
      <c r="I509" s="623"/>
      <c r="J509" s="623"/>
      <c r="K509" s="623"/>
      <c r="L509" s="623"/>
      <c r="M509" s="623"/>
      <c r="N509" s="599"/>
      <c r="O509" s="599"/>
      <c r="P509" s="599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  <c r="AA509" s="599"/>
      <c r="AB509" s="599"/>
      <c r="AC509" s="599"/>
      <c r="AD509" s="599"/>
      <c r="AE509" s="599"/>
      <c r="AF509" s="599"/>
      <c r="AG509" s="599"/>
      <c r="AH509" s="599"/>
      <c r="AI509" s="599"/>
      <c r="AJ509" s="599"/>
      <c r="AK509" s="599"/>
      <c r="AL509" s="599"/>
    </row>
    <row r="510" spans="1:38" ht="13.5" customHeight="1">
      <c r="A510" s="599"/>
      <c r="B510" s="599"/>
      <c r="C510" s="623"/>
      <c r="D510" s="623"/>
      <c r="E510" s="623"/>
      <c r="F510" s="623"/>
      <c r="G510" s="623"/>
      <c r="H510" s="623"/>
      <c r="I510" s="623"/>
      <c r="J510" s="623"/>
      <c r="K510" s="623"/>
      <c r="L510" s="623"/>
      <c r="M510" s="623"/>
      <c r="N510" s="599"/>
      <c r="O510" s="599"/>
      <c r="P510" s="599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  <c r="AA510" s="599"/>
      <c r="AB510" s="599"/>
      <c r="AC510" s="599"/>
      <c r="AD510" s="599"/>
      <c r="AE510" s="599"/>
      <c r="AF510" s="599"/>
      <c r="AG510" s="599"/>
      <c r="AH510" s="599"/>
      <c r="AI510" s="599"/>
      <c r="AJ510" s="599"/>
      <c r="AK510" s="599"/>
      <c r="AL510" s="599"/>
    </row>
    <row r="511" spans="1:38" ht="13.5" customHeight="1">
      <c r="A511" s="599"/>
      <c r="B511" s="599"/>
      <c r="C511" s="623"/>
      <c r="D511" s="623"/>
      <c r="E511" s="623"/>
      <c r="F511" s="623"/>
      <c r="G511" s="623"/>
      <c r="H511" s="623"/>
      <c r="I511" s="623"/>
      <c r="J511" s="623"/>
      <c r="K511" s="623"/>
      <c r="L511" s="623"/>
      <c r="M511" s="623"/>
      <c r="N511" s="599"/>
      <c r="O511" s="599"/>
      <c r="P511" s="599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  <c r="AA511" s="599"/>
      <c r="AB511" s="599"/>
      <c r="AC511" s="599"/>
      <c r="AD511" s="599"/>
      <c r="AE511" s="599"/>
      <c r="AF511" s="599"/>
      <c r="AG511" s="599"/>
      <c r="AH511" s="599"/>
      <c r="AI511" s="599"/>
      <c r="AJ511" s="599"/>
      <c r="AK511" s="599"/>
      <c r="AL511" s="599"/>
    </row>
    <row r="512" spans="1:38" ht="13.5" customHeight="1">
      <c r="A512" s="599"/>
      <c r="B512" s="599"/>
      <c r="C512" s="623"/>
      <c r="D512" s="623"/>
      <c r="E512" s="623"/>
      <c r="F512" s="623"/>
      <c r="G512" s="623"/>
      <c r="H512" s="623"/>
      <c r="I512" s="623"/>
      <c r="J512" s="623"/>
      <c r="K512" s="623"/>
      <c r="L512" s="623"/>
      <c r="M512" s="623"/>
      <c r="N512" s="599"/>
      <c r="O512" s="599"/>
      <c r="P512" s="599"/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  <c r="AA512" s="599"/>
      <c r="AB512" s="599"/>
      <c r="AC512" s="599"/>
      <c r="AD512" s="599"/>
      <c r="AE512" s="599"/>
      <c r="AF512" s="599"/>
      <c r="AG512" s="599"/>
      <c r="AH512" s="599"/>
      <c r="AI512" s="599"/>
      <c r="AJ512" s="599"/>
      <c r="AK512" s="599"/>
      <c r="AL512" s="599"/>
    </row>
    <row r="513" spans="1:38" ht="13.5" customHeight="1">
      <c r="A513" s="599"/>
      <c r="B513" s="599"/>
      <c r="C513" s="623"/>
      <c r="D513" s="623"/>
      <c r="E513" s="623"/>
      <c r="F513" s="623"/>
      <c r="G513" s="623"/>
      <c r="H513" s="623"/>
      <c r="I513" s="623"/>
      <c r="J513" s="623"/>
      <c r="K513" s="623"/>
      <c r="L513" s="623"/>
      <c r="M513" s="623"/>
      <c r="N513" s="599"/>
      <c r="O513" s="599"/>
      <c r="P513" s="599"/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  <c r="AA513" s="599"/>
      <c r="AB513" s="599"/>
      <c r="AC513" s="599"/>
      <c r="AD513" s="599"/>
      <c r="AE513" s="599"/>
      <c r="AF513" s="599"/>
      <c r="AG513" s="599"/>
      <c r="AH513" s="599"/>
      <c r="AI513" s="599"/>
      <c r="AJ513" s="599"/>
      <c r="AK513" s="599"/>
      <c r="AL513" s="599"/>
    </row>
    <row r="514" spans="1:38" ht="13.5" customHeight="1">
      <c r="A514" s="599"/>
      <c r="B514" s="599"/>
      <c r="C514" s="623"/>
      <c r="D514" s="623"/>
      <c r="E514" s="623"/>
      <c r="F514" s="623"/>
      <c r="G514" s="623"/>
      <c r="H514" s="623"/>
      <c r="I514" s="623"/>
      <c r="J514" s="623"/>
      <c r="K514" s="623"/>
      <c r="L514" s="623"/>
      <c r="M514" s="623"/>
      <c r="N514" s="599"/>
      <c r="O514" s="599"/>
      <c r="P514" s="599"/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  <c r="AA514" s="599"/>
      <c r="AB514" s="599"/>
      <c r="AC514" s="599"/>
      <c r="AD514" s="599"/>
      <c r="AE514" s="599"/>
      <c r="AF514" s="599"/>
      <c r="AG514" s="599"/>
      <c r="AH514" s="599"/>
      <c r="AI514" s="599"/>
      <c r="AJ514" s="599"/>
      <c r="AK514" s="599"/>
      <c r="AL514" s="599"/>
    </row>
    <row r="515" spans="1:38" ht="13.5" customHeight="1">
      <c r="A515" s="599"/>
      <c r="B515" s="599"/>
      <c r="C515" s="623"/>
      <c r="D515" s="623"/>
      <c r="E515" s="623"/>
      <c r="F515" s="623"/>
      <c r="G515" s="623"/>
      <c r="H515" s="623"/>
      <c r="I515" s="623"/>
      <c r="J515" s="623"/>
      <c r="K515" s="623"/>
      <c r="L515" s="623"/>
      <c r="M515" s="623"/>
      <c r="N515" s="599"/>
      <c r="O515" s="599"/>
      <c r="P515" s="599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  <c r="AA515" s="599"/>
      <c r="AB515" s="599"/>
      <c r="AC515" s="599"/>
      <c r="AD515" s="599"/>
      <c r="AE515" s="599"/>
      <c r="AF515" s="599"/>
      <c r="AG515" s="599"/>
      <c r="AH515" s="599"/>
      <c r="AI515" s="599"/>
      <c r="AJ515" s="599"/>
      <c r="AK515" s="599"/>
      <c r="AL515" s="599"/>
    </row>
    <row r="516" spans="1:38" ht="13.5" customHeight="1">
      <c r="A516" s="599"/>
      <c r="B516" s="599"/>
      <c r="C516" s="623"/>
      <c r="D516" s="623"/>
      <c r="E516" s="623"/>
      <c r="F516" s="623"/>
      <c r="G516" s="623"/>
      <c r="H516" s="623"/>
      <c r="I516" s="623"/>
      <c r="J516" s="623"/>
      <c r="K516" s="623"/>
      <c r="L516" s="623"/>
      <c r="M516" s="623"/>
      <c r="N516" s="599"/>
      <c r="O516" s="599"/>
      <c r="P516" s="599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  <c r="AA516" s="599"/>
      <c r="AB516" s="599"/>
      <c r="AC516" s="599"/>
      <c r="AD516" s="599"/>
      <c r="AE516" s="599"/>
      <c r="AF516" s="599"/>
      <c r="AG516" s="599"/>
      <c r="AH516" s="599"/>
      <c r="AI516" s="599"/>
      <c r="AJ516" s="599"/>
      <c r="AK516" s="599"/>
      <c r="AL516" s="599"/>
    </row>
    <row r="517" spans="1:38" ht="13.5" customHeight="1">
      <c r="A517" s="599"/>
      <c r="B517" s="599"/>
      <c r="C517" s="623"/>
      <c r="D517" s="623"/>
      <c r="E517" s="623"/>
      <c r="F517" s="623"/>
      <c r="G517" s="623"/>
      <c r="H517" s="623"/>
      <c r="I517" s="623"/>
      <c r="J517" s="623"/>
      <c r="K517" s="623"/>
      <c r="L517" s="623"/>
      <c r="M517" s="623"/>
      <c r="N517" s="599"/>
      <c r="O517" s="599"/>
      <c r="P517" s="599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  <c r="AA517" s="599"/>
      <c r="AB517" s="599"/>
      <c r="AC517" s="599"/>
      <c r="AD517" s="599"/>
      <c r="AE517" s="599"/>
      <c r="AF517" s="599"/>
      <c r="AG517" s="599"/>
      <c r="AH517" s="599"/>
      <c r="AI517" s="599"/>
      <c r="AJ517" s="599"/>
      <c r="AK517" s="599"/>
      <c r="AL517" s="599"/>
    </row>
    <row r="518" spans="1:38" ht="13.5" customHeight="1">
      <c r="A518" s="599"/>
      <c r="B518" s="599"/>
      <c r="C518" s="623"/>
      <c r="D518" s="623"/>
      <c r="E518" s="623"/>
      <c r="F518" s="623"/>
      <c r="G518" s="623"/>
      <c r="H518" s="623"/>
      <c r="I518" s="623"/>
      <c r="J518" s="623"/>
      <c r="K518" s="623"/>
      <c r="L518" s="623"/>
      <c r="M518" s="623"/>
      <c r="N518" s="599"/>
      <c r="O518" s="599"/>
      <c r="P518" s="599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  <c r="AA518" s="599"/>
      <c r="AB518" s="599"/>
      <c r="AC518" s="599"/>
      <c r="AD518" s="599"/>
      <c r="AE518" s="599"/>
      <c r="AF518" s="599"/>
      <c r="AG518" s="599"/>
      <c r="AH518" s="599"/>
      <c r="AI518" s="599"/>
      <c r="AJ518" s="599"/>
      <c r="AK518" s="599"/>
      <c r="AL518" s="599"/>
    </row>
    <row r="519" spans="1:38" ht="13.5" customHeight="1">
      <c r="A519" s="599"/>
      <c r="B519" s="599"/>
      <c r="C519" s="623"/>
      <c r="D519" s="623"/>
      <c r="E519" s="623"/>
      <c r="F519" s="623"/>
      <c r="G519" s="623"/>
      <c r="H519" s="623"/>
      <c r="I519" s="623"/>
      <c r="J519" s="623"/>
      <c r="K519" s="623"/>
      <c r="L519" s="623"/>
      <c r="M519" s="623"/>
      <c r="N519" s="599"/>
      <c r="O519" s="599"/>
      <c r="P519" s="599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  <c r="AA519" s="599"/>
      <c r="AB519" s="599"/>
      <c r="AC519" s="599"/>
      <c r="AD519" s="599"/>
      <c r="AE519" s="599"/>
      <c r="AF519" s="599"/>
      <c r="AG519" s="599"/>
      <c r="AH519" s="599"/>
      <c r="AI519" s="599"/>
      <c r="AJ519" s="599"/>
      <c r="AK519" s="599"/>
      <c r="AL519" s="599"/>
    </row>
    <row r="520" spans="1:38" ht="13.5" customHeight="1">
      <c r="A520" s="599"/>
      <c r="B520" s="599"/>
      <c r="C520" s="623"/>
      <c r="D520" s="623"/>
      <c r="E520" s="623"/>
      <c r="F520" s="623"/>
      <c r="G520" s="623"/>
      <c r="H520" s="623"/>
      <c r="I520" s="623"/>
      <c r="J520" s="623"/>
      <c r="K520" s="623"/>
      <c r="L520" s="623"/>
      <c r="M520" s="623"/>
      <c r="N520" s="599"/>
      <c r="O520" s="599"/>
      <c r="P520" s="599"/>
      <c r="Q520" s="599"/>
      <c r="R520" s="599"/>
      <c r="S520" s="599"/>
      <c r="T520" s="599"/>
      <c r="U520" s="599"/>
      <c r="V520" s="599"/>
      <c r="W520" s="599"/>
      <c r="X520" s="599"/>
      <c r="Y520" s="599"/>
      <c r="Z520" s="599"/>
      <c r="AA520" s="599"/>
      <c r="AB520" s="599"/>
      <c r="AC520" s="599"/>
      <c r="AD520" s="599"/>
      <c r="AE520" s="599"/>
      <c r="AF520" s="599"/>
      <c r="AG520" s="599"/>
      <c r="AH520" s="599"/>
      <c r="AI520" s="599"/>
      <c r="AJ520" s="599"/>
      <c r="AK520" s="599"/>
      <c r="AL520" s="599"/>
    </row>
    <row r="521" spans="1:38" ht="13.5" customHeight="1">
      <c r="A521" s="599"/>
      <c r="B521" s="599"/>
      <c r="C521" s="623"/>
      <c r="D521" s="623"/>
      <c r="E521" s="623"/>
      <c r="F521" s="623"/>
      <c r="G521" s="623"/>
      <c r="H521" s="623"/>
      <c r="I521" s="623"/>
      <c r="J521" s="623"/>
      <c r="K521" s="623"/>
      <c r="L521" s="623"/>
      <c r="M521" s="623"/>
      <c r="N521" s="599"/>
      <c r="O521" s="599"/>
      <c r="P521" s="599"/>
      <c r="Q521" s="599"/>
      <c r="R521" s="599"/>
      <c r="S521" s="599"/>
      <c r="T521" s="599"/>
      <c r="U521" s="599"/>
      <c r="V521" s="599"/>
      <c r="W521" s="599"/>
      <c r="X521" s="599"/>
      <c r="Y521" s="599"/>
      <c r="Z521" s="599"/>
      <c r="AA521" s="599"/>
      <c r="AB521" s="599"/>
      <c r="AC521" s="599"/>
      <c r="AD521" s="599"/>
      <c r="AE521" s="599"/>
      <c r="AF521" s="599"/>
      <c r="AG521" s="599"/>
      <c r="AH521" s="599"/>
      <c r="AI521" s="599"/>
      <c r="AJ521" s="599"/>
      <c r="AK521" s="599"/>
      <c r="AL521" s="599"/>
    </row>
    <row r="522" spans="1:38" ht="13.5" customHeight="1">
      <c r="A522" s="599"/>
      <c r="B522" s="599"/>
      <c r="C522" s="623"/>
      <c r="D522" s="623"/>
      <c r="E522" s="623"/>
      <c r="F522" s="623"/>
      <c r="G522" s="623"/>
      <c r="H522" s="623"/>
      <c r="I522" s="623"/>
      <c r="J522" s="623"/>
      <c r="K522" s="623"/>
      <c r="L522" s="623"/>
      <c r="M522" s="623"/>
      <c r="N522" s="599"/>
      <c r="O522" s="599"/>
      <c r="P522" s="599"/>
      <c r="Q522" s="599"/>
      <c r="R522" s="599"/>
      <c r="S522" s="599"/>
      <c r="T522" s="599"/>
      <c r="U522" s="599"/>
      <c r="V522" s="599"/>
      <c r="W522" s="599"/>
      <c r="X522" s="599"/>
      <c r="Y522" s="599"/>
      <c r="Z522" s="599"/>
      <c r="AA522" s="599"/>
      <c r="AB522" s="599"/>
      <c r="AC522" s="599"/>
      <c r="AD522" s="599"/>
      <c r="AE522" s="599"/>
      <c r="AF522" s="599"/>
      <c r="AG522" s="599"/>
      <c r="AH522" s="599"/>
      <c r="AI522" s="599"/>
      <c r="AJ522" s="599"/>
      <c r="AK522" s="599"/>
      <c r="AL522" s="599"/>
    </row>
    <row r="523" spans="1:38" ht="13.5" customHeight="1">
      <c r="A523" s="599"/>
      <c r="B523" s="599"/>
      <c r="C523" s="623"/>
      <c r="D523" s="623"/>
      <c r="E523" s="623"/>
      <c r="F523" s="623"/>
      <c r="G523" s="623"/>
      <c r="H523" s="623"/>
      <c r="I523" s="623"/>
      <c r="J523" s="623"/>
      <c r="K523" s="623"/>
      <c r="L523" s="623"/>
      <c r="M523" s="623"/>
      <c r="N523" s="599"/>
      <c r="O523" s="599"/>
      <c r="P523" s="599"/>
      <c r="Q523" s="599"/>
      <c r="R523" s="599"/>
      <c r="S523" s="599"/>
      <c r="T523" s="599"/>
      <c r="U523" s="599"/>
      <c r="V523" s="599"/>
      <c r="W523" s="599"/>
      <c r="X523" s="599"/>
      <c r="Y523" s="599"/>
      <c r="Z523" s="599"/>
      <c r="AA523" s="599"/>
      <c r="AB523" s="599"/>
      <c r="AC523" s="599"/>
      <c r="AD523" s="599"/>
      <c r="AE523" s="599"/>
      <c r="AF523" s="599"/>
      <c r="AG523" s="599"/>
      <c r="AH523" s="599"/>
      <c r="AI523" s="599"/>
      <c r="AJ523" s="599"/>
      <c r="AK523" s="599"/>
      <c r="AL523" s="599"/>
    </row>
    <row r="524" spans="1:38" ht="13.5" customHeight="1">
      <c r="A524" s="599"/>
      <c r="B524" s="599"/>
      <c r="C524" s="623"/>
      <c r="D524" s="623"/>
      <c r="E524" s="623"/>
      <c r="F524" s="623"/>
      <c r="G524" s="623"/>
      <c r="H524" s="623"/>
      <c r="I524" s="623"/>
      <c r="J524" s="623"/>
      <c r="K524" s="623"/>
      <c r="L524" s="623"/>
      <c r="M524" s="623"/>
      <c r="N524" s="599"/>
      <c r="O524" s="599"/>
      <c r="P524" s="599"/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  <c r="AA524" s="599"/>
      <c r="AB524" s="599"/>
      <c r="AC524" s="599"/>
      <c r="AD524" s="599"/>
      <c r="AE524" s="599"/>
      <c r="AF524" s="599"/>
      <c r="AG524" s="599"/>
      <c r="AH524" s="599"/>
      <c r="AI524" s="599"/>
      <c r="AJ524" s="599"/>
      <c r="AK524" s="599"/>
      <c r="AL524" s="599"/>
    </row>
    <row r="525" spans="1:38" ht="13.5" customHeight="1">
      <c r="A525" s="599"/>
      <c r="B525" s="599"/>
      <c r="C525" s="623"/>
      <c r="D525" s="623"/>
      <c r="E525" s="623"/>
      <c r="F525" s="623"/>
      <c r="G525" s="623"/>
      <c r="H525" s="623"/>
      <c r="I525" s="623"/>
      <c r="J525" s="623"/>
      <c r="K525" s="623"/>
      <c r="L525" s="623"/>
      <c r="M525" s="623"/>
      <c r="N525" s="599"/>
      <c r="O525" s="599"/>
      <c r="P525" s="599"/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  <c r="AA525" s="599"/>
      <c r="AB525" s="599"/>
      <c r="AC525" s="599"/>
      <c r="AD525" s="599"/>
      <c r="AE525" s="599"/>
      <c r="AF525" s="599"/>
      <c r="AG525" s="599"/>
      <c r="AH525" s="599"/>
      <c r="AI525" s="599"/>
      <c r="AJ525" s="599"/>
      <c r="AK525" s="599"/>
      <c r="AL525" s="599"/>
    </row>
    <row r="526" spans="1:38" ht="13.5" customHeight="1">
      <c r="A526" s="599"/>
      <c r="B526" s="599"/>
      <c r="C526" s="623"/>
      <c r="D526" s="623"/>
      <c r="E526" s="623"/>
      <c r="F526" s="623"/>
      <c r="G526" s="623"/>
      <c r="H526" s="623"/>
      <c r="I526" s="623"/>
      <c r="J526" s="623"/>
      <c r="K526" s="623"/>
      <c r="L526" s="623"/>
      <c r="M526" s="623"/>
      <c r="N526" s="599"/>
      <c r="O526" s="599"/>
      <c r="P526" s="599"/>
      <c r="Q526" s="599"/>
      <c r="R526" s="599"/>
      <c r="S526" s="599"/>
      <c r="T526" s="599"/>
      <c r="U526" s="599"/>
      <c r="V526" s="599"/>
      <c r="W526" s="599"/>
      <c r="X526" s="599"/>
      <c r="Y526" s="599"/>
      <c r="Z526" s="599"/>
      <c r="AA526" s="599"/>
      <c r="AB526" s="599"/>
      <c r="AC526" s="599"/>
      <c r="AD526" s="599"/>
      <c r="AE526" s="599"/>
      <c r="AF526" s="599"/>
      <c r="AG526" s="599"/>
      <c r="AH526" s="599"/>
      <c r="AI526" s="599"/>
      <c r="AJ526" s="599"/>
      <c r="AK526" s="599"/>
      <c r="AL526" s="599"/>
    </row>
    <row r="527" spans="1:38" ht="13.5" customHeight="1">
      <c r="A527" s="599"/>
      <c r="B527" s="599"/>
      <c r="C527" s="623"/>
      <c r="D527" s="623"/>
      <c r="E527" s="623"/>
      <c r="F527" s="623"/>
      <c r="G527" s="623"/>
      <c r="H527" s="623"/>
      <c r="I527" s="623"/>
      <c r="J527" s="623"/>
      <c r="K527" s="623"/>
      <c r="L527" s="623"/>
      <c r="M527" s="623"/>
      <c r="N527" s="599"/>
      <c r="O527" s="599"/>
      <c r="P527" s="599"/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  <c r="AA527" s="599"/>
      <c r="AB527" s="599"/>
      <c r="AC527" s="599"/>
      <c r="AD527" s="599"/>
      <c r="AE527" s="599"/>
      <c r="AF527" s="599"/>
      <c r="AG527" s="599"/>
      <c r="AH527" s="599"/>
      <c r="AI527" s="599"/>
      <c r="AJ527" s="599"/>
      <c r="AK527" s="599"/>
      <c r="AL527" s="599"/>
    </row>
    <row r="528" spans="1:38" ht="13.5" customHeight="1">
      <c r="A528" s="599"/>
      <c r="B528" s="599"/>
      <c r="C528" s="623"/>
      <c r="D528" s="623"/>
      <c r="E528" s="623"/>
      <c r="F528" s="623"/>
      <c r="G528" s="623"/>
      <c r="H528" s="623"/>
      <c r="I528" s="623"/>
      <c r="J528" s="623"/>
      <c r="K528" s="623"/>
      <c r="L528" s="623"/>
      <c r="M528" s="623"/>
      <c r="N528" s="599"/>
      <c r="O528" s="599"/>
      <c r="P528" s="599"/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  <c r="AA528" s="599"/>
      <c r="AB528" s="599"/>
      <c r="AC528" s="599"/>
      <c r="AD528" s="599"/>
      <c r="AE528" s="599"/>
      <c r="AF528" s="599"/>
      <c r="AG528" s="599"/>
      <c r="AH528" s="599"/>
      <c r="AI528" s="599"/>
      <c r="AJ528" s="599"/>
      <c r="AK528" s="599"/>
      <c r="AL528" s="599"/>
    </row>
    <row r="529" spans="1:38" ht="13.5" customHeight="1">
      <c r="A529" s="599"/>
      <c r="B529" s="599"/>
      <c r="C529" s="623"/>
      <c r="D529" s="623"/>
      <c r="E529" s="623"/>
      <c r="F529" s="623"/>
      <c r="G529" s="623"/>
      <c r="H529" s="623"/>
      <c r="I529" s="623"/>
      <c r="J529" s="623"/>
      <c r="K529" s="623"/>
      <c r="L529" s="623"/>
      <c r="M529" s="623"/>
      <c r="N529" s="599"/>
      <c r="O529" s="599"/>
      <c r="P529" s="599"/>
      <c r="Q529" s="599"/>
      <c r="R529" s="599"/>
      <c r="S529" s="599"/>
      <c r="T529" s="599"/>
      <c r="U529" s="599"/>
      <c r="V529" s="599"/>
      <c r="W529" s="599"/>
      <c r="X529" s="599"/>
      <c r="Y529" s="599"/>
      <c r="Z529" s="599"/>
      <c r="AA529" s="599"/>
      <c r="AB529" s="599"/>
      <c r="AC529" s="599"/>
      <c r="AD529" s="599"/>
      <c r="AE529" s="599"/>
      <c r="AF529" s="599"/>
      <c r="AG529" s="599"/>
      <c r="AH529" s="599"/>
      <c r="AI529" s="599"/>
      <c r="AJ529" s="599"/>
      <c r="AK529" s="599"/>
      <c r="AL529" s="599"/>
    </row>
    <row r="530" spans="1:38" ht="13.5" customHeight="1">
      <c r="A530" s="599"/>
      <c r="B530" s="599"/>
      <c r="C530" s="623"/>
      <c r="D530" s="623"/>
      <c r="E530" s="623"/>
      <c r="F530" s="623"/>
      <c r="G530" s="623"/>
      <c r="H530" s="623"/>
      <c r="I530" s="623"/>
      <c r="J530" s="623"/>
      <c r="K530" s="623"/>
      <c r="L530" s="623"/>
      <c r="M530" s="623"/>
      <c r="N530" s="599"/>
      <c r="O530" s="599"/>
      <c r="P530" s="599"/>
      <c r="Q530" s="599"/>
      <c r="R530" s="599"/>
      <c r="S530" s="599"/>
      <c r="T530" s="599"/>
      <c r="U530" s="599"/>
      <c r="V530" s="599"/>
      <c r="W530" s="599"/>
      <c r="X530" s="599"/>
      <c r="Y530" s="599"/>
      <c r="Z530" s="599"/>
      <c r="AA530" s="599"/>
      <c r="AB530" s="599"/>
      <c r="AC530" s="599"/>
      <c r="AD530" s="599"/>
      <c r="AE530" s="599"/>
      <c r="AF530" s="599"/>
      <c r="AG530" s="599"/>
      <c r="AH530" s="599"/>
      <c r="AI530" s="599"/>
      <c r="AJ530" s="599"/>
      <c r="AK530" s="599"/>
      <c r="AL530" s="599"/>
    </row>
    <row r="531" spans="1:38" ht="13.5" customHeight="1">
      <c r="A531" s="599"/>
      <c r="B531" s="599"/>
      <c r="C531" s="623"/>
      <c r="D531" s="623"/>
      <c r="E531" s="623"/>
      <c r="F531" s="623"/>
      <c r="G531" s="623"/>
      <c r="H531" s="623"/>
      <c r="I531" s="623"/>
      <c r="J531" s="623"/>
      <c r="K531" s="623"/>
      <c r="L531" s="623"/>
      <c r="M531" s="623"/>
      <c r="N531" s="599"/>
      <c r="O531" s="599"/>
      <c r="P531" s="599"/>
      <c r="Q531" s="599"/>
      <c r="R531" s="599"/>
      <c r="S531" s="599"/>
      <c r="T531" s="599"/>
      <c r="U531" s="599"/>
      <c r="V531" s="599"/>
      <c r="W531" s="599"/>
      <c r="X531" s="599"/>
      <c r="Y531" s="599"/>
      <c r="Z531" s="599"/>
      <c r="AA531" s="599"/>
      <c r="AB531" s="599"/>
      <c r="AC531" s="599"/>
      <c r="AD531" s="599"/>
      <c r="AE531" s="599"/>
      <c r="AF531" s="599"/>
      <c r="AG531" s="599"/>
      <c r="AH531" s="599"/>
      <c r="AI531" s="599"/>
      <c r="AJ531" s="599"/>
      <c r="AK531" s="599"/>
      <c r="AL531" s="599"/>
    </row>
    <row r="532" spans="1:38" ht="13.5" customHeight="1">
      <c r="A532" s="599"/>
      <c r="B532" s="599"/>
      <c r="C532" s="623"/>
      <c r="D532" s="623"/>
      <c r="E532" s="623"/>
      <c r="F532" s="623"/>
      <c r="G532" s="623"/>
      <c r="H532" s="623"/>
      <c r="I532" s="623"/>
      <c r="J532" s="623"/>
      <c r="K532" s="623"/>
      <c r="L532" s="623"/>
      <c r="M532" s="623"/>
      <c r="N532" s="599"/>
      <c r="O532" s="599"/>
      <c r="P532" s="599"/>
      <c r="Q532" s="599"/>
      <c r="R532" s="599"/>
      <c r="S532" s="599"/>
      <c r="T532" s="599"/>
      <c r="U532" s="599"/>
      <c r="V532" s="599"/>
      <c r="W532" s="599"/>
      <c r="X532" s="599"/>
      <c r="Y532" s="599"/>
      <c r="Z532" s="599"/>
      <c r="AA532" s="599"/>
      <c r="AB532" s="599"/>
      <c r="AC532" s="599"/>
      <c r="AD532" s="599"/>
      <c r="AE532" s="599"/>
      <c r="AF532" s="599"/>
      <c r="AG532" s="599"/>
      <c r="AH532" s="599"/>
      <c r="AI532" s="599"/>
      <c r="AJ532" s="599"/>
      <c r="AK532" s="599"/>
      <c r="AL532" s="599"/>
    </row>
    <row r="533" spans="1:38" ht="13.5" customHeight="1">
      <c r="A533" s="599"/>
      <c r="B533" s="599"/>
      <c r="C533" s="623"/>
      <c r="D533" s="623"/>
      <c r="E533" s="623"/>
      <c r="F533" s="623"/>
      <c r="G533" s="623"/>
      <c r="H533" s="623"/>
      <c r="I533" s="623"/>
      <c r="J533" s="623"/>
      <c r="K533" s="623"/>
      <c r="L533" s="623"/>
      <c r="M533" s="623"/>
      <c r="N533" s="599"/>
      <c r="O533" s="599"/>
      <c r="P533" s="599"/>
      <c r="Q533" s="599"/>
      <c r="R533" s="599"/>
      <c r="S533" s="599"/>
      <c r="T533" s="599"/>
      <c r="U533" s="599"/>
      <c r="V533" s="599"/>
      <c r="W533" s="599"/>
      <c r="X533" s="599"/>
      <c r="Y533" s="599"/>
      <c r="Z533" s="599"/>
      <c r="AA533" s="599"/>
      <c r="AB533" s="599"/>
      <c r="AC533" s="599"/>
      <c r="AD533" s="599"/>
      <c r="AE533" s="599"/>
      <c r="AF533" s="599"/>
      <c r="AG533" s="599"/>
      <c r="AH533" s="599"/>
      <c r="AI533" s="599"/>
      <c r="AJ533" s="599"/>
      <c r="AK533" s="599"/>
      <c r="AL533" s="599"/>
    </row>
    <row r="534" spans="1:38" ht="13.5" customHeight="1">
      <c r="A534" s="599"/>
      <c r="B534" s="599"/>
      <c r="C534" s="623"/>
      <c r="D534" s="623"/>
      <c r="E534" s="623"/>
      <c r="F534" s="623"/>
      <c r="G534" s="623"/>
      <c r="H534" s="623"/>
      <c r="I534" s="623"/>
      <c r="J534" s="623"/>
      <c r="K534" s="623"/>
      <c r="L534" s="623"/>
      <c r="M534" s="623"/>
      <c r="N534" s="599"/>
      <c r="O534" s="599"/>
      <c r="P534" s="599"/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  <c r="AA534" s="599"/>
      <c r="AB534" s="599"/>
      <c r="AC534" s="599"/>
      <c r="AD534" s="599"/>
      <c r="AE534" s="599"/>
      <c r="AF534" s="599"/>
      <c r="AG534" s="599"/>
      <c r="AH534" s="599"/>
      <c r="AI534" s="599"/>
      <c r="AJ534" s="599"/>
      <c r="AK534" s="599"/>
      <c r="AL534" s="599"/>
    </row>
    <row r="535" spans="1:38" ht="13.5" customHeight="1">
      <c r="A535" s="599"/>
      <c r="B535" s="599"/>
      <c r="C535" s="623"/>
      <c r="D535" s="623"/>
      <c r="E535" s="623"/>
      <c r="F535" s="623"/>
      <c r="G535" s="623"/>
      <c r="H535" s="623"/>
      <c r="I535" s="623"/>
      <c r="J535" s="623"/>
      <c r="K535" s="623"/>
      <c r="L535" s="623"/>
      <c r="M535" s="623"/>
      <c r="N535" s="599"/>
      <c r="O535" s="599"/>
      <c r="P535" s="599"/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  <c r="AA535" s="599"/>
      <c r="AB535" s="599"/>
      <c r="AC535" s="599"/>
      <c r="AD535" s="599"/>
      <c r="AE535" s="599"/>
      <c r="AF535" s="599"/>
      <c r="AG535" s="599"/>
      <c r="AH535" s="599"/>
      <c r="AI535" s="599"/>
      <c r="AJ535" s="599"/>
      <c r="AK535" s="599"/>
      <c r="AL535" s="599"/>
    </row>
    <row r="536" spans="1:38" ht="13.5" customHeight="1">
      <c r="A536" s="599"/>
      <c r="B536" s="599"/>
      <c r="C536" s="623"/>
      <c r="D536" s="623"/>
      <c r="E536" s="623"/>
      <c r="F536" s="623"/>
      <c r="G536" s="623"/>
      <c r="H536" s="623"/>
      <c r="I536" s="623"/>
      <c r="J536" s="623"/>
      <c r="K536" s="623"/>
      <c r="L536" s="623"/>
      <c r="M536" s="623"/>
      <c r="N536" s="599"/>
      <c r="O536" s="599"/>
      <c r="P536" s="599"/>
      <c r="Q536" s="599"/>
      <c r="R536" s="599"/>
      <c r="S536" s="599"/>
      <c r="T536" s="599"/>
      <c r="U536" s="599"/>
      <c r="V536" s="599"/>
      <c r="W536" s="599"/>
      <c r="X536" s="599"/>
      <c r="Y536" s="599"/>
      <c r="Z536" s="599"/>
      <c r="AA536" s="599"/>
      <c r="AB536" s="599"/>
      <c r="AC536" s="599"/>
      <c r="AD536" s="599"/>
      <c r="AE536" s="599"/>
      <c r="AF536" s="599"/>
      <c r="AG536" s="599"/>
      <c r="AH536" s="599"/>
      <c r="AI536" s="599"/>
      <c r="AJ536" s="599"/>
      <c r="AK536" s="599"/>
      <c r="AL536" s="599"/>
    </row>
    <row r="537" spans="1:38" ht="13.5" customHeight="1">
      <c r="A537" s="599"/>
      <c r="B537" s="599"/>
      <c r="C537" s="623"/>
      <c r="D537" s="623"/>
      <c r="E537" s="623"/>
      <c r="F537" s="623"/>
      <c r="G537" s="623"/>
      <c r="H537" s="623"/>
      <c r="I537" s="623"/>
      <c r="J537" s="623"/>
      <c r="K537" s="623"/>
      <c r="L537" s="623"/>
      <c r="M537" s="623"/>
      <c r="N537" s="599"/>
      <c r="O537" s="599"/>
      <c r="P537" s="599"/>
      <c r="Q537" s="599"/>
      <c r="R537" s="599"/>
      <c r="S537" s="599"/>
      <c r="T537" s="599"/>
      <c r="U537" s="599"/>
      <c r="V537" s="599"/>
      <c r="W537" s="599"/>
      <c r="X537" s="599"/>
      <c r="Y537" s="599"/>
      <c r="Z537" s="599"/>
      <c r="AA537" s="599"/>
      <c r="AB537" s="599"/>
      <c r="AC537" s="599"/>
      <c r="AD537" s="599"/>
      <c r="AE537" s="599"/>
      <c r="AF537" s="599"/>
      <c r="AG537" s="599"/>
      <c r="AH537" s="599"/>
      <c r="AI537" s="599"/>
      <c r="AJ537" s="599"/>
      <c r="AK537" s="599"/>
      <c r="AL537" s="599"/>
    </row>
    <row r="538" spans="1:38" ht="13.5" customHeight="1">
      <c r="A538" s="599"/>
      <c r="B538" s="599"/>
      <c r="C538" s="623"/>
      <c r="D538" s="623"/>
      <c r="E538" s="623"/>
      <c r="F538" s="623"/>
      <c r="G538" s="623"/>
      <c r="H538" s="623"/>
      <c r="I538" s="623"/>
      <c r="J538" s="623"/>
      <c r="K538" s="623"/>
      <c r="L538" s="623"/>
      <c r="M538" s="623"/>
      <c r="N538" s="599"/>
      <c r="O538" s="599"/>
      <c r="P538" s="599"/>
      <c r="Q538" s="599"/>
      <c r="R538" s="599"/>
      <c r="S538" s="599"/>
      <c r="T538" s="599"/>
      <c r="U538" s="599"/>
      <c r="V538" s="599"/>
      <c r="W538" s="599"/>
      <c r="X538" s="599"/>
      <c r="Y538" s="599"/>
      <c r="Z538" s="599"/>
      <c r="AA538" s="599"/>
      <c r="AB538" s="599"/>
      <c r="AC538" s="599"/>
      <c r="AD538" s="599"/>
      <c r="AE538" s="599"/>
      <c r="AF538" s="599"/>
      <c r="AG538" s="599"/>
      <c r="AH538" s="599"/>
      <c r="AI538" s="599"/>
      <c r="AJ538" s="599"/>
      <c r="AK538" s="599"/>
      <c r="AL538" s="599"/>
    </row>
    <row r="539" spans="1:38" ht="13.5" customHeight="1">
      <c r="A539" s="599"/>
      <c r="B539" s="599"/>
      <c r="C539" s="623"/>
      <c r="D539" s="623"/>
      <c r="E539" s="623"/>
      <c r="F539" s="623"/>
      <c r="G539" s="623"/>
      <c r="H539" s="623"/>
      <c r="I539" s="623"/>
      <c r="J539" s="623"/>
      <c r="K539" s="623"/>
      <c r="L539" s="623"/>
      <c r="M539" s="623"/>
      <c r="N539" s="599"/>
      <c r="O539" s="599"/>
      <c r="P539" s="599"/>
      <c r="Q539" s="599"/>
      <c r="R539" s="599"/>
      <c r="S539" s="599"/>
      <c r="T539" s="599"/>
      <c r="U539" s="599"/>
      <c r="V539" s="599"/>
      <c r="W539" s="599"/>
      <c r="X539" s="599"/>
      <c r="Y539" s="599"/>
      <c r="Z539" s="599"/>
      <c r="AA539" s="599"/>
      <c r="AB539" s="599"/>
      <c r="AC539" s="599"/>
      <c r="AD539" s="599"/>
      <c r="AE539" s="599"/>
      <c r="AF539" s="599"/>
      <c r="AG539" s="599"/>
      <c r="AH539" s="599"/>
      <c r="AI539" s="599"/>
      <c r="AJ539" s="599"/>
      <c r="AK539" s="599"/>
      <c r="AL539" s="599"/>
    </row>
    <row r="540" spans="1:38" ht="13.5" customHeight="1">
      <c r="A540" s="599"/>
      <c r="B540" s="599"/>
      <c r="C540" s="623"/>
      <c r="D540" s="623"/>
      <c r="E540" s="623"/>
      <c r="F540" s="623"/>
      <c r="G540" s="623"/>
      <c r="H540" s="623"/>
      <c r="I540" s="623"/>
      <c r="J540" s="623"/>
      <c r="K540" s="623"/>
      <c r="L540" s="623"/>
      <c r="M540" s="623"/>
      <c r="N540" s="599"/>
      <c r="O540" s="599"/>
      <c r="P540" s="599"/>
      <c r="Q540" s="599"/>
      <c r="R540" s="599"/>
      <c r="S540" s="599"/>
      <c r="T540" s="599"/>
      <c r="U540" s="599"/>
      <c r="V540" s="599"/>
      <c r="W540" s="599"/>
      <c r="X540" s="599"/>
      <c r="Y540" s="599"/>
      <c r="Z540" s="599"/>
      <c r="AA540" s="599"/>
      <c r="AB540" s="599"/>
      <c r="AC540" s="599"/>
      <c r="AD540" s="599"/>
      <c r="AE540" s="599"/>
      <c r="AF540" s="599"/>
      <c r="AG540" s="599"/>
      <c r="AH540" s="599"/>
      <c r="AI540" s="599"/>
      <c r="AJ540" s="599"/>
      <c r="AK540" s="599"/>
      <c r="AL540" s="599"/>
    </row>
    <row r="541" spans="1:38" ht="13.5" customHeight="1">
      <c r="A541" s="599"/>
      <c r="B541" s="599"/>
      <c r="C541" s="623"/>
      <c r="D541" s="623"/>
      <c r="E541" s="623"/>
      <c r="F541" s="623"/>
      <c r="G541" s="623"/>
      <c r="H541" s="623"/>
      <c r="I541" s="623"/>
      <c r="J541" s="623"/>
      <c r="K541" s="623"/>
      <c r="L541" s="623"/>
      <c r="M541" s="623"/>
      <c r="N541" s="599"/>
      <c r="O541" s="599"/>
      <c r="P541" s="599"/>
      <c r="Q541" s="599"/>
      <c r="R541" s="599"/>
      <c r="S541" s="599"/>
      <c r="T541" s="599"/>
      <c r="U541" s="599"/>
      <c r="V541" s="599"/>
      <c r="W541" s="599"/>
      <c r="X541" s="599"/>
      <c r="Y541" s="599"/>
      <c r="Z541" s="599"/>
      <c r="AA541" s="599"/>
      <c r="AB541" s="599"/>
      <c r="AC541" s="599"/>
      <c r="AD541" s="599"/>
      <c r="AE541" s="599"/>
      <c r="AF541" s="599"/>
      <c r="AG541" s="599"/>
      <c r="AH541" s="599"/>
      <c r="AI541" s="599"/>
      <c r="AJ541" s="599"/>
      <c r="AK541" s="599"/>
      <c r="AL541" s="599"/>
    </row>
    <row r="542" spans="1:38" ht="13.5" customHeight="1">
      <c r="A542" s="599"/>
      <c r="B542" s="599"/>
      <c r="C542" s="623"/>
      <c r="D542" s="623"/>
      <c r="E542" s="623"/>
      <c r="F542" s="623"/>
      <c r="G542" s="623"/>
      <c r="H542" s="623"/>
      <c r="I542" s="623"/>
      <c r="J542" s="623"/>
      <c r="K542" s="623"/>
      <c r="L542" s="623"/>
      <c r="M542" s="623"/>
      <c r="N542" s="599"/>
      <c r="O542" s="599"/>
      <c r="P542" s="599"/>
      <c r="Q542" s="599"/>
      <c r="R542" s="599"/>
      <c r="S542" s="599"/>
      <c r="T542" s="599"/>
      <c r="U542" s="599"/>
      <c r="V542" s="599"/>
      <c r="W542" s="599"/>
      <c r="X542" s="599"/>
      <c r="Y542" s="599"/>
      <c r="Z542" s="599"/>
      <c r="AA542" s="599"/>
      <c r="AB542" s="599"/>
      <c r="AC542" s="599"/>
      <c r="AD542" s="599"/>
      <c r="AE542" s="599"/>
      <c r="AF542" s="599"/>
      <c r="AG542" s="599"/>
      <c r="AH542" s="599"/>
      <c r="AI542" s="599"/>
      <c r="AJ542" s="599"/>
      <c r="AK542" s="599"/>
      <c r="AL542" s="599"/>
    </row>
    <row r="543" spans="1:38" ht="13.5" customHeight="1">
      <c r="A543" s="599"/>
      <c r="B543" s="599"/>
      <c r="C543" s="623"/>
      <c r="D543" s="623"/>
      <c r="E543" s="623"/>
      <c r="F543" s="623"/>
      <c r="G543" s="623"/>
      <c r="H543" s="623"/>
      <c r="I543" s="623"/>
      <c r="J543" s="623"/>
      <c r="K543" s="623"/>
      <c r="L543" s="623"/>
      <c r="M543" s="623"/>
      <c r="N543" s="599"/>
      <c r="O543" s="599"/>
      <c r="P543" s="599"/>
      <c r="Q543" s="599"/>
      <c r="R543" s="599"/>
      <c r="S543" s="599"/>
      <c r="T543" s="599"/>
      <c r="U543" s="599"/>
      <c r="V543" s="599"/>
      <c r="W543" s="599"/>
      <c r="X543" s="599"/>
      <c r="Y543" s="599"/>
      <c r="Z543" s="599"/>
      <c r="AA543" s="599"/>
      <c r="AB543" s="599"/>
      <c r="AC543" s="599"/>
      <c r="AD543" s="599"/>
      <c r="AE543" s="599"/>
      <c r="AF543" s="599"/>
      <c r="AG543" s="599"/>
      <c r="AH543" s="599"/>
      <c r="AI543" s="599"/>
      <c r="AJ543" s="599"/>
      <c r="AK543" s="599"/>
      <c r="AL543" s="599"/>
    </row>
    <row r="544" spans="1:38" ht="13.5" customHeight="1">
      <c r="A544" s="599"/>
      <c r="B544" s="599"/>
      <c r="C544" s="623"/>
      <c r="D544" s="623"/>
      <c r="E544" s="623"/>
      <c r="F544" s="623"/>
      <c r="G544" s="623"/>
      <c r="H544" s="623"/>
      <c r="I544" s="623"/>
      <c r="J544" s="623"/>
      <c r="K544" s="623"/>
      <c r="L544" s="623"/>
      <c r="M544" s="623"/>
      <c r="N544" s="599"/>
      <c r="O544" s="599"/>
      <c r="P544" s="599"/>
      <c r="Q544" s="599"/>
      <c r="R544" s="599"/>
      <c r="S544" s="599"/>
      <c r="T544" s="599"/>
      <c r="U544" s="599"/>
      <c r="V544" s="599"/>
      <c r="W544" s="599"/>
      <c r="X544" s="599"/>
      <c r="Y544" s="599"/>
      <c r="Z544" s="599"/>
      <c r="AA544" s="599"/>
      <c r="AB544" s="599"/>
      <c r="AC544" s="599"/>
      <c r="AD544" s="599"/>
      <c r="AE544" s="599"/>
      <c r="AF544" s="599"/>
      <c r="AG544" s="599"/>
      <c r="AH544" s="599"/>
      <c r="AI544" s="599"/>
      <c r="AJ544" s="599"/>
      <c r="AK544" s="599"/>
      <c r="AL544" s="599"/>
    </row>
    <row r="545" spans="1:38" ht="13.5" customHeight="1">
      <c r="A545" s="599"/>
      <c r="B545" s="599"/>
      <c r="C545" s="623"/>
      <c r="D545" s="623"/>
      <c r="E545" s="623"/>
      <c r="F545" s="623"/>
      <c r="G545" s="623"/>
      <c r="H545" s="623"/>
      <c r="I545" s="623"/>
      <c r="J545" s="623"/>
      <c r="K545" s="623"/>
      <c r="L545" s="623"/>
      <c r="M545" s="623"/>
      <c r="N545" s="599"/>
      <c r="O545" s="599"/>
      <c r="P545" s="599"/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  <c r="AA545" s="599"/>
      <c r="AB545" s="599"/>
      <c r="AC545" s="599"/>
      <c r="AD545" s="599"/>
      <c r="AE545" s="599"/>
      <c r="AF545" s="599"/>
      <c r="AG545" s="599"/>
      <c r="AH545" s="599"/>
      <c r="AI545" s="599"/>
      <c r="AJ545" s="599"/>
      <c r="AK545" s="599"/>
      <c r="AL545" s="599"/>
    </row>
    <row r="546" spans="1:38" ht="13.5" customHeight="1">
      <c r="A546" s="599"/>
      <c r="B546" s="599"/>
      <c r="C546" s="623"/>
      <c r="D546" s="623"/>
      <c r="E546" s="623"/>
      <c r="F546" s="623"/>
      <c r="G546" s="623"/>
      <c r="H546" s="623"/>
      <c r="I546" s="623"/>
      <c r="J546" s="623"/>
      <c r="K546" s="623"/>
      <c r="L546" s="623"/>
      <c r="M546" s="623"/>
      <c r="N546" s="599"/>
      <c r="O546" s="599"/>
      <c r="P546" s="599"/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  <c r="AA546" s="599"/>
      <c r="AB546" s="599"/>
      <c r="AC546" s="599"/>
      <c r="AD546" s="599"/>
      <c r="AE546" s="599"/>
      <c r="AF546" s="599"/>
      <c r="AG546" s="599"/>
      <c r="AH546" s="599"/>
      <c r="AI546" s="599"/>
      <c r="AJ546" s="599"/>
      <c r="AK546" s="599"/>
      <c r="AL546" s="599"/>
    </row>
    <row r="547" spans="1:38" ht="13.5" customHeight="1">
      <c r="A547" s="599"/>
      <c r="B547" s="599"/>
      <c r="C547" s="623"/>
      <c r="D547" s="623"/>
      <c r="E547" s="623"/>
      <c r="F547" s="623"/>
      <c r="G547" s="623"/>
      <c r="H547" s="623"/>
      <c r="I547" s="623"/>
      <c r="J547" s="623"/>
      <c r="K547" s="623"/>
      <c r="L547" s="623"/>
      <c r="M547" s="623"/>
      <c r="N547" s="599"/>
      <c r="O547" s="599"/>
      <c r="P547" s="599"/>
      <c r="Q547" s="599"/>
      <c r="R547" s="599"/>
      <c r="S547" s="599"/>
      <c r="T547" s="599"/>
      <c r="U547" s="599"/>
      <c r="V547" s="599"/>
      <c r="W547" s="599"/>
      <c r="X547" s="599"/>
      <c r="Y547" s="599"/>
      <c r="Z547" s="599"/>
      <c r="AA547" s="599"/>
      <c r="AB547" s="599"/>
      <c r="AC547" s="599"/>
      <c r="AD547" s="599"/>
      <c r="AE547" s="599"/>
      <c r="AF547" s="599"/>
      <c r="AG547" s="599"/>
      <c r="AH547" s="599"/>
      <c r="AI547" s="599"/>
      <c r="AJ547" s="599"/>
      <c r="AK547" s="599"/>
      <c r="AL547" s="599"/>
    </row>
    <row r="548" spans="1:38" ht="13.5" customHeight="1">
      <c r="A548" s="599"/>
      <c r="B548" s="599"/>
      <c r="C548" s="623"/>
      <c r="D548" s="623"/>
      <c r="E548" s="623"/>
      <c r="F548" s="623"/>
      <c r="G548" s="623"/>
      <c r="H548" s="623"/>
      <c r="I548" s="623"/>
      <c r="J548" s="623"/>
      <c r="K548" s="623"/>
      <c r="L548" s="623"/>
      <c r="M548" s="623"/>
      <c r="N548" s="599"/>
      <c r="O548" s="599"/>
      <c r="P548" s="599"/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  <c r="AA548" s="599"/>
      <c r="AB548" s="599"/>
      <c r="AC548" s="599"/>
      <c r="AD548" s="599"/>
      <c r="AE548" s="599"/>
      <c r="AF548" s="599"/>
      <c r="AG548" s="599"/>
      <c r="AH548" s="599"/>
      <c r="AI548" s="599"/>
      <c r="AJ548" s="599"/>
      <c r="AK548" s="599"/>
      <c r="AL548" s="599"/>
    </row>
    <row r="549" spans="1:38" ht="13.5" customHeight="1">
      <c r="A549" s="599"/>
      <c r="B549" s="599"/>
      <c r="C549" s="623"/>
      <c r="D549" s="623"/>
      <c r="E549" s="623"/>
      <c r="F549" s="623"/>
      <c r="G549" s="623"/>
      <c r="H549" s="623"/>
      <c r="I549" s="623"/>
      <c r="J549" s="623"/>
      <c r="K549" s="623"/>
      <c r="L549" s="623"/>
      <c r="M549" s="623"/>
      <c r="N549" s="599"/>
      <c r="O549" s="599"/>
      <c r="P549" s="599"/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  <c r="AA549" s="599"/>
      <c r="AB549" s="599"/>
      <c r="AC549" s="599"/>
      <c r="AD549" s="599"/>
      <c r="AE549" s="599"/>
      <c r="AF549" s="599"/>
      <c r="AG549" s="599"/>
      <c r="AH549" s="599"/>
      <c r="AI549" s="599"/>
      <c r="AJ549" s="599"/>
      <c r="AK549" s="599"/>
      <c r="AL549" s="599"/>
    </row>
    <row r="550" spans="1:38" ht="13.5" customHeight="1">
      <c r="A550" s="599"/>
      <c r="B550" s="599"/>
      <c r="C550" s="623"/>
      <c r="D550" s="623"/>
      <c r="E550" s="623"/>
      <c r="F550" s="623"/>
      <c r="G550" s="623"/>
      <c r="H550" s="623"/>
      <c r="I550" s="623"/>
      <c r="J550" s="623"/>
      <c r="K550" s="623"/>
      <c r="L550" s="623"/>
      <c r="M550" s="623"/>
      <c r="N550" s="599"/>
      <c r="O550" s="599"/>
      <c r="P550" s="599"/>
      <c r="Q550" s="599"/>
      <c r="R550" s="599"/>
      <c r="S550" s="599"/>
      <c r="T550" s="599"/>
      <c r="U550" s="599"/>
      <c r="V550" s="599"/>
      <c r="W550" s="599"/>
      <c r="X550" s="599"/>
      <c r="Y550" s="599"/>
      <c r="Z550" s="599"/>
      <c r="AA550" s="599"/>
      <c r="AB550" s="599"/>
      <c r="AC550" s="599"/>
      <c r="AD550" s="599"/>
      <c r="AE550" s="599"/>
      <c r="AF550" s="599"/>
      <c r="AG550" s="599"/>
      <c r="AH550" s="599"/>
      <c r="AI550" s="599"/>
      <c r="AJ550" s="599"/>
      <c r="AK550" s="599"/>
      <c r="AL550" s="599"/>
    </row>
    <row r="551" spans="1:38" ht="13.5" customHeight="1">
      <c r="A551" s="599"/>
      <c r="B551" s="599"/>
      <c r="C551" s="623"/>
      <c r="D551" s="623"/>
      <c r="E551" s="623"/>
      <c r="F551" s="623"/>
      <c r="G551" s="623"/>
      <c r="H551" s="623"/>
      <c r="I551" s="623"/>
      <c r="J551" s="623"/>
      <c r="K551" s="623"/>
      <c r="L551" s="623"/>
      <c r="M551" s="623"/>
      <c r="N551" s="599"/>
      <c r="O551" s="599"/>
      <c r="P551" s="599"/>
      <c r="Q551" s="599"/>
      <c r="R551" s="599"/>
      <c r="S551" s="599"/>
      <c r="T551" s="599"/>
      <c r="U551" s="599"/>
      <c r="V551" s="599"/>
      <c r="W551" s="599"/>
      <c r="X551" s="599"/>
      <c r="Y551" s="599"/>
      <c r="Z551" s="599"/>
      <c r="AA551" s="599"/>
      <c r="AB551" s="599"/>
      <c r="AC551" s="599"/>
      <c r="AD551" s="599"/>
      <c r="AE551" s="599"/>
      <c r="AF551" s="599"/>
      <c r="AG551" s="599"/>
      <c r="AH551" s="599"/>
      <c r="AI551" s="599"/>
      <c r="AJ551" s="599"/>
      <c r="AK551" s="599"/>
      <c r="AL551" s="599"/>
    </row>
    <row r="552" spans="1:38" ht="13.5" customHeight="1">
      <c r="A552" s="599"/>
      <c r="B552" s="599"/>
      <c r="C552" s="623"/>
      <c r="D552" s="623"/>
      <c r="E552" s="623"/>
      <c r="F552" s="623"/>
      <c r="G552" s="623"/>
      <c r="H552" s="623"/>
      <c r="I552" s="623"/>
      <c r="J552" s="623"/>
      <c r="K552" s="623"/>
      <c r="L552" s="623"/>
      <c r="M552" s="623"/>
      <c r="N552" s="599"/>
      <c r="O552" s="599"/>
      <c r="P552" s="599"/>
      <c r="Q552" s="599"/>
      <c r="R552" s="599"/>
      <c r="S552" s="599"/>
      <c r="T552" s="599"/>
      <c r="U552" s="599"/>
      <c r="V552" s="599"/>
      <c r="W552" s="599"/>
      <c r="X552" s="599"/>
      <c r="Y552" s="599"/>
      <c r="Z552" s="599"/>
      <c r="AA552" s="599"/>
      <c r="AB552" s="599"/>
      <c r="AC552" s="599"/>
      <c r="AD552" s="599"/>
      <c r="AE552" s="599"/>
      <c r="AF552" s="599"/>
      <c r="AG552" s="599"/>
      <c r="AH552" s="599"/>
      <c r="AI552" s="599"/>
      <c r="AJ552" s="599"/>
      <c r="AK552" s="599"/>
      <c r="AL552" s="599"/>
    </row>
    <row r="553" spans="1:38" ht="13.5" customHeight="1">
      <c r="A553" s="599"/>
      <c r="B553" s="599"/>
      <c r="C553" s="623"/>
      <c r="D553" s="623"/>
      <c r="E553" s="623"/>
      <c r="F553" s="623"/>
      <c r="G553" s="623"/>
      <c r="H553" s="623"/>
      <c r="I553" s="623"/>
      <c r="J553" s="623"/>
      <c r="K553" s="623"/>
      <c r="L553" s="623"/>
      <c r="M553" s="623"/>
      <c r="N553" s="599"/>
      <c r="O553" s="599"/>
      <c r="P553" s="599"/>
      <c r="Q553" s="599"/>
      <c r="R553" s="599"/>
      <c r="S553" s="599"/>
      <c r="T553" s="599"/>
      <c r="U553" s="599"/>
      <c r="V553" s="599"/>
      <c r="W553" s="599"/>
      <c r="X553" s="599"/>
      <c r="Y553" s="599"/>
      <c r="Z553" s="599"/>
      <c r="AA553" s="599"/>
      <c r="AB553" s="599"/>
      <c r="AC553" s="599"/>
      <c r="AD553" s="599"/>
      <c r="AE553" s="599"/>
      <c r="AF553" s="599"/>
      <c r="AG553" s="599"/>
      <c r="AH553" s="599"/>
      <c r="AI553" s="599"/>
      <c r="AJ553" s="599"/>
      <c r="AK553" s="599"/>
      <c r="AL553" s="599"/>
    </row>
    <row r="554" spans="1:38" ht="13.5" customHeight="1">
      <c r="A554" s="599"/>
      <c r="B554" s="599"/>
      <c r="C554" s="623"/>
      <c r="D554" s="623"/>
      <c r="E554" s="623"/>
      <c r="F554" s="623"/>
      <c r="G554" s="623"/>
      <c r="H554" s="623"/>
      <c r="I554" s="623"/>
      <c r="J554" s="623"/>
      <c r="K554" s="623"/>
      <c r="L554" s="623"/>
      <c r="M554" s="623"/>
      <c r="N554" s="599"/>
      <c r="O554" s="599"/>
      <c r="P554" s="599"/>
      <c r="Q554" s="599"/>
      <c r="R554" s="599"/>
      <c r="S554" s="599"/>
      <c r="T554" s="599"/>
      <c r="U554" s="599"/>
      <c r="V554" s="599"/>
      <c r="W554" s="599"/>
      <c r="X554" s="599"/>
      <c r="Y554" s="599"/>
      <c r="Z554" s="599"/>
      <c r="AA554" s="599"/>
      <c r="AB554" s="599"/>
      <c r="AC554" s="599"/>
      <c r="AD554" s="599"/>
      <c r="AE554" s="599"/>
      <c r="AF554" s="599"/>
      <c r="AG554" s="599"/>
      <c r="AH554" s="599"/>
      <c r="AI554" s="599"/>
      <c r="AJ554" s="599"/>
      <c r="AK554" s="599"/>
      <c r="AL554" s="599"/>
    </row>
    <row r="555" spans="1:38" ht="13.5" customHeight="1">
      <c r="A555" s="599"/>
      <c r="B555" s="599"/>
      <c r="C555" s="623"/>
      <c r="D555" s="623"/>
      <c r="E555" s="623"/>
      <c r="F555" s="623"/>
      <c r="G555" s="623"/>
      <c r="H555" s="623"/>
      <c r="I555" s="623"/>
      <c r="J555" s="623"/>
      <c r="K555" s="623"/>
      <c r="L555" s="623"/>
      <c r="M555" s="623"/>
      <c r="N555" s="599"/>
      <c r="O555" s="599"/>
      <c r="P555" s="599"/>
      <c r="Q555" s="599"/>
      <c r="R555" s="599"/>
      <c r="S555" s="599"/>
      <c r="T555" s="599"/>
      <c r="U555" s="599"/>
      <c r="V555" s="599"/>
      <c r="W555" s="599"/>
      <c r="X555" s="599"/>
      <c r="Y555" s="599"/>
      <c r="Z555" s="599"/>
      <c r="AA555" s="599"/>
      <c r="AB555" s="599"/>
      <c r="AC555" s="599"/>
      <c r="AD555" s="599"/>
      <c r="AE555" s="599"/>
      <c r="AF555" s="599"/>
      <c r="AG555" s="599"/>
      <c r="AH555" s="599"/>
      <c r="AI555" s="599"/>
      <c r="AJ555" s="599"/>
      <c r="AK555" s="599"/>
      <c r="AL555" s="599"/>
    </row>
    <row r="556" spans="1:38" ht="13.5" customHeight="1">
      <c r="A556" s="599"/>
      <c r="B556" s="599"/>
      <c r="C556" s="623"/>
      <c r="D556" s="623"/>
      <c r="E556" s="623"/>
      <c r="F556" s="623"/>
      <c r="G556" s="623"/>
      <c r="H556" s="623"/>
      <c r="I556" s="623"/>
      <c r="J556" s="623"/>
      <c r="K556" s="623"/>
      <c r="L556" s="623"/>
      <c r="M556" s="623"/>
      <c r="N556" s="599"/>
      <c r="O556" s="599"/>
      <c r="P556" s="599"/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  <c r="AA556" s="599"/>
      <c r="AB556" s="599"/>
      <c r="AC556" s="599"/>
      <c r="AD556" s="599"/>
      <c r="AE556" s="599"/>
      <c r="AF556" s="599"/>
      <c r="AG556" s="599"/>
      <c r="AH556" s="599"/>
      <c r="AI556" s="599"/>
      <c r="AJ556" s="599"/>
      <c r="AK556" s="599"/>
      <c r="AL556" s="599"/>
    </row>
    <row r="557" spans="1:38" ht="13.5" customHeight="1">
      <c r="A557" s="599"/>
      <c r="B557" s="599"/>
      <c r="C557" s="623"/>
      <c r="D557" s="623"/>
      <c r="E557" s="623"/>
      <c r="F557" s="623"/>
      <c r="G557" s="623"/>
      <c r="H557" s="623"/>
      <c r="I557" s="623"/>
      <c r="J557" s="623"/>
      <c r="K557" s="623"/>
      <c r="L557" s="623"/>
      <c r="M557" s="623"/>
      <c r="N557" s="599"/>
      <c r="O557" s="599"/>
      <c r="P557" s="599"/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  <c r="AA557" s="599"/>
      <c r="AB557" s="599"/>
      <c r="AC557" s="599"/>
      <c r="AD557" s="599"/>
      <c r="AE557" s="599"/>
      <c r="AF557" s="599"/>
      <c r="AG557" s="599"/>
      <c r="AH557" s="599"/>
      <c r="AI557" s="599"/>
      <c r="AJ557" s="599"/>
      <c r="AK557" s="599"/>
      <c r="AL557" s="599"/>
    </row>
    <row r="558" spans="1:38" ht="13.5" customHeight="1">
      <c r="A558" s="599"/>
      <c r="B558" s="599"/>
      <c r="C558" s="623"/>
      <c r="D558" s="623"/>
      <c r="E558" s="623"/>
      <c r="F558" s="623"/>
      <c r="G558" s="623"/>
      <c r="H558" s="623"/>
      <c r="I558" s="623"/>
      <c r="J558" s="623"/>
      <c r="K558" s="623"/>
      <c r="L558" s="623"/>
      <c r="M558" s="623"/>
      <c r="N558" s="599"/>
      <c r="O558" s="599"/>
      <c r="P558" s="599"/>
      <c r="Q558" s="599"/>
      <c r="R558" s="599"/>
      <c r="S558" s="599"/>
      <c r="T558" s="599"/>
      <c r="U558" s="599"/>
      <c r="V558" s="599"/>
      <c r="W558" s="599"/>
      <c r="X558" s="599"/>
      <c r="Y558" s="599"/>
      <c r="Z558" s="599"/>
      <c r="AA558" s="599"/>
      <c r="AB558" s="599"/>
      <c r="AC558" s="599"/>
      <c r="AD558" s="599"/>
      <c r="AE558" s="599"/>
      <c r="AF558" s="599"/>
      <c r="AG558" s="599"/>
      <c r="AH558" s="599"/>
      <c r="AI558" s="599"/>
      <c r="AJ558" s="599"/>
      <c r="AK558" s="599"/>
      <c r="AL558" s="599"/>
    </row>
    <row r="559" spans="1:38" ht="13.5" customHeight="1">
      <c r="A559" s="599"/>
      <c r="B559" s="599"/>
      <c r="C559" s="623"/>
      <c r="D559" s="623"/>
      <c r="E559" s="623"/>
      <c r="F559" s="623"/>
      <c r="G559" s="623"/>
      <c r="H559" s="623"/>
      <c r="I559" s="623"/>
      <c r="J559" s="623"/>
      <c r="K559" s="623"/>
      <c r="L559" s="623"/>
      <c r="M559" s="623"/>
      <c r="N559" s="599"/>
      <c r="O559" s="599"/>
      <c r="P559" s="599"/>
      <c r="Q559" s="599"/>
      <c r="R559" s="599"/>
      <c r="S559" s="599"/>
      <c r="T559" s="599"/>
      <c r="U559" s="599"/>
      <c r="V559" s="599"/>
      <c r="W559" s="599"/>
      <c r="X559" s="599"/>
      <c r="Y559" s="599"/>
      <c r="Z559" s="599"/>
      <c r="AA559" s="599"/>
      <c r="AB559" s="599"/>
      <c r="AC559" s="599"/>
      <c r="AD559" s="599"/>
      <c r="AE559" s="599"/>
      <c r="AF559" s="599"/>
      <c r="AG559" s="599"/>
      <c r="AH559" s="599"/>
      <c r="AI559" s="599"/>
      <c r="AJ559" s="599"/>
      <c r="AK559" s="599"/>
      <c r="AL559" s="599"/>
    </row>
    <row r="560" spans="1:38" ht="13.5" customHeight="1">
      <c r="A560" s="599"/>
      <c r="B560" s="599"/>
      <c r="C560" s="623"/>
      <c r="D560" s="623"/>
      <c r="E560" s="623"/>
      <c r="F560" s="623"/>
      <c r="G560" s="623"/>
      <c r="H560" s="623"/>
      <c r="I560" s="623"/>
      <c r="J560" s="623"/>
      <c r="K560" s="623"/>
      <c r="L560" s="623"/>
      <c r="M560" s="623"/>
      <c r="N560" s="599"/>
      <c r="O560" s="599"/>
      <c r="P560" s="599"/>
      <c r="Q560" s="599"/>
      <c r="R560" s="599"/>
      <c r="S560" s="599"/>
      <c r="T560" s="599"/>
      <c r="U560" s="599"/>
      <c r="V560" s="599"/>
      <c r="W560" s="599"/>
      <c r="X560" s="599"/>
      <c r="Y560" s="599"/>
      <c r="Z560" s="599"/>
      <c r="AA560" s="599"/>
      <c r="AB560" s="599"/>
      <c r="AC560" s="599"/>
      <c r="AD560" s="599"/>
      <c r="AE560" s="599"/>
      <c r="AF560" s="599"/>
      <c r="AG560" s="599"/>
      <c r="AH560" s="599"/>
      <c r="AI560" s="599"/>
      <c r="AJ560" s="599"/>
      <c r="AK560" s="599"/>
      <c r="AL560" s="599"/>
    </row>
    <row r="561" spans="1:38" ht="13.5" customHeight="1">
      <c r="A561" s="599"/>
      <c r="B561" s="599"/>
      <c r="C561" s="623"/>
      <c r="D561" s="623"/>
      <c r="E561" s="623"/>
      <c r="F561" s="623"/>
      <c r="G561" s="623"/>
      <c r="H561" s="623"/>
      <c r="I561" s="623"/>
      <c r="J561" s="623"/>
      <c r="K561" s="623"/>
      <c r="L561" s="623"/>
      <c r="M561" s="623"/>
      <c r="N561" s="599"/>
      <c r="O561" s="599"/>
      <c r="P561" s="599"/>
      <c r="Q561" s="599"/>
      <c r="R561" s="599"/>
      <c r="S561" s="599"/>
      <c r="T561" s="599"/>
      <c r="U561" s="599"/>
      <c r="V561" s="599"/>
      <c r="W561" s="599"/>
      <c r="X561" s="599"/>
      <c r="Y561" s="599"/>
      <c r="Z561" s="599"/>
      <c r="AA561" s="599"/>
      <c r="AB561" s="599"/>
      <c r="AC561" s="599"/>
      <c r="AD561" s="599"/>
      <c r="AE561" s="599"/>
      <c r="AF561" s="599"/>
      <c r="AG561" s="599"/>
      <c r="AH561" s="599"/>
      <c r="AI561" s="599"/>
      <c r="AJ561" s="599"/>
      <c r="AK561" s="599"/>
      <c r="AL561" s="599"/>
    </row>
    <row r="562" spans="1:38" ht="13.5" customHeight="1">
      <c r="A562" s="599"/>
      <c r="B562" s="599"/>
      <c r="C562" s="623"/>
      <c r="D562" s="623"/>
      <c r="E562" s="623"/>
      <c r="F562" s="623"/>
      <c r="G562" s="623"/>
      <c r="H562" s="623"/>
      <c r="I562" s="623"/>
      <c r="J562" s="623"/>
      <c r="K562" s="623"/>
      <c r="L562" s="623"/>
      <c r="M562" s="623"/>
      <c r="N562" s="599"/>
      <c r="O562" s="599"/>
      <c r="P562" s="599"/>
      <c r="Q562" s="599"/>
      <c r="R562" s="599"/>
      <c r="S562" s="599"/>
      <c r="T562" s="599"/>
      <c r="U562" s="599"/>
      <c r="V562" s="599"/>
      <c r="W562" s="599"/>
      <c r="X562" s="599"/>
      <c r="Y562" s="599"/>
      <c r="Z562" s="599"/>
      <c r="AA562" s="599"/>
      <c r="AB562" s="599"/>
      <c r="AC562" s="599"/>
      <c r="AD562" s="599"/>
      <c r="AE562" s="599"/>
      <c r="AF562" s="599"/>
      <c r="AG562" s="599"/>
      <c r="AH562" s="599"/>
      <c r="AI562" s="599"/>
      <c r="AJ562" s="599"/>
      <c r="AK562" s="599"/>
      <c r="AL562" s="599"/>
    </row>
    <row r="563" spans="1:38" ht="13.5" customHeight="1">
      <c r="A563" s="599"/>
      <c r="B563" s="599"/>
      <c r="C563" s="623"/>
      <c r="D563" s="623"/>
      <c r="E563" s="623"/>
      <c r="F563" s="623"/>
      <c r="G563" s="623"/>
      <c r="H563" s="623"/>
      <c r="I563" s="623"/>
      <c r="J563" s="623"/>
      <c r="K563" s="623"/>
      <c r="L563" s="623"/>
      <c r="M563" s="623"/>
      <c r="N563" s="599"/>
      <c r="O563" s="599"/>
      <c r="P563" s="599"/>
      <c r="Q563" s="599"/>
      <c r="R563" s="599"/>
      <c r="S563" s="599"/>
      <c r="T563" s="599"/>
      <c r="U563" s="599"/>
      <c r="V563" s="599"/>
      <c r="W563" s="599"/>
      <c r="X563" s="599"/>
      <c r="Y563" s="599"/>
      <c r="Z563" s="599"/>
      <c r="AA563" s="599"/>
      <c r="AB563" s="599"/>
      <c r="AC563" s="599"/>
      <c r="AD563" s="599"/>
      <c r="AE563" s="599"/>
      <c r="AF563" s="599"/>
      <c r="AG563" s="599"/>
      <c r="AH563" s="599"/>
      <c r="AI563" s="599"/>
      <c r="AJ563" s="599"/>
      <c r="AK563" s="599"/>
      <c r="AL563" s="599"/>
    </row>
    <row r="564" spans="1:38" ht="13.5" customHeight="1">
      <c r="A564" s="599"/>
      <c r="B564" s="599"/>
      <c r="C564" s="623"/>
      <c r="D564" s="623"/>
      <c r="E564" s="623"/>
      <c r="F564" s="623"/>
      <c r="G564" s="623"/>
      <c r="H564" s="623"/>
      <c r="I564" s="623"/>
      <c r="J564" s="623"/>
      <c r="K564" s="623"/>
      <c r="L564" s="623"/>
      <c r="M564" s="623"/>
      <c r="N564" s="599"/>
      <c r="O564" s="599"/>
      <c r="P564" s="599"/>
      <c r="Q564" s="599"/>
      <c r="R564" s="599"/>
      <c r="S564" s="599"/>
      <c r="T564" s="599"/>
      <c r="U564" s="599"/>
      <c r="V564" s="599"/>
      <c r="W564" s="599"/>
      <c r="X564" s="599"/>
      <c r="Y564" s="599"/>
      <c r="Z564" s="599"/>
      <c r="AA564" s="599"/>
      <c r="AB564" s="599"/>
      <c r="AC564" s="599"/>
      <c r="AD564" s="599"/>
      <c r="AE564" s="599"/>
      <c r="AF564" s="599"/>
      <c r="AG564" s="599"/>
      <c r="AH564" s="599"/>
      <c r="AI564" s="599"/>
      <c r="AJ564" s="599"/>
      <c r="AK564" s="599"/>
      <c r="AL564" s="599"/>
    </row>
    <row r="565" spans="1:38" ht="13.5" customHeight="1">
      <c r="A565" s="599"/>
      <c r="B565" s="599"/>
      <c r="C565" s="623"/>
      <c r="D565" s="623"/>
      <c r="E565" s="623"/>
      <c r="F565" s="623"/>
      <c r="G565" s="623"/>
      <c r="H565" s="623"/>
      <c r="I565" s="623"/>
      <c r="J565" s="623"/>
      <c r="K565" s="623"/>
      <c r="L565" s="623"/>
      <c r="M565" s="623"/>
      <c r="N565" s="599"/>
      <c r="O565" s="599"/>
      <c r="P565" s="599"/>
      <c r="Q565" s="599"/>
      <c r="R565" s="599"/>
      <c r="S565" s="599"/>
      <c r="T565" s="599"/>
      <c r="U565" s="599"/>
      <c r="V565" s="599"/>
      <c r="W565" s="599"/>
      <c r="X565" s="599"/>
      <c r="Y565" s="599"/>
      <c r="Z565" s="599"/>
      <c r="AA565" s="599"/>
      <c r="AB565" s="599"/>
      <c r="AC565" s="599"/>
      <c r="AD565" s="599"/>
      <c r="AE565" s="599"/>
      <c r="AF565" s="599"/>
      <c r="AG565" s="599"/>
      <c r="AH565" s="599"/>
      <c r="AI565" s="599"/>
      <c r="AJ565" s="599"/>
      <c r="AK565" s="599"/>
      <c r="AL565" s="599"/>
    </row>
    <row r="566" spans="1:38" ht="13.5" customHeight="1">
      <c r="A566" s="599"/>
      <c r="B566" s="599"/>
      <c r="C566" s="623"/>
      <c r="D566" s="623"/>
      <c r="E566" s="623"/>
      <c r="F566" s="623"/>
      <c r="G566" s="623"/>
      <c r="H566" s="623"/>
      <c r="I566" s="623"/>
      <c r="J566" s="623"/>
      <c r="K566" s="623"/>
      <c r="L566" s="623"/>
      <c r="M566" s="623"/>
      <c r="N566" s="599"/>
      <c r="O566" s="599"/>
      <c r="P566" s="599"/>
      <c r="Q566" s="599"/>
      <c r="R566" s="599"/>
      <c r="S566" s="599"/>
      <c r="T566" s="599"/>
      <c r="U566" s="599"/>
      <c r="V566" s="599"/>
      <c r="W566" s="599"/>
      <c r="X566" s="599"/>
      <c r="Y566" s="599"/>
      <c r="Z566" s="599"/>
      <c r="AA566" s="599"/>
      <c r="AB566" s="599"/>
      <c r="AC566" s="599"/>
      <c r="AD566" s="599"/>
      <c r="AE566" s="599"/>
      <c r="AF566" s="599"/>
      <c r="AG566" s="599"/>
      <c r="AH566" s="599"/>
      <c r="AI566" s="599"/>
      <c r="AJ566" s="599"/>
      <c r="AK566" s="599"/>
      <c r="AL566" s="599"/>
    </row>
    <row r="567" spans="1:38" ht="13.5" customHeight="1">
      <c r="A567" s="599"/>
      <c r="B567" s="599"/>
      <c r="C567" s="623"/>
      <c r="D567" s="623"/>
      <c r="E567" s="623"/>
      <c r="F567" s="623"/>
      <c r="G567" s="623"/>
      <c r="H567" s="623"/>
      <c r="I567" s="623"/>
      <c r="J567" s="623"/>
      <c r="K567" s="623"/>
      <c r="L567" s="623"/>
      <c r="M567" s="623"/>
      <c r="N567" s="599"/>
      <c r="O567" s="599"/>
      <c r="P567" s="599"/>
      <c r="Q567" s="599"/>
      <c r="R567" s="599"/>
      <c r="S567" s="599"/>
      <c r="T567" s="599"/>
      <c r="U567" s="599"/>
      <c r="V567" s="599"/>
      <c r="W567" s="599"/>
      <c r="X567" s="599"/>
      <c r="Y567" s="599"/>
      <c r="Z567" s="599"/>
      <c r="AA567" s="599"/>
      <c r="AB567" s="599"/>
      <c r="AC567" s="599"/>
      <c r="AD567" s="599"/>
      <c r="AE567" s="599"/>
      <c r="AF567" s="599"/>
      <c r="AG567" s="599"/>
      <c r="AH567" s="599"/>
      <c r="AI567" s="599"/>
      <c r="AJ567" s="599"/>
      <c r="AK567" s="599"/>
      <c r="AL567" s="599"/>
    </row>
    <row r="568" spans="1:38" ht="13.5" customHeight="1">
      <c r="A568" s="599"/>
      <c r="B568" s="599"/>
      <c r="C568" s="623"/>
      <c r="D568" s="623"/>
      <c r="E568" s="623"/>
      <c r="F568" s="623"/>
      <c r="G568" s="623"/>
      <c r="H568" s="623"/>
      <c r="I568" s="623"/>
      <c r="J568" s="623"/>
      <c r="K568" s="623"/>
      <c r="L568" s="623"/>
      <c r="M568" s="623"/>
      <c r="N568" s="599"/>
      <c r="O568" s="599"/>
      <c r="P568" s="599"/>
      <c r="Q568" s="599"/>
      <c r="R568" s="599"/>
      <c r="S568" s="599"/>
      <c r="T568" s="599"/>
      <c r="U568" s="599"/>
      <c r="V568" s="599"/>
      <c r="W568" s="599"/>
      <c r="X568" s="599"/>
      <c r="Y568" s="599"/>
      <c r="Z568" s="599"/>
      <c r="AA568" s="599"/>
      <c r="AB568" s="599"/>
      <c r="AC568" s="599"/>
      <c r="AD568" s="599"/>
      <c r="AE568" s="599"/>
      <c r="AF568" s="599"/>
      <c r="AG568" s="599"/>
      <c r="AH568" s="599"/>
      <c r="AI568" s="599"/>
      <c r="AJ568" s="599"/>
      <c r="AK568" s="599"/>
      <c r="AL568" s="599"/>
    </row>
    <row r="569" spans="1:38" ht="13.5" customHeight="1">
      <c r="A569" s="599"/>
      <c r="B569" s="599"/>
      <c r="C569" s="623"/>
      <c r="D569" s="623"/>
      <c r="E569" s="623"/>
      <c r="F569" s="623"/>
      <c r="G569" s="623"/>
      <c r="H569" s="623"/>
      <c r="I569" s="623"/>
      <c r="J569" s="623"/>
      <c r="K569" s="623"/>
      <c r="L569" s="623"/>
      <c r="M569" s="623"/>
      <c r="N569" s="599"/>
      <c r="O569" s="599"/>
      <c r="P569" s="599"/>
      <c r="Q569" s="599"/>
      <c r="R569" s="599"/>
      <c r="S569" s="599"/>
      <c r="T569" s="599"/>
      <c r="U569" s="599"/>
      <c r="V569" s="599"/>
      <c r="W569" s="599"/>
      <c r="X569" s="599"/>
      <c r="Y569" s="599"/>
      <c r="Z569" s="599"/>
      <c r="AA569" s="599"/>
      <c r="AB569" s="599"/>
      <c r="AC569" s="599"/>
      <c r="AD569" s="599"/>
      <c r="AE569" s="599"/>
      <c r="AF569" s="599"/>
      <c r="AG569" s="599"/>
      <c r="AH569" s="599"/>
      <c r="AI569" s="599"/>
      <c r="AJ569" s="599"/>
      <c r="AK569" s="599"/>
      <c r="AL569" s="599"/>
    </row>
    <row r="570" spans="1:38" ht="13.5" customHeight="1">
      <c r="A570" s="599"/>
      <c r="B570" s="599"/>
      <c r="C570" s="623"/>
      <c r="D570" s="623"/>
      <c r="E570" s="623"/>
      <c r="F570" s="623"/>
      <c r="G570" s="623"/>
      <c r="H570" s="623"/>
      <c r="I570" s="623"/>
      <c r="J570" s="623"/>
      <c r="K570" s="623"/>
      <c r="L570" s="623"/>
      <c r="M570" s="623"/>
      <c r="N570" s="599"/>
      <c r="O570" s="599"/>
      <c r="P570" s="599"/>
      <c r="Q570" s="599"/>
      <c r="R570" s="599"/>
      <c r="S570" s="599"/>
      <c r="T570" s="599"/>
      <c r="U570" s="599"/>
      <c r="V570" s="599"/>
      <c r="W570" s="599"/>
      <c r="X570" s="599"/>
      <c r="Y570" s="599"/>
      <c r="Z570" s="599"/>
      <c r="AA570" s="599"/>
      <c r="AB570" s="599"/>
      <c r="AC570" s="599"/>
      <c r="AD570" s="599"/>
      <c r="AE570" s="599"/>
      <c r="AF570" s="599"/>
      <c r="AG570" s="599"/>
      <c r="AH570" s="599"/>
      <c r="AI570" s="599"/>
      <c r="AJ570" s="599"/>
      <c r="AK570" s="599"/>
      <c r="AL570" s="599"/>
    </row>
    <row r="571" spans="1:38" ht="13.5" customHeight="1">
      <c r="A571" s="599"/>
      <c r="B571" s="599"/>
      <c r="C571" s="623"/>
      <c r="D571" s="623"/>
      <c r="E571" s="623"/>
      <c r="F571" s="623"/>
      <c r="G571" s="623"/>
      <c r="H571" s="623"/>
      <c r="I571" s="623"/>
      <c r="J571" s="623"/>
      <c r="K571" s="623"/>
      <c r="L571" s="623"/>
      <c r="M571" s="623"/>
      <c r="N571" s="599"/>
      <c r="O571" s="599"/>
      <c r="P571" s="599"/>
      <c r="Q571" s="599"/>
      <c r="R571" s="599"/>
      <c r="S571" s="599"/>
      <c r="T571" s="599"/>
      <c r="U571" s="599"/>
      <c r="V571" s="599"/>
      <c r="W571" s="599"/>
      <c r="X571" s="599"/>
      <c r="Y571" s="599"/>
      <c r="Z571" s="599"/>
      <c r="AA571" s="599"/>
      <c r="AB571" s="599"/>
      <c r="AC571" s="599"/>
      <c r="AD571" s="599"/>
      <c r="AE571" s="599"/>
      <c r="AF571" s="599"/>
      <c r="AG571" s="599"/>
      <c r="AH571" s="599"/>
      <c r="AI571" s="599"/>
      <c r="AJ571" s="599"/>
      <c r="AK571" s="599"/>
      <c r="AL571" s="599"/>
    </row>
    <row r="572" spans="1:38" ht="13.5" customHeight="1">
      <c r="A572" s="599"/>
      <c r="B572" s="599"/>
      <c r="C572" s="623"/>
      <c r="D572" s="623"/>
      <c r="E572" s="623"/>
      <c r="F572" s="623"/>
      <c r="G572" s="623"/>
      <c r="H572" s="623"/>
      <c r="I572" s="623"/>
      <c r="J572" s="623"/>
      <c r="K572" s="623"/>
      <c r="L572" s="623"/>
      <c r="M572" s="623"/>
      <c r="N572" s="599"/>
      <c r="O572" s="599"/>
      <c r="P572" s="599"/>
      <c r="Q572" s="599"/>
      <c r="R572" s="599"/>
      <c r="S572" s="599"/>
      <c r="T572" s="599"/>
      <c r="U572" s="599"/>
      <c r="V572" s="599"/>
      <c r="W572" s="599"/>
      <c r="X572" s="599"/>
      <c r="Y572" s="599"/>
      <c r="Z572" s="599"/>
      <c r="AA572" s="599"/>
      <c r="AB572" s="599"/>
      <c r="AC572" s="599"/>
      <c r="AD572" s="599"/>
      <c r="AE572" s="599"/>
      <c r="AF572" s="599"/>
      <c r="AG572" s="599"/>
      <c r="AH572" s="599"/>
      <c r="AI572" s="599"/>
      <c r="AJ572" s="599"/>
      <c r="AK572" s="599"/>
      <c r="AL572" s="599"/>
    </row>
    <row r="573" spans="1:38" ht="13.5" customHeight="1">
      <c r="A573" s="599"/>
      <c r="B573" s="599"/>
      <c r="C573" s="623"/>
      <c r="D573" s="623"/>
      <c r="E573" s="623"/>
      <c r="F573" s="623"/>
      <c r="G573" s="623"/>
      <c r="H573" s="623"/>
      <c r="I573" s="623"/>
      <c r="J573" s="623"/>
      <c r="K573" s="623"/>
      <c r="L573" s="623"/>
      <c r="M573" s="623"/>
      <c r="N573" s="599"/>
      <c r="O573" s="599"/>
      <c r="P573" s="599"/>
      <c r="Q573" s="599"/>
      <c r="R573" s="599"/>
      <c r="S573" s="599"/>
      <c r="T573" s="599"/>
      <c r="U573" s="599"/>
      <c r="V573" s="599"/>
      <c r="W573" s="599"/>
      <c r="X573" s="599"/>
      <c r="Y573" s="599"/>
      <c r="Z573" s="599"/>
      <c r="AA573" s="599"/>
      <c r="AB573" s="599"/>
      <c r="AC573" s="599"/>
      <c r="AD573" s="599"/>
      <c r="AE573" s="599"/>
      <c r="AF573" s="599"/>
      <c r="AG573" s="599"/>
      <c r="AH573" s="599"/>
      <c r="AI573" s="599"/>
      <c r="AJ573" s="599"/>
      <c r="AK573" s="599"/>
      <c r="AL573" s="599"/>
    </row>
    <row r="574" spans="1:38" ht="13.5" customHeight="1">
      <c r="A574" s="599"/>
      <c r="B574" s="599"/>
      <c r="C574" s="623"/>
      <c r="D574" s="623"/>
      <c r="E574" s="623"/>
      <c r="F574" s="623"/>
      <c r="G574" s="623"/>
      <c r="H574" s="623"/>
      <c r="I574" s="623"/>
      <c r="J574" s="623"/>
      <c r="K574" s="623"/>
      <c r="L574" s="623"/>
      <c r="M574" s="623"/>
      <c r="N574" s="599"/>
      <c r="O574" s="599"/>
      <c r="P574" s="599"/>
      <c r="Q574" s="599"/>
      <c r="R574" s="599"/>
      <c r="S574" s="599"/>
      <c r="T574" s="599"/>
      <c r="U574" s="599"/>
      <c r="V574" s="599"/>
      <c r="W574" s="599"/>
      <c r="X574" s="599"/>
      <c r="Y574" s="599"/>
      <c r="Z574" s="599"/>
      <c r="AA574" s="599"/>
      <c r="AB574" s="599"/>
      <c r="AC574" s="599"/>
      <c r="AD574" s="599"/>
      <c r="AE574" s="599"/>
      <c r="AF574" s="599"/>
      <c r="AG574" s="599"/>
      <c r="AH574" s="599"/>
      <c r="AI574" s="599"/>
      <c r="AJ574" s="599"/>
      <c r="AK574" s="599"/>
      <c r="AL574" s="599"/>
    </row>
    <row r="575" spans="1:38" ht="13.5" customHeight="1">
      <c r="A575" s="599"/>
      <c r="B575" s="599"/>
      <c r="C575" s="623"/>
      <c r="D575" s="623"/>
      <c r="E575" s="623"/>
      <c r="F575" s="623"/>
      <c r="G575" s="623"/>
      <c r="H575" s="623"/>
      <c r="I575" s="623"/>
      <c r="J575" s="623"/>
      <c r="K575" s="623"/>
      <c r="L575" s="623"/>
      <c r="M575" s="623"/>
      <c r="N575" s="599"/>
      <c r="O575" s="599"/>
      <c r="P575" s="599"/>
      <c r="Q575" s="599"/>
      <c r="R575" s="599"/>
      <c r="S575" s="599"/>
      <c r="T575" s="599"/>
      <c r="U575" s="599"/>
      <c r="V575" s="599"/>
      <c r="W575" s="599"/>
      <c r="X575" s="599"/>
      <c r="Y575" s="599"/>
      <c r="Z575" s="599"/>
      <c r="AA575" s="599"/>
      <c r="AB575" s="599"/>
      <c r="AC575" s="599"/>
      <c r="AD575" s="599"/>
      <c r="AE575" s="599"/>
      <c r="AF575" s="599"/>
      <c r="AG575" s="599"/>
      <c r="AH575" s="599"/>
      <c r="AI575" s="599"/>
      <c r="AJ575" s="599"/>
      <c r="AK575" s="599"/>
      <c r="AL575" s="599"/>
    </row>
    <row r="576" spans="1:38" ht="13.5" customHeight="1">
      <c r="A576" s="599"/>
      <c r="B576" s="599"/>
      <c r="C576" s="623"/>
      <c r="D576" s="623"/>
      <c r="E576" s="623"/>
      <c r="F576" s="623"/>
      <c r="G576" s="623"/>
      <c r="H576" s="623"/>
      <c r="I576" s="623"/>
      <c r="J576" s="623"/>
      <c r="K576" s="623"/>
      <c r="L576" s="623"/>
      <c r="M576" s="623"/>
      <c r="N576" s="599"/>
      <c r="O576" s="599"/>
      <c r="P576" s="599"/>
      <c r="Q576" s="599"/>
      <c r="R576" s="599"/>
      <c r="S576" s="599"/>
      <c r="T576" s="599"/>
      <c r="U576" s="599"/>
      <c r="V576" s="599"/>
      <c r="W576" s="599"/>
      <c r="X576" s="599"/>
      <c r="Y576" s="599"/>
      <c r="Z576" s="599"/>
      <c r="AA576" s="599"/>
      <c r="AB576" s="599"/>
      <c r="AC576" s="599"/>
      <c r="AD576" s="599"/>
      <c r="AE576" s="599"/>
      <c r="AF576" s="599"/>
      <c r="AG576" s="599"/>
      <c r="AH576" s="599"/>
      <c r="AI576" s="599"/>
      <c r="AJ576" s="599"/>
      <c r="AK576" s="599"/>
      <c r="AL576" s="599"/>
    </row>
    <row r="577" spans="1:38" ht="13.5" customHeight="1">
      <c r="A577" s="599"/>
      <c r="B577" s="599"/>
      <c r="C577" s="623"/>
      <c r="D577" s="623"/>
      <c r="E577" s="623"/>
      <c r="F577" s="623"/>
      <c r="G577" s="623"/>
      <c r="H577" s="623"/>
      <c r="I577" s="623"/>
      <c r="J577" s="623"/>
      <c r="K577" s="623"/>
      <c r="L577" s="623"/>
      <c r="M577" s="623"/>
      <c r="N577" s="599"/>
      <c r="O577" s="599"/>
      <c r="P577" s="599"/>
      <c r="Q577" s="599"/>
      <c r="R577" s="599"/>
      <c r="S577" s="599"/>
      <c r="T577" s="599"/>
      <c r="U577" s="599"/>
      <c r="V577" s="599"/>
      <c r="W577" s="599"/>
      <c r="X577" s="599"/>
      <c r="Y577" s="599"/>
      <c r="Z577" s="599"/>
      <c r="AA577" s="599"/>
      <c r="AB577" s="599"/>
      <c r="AC577" s="599"/>
      <c r="AD577" s="599"/>
      <c r="AE577" s="599"/>
      <c r="AF577" s="599"/>
      <c r="AG577" s="599"/>
      <c r="AH577" s="599"/>
      <c r="AI577" s="599"/>
      <c r="AJ577" s="599"/>
      <c r="AK577" s="599"/>
      <c r="AL577" s="599"/>
    </row>
    <row r="578" spans="1:38" ht="13.5" customHeight="1">
      <c r="A578" s="599"/>
      <c r="B578" s="599"/>
      <c r="C578" s="623"/>
      <c r="D578" s="623"/>
      <c r="E578" s="623"/>
      <c r="F578" s="623"/>
      <c r="G578" s="623"/>
      <c r="H578" s="623"/>
      <c r="I578" s="623"/>
      <c r="J578" s="623"/>
      <c r="K578" s="623"/>
      <c r="L578" s="623"/>
      <c r="M578" s="623"/>
      <c r="N578" s="599"/>
      <c r="O578" s="599"/>
      <c r="P578" s="599"/>
      <c r="Q578" s="599"/>
      <c r="R578" s="599"/>
      <c r="S578" s="599"/>
      <c r="T578" s="599"/>
      <c r="U578" s="599"/>
      <c r="V578" s="599"/>
      <c r="W578" s="599"/>
      <c r="X578" s="599"/>
      <c r="Y578" s="599"/>
      <c r="Z578" s="599"/>
      <c r="AA578" s="599"/>
      <c r="AB578" s="599"/>
      <c r="AC578" s="599"/>
      <c r="AD578" s="599"/>
      <c r="AE578" s="599"/>
      <c r="AF578" s="599"/>
      <c r="AG578" s="599"/>
      <c r="AH578" s="599"/>
      <c r="AI578" s="599"/>
      <c r="AJ578" s="599"/>
      <c r="AK578" s="599"/>
      <c r="AL578" s="599"/>
    </row>
    <row r="579" spans="1:38" ht="13.5" customHeight="1">
      <c r="A579" s="599"/>
      <c r="B579" s="599"/>
      <c r="C579" s="623"/>
      <c r="D579" s="623"/>
      <c r="E579" s="623"/>
      <c r="F579" s="623"/>
      <c r="G579" s="623"/>
      <c r="H579" s="623"/>
      <c r="I579" s="623"/>
      <c r="J579" s="623"/>
      <c r="K579" s="623"/>
      <c r="L579" s="623"/>
      <c r="M579" s="623"/>
      <c r="N579" s="599"/>
      <c r="O579" s="599"/>
      <c r="P579" s="599"/>
      <c r="Q579" s="599"/>
      <c r="R579" s="599"/>
      <c r="S579" s="599"/>
      <c r="T579" s="599"/>
      <c r="U579" s="599"/>
      <c r="V579" s="599"/>
      <c r="W579" s="599"/>
      <c r="X579" s="599"/>
      <c r="Y579" s="599"/>
      <c r="Z579" s="599"/>
      <c r="AA579" s="599"/>
      <c r="AB579" s="599"/>
      <c r="AC579" s="599"/>
      <c r="AD579" s="599"/>
      <c r="AE579" s="599"/>
      <c r="AF579" s="599"/>
      <c r="AG579" s="599"/>
      <c r="AH579" s="599"/>
      <c r="AI579" s="599"/>
      <c r="AJ579" s="599"/>
      <c r="AK579" s="599"/>
      <c r="AL579" s="599"/>
    </row>
    <row r="580" spans="1:38" ht="13.5" customHeight="1">
      <c r="A580" s="599"/>
      <c r="B580" s="599"/>
      <c r="C580" s="623"/>
      <c r="D580" s="623"/>
      <c r="E580" s="623"/>
      <c r="F580" s="623"/>
      <c r="G580" s="623"/>
      <c r="H580" s="623"/>
      <c r="I580" s="623"/>
      <c r="J580" s="623"/>
      <c r="K580" s="623"/>
      <c r="L580" s="623"/>
      <c r="M580" s="623"/>
      <c r="N580" s="599"/>
      <c r="O580" s="599"/>
      <c r="P580" s="599"/>
      <c r="Q580" s="599"/>
      <c r="R580" s="599"/>
      <c r="S580" s="599"/>
      <c r="T580" s="599"/>
      <c r="U580" s="599"/>
      <c r="V580" s="599"/>
      <c r="W580" s="599"/>
      <c r="X580" s="599"/>
      <c r="Y580" s="599"/>
      <c r="Z580" s="599"/>
      <c r="AA580" s="599"/>
      <c r="AB580" s="599"/>
      <c r="AC580" s="599"/>
      <c r="AD580" s="599"/>
      <c r="AE580" s="599"/>
      <c r="AF580" s="599"/>
      <c r="AG580" s="599"/>
      <c r="AH580" s="599"/>
      <c r="AI580" s="599"/>
      <c r="AJ580" s="599"/>
      <c r="AK580" s="599"/>
      <c r="AL580" s="599"/>
    </row>
    <row r="581" spans="1:38" ht="13.5" customHeight="1">
      <c r="A581" s="599"/>
      <c r="B581" s="599"/>
      <c r="C581" s="623"/>
      <c r="D581" s="623"/>
      <c r="E581" s="623"/>
      <c r="F581" s="623"/>
      <c r="G581" s="623"/>
      <c r="H581" s="623"/>
      <c r="I581" s="623"/>
      <c r="J581" s="623"/>
      <c r="K581" s="623"/>
      <c r="L581" s="623"/>
      <c r="M581" s="623"/>
      <c r="N581" s="599"/>
      <c r="O581" s="599"/>
      <c r="P581" s="599"/>
      <c r="Q581" s="599"/>
      <c r="R581" s="599"/>
      <c r="S581" s="599"/>
      <c r="T581" s="599"/>
      <c r="U581" s="599"/>
      <c r="V581" s="599"/>
      <c r="W581" s="599"/>
      <c r="X581" s="599"/>
      <c r="Y581" s="599"/>
      <c r="Z581" s="599"/>
      <c r="AA581" s="599"/>
      <c r="AB581" s="599"/>
      <c r="AC581" s="599"/>
      <c r="AD581" s="599"/>
      <c r="AE581" s="599"/>
      <c r="AF581" s="599"/>
      <c r="AG581" s="599"/>
      <c r="AH581" s="599"/>
      <c r="AI581" s="599"/>
      <c r="AJ581" s="599"/>
      <c r="AK581" s="599"/>
      <c r="AL581" s="599"/>
    </row>
    <row r="582" spans="1:38" ht="13.5" customHeight="1">
      <c r="A582" s="599"/>
      <c r="B582" s="599"/>
      <c r="C582" s="623"/>
      <c r="D582" s="623"/>
      <c r="E582" s="623"/>
      <c r="F582" s="623"/>
      <c r="G582" s="623"/>
      <c r="H582" s="623"/>
      <c r="I582" s="623"/>
      <c r="J582" s="623"/>
      <c r="K582" s="623"/>
      <c r="L582" s="623"/>
      <c r="M582" s="623"/>
      <c r="N582" s="599"/>
      <c r="O582" s="599"/>
      <c r="P582" s="599"/>
      <c r="Q582" s="599"/>
      <c r="R582" s="599"/>
      <c r="S582" s="599"/>
      <c r="T582" s="599"/>
      <c r="U582" s="599"/>
      <c r="V582" s="599"/>
      <c r="W582" s="599"/>
      <c r="X582" s="599"/>
      <c r="Y582" s="599"/>
      <c r="Z582" s="599"/>
      <c r="AA582" s="599"/>
      <c r="AB582" s="599"/>
      <c r="AC582" s="599"/>
      <c r="AD582" s="599"/>
      <c r="AE582" s="599"/>
      <c r="AF582" s="599"/>
      <c r="AG582" s="599"/>
      <c r="AH582" s="599"/>
      <c r="AI582" s="599"/>
      <c r="AJ582" s="599"/>
      <c r="AK582" s="599"/>
      <c r="AL582" s="599"/>
    </row>
    <row r="583" spans="1:38" ht="13.5" customHeight="1">
      <c r="A583" s="599"/>
      <c r="B583" s="599"/>
      <c r="C583" s="623"/>
      <c r="D583" s="623"/>
      <c r="E583" s="623"/>
      <c r="F583" s="623"/>
      <c r="G583" s="623"/>
      <c r="H583" s="623"/>
      <c r="I583" s="623"/>
      <c r="J583" s="623"/>
      <c r="K583" s="623"/>
      <c r="L583" s="623"/>
      <c r="M583" s="623"/>
      <c r="N583" s="599"/>
      <c r="O583" s="599"/>
      <c r="P583" s="599"/>
      <c r="Q583" s="599"/>
      <c r="R583" s="599"/>
      <c r="S583" s="599"/>
      <c r="T583" s="599"/>
      <c r="U583" s="599"/>
      <c r="V583" s="599"/>
      <c r="W583" s="599"/>
      <c r="X583" s="599"/>
      <c r="Y583" s="599"/>
      <c r="Z583" s="599"/>
      <c r="AA583" s="599"/>
      <c r="AB583" s="599"/>
      <c r="AC583" s="599"/>
      <c r="AD583" s="599"/>
      <c r="AE583" s="599"/>
      <c r="AF583" s="599"/>
      <c r="AG583" s="599"/>
      <c r="AH583" s="599"/>
      <c r="AI583" s="599"/>
      <c r="AJ583" s="599"/>
      <c r="AK583" s="599"/>
      <c r="AL583" s="599"/>
    </row>
    <row r="584" spans="1:38" ht="13.5" customHeight="1">
      <c r="A584" s="599"/>
      <c r="B584" s="599"/>
      <c r="C584" s="623"/>
      <c r="D584" s="623"/>
      <c r="E584" s="623"/>
      <c r="F584" s="623"/>
      <c r="G584" s="623"/>
      <c r="H584" s="623"/>
      <c r="I584" s="623"/>
      <c r="J584" s="623"/>
      <c r="K584" s="623"/>
      <c r="L584" s="623"/>
      <c r="M584" s="623"/>
      <c r="N584" s="599"/>
      <c r="O584" s="599"/>
      <c r="P584" s="599"/>
      <c r="Q584" s="599"/>
      <c r="R584" s="599"/>
      <c r="S584" s="599"/>
      <c r="T584" s="599"/>
      <c r="U584" s="599"/>
      <c r="V584" s="599"/>
      <c r="W584" s="599"/>
      <c r="X584" s="599"/>
      <c r="Y584" s="599"/>
      <c r="Z584" s="599"/>
      <c r="AA584" s="599"/>
      <c r="AB584" s="599"/>
      <c r="AC584" s="599"/>
      <c r="AD584" s="599"/>
      <c r="AE584" s="599"/>
      <c r="AF584" s="599"/>
      <c r="AG584" s="599"/>
      <c r="AH584" s="599"/>
      <c r="AI584" s="599"/>
      <c r="AJ584" s="599"/>
      <c r="AK584" s="599"/>
      <c r="AL584" s="599"/>
    </row>
    <row r="585" spans="1:38" ht="13.5" customHeight="1">
      <c r="A585" s="599"/>
      <c r="B585" s="599"/>
      <c r="C585" s="623"/>
      <c r="D585" s="623"/>
      <c r="E585" s="623"/>
      <c r="F585" s="623"/>
      <c r="G585" s="623"/>
      <c r="H585" s="623"/>
      <c r="I585" s="623"/>
      <c r="J585" s="623"/>
      <c r="K585" s="623"/>
      <c r="L585" s="623"/>
      <c r="M585" s="623"/>
      <c r="N585" s="599"/>
      <c r="O585" s="599"/>
      <c r="P585" s="599"/>
      <c r="Q585" s="599"/>
      <c r="R585" s="599"/>
      <c r="S585" s="599"/>
      <c r="T585" s="599"/>
      <c r="U585" s="599"/>
      <c r="V585" s="599"/>
      <c r="W585" s="599"/>
      <c r="X585" s="599"/>
      <c r="Y585" s="599"/>
      <c r="Z585" s="599"/>
      <c r="AA585" s="599"/>
      <c r="AB585" s="599"/>
      <c r="AC585" s="599"/>
      <c r="AD585" s="599"/>
      <c r="AE585" s="599"/>
      <c r="AF585" s="599"/>
      <c r="AG585" s="599"/>
      <c r="AH585" s="599"/>
      <c r="AI585" s="599"/>
      <c r="AJ585" s="599"/>
      <c r="AK585" s="599"/>
      <c r="AL585" s="599"/>
    </row>
    <row r="586" spans="1:38" ht="13.5" customHeight="1">
      <c r="A586" s="599"/>
      <c r="B586" s="599"/>
      <c r="C586" s="623"/>
      <c r="D586" s="623"/>
      <c r="E586" s="623"/>
      <c r="F586" s="623"/>
      <c r="G586" s="623"/>
      <c r="H586" s="623"/>
      <c r="I586" s="623"/>
      <c r="J586" s="623"/>
      <c r="K586" s="623"/>
      <c r="L586" s="623"/>
      <c r="M586" s="623"/>
      <c r="N586" s="599"/>
      <c r="O586" s="599"/>
      <c r="P586" s="599"/>
      <c r="Q586" s="599"/>
      <c r="R586" s="599"/>
      <c r="S586" s="599"/>
      <c r="T586" s="599"/>
      <c r="U586" s="599"/>
      <c r="V586" s="599"/>
      <c r="W586" s="599"/>
      <c r="X586" s="599"/>
      <c r="Y586" s="599"/>
      <c r="Z586" s="599"/>
      <c r="AA586" s="599"/>
      <c r="AB586" s="599"/>
      <c r="AC586" s="599"/>
      <c r="AD586" s="599"/>
      <c r="AE586" s="599"/>
      <c r="AF586" s="599"/>
      <c r="AG586" s="599"/>
      <c r="AH586" s="599"/>
      <c r="AI586" s="599"/>
      <c r="AJ586" s="599"/>
      <c r="AK586" s="599"/>
      <c r="AL586" s="599"/>
    </row>
    <row r="587" spans="1:38" ht="13.5" customHeight="1">
      <c r="A587" s="599"/>
      <c r="B587" s="599"/>
      <c r="C587" s="623"/>
      <c r="D587" s="623"/>
      <c r="E587" s="623"/>
      <c r="F587" s="623"/>
      <c r="G587" s="623"/>
      <c r="H587" s="623"/>
      <c r="I587" s="623"/>
      <c r="J587" s="623"/>
      <c r="K587" s="623"/>
      <c r="L587" s="623"/>
      <c r="M587" s="623"/>
      <c r="N587" s="599"/>
      <c r="O587" s="599"/>
      <c r="P587" s="599"/>
      <c r="Q587" s="599"/>
      <c r="R587" s="599"/>
      <c r="S587" s="599"/>
      <c r="T587" s="599"/>
      <c r="U587" s="599"/>
      <c r="V587" s="599"/>
      <c r="W587" s="599"/>
      <c r="X587" s="599"/>
      <c r="Y587" s="599"/>
      <c r="Z587" s="599"/>
      <c r="AA587" s="599"/>
      <c r="AB587" s="599"/>
      <c r="AC587" s="599"/>
      <c r="AD587" s="599"/>
      <c r="AE587" s="599"/>
      <c r="AF587" s="599"/>
      <c r="AG587" s="599"/>
      <c r="AH587" s="599"/>
      <c r="AI587" s="599"/>
      <c r="AJ587" s="599"/>
      <c r="AK587" s="599"/>
      <c r="AL587" s="599"/>
    </row>
    <row r="588" spans="1:38" ht="13.5" customHeight="1">
      <c r="A588" s="599"/>
      <c r="B588" s="599"/>
      <c r="C588" s="623"/>
      <c r="D588" s="623"/>
      <c r="E588" s="623"/>
      <c r="F588" s="623"/>
      <c r="G588" s="623"/>
      <c r="H588" s="623"/>
      <c r="I588" s="623"/>
      <c r="J588" s="623"/>
      <c r="K588" s="623"/>
      <c r="L588" s="623"/>
      <c r="M588" s="623"/>
      <c r="N588" s="599"/>
      <c r="O588" s="599"/>
      <c r="P588" s="599"/>
      <c r="Q588" s="599"/>
      <c r="R588" s="599"/>
      <c r="S588" s="599"/>
      <c r="T588" s="599"/>
      <c r="U588" s="599"/>
      <c r="V588" s="599"/>
      <c r="W588" s="599"/>
      <c r="X588" s="599"/>
      <c r="Y588" s="599"/>
      <c r="Z588" s="599"/>
      <c r="AA588" s="599"/>
      <c r="AB588" s="599"/>
      <c r="AC588" s="599"/>
      <c r="AD588" s="599"/>
      <c r="AE588" s="599"/>
      <c r="AF588" s="599"/>
      <c r="AG588" s="599"/>
      <c r="AH588" s="599"/>
      <c r="AI588" s="599"/>
      <c r="AJ588" s="599"/>
      <c r="AK588" s="599"/>
      <c r="AL588" s="599"/>
    </row>
    <row r="589" spans="1:38" ht="13.5" customHeight="1">
      <c r="A589" s="599"/>
      <c r="B589" s="599"/>
      <c r="C589" s="623"/>
      <c r="D589" s="623"/>
      <c r="E589" s="623"/>
      <c r="F589" s="623"/>
      <c r="G589" s="623"/>
      <c r="H589" s="623"/>
      <c r="I589" s="623"/>
      <c r="J589" s="623"/>
      <c r="K589" s="623"/>
      <c r="L589" s="623"/>
      <c r="M589" s="623"/>
      <c r="N589" s="599"/>
      <c r="O589" s="599"/>
      <c r="P589" s="599"/>
      <c r="Q589" s="599"/>
      <c r="R589" s="599"/>
      <c r="S589" s="599"/>
      <c r="T589" s="599"/>
      <c r="U589" s="599"/>
      <c r="V589" s="599"/>
      <c r="W589" s="599"/>
      <c r="X589" s="599"/>
      <c r="Y589" s="599"/>
      <c r="Z589" s="599"/>
      <c r="AA589" s="599"/>
      <c r="AB589" s="599"/>
      <c r="AC589" s="599"/>
      <c r="AD589" s="599"/>
      <c r="AE589" s="599"/>
      <c r="AF589" s="599"/>
      <c r="AG589" s="599"/>
      <c r="AH589" s="599"/>
      <c r="AI589" s="599"/>
      <c r="AJ589" s="599"/>
      <c r="AK589" s="599"/>
      <c r="AL589" s="599"/>
    </row>
    <row r="590" spans="1:38" ht="13.5" customHeight="1">
      <c r="A590" s="599"/>
      <c r="B590" s="599"/>
      <c r="C590" s="623"/>
      <c r="D590" s="623"/>
      <c r="E590" s="623"/>
      <c r="F590" s="623"/>
      <c r="G590" s="623"/>
      <c r="H590" s="623"/>
      <c r="I590" s="623"/>
      <c r="J590" s="623"/>
      <c r="K590" s="623"/>
      <c r="L590" s="623"/>
      <c r="M590" s="623"/>
      <c r="N590" s="599"/>
      <c r="O590" s="599"/>
      <c r="P590" s="599"/>
      <c r="Q590" s="599"/>
      <c r="R590" s="599"/>
      <c r="S590" s="599"/>
      <c r="T590" s="599"/>
      <c r="U590" s="599"/>
      <c r="V590" s="599"/>
      <c r="W590" s="599"/>
      <c r="X590" s="599"/>
      <c r="Y590" s="599"/>
      <c r="Z590" s="599"/>
      <c r="AA590" s="599"/>
      <c r="AB590" s="599"/>
      <c r="AC590" s="599"/>
      <c r="AD590" s="599"/>
      <c r="AE590" s="599"/>
      <c r="AF590" s="599"/>
      <c r="AG590" s="599"/>
      <c r="AH590" s="599"/>
      <c r="AI590" s="599"/>
      <c r="AJ590" s="599"/>
      <c r="AK590" s="599"/>
      <c r="AL590" s="599"/>
    </row>
    <row r="591" spans="1:38" ht="13.5" customHeight="1">
      <c r="A591" s="599"/>
      <c r="B591" s="599"/>
      <c r="C591" s="623"/>
      <c r="D591" s="623"/>
      <c r="E591" s="623"/>
      <c r="F591" s="623"/>
      <c r="G591" s="623"/>
      <c r="H591" s="623"/>
      <c r="I591" s="623"/>
      <c r="J591" s="623"/>
      <c r="K591" s="623"/>
      <c r="L591" s="623"/>
      <c r="M591" s="623"/>
      <c r="N591" s="599"/>
      <c r="O591" s="599"/>
      <c r="P591" s="599"/>
      <c r="Q591" s="599"/>
      <c r="R591" s="599"/>
      <c r="S591" s="599"/>
      <c r="T591" s="599"/>
      <c r="U591" s="599"/>
      <c r="V591" s="599"/>
      <c r="W591" s="599"/>
      <c r="X591" s="599"/>
      <c r="Y591" s="599"/>
      <c r="Z591" s="599"/>
      <c r="AA591" s="599"/>
      <c r="AB591" s="599"/>
      <c r="AC591" s="599"/>
      <c r="AD591" s="599"/>
      <c r="AE591" s="599"/>
      <c r="AF591" s="599"/>
      <c r="AG591" s="599"/>
      <c r="AH591" s="599"/>
      <c r="AI591" s="599"/>
      <c r="AJ591" s="599"/>
      <c r="AK591" s="599"/>
      <c r="AL591" s="599"/>
    </row>
    <row r="592" spans="1:38" ht="13.5" customHeight="1">
      <c r="A592" s="599"/>
      <c r="B592" s="599"/>
      <c r="C592" s="623"/>
      <c r="D592" s="623"/>
      <c r="E592" s="623"/>
      <c r="F592" s="623"/>
      <c r="G592" s="623"/>
      <c r="H592" s="623"/>
      <c r="I592" s="623"/>
      <c r="J592" s="623"/>
      <c r="K592" s="623"/>
      <c r="L592" s="623"/>
      <c r="M592" s="623"/>
      <c r="N592" s="599"/>
      <c r="O592" s="599"/>
      <c r="P592" s="599"/>
      <c r="Q592" s="599"/>
      <c r="R592" s="599"/>
      <c r="S592" s="599"/>
      <c r="T592" s="599"/>
      <c r="U592" s="599"/>
      <c r="V592" s="599"/>
      <c r="W592" s="599"/>
      <c r="X592" s="599"/>
      <c r="Y592" s="599"/>
      <c r="Z592" s="599"/>
      <c r="AA592" s="599"/>
      <c r="AB592" s="599"/>
      <c r="AC592" s="599"/>
      <c r="AD592" s="599"/>
      <c r="AE592" s="599"/>
      <c r="AF592" s="599"/>
      <c r="AG592" s="599"/>
      <c r="AH592" s="599"/>
      <c r="AI592" s="599"/>
      <c r="AJ592" s="599"/>
      <c r="AK592" s="599"/>
      <c r="AL592" s="599"/>
    </row>
    <row r="593" spans="1:38" ht="13.5" customHeight="1">
      <c r="A593" s="599"/>
      <c r="B593" s="599"/>
      <c r="C593" s="623"/>
      <c r="D593" s="623"/>
      <c r="E593" s="623"/>
      <c r="F593" s="623"/>
      <c r="G593" s="623"/>
      <c r="H593" s="623"/>
      <c r="I593" s="623"/>
      <c r="J593" s="623"/>
      <c r="K593" s="623"/>
      <c r="L593" s="623"/>
      <c r="M593" s="623"/>
      <c r="N593" s="599"/>
      <c r="O593" s="599"/>
      <c r="P593" s="599"/>
      <c r="Q593" s="599"/>
      <c r="R593" s="599"/>
      <c r="S593" s="599"/>
      <c r="T593" s="599"/>
      <c r="U593" s="599"/>
      <c r="V593" s="599"/>
      <c r="W593" s="599"/>
      <c r="X593" s="599"/>
      <c r="Y593" s="599"/>
      <c r="Z593" s="599"/>
      <c r="AA593" s="599"/>
      <c r="AB593" s="599"/>
      <c r="AC593" s="599"/>
      <c r="AD593" s="599"/>
      <c r="AE593" s="599"/>
      <c r="AF593" s="599"/>
      <c r="AG593" s="599"/>
      <c r="AH593" s="599"/>
      <c r="AI593" s="599"/>
      <c r="AJ593" s="599"/>
      <c r="AK593" s="599"/>
      <c r="AL593" s="599"/>
    </row>
    <row r="594" spans="1:38" ht="13.5" customHeight="1">
      <c r="A594" s="599"/>
      <c r="B594" s="599"/>
      <c r="C594" s="623"/>
      <c r="D594" s="623"/>
      <c r="E594" s="623"/>
      <c r="F594" s="623"/>
      <c r="G594" s="623"/>
      <c r="H594" s="623"/>
      <c r="I594" s="623"/>
      <c r="J594" s="623"/>
      <c r="K594" s="623"/>
      <c r="L594" s="623"/>
      <c r="M594" s="623"/>
      <c r="N594" s="599"/>
      <c r="O594" s="599"/>
      <c r="P594" s="599"/>
      <c r="Q594" s="599"/>
      <c r="R594" s="599"/>
      <c r="S594" s="599"/>
      <c r="T594" s="599"/>
      <c r="U594" s="599"/>
      <c r="V594" s="599"/>
      <c r="W594" s="599"/>
      <c r="X594" s="599"/>
      <c r="Y594" s="599"/>
      <c r="Z594" s="599"/>
      <c r="AA594" s="599"/>
      <c r="AB594" s="599"/>
      <c r="AC594" s="599"/>
      <c r="AD594" s="599"/>
      <c r="AE594" s="599"/>
      <c r="AF594" s="599"/>
      <c r="AG594" s="599"/>
      <c r="AH594" s="599"/>
      <c r="AI594" s="599"/>
      <c r="AJ594" s="599"/>
      <c r="AK594" s="599"/>
      <c r="AL594" s="599"/>
    </row>
    <row r="595" spans="1:38" ht="13.5" customHeight="1">
      <c r="A595" s="599"/>
      <c r="B595" s="599"/>
      <c r="C595" s="623"/>
      <c r="D595" s="623"/>
      <c r="E595" s="623"/>
      <c r="F595" s="623"/>
      <c r="G595" s="623"/>
      <c r="H595" s="623"/>
      <c r="I595" s="623"/>
      <c r="J595" s="623"/>
      <c r="K595" s="623"/>
      <c r="L595" s="623"/>
      <c r="M595" s="623"/>
      <c r="N595" s="599"/>
      <c r="O595" s="599"/>
      <c r="P595" s="599"/>
      <c r="Q595" s="599"/>
      <c r="R595" s="599"/>
      <c r="S595" s="599"/>
      <c r="T595" s="599"/>
      <c r="U595" s="599"/>
      <c r="V595" s="599"/>
      <c r="W595" s="599"/>
      <c r="X595" s="599"/>
      <c r="Y595" s="599"/>
      <c r="Z595" s="599"/>
      <c r="AA595" s="599"/>
      <c r="AB595" s="599"/>
      <c r="AC595" s="599"/>
      <c r="AD595" s="599"/>
      <c r="AE595" s="599"/>
      <c r="AF595" s="599"/>
      <c r="AG595" s="599"/>
      <c r="AH595" s="599"/>
      <c r="AI595" s="599"/>
      <c r="AJ595" s="599"/>
      <c r="AK595" s="599"/>
      <c r="AL595" s="599"/>
    </row>
    <row r="596" spans="1:38" ht="13.5" customHeight="1">
      <c r="A596" s="599"/>
      <c r="B596" s="599"/>
      <c r="C596" s="623"/>
      <c r="D596" s="623"/>
      <c r="E596" s="623"/>
      <c r="F596" s="623"/>
      <c r="G596" s="623"/>
      <c r="H596" s="623"/>
      <c r="I596" s="623"/>
      <c r="J596" s="623"/>
      <c r="K596" s="623"/>
      <c r="L596" s="623"/>
      <c r="M596" s="623"/>
      <c r="N596" s="599"/>
      <c r="O596" s="599"/>
      <c r="P596" s="599"/>
      <c r="Q596" s="599"/>
      <c r="R596" s="599"/>
      <c r="S596" s="599"/>
      <c r="T596" s="599"/>
      <c r="U596" s="599"/>
      <c r="V596" s="599"/>
      <c r="W596" s="599"/>
      <c r="X596" s="599"/>
      <c r="Y596" s="599"/>
      <c r="Z596" s="599"/>
      <c r="AA596" s="599"/>
      <c r="AB596" s="599"/>
      <c r="AC596" s="599"/>
      <c r="AD596" s="599"/>
      <c r="AE596" s="599"/>
      <c r="AF596" s="599"/>
      <c r="AG596" s="599"/>
      <c r="AH596" s="599"/>
      <c r="AI596" s="599"/>
      <c r="AJ596" s="599"/>
      <c r="AK596" s="599"/>
      <c r="AL596" s="599"/>
    </row>
    <row r="597" spans="1:38" ht="13.5" customHeight="1">
      <c r="A597" s="599"/>
      <c r="B597" s="599"/>
      <c r="C597" s="623"/>
      <c r="D597" s="623"/>
      <c r="E597" s="623"/>
      <c r="F597" s="623"/>
      <c r="G597" s="623"/>
      <c r="H597" s="623"/>
      <c r="I597" s="623"/>
      <c r="J597" s="623"/>
      <c r="K597" s="623"/>
      <c r="L597" s="623"/>
      <c r="M597" s="623"/>
      <c r="N597" s="599"/>
      <c r="O597" s="599"/>
      <c r="P597" s="599"/>
      <c r="Q597" s="599"/>
      <c r="R597" s="599"/>
      <c r="S597" s="599"/>
      <c r="T597" s="599"/>
      <c r="U597" s="599"/>
      <c r="V597" s="599"/>
      <c r="W597" s="599"/>
      <c r="X597" s="599"/>
      <c r="Y597" s="599"/>
      <c r="Z597" s="599"/>
      <c r="AA597" s="599"/>
      <c r="AB597" s="599"/>
      <c r="AC597" s="599"/>
      <c r="AD597" s="599"/>
      <c r="AE597" s="599"/>
      <c r="AF597" s="599"/>
      <c r="AG597" s="599"/>
      <c r="AH597" s="599"/>
      <c r="AI597" s="599"/>
      <c r="AJ597" s="599"/>
      <c r="AK597" s="599"/>
      <c r="AL597" s="599"/>
    </row>
    <row r="598" spans="1:38" ht="13.5" customHeight="1">
      <c r="A598" s="599"/>
      <c r="B598" s="599"/>
      <c r="C598" s="623"/>
      <c r="D598" s="623"/>
      <c r="E598" s="623"/>
      <c r="F598" s="623"/>
      <c r="G598" s="623"/>
      <c r="H598" s="623"/>
      <c r="I598" s="623"/>
      <c r="J598" s="623"/>
      <c r="K598" s="623"/>
      <c r="L598" s="623"/>
      <c r="M598" s="623"/>
      <c r="N598" s="599"/>
      <c r="O598" s="599"/>
      <c r="P598" s="599"/>
      <c r="Q598" s="599"/>
      <c r="R598" s="599"/>
      <c r="S598" s="599"/>
      <c r="T598" s="599"/>
      <c r="U598" s="599"/>
      <c r="V598" s="599"/>
      <c r="W598" s="599"/>
      <c r="X598" s="599"/>
      <c r="Y598" s="599"/>
      <c r="Z598" s="599"/>
      <c r="AA598" s="599"/>
      <c r="AB598" s="599"/>
      <c r="AC598" s="599"/>
      <c r="AD598" s="599"/>
      <c r="AE598" s="599"/>
      <c r="AF598" s="599"/>
      <c r="AG598" s="599"/>
      <c r="AH598" s="599"/>
      <c r="AI598" s="599"/>
      <c r="AJ598" s="599"/>
      <c r="AK598" s="599"/>
      <c r="AL598" s="599"/>
    </row>
    <row r="599" spans="1:38" ht="13.5" customHeight="1">
      <c r="A599" s="599"/>
      <c r="B599" s="599"/>
      <c r="C599" s="623"/>
      <c r="D599" s="623"/>
      <c r="E599" s="623"/>
      <c r="F599" s="623"/>
      <c r="G599" s="623"/>
      <c r="H599" s="623"/>
      <c r="I599" s="623"/>
      <c r="J599" s="623"/>
      <c r="K599" s="623"/>
      <c r="L599" s="623"/>
      <c r="M599" s="623"/>
      <c r="N599" s="599"/>
      <c r="O599" s="599"/>
      <c r="P599" s="599"/>
      <c r="Q599" s="599"/>
      <c r="R599" s="599"/>
      <c r="S599" s="599"/>
      <c r="T599" s="599"/>
      <c r="U599" s="599"/>
      <c r="V599" s="599"/>
      <c r="W599" s="599"/>
      <c r="X599" s="599"/>
      <c r="Y599" s="599"/>
      <c r="Z599" s="599"/>
      <c r="AA599" s="599"/>
      <c r="AB599" s="599"/>
      <c r="AC599" s="599"/>
      <c r="AD599" s="599"/>
      <c r="AE599" s="599"/>
      <c r="AF599" s="599"/>
      <c r="AG599" s="599"/>
      <c r="AH599" s="599"/>
      <c r="AI599" s="599"/>
      <c r="AJ599" s="599"/>
      <c r="AK599" s="599"/>
      <c r="AL599" s="599"/>
    </row>
    <row r="600" spans="1:38" ht="13.5" customHeight="1">
      <c r="A600" s="599"/>
      <c r="B600" s="599"/>
      <c r="C600" s="623"/>
      <c r="D600" s="623"/>
      <c r="E600" s="623"/>
      <c r="F600" s="623"/>
      <c r="G600" s="623"/>
      <c r="H600" s="623"/>
      <c r="I600" s="623"/>
      <c r="J600" s="623"/>
      <c r="K600" s="623"/>
      <c r="L600" s="623"/>
      <c r="M600" s="623"/>
      <c r="N600" s="599"/>
      <c r="O600" s="599"/>
      <c r="P600" s="599"/>
      <c r="Q600" s="599"/>
      <c r="R600" s="599"/>
      <c r="S600" s="599"/>
      <c r="T600" s="599"/>
      <c r="U600" s="599"/>
      <c r="V600" s="599"/>
      <c r="W600" s="599"/>
      <c r="X600" s="599"/>
      <c r="Y600" s="599"/>
      <c r="Z600" s="599"/>
      <c r="AA600" s="599"/>
      <c r="AB600" s="599"/>
      <c r="AC600" s="599"/>
      <c r="AD600" s="599"/>
      <c r="AE600" s="599"/>
      <c r="AF600" s="599"/>
      <c r="AG600" s="599"/>
      <c r="AH600" s="599"/>
      <c r="AI600" s="599"/>
      <c r="AJ600" s="599"/>
      <c r="AK600" s="599"/>
      <c r="AL600" s="599"/>
    </row>
    <row r="601" spans="1:38" ht="13.5" customHeight="1">
      <c r="A601" s="599"/>
      <c r="B601" s="599"/>
      <c r="C601" s="623"/>
      <c r="D601" s="623"/>
      <c r="E601" s="623"/>
      <c r="F601" s="623"/>
      <c r="G601" s="623"/>
      <c r="H601" s="623"/>
      <c r="I601" s="623"/>
      <c r="J601" s="623"/>
      <c r="K601" s="623"/>
      <c r="L601" s="623"/>
      <c r="M601" s="623"/>
      <c r="N601" s="599"/>
      <c r="O601" s="599"/>
      <c r="P601" s="599"/>
      <c r="Q601" s="599"/>
      <c r="R601" s="599"/>
      <c r="S601" s="599"/>
      <c r="T601" s="599"/>
      <c r="U601" s="599"/>
      <c r="V601" s="599"/>
      <c r="W601" s="599"/>
      <c r="X601" s="599"/>
      <c r="Y601" s="599"/>
      <c r="Z601" s="599"/>
      <c r="AA601" s="599"/>
      <c r="AB601" s="599"/>
      <c r="AC601" s="599"/>
      <c r="AD601" s="599"/>
      <c r="AE601" s="599"/>
      <c r="AF601" s="599"/>
      <c r="AG601" s="599"/>
      <c r="AH601" s="599"/>
      <c r="AI601" s="599"/>
      <c r="AJ601" s="599"/>
      <c r="AK601" s="599"/>
      <c r="AL601" s="599"/>
    </row>
    <row r="602" spans="1:38" ht="13.5" customHeight="1">
      <c r="A602" s="599"/>
      <c r="B602" s="599"/>
      <c r="C602" s="623"/>
      <c r="D602" s="623"/>
      <c r="E602" s="623"/>
      <c r="F602" s="623"/>
      <c r="G602" s="623"/>
      <c r="H602" s="623"/>
      <c r="I602" s="623"/>
      <c r="J602" s="623"/>
      <c r="K602" s="623"/>
      <c r="L602" s="623"/>
      <c r="M602" s="623"/>
      <c r="N602" s="599"/>
      <c r="O602" s="599"/>
      <c r="P602" s="599"/>
      <c r="Q602" s="599"/>
      <c r="R602" s="599"/>
      <c r="S602" s="599"/>
      <c r="T602" s="599"/>
      <c r="U602" s="599"/>
      <c r="V602" s="599"/>
      <c r="W602" s="599"/>
      <c r="X602" s="599"/>
      <c r="Y602" s="599"/>
      <c r="Z602" s="599"/>
      <c r="AA602" s="599"/>
      <c r="AB602" s="599"/>
      <c r="AC602" s="599"/>
      <c r="AD602" s="599"/>
      <c r="AE602" s="599"/>
      <c r="AF602" s="599"/>
      <c r="AG602" s="599"/>
      <c r="AH602" s="599"/>
      <c r="AI602" s="599"/>
      <c r="AJ602" s="599"/>
      <c r="AK602" s="599"/>
      <c r="AL602" s="599"/>
    </row>
    <row r="603" spans="1:38" ht="13.5" customHeight="1">
      <c r="A603" s="599"/>
      <c r="B603" s="599"/>
      <c r="C603" s="623"/>
      <c r="D603" s="623"/>
      <c r="E603" s="623"/>
      <c r="F603" s="623"/>
      <c r="G603" s="623"/>
      <c r="H603" s="623"/>
      <c r="I603" s="623"/>
      <c r="J603" s="623"/>
      <c r="K603" s="623"/>
      <c r="L603" s="623"/>
      <c r="M603" s="623"/>
      <c r="N603" s="599"/>
      <c r="O603" s="599"/>
      <c r="P603" s="599"/>
      <c r="Q603" s="599"/>
      <c r="R603" s="599"/>
      <c r="S603" s="599"/>
      <c r="T603" s="599"/>
      <c r="U603" s="599"/>
      <c r="V603" s="599"/>
      <c r="W603" s="599"/>
      <c r="X603" s="599"/>
      <c r="Y603" s="599"/>
      <c r="Z603" s="599"/>
      <c r="AA603" s="599"/>
      <c r="AB603" s="599"/>
      <c r="AC603" s="599"/>
      <c r="AD603" s="599"/>
      <c r="AE603" s="599"/>
      <c r="AF603" s="599"/>
      <c r="AG603" s="599"/>
      <c r="AH603" s="599"/>
      <c r="AI603" s="599"/>
      <c r="AJ603" s="599"/>
      <c r="AK603" s="599"/>
      <c r="AL603" s="599"/>
    </row>
    <row r="604" spans="1:38" ht="13.5" customHeight="1">
      <c r="A604" s="599"/>
      <c r="B604" s="599"/>
      <c r="C604" s="623"/>
      <c r="D604" s="623"/>
      <c r="E604" s="623"/>
      <c r="F604" s="623"/>
      <c r="G604" s="623"/>
      <c r="H604" s="623"/>
      <c r="I604" s="623"/>
      <c r="J604" s="623"/>
      <c r="K604" s="623"/>
      <c r="L604" s="623"/>
      <c r="M604" s="623"/>
      <c r="N604" s="599"/>
      <c r="O604" s="599"/>
      <c r="P604" s="599"/>
      <c r="Q604" s="599"/>
      <c r="R604" s="599"/>
      <c r="S604" s="599"/>
      <c r="T604" s="599"/>
      <c r="U604" s="599"/>
      <c r="V604" s="599"/>
      <c r="W604" s="599"/>
      <c r="X604" s="599"/>
      <c r="Y604" s="599"/>
      <c r="Z604" s="599"/>
      <c r="AA604" s="599"/>
      <c r="AB604" s="599"/>
      <c r="AC604" s="599"/>
      <c r="AD604" s="599"/>
      <c r="AE604" s="599"/>
      <c r="AF604" s="599"/>
      <c r="AG604" s="599"/>
      <c r="AH604" s="599"/>
      <c r="AI604" s="599"/>
      <c r="AJ604" s="599"/>
      <c r="AK604" s="599"/>
      <c r="AL604" s="599"/>
    </row>
    <row r="605" spans="1:38" ht="13.5" customHeight="1">
      <c r="A605" s="599"/>
      <c r="B605" s="599"/>
      <c r="C605" s="623"/>
      <c r="D605" s="623"/>
      <c r="E605" s="623"/>
      <c r="F605" s="623"/>
      <c r="G605" s="623"/>
      <c r="H605" s="623"/>
      <c r="I605" s="623"/>
      <c r="J605" s="623"/>
      <c r="K605" s="623"/>
      <c r="L605" s="623"/>
      <c r="M605" s="623"/>
      <c r="N605" s="599"/>
      <c r="O605" s="599"/>
      <c r="P605" s="599"/>
      <c r="Q605" s="599"/>
      <c r="R605" s="599"/>
      <c r="S605" s="599"/>
      <c r="T605" s="599"/>
      <c r="U605" s="599"/>
      <c r="V605" s="599"/>
      <c r="W605" s="599"/>
      <c r="X605" s="599"/>
      <c r="Y605" s="599"/>
      <c r="Z605" s="599"/>
      <c r="AA605" s="599"/>
      <c r="AB605" s="599"/>
      <c r="AC605" s="599"/>
      <c r="AD605" s="599"/>
      <c r="AE605" s="599"/>
      <c r="AF605" s="599"/>
      <c r="AG605" s="599"/>
      <c r="AH605" s="599"/>
      <c r="AI605" s="599"/>
      <c r="AJ605" s="599"/>
      <c r="AK605" s="599"/>
      <c r="AL605" s="599"/>
    </row>
    <row r="606" spans="1:38" ht="13.5" customHeight="1">
      <c r="A606" s="599"/>
      <c r="B606" s="599"/>
      <c r="C606" s="623"/>
      <c r="D606" s="623"/>
      <c r="E606" s="623"/>
      <c r="F606" s="623"/>
      <c r="G606" s="623"/>
      <c r="H606" s="623"/>
      <c r="I606" s="623"/>
      <c r="J606" s="623"/>
      <c r="K606" s="623"/>
      <c r="L606" s="623"/>
      <c r="M606" s="623"/>
      <c r="N606" s="599"/>
      <c r="O606" s="599"/>
      <c r="P606" s="599"/>
      <c r="Q606" s="599"/>
      <c r="R606" s="599"/>
      <c r="S606" s="599"/>
      <c r="T606" s="599"/>
      <c r="U606" s="599"/>
      <c r="V606" s="599"/>
      <c r="W606" s="599"/>
      <c r="X606" s="599"/>
      <c r="Y606" s="599"/>
      <c r="Z606" s="599"/>
      <c r="AA606" s="599"/>
      <c r="AB606" s="599"/>
      <c r="AC606" s="599"/>
      <c r="AD606" s="599"/>
      <c r="AE606" s="599"/>
      <c r="AF606" s="599"/>
      <c r="AG606" s="599"/>
      <c r="AH606" s="599"/>
      <c r="AI606" s="599"/>
      <c r="AJ606" s="599"/>
      <c r="AK606" s="599"/>
      <c r="AL606" s="599"/>
    </row>
    <row r="607" spans="1:38" ht="13.5" customHeight="1">
      <c r="A607" s="599"/>
      <c r="B607" s="599"/>
      <c r="C607" s="623"/>
      <c r="D607" s="623"/>
      <c r="E607" s="623"/>
      <c r="F607" s="623"/>
      <c r="G607" s="623"/>
      <c r="H607" s="623"/>
      <c r="I607" s="623"/>
      <c r="J607" s="623"/>
      <c r="K607" s="623"/>
      <c r="L607" s="623"/>
      <c r="M607" s="623"/>
      <c r="N607" s="599"/>
      <c r="O607" s="599"/>
      <c r="P607" s="599"/>
      <c r="Q607" s="599"/>
      <c r="R607" s="599"/>
      <c r="S607" s="599"/>
      <c r="T607" s="599"/>
      <c r="U607" s="599"/>
      <c r="V607" s="599"/>
      <c r="W607" s="599"/>
      <c r="X607" s="599"/>
      <c r="Y607" s="599"/>
      <c r="Z607" s="599"/>
      <c r="AA607" s="599"/>
      <c r="AB607" s="599"/>
      <c r="AC607" s="599"/>
      <c r="AD607" s="599"/>
      <c r="AE607" s="599"/>
      <c r="AF607" s="599"/>
      <c r="AG607" s="599"/>
      <c r="AH607" s="599"/>
      <c r="AI607" s="599"/>
      <c r="AJ607" s="599"/>
      <c r="AK607" s="599"/>
      <c r="AL607" s="599"/>
    </row>
    <row r="608" spans="1:38" ht="13.5" customHeight="1">
      <c r="A608" s="599"/>
      <c r="B608" s="599"/>
      <c r="C608" s="623"/>
      <c r="D608" s="623"/>
      <c r="E608" s="623"/>
      <c r="F608" s="623"/>
      <c r="G608" s="623"/>
      <c r="H608" s="623"/>
      <c r="I608" s="623"/>
      <c r="J608" s="623"/>
      <c r="K608" s="623"/>
      <c r="L608" s="623"/>
      <c r="M608" s="623"/>
      <c r="N608" s="599"/>
      <c r="O608" s="599"/>
      <c r="P608" s="599"/>
      <c r="Q608" s="599"/>
      <c r="R608" s="599"/>
      <c r="S608" s="599"/>
      <c r="T608" s="599"/>
      <c r="U608" s="599"/>
      <c r="V608" s="599"/>
      <c r="W608" s="599"/>
      <c r="X608" s="599"/>
      <c r="Y608" s="599"/>
      <c r="Z608" s="599"/>
      <c r="AA608" s="599"/>
      <c r="AB608" s="599"/>
      <c r="AC608" s="599"/>
      <c r="AD608" s="599"/>
      <c r="AE608" s="599"/>
      <c r="AF608" s="599"/>
      <c r="AG608" s="599"/>
      <c r="AH608" s="599"/>
      <c r="AI608" s="599"/>
      <c r="AJ608" s="599"/>
      <c r="AK608" s="599"/>
      <c r="AL608" s="599"/>
    </row>
    <row r="609" spans="1:38" ht="13.5" customHeight="1">
      <c r="A609" s="599"/>
      <c r="B609" s="599"/>
      <c r="C609" s="623"/>
      <c r="D609" s="623"/>
      <c r="E609" s="623"/>
      <c r="F609" s="623"/>
      <c r="G609" s="623"/>
      <c r="H609" s="623"/>
      <c r="I609" s="623"/>
      <c r="J609" s="623"/>
      <c r="K609" s="623"/>
      <c r="L609" s="623"/>
      <c r="M609" s="623"/>
      <c r="N609" s="599"/>
      <c r="O609" s="599"/>
      <c r="P609" s="599"/>
      <c r="Q609" s="599"/>
      <c r="R609" s="599"/>
      <c r="S609" s="599"/>
      <c r="T609" s="599"/>
      <c r="U609" s="599"/>
      <c r="V609" s="599"/>
      <c r="W609" s="599"/>
      <c r="X609" s="599"/>
      <c r="Y609" s="599"/>
      <c r="Z609" s="599"/>
      <c r="AA609" s="599"/>
      <c r="AB609" s="599"/>
      <c r="AC609" s="599"/>
      <c r="AD609" s="599"/>
      <c r="AE609" s="599"/>
      <c r="AF609" s="599"/>
      <c r="AG609" s="599"/>
      <c r="AH609" s="599"/>
      <c r="AI609" s="599"/>
      <c r="AJ609" s="599"/>
      <c r="AK609" s="599"/>
      <c r="AL609" s="599"/>
    </row>
    <row r="610" spans="1:38" ht="13.5" customHeight="1">
      <c r="A610" s="599"/>
      <c r="B610" s="599"/>
      <c r="C610" s="623"/>
      <c r="D610" s="623"/>
      <c r="E610" s="623"/>
      <c r="F610" s="623"/>
      <c r="G610" s="623"/>
      <c r="H610" s="623"/>
      <c r="I610" s="623"/>
      <c r="J610" s="623"/>
      <c r="K610" s="623"/>
      <c r="L610" s="623"/>
      <c r="M610" s="623"/>
      <c r="N610" s="599"/>
      <c r="O610" s="599"/>
      <c r="P610" s="599"/>
      <c r="Q610" s="599"/>
      <c r="R610" s="599"/>
      <c r="S610" s="599"/>
      <c r="T610" s="599"/>
      <c r="U610" s="599"/>
      <c r="V610" s="599"/>
      <c r="W610" s="599"/>
      <c r="X610" s="599"/>
      <c r="Y610" s="599"/>
      <c r="Z610" s="599"/>
      <c r="AA610" s="599"/>
      <c r="AB610" s="599"/>
      <c r="AC610" s="599"/>
      <c r="AD610" s="599"/>
      <c r="AE610" s="599"/>
      <c r="AF610" s="599"/>
      <c r="AG610" s="599"/>
      <c r="AH610" s="599"/>
      <c r="AI610" s="599"/>
      <c r="AJ610" s="599"/>
      <c r="AK610" s="599"/>
      <c r="AL610" s="599"/>
    </row>
    <row r="611" spans="1:38" ht="13.5" customHeight="1">
      <c r="A611" s="599"/>
      <c r="B611" s="599"/>
      <c r="C611" s="623"/>
      <c r="D611" s="623"/>
      <c r="E611" s="623"/>
      <c r="F611" s="623"/>
      <c r="G611" s="623"/>
      <c r="H611" s="623"/>
      <c r="I611" s="623"/>
      <c r="J611" s="623"/>
      <c r="K611" s="623"/>
      <c r="L611" s="623"/>
      <c r="M611" s="623"/>
      <c r="N611" s="599"/>
      <c r="O611" s="599"/>
      <c r="P611" s="599"/>
      <c r="Q611" s="599"/>
      <c r="R611" s="599"/>
      <c r="S611" s="599"/>
      <c r="T611" s="599"/>
      <c r="U611" s="599"/>
      <c r="V611" s="599"/>
      <c r="W611" s="599"/>
      <c r="X611" s="599"/>
      <c r="Y611" s="599"/>
      <c r="Z611" s="599"/>
      <c r="AA611" s="599"/>
      <c r="AB611" s="599"/>
      <c r="AC611" s="599"/>
      <c r="AD611" s="599"/>
      <c r="AE611" s="599"/>
      <c r="AF611" s="599"/>
      <c r="AG611" s="599"/>
      <c r="AH611" s="599"/>
      <c r="AI611" s="599"/>
      <c r="AJ611" s="599"/>
      <c r="AK611" s="599"/>
      <c r="AL611" s="599"/>
    </row>
    <row r="612" spans="1:38" ht="13.5" customHeight="1">
      <c r="A612" s="599"/>
      <c r="B612" s="599"/>
      <c r="C612" s="623"/>
      <c r="D612" s="623"/>
      <c r="E612" s="623"/>
      <c r="F612" s="623"/>
      <c r="G612" s="623"/>
      <c r="H612" s="623"/>
      <c r="I612" s="623"/>
      <c r="J612" s="623"/>
      <c r="K612" s="623"/>
      <c r="L612" s="623"/>
      <c r="M612" s="623"/>
      <c r="N612" s="599"/>
      <c r="O612" s="599"/>
      <c r="P612" s="599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  <c r="AA612" s="599"/>
      <c r="AB612" s="599"/>
      <c r="AC612" s="599"/>
      <c r="AD612" s="599"/>
      <c r="AE612" s="599"/>
      <c r="AF612" s="599"/>
      <c r="AG612" s="599"/>
      <c r="AH612" s="599"/>
      <c r="AI612" s="599"/>
      <c r="AJ612" s="599"/>
      <c r="AK612" s="599"/>
      <c r="AL612" s="599"/>
    </row>
    <row r="613" spans="1:38" ht="13.5" customHeight="1">
      <c r="A613" s="599"/>
      <c r="B613" s="599"/>
      <c r="C613" s="623"/>
      <c r="D613" s="623"/>
      <c r="E613" s="623"/>
      <c r="F613" s="623"/>
      <c r="G613" s="623"/>
      <c r="H613" s="623"/>
      <c r="I613" s="623"/>
      <c r="J613" s="623"/>
      <c r="K613" s="623"/>
      <c r="L613" s="623"/>
      <c r="M613" s="623"/>
      <c r="N613" s="599"/>
      <c r="O613" s="599"/>
      <c r="P613" s="599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  <c r="AA613" s="599"/>
      <c r="AB613" s="599"/>
      <c r="AC613" s="599"/>
      <c r="AD613" s="599"/>
      <c r="AE613" s="599"/>
      <c r="AF613" s="599"/>
      <c r="AG613" s="599"/>
      <c r="AH613" s="599"/>
      <c r="AI613" s="599"/>
      <c r="AJ613" s="599"/>
      <c r="AK613" s="599"/>
      <c r="AL613" s="599"/>
    </row>
    <row r="614" spans="1:38" ht="13.5" customHeight="1">
      <c r="A614" s="599"/>
      <c r="B614" s="599"/>
      <c r="C614" s="623"/>
      <c r="D614" s="623"/>
      <c r="E614" s="623"/>
      <c r="F614" s="623"/>
      <c r="G614" s="623"/>
      <c r="H614" s="623"/>
      <c r="I614" s="623"/>
      <c r="J614" s="623"/>
      <c r="K614" s="623"/>
      <c r="L614" s="623"/>
      <c r="M614" s="623"/>
      <c r="N614" s="599"/>
      <c r="O614" s="599"/>
      <c r="P614" s="599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  <c r="AA614" s="599"/>
      <c r="AB614" s="599"/>
      <c r="AC614" s="599"/>
      <c r="AD614" s="599"/>
      <c r="AE614" s="599"/>
      <c r="AF614" s="599"/>
      <c r="AG614" s="599"/>
      <c r="AH614" s="599"/>
      <c r="AI614" s="599"/>
      <c r="AJ614" s="599"/>
      <c r="AK614" s="599"/>
      <c r="AL614" s="599"/>
    </row>
    <row r="615" spans="1:38" ht="13.5" customHeight="1">
      <c r="A615" s="599"/>
      <c r="B615" s="599"/>
      <c r="C615" s="623"/>
      <c r="D615" s="623"/>
      <c r="E615" s="623"/>
      <c r="F615" s="623"/>
      <c r="G615" s="623"/>
      <c r="H615" s="623"/>
      <c r="I615" s="623"/>
      <c r="J615" s="623"/>
      <c r="K615" s="623"/>
      <c r="L615" s="623"/>
      <c r="M615" s="623"/>
      <c r="N615" s="599"/>
      <c r="O615" s="599"/>
      <c r="P615" s="599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  <c r="AA615" s="599"/>
      <c r="AB615" s="599"/>
      <c r="AC615" s="599"/>
      <c r="AD615" s="599"/>
      <c r="AE615" s="599"/>
      <c r="AF615" s="599"/>
      <c r="AG615" s="599"/>
      <c r="AH615" s="599"/>
      <c r="AI615" s="599"/>
      <c r="AJ615" s="599"/>
      <c r="AK615" s="599"/>
      <c r="AL615" s="599"/>
    </row>
    <row r="616" spans="1:38" ht="13.5" customHeight="1">
      <c r="A616" s="599"/>
      <c r="B616" s="599"/>
      <c r="C616" s="623"/>
      <c r="D616" s="623"/>
      <c r="E616" s="623"/>
      <c r="F616" s="623"/>
      <c r="G616" s="623"/>
      <c r="H616" s="623"/>
      <c r="I616" s="623"/>
      <c r="J616" s="623"/>
      <c r="K616" s="623"/>
      <c r="L616" s="623"/>
      <c r="M616" s="623"/>
      <c r="N616" s="599"/>
      <c r="O616" s="599"/>
      <c r="P616" s="599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  <c r="AA616" s="599"/>
      <c r="AB616" s="599"/>
      <c r="AC616" s="599"/>
      <c r="AD616" s="599"/>
      <c r="AE616" s="599"/>
      <c r="AF616" s="599"/>
      <c r="AG616" s="599"/>
      <c r="AH616" s="599"/>
      <c r="AI616" s="599"/>
      <c r="AJ616" s="599"/>
      <c r="AK616" s="599"/>
      <c r="AL616" s="599"/>
    </row>
    <row r="617" spans="1:38" ht="13.5" customHeight="1">
      <c r="A617" s="599"/>
      <c r="B617" s="599"/>
      <c r="C617" s="623"/>
      <c r="D617" s="623"/>
      <c r="E617" s="623"/>
      <c r="F617" s="623"/>
      <c r="G617" s="623"/>
      <c r="H617" s="623"/>
      <c r="I617" s="623"/>
      <c r="J617" s="623"/>
      <c r="K617" s="623"/>
      <c r="L617" s="623"/>
      <c r="M617" s="623"/>
      <c r="N617" s="599"/>
      <c r="O617" s="599"/>
      <c r="P617" s="599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  <c r="AA617" s="599"/>
      <c r="AB617" s="599"/>
      <c r="AC617" s="599"/>
      <c r="AD617" s="599"/>
      <c r="AE617" s="599"/>
      <c r="AF617" s="599"/>
      <c r="AG617" s="599"/>
      <c r="AH617" s="599"/>
      <c r="AI617" s="599"/>
      <c r="AJ617" s="599"/>
      <c r="AK617" s="599"/>
      <c r="AL617" s="599"/>
    </row>
    <row r="618" spans="1:38" ht="13.5" customHeight="1">
      <c r="A618" s="599"/>
      <c r="B618" s="599"/>
      <c r="C618" s="623"/>
      <c r="D618" s="623"/>
      <c r="E618" s="623"/>
      <c r="F618" s="623"/>
      <c r="G618" s="623"/>
      <c r="H618" s="623"/>
      <c r="I618" s="623"/>
      <c r="J618" s="623"/>
      <c r="K618" s="623"/>
      <c r="L618" s="623"/>
      <c r="M618" s="623"/>
      <c r="N618" s="599"/>
      <c r="O618" s="599"/>
      <c r="P618" s="599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  <c r="AA618" s="599"/>
      <c r="AB618" s="599"/>
      <c r="AC618" s="599"/>
      <c r="AD618" s="599"/>
      <c r="AE618" s="599"/>
      <c r="AF618" s="599"/>
      <c r="AG618" s="599"/>
      <c r="AH618" s="599"/>
      <c r="AI618" s="599"/>
      <c r="AJ618" s="599"/>
      <c r="AK618" s="599"/>
      <c r="AL618" s="599"/>
    </row>
    <row r="619" spans="1:38" ht="13.5" customHeight="1">
      <c r="A619" s="599"/>
      <c r="B619" s="599"/>
      <c r="C619" s="623"/>
      <c r="D619" s="623"/>
      <c r="E619" s="623"/>
      <c r="F619" s="623"/>
      <c r="G619" s="623"/>
      <c r="H619" s="623"/>
      <c r="I619" s="623"/>
      <c r="J619" s="623"/>
      <c r="K619" s="623"/>
      <c r="L619" s="623"/>
      <c r="M619" s="623"/>
      <c r="N619" s="599"/>
      <c r="O619" s="599"/>
      <c r="P619" s="599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  <c r="AA619" s="599"/>
      <c r="AB619" s="599"/>
      <c r="AC619" s="599"/>
      <c r="AD619" s="599"/>
      <c r="AE619" s="599"/>
      <c r="AF619" s="599"/>
      <c r="AG619" s="599"/>
      <c r="AH619" s="599"/>
      <c r="AI619" s="599"/>
      <c r="AJ619" s="599"/>
      <c r="AK619" s="599"/>
      <c r="AL619" s="599"/>
    </row>
    <row r="620" spans="1:38" ht="13.5" customHeight="1">
      <c r="A620" s="599"/>
      <c r="B620" s="599"/>
      <c r="C620" s="623"/>
      <c r="D620" s="623"/>
      <c r="E620" s="623"/>
      <c r="F620" s="623"/>
      <c r="G620" s="623"/>
      <c r="H620" s="623"/>
      <c r="I620" s="623"/>
      <c r="J620" s="623"/>
      <c r="K620" s="623"/>
      <c r="L620" s="623"/>
      <c r="M620" s="623"/>
      <c r="N620" s="599"/>
      <c r="O620" s="599"/>
      <c r="P620" s="599"/>
      <c r="Q620" s="599"/>
      <c r="R620" s="599"/>
      <c r="S620" s="599"/>
      <c r="T620" s="599"/>
      <c r="U620" s="599"/>
      <c r="V620" s="599"/>
      <c r="W620" s="599"/>
      <c r="X620" s="599"/>
      <c r="Y620" s="599"/>
      <c r="Z620" s="599"/>
      <c r="AA620" s="599"/>
      <c r="AB620" s="599"/>
      <c r="AC620" s="599"/>
      <c r="AD620" s="599"/>
      <c r="AE620" s="599"/>
      <c r="AF620" s="599"/>
      <c r="AG620" s="599"/>
      <c r="AH620" s="599"/>
      <c r="AI620" s="599"/>
      <c r="AJ620" s="599"/>
      <c r="AK620" s="599"/>
      <c r="AL620" s="599"/>
    </row>
    <row r="621" spans="1:38" ht="13.5" customHeight="1">
      <c r="A621" s="599"/>
      <c r="B621" s="599"/>
      <c r="C621" s="623"/>
      <c r="D621" s="623"/>
      <c r="E621" s="623"/>
      <c r="F621" s="623"/>
      <c r="G621" s="623"/>
      <c r="H621" s="623"/>
      <c r="I621" s="623"/>
      <c r="J621" s="623"/>
      <c r="K621" s="623"/>
      <c r="L621" s="623"/>
      <c r="M621" s="623"/>
      <c r="N621" s="599"/>
      <c r="O621" s="599"/>
      <c r="P621" s="599"/>
      <c r="Q621" s="599"/>
      <c r="R621" s="599"/>
      <c r="S621" s="599"/>
      <c r="T621" s="599"/>
      <c r="U621" s="599"/>
      <c r="V621" s="599"/>
      <c r="W621" s="599"/>
      <c r="X621" s="599"/>
      <c r="Y621" s="599"/>
      <c r="Z621" s="599"/>
      <c r="AA621" s="599"/>
      <c r="AB621" s="599"/>
      <c r="AC621" s="599"/>
      <c r="AD621" s="599"/>
      <c r="AE621" s="599"/>
      <c r="AF621" s="599"/>
      <c r="AG621" s="599"/>
      <c r="AH621" s="599"/>
      <c r="AI621" s="599"/>
      <c r="AJ621" s="599"/>
      <c r="AK621" s="599"/>
      <c r="AL621" s="599"/>
    </row>
    <row r="622" spans="1:38" ht="13.5" customHeight="1">
      <c r="A622" s="599"/>
      <c r="B622" s="599"/>
      <c r="C622" s="623"/>
      <c r="D622" s="623"/>
      <c r="E622" s="623"/>
      <c r="F622" s="623"/>
      <c r="G622" s="623"/>
      <c r="H622" s="623"/>
      <c r="I622" s="623"/>
      <c r="J622" s="623"/>
      <c r="K622" s="623"/>
      <c r="L622" s="623"/>
      <c r="M622" s="623"/>
      <c r="N622" s="599"/>
      <c r="O622" s="599"/>
      <c r="P622" s="599"/>
      <c r="Q622" s="599"/>
      <c r="R622" s="599"/>
      <c r="S622" s="599"/>
      <c r="T622" s="599"/>
      <c r="U622" s="599"/>
      <c r="V622" s="599"/>
      <c r="W622" s="599"/>
      <c r="X622" s="599"/>
      <c r="Y622" s="599"/>
      <c r="Z622" s="599"/>
      <c r="AA622" s="599"/>
      <c r="AB622" s="599"/>
      <c r="AC622" s="599"/>
      <c r="AD622" s="599"/>
      <c r="AE622" s="599"/>
      <c r="AF622" s="599"/>
      <c r="AG622" s="599"/>
      <c r="AH622" s="599"/>
      <c r="AI622" s="599"/>
      <c r="AJ622" s="599"/>
      <c r="AK622" s="599"/>
      <c r="AL622" s="599"/>
    </row>
    <row r="623" spans="1:38" ht="13.5" customHeight="1">
      <c r="A623" s="599"/>
      <c r="B623" s="599"/>
      <c r="C623" s="623"/>
      <c r="D623" s="623"/>
      <c r="E623" s="623"/>
      <c r="F623" s="623"/>
      <c r="G623" s="623"/>
      <c r="H623" s="623"/>
      <c r="I623" s="623"/>
      <c r="J623" s="623"/>
      <c r="K623" s="623"/>
      <c r="L623" s="623"/>
      <c r="M623" s="623"/>
      <c r="N623" s="599"/>
      <c r="O623" s="599"/>
      <c r="P623" s="599"/>
      <c r="Q623" s="599"/>
      <c r="R623" s="599"/>
      <c r="S623" s="599"/>
      <c r="T623" s="599"/>
      <c r="U623" s="599"/>
      <c r="V623" s="599"/>
      <c r="W623" s="599"/>
      <c r="X623" s="599"/>
      <c r="Y623" s="599"/>
      <c r="Z623" s="599"/>
      <c r="AA623" s="599"/>
      <c r="AB623" s="599"/>
      <c r="AC623" s="599"/>
      <c r="AD623" s="599"/>
      <c r="AE623" s="599"/>
      <c r="AF623" s="599"/>
      <c r="AG623" s="599"/>
      <c r="AH623" s="599"/>
      <c r="AI623" s="599"/>
      <c r="AJ623" s="599"/>
      <c r="AK623" s="599"/>
      <c r="AL623" s="599"/>
    </row>
    <row r="624" spans="1:38" ht="13.5" customHeight="1">
      <c r="A624" s="599"/>
      <c r="B624" s="599"/>
      <c r="C624" s="623"/>
      <c r="D624" s="623"/>
      <c r="E624" s="623"/>
      <c r="F624" s="623"/>
      <c r="G624" s="623"/>
      <c r="H624" s="623"/>
      <c r="I624" s="623"/>
      <c r="J624" s="623"/>
      <c r="K624" s="623"/>
      <c r="L624" s="623"/>
      <c r="M624" s="623"/>
      <c r="N624" s="599"/>
      <c r="O624" s="599"/>
      <c r="P624" s="599"/>
      <c r="Q624" s="599"/>
      <c r="R624" s="599"/>
      <c r="S624" s="599"/>
      <c r="T624" s="599"/>
      <c r="U624" s="599"/>
      <c r="V624" s="599"/>
      <c r="W624" s="599"/>
      <c r="X624" s="599"/>
      <c r="Y624" s="599"/>
      <c r="Z624" s="599"/>
      <c r="AA624" s="599"/>
      <c r="AB624" s="599"/>
      <c r="AC624" s="599"/>
      <c r="AD624" s="599"/>
      <c r="AE624" s="599"/>
      <c r="AF624" s="599"/>
      <c r="AG624" s="599"/>
      <c r="AH624" s="599"/>
      <c r="AI624" s="599"/>
      <c r="AJ624" s="599"/>
      <c r="AK624" s="599"/>
      <c r="AL624" s="599"/>
    </row>
    <row r="625" spans="1:38" ht="13.5" customHeight="1">
      <c r="A625" s="599"/>
      <c r="B625" s="599"/>
      <c r="C625" s="623"/>
      <c r="D625" s="623"/>
      <c r="E625" s="623"/>
      <c r="F625" s="623"/>
      <c r="G625" s="623"/>
      <c r="H625" s="623"/>
      <c r="I625" s="623"/>
      <c r="J625" s="623"/>
      <c r="K625" s="623"/>
      <c r="L625" s="623"/>
      <c r="M625" s="623"/>
      <c r="N625" s="599"/>
      <c r="O625" s="599"/>
      <c r="P625" s="599"/>
      <c r="Q625" s="599"/>
      <c r="R625" s="599"/>
      <c r="S625" s="599"/>
      <c r="T625" s="599"/>
      <c r="U625" s="599"/>
      <c r="V625" s="599"/>
      <c r="W625" s="599"/>
      <c r="X625" s="599"/>
      <c r="Y625" s="599"/>
      <c r="Z625" s="599"/>
      <c r="AA625" s="599"/>
      <c r="AB625" s="599"/>
      <c r="AC625" s="599"/>
      <c r="AD625" s="599"/>
      <c r="AE625" s="599"/>
      <c r="AF625" s="599"/>
      <c r="AG625" s="599"/>
      <c r="AH625" s="599"/>
      <c r="AI625" s="599"/>
      <c r="AJ625" s="599"/>
      <c r="AK625" s="599"/>
      <c r="AL625" s="599"/>
    </row>
    <row r="626" spans="1:38" ht="13.5" customHeight="1">
      <c r="A626" s="599"/>
      <c r="B626" s="599"/>
      <c r="C626" s="623"/>
      <c r="D626" s="623"/>
      <c r="E626" s="623"/>
      <c r="F626" s="623"/>
      <c r="G626" s="623"/>
      <c r="H626" s="623"/>
      <c r="I626" s="623"/>
      <c r="J626" s="623"/>
      <c r="K626" s="623"/>
      <c r="L626" s="623"/>
      <c r="M626" s="623"/>
      <c r="N626" s="599"/>
      <c r="O626" s="599"/>
      <c r="P626" s="599"/>
      <c r="Q626" s="599"/>
      <c r="R626" s="599"/>
      <c r="S626" s="599"/>
      <c r="T626" s="599"/>
      <c r="U626" s="599"/>
      <c r="V626" s="599"/>
      <c r="W626" s="599"/>
      <c r="X626" s="599"/>
      <c r="Y626" s="599"/>
      <c r="Z626" s="599"/>
      <c r="AA626" s="599"/>
      <c r="AB626" s="599"/>
      <c r="AC626" s="599"/>
      <c r="AD626" s="599"/>
      <c r="AE626" s="599"/>
      <c r="AF626" s="599"/>
      <c r="AG626" s="599"/>
      <c r="AH626" s="599"/>
      <c r="AI626" s="599"/>
      <c r="AJ626" s="599"/>
      <c r="AK626" s="599"/>
      <c r="AL626" s="599"/>
    </row>
    <row r="627" spans="1:38" ht="13.5" customHeight="1">
      <c r="A627" s="599"/>
      <c r="B627" s="599"/>
      <c r="C627" s="623"/>
      <c r="D627" s="623"/>
      <c r="E627" s="623"/>
      <c r="F627" s="623"/>
      <c r="G627" s="623"/>
      <c r="H627" s="623"/>
      <c r="I627" s="623"/>
      <c r="J627" s="623"/>
      <c r="K627" s="623"/>
      <c r="L627" s="623"/>
      <c r="M627" s="623"/>
      <c r="N627" s="599"/>
      <c r="O627" s="599"/>
      <c r="P627" s="599"/>
      <c r="Q627" s="599"/>
      <c r="R627" s="599"/>
      <c r="S627" s="599"/>
      <c r="T627" s="599"/>
      <c r="U627" s="599"/>
      <c r="V627" s="599"/>
      <c r="W627" s="599"/>
      <c r="X627" s="599"/>
      <c r="Y627" s="599"/>
      <c r="Z627" s="599"/>
      <c r="AA627" s="599"/>
      <c r="AB627" s="599"/>
      <c r="AC627" s="599"/>
      <c r="AD627" s="599"/>
      <c r="AE627" s="599"/>
      <c r="AF627" s="599"/>
      <c r="AG627" s="599"/>
      <c r="AH627" s="599"/>
      <c r="AI627" s="599"/>
      <c r="AJ627" s="599"/>
      <c r="AK627" s="599"/>
      <c r="AL627" s="599"/>
    </row>
    <row r="628" spans="1:38" ht="13.5" customHeight="1">
      <c r="A628" s="599"/>
      <c r="B628" s="599"/>
      <c r="C628" s="623"/>
      <c r="D628" s="623"/>
      <c r="E628" s="623"/>
      <c r="F628" s="623"/>
      <c r="G628" s="623"/>
      <c r="H628" s="623"/>
      <c r="I628" s="623"/>
      <c r="J628" s="623"/>
      <c r="K628" s="623"/>
      <c r="L628" s="623"/>
      <c r="M628" s="623"/>
      <c r="N628" s="599"/>
      <c r="O628" s="599"/>
      <c r="P628" s="599"/>
      <c r="Q628" s="599"/>
      <c r="R628" s="599"/>
      <c r="S628" s="599"/>
      <c r="T628" s="599"/>
      <c r="U628" s="599"/>
      <c r="V628" s="599"/>
      <c r="W628" s="599"/>
      <c r="X628" s="599"/>
      <c r="Y628" s="599"/>
      <c r="Z628" s="599"/>
      <c r="AA628" s="599"/>
      <c r="AB628" s="599"/>
      <c r="AC628" s="599"/>
      <c r="AD628" s="599"/>
      <c r="AE628" s="599"/>
      <c r="AF628" s="599"/>
      <c r="AG628" s="599"/>
      <c r="AH628" s="599"/>
      <c r="AI628" s="599"/>
      <c r="AJ628" s="599"/>
      <c r="AK628" s="599"/>
      <c r="AL628" s="599"/>
    </row>
    <row r="629" spans="1:38" ht="13.5" customHeight="1">
      <c r="A629" s="599"/>
      <c r="B629" s="599"/>
      <c r="C629" s="623"/>
      <c r="D629" s="623"/>
      <c r="E629" s="623"/>
      <c r="F629" s="623"/>
      <c r="G629" s="623"/>
      <c r="H629" s="623"/>
      <c r="I629" s="623"/>
      <c r="J629" s="623"/>
      <c r="K629" s="623"/>
      <c r="L629" s="623"/>
      <c r="M629" s="623"/>
      <c r="N629" s="599"/>
      <c r="O629" s="599"/>
      <c r="P629" s="599"/>
      <c r="Q629" s="599"/>
      <c r="R629" s="599"/>
      <c r="S629" s="599"/>
      <c r="T629" s="599"/>
      <c r="U629" s="599"/>
      <c r="V629" s="599"/>
      <c r="W629" s="599"/>
      <c r="X629" s="599"/>
      <c r="Y629" s="599"/>
      <c r="Z629" s="599"/>
      <c r="AA629" s="599"/>
      <c r="AB629" s="599"/>
      <c r="AC629" s="599"/>
      <c r="AD629" s="599"/>
      <c r="AE629" s="599"/>
      <c r="AF629" s="599"/>
      <c r="AG629" s="599"/>
      <c r="AH629" s="599"/>
      <c r="AI629" s="599"/>
      <c r="AJ629" s="599"/>
      <c r="AK629" s="599"/>
      <c r="AL629" s="599"/>
    </row>
    <row r="630" spans="1:38" ht="13.5" customHeight="1">
      <c r="A630" s="599"/>
      <c r="B630" s="599"/>
      <c r="C630" s="623"/>
      <c r="D630" s="623"/>
      <c r="E630" s="623"/>
      <c r="F630" s="623"/>
      <c r="G630" s="623"/>
      <c r="H630" s="623"/>
      <c r="I630" s="623"/>
      <c r="J630" s="623"/>
      <c r="K630" s="623"/>
      <c r="L630" s="623"/>
      <c r="M630" s="623"/>
      <c r="N630" s="599"/>
      <c r="O630" s="599"/>
      <c r="P630" s="599"/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  <c r="AA630" s="599"/>
      <c r="AB630" s="599"/>
      <c r="AC630" s="599"/>
      <c r="AD630" s="599"/>
      <c r="AE630" s="599"/>
      <c r="AF630" s="599"/>
      <c r="AG630" s="599"/>
      <c r="AH630" s="599"/>
      <c r="AI630" s="599"/>
      <c r="AJ630" s="599"/>
      <c r="AK630" s="599"/>
      <c r="AL630" s="599"/>
    </row>
    <row r="631" spans="1:38" ht="13.5" customHeight="1">
      <c r="A631" s="599"/>
      <c r="B631" s="599"/>
      <c r="C631" s="623"/>
      <c r="D631" s="623"/>
      <c r="E631" s="623"/>
      <c r="F631" s="623"/>
      <c r="G631" s="623"/>
      <c r="H631" s="623"/>
      <c r="I631" s="623"/>
      <c r="J631" s="623"/>
      <c r="K631" s="623"/>
      <c r="L631" s="623"/>
      <c r="M631" s="623"/>
      <c r="N631" s="599"/>
      <c r="O631" s="599"/>
      <c r="P631" s="599"/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  <c r="AA631" s="599"/>
      <c r="AB631" s="599"/>
      <c r="AC631" s="599"/>
      <c r="AD631" s="599"/>
      <c r="AE631" s="599"/>
      <c r="AF631" s="599"/>
      <c r="AG631" s="599"/>
      <c r="AH631" s="599"/>
      <c r="AI631" s="599"/>
      <c r="AJ631" s="599"/>
      <c r="AK631" s="599"/>
      <c r="AL631" s="599"/>
    </row>
    <row r="632" spans="1:38" ht="13.5" customHeight="1">
      <c r="A632" s="599"/>
      <c r="B632" s="599"/>
      <c r="C632" s="623"/>
      <c r="D632" s="623"/>
      <c r="E632" s="623"/>
      <c r="F632" s="623"/>
      <c r="G632" s="623"/>
      <c r="H632" s="623"/>
      <c r="I632" s="623"/>
      <c r="J632" s="623"/>
      <c r="K632" s="623"/>
      <c r="L632" s="623"/>
      <c r="M632" s="623"/>
      <c r="N632" s="599"/>
      <c r="O632" s="599"/>
      <c r="P632" s="599"/>
      <c r="Q632" s="599"/>
      <c r="R632" s="599"/>
      <c r="S632" s="599"/>
      <c r="T632" s="599"/>
      <c r="U632" s="599"/>
      <c r="V632" s="599"/>
      <c r="W632" s="599"/>
      <c r="X632" s="599"/>
      <c r="Y632" s="599"/>
      <c r="Z632" s="599"/>
      <c r="AA632" s="599"/>
      <c r="AB632" s="599"/>
      <c r="AC632" s="599"/>
      <c r="AD632" s="599"/>
      <c r="AE632" s="599"/>
      <c r="AF632" s="599"/>
      <c r="AG632" s="599"/>
      <c r="AH632" s="599"/>
      <c r="AI632" s="599"/>
      <c r="AJ632" s="599"/>
      <c r="AK632" s="599"/>
      <c r="AL632" s="599"/>
    </row>
    <row r="633" spans="1:38" ht="13.5" customHeight="1">
      <c r="A633" s="599"/>
      <c r="B633" s="599"/>
      <c r="C633" s="623"/>
      <c r="D633" s="623"/>
      <c r="E633" s="623"/>
      <c r="F633" s="623"/>
      <c r="G633" s="623"/>
      <c r="H633" s="623"/>
      <c r="I633" s="623"/>
      <c r="J633" s="623"/>
      <c r="K633" s="623"/>
      <c r="L633" s="623"/>
      <c r="M633" s="623"/>
      <c r="N633" s="599"/>
      <c r="O633" s="599"/>
      <c r="P633" s="599"/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  <c r="AA633" s="599"/>
      <c r="AB633" s="599"/>
      <c r="AC633" s="599"/>
      <c r="AD633" s="599"/>
      <c r="AE633" s="599"/>
      <c r="AF633" s="599"/>
      <c r="AG633" s="599"/>
      <c r="AH633" s="599"/>
      <c r="AI633" s="599"/>
      <c r="AJ633" s="599"/>
      <c r="AK633" s="599"/>
      <c r="AL633" s="599"/>
    </row>
    <row r="634" spans="1:38" ht="13.5" customHeight="1">
      <c r="A634" s="599"/>
      <c r="B634" s="599"/>
      <c r="C634" s="623"/>
      <c r="D634" s="623"/>
      <c r="E634" s="623"/>
      <c r="F634" s="623"/>
      <c r="G634" s="623"/>
      <c r="H634" s="623"/>
      <c r="I634" s="623"/>
      <c r="J634" s="623"/>
      <c r="K634" s="623"/>
      <c r="L634" s="623"/>
      <c r="M634" s="623"/>
      <c r="N634" s="599"/>
      <c r="O634" s="599"/>
      <c r="P634" s="599"/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  <c r="AA634" s="599"/>
      <c r="AB634" s="599"/>
      <c r="AC634" s="599"/>
      <c r="AD634" s="599"/>
      <c r="AE634" s="599"/>
      <c r="AF634" s="599"/>
      <c r="AG634" s="599"/>
      <c r="AH634" s="599"/>
      <c r="AI634" s="599"/>
      <c r="AJ634" s="599"/>
      <c r="AK634" s="599"/>
      <c r="AL634" s="599"/>
    </row>
    <row r="635" spans="1:38" ht="13.5" customHeight="1">
      <c r="A635" s="599"/>
      <c r="B635" s="599"/>
      <c r="C635" s="623"/>
      <c r="D635" s="623"/>
      <c r="E635" s="623"/>
      <c r="F635" s="623"/>
      <c r="G635" s="623"/>
      <c r="H635" s="623"/>
      <c r="I635" s="623"/>
      <c r="J635" s="623"/>
      <c r="K635" s="623"/>
      <c r="L635" s="623"/>
      <c r="M635" s="623"/>
      <c r="N635" s="599"/>
      <c r="O635" s="599"/>
      <c r="P635" s="599"/>
      <c r="Q635" s="599"/>
      <c r="R635" s="599"/>
      <c r="S635" s="599"/>
      <c r="T635" s="599"/>
      <c r="U635" s="599"/>
      <c r="V635" s="599"/>
      <c r="W635" s="599"/>
      <c r="X635" s="599"/>
      <c r="Y635" s="599"/>
      <c r="Z635" s="599"/>
      <c r="AA635" s="599"/>
      <c r="AB635" s="599"/>
      <c r="AC635" s="599"/>
      <c r="AD635" s="599"/>
      <c r="AE635" s="599"/>
      <c r="AF635" s="599"/>
      <c r="AG635" s="599"/>
      <c r="AH635" s="599"/>
      <c r="AI635" s="599"/>
      <c r="AJ635" s="599"/>
      <c r="AK635" s="599"/>
      <c r="AL635" s="599"/>
    </row>
    <row r="636" spans="1:38" ht="13.5" customHeight="1">
      <c r="A636" s="599"/>
      <c r="B636" s="599"/>
      <c r="C636" s="623"/>
      <c r="D636" s="623"/>
      <c r="E636" s="623"/>
      <c r="F636" s="623"/>
      <c r="G636" s="623"/>
      <c r="H636" s="623"/>
      <c r="I636" s="623"/>
      <c r="J636" s="623"/>
      <c r="K636" s="623"/>
      <c r="L636" s="623"/>
      <c r="M636" s="623"/>
      <c r="N636" s="599"/>
      <c r="O636" s="599"/>
      <c r="P636" s="599"/>
      <c r="Q636" s="599"/>
      <c r="R636" s="599"/>
      <c r="S636" s="599"/>
      <c r="T636" s="599"/>
      <c r="U636" s="599"/>
      <c r="V636" s="599"/>
      <c r="W636" s="599"/>
      <c r="X636" s="599"/>
      <c r="Y636" s="599"/>
      <c r="Z636" s="599"/>
      <c r="AA636" s="599"/>
      <c r="AB636" s="599"/>
      <c r="AC636" s="599"/>
      <c r="AD636" s="599"/>
      <c r="AE636" s="599"/>
      <c r="AF636" s="599"/>
      <c r="AG636" s="599"/>
      <c r="AH636" s="599"/>
      <c r="AI636" s="599"/>
      <c r="AJ636" s="599"/>
      <c r="AK636" s="599"/>
      <c r="AL636" s="599"/>
    </row>
    <row r="637" spans="1:38" ht="13.5" customHeight="1">
      <c r="A637" s="599"/>
      <c r="B637" s="599"/>
      <c r="C637" s="623"/>
      <c r="D637" s="623"/>
      <c r="E637" s="623"/>
      <c r="F637" s="623"/>
      <c r="G637" s="623"/>
      <c r="H637" s="623"/>
      <c r="I637" s="623"/>
      <c r="J637" s="623"/>
      <c r="K637" s="623"/>
      <c r="L637" s="623"/>
      <c r="M637" s="623"/>
      <c r="N637" s="599"/>
      <c r="O637" s="599"/>
      <c r="P637" s="599"/>
      <c r="Q637" s="599"/>
      <c r="R637" s="599"/>
      <c r="S637" s="599"/>
      <c r="T637" s="599"/>
      <c r="U637" s="599"/>
      <c r="V637" s="599"/>
      <c r="W637" s="599"/>
      <c r="X637" s="599"/>
      <c r="Y637" s="599"/>
      <c r="Z637" s="599"/>
      <c r="AA637" s="599"/>
      <c r="AB637" s="599"/>
      <c r="AC637" s="599"/>
      <c r="AD637" s="599"/>
      <c r="AE637" s="599"/>
      <c r="AF637" s="599"/>
      <c r="AG637" s="599"/>
      <c r="AH637" s="599"/>
      <c r="AI637" s="599"/>
      <c r="AJ637" s="599"/>
      <c r="AK637" s="599"/>
      <c r="AL637" s="599"/>
    </row>
    <row r="638" spans="1:38" ht="13.5" customHeight="1">
      <c r="A638" s="599"/>
      <c r="B638" s="599"/>
      <c r="C638" s="623"/>
      <c r="D638" s="623"/>
      <c r="E638" s="623"/>
      <c r="F638" s="623"/>
      <c r="G638" s="623"/>
      <c r="H638" s="623"/>
      <c r="I638" s="623"/>
      <c r="J638" s="623"/>
      <c r="K638" s="623"/>
      <c r="L638" s="623"/>
      <c r="M638" s="623"/>
      <c r="N638" s="599"/>
      <c r="O638" s="599"/>
      <c r="P638" s="599"/>
      <c r="Q638" s="599"/>
      <c r="R638" s="599"/>
      <c r="S638" s="599"/>
      <c r="T638" s="599"/>
      <c r="U638" s="599"/>
      <c r="V638" s="599"/>
      <c r="W638" s="599"/>
      <c r="X638" s="599"/>
      <c r="Y638" s="599"/>
      <c r="Z638" s="599"/>
      <c r="AA638" s="599"/>
      <c r="AB638" s="599"/>
      <c r="AC638" s="599"/>
      <c r="AD638" s="599"/>
      <c r="AE638" s="599"/>
      <c r="AF638" s="599"/>
      <c r="AG638" s="599"/>
      <c r="AH638" s="599"/>
      <c r="AI638" s="599"/>
      <c r="AJ638" s="599"/>
      <c r="AK638" s="599"/>
      <c r="AL638" s="599"/>
    </row>
    <row r="639" spans="1:38" ht="13.5" customHeight="1">
      <c r="A639" s="599"/>
      <c r="B639" s="599"/>
      <c r="C639" s="623"/>
      <c r="D639" s="623"/>
      <c r="E639" s="623"/>
      <c r="F639" s="623"/>
      <c r="G639" s="623"/>
      <c r="H639" s="623"/>
      <c r="I639" s="623"/>
      <c r="J639" s="623"/>
      <c r="K639" s="623"/>
      <c r="L639" s="623"/>
      <c r="M639" s="623"/>
      <c r="N639" s="599"/>
      <c r="O639" s="599"/>
      <c r="P639" s="599"/>
      <c r="Q639" s="599"/>
      <c r="R639" s="599"/>
      <c r="S639" s="599"/>
      <c r="T639" s="599"/>
      <c r="U639" s="599"/>
      <c r="V639" s="599"/>
      <c r="W639" s="599"/>
      <c r="X639" s="599"/>
      <c r="Y639" s="599"/>
      <c r="Z639" s="599"/>
      <c r="AA639" s="599"/>
      <c r="AB639" s="599"/>
      <c r="AC639" s="599"/>
      <c r="AD639" s="599"/>
      <c r="AE639" s="599"/>
      <c r="AF639" s="599"/>
      <c r="AG639" s="599"/>
      <c r="AH639" s="599"/>
      <c r="AI639" s="599"/>
      <c r="AJ639" s="599"/>
      <c r="AK639" s="599"/>
      <c r="AL639" s="599"/>
    </row>
    <row r="640" spans="1:38" ht="13.5" customHeight="1">
      <c r="A640" s="599"/>
      <c r="B640" s="599"/>
      <c r="C640" s="623"/>
      <c r="D640" s="623"/>
      <c r="E640" s="623"/>
      <c r="F640" s="623"/>
      <c r="G640" s="623"/>
      <c r="H640" s="623"/>
      <c r="I640" s="623"/>
      <c r="J640" s="623"/>
      <c r="K640" s="623"/>
      <c r="L640" s="623"/>
      <c r="M640" s="623"/>
      <c r="N640" s="599"/>
      <c r="O640" s="599"/>
      <c r="P640" s="599"/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  <c r="AA640" s="599"/>
      <c r="AB640" s="599"/>
      <c r="AC640" s="599"/>
      <c r="AD640" s="599"/>
      <c r="AE640" s="599"/>
      <c r="AF640" s="599"/>
      <c r="AG640" s="599"/>
      <c r="AH640" s="599"/>
      <c r="AI640" s="599"/>
      <c r="AJ640" s="599"/>
      <c r="AK640" s="599"/>
      <c r="AL640" s="599"/>
    </row>
    <row r="641" spans="1:38" ht="13.5" customHeight="1">
      <c r="A641" s="599"/>
      <c r="B641" s="599"/>
      <c r="C641" s="623"/>
      <c r="D641" s="623"/>
      <c r="E641" s="623"/>
      <c r="F641" s="623"/>
      <c r="G641" s="623"/>
      <c r="H641" s="623"/>
      <c r="I641" s="623"/>
      <c r="J641" s="623"/>
      <c r="K641" s="623"/>
      <c r="L641" s="623"/>
      <c r="M641" s="623"/>
      <c r="N641" s="599"/>
      <c r="O641" s="599"/>
      <c r="P641" s="599"/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  <c r="AA641" s="599"/>
      <c r="AB641" s="599"/>
      <c r="AC641" s="599"/>
      <c r="AD641" s="599"/>
      <c r="AE641" s="599"/>
      <c r="AF641" s="599"/>
      <c r="AG641" s="599"/>
      <c r="AH641" s="599"/>
      <c r="AI641" s="599"/>
      <c r="AJ641" s="599"/>
      <c r="AK641" s="599"/>
      <c r="AL641" s="599"/>
    </row>
    <row r="642" spans="1:38" ht="13.5" customHeight="1">
      <c r="A642" s="599"/>
      <c r="B642" s="599"/>
      <c r="C642" s="623"/>
      <c r="D642" s="623"/>
      <c r="E642" s="623"/>
      <c r="F642" s="623"/>
      <c r="G642" s="623"/>
      <c r="H642" s="623"/>
      <c r="I642" s="623"/>
      <c r="J642" s="623"/>
      <c r="K642" s="623"/>
      <c r="L642" s="623"/>
      <c r="M642" s="623"/>
      <c r="N642" s="599"/>
      <c r="O642" s="599"/>
      <c r="P642" s="599"/>
      <c r="Q642" s="599"/>
      <c r="R642" s="599"/>
      <c r="S642" s="599"/>
      <c r="T642" s="599"/>
      <c r="U642" s="599"/>
      <c r="V642" s="599"/>
      <c r="W642" s="599"/>
      <c r="X642" s="599"/>
      <c r="Y642" s="599"/>
      <c r="Z642" s="599"/>
      <c r="AA642" s="599"/>
      <c r="AB642" s="599"/>
      <c r="AC642" s="599"/>
      <c r="AD642" s="599"/>
      <c r="AE642" s="599"/>
      <c r="AF642" s="599"/>
      <c r="AG642" s="599"/>
      <c r="AH642" s="599"/>
      <c r="AI642" s="599"/>
      <c r="AJ642" s="599"/>
      <c r="AK642" s="599"/>
      <c r="AL642" s="599"/>
    </row>
    <row r="643" spans="1:38" ht="13.5" customHeight="1">
      <c r="A643" s="599"/>
      <c r="B643" s="599"/>
      <c r="C643" s="623"/>
      <c r="D643" s="623"/>
      <c r="E643" s="623"/>
      <c r="F643" s="623"/>
      <c r="G643" s="623"/>
      <c r="H643" s="623"/>
      <c r="I643" s="623"/>
      <c r="J643" s="623"/>
      <c r="K643" s="623"/>
      <c r="L643" s="623"/>
      <c r="M643" s="623"/>
      <c r="N643" s="599"/>
      <c r="O643" s="599"/>
      <c r="P643" s="599"/>
      <c r="Q643" s="599"/>
      <c r="R643" s="599"/>
      <c r="S643" s="599"/>
      <c r="T643" s="599"/>
      <c r="U643" s="599"/>
      <c r="V643" s="599"/>
      <c r="W643" s="599"/>
      <c r="X643" s="599"/>
      <c r="Y643" s="599"/>
      <c r="Z643" s="599"/>
      <c r="AA643" s="599"/>
      <c r="AB643" s="599"/>
      <c r="AC643" s="599"/>
      <c r="AD643" s="599"/>
      <c r="AE643" s="599"/>
      <c r="AF643" s="599"/>
      <c r="AG643" s="599"/>
      <c r="AH643" s="599"/>
      <c r="AI643" s="599"/>
      <c r="AJ643" s="599"/>
      <c r="AK643" s="599"/>
      <c r="AL643" s="599"/>
    </row>
    <row r="644" spans="1:38" ht="13.5" customHeight="1">
      <c r="A644" s="599"/>
      <c r="B644" s="599"/>
      <c r="C644" s="623"/>
      <c r="D644" s="623"/>
      <c r="E644" s="623"/>
      <c r="F644" s="623"/>
      <c r="G644" s="623"/>
      <c r="H644" s="623"/>
      <c r="I644" s="623"/>
      <c r="J644" s="623"/>
      <c r="K644" s="623"/>
      <c r="L644" s="623"/>
      <c r="M644" s="623"/>
      <c r="N644" s="599"/>
      <c r="O644" s="599"/>
      <c r="P644" s="599"/>
      <c r="Q644" s="599"/>
      <c r="R644" s="599"/>
      <c r="S644" s="599"/>
      <c r="T644" s="599"/>
      <c r="U644" s="599"/>
      <c r="V644" s="599"/>
      <c r="W644" s="599"/>
      <c r="X644" s="599"/>
      <c r="Y644" s="599"/>
      <c r="Z644" s="599"/>
      <c r="AA644" s="599"/>
      <c r="AB644" s="599"/>
      <c r="AC644" s="599"/>
      <c r="AD644" s="599"/>
      <c r="AE644" s="599"/>
      <c r="AF644" s="599"/>
      <c r="AG644" s="599"/>
      <c r="AH644" s="599"/>
      <c r="AI644" s="599"/>
      <c r="AJ644" s="599"/>
      <c r="AK644" s="599"/>
      <c r="AL644" s="599"/>
    </row>
    <row r="645" spans="1:38" ht="13.5" customHeight="1">
      <c r="A645" s="599"/>
      <c r="B645" s="599"/>
      <c r="C645" s="623"/>
      <c r="D645" s="623"/>
      <c r="E645" s="623"/>
      <c r="F645" s="623"/>
      <c r="G645" s="623"/>
      <c r="H645" s="623"/>
      <c r="I645" s="623"/>
      <c r="J645" s="623"/>
      <c r="K645" s="623"/>
      <c r="L645" s="623"/>
      <c r="M645" s="623"/>
      <c r="N645" s="599"/>
      <c r="O645" s="599"/>
      <c r="P645" s="599"/>
      <c r="Q645" s="599"/>
      <c r="R645" s="599"/>
      <c r="S645" s="599"/>
      <c r="T645" s="599"/>
      <c r="U645" s="599"/>
      <c r="V645" s="599"/>
      <c r="W645" s="599"/>
      <c r="X645" s="599"/>
      <c r="Y645" s="599"/>
      <c r="Z645" s="599"/>
      <c r="AA645" s="599"/>
      <c r="AB645" s="599"/>
      <c r="AC645" s="599"/>
      <c r="AD645" s="599"/>
      <c r="AE645" s="599"/>
      <c r="AF645" s="599"/>
      <c r="AG645" s="599"/>
      <c r="AH645" s="599"/>
      <c r="AI645" s="599"/>
      <c r="AJ645" s="599"/>
      <c r="AK645" s="599"/>
      <c r="AL645" s="599"/>
    </row>
    <row r="646" spans="1:38" ht="13.5" customHeight="1">
      <c r="A646" s="599"/>
      <c r="B646" s="599"/>
      <c r="C646" s="623"/>
      <c r="D646" s="623"/>
      <c r="E646" s="623"/>
      <c r="F646" s="623"/>
      <c r="G646" s="623"/>
      <c r="H646" s="623"/>
      <c r="I646" s="623"/>
      <c r="J646" s="623"/>
      <c r="K646" s="623"/>
      <c r="L646" s="623"/>
      <c r="M646" s="623"/>
      <c r="N646" s="599"/>
      <c r="O646" s="599"/>
      <c r="P646" s="599"/>
      <c r="Q646" s="599"/>
      <c r="R646" s="599"/>
      <c r="S646" s="599"/>
      <c r="T646" s="599"/>
      <c r="U646" s="599"/>
      <c r="V646" s="599"/>
      <c r="W646" s="599"/>
      <c r="X646" s="599"/>
      <c r="Y646" s="599"/>
      <c r="Z646" s="599"/>
      <c r="AA646" s="599"/>
      <c r="AB646" s="599"/>
      <c r="AC646" s="599"/>
      <c r="AD646" s="599"/>
      <c r="AE646" s="599"/>
      <c r="AF646" s="599"/>
      <c r="AG646" s="599"/>
      <c r="AH646" s="599"/>
      <c r="AI646" s="599"/>
      <c r="AJ646" s="599"/>
      <c r="AK646" s="599"/>
      <c r="AL646" s="599"/>
    </row>
    <row r="647" spans="1:38" ht="13.5" customHeight="1">
      <c r="A647" s="599"/>
      <c r="B647" s="599"/>
      <c r="C647" s="623"/>
      <c r="D647" s="623"/>
      <c r="E647" s="623"/>
      <c r="F647" s="623"/>
      <c r="G647" s="623"/>
      <c r="H647" s="623"/>
      <c r="I647" s="623"/>
      <c r="J647" s="623"/>
      <c r="K647" s="623"/>
      <c r="L647" s="623"/>
      <c r="M647" s="623"/>
      <c r="N647" s="599"/>
      <c r="O647" s="599"/>
      <c r="P647" s="599"/>
      <c r="Q647" s="599"/>
      <c r="R647" s="599"/>
      <c r="S647" s="599"/>
      <c r="T647" s="599"/>
      <c r="U647" s="599"/>
      <c r="V647" s="599"/>
      <c r="W647" s="599"/>
      <c r="X647" s="599"/>
      <c r="Y647" s="599"/>
      <c r="Z647" s="599"/>
      <c r="AA647" s="599"/>
      <c r="AB647" s="599"/>
      <c r="AC647" s="599"/>
      <c r="AD647" s="599"/>
      <c r="AE647" s="599"/>
      <c r="AF647" s="599"/>
      <c r="AG647" s="599"/>
      <c r="AH647" s="599"/>
      <c r="AI647" s="599"/>
      <c r="AJ647" s="599"/>
      <c r="AK647" s="599"/>
      <c r="AL647" s="599"/>
    </row>
    <row r="648" spans="1:38" ht="13.5" customHeight="1">
      <c r="A648" s="599"/>
      <c r="B648" s="599"/>
      <c r="C648" s="623"/>
      <c r="D648" s="623"/>
      <c r="E648" s="623"/>
      <c r="F648" s="623"/>
      <c r="G648" s="623"/>
      <c r="H648" s="623"/>
      <c r="I648" s="623"/>
      <c r="J648" s="623"/>
      <c r="K648" s="623"/>
      <c r="L648" s="623"/>
      <c r="M648" s="623"/>
      <c r="N648" s="599"/>
      <c r="O648" s="599"/>
      <c r="P648" s="599"/>
      <c r="Q648" s="599"/>
      <c r="R648" s="599"/>
      <c r="S648" s="599"/>
      <c r="T648" s="599"/>
      <c r="U648" s="599"/>
      <c r="V648" s="599"/>
      <c r="W648" s="599"/>
      <c r="X648" s="599"/>
      <c r="Y648" s="599"/>
      <c r="Z648" s="599"/>
      <c r="AA648" s="599"/>
      <c r="AB648" s="599"/>
      <c r="AC648" s="599"/>
      <c r="AD648" s="599"/>
      <c r="AE648" s="599"/>
      <c r="AF648" s="599"/>
      <c r="AG648" s="599"/>
      <c r="AH648" s="599"/>
      <c r="AI648" s="599"/>
      <c r="AJ648" s="599"/>
      <c r="AK648" s="599"/>
      <c r="AL648" s="599"/>
    </row>
    <row r="649" spans="1:38" ht="13.5" customHeight="1">
      <c r="A649" s="599"/>
      <c r="B649" s="599"/>
      <c r="C649" s="623"/>
      <c r="D649" s="623"/>
      <c r="E649" s="623"/>
      <c r="F649" s="623"/>
      <c r="G649" s="623"/>
      <c r="H649" s="623"/>
      <c r="I649" s="623"/>
      <c r="J649" s="623"/>
      <c r="K649" s="623"/>
      <c r="L649" s="623"/>
      <c r="M649" s="623"/>
      <c r="N649" s="599"/>
      <c r="O649" s="599"/>
      <c r="P649" s="599"/>
      <c r="Q649" s="599"/>
      <c r="R649" s="599"/>
      <c r="S649" s="599"/>
      <c r="T649" s="599"/>
      <c r="U649" s="599"/>
      <c r="V649" s="599"/>
      <c r="W649" s="599"/>
      <c r="X649" s="599"/>
      <c r="Y649" s="599"/>
      <c r="Z649" s="599"/>
      <c r="AA649" s="599"/>
      <c r="AB649" s="599"/>
      <c r="AC649" s="599"/>
      <c r="AD649" s="599"/>
      <c r="AE649" s="599"/>
      <c r="AF649" s="599"/>
      <c r="AG649" s="599"/>
      <c r="AH649" s="599"/>
      <c r="AI649" s="599"/>
      <c r="AJ649" s="599"/>
      <c r="AK649" s="599"/>
      <c r="AL649" s="599"/>
    </row>
    <row r="650" spans="1:38" ht="13.5" customHeight="1">
      <c r="A650" s="599"/>
      <c r="B650" s="599"/>
      <c r="C650" s="623"/>
      <c r="D650" s="623"/>
      <c r="E650" s="623"/>
      <c r="F650" s="623"/>
      <c r="G650" s="623"/>
      <c r="H650" s="623"/>
      <c r="I650" s="623"/>
      <c r="J650" s="623"/>
      <c r="K650" s="623"/>
      <c r="L650" s="623"/>
      <c r="M650" s="623"/>
      <c r="N650" s="599"/>
      <c r="O650" s="599"/>
      <c r="P650" s="599"/>
      <c r="Q650" s="599"/>
      <c r="R650" s="599"/>
      <c r="S650" s="599"/>
      <c r="T650" s="599"/>
      <c r="U650" s="599"/>
      <c r="V650" s="599"/>
      <c r="W650" s="599"/>
      <c r="X650" s="599"/>
      <c r="Y650" s="599"/>
      <c r="Z650" s="599"/>
      <c r="AA650" s="599"/>
      <c r="AB650" s="599"/>
      <c r="AC650" s="599"/>
      <c r="AD650" s="599"/>
      <c r="AE650" s="599"/>
      <c r="AF650" s="599"/>
      <c r="AG650" s="599"/>
      <c r="AH650" s="599"/>
      <c r="AI650" s="599"/>
      <c r="AJ650" s="599"/>
      <c r="AK650" s="599"/>
      <c r="AL650" s="599"/>
    </row>
    <row r="651" spans="1:38" ht="13.5" customHeight="1">
      <c r="A651" s="599"/>
      <c r="B651" s="599"/>
      <c r="C651" s="623"/>
      <c r="D651" s="623"/>
      <c r="E651" s="623"/>
      <c r="F651" s="623"/>
      <c r="G651" s="623"/>
      <c r="H651" s="623"/>
      <c r="I651" s="623"/>
      <c r="J651" s="623"/>
      <c r="K651" s="623"/>
      <c r="L651" s="623"/>
      <c r="M651" s="623"/>
      <c r="N651" s="599"/>
      <c r="O651" s="599"/>
      <c r="P651" s="599"/>
      <c r="Q651" s="599"/>
      <c r="R651" s="599"/>
      <c r="S651" s="599"/>
      <c r="T651" s="599"/>
      <c r="U651" s="599"/>
      <c r="V651" s="599"/>
      <c r="W651" s="599"/>
      <c r="X651" s="599"/>
      <c r="Y651" s="599"/>
      <c r="Z651" s="599"/>
      <c r="AA651" s="599"/>
      <c r="AB651" s="599"/>
      <c r="AC651" s="599"/>
      <c r="AD651" s="599"/>
      <c r="AE651" s="599"/>
      <c r="AF651" s="599"/>
      <c r="AG651" s="599"/>
      <c r="AH651" s="599"/>
      <c r="AI651" s="599"/>
      <c r="AJ651" s="599"/>
      <c r="AK651" s="599"/>
      <c r="AL651" s="599"/>
    </row>
    <row r="652" spans="1:38" ht="13.5" customHeight="1">
      <c r="A652" s="599"/>
      <c r="B652" s="599"/>
      <c r="C652" s="623"/>
      <c r="D652" s="623"/>
      <c r="E652" s="623"/>
      <c r="F652" s="623"/>
      <c r="G652" s="623"/>
      <c r="H652" s="623"/>
      <c r="I652" s="623"/>
      <c r="J652" s="623"/>
      <c r="K652" s="623"/>
      <c r="L652" s="623"/>
      <c r="M652" s="623"/>
      <c r="N652" s="599"/>
      <c r="O652" s="599"/>
      <c r="P652" s="599"/>
      <c r="Q652" s="599"/>
      <c r="R652" s="599"/>
      <c r="S652" s="599"/>
      <c r="T652" s="599"/>
      <c r="U652" s="599"/>
      <c r="V652" s="599"/>
      <c r="W652" s="599"/>
      <c r="X652" s="599"/>
      <c r="Y652" s="599"/>
      <c r="Z652" s="599"/>
      <c r="AA652" s="599"/>
      <c r="AB652" s="599"/>
      <c r="AC652" s="599"/>
      <c r="AD652" s="599"/>
      <c r="AE652" s="599"/>
      <c r="AF652" s="599"/>
      <c r="AG652" s="599"/>
      <c r="AH652" s="599"/>
      <c r="AI652" s="599"/>
      <c r="AJ652" s="599"/>
      <c r="AK652" s="599"/>
      <c r="AL652" s="599"/>
    </row>
    <row r="653" spans="1:38" ht="13.5" customHeight="1">
      <c r="A653" s="599"/>
      <c r="B653" s="599"/>
      <c r="C653" s="623"/>
      <c r="D653" s="623"/>
      <c r="E653" s="623"/>
      <c r="F653" s="623"/>
      <c r="G653" s="623"/>
      <c r="H653" s="623"/>
      <c r="I653" s="623"/>
      <c r="J653" s="623"/>
      <c r="K653" s="623"/>
      <c r="L653" s="623"/>
      <c r="M653" s="623"/>
      <c r="N653" s="599"/>
      <c r="O653" s="599"/>
      <c r="P653" s="599"/>
      <c r="Q653" s="599"/>
      <c r="R653" s="599"/>
      <c r="S653" s="599"/>
      <c r="T653" s="599"/>
      <c r="U653" s="599"/>
      <c r="V653" s="599"/>
      <c r="W653" s="599"/>
      <c r="X653" s="599"/>
      <c r="Y653" s="599"/>
      <c r="Z653" s="599"/>
      <c r="AA653" s="599"/>
      <c r="AB653" s="599"/>
      <c r="AC653" s="599"/>
      <c r="AD653" s="599"/>
      <c r="AE653" s="599"/>
      <c r="AF653" s="599"/>
      <c r="AG653" s="599"/>
      <c r="AH653" s="599"/>
      <c r="AI653" s="599"/>
      <c r="AJ653" s="599"/>
      <c r="AK653" s="599"/>
      <c r="AL653" s="599"/>
    </row>
    <row r="654" spans="1:38" ht="13.5" customHeight="1">
      <c r="A654" s="599"/>
      <c r="B654" s="599"/>
      <c r="C654" s="623"/>
      <c r="D654" s="623"/>
      <c r="E654" s="623"/>
      <c r="F654" s="623"/>
      <c r="G654" s="623"/>
      <c r="H654" s="623"/>
      <c r="I654" s="623"/>
      <c r="J654" s="623"/>
      <c r="K654" s="623"/>
      <c r="L654" s="623"/>
      <c r="M654" s="623"/>
      <c r="N654" s="599"/>
      <c r="O654" s="599"/>
      <c r="P654" s="599"/>
      <c r="Q654" s="599"/>
      <c r="R654" s="599"/>
      <c r="S654" s="599"/>
      <c r="T654" s="599"/>
      <c r="U654" s="599"/>
      <c r="V654" s="599"/>
      <c r="W654" s="599"/>
      <c r="X654" s="599"/>
      <c r="Y654" s="599"/>
      <c r="Z654" s="599"/>
      <c r="AA654" s="599"/>
      <c r="AB654" s="599"/>
      <c r="AC654" s="599"/>
      <c r="AD654" s="599"/>
      <c r="AE654" s="599"/>
      <c r="AF654" s="599"/>
      <c r="AG654" s="599"/>
      <c r="AH654" s="599"/>
      <c r="AI654" s="599"/>
      <c r="AJ654" s="599"/>
      <c r="AK654" s="599"/>
      <c r="AL654" s="599"/>
    </row>
    <row r="655" spans="1:38" ht="13.5" customHeight="1">
      <c r="A655" s="599"/>
      <c r="B655" s="599"/>
      <c r="C655" s="623"/>
      <c r="D655" s="623"/>
      <c r="E655" s="623"/>
      <c r="F655" s="623"/>
      <c r="G655" s="623"/>
      <c r="H655" s="623"/>
      <c r="I655" s="623"/>
      <c r="J655" s="623"/>
      <c r="K655" s="623"/>
      <c r="L655" s="623"/>
      <c r="M655" s="623"/>
      <c r="N655" s="599"/>
      <c r="O655" s="599"/>
      <c r="P655" s="599"/>
      <c r="Q655" s="599"/>
      <c r="R655" s="599"/>
      <c r="S655" s="599"/>
      <c r="T655" s="599"/>
      <c r="U655" s="599"/>
      <c r="V655" s="599"/>
      <c r="W655" s="599"/>
      <c r="X655" s="599"/>
      <c r="Y655" s="599"/>
      <c r="Z655" s="599"/>
      <c r="AA655" s="599"/>
      <c r="AB655" s="599"/>
      <c r="AC655" s="599"/>
      <c r="AD655" s="599"/>
      <c r="AE655" s="599"/>
      <c r="AF655" s="599"/>
      <c r="AG655" s="599"/>
      <c r="AH655" s="599"/>
      <c r="AI655" s="599"/>
      <c r="AJ655" s="599"/>
      <c r="AK655" s="599"/>
      <c r="AL655" s="599"/>
    </row>
    <row r="656" spans="1:38" ht="13.5" customHeight="1">
      <c r="A656" s="599"/>
      <c r="B656" s="599"/>
      <c r="C656" s="623"/>
      <c r="D656" s="623"/>
      <c r="E656" s="623"/>
      <c r="F656" s="623"/>
      <c r="G656" s="623"/>
      <c r="H656" s="623"/>
      <c r="I656" s="623"/>
      <c r="J656" s="623"/>
      <c r="K656" s="623"/>
      <c r="L656" s="623"/>
      <c r="M656" s="623"/>
      <c r="N656" s="599"/>
      <c r="O656" s="599"/>
      <c r="P656" s="599"/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  <c r="AA656" s="599"/>
      <c r="AB656" s="599"/>
      <c r="AC656" s="599"/>
      <c r="AD656" s="599"/>
      <c r="AE656" s="599"/>
      <c r="AF656" s="599"/>
      <c r="AG656" s="599"/>
      <c r="AH656" s="599"/>
      <c r="AI656" s="599"/>
      <c r="AJ656" s="599"/>
      <c r="AK656" s="599"/>
      <c r="AL656" s="599"/>
    </row>
    <row r="657" spans="1:38" ht="13.5" customHeight="1">
      <c r="A657" s="599"/>
      <c r="B657" s="599"/>
      <c r="C657" s="623"/>
      <c r="D657" s="623"/>
      <c r="E657" s="623"/>
      <c r="F657" s="623"/>
      <c r="G657" s="623"/>
      <c r="H657" s="623"/>
      <c r="I657" s="623"/>
      <c r="J657" s="623"/>
      <c r="K657" s="623"/>
      <c r="L657" s="623"/>
      <c r="M657" s="623"/>
      <c r="N657" s="599"/>
      <c r="O657" s="599"/>
      <c r="P657" s="599"/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  <c r="AA657" s="599"/>
      <c r="AB657" s="599"/>
      <c r="AC657" s="599"/>
      <c r="AD657" s="599"/>
      <c r="AE657" s="599"/>
      <c r="AF657" s="599"/>
      <c r="AG657" s="599"/>
      <c r="AH657" s="599"/>
      <c r="AI657" s="599"/>
      <c r="AJ657" s="599"/>
      <c r="AK657" s="599"/>
      <c r="AL657" s="599"/>
    </row>
    <row r="658" spans="1:38" ht="13.5" customHeight="1">
      <c r="A658" s="599"/>
      <c r="B658" s="599"/>
      <c r="C658" s="623"/>
      <c r="D658" s="623"/>
      <c r="E658" s="623"/>
      <c r="F658" s="623"/>
      <c r="G658" s="623"/>
      <c r="H658" s="623"/>
      <c r="I658" s="623"/>
      <c r="J658" s="623"/>
      <c r="K658" s="623"/>
      <c r="L658" s="623"/>
      <c r="M658" s="623"/>
      <c r="N658" s="599"/>
      <c r="O658" s="599"/>
      <c r="P658" s="599"/>
      <c r="Q658" s="599"/>
      <c r="R658" s="599"/>
      <c r="S658" s="599"/>
      <c r="T658" s="599"/>
      <c r="U658" s="599"/>
      <c r="V658" s="599"/>
      <c r="W658" s="599"/>
      <c r="X658" s="599"/>
      <c r="Y658" s="599"/>
      <c r="Z658" s="599"/>
      <c r="AA658" s="599"/>
      <c r="AB658" s="599"/>
      <c r="AC658" s="599"/>
      <c r="AD658" s="599"/>
      <c r="AE658" s="599"/>
      <c r="AF658" s="599"/>
      <c r="AG658" s="599"/>
      <c r="AH658" s="599"/>
      <c r="AI658" s="599"/>
      <c r="AJ658" s="599"/>
      <c r="AK658" s="599"/>
      <c r="AL658" s="599"/>
    </row>
    <row r="659" spans="1:38" ht="13.5" customHeight="1">
      <c r="A659" s="599"/>
      <c r="B659" s="599"/>
      <c r="C659" s="623"/>
      <c r="D659" s="623"/>
      <c r="E659" s="623"/>
      <c r="F659" s="623"/>
      <c r="G659" s="623"/>
      <c r="H659" s="623"/>
      <c r="I659" s="623"/>
      <c r="J659" s="623"/>
      <c r="K659" s="623"/>
      <c r="L659" s="623"/>
      <c r="M659" s="623"/>
      <c r="N659" s="599"/>
      <c r="O659" s="599"/>
      <c r="P659" s="599"/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  <c r="AA659" s="599"/>
      <c r="AB659" s="599"/>
      <c r="AC659" s="599"/>
      <c r="AD659" s="599"/>
      <c r="AE659" s="599"/>
      <c r="AF659" s="599"/>
      <c r="AG659" s="599"/>
      <c r="AH659" s="599"/>
      <c r="AI659" s="599"/>
      <c r="AJ659" s="599"/>
      <c r="AK659" s="599"/>
      <c r="AL659" s="599"/>
    </row>
    <row r="660" spans="1:38" ht="13.5" customHeight="1">
      <c r="A660" s="599"/>
      <c r="B660" s="599"/>
      <c r="C660" s="623"/>
      <c r="D660" s="623"/>
      <c r="E660" s="623"/>
      <c r="F660" s="623"/>
      <c r="G660" s="623"/>
      <c r="H660" s="623"/>
      <c r="I660" s="623"/>
      <c r="J660" s="623"/>
      <c r="K660" s="623"/>
      <c r="L660" s="623"/>
      <c r="M660" s="623"/>
      <c r="N660" s="599"/>
      <c r="O660" s="599"/>
      <c r="P660" s="599"/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  <c r="AA660" s="599"/>
      <c r="AB660" s="599"/>
      <c r="AC660" s="599"/>
      <c r="AD660" s="599"/>
      <c r="AE660" s="599"/>
      <c r="AF660" s="599"/>
      <c r="AG660" s="599"/>
      <c r="AH660" s="599"/>
      <c r="AI660" s="599"/>
      <c r="AJ660" s="599"/>
      <c r="AK660" s="599"/>
      <c r="AL660" s="599"/>
    </row>
    <row r="661" spans="1:38" ht="13.5" customHeight="1">
      <c r="A661" s="599"/>
      <c r="B661" s="599"/>
      <c r="C661" s="623"/>
      <c r="D661" s="623"/>
      <c r="E661" s="623"/>
      <c r="F661" s="623"/>
      <c r="G661" s="623"/>
      <c r="H661" s="623"/>
      <c r="I661" s="623"/>
      <c r="J661" s="623"/>
      <c r="K661" s="623"/>
      <c r="L661" s="623"/>
      <c r="M661" s="623"/>
      <c r="N661" s="599"/>
      <c r="O661" s="599"/>
      <c r="P661" s="599"/>
      <c r="Q661" s="599"/>
      <c r="R661" s="599"/>
      <c r="S661" s="599"/>
      <c r="T661" s="599"/>
      <c r="U661" s="599"/>
      <c r="V661" s="599"/>
      <c r="W661" s="599"/>
      <c r="X661" s="599"/>
      <c r="Y661" s="599"/>
      <c r="Z661" s="599"/>
      <c r="AA661" s="599"/>
      <c r="AB661" s="599"/>
      <c r="AC661" s="599"/>
      <c r="AD661" s="599"/>
      <c r="AE661" s="599"/>
      <c r="AF661" s="599"/>
      <c r="AG661" s="599"/>
      <c r="AH661" s="599"/>
      <c r="AI661" s="599"/>
      <c r="AJ661" s="599"/>
      <c r="AK661" s="599"/>
      <c r="AL661" s="599"/>
    </row>
    <row r="662" spans="1:38" ht="13.5" customHeight="1">
      <c r="A662" s="599"/>
      <c r="B662" s="599"/>
      <c r="C662" s="623"/>
      <c r="D662" s="623"/>
      <c r="E662" s="623"/>
      <c r="F662" s="623"/>
      <c r="G662" s="623"/>
      <c r="H662" s="623"/>
      <c r="I662" s="623"/>
      <c r="J662" s="623"/>
      <c r="K662" s="623"/>
      <c r="L662" s="623"/>
      <c r="M662" s="623"/>
      <c r="N662" s="599"/>
      <c r="O662" s="599"/>
      <c r="P662" s="599"/>
      <c r="Q662" s="599"/>
      <c r="R662" s="599"/>
      <c r="S662" s="599"/>
      <c r="T662" s="599"/>
      <c r="U662" s="599"/>
      <c r="V662" s="599"/>
      <c r="W662" s="599"/>
      <c r="X662" s="599"/>
      <c r="Y662" s="599"/>
      <c r="Z662" s="599"/>
      <c r="AA662" s="599"/>
      <c r="AB662" s="599"/>
      <c r="AC662" s="599"/>
      <c r="AD662" s="599"/>
      <c r="AE662" s="599"/>
      <c r="AF662" s="599"/>
      <c r="AG662" s="599"/>
      <c r="AH662" s="599"/>
      <c r="AI662" s="599"/>
      <c r="AJ662" s="599"/>
      <c r="AK662" s="599"/>
      <c r="AL662" s="599"/>
    </row>
    <row r="663" spans="1:38" ht="13.5" customHeight="1">
      <c r="A663" s="599"/>
      <c r="B663" s="599"/>
      <c r="C663" s="623"/>
      <c r="D663" s="623"/>
      <c r="E663" s="623"/>
      <c r="F663" s="623"/>
      <c r="G663" s="623"/>
      <c r="H663" s="623"/>
      <c r="I663" s="623"/>
      <c r="J663" s="623"/>
      <c r="K663" s="623"/>
      <c r="L663" s="623"/>
      <c r="M663" s="623"/>
      <c r="N663" s="599"/>
      <c r="O663" s="599"/>
      <c r="P663" s="599"/>
      <c r="Q663" s="599"/>
      <c r="R663" s="599"/>
      <c r="S663" s="599"/>
      <c r="T663" s="599"/>
      <c r="U663" s="599"/>
      <c r="V663" s="599"/>
      <c r="W663" s="599"/>
      <c r="X663" s="599"/>
      <c r="Y663" s="599"/>
      <c r="Z663" s="599"/>
      <c r="AA663" s="599"/>
      <c r="AB663" s="599"/>
      <c r="AC663" s="599"/>
      <c r="AD663" s="599"/>
      <c r="AE663" s="599"/>
      <c r="AF663" s="599"/>
      <c r="AG663" s="599"/>
      <c r="AH663" s="599"/>
      <c r="AI663" s="599"/>
      <c r="AJ663" s="599"/>
      <c r="AK663" s="599"/>
      <c r="AL663" s="599"/>
    </row>
    <row r="664" spans="1:38" ht="13.5" customHeight="1">
      <c r="A664" s="599"/>
      <c r="B664" s="599"/>
      <c r="C664" s="623"/>
      <c r="D664" s="623"/>
      <c r="E664" s="623"/>
      <c r="F664" s="623"/>
      <c r="G664" s="623"/>
      <c r="H664" s="623"/>
      <c r="I664" s="623"/>
      <c r="J664" s="623"/>
      <c r="K664" s="623"/>
      <c r="L664" s="623"/>
      <c r="M664" s="623"/>
      <c r="N664" s="599"/>
      <c r="O664" s="599"/>
      <c r="P664" s="599"/>
      <c r="Q664" s="599"/>
      <c r="R664" s="599"/>
      <c r="S664" s="599"/>
      <c r="T664" s="599"/>
      <c r="U664" s="599"/>
      <c r="V664" s="599"/>
      <c r="W664" s="599"/>
      <c r="X664" s="599"/>
      <c r="Y664" s="599"/>
      <c r="Z664" s="599"/>
      <c r="AA664" s="599"/>
      <c r="AB664" s="599"/>
      <c r="AC664" s="599"/>
      <c r="AD664" s="599"/>
      <c r="AE664" s="599"/>
      <c r="AF664" s="599"/>
      <c r="AG664" s="599"/>
      <c r="AH664" s="599"/>
      <c r="AI664" s="599"/>
      <c r="AJ664" s="599"/>
      <c r="AK664" s="599"/>
      <c r="AL664" s="599"/>
    </row>
    <row r="665" spans="1:38" ht="13.5" customHeight="1">
      <c r="A665" s="599"/>
      <c r="B665" s="599"/>
      <c r="C665" s="623"/>
      <c r="D665" s="623"/>
      <c r="E665" s="623"/>
      <c r="F665" s="623"/>
      <c r="G665" s="623"/>
      <c r="H665" s="623"/>
      <c r="I665" s="623"/>
      <c r="J665" s="623"/>
      <c r="K665" s="623"/>
      <c r="L665" s="623"/>
      <c r="M665" s="623"/>
      <c r="N665" s="599"/>
      <c r="O665" s="599"/>
      <c r="P665" s="599"/>
      <c r="Q665" s="599"/>
      <c r="R665" s="599"/>
      <c r="S665" s="599"/>
      <c r="T665" s="599"/>
      <c r="U665" s="599"/>
      <c r="V665" s="599"/>
      <c r="W665" s="599"/>
      <c r="X665" s="599"/>
      <c r="Y665" s="599"/>
      <c r="Z665" s="599"/>
      <c r="AA665" s="599"/>
      <c r="AB665" s="599"/>
      <c r="AC665" s="599"/>
      <c r="AD665" s="599"/>
      <c r="AE665" s="599"/>
      <c r="AF665" s="599"/>
      <c r="AG665" s="599"/>
      <c r="AH665" s="599"/>
      <c r="AI665" s="599"/>
      <c r="AJ665" s="599"/>
      <c r="AK665" s="599"/>
      <c r="AL665" s="599"/>
    </row>
    <row r="666" spans="1:38" ht="13.5" customHeight="1">
      <c r="A666" s="599"/>
      <c r="B666" s="599"/>
      <c r="C666" s="623"/>
      <c r="D666" s="623"/>
      <c r="E666" s="623"/>
      <c r="F666" s="623"/>
      <c r="G666" s="623"/>
      <c r="H666" s="623"/>
      <c r="I666" s="623"/>
      <c r="J666" s="623"/>
      <c r="K666" s="623"/>
      <c r="L666" s="623"/>
      <c r="M666" s="623"/>
      <c r="N666" s="599"/>
      <c r="O666" s="599"/>
      <c r="P666" s="599"/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  <c r="AA666" s="599"/>
      <c r="AB666" s="599"/>
      <c r="AC666" s="599"/>
      <c r="AD666" s="599"/>
      <c r="AE666" s="599"/>
      <c r="AF666" s="599"/>
      <c r="AG666" s="599"/>
      <c r="AH666" s="599"/>
      <c r="AI666" s="599"/>
      <c r="AJ666" s="599"/>
      <c r="AK666" s="599"/>
      <c r="AL666" s="599"/>
    </row>
    <row r="667" spans="1:38" ht="13.5" customHeight="1">
      <c r="A667" s="599"/>
      <c r="B667" s="599"/>
      <c r="C667" s="623"/>
      <c r="D667" s="623"/>
      <c r="E667" s="623"/>
      <c r="F667" s="623"/>
      <c r="G667" s="623"/>
      <c r="H667" s="623"/>
      <c r="I667" s="623"/>
      <c r="J667" s="623"/>
      <c r="K667" s="623"/>
      <c r="L667" s="623"/>
      <c r="M667" s="623"/>
      <c r="N667" s="599"/>
      <c r="O667" s="599"/>
      <c r="P667" s="599"/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  <c r="AA667" s="599"/>
      <c r="AB667" s="599"/>
      <c r="AC667" s="599"/>
      <c r="AD667" s="599"/>
      <c r="AE667" s="599"/>
      <c r="AF667" s="599"/>
      <c r="AG667" s="599"/>
      <c r="AH667" s="599"/>
      <c r="AI667" s="599"/>
      <c r="AJ667" s="599"/>
      <c r="AK667" s="599"/>
      <c r="AL667" s="599"/>
    </row>
    <row r="668" spans="1:38" ht="13.5" customHeight="1">
      <c r="A668" s="599"/>
      <c r="B668" s="599"/>
      <c r="C668" s="623"/>
      <c r="D668" s="623"/>
      <c r="E668" s="623"/>
      <c r="F668" s="623"/>
      <c r="G668" s="623"/>
      <c r="H668" s="623"/>
      <c r="I668" s="623"/>
      <c r="J668" s="623"/>
      <c r="K668" s="623"/>
      <c r="L668" s="623"/>
      <c r="M668" s="623"/>
      <c r="N668" s="599"/>
      <c r="O668" s="599"/>
      <c r="P668" s="599"/>
      <c r="Q668" s="599"/>
      <c r="R668" s="599"/>
      <c r="S668" s="599"/>
      <c r="T668" s="599"/>
      <c r="U668" s="599"/>
      <c r="V668" s="599"/>
      <c r="W668" s="599"/>
      <c r="X668" s="599"/>
      <c r="Y668" s="599"/>
      <c r="Z668" s="599"/>
      <c r="AA668" s="599"/>
      <c r="AB668" s="599"/>
      <c r="AC668" s="599"/>
      <c r="AD668" s="599"/>
      <c r="AE668" s="599"/>
      <c r="AF668" s="599"/>
      <c r="AG668" s="599"/>
      <c r="AH668" s="599"/>
      <c r="AI668" s="599"/>
      <c r="AJ668" s="599"/>
      <c r="AK668" s="599"/>
      <c r="AL668" s="599"/>
    </row>
    <row r="669" spans="1:38" ht="13.5" customHeight="1">
      <c r="A669" s="599"/>
      <c r="B669" s="599"/>
      <c r="C669" s="623"/>
      <c r="D669" s="623"/>
      <c r="E669" s="623"/>
      <c r="F669" s="623"/>
      <c r="G669" s="623"/>
      <c r="H669" s="623"/>
      <c r="I669" s="623"/>
      <c r="J669" s="623"/>
      <c r="K669" s="623"/>
      <c r="L669" s="623"/>
      <c r="M669" s="623"/>
      <c r="N669" s="599"/>
      <c r="O669" s="599"/>
      <c r="P669" s="599"/>
      <c r="Q669" s="599"/>
      <c r="R669" s="599"/>
      <c r="S669" s="599"/>
      <c r="T669" s="599"/>
      <c r="U669" s="599"/>
      <c r="V669" s="599"/>
      <c r="W669" s="599"/>
      <c r="X669" s="599"/>
      <c r="Y669" s="599"/>
      <c r="Z669" s="599"/>
      <c r="AA669" s="599"/>
      <c r="AB669" s="599"/>
      <c r="AC669" s="599"/>
      <c r="AD669" s="599"/>
      <c r="AE669" s="599"/>
      <c r="AF669" s="599"/>
      <c r="AG669" s="599"/>
      <c r="AH669" s="599"/>
      <c r="AI669" s="599"/>
      <c r="AJ669" s="599"/>
      <c r="AK669" s="599"/>
      <c r="AL669" s="599"/>
    </row>
    <row r="670" spans="1:38" ht="13.5" customHeight="1">
      <c r="A670" s="599"/>
      <c r="B670" s="599"/>
      <c r="C670" s="623"/>
      <c r="D670" s="623"/>
      <c r="E670" s="623"/>
      <c r="F670" s="623"/>
      <c r="G670" s="623"/>
      <c r="H670" s="623"/>
      <c r="I670" s="623"/>
      <c r="J670" s="623"/>
      <c r="K670" s="623"/>
      <c r="L670" s="623"/>
      <c r="M670" s="623"/>
      <c r="N670" s="599"/>
      <c r="O670" s="599"/>
      <c r="P670" s="599"/>
      <c r="Q670" s="599"/>
      <c r="R670" s="599"/>
      <c r="S670" s="599"/>
      <c r="T670" s="599"/>
      <c r="U670" s="599"/>
      <c r="V670" s="599"/>
      <c r="W670" s="599"/>
      <c r="X670" s="599"/>
      <c r="Y670" s="599"/>
      <c r="Z670" s="599"/>
      <c r="AA670" s="599"/>
      <c r="AB670" s="599"/>
      <c r="AC670" s="599"/>
      <c r="AD670" s="599"/>
      <c r="AE670" s="599"/>
      <c r="AF670" s="599"/>
      <c r="AG670" s="599"/>
      <c r="AH670" s="599"/>
      <c r="AI670" s="599"/>
      <c r="AJ670" s="599"/>
      <c r="AK670" s="599"/>
      <c r="AL670" s="599"/>
    </row>
    <row r="671" spans="1:38" ht="13.5" customHeight="1">
      <c r="A671" s="599"/>
      <c r="B671" s="599"/>
      <c r="C671" s="623"/>
      <c r="D671" s="623"/>
      <c r="E671" s="623"/>
      <c r="F671" s="623"/>
      <c r="G671" s="623"/>
      <c r="H671" s="623"/>
      <c r="I671" s="623"/>
      <c r="J671" s="623"/>
      <c r="K671" s="623"/>
      <c r="L671" s="623"/>
      <c r="M671" s="623"/>
      <c r="N671" s="599"/>
      <c r="O671" s="599"/>
      <c r="P671" s="599"/>
      <c r="Q671" s="599"/>
      <c r="R671" s="599"/>
      <c r="S671" s="599"/>
      <c r="T671" s="599"/>
      <c r="U671" s="599"/>
      <c r="V671" s="599"/>
      <c r="W671" s="599"/>
      <c r="X671" s="599"/>
      <c r="Y671" s="599"/>
      <c r="Z671" s="599"/>
      <c r="AA671" s="599"/>
      <c r="AB671" s="599"/>
      <c r="AC671" s="599"/>
      <c r="AD671" s="599"/>
      <c r="AE671" s="599"/>
      <c r="AF671" s="599"/>
      <c r="AG671" s="599"/>
      <c r="AH671" s="599"/>
      <c r="AI671" s="599"/>
      <c r="AJ671" s="599"/>
      <c r="AK671" s="599"/>
      <c r="AL671" s="599"/>
    </row>
    <row r="672" spans="1:38" ht="13.5" customHeight="1">
      <c r="A672" s="599"/>
      <c r="B672" s="599"/>
      <c r="C672" s="623"/>
      <c r="D672" s="623"/>
      <c r="E672" s="623"/>
      <c r="F672" s="623"/>
      <c r="G672" s="623"/>
      <c r="H672" s="623"/>
      <c r="I672" s="623"/>
      <c r="J672" s="623"/>
      <c r="K672" s="623"/>
      <c r="L672" s="623"/>
      <c r="M672" s="623"/>
      <c r="N672" s="599"/>
      <c r="O672" s="599"/>
      <c r="P672" s="599"/>
      <c r="Q672" s="599"/>
      <c r="R672" s="599"/>
      <c r="S672" s="599"/>
      <c r="T672" s="599"/>
      <c r="U672" s="599"/>
      <c r="V672" s="599"/>
      <c r="W672" s="599"/>
      <c r="X672" s="599"/>
      <c r="Y672" s="599"/>
      <c r="Z672" s="599"/>
      <c r="AA672" s="599"/>
      <c r="AB672" s="599"/>
      <c r="AC672" s="599"/>
      <c r="AD672" s="599"/>
      <c r="AE672" s="599"/>
      <c r="AF672" s="599"/>
      <c r="AG672" s="599"/>
      <c r="AH672" s="599"/>
      <c r="AI672" s="599"/>
      <c r="AJ672" s="599"/>
      <c r="AK672" s="599"/>
      <c r="AL672" s="599"/>
    </row>
    <row r="673" spans="1:38" ht="13.5" customHeight="1">
      <c r="A673" s="599"/>
      <c r="B673" s="599"/>
      <c r="C673" s="623"/>
      <c r="D673" s="623"/>
      <c r="E673" s="623"/>
      <c r="F673" s="623"/>
      <c r="G673" s="623"/>
      <c r="H673" s="623"/>
      <c r="I673" s="623"/>
      <c r="J673" s="623"/>
      <c r="K673" s="623"/>
      <c r="L673" s="623"/>
      <c r="M673" s="623"/>
      <c r="N673" s="599"/>
      <c r="O673" s="599"/>
      <c r="P673" s="599"/>
      <c r="Q673" s="599"/>
      <c r="R673" s="599"/>
      <c r="S673" s="599"/>
      <c r="T673" s="599"/>
      <c r="U673" s="599"/>
      <c r="V673" s="599"/>
      <c r="W673" s="599"/>
      <c r="X673" s="599"/>
      <c r="Y673" s="599"/>
      <c r="Z673" s="599"/>
      <c r="AA673" s="599"/>
      <c r="AB673" s="599"/>
      <c r="AC673" s="599"/>
      <c r="AD673" s="599"/>
      <c r="AE673" s="599"/>
      <c r="AF673" s="599"/>
      <c r="AG673" s="599"/>
      <c r="AH673" s="599"/>
      <c r="AI673" s="599"/>
      <c r="AJ673" s="599"/>
      <c r="AK673" s="599"/>
      <c r="AL673" s="599"/>
    </row>
    <row r="674" spans="1:38" ht="13.5" customHeight="1">
      <c r="A674" s="599"/>
      <c r="B674" s="599"/>
      <c r="C674" s="623"/>
      <c r="D674" s="623"/>
      <c r="E674" s="623"/>
      <c r="F674" s="623"/>
      <c r="G674" s="623"/>
      <c r="H674" s="623"/>
      <c r="I674" s="623"/>
      <c r="J674" s="623"/>
      <c r="K674" s="623"/>
      <c r="L674" s="623"/>
      <c r="M674" s="623"/>
      <c r="N674" s="599"/>
      <c r="O674" s="599"/>
      <c r="P674" s="599"/>
      <c r="Q674" s="599"/>
      <c r="R674" s="599"/>
      <c r="S674" s="599"/>
      <c r="T674" s="599"/>
      <c r="U674" s="599"/>
      <c r="V674" s="599"/>
      <c r="W674" s="599"/>
      <c r="X674" s="599"/>
      <c r="Y674" s="599"/>
      <c r="Z674" s="599"/>
      <c r="AA674" s="599"/>
      <c r="AB674" s="599"/>
      <c r="AC674" s="599"/>
      <c r="AD674" s="599"/>
      <c r="AE674" s="599"/>
      <c r="AF674" s="599"/>
      <c r="AG674" s="599"/>
      <c r="AH674" s="599"/>
      <c r="AI674" s="599"/>
      <c r="AJ674" s="599"/>
      <c r="AK674" s="599"/>
      <c r="AL674" s="599"/>
    </row>
    <row r="675" spans="1:38" ht="13.5" customHeight="1">
      <c r="A675" s="599"/>
      <c r="B675" s="599"/>
      <c r="C675" s="623"/>
      <c r="D675" s="623"/>
      <c r="E675" s="623"/>
      <c r="F675" s="623"/>
      <c r="G675" s="623"/>
      <c r="H675" s="623"/>
      <c r="I675" s="623"/>
      <c r="J675" s="623"/>
      <c r="K675" s="623"/>
      <c r="L675" s="623"/>
      <c r="M675" s="623"/>
      <c r="N675" s="599"/>
      <c r="O675" s="599"/>
      <c r="P675" s="599"/>
      <c r="Q675" s="599"/>
      <c r="R675" s="599"/>
      <c r="S675" s="599"/>
      <c r="T675" s="599"/>
      <c r="U675" s="599"/>
      <c r="V675" s="599"/>
      <c r="W675" s="599"/>
      <c r="X675" s="599"/>
      <c r="Y675" s="599"/>
      <c r="Z675" s="599"/>
      <c r="AA675" s="599"/>
      <c r="AB675" s="599"/>
      <c r="AC675" s="599"/>
      <c r="AD675" s="599"/>
      <c r="AE675" s="599"/>
      <c r="AF675" s="599"/>
      <c r="AG675" s="599"/>
      <c r="AH675" s="599"/>
      <c r="AI675" s="599"/>
      <c r="AJ675" s="599"/>
      <c r="AK675" s="599"/>
      <c r="AL675" s="599"/>
    </row>
    <row r="676" spans="1:38" ht="13.5" customHeight="1">
      <c r="A676" s="599"/>
      <c r="B676" s="599"/>
      <c r="C676" s="623"/>
      <c r="D676" s="623"/>
      <c r="E676" s="623"/>
      <c r="F676" s="623"/>
      <c r="G676" s="623"/>
      <c r="H676" s="623"/>
      <c r="I676" s="623"/>
      <c r="J676" s="623"/>
      <c r="K676" s="623"/>
      <c r="L676" s="623"/>
      <c r="M676" s="623"/>
      <c r="N676" s="599"/>
      <c r="O676" s="599"/>
      <c r="P676" s="599"/>
      <c r="Q676" s="599"/>
      <c r="R676" s="599"/>
      <c r="S676" s="599"/>
      <c r="T676" s="599"/>
      <c r="U676" s="599"/>
      <c r="V676" s="599"/>
      <c r="W676" s="599"/>
      <c r="X676" s="599"/>
      <c r="Y676" s="599"/>
      <c r="Z676" s="599"/>
      <c r="AA676" s="599"/>
      <c r="AB676" s="599"/>
      <c r="AC676" s="599"/>
      <c r="AD676" s="599"/>
      <c r="AE676" s="599"/>
      <c r="AF676" s="599"/>
      <c r="AG676" s="599"/>
      <c r="AH676" s="599"/>
      <c r="AI676" s="599"/>
      <c r="AJ676" s="599"/>
      <c r="AK676" s="599"/>
      <c r="AL676" s="599"/>
    </row>
    <row r="677" spans="1:38" ht="13.5" customHeight="1">
      <c r="A677" s="599"/>
      <c r="B677" s="599"/>
      <c r="C677" s="623"/>
      <c r="D677" s="623"/>
      <c r="E677" s="623"/>
      <c r="F677" s="623"/>
      <c r="G677" s="623"/>
      <c r="H677" s="623"/>
      <c r="I677" s="623"/>
      <c r="J677" s="623"/>
      <c r="K677" s="623"/>
      <c r="L677" s="623"/>
      <c r="M677" s="623"/>
      <c r="N677" s="599"/>
      <c r="O677" s="599"/>
      <c r="P677" s="599"/>
      <c r="Q677" s="599"/>
      <c r="R677" s="599"/>
      <c r="S677" s="599"/>
      <c r="T677" s="599"/>
      <c r="U677" s="599"/>
      <c r="V677" s="599"/>
      <c r="W677" s="599"/>
      <c r="X677" s="599"/>
      <c r="Y677" s="599"/>
      <c r="Z677" s="599"/>
      <c r="AA677" s="599"/>
      <c r="AB677" s="599"/>
      <c r="AC677" s="599"/>
      <c r="AD677" s="599"/>
      <c r="AE677" s="599"/>
      <c r="AF677" s="599"/>
      <c r="AG677" s="599"/>
      <c r="AH677" s="599"/>
      <c r="AI677" s="599"/>
      <c r="AJ677" s="599"/>
      <c r="AK677" s="599"/>
      <c r="AL677" s="599"/>
    </row>
    <row r="678" spans="1:38" ht="13.5" customHeight="1">
      <c r="A678" s="599"/>
      <c r="B678" s="599"/>
      <c r="C678" s="623"/>
      <c r="D678" s="623"/>
      <c r="E678" s="623"/>
      <c r="F678" s="623"/>
      <c r="G678" s="623"/>
      <c r="H678" s="623"/>
      <c r="I678" s="623"/>
      <c r="J678" s="623"/>
      <c r="K678" s="623"/>
      <c r="L678" s="623"/>
      <c r="M678" s="623"/>
      <c r="N678" s="599"/>
      <c r="O678" s="599"/>
      <c r="P678" s="599"/>
      <c r="Q678" s="599"/>
      <c r="R678" s="599"/>
      <c r="S678" s="599"/>
      <c r="T678" s="599"/>
      <c r="U678" s="599"/>
      <c r="V678" s="599"/>
      <c r="W678" s="599"/>
      <c r="X678" s="599"/>
      <c r="Y678" s="599"/>
      <c r="Z678" s="599"/>
      <c r="AA678" s="599"/>
      <c r="AB678" s="599"/>
      <c r="AC678" s="599"/>
      <c r="AD678" s="599"/>
      <c r="AE678" s="599"/>
      <c r="AF678" s="599"/>
      <c r="AG678" s="599"/>
      <c r="AH678" s="599"/>
      <c r="AI678" s="599"/>
      <c r="AJ678" s="599"/>
      <c r="AK678" s="599"/>
      <c r="AL678" s="599"/>
    </row>
    <row r="679" spans="1:38" ht="13.5" customHeight="1">
      <c r="A679" s="599"/>
      <c r="B679" s="599"/>
      <c r="C679" s="623"/>
      <c r="D679" s="623"/>
      <c r="E679" s="623"/>
      <c r="F679" s="623"/>
      <c r="G679" s="623"/>
      <c r="H679" s="623"/>
      <c r="I679" s="623"/>
      <c r="J679" s="623"/>
      <c r="K679" s="623"/>
      <c r="L679" s="623"/>
      <c r="M679" s="623"/>
      <c r="N679" s="599"/>
      <c r="O679" s="599"/>
      <c r="P679" s="599"/>
      <c r="Q679" s="599"/>
      <c r="R679" s="599"/>
      <c r="S679" s="599"/>
      <c r="T679" s="599"/>
      <c r="U679" s="599"/>
      <c r="V679" s="599"/>
      <c r="W679" s="599"/>
      <c r="X679" s="599"/>
      <c r="Y679" s="599"/>
      <c r="Z679" s="599"/>
      <c r="AA679" s="599"/>
      <c r="AB679" s="599"/>
      <c r="AC679" s="599"/>
      <c r="AD679" s="599"/>
      <c r="AE679" s="599"/>
      <c r="AF679" s="599"/>
      <c r="AG679" s="599"/>
      <c r="AH679" s="599"/>
      <c r="AI679" s="599"/>
      <c r="AJ679" s="599"/>
      <c r="AK679" s="599"/>
      <c r="AL679" s="599"/>
    </row>
    <row r="680" spans="1:38" ht="13.5" customHeight="1">
      <c r="A680" s="599"/>
      <c r="B680" s="599"/>
      <c r="C680" s="623"/>
      <c r="D680" s="623"/>
      <c r="E680" s="623"/>
      <c r="F680" s="623"/>
      <c r="G680" s="623"/>
      <c r="H680" s="623"/>
      <c r="I680" s="623"/>
      <c r="J680" s="623"/>
      <c r="K680" s="623"/>
      <c r="L680" s="623"/>
      <c r="M680" s="623"/>
      <c r="N680" s="599"/>
      <c r="O680" s="599"/>
      <c r="P680" s="599"/>
      <c r="Q680" s="599"/>
      <c r="R680" s="599"/>
      <c r="S680" s="599"/>
      <c r="T680" s="599"/>
      <c r="U680" s="599"/>
      <c r="V680" s="599"/>
      <c r="W680" s="599"/>
      <c r="X680" s="599"/>
      <c r="Y680" s="599"/>
      <c r="Z680" s="599"/>
      <c r="AA680" s="599"/>
      <c r="AB680" s="599"/>
      <c r="AC680" s="599"/>
      <c r="AD680" s="599"/>
      <c r="AE680" s="599"/>
      <c r="AF680" s="599"/>
      <c r="AG680" s="599"/>
      <c r="AH680" s="599"/>
      <c r="AI680" s="599"/>
      <c r="AJ680" s="599"/>
      <c r="AK680" s="599"/>
      <c r="AL680" s="599"/>
    </row>
    <row r="681" spans="1:38" ht="13.5" customHeight="1">
      <c r="A681" s="599"/>
      <c r="B681" s="599"/>
      <c r="C681" s="623"/>
      <c r="D681" s="623"/>
      <c r="E681" s="623"/>
      <c r="F681" s="623"/>
      <c r="G681" s="623"/>
      <c r="H681" s="623"/>
      <c r="I681" s="623"/>
      <c r="J681" s="623"/>
      <c r="K681" s="623"/>
      <c r="L681" s="623"/>
      <c r="M681" s="623"/>
      <c r="N681" s="599"/>
      <c r="O681" s="599"/>
      <c r="P681" s="599"/>
      <c r="Q681" s="599"/>
      <c r="R681" s="599"/>
      <c r="S681" s="599"/>
      <c r="T681" s="599"/>
      <c r="U681" s="599"/>
      <c r="V681" s="599"/>
      <c r="W681" s="599"/>
      <c r="X681" s="599"/>
      <c r="Y681" s="599"/>
      <c r="Z681" s="599"/>
      <c r="AA681" s="599"/>
      <c r="AB681" s="599"/>
      <c r="AC681" s="599"/>
      <c r="AD681" s="599"/>
      <c r="AE681" s="599"/>
      <c r="AF681" s="599"/>
      <c r="AG681" s="599"/>
      <c r="AH681" s="599"/>
      <c r="AI681" s="599"/>
      <c r="AJ681" s="599"/>
      <c r="AK681" s="599"/>
      <c r="AL681" s="599"/>
    </row>
    <row r="682" spans="1:38" ht="13.5" customHeight="1">
      <c r="A682" s="599"/>
      <c r="B682" s="599"/>
      <c r="C682" s="623"/>
      <c r="D682" s="623"/>
      <c r="E682" s="623"/>
      <c r="F682" s="623"/>
      <c r="G682" s="623"/>
      <c r="H682" s="623"/>
      <c r="I682" s="623"/>
      <c r="J682" s="623"/>
      <c r="K682" s="623"/>
      <c r="L682" s="623"/>
      <c r="M682" s="623"/>
      <c r="N682" s="599"/>
      <c r="O682" s="599"/>
      <c r="P682" s="599"/>
      <c r="Q682" s="599"/>
      <c r="R682" s="599"/>
      <c r="S682" s="599"/>
      <c r="T682" s="599"/>
      <c r="U682" s="599"/>
      <c r="V682" s="599"/>
      <c r="W682" s="599"/>
      <c r="X682" s="599"/>
      <c r="Y682" s="599"/>
      <c r="Z682" s="599"/>
      <c r="AA682" s="599"/>
      <c r="AB682" s="599"/>
      <c r="AC682" s="599"/>
      <c r="AD682" s="599"/>
      <c r="AE682" s="599"/>
      <c r="AF682" s="599"/>
      <c r="AG682" s="599"/>
      <c r="AH682" s="599"/>
      <c r="AI682" s="599"/>
      <c r="AJ682" s="599"/>
      <c r="AK682" s="599"/>
      <c r="AL682" s="599"/>
    </row>
    <row r="683" spans="1:38" ht="13.5" customHeight="1">
      <c r="A683" s="599"/>
      <c r="B683" s="599"/>
      <c r="C683" s="623"/>
      <c r="D683" s="623"/>
      <c r="E683" s="623"/>
      <c r="F683" s="623"/>
      <c r="G683" s="623"/>
      <c r="H683" s="623"/>
      <c r="I683" s="623"/>
      <c r="J683" s="623"/>
      <c r="K683" s="623"/>
      <c r="L683" s="623"/>
      <c r="M683" s="623"/>
      <c r="N683" s="599"/>
      <c r="O683" s="599"/>
      <c r="P683" s="599"/>
      <c r="Q683" s="599"/>
      <c r="R683" s="599"/>
      <c r="S683" s="599"/>
      <c r="T683" s="599"/>
      <c r="U683" s="599"/>
      <c r="V683" s="599"/>
      <c r="W683" s="599"/>
      <c r="X683" s="599"/>
      <c r="Y683" s="599"/>
      <c r="Z683" s="599"/>
      <c r="AA683" s="599"/>
      <c r="AB683" s="599"/>
      <c r="AC683" s="599"/>
      <c r="AD683" s="599"/>
      <c r="AE683" s="599"/>
      <c r="AF683" s="599"/>
      <c r="AG683" s="599"/>
      <c r="AH683" s="599"/>
      <c r="AI683" s="599"/>
      <c r="AJ683" s="599"/>
      <c r="AK683" s="599"/>
      <c r="AL683" s="599"/>
    </row>
    <row r="684" spans="1:38" ht="13.5" customHeight="1">
      <c r="A684" s="599"/>
      <c r="B684" s="599"/>
      <c r="C684" s="623"/>
      <c r="D684" s="623"/>
      <c r="E684" s="623"/>
      <c r="F684" s="623"/>
      <c r="G684" s="623"/>
      <c r="H684" s="623"/>
      <c r="I684" s="623"/>
      <c r="J684" s="623"/>
      <c r="K684" s="623"/>
      <c r="L684" s="623"/>
      <c r="M684" s="623"/>
      <c r="N684" s="599"/>
      <c r="O684" s="599"/>
      <c r="P684" s="599"/>
      <c r="Q684" s="599"/>
      <c r="R684" s="599"/>
      <c r="S684" s="599"/>
      <c r="T684" s="599"/>
      <c r="U684" s="599"/>
      <c r="V684" s="599"/>
      <c r="W684" s="599"/>
      <c r="X684" s="599"/>
      <c r="Y684" s="599"/>
      <c r="Z684" s="599"/>
      <c r="AA684" s="599"/>
      <c r="AB684" s="599"/>
      <c r="AC684" s="599"/>
      <c r="AD684" s="599"/>
      <c r="AE684" s="599"/>
      <c r="AF684" s="599"/>
      <c r="AG684" s="599"/>
      <c r="AH684" s="599"/>
      <c r="AI684" s="599"/>
      <c r="AJ684" s="599"/>
      <c r="AK684" s="599"/>
      <c r="AL684" s="599"/>
    </row>
    <row r="685" spans="1:38" ht="13.5" customHeight="1">
      <c r="A685" s="599"/>
      <c r="B685" s="599"/>
      <c r="C685" s="623"/>
      <c r="D685" s="623"/>
      <c r="E685" s="623"/>
      <c r="F685" s="623"/>
      <c r="G685" s="623"/>
      <c r="H685" s="623"/>
      <c r="I685" s="623"/>
      <c r="J685" s="623"/>
      <c r="K685" s="623"/>
      <c r="L685" s="623"/>
      <c r="M685" s="623"/>
      <c r="N685" s="599"/>
      <c r="O685" s="599"/>
      <c r="P685" s="599"/>
      <c r="Q685" s="599"/>
      <c r="R685" s="599"/>
      <c r="S685" s="599"/>
      <c r="T685" s="599"/>
      <c r="U685" s="599"/>
      <c r="V685" s="599"/>
      <c r="W685" s="599"/>
      <c r="X685" s="599"/>
      <c r="Y685" s="599"/>
      <c r="Z685" s="599"/>
      <c r="AA685" s="599"/>
      <c r="AB685" s="599"/>
      <c r="AC685" s="599"/>
      <c r="AD685" s="599"/>
      <c r="AE685" s="599"/>
      <c r="AF685" s="599"/>
      <c r="AG685" s="599"/>
      <c r="AH685" s="599"/>
      <c r="AI685" s="599"/>
      <c r="AJ685" s="599"/>
      <c r="AK685" s="599"/>
      <c r="AL685" s="599"/>
    </row>
    <row r="686" spans="1:38" ht="13.5" customHeight="1">
      <c r="A686" s="599"/>
      <c r="B686" s="599"/>
      <c r="C686" s="623"/>
      <c r="D686" s="623"/>
      <c r="E686" s="623"/>
      <c r="F686" s="623"/>
      <c r="G686" s="623"/>
      <c r="H686" s="623"/>
      <c r="I686" s="623"/>
      <c r="J686" s="623"/>
      <c r="K686" s="623"/>
      <c r="L686" s="623"/>
      <c r="M686" s="623"/>
      <c r="N686" s="599"/>
      <c r="O686" s="599"/>
      <c r="P686" s="599"/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  <c r="AA686" s="599"/>
      <c r="AB686" s="599"/>
      <c r="AC686" s="599"/>
      <c r="AD686" s="599"/>
      <c r="AE686" s="599"/>
      <c r="AF686" s="599"/>
      <c r="AG686" s="599"/>
      <c r="AH686" s="599"/>
      <c r="AI686" s="599"/>
      <c r="AJ686" s="599"/>
      <c r="AK686" s="599"/>
      <c r="AL686" s="599"/>
    </row>
    <row r="687" spans="1:38" ht="13.5" customHeight="1">
      <c r="A687" s="599"/>
      <c r="B687" s="599"/>
      <c r="C687" s="623"/>
      <c r="D687" s="623"/>
      <c r="E687" s="623"/>
      <c r="F687" s="623"/>
      <c r="G687" s="623"/>
      <c r="H687" s="623"/>
      <c r="I687" s="623"/>
      <c r="J687" s="623"/>
      <c r="K687" s="623"/>
      <c r="L687" s="623"/>
      <c r="M687" s="623"/>
      <c r="N687" s="599"/>
      <c r="O687" s="599"/>
      <c r="P687" s="599"/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  <c r="AA687" s="599"/>
      <c r="AB687" s="599"/>
      <c r="AC687" s="599"/>
      <c r="AD687" s="599"/>
      <c r="AE687" s="599"/>
      <c r="AF687" s="599"/>
      <c r="AG687" s="599"/>
      <c r="AH687" s="599"/>
      <c r="AI687" s="599"/>
      <c r="AJ687" s="599"/>
      <c r="AK687" s="599"/>
      <c r="AL687" s="599"/>
    </row>
    <row r="688" spans="1:38" ht="13.5" customHeight="1">
      <c r="A688" s="599"/>
      <c r="B688" s="599"/>
      <c r="C688" s="623"/>
      <c r="D688" s="623"/>
      <c r="E688" s="623"/>
      <c r="F688" s="623"/>
      <c r="G688" s="623"/>
      <c r="H688" s="623"/>
      <c r="I688" s="623"/>
      <c r="J688" s="623"/>
      <c r="K688" s="623"/>
      <c r="L688" s="623"/>
      <c r="M688" s="623"/>
      <c r="N688" s="599"/>
      <c r="O688" s="599"/>
      <c r="P688" s="599"/>
      <c r="Q688" s="599"/>
      <c r="R688" s="599"/>
      <c r="S688" s="599"/>
      <c r="T688" s="599"/>
      <c r="U688" s="599"/>
      <c r="V688" s="599"/>
      <c r="W688" s="599"/>
      <c r="X688" s="599"/>
      <c r="Y688" s="599"/>
      <c r="Z688" s="599"/>
      <c r="AA688" s="599"/>
      <c r="AB688" s="599"/>
      <c r="AC688" s="599"/>
      <c r="AD688" s="599"/>
      <c r="AE688" s="599"/>
      <c r="AF688" s="599"/>
      <c r="AG688" s="599"/>
      <c r="AH688" s="599"/>
      <c r="AI688" s="599"/>
      <c r="AJ688" s="599"/>
      <c r="AK688" s="599"/>
      <c r="AL688" s="599"/>
    </row>
    <row r="689" spans="1:38" ht="13.5" customHeight="1">
      <c r="A689" s="599"/>
      <c r="B689" s="599"/>
      <c r="C689" s="623"/>
      <c r="D689" s="623"/>
      <c r="E689" s="623"/>
      <c r="F689" s="623"/>
      <c r="G689" s="623"/>
      <c r="H689" s="623"/>
      <c r="I689" s="623"/>
      <c r="J689" s="623"/>
      <c r="K689" s="623"/>
      <c r="L689" s="623"/>
      <c r="M689" s="623"/>
      <c r="N689" s="599"/>
      <c r="O689" s="599"/>
      <c r="P689" s="599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  <c r="AA689" s="599"/>
      <c r="AB689" s="599"/>
      <c r="AC689" s="599"/>
      <c r="AD689" s="599"/>
      <c r="AE689" s="599"/>
      <c r="AF689" s="599"/>
      <c r="AG689" s="599"/>
      <c r="AH689" s="599"/>
      <c r="AI689" s="599"/>
      <c r="AJ689" s="599"/>
      <c r="AK689" s="599"/>
      <c r="AL689" s="599"/>
    </row>
    <row r="690" spans="1:38" ht="13.5" customHeight="1">
      <c r="A690" s="599"/>
      <c r="B690" s="599"/>
      <c r="C690" s="623"/>
      <c r="D690" s="623"/>
      <c r="E690" s="623"/>
      <c r="F690" s="623"/>
      <c r="G690" s="623"/>
      <c r="H690" s="623"/>
      <c r="I690" s="623"/>
      <c r="J690" s="623"/>
      <c r="K690" s="623"/>
      <c r="L690" s="623"/>
      <c r="M690" s="623"/>
      <c r="N690" s="599"/>
      <c r="O690" s="599"/>
      <c r="P690" s="599"/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  <c r="AA690" s="599"/>
      <c r="AB690" s="599"/>
      <c r="AC690" s="599"/>
      <c r="AD690" s="599"/>
      <c r="AE690" s="599"/>
      <c r="AF690" s="599"/>
      <c r="AG690" s="599"/>
      <c r="AH690" s="599"/>
      <c r="AI690" s="599"/>
      <c r="AJ690" s="599"/>
      <c r="AK690" s="599"/>
      <c r="AL690" s="599"/>
    </row>
    <row r="691" spans="1:38" ht="13.5" customHeight="1">
      <c r="A691" s="599"/>
      <c r="B691" s="599"/>
      <c r="C691" s="623"/>
      <c r="D691" s="623"/>
      <c r="E691" s="623"/>
      <c r="F691" s="623"/>
      <c r="G691" s="623"/>
      <c r="H691" s="623"/>
      <c r="I691" s="623"/>
      <c r="J691" s="623"/>
      <c r="K691" s="623"/>
      <c r="L691" s="623"/>
      <c r="M691" s="623"/>
      <c r="N691" s="599"/>
      <c r="O691" s="599"/>
      <c r="P691" s="599"/>
      <c r="Q691" s="599"/>
      <c r="R691" s="599"/>
      <c r="S691" s="599"/>
      <c r="T691" s="599"/>
      <c r="U691" s="599"/>
      <c r="V691" s="599"/>
      <c r="W691" s="599"/>
      <c r="X691" s="599"/>
      <c r="Y691" s="599"/>
      <c r="Z691" s="599"/>
      <c r="AA691" s="599"/>
      <c r="AB691" s="599"/>
      <c r="AC691" s="599"/>
      <c r="AD691" s="599"/>
      <c r="AE691" s="599"/>
      <c r="AF691" s="599"/>
      <c r="AG691" s="599"/>
      <c r="AH691" s="599"/>
      <c r="AI691" s="599"/>
      <c r="AJ691" s="599"/>
      <c r="AK691" s="599"/>
      <c r="AL691" s="599"/>
    </row>
    <row r="692" spans="1:38" ht="13.5" customHeight="1">
      <c r="A692" s="599"/>
      <c r="B692" s="599"/>
      <c r="C692" s="623"/>
      <c r="D692" s="623"/>
      <c r="E692" s="623"/>
      <c r="F692" s="623"/>
      <c r="G692" s="623"/>
      <c r="H692" s="623"/>
      <c r="I692" s="623"/>
      <c r="J692" s="623"/>
      <c r="K692" s="623"/>
      <c r="L692" s="623"/>
      <c r="M692" s="623"/>
      <c r="N692" s="599"/>
      <c r="O692" s="599"/>
      <c r="P692" s="599"/>
      <c r="Q692" s="599"/>
      <c r="R692" s="599"/>
      <c r="S692" s="599"/>
      <c r="T692" s="599"/>
      <c r="U692" s="599"/>
      <c r="V692" s="599"/>
      <c r="W692" s="599"/>
      <c r="X692" s="599"/>
      <c r="Y692" s="599"/>
      <c r="Z692" s="599"/>
      <c r="AA692" s="599"/>
      <c r="AB692" s="599"/>
      <c r="AC692" s="599"/>
      <c r="AD692" s="599"/>
      <c r="AE692" s="599"/>
      <c r="AF692" s="599"/>
      <c r="AG692" s="599"/>
      <c r="AH692" s="599"/>
      <c r="AI692" s="599"/>
      <c r="AJ692" s="599"/>
      <c r="AK692" s="599"/>
      <c r="AL692" s="599"/>
    </row>
    <row r="693" spans="1:38" ht="13.5" customHeight="1">
      <c r="A693" s="599"/>
      <c r="B693" s="599"/>
      <c r="C693" s="623"/>
      <c r="D693" s="623"/>
      <c r="E693" s="623"/>
      <c r="F693" s="623"/>
      <c r="G693" s="623"/>
      <c r="H693" s="623"/>
      <c r="I693" s="623"/>
      <c r="J693" s="623"/>
      <c r="K693" s="623"/>
      <c r="L693" s="623"/>
      <c r="M693" s="623"/>
      <c r="N693" s="599"/>
      <c r="O693" s="599"/>
      <c r="P693" s="599"/>
      <c r="Q693" s="599"/>
      <c r="R693" s="599"/>
      <c r="S693" s="599"/>
      <c r="T693" s="599"/>
      <c r="U693" s="599"/>
      <c r="V693" s="599"/>
      <c r="W693" s="599"/>
      <c r="X693" s="599"/>
      <c r="Y693" s="599"/>
      <c r="Z693" s="599"/>
      <c r="AA693" s="599"/>
      <c r="AB693" s="599"/>
      <c r="AC693" s="599"/>
      <c r="AD693" s="599"/>
      <c r="AE693" s="599"/>
      <c r="AF693" s="599"/>
      <c r="AG693" s="599"/>
      <c r="AH693" s="599"/>
      <c r="AI693" s="599"/>
      <c r="AJ693" s="599"/>
      <c r="AK693" s="599"/>
      <c r="AL693" s="599"/>
    </row>
    <row r="694" spans="1:38" ht="13.5" customHeight="1">
      <c r="A694" s="599"/>
      <c r="B694" s="599"/>
      <c r="C694" s="623"/>
      <c r="D694" s="623"/>
      <c r="E694" s="623"/>
      <c r="F694" s="623"/>
      <c r="G694" s="623"/>
      <c r="H694" s="623"/>
      <c r="I694" s="623"/>
      <c r="J694" s="623"/>
      <c r="K694" s="623"/>
      <c r="L694" s="623"/>
      <c r="M694" s="623"/>
      <c r="N694" s="599"/>
      <c r="O694" s="599"/>
      <c r="P694" s="599"/>
      <c r="Q694" s="599"/>
      <c r="R694" s="599"/>
      <c r="S694" s="599"/>
      <c r="T694" s="599"/>
      <c r="U694" s="599"/>
      <c r="V694" s="599"/>
      <c r="W694" s="599"/>
      <c r="X694" s="599"/>
      <c r="Y694" s="599"/>
      <c r="Z694" s="599"/>
      <c r="AA694" s="599"/>
      <c r="AB694" s="599"/>
      <c r="AC694" s="599"/>
      <c r="AD694" s="599"/>
      <c r="AE694" s="599"/>
      <c r="AF694" s="599"/>
      <c r="AG694" s="599"/>
      <c r="AH694" s="599"/>
      <c r="AI694" s="599"/>
      <c r="AJ694" s="599"/>
      <c r="AK694" s="599"/>
      <c r="AL694" s="599"/>
    </row>
    <row r="695" spans="1:38" ht="13.5" customHeight="1">
      <c r="A695" s="599"/>
      <c r="B695" s="599"/>
      <c r="C695" s="623"/>
      <c r="D695" s="623"/>
      <c r="E695" s="623"/>
      <c r="F695" s="623"/>
      <c r="G695" s="623"/>
      <c r="H695" s="623"/>
      <c r="I695" s="623"/>
      <c r="J695" s="623"/>
      <c r="K695" s="623"/>
      <c r="L695" s="623"/>
      <c r="M695" s="623"/>
      <c r="N695" s="599"/>
      <c r="O695" s="599"/>
      <c r="P695" s="599"/>
      <c r="Q695" s="599"/>
      <c r="R695" s="599"/>
      <c r="S695" s="599"/>
      <c r="T695" s="599"/>
      <c r="U695" s="599"/>
      <c r="V695" s="599"/>
      <c r="W695" s="599"/>
      <c r="X695" s="599"/>
      <c r="Y695" s="599"/>
      <c r="Z695" s="599"/>
      <c r="AA695" s="599"/>
      <c r="AB695" s="599"/>
      <c r="AC695" s="599"/>
      <c r="AD695" s="599"/>
      <c r="AE695" s="599"/>
      <c r="AF695" s="599"/>
      <c r="AG695" s="599"/>
      <c r="AH695" s="599"/>
      <c r="AI695" s="599"/>
      <c r="AJ695" s="599"/>
      <c r="AK695" s="599"/>
      <c r="AL695" s="599"/>
    </row>
    <row r="696" spans="1:38" ht="13.5" customHeight="1">
      <c r="A696" s="599"/>
      <c r="B696" s="599"/>
      <c r="C696" s="623"/>
      <c r="D696" s="623"/>
      <c r="E696" s="623"/>
      <c r="F696" s="623"/>
      <c r="G696" s="623"/>
      <c r="H696" s="623"/>
      <c r="I696" s="623"/>
      <c r="J696" s="623"/>
      <c r="K696" s="623"/>
      <c r="L696" s="623"/>
      <c r="M696" s="623"/>
      <c r="N696" s="599"/>
      <c r="O696" s="599"/>
      <c r="P696" s="599"/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  <c r="AA696" s="599"/>
      <c r="AB696" s="599"/>
      <c r="AC696" s="599"/>
      <c r="AD696" s="599"/>
      <c r="AE696" s="599"/>
      <c r="AF696" s="599"/>
      <c r="AG696" s="599"/>
      <c r="AH696" s="599"/>
      <c r="AI696" s="599"/>
      <c r="AJ696" s="599"/>
      <c r="AK696" s="599"/>
      <c r="AL696" s="599"/>
    </row>
    <row r="697" spans="1:38" ht="13.5" customHeight="1">
      <c r="A697" s="599"/>
      <c r="B697" s="599"/>
      <c r="C697" s="623"/>
      <c r="D697" s="623"/>
      <c r="E697" s="623"/>
      <c r="F697" s="623"/>
      <c r="G697" s="623"/>
      <c r="H697" s="623"/>
      <c r="I697" s="623"/>
      <c r="J697" s="623"/>
      <c r="K697" s="623"/>
      <c r="L697" s="623"/>
      <c r="M697" s="623"/>
      <c r="N697" s="599"/>
      <c r="O697" s="599"/>
      <c r="P697" s="599"/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  <c r="AA697" s="599"/>
      <c r="AB697" s="599"/>
      <c r="AC697" s="599"/>
      <c r="AD697" s="599"/>
      <c r="AE697" s="599"/>
      <c r="AF697" s="599"/>
      <c r="AG697" s="599"/>
      <c r="AH697" s="599"/>
      <c r="AI697" s="599"/>
      <c r="AJ697" s="599"/>
      <c r="AK697" s="599"/>
      <c r="AL697" s="599"/>
    </row>
    <row r="698" spans="1:38" ht="13.5" customHeight="1">
      <c r="A698" s="599"/>
      <c r="B698" s="599"/>
      <c r="C698" s="623"/>
      <c r="D698" s="623"/>
      <c r="E698" s="623"/>
      <c r="F698" s="623"/>
      <c r="G698" s="623"/>
      <c r="H698" s="623"/>
      <c r="I698" s="623"/>
      <c r="J698" s="623"/>
      <c r="K698" s="623"/>
      <c r="L698" s="623"/>
      <c r="M698" s="623"/>
      <c r="N698" s="599"/>
      <c r="O698" s="599"/>
      <c r="P698" s="599"/>
      <c r="Q698" s="599"/>
      <c r="R698" s="599"/>
      <c r="S698" s="599"/>
      <c r="T698" s="599"/>
      <c r="U698" s="599"/>
      <c r="V698" s="599"/>
      <c r="W698" s="599"/>
      <c r="X698" s="599"/>
      <c r="Y698" s="599"/>
      <c r="Z698" s="599"/>
      <c r="AA698" s="599"/>
      <c r="AB698" s="599"/>
      <c r="AC698" s="599"/>
      <c r="AD698" s="599"/>
      <c r="AE698" s="599"/>
      <c r="AF698" s="599"/>
      <c r="AG698" s="599"/>
      <c r="AH698" s="599"/>
      <c r="AI698" s="599"/>
      <c r="AJ698" s="599"/>
      <c r="AK698" s="599"/>
      <c r="AL698" s="599"/>
    </row>
    <row r="699" spans="1:38" ht="13.5" customHeight="1">
      <c r="A699" s="599"/>
      <c r="B699" s="599"/>
      <c r="C699" s="623"/>
      <c r="D699" s="623"/>
      <c r="E699" s="623"/>
      <c r="F699" s="623"/>
      <c r="G699" s="623"/>
      <c r="H699" s="623"/>
      <c r="I699" s="623"/>
      <c r="J699" s="623"/>
      <c r="K699" s="623"/>
      <c r="L699" s="623"/>
      <c r="M699" s="623"/>
      <c r="N699" s="599"/>
      <c r="O699" s="599"/>
      <c r="P699" s="599"/>
      <c r="Q699" s="599"/>
      <c r="R699" s="599"/>
      <c r="S699" s="599"/>
      <c r="T699" s="599"/>
      <c r="U699" s="599"/>
      <c r="V699" s="599"/>
      <c r="W699" s="599"/>
      <c r="X699" s="599"/>
      <c r="Y699" s="599"/>
      <c r="Z699" s="599"/>
      <c r="AA699" s="599"/>
      <c r="AB699" s="599"/>
      <c r="AC699" s="599"/>
      <c r="AD699" s="599"/>
      <c r="AE699" s="599"/>
      <c r="AF699" s="599"/>
      <c r="AG699" s="599"/>
      <c r="AH699" s="599"/>
      <c r="AI699" s="599"/>
      <c r="AJ699" s="599"/>
      <c r="AK699" s="599"/>
      <c r="AL699" s="599"/>
    </row>
    <row r="700" spans="1:38" ht="13.5" customHeight="1">
      <c r="A700" s="599"/>
      <c r="B700" s="599"/>
      <c r="C700" s="623"/>
      <c r="D700" s="623"/>
      <c r="E700" s="623"/>
      <c r="F700" s="623"/>
      <c r="G700" s="623"/>
      <c r="H700" s="623"/>
      <c r="I700" s="623"/>
      <c r="J700" s="623"/>
      <c r="K700" s="623"/>
      <c r="L700" s="623"/>
      <c r="M700" s="623"/>
      <c r="N700" s="599"/>
      <c r="O700" s="599"/>
      <c r="P700" s="599"/>
      <c r="Q700" s="599"/>
      <c r="R700" s="599"/>
      <c r="S700" s="599"/>
      <c r="T700" s="599"/>
      <c r="U700" s="599"/>
      <c r="V700" s="599"/>
      <c r="W700" s="599"/>
      <c r="X700" s="599"/>
      <c r="Y700" s="599"/>
      <c r="Z700" s="599"/>
      <c r="AA700" s="599"/>
      <c r="AB700" s="599"/>
      <c r="AC700" s="599"/>
      <c r="AD700" s="599"/>
      <c r="AE700" s="599"/>
      <c r="AF700" s="599"/>
      <c r="AG700" s="599"/>
      <c r="AH700" s="599"/>
      <c r="AI700" s="599"/>
      <c r="AJ700" s="599"/>
      <c r="AK700" s="599"/>
      <c r="AL700" s="599"/>
    </row>
    <row r="701" spans="1:38" ht="13.5" customHeight="1">
      <c r="A701" s="599"/>
      <c r="B701" s="599"/>
      <c r="C701" s="623"/>
      <c r="D701" s="623"/>
      <c r="E701" s="623"/>
      <c r="F701" s="623"/>
      <c r="G701" s="623"/>
      <c r="H701" s="623"/>
      <c r="I701" s="623"/>
      <c r="J701" s="623"/>
      <c r="K701" s="623"/>
      <c r="L701" s="623"/>
      <c r="M701" s="623"/>
      <c r="N701" s="599"/>
      <c r="O701" s="599"/>
      <c r="P701" s="599"/>
      <c r="Q701" s="599"/>
      <c r="R701" s="599"/>
      <c r="S701" s="599"/>
      <c r="T701" s="599"/>
      <c r="U701" s="599"/>
      <c r="V701" s="599"/>
      <c r="W701" s="599"/>
      <c r="X701" s="599"/>
      <c r="Y701" s="599"/>
      <c r="Z701" s="599"/>
      <c r="AA701" s="599"/>
      <c r="AB701" s="599"/>
      <c r="AC701" s="599"/>
      <c r="AD701" s="599"/>
      <c r="AE701" s="599"/>
      <c r="AF701" s="599"/>
      <c r="AG701" s="599"/>
      <c r="AH701" s="599"/>
      <c r="AI701" s="599"/>
      <c r="AJ701" s="599"/>
      <c r="AK701" s="599"/>
      <c r="AL701" s="599"/>
    </row>
    <row r="702" spans="1:38" ht="13.5" customHeight="1">
      <c r="A702" s="599"/>
      <c r="B702" s="599"/>
      <c r="C702" s="623"/>
      <c r="D702" s="623"/>
      <c r="E702" s="623"/>
      <c r="F702" s="623"/>
      <c r="G702" s="623"/>
      <c r="H702" s="623"/>
      <c r="I702" s="623"/>
      <c r="J702" s="623"/>
      <c r="K702" s="623"/>
      <c r="L702" s="623"/>
      <c r="M702" s="623"/>
      <c r="N702" s="599"/>
      <c r="O702" s="599"/>
      <c r="P702" s="599"/>
      <c r="Q702" s="599"/>
      <c r="R702" s="599"/>
      <c r="S702" s="599"/>
      <c r="T702" s="599"/>
      <c r="U702" s="599"/>
      <c r="V702" s="599"/>
      <c r="W702" s="599"/>
      <c r="X702" s="599"/>
      <c r="Y702" s="599"/>
      <c r="Z702" s="599"/>
      <c r="AA702" s="599"/>
      <c r="AB702" s="599"/>
      <c r="AC702" s="599"/>
      <c r="AD702" s="599"/>
      <c r="AE702" s="599"/>
      <c r="AF702" s="599"/>
      <c r="AG702" s="599"/>
      <c r="AH702" s="599"/>
      <c r="AI702" s="599"/>
      <c r="AJ702" s="599"/>
      <c r="AK702" s="599"/>
      <c r="AL702" s="599"/>
    </row>
    <row r="703" spans="1:38" ht="13.5" customHeight="1">
      <c r="A703" s="599"/>
      <c r="B703" s="599"/>
      <c r="C703" s="623"/>
      <c r="D703" s="623"/>
      <c r="E703" s="623"/>
      <c r="F703" s="623"/>
      <c r="G703" s="623"/>
      <c r="H703" s="623"/>
      <c r="I703" s="623"/>
      <c r="J703" s="623"/>
      <c r="K703" s="623"/>
      <c r="L703" s="623"/>
      <c r="M703" s="623"/>
      <c r="N703" s="599"/>
      <c r="O703" s="599"/>
      <c r="P703" s="599"/>
      <c r="Q703" s="599"/>
      <c r="R703" s="599"/>
      <c r="S703" s="599"/>
      <c r="T703" s="599"/>
      <c r="U703" s="599"/>
      <c r="V703" s="599"/>
      <c r="W703" s="599"/>
      <c r="X703" s="599"/>
      <c r="Y703" s="599"/>
      <c r="Z703" s="599"/>
      <c r="AA703" s="599"/>
      <c r="AB703" s="599"/>
      <c r="AC703" s="599"/>
      <c r="AD703" s="599"/>
      <c r="AE703" s="599"/>
      <c r="AF703" s="599"/>
      <c r="AG703" s="599"/>
      <c r="AH703" s="599"/>
      <c r="AI703" s="599"/>
      <c r="AJ703" s="599"/>
      <c r="AK703" s="599"/>
      <c r="AL703" s="599"/>
    </row>
    <row r="704" spans="1:38" ht="13.5" customHeight="1">
      <c r="A704" s="599"/>
      <c r="B704" s="599"/>
      <c r="C704" s="623"/>
      <c r="D704" s="623"/>
      <c r="E704" s="623"/>
      <c r="F704" s="623"/>
      <c r="G704" s="623"/>
      <c r="H704" s="623"/>
      <c r="I704" s="623"/>
      <c r="J704" s="623"/>
      <c r="K704" s="623"/>
      <c r="L704" s="623"/>
      <c r="M704" s="623"/>
      <c r="N704" s="599"/>
      <c r="O704" s="599"/>
      <c r="P704" s="599"/>
      <c r="Q704" s="599"/>
      <c r="R704" s="599"/>
      <c r="S704" s="599"/>
      <c r="T704" s="599"/>
      <c r="U704" s="599"/>
      <c r="V704" s="599"/>
      <c r="W704" s="599"/>
      <c r="X704" s="599"/>
      <c r="Y704" s="599"/>
      <c r="Z704" s="599"/>
      <c r="AA704" s="599"/>
      <c r="AB704" s="599"/>
      <c r="AC704" s="599"/>
      <c r="AD704" s="599"/>
      <c r="AE704" s="599"/>
      <c r="AF704" s="599"/>
      <c r="AG704" s="599"/>
      <c r="AH704" s="599"/>
      <c r="AI704" s="599"/>
      <c r="AJ704" s="599"/>
      <c r="AK704" s="599"/>
      <c r="AL704" s="599"/>
    </row>
    <row r="705" spans="1:38" ht="13.5" customHeight="1">
      <c r="A705" s="599"/>
      <c r="B705" s="599"/>
      <c r="C705" s="623"/>
      <c r="D705" s="623"/>
      <c r="E705" s="623"/>
      <c r="F705" s="623"/>
      <c r="G705" s="623"/>
      <c r="H705" s="623"/>
      <c r="I705" s="623"/>
      <c r="J705" s="623"/>
      <c r="K705" s="623"/>
      <c r="L705" s="623"/>
      <c r="M705" s="623"/>
      <c r="N705" s="599"/>
      <c r="O705" s="599"/>
      <c r="P705" s="599"/>
      <c r="Q705" s="599"/>
      <c r="R705" s="599"/>
      <c r="S705" s="599"/>
      <c r="T705" s="599"/>
      <c r="U705" s="599"/>
      <c r="V705" s="599"/>
      <c r="W705" s="599"/>
      <c r="X705" s="599"/>
      <c r="Y705" s="599"/>
      <c r="Z705" s="599"/>
      <c r="AA705" s="599"/>
      <c r="AB705" s="599"/>
      <c r="AC705" s="599"/>
      <c r="AD705" s="599"/>
      <c r="AE705" s="599"/>
      <c r="AF705" s="599"/>
      <c r="AG705" s="599"/>
      <c r="AH705" s="599"/>
      <c r="AI705" s="599"/>
      <c r="AJ705" s="599"/>
      <c r="AK705" s="599"/>
      <c r="AL705" s="599"/>
    </row>
    <row r="706" spans="1:38" ht="13.5" customHeight="1">
      <c r="A706" s="599"/>
      <c r="B706" s="599"/>
      <c r="C706" s="623"/>
      <c r="D706" s="623"/>
      <c r="E706" s="623"/>
      <c r="F706" s="623"/>
      <c r="G706" s="623"/>
      <c r="H706" s="623"/>
      <c r="I706" s="623"/>
      <c r="J706" s="623"/>
      <c r="K706" s="623"/>
      <c r="L706" s="623"/>
      <c r="M706" s="623"/>
      <c r="N706" s="599"/>
      <c r="O706" s="599"/>
      <c r="P706" s="599"/>
      <c r="Q706" s="599"/>
      <c r="R706" s="599"/>
      <c r="S706" s="599"/>
      <c r="T706" s="599"/>
      <c r="U706" s="599"/>
      <c r="V706" s="599"/>
      <c r="W706" s="599"/>
      <c r="X706" s="599"/>
      <c r="Y706" s="599"/>
      <c r="Z706" s="599"/>
      <c r="AA706" s="599"/>
      <c r="AB706" s="599"/>
      <c r="AC706" s="599"/>
      <c r="AD706" s="599"/>
      <c r="AE706" s="599"/>
      <c r="AF706" s="599"/>
      <c r="AG706" s="599"/>
      <c r="AH706" s="599"/>
      <c r="AI706" s="599"/>
      <c r="AJ706" s="599"/>
      <c r="AK706" s="599"/>
      <c r="AL706" s="599"/>
    </row>
    <row r="707" spans="1:38" ht="13.5" customHeight="1">
      <c r="A707" s="599"/>
      <c r="B707" s="599"/>
      <c r="C707" s="623"/>
      <c r="D707" s="623"/>
      <c r="E707" s="623"/>
      <c r="F707" s="623"/>
      <c r="G707" s="623"/>
      <c r="H707" s="623"/>
      <c r="I707" s="623"/>
      <c r="J707" s="623"/>
      <c r="K707" s="623"/>
      <c r="L707" s="623"/>
      <c r="M707" s="623"/>
      <c r="N707" s="599"/>
      <c r="O707" s="599"/>
      <c r="P707" s="599"/>
      <c r="Q707" s="599"/>
      <c r="R707" s="599"/>
      <c r="S707" s="599"/>
      <c r="T707" s="599"/>
      <c r="U707" s="599"/>
      <c r="V707" s="599"/>
      <c r="W707" s="599"/>
      <c r="X707" s="599"/>
      <c r="Y707" s="599"/>
      <c r="Z707" s="599"/>
      <c r="AA707" s="599"/>
      <c r="AB707" s="599"/>
      <c r="AC707" s="599"/>
      <c r="AD707" s="599"/>
      <c r="AE707" s="599"/>
      <c r="AF707" s="599"/>
      <c r="AG707" s="599"/>
      <c r="AH707" s="599"/>
      <c r="AI707" s="599"/>
      <c r="AJ707" s="599"/>
      <c r="AK707" s="599"/>
      <c r="AL707" s="599"/>
    </row>
    <row r="708" spans="1:38" ht="13.5" customHeight="1">
      <c r="A708" s="599"/>
      <c r="B708" s="599"/>
      <c r="C708" s="623"/>
      <c r="D708" s="623"/>
      <c r="E708" s="623"/>
      <c r="F708" s="623"/>
      <c r="G708" s="623"/>
      <c r="H708" s="623"/>
      <c r="I708" s="623"/>
      <c r="J708" s="623"/>
      <c r="K708" s="623"/>
      <c r="L708" s="623"/>
      <c r="M708" s="623"/>
      <c r="N708" s="599"/>
      <c r="O708" s="599"/>
      <c r="P708" s="599"/>
      <c r="Q708" s="599"/>
      <c r="R708" s="599"/>
      <c r="S708" s="599"/>
      <c r="T708" s="599"/>
      <c r="U708" s="599"/>
      <c r="V708" s="599"/>
      <c r="W708" s="599"/>
      <c r="X708" s="599"/>
      <c r="Y708" s="599"/>
      <c r="Z708" s="599"/>
      <c r="AA708" s="599"/>
      <c r="AB708" s="599"/>
      <c r="AC708" s="599"/>
      <c r="AD708" s="599"/>
      <c r="AE708" s="599"/>
      <c r="AF708" s="599"/>
      <c r="AG708" s="599"/>
      <c r="AH708" s="599"/>
      <c r="AI708" s="599"/>
      <c r="AJ708" s="599"/>
      <c r="AK708" s="599"/>
      <c r="AL708" s="599"/>
    </row>
    <row r="709" spans="1:38" ht="13.5" customHeight="1">
      <c r="A709" s="599"/>
      <c r="B709" s="599"/>
      <c r="C709" s="623"/>
      <c r="D709" s="623"/>
      <c r="E709" s="623"/>
      <c r="F709" s="623"/>
      <c r="G709" s="623"/>
      <c r="H709" s="623"/>
      <c r="I709" s="623"/>
      <c r="J709" s="623"/>
      <c r="K709" s="623"/>
      <c r="L709" s="623"/>
      <c r="M709" s="623"/>
      <c r="N709" s="599"/>
      <c r="O709" s="599"/>
      <c r="P709" s="599"/>
      <c r="Q709" s="599"/>
      <c r="R709" s="599"/>
      <c r="S709" s="599"/>
      <c r="T709" s="599"/>
      <c r="U709" s="599"/>
      <c r="V709" s="599"/>
      <c r="W709" s="599"/>
      <c r="X709" s="599"/>
      <c r="Y709" s="599"/>
      <c r="Z709" s="599"/>
      <c r="AA709" s="599"/>
      <c r="AB709" s="599"/>
      <c r="AC709" s="599"/>
      <c r="AD709" s="599"/>
      <c r="AE709" s="599"/>
      <c r="AF709" s="599"/>
      <c r="AG709" s="599"/>
      <c r="AH709" s="599"/>
      <c r="AI709" s="599"/>
      <c r="AJ709" s="599"/>
      <c r="AK709" s="599"/>
      <c r="AL709" s="599"/>
    </row>
    <row r="710" spans="1:38" ht="13.5" customHeight="1">
      <c r="A710" s="599"/>
      <c r="B710" s="599"/>
      <c r="C710" s="623"/>
      <c r="D710" s="623"/>
      <c r="E710" s="623"/>
      <c r="F710" s="623"/>
      <c r="G710" s="623"/>
      <c r="H710" s="623"/>
      <c r="I710" s="623"/>
      <c r="J710" s="623"/>
      <c r="K710" s="623"/>
      <c r="L710" s="623"/>
      <c r="M710" s="623"/>
      <c r="N710" s="599"/>
      <c r="O710" s="599"/>
      <c r="P710" s="599"/>
      <c r="Q710" s="599"/>
      <c r="R710" s="599"/>
      <c r="S710" s="599"/>
      <c r="T710" s="599"/>
      <c r="U710" s="599"/>
      <c r="V710" s="599"/>
      <c r="W710" s="599"/>
      <c r="X710" s="599"/>
      <c r="Y710" s="599"/>
      <c r="Z710" s="599"/>
      <c r="AA710" s="599"/>
      <c r="AB710" s="599"/>
      <c r="AC710" s="599"/>
      <c r="AD710" s="599"/>
      <c r="AE710" s="599"/>
      <c r="AF710" s="599"/>
      <c r="AG710" s="599"/>
      <c r="AH710" s="599"/>
      <c r="AI710" s="599"/>
      <c r="AJ710" s="599"/>
      <c r="AK710" s="599"/>
      <c r="AL710" s="599"/>
    </row>
    <row r="711" spans="1:38" ht="13.5" customHeight="1">
      <c r="A711" s="599"/>
      <c r="B711" s="599"/>
      <c r="C711" s="623"/>
      <c r="D711" s="623"/>
      <c r="E711" s="623"/>
      <c r="F711" s="623"/>
      <c r="G711" s="623"/>
      <c r="H711" s="623"/>
      <c r="I711" s="623"/>
      <c r="J711" s="623"/>
      <c r="K711" s="623"/>
      <c r="L711" s="623"/>
      <c r="M711" s="623"/>
      <c r="N711" s="599"/>
      <c r="O711" s="599"/>
      <c r="P711" s="599"/>
      <c r="Q711" s="599"/>
      <c r="R711" s="599"/>
      <c r="S711" s="599"/>
      <c r="T711" s="599"/>
      <c r="U711" s="599"/>
      <c r="V711" s="599"/>
      <c r="W711" s="599"/>
      <c r="X711" s="599"/>
      <c r="Y711" s="599"/>
      <c r="Z711" s="599"/>
      <c r="AA711" s="599"/>
      <c r="AB711" s="599"/>
      <c r="AC711" s="599"/>
      <c r="AD711" s="599"/>
      <c r="AE711" s="599"/>
      <c r="AF711" s="599"/>
      <c r="AG711" s="599"/>
      <c r="AH711" s="599"/>
      <c r="AI711" s="599"/>
      <c r="AJ711" s="599"/>
      <c r="AK711" s="599"/>
      <c r="AL711" s="599"/>
    </row>
    <row r="712" spans="1:38" ht="13.5" customHeight="1">
      <c r="A712" s="599"/>
      <c r="B712" s="599"/>
      <c r="C712" s="623"/>
      <c r="D712" s="623"/>
      <c r="E712" s="623"/>
      <c r="F712" s="623"/>
      <c r="G712" s="623"/>
      <c r="H712" s="623"/>
      <c r="I712" s="623"/>
      <c r="J712" s="623"/>
      <c r="K712" s="623"/>
      <c r="L712" s="623"/>
      <c r="M712" s="623"/>
      <c r="N712" s="599"/>
      <c r="O712" s="599"/>
      <c r="P712" s="599"/>
      <c r="Q712" s="599"/>
      <c r="R712" s="599"/>
      <c r="S712" s="599"/>
      <c r="T712" s="599"/>
      <c r="U712" s="599"/>
      <c r="V712" s="599"/>
      <c r="W712" s="599"/>
      <c r="X712" s="599"/>
      <c r="Y712" s="599"/>
      <c r="Z712" s="599"/>
      <c r="AA712" s="599"/>
      <c r="AB712" s="599"/>
      <c r="AC712" s="599"/>
      <c r="AD712" s="599"/>
      <c r="AE712" s="599"/>
      <c r="AF712" s="599"/>
      <c r="AG712" s="599"/>
      <c r="AH712" s="599"/>
      <c r="AI712" s="599"/>
      <c r="AJ712" s="599"/>
      <c r="AK712" s="599"/>
      <c r="AL712" s="599"/>
    </row>
    <row r="713" spans="1:38" ht="13.5" customHeight="1">
      <c r="A713" s="599"/>
      <c r="B713" s="599"/>
      <c r="C713" s="623"/>
      <c r="D713" s="623"/>
      <c r="E713" s="623"/>
      <c r="F713" s="623"/>
      <c r="G713" s="623"/>
      <c r="H713" s="623"/>
      <c r="I713" s="623"/>
      <c r="J713" s="623"/>
      <c r="K713" s="623"/>
      <c r="L713" s="623"/>
      <c r="M713" s="623"/>
      <c r="N713" s="599"/>
      <c r="O713" s="599"/>
      <c r="P713" s="599"/>
      <c r="Q713" s="599"/>
      <c r="R713" s="599"/>
      <c r="S713" s="599"/>
      <c r="T713" s="599"/>
      <c r="U713" s="599"/>
      <c r="V713" s="599"/>
      <c r="W713" s="599"/>
      <c r="X713" s="599"/>
      <c r="Y713" s="599"/>
      <c r="Z713" s="599"/>
      <c r="AA713" s="599"/>
      <c r="AB713" s="599"/>
      <c r="AC713" s="599"/>
      <c r="AD713" s="599"/>
      <c r="AE713" s="599"/>
      <c r="AF713" s="599"/>
      <c r="AG713" s="599"/>
      <c r="AH713" s="599"/>
      <c r="AI713" s="599"/>
      <c r="AJ713" s="599"/>
      <c r="AK713" s="599"/>
      <c r="AL713" s="599"/>
    </row>
    <row r="714" spans="1:38" ht="13.5" customHeight="1">
      <c r="A714" s="599"/>
      <c r="B714" s="599"/>
      <c r="C714" s="623"/>
      <c r="D714" s="623"/>
      <c r="E714" s="623"/>
      <c r="F714" s="623"/>
      <c r="G714" s="623"/>
      <c r="H714" s="623"/>
      <c r="I714" s="623"/>
      <c r="J714" s="623"/>
      <c r="K714" s="623"/>
      <c r="L714" s="623"/>
      <c r="M714" s="623"/>
      <c r="N714" s="599"/>
      <c r="O714" s="599"/>
      <c r="P714" s="599"/>
      <c r="Q714" s="599"/>
      <c r="R714" s="599"/>
      <c r="S714" s="599"/>
      <c r="T714" s="599"/>
      <c r="U714" s="599"/>
      <c r="V714" s="599"/>
      <c r="W714" s="599"/>
      <c r="X714" s="599"/>
      <c r="Y714" s="599"/>
      <c r="Z714" s="599"/>
      <c r="AA714" s="599"/>
      <c r="AB714" s="599"/>
      <c r="AC714" s="599"/>
      <c r="AD714" s="599"/>
      <c r="AE714" s="599"/>
      <c r="AF714" s="599"/>
      <c r="AG714" s="599"/>
      <c r="AH714" s="599"/>
      <c r="AI714" s="599"/>
      <c r="AJ714" s="599"/>
      <c r="AK714" s="599"/>
      <c r="AL714" s="599"/>
    </row>
    <row r="715" spans="1:38" ht="13.5" customHeight="1">
      <c r="A715" s="599"/>
      <c r="B715" s="599"/>
      <c r="C715" s="623"/>
      <c r="D715" s="623"/>
      <c r="E715" s="623"/>
      <c r="F715" s="623"/>
      <c r="G715" s="623"/>
      <c r="H715" s="623"/>
      <c r="I715" s="623"/>
      <c r="J715" s="623"/>
      <c r="K715" s="623"/>
      <c r="L715" s="623"/>
      <c r="M715" s="623"/>
      <c r="N715" s="599"/>
      <c r="O715" s="599"/>
      <c r="P715" s="599"/>
      <c r="Q715" s="599"/>
      <c r="R715" s="599"/>
      <c r="S715" s="599"/>
      <c r="T715" s="599"/>
      <c r="U715" s="599"/>
      <c r="V715" s="599"/>
      <c r="W715" s="599"/>
      <c r="X715" s="599"/>
      <c r="Y715" s="599"/>
      <c r="Z715" s="599"/>
      <c r="AA715" s="599"/>
      <c r="AB715" s="599"/>
      <c r="AC715" s="599"/>
      <c r="AD715" s="599"/>
      <c r="AE715" s="599"/>
      <c r="AF715" s="599"/>
      <c r="AG715" s="599"/>
      <c r="AH715" s="599"/>
      <c r="AI715" s="599"/>
      <c r="AJ715" s="599"/>
      <c r="AK715" s="599"/>
      <c r="AL715" s="599"/>
    </row>
    <row r="716" spans="1:38" ht="13.5" customHeight="1">
      <c r="A716" s="599"/>
      <c r="B716" s="599"/>
      <c r="C716" s="623"/>
      <c r="D716" s="623"/>
      <c r="E716" s="623"/>
      <c r="F716" s="623"/>
      <c r="G716" s="623"/>
      <c r="H716" s="623"/>
      <c r="I716" s="623"/>
      <c r="J716" s="623"/>
      <c r="K716" s="623"/>
      <c r="L716" s="623"/>
      <c r="M716" s="623"/>
      <c r="N716" s="599"/>
      <c r="O716" s="599"/>
      <c r="P716" s="599"/>
      <c r="Q716" s="599"/>
      <c r="R716" s="599"/>
      <c r="S716" s="599"/>
      <c r="T716" s="599"/>
      <c r="U716" s="599"/>
      <c r="V716" s="599"/>
      <c r="W716" s="599"/>
      <c r="X716" s="599"/>
      <c r="Y716" s="599"/>
      <c r="Z716" s="599"/>
      <c r="AA716" s="599"/>
      <c r="AB716" s="599"/>
      <c r="AC716" s="599"/>
      <c r="AD716" s="599"/>
      <c r="AE716" s="599"/>
      <c r="AF716" s="599"/>
      <c r="AG716" s="599"/>
      <c r="AH716" s="599"/>
      <c r="AI716" s="599"/>
      <c r="AJ716" s="599"/>
      <c r="AK716" s="599"/>
      <c r="AL716" s="599"/>
    </row>
    <row r="717" spans="1:38" ht="13.5" customHeight="1">
      <c r="A717" s="599"/>
      <c r="B717" s="599"/>
      <c r="C717" s="623"/>
      <c r="D717" s="623"/>
      <c r="E717" s="623"/>
      <c r="F717" s="623"/>
      <c r="G717" s="623"/>
      <c r="H717" s="623"/>
      <c r="I717" s="623"/>
      <c r="J717" s="623"/>
      <c r="K717" s="623"/>
      <c r="L717" s="623"/>
      <c r="M717" s="623"/>
      <c r="N717" s="599"/>
      <c r="O717" s="599"/>
      <c r="P717" s="599"/>
      <c r="Q717" s="599"/>
      <c r="R717" s="599"/>
      <c r="S717" s="599"/>
      <c r="T717" s="599"/>
      <c r="U717" s="599"/>
      <c r="V717" s="599"/>
      <c r="W717" s="599"/>
      <c r="X717" s="599"/>
      <c r="Y717" s="599"/>
      <c r="Z717" s="599"/>
      <c r="AA717" s="599"/>
      <c r="AB717" s="599"/>
      <c r="AC717" s="599"/>
      <c r="AD717" s="599"/>
      <c r="AE717" s="599"/>
      <c r="AF717" s="599"/>
      <c r="AG717" s="599"/>
      <c r="AH717" s="599"/>
      <c r="AI717" s="599"/>
      <c r="AJ717" s="599"/>
      <c r="AK717" s="599"/>
      <c r="AL717" s="599"/>
    </row>
    <row r="718" spans="1:38" ht="13.5" customHeight="1">
      <c r="A718" s="599"/>
      <c r="B718" s="599"/>
      <c r="C718" s="623"/>
      <c r="D718" s="623"/>
      <c r="E718" s="623"/>
      <c r="F718" s="623"/>
      <c r="G718" s="623"/>
      <c r="H718" s="623"/>
      <c r="I718" s="623"/>
      <c r="J718" s="623"/>
      <c r="K718" s="623"/>
      <c r="L718" s="623"/>
      <c r="M718" s="623"/>
      <c r="N718" s="599"/>
      <c r="O718" s="599"/>
      <c r="P718" s="599"/>
      <c r="Q718" s="599"/>
      <c r="R718" s="599"/>
      <c r="S718" s="599"/>
      <c r="T718" s="599"/>
      <c r="U718" s="599"/>
      <c r="V718" s="599"/>
      <c r="W718" s="599"/>
      <c r="X718" s="599"/>
      <c r="Y718" s="599"/>
      <c r="Z718" s="599"/>
      <c r="AA718" s="599"/>
      <c r="AB718" s="599"/>
      <c r="AC718" s="599"/>
      <c r="AD718" s="599"/>
      <c r="AE718" s="599"/>
      <c r="AF718" s="599"/>
      <c r="AG718" s="599"/>
      <c r="AH718" s="599"/>
      <c r="AI718" s="599"/>
      <c r="AJ718" s="599"/>
      <c r="AK718" s="599"/>
      <c r="AL718" s="599"/>
    </row>
    <row r="719" spans="1:38" ht="13.5" customHeight="1">
      <c r="A719" s="599"/>
      <c r="B719" s="599"/>
      <c r="C719" s="623"/>
      <c r="D719" s="623"/>
      <c r="E719" s="623"/>
      <c r="F719" s="623"/>
      <c r="G719" s="623"/>
      <c r="H719" s="623"/>
      <c r="I719" s="623"/>
      <c r="J719" s="623"/>
      <c r="K719" s="623"/>
      <c r="L719" s="623"/>
      <c r="M719" s="623"/>
      <c r="N719" s="599"/>
      <c r="O719" s="599"/>
      <c r="P719" s="599"/>
      <c r="Q719" s="599"/>
      <c r="R719" s="599"/>
      <c r="S719" s="599"/>
      <c r="T719" s="599"/>
      <c r="U719" s="599"/>
      <c r="V719" s="599"/>
      <c r="W719" s="599"/>
      <c r="X719" s="599"/>
      <c r="Y719" s="599"/>
      <c r="Z719" s="599"/>
      <c r="AA719" s="599"/>
      <c r="AB719" s="599"/>
      <c r="AC719" s="599"/>
      <c r="AD719" s="599"/>
      <c r="AE719" s="599"/>
      <c r="AF719" s="599"/>
      <c r="AG719" s="599"/>
      <c r="AH719" s="599"/>
      <c r="AI719" s="599"/>
      <c r="AJ719" s="599"/>
      <c r="AK719" s="599"/>
      <c r="AL719" s="599"/>
    </row>
    <row r="720" spans="1:38" ht="13.5" customHeight="1">
      <c r="A720" s="599"/>
      <c r="B720" s="599"/>
      <c r="C720" s="623"/>
      <c r="D720" s="623"/>
      <c r="E720" s="623"/>
      <c r="F720" s="623"/>
      <c r="G720" s="623"/>
      <c r="H720" s="623"/>
      <c r="I720" s="623"/>
      <c r="J720" s="623"/>
      <c r="K720" s="623"/>
      <c r="L720" s="623"/>
      <c r="M720" s="623"/>
      <c r="N720" s="599"/>
      <c r="O720" s="599"/>
      <c r="P720" s="599"/>
      <c r="Q720" s="599"/>
      <c r="R720" s="599"/>
      <c r="S720" s="599"/>
      <c r="T720" s="599"/>
      <c r="U720" s="599"/>
      <c r="V720" s="599"/>
      <c r="W720" s="599"/>
      <c r="X720" s="599"/>
      <c r="Y720" s="599"/>
      <c r="Z720" s="599"/>
      <c r="AA720" s="599"/>
      <c r="AB720" s="599"/>
      <c r="AC720" s="599"/>
      <c r="AD720" s="599"/>
      <c r="AE720" s="599"/>
      <c r="AF720" s="599"/>
      <c r="AG720" s="599"/>
      <c r="AH720" s="599"/>
      <c r="AI720" s="599"/>
      <c r="AJ720" s="599"/>
      <c r="AK720" s="599"/>
      <c r="AL720" s="599"/>
    </row>
    <row r="721" spans="1:38" ht="13.5" customHeight="1">
      <c r="A721" s="599"/>
      <c r="B721" s="599"/>
      <c r="C721" s="623"/>
      <c r="D721" s="623"/>
      <c r="E721" s="623"/>
      <c r="F721" s="623"/>
      <c r="G721" s="623"/>
      <c r="H721" s="623"/>
      <c r="I721" s="623"/>
      <c r="J721" s="623"/>
      <c r="K721" s="623"/>
      <c r="L721" s="623"/>
      <c r="M721" s="623"/>
      <c r="N721" s="599"/>
      <c r="O721" s="599"/>
      <c r="P721" s="599"/>
      <c r="Q721" s="599"/>
      <c r="R721" s="599"/>
      <c r="S721" s="599"/>
      <c r="T721" s="599"/>
      <c r="U721" s="599"/>
      <c r="V721" s="599"/>
      <c r="W721" s="599"/>
      <c r="X721" s="599"/>
      <c r="Y721" s="599"/>
      <c r="Z721" s="599"/>
      <c r="AA721" s="599"/>
      <c r="AB721" s="599"/>
      <c r="AC721" s="599"/>
      <c r="AD721" s="599"/>
      <c r="AE721" s="599"/>
      <c r="AF721" s="599"/>
      <c r="AG721" s="599"/>
      <c r="AH721" s="599"/>
      <c r="AI721" s="599"/>
      <c r="AJ721" s="599"/>
      <c r="AK721" s="599"/>
      <c r="AL721" s="599"/>
    </row>
    <row r="722" spans="1:38" ht="13.5" customHeight="1">
      <c r="A722" s="599"/>
      <c r="B722" s="599"/>
      <c r="C722" s="623"/>
      <c r="D722" s="623"/>
      <c r="E722" s="623"/>
      <c r="F722" s="623"/>
      <c r="G722" s="623"/>
      <c r="H722" s="623"/>
      <c r="I722" s="623"/>
      <c r="J722" s="623"/>
      <c r="K722" s="623"/>
      <c r="L722" s="623"/>
      <c r="M722" s="623"/>
      <c r="N722" s="599"/>
      <c r="O722" s="599"/>
      <c r="P722" s="599"/>
      <c r="Q722" s="599"/>
      <c r="R722" s="599"/>
      <c r="S722" s="599"/>
      <c r="T722" s="599"/>
      <c r="U722" s="599"/>
      <c r="V722" s="599"/>
      <c r="W722" s="599"/>
      <c r="X722" s="599"/>
      <c r="Y722" s="599"/>
      <c r="Z722" s="599"/>
      <c r="AA722" s="599"/>
      <c r="AB722" s="599"/>
      <c r="AC722" s="599"/>
      <c r="AD722" s="599"/>
      <c r="AE722" s="599"/>
      <c r="AF722" s="599"/>
      <c r="AG722" s="599"/>
      <c r="AH722" s="599"/>
      <c r="AI722" s="599"/>
      <c r="AJ722" s="599"/>
      <c r="AK722" s="599"/>
      <c r="AL722" s="599"/>
    </row>
    <row r="723" spans="1:38" ht="13.5" customHeight="1">
      <c r="A723" s="599"/>
      <c r="B723" s="599"/>
      <c r="C723" s="623"/>
      <c r="D723" s="623"/>
      <c r="E723" s="623"/>
      <c r="F723" s="623"/>
      <c r="G723" s="623"/>
      <c r="H723" s="623"/>
      <c r="I723" s="623"/>
      <c r="J723" s="623"/>
      <c r="K723" s="623"/>
      <c r="L723" s="623"/>
      <c r="M723" s="623"/>
      <c r="N723" s="599"/>
      <c r="O723" s="599"/>
      <c r="P723" s="599"/>
      <c r="Q723" s="599"/>
      <c r="R723" s="599"/>
      <c r="S723" s="599"/>
      <c r="T723" s="599"/>
      <c r="U723" s="599"/>
      <c r="V723" s="599"/>
      <c r="W723" s="599"/>
      <c r="X723" s="599"/>
      <c r="Y723" s="599"/>
      <c r="Z723" s="599"/>
      <c r="AA723" s="599"/>
      <c r="AB723" s="599"/>
      <c r="AC723" s="599"/>
      <c r="AD723" s="599"/>
      <c r="AE723" s="599"/>
      <c r="AF723" s="599"/>
      <c r="AG723" s="599"/>
      <c r="AH723" s="599"/>
      <c r="AI723" s="599"/>
      <c r="AJ723" s="599"/>
      <c r="AK723" s="599"/>
      <c r="AL723" s="599"/>
    </row>
    <row r="724" spans="1:38" ht="13.5" customHeight="1">
      <c r="A724" s="599"/>
      <c r="B724" s="599"/>
      <c r="C724" s="623"/>
      <c r="D724" s="623"/>
      <c r="E724" s="623"/>
      <c r="F724" s="623"/>
      <c r="G724" s="623"/>
      <c r="H724" s="623"/>
      <c r="I724" s="623"/>
      <c r="J724" s="623"/>
      <c r="K724" s="623"/>
      <c r="L724" s="623"/>
      <c r="M724" s="623"/>
      <c r="N724" s="599"/>
      <c r="O724" s="599"/>
      <c r="P724" s="599"/>
      <c r="Q724" s="599"/>
      <c r="R724" s="599"/>
      <c r="S724" s="599"/>
      <c r="T724" s="599"/>
      <c r="U724" s="599"/>
      <c r="V724" s="599"/>
      <c r="W724" s="599"/>
      <c r="X724" s="599"/>
      <c r="Y724" s="599"/>
      <c r="Z724" s="599"/>
      <c r="AA724" s="599"/>
      <c r="AB724" s="599"/>
      <c r="AC724" s="599"/>
      <c r="AD724" s="599"/>
      <c r="AE724" s="599"/>
      <c r="AF724" s="599"/>
      <c r="AG724" s="599"/>
      <c r="AH724" s="599"/>
      <c r="AI724" s="599"/>
      <c r="AJ724" s="599"/>
      <c r="AK724" s="599"/>
      <c r="AL724" s="599"/>
    </row>
    <row r="725" spans="1:38" ht="13.5" customHeight="1">
      <c r="A725" s="599"/>
      <c r="B725" s="599"/>
      <c r="C725" s="623"/>
      <c r="D725" s="623"/>
      <c r="E725" s="623"/>
      <c r="F725" s="623"/>
      <c r="G725" s="623"/>
      <c r="H725" s="623"/>
      <c r="I725" s="623"/>
      <c r="J725" s="623"/>
      <c r="K725" s="623"/>
      <c r="L725" s="623"/>
      <c r="M725" s="623"/>
      <c r="N725" s="599"/>
      <c r="O725" s="599"/>
      <c r="P725" s="599"/>
      <c r="Q725" s="599"/>
      <c r="R725" s="599"/>
      <c r="S725" s="599"/>
      <c r="T725" s="599"/>
      <c r="U725" s="599"/>
      <c r="V725" s="599"/>
      <c r="W725" s="599"/>
      <c r="X725" s="599"/>
      <c r="Y725" s="599"/>
      <c r="Z725" s="599"/>
      <c r="AA725" s="599"/>
      <c r="AB725" s="599"/>
      <c r="AC725" s="599"/>
      <c r="AD725" s="599"/>
      <c r="AE725" s="599"/>
      <c r="AF725" s="599"/>
      <c r="AG725" s="599"/>
      <c r="AH725" s="599"/>
      <c r="AI725" s="599"/>
      <c r="AJ725" s="599"/>
      <c r="AK725" s="599"/>
      <c r="AL725" s="599"/>
    </row>
    <row r="726" spans="1:38" ht="13.5" customHeight="1">
      <c r="A726" s="599"/>
      <c r="B726" s="599"/>
      <c r="C726" s="623"/>
      <c r="D726" s="623"/>
      <c r="E726" s="623"/>
      <c r="F726" s="623"/>
      <c r="G726" s="623"/>
      <c r="H726" s="623"/>
      <c r="I726" s="623"/>
      <c r="J726" s="623"/>
      <c r="K726" s="623"/>
      <c r="L726" s="623"/>
      <c r="M726" s="623"/>
      <c r="N726" s="599"/>
      <c r="O726" s="599"/>
      <c r="P726" s="599"/>
      <c r="Q726" s="599"/>
      <c r="R726" s="599"/>
      <c r="S726" s="599"/>
      <c r="T726" s="599"/>
      <c r="U726" s="599"/>
      <c r="V726" s="599"/>
      <c r="W726" s="599"/>
      <c r="X726" s="599"/>
      <c r="Y726" s="599"/>
      <c r="Z726" s="599"/>
      <c r="AA726" s="599"/>
      <c r="AB726" s="599"/>
      <c r="AC726" s="599"/>
      <c r="AD726" s="599"/>
      <c r="AE726" s="599"/>
      <c r="AF726" s="599"/>
      <c r="AG726" s="599"/>
      <c r="AH726" s="599"/>
      <c r="AI726" s="599"/>
      <c r="AJ726" s="599"/>
      <c r="AK726" s="599"/>
      <c r="AL726" s="599"/>
    </row>
    <row r="727" spans="1:38" ht="13.5" customHeight="1">
      <c r="A727" s="599"/>
      <c r="B727" s="599"/>
      <c r="C727" s="623"/>
      <c r="D727" s="623"/>
      <c r="E727" s="623"/>
      <c r="F727" s="623"/>
      <c r="G727" s="623"/>
      <c r="H727" s="623"/>
      <c r="I727" s="623"/>
      <c r="J727" s="623"/>
      <c r="K727" s="623"/>
      <c r="L727" s="623"/>
      <c r="M727" s="623"/>
      <c r="N727" s="599"/>
      <c r="O727" s="599"/>
      <c r="P727" s="599"/>
      <c r="Q727" s="599"/>
      <c r="R727" s="599"/>
      <c r="S727" s="599"/>
      <c r="T727" s="599"/>
      <c r="U727" s="599"/>
      <c r="V727" s="599"/>
      <c r="W727" s="599"/>
      <c r="X727" s="599"/>
      <c r="Y727" s="599"/>
      <c r="Z727" s="599"/>
      <c r="AA727" s="599"/>
      <c r="AB727" s="599"/>
      <c r="AC727" s="599"/>
      <c r="AD727" s="599"/>
      <c r="AE727" s="599"/>
      <c r="AF727" s="599"/>
      <c r="AG727" s="599"/>
      <c r="AH727" s="599"/>
      <c r="AI727" s="599"/>
      <c r="AJ727" s="599"/>
      <c r="AK727" s="599"/>
      <c r="AL727" s="599"/>
    </row>
    <row r="728" spans="1:38" ht="13.5" customHeight="1">
      <c r="A728" s="599"/>
      <c r="B728" s="599"/>
      <c r="C728" s="623"/>
      <c r="D728" s="623"/>
      <c r="E728" s="623"/>
      <c r="F728" s="623"/>
      <c r="G728" s="623"/>
      <c r="H728" s="623"/>
      <c r="I728" s="623"/>
      <c r="J728" s="623"/>
      <c r="K728" s="623"/>
      <c r="L728" s="623"/>
      <c r="M728" s="623"/>
      <c r="N728" s="599"/>
      <c r="O728" s="599"/>
      <c r="P728" s="599"/>
      <c r="Q728" s="599"/>
      <c r="R728" s="599"/>
      <c r="S728" s="599"/>
      <c r="T728" s="599"/>
      <c r="U728" s="599"/>
      <c r="V728" s="599"/>
      <c r="W728" s="599"/>
      <c r="X728" s="599"/>
      <c r="Y728" s="599"/>
      <c r="Z728" s="599"/>
      <c r="AA728" s="599"/>
      <c r="AB728" s="599"/>
      <c r="AC728" s="599"/>
      <c r="AD728" s="599"/>
      <c r="AE728" s="599"/>
      <c r="AF728" s="599"/>
      <c r="AG728" s="599"/>
      <c r="AH728" s="599"/>
      <c r="AI728" s="599"/>
      <c r="AJ728" s="599"/>
      <c r="AK728" s="599"/>
      <c r="AL728" s="599"/>
    </row>
    <row r="729" spans="1:38" ht="13.5" customHeight="1">
      <c r="A729" s="599"/>
      <c r="B729" s="599"/>
      <c r="C729" s="623"/>
      <c r="D729" s="623"/>
      <c r="E729" s="623"/>
      <c r="F729" s="623"/>
      <c r="G729" s="623"/>
      <c r="H729" s="623"/>
      <c r="I729" s="623"/>
      <c r="J729" s="623"/>
      <c r="K729" s="623"/>
      <c r="L729" s="623"/>
      <c r="M729" s="623"/>
      <c r="N729" s="599"/>
      <c r="O729" s="599"/>
      <c r="P729" s="599"/>
      <c r="Q729" s="599"/>
      <c r="R729" s="599"/>
      <c r="S729" s="599"/>
      <c r="T729" s="599"/>
      <c r="U729" s="599"/>
      <c r="V729" s="599"/>
      <c r="W729" s="599"/>
      <c r="X729" s="599"/>
      <c r="Y729" s="599"/>
      <c r="Z729" s="599"/>
      <c r="AA729" s="599"/>
      <c r="AB729" s="599"/>
      <c r="AC729" s="599"/>
      <c r="AD729" s="599"/>
      <c r="AE729" s="599"/>
      <c r="AF729" s="599"/>
      <c r="AG729" s="599"/>
      <c r="AH729" s="599"/>
      <c r="AI729" s="599"/>
      <c r="AJ729" s="599"/>
      <c r="AK729" s="599"/>
      <c r="AL729" s="599"/>
    </row>
    <row r="730" spans="1:38" ht="13.5" customHeight="1">
      <c r="A730" s="599"/>
      <c r="B730" s="599"/>
      <c r="C730" s="623"/>
      <c r="D730" s="623"/>
      <c r="E730" s="623"/>
      <c r="F730" s="623"/>
      <c r="G730" s="623"/>
      <c r="H730" s="623"/>
      <c r="I730" s="623"/>
      <c r="J730" s="623"/>
      <c r="K730" s="623"/>
      <c r="L730" s="623"/>
      <c r="M730" s="623"/>
      <c r="N730" s="599"/>
      <c r="O730" s="599"/>
      <c r="P730" s="599"/>
      <c r="Q730" s="599"/>
      <c r="R730" s="599"/>
      <c r="S730" s="599"/>
      <c r="T730" s="599"/>
      <c r="U730" s="599"/>
      <c r="V730" s="599"/>
      <c r="W730" s="599"/>
      <c r="X730" s="599"/>
      <c r="Y730" s="599"/>
      <c r="Z730" s="599"/>
      <c r="AA730" s="599"/>
      <c r="AB730" s="599"/>
      <c r="AC730" s="599"/>
      <c r="AD730" s="599"/>
      <c r="AE730" s="599"/>
      <c r="AF730" s="599"/>
      <c r="AG730" s="599"/>
      <c r="AH730" s="599"/>
      <c r="AI730" s="599"/>
      <c r="AJ730" s="599"/>
      <c r="AK730" s="599"/>
      <c r="AL730" s="599"/>
    </row>
    <row r="731" spans="1:38" ht="13.5" customHeight="1">
      <c r="A731" s="599"/>
      <c r="B731" s="599"/>
      <c r="C731" s="623"/>
      <c r="D731" s="623"/>
      <c r="E731" s="623"/>
      <c r="F731" s="623"/>
      <c r="G731" s="623"/>
      <c r="H731" s="623"/>
      <c r="I731" s="623"/>
      <c r="J731" s="623"/>
      <c r="K731" s="623"/>
      <c r="L731" s="623"/>
      <c r="M731" s="623"/>
      <c r="N731" s="599"/>
      <c r="O731" s="599"/>
      <c r="P731" s="599"/>
      <c r="Q731" s="599"/>
      <c r="R731" s="599"/>
      <c r="S731" s="599"/>
      <c r="T731" s="599"/>
      <c r="U731" s="599"/>
      <c r="V731" s="599"/>
      <c r="W731" s="599"/>
      <c r="X731" s="599"/>
      <c r="Y731" s="599"/>
      <c r="Z731" s="599"/>
      <c r="AA731" s="599"/>
      <c r="AB731" s="599"/>
      <c r="AC731" s="599"/>
      <c r="AD731" s="599"/>
      <c r="AE731" s="599"/>
      <c r="AF731" s="599"/>
      <c r="AG731" s="599"/>
      <c r="AH731" s="599"/>
      <c r="AI731" s="599"/>
      <c r="AJ731" s="599"/>
      <c r="AK731" s="599"/>
      <c r="AL731" s="599"/>
    </row>
    <row r="732" spans="1:38" ht="13.5" customHeight="1">
      <c r="A732" s="599"/>
      <c r="B732" s="599"/>
      <c r="C732" s="623"/>
      <c r="D732" s="623"/>
      <c r="E732" s="623"/>
      <c r="F732" s="623"/>
      <c r="G732" s="623"/>
      <c r="H732" s="623"/>
      <c r="I732" s="623"/>
      <c r="J732" s="623"/>
      <c r="K732" s="623"/>
      <c r="L732" s="623"/>
      <c r="M732" s="623"/>
      <c r="N732" s="599"/>
      <c r="O732" s="599"/>
      <c r="P732" s="599"/>
      <c r="Q732" s="599"/>
      <c r="R732" s="599"/>
      <c r="S732" s="599"/>
      <c r="T732" s="599"/>
      <c r="U732" s="599"/>
      <c r="V732" s="599"/>
      <c r="W732" s="599"/>
      <c r="X732" s="599"/>
      <c r="Y732" s="599"/>
      <c r="Z732" s="599"/>
      <c r="AA732" s="599"/>
      <c r="AB732" s="599"/>
      <c r="AC732" s="599"/>
      <c r="AD732" s="599"/>
      <c r="AE732" s="599"/>
      <c r="AF732" s="599"/>
      <c r="AG732" s="599"/>
      <c r="AH732" s="599"/>
      <c r="AI732" s="599"/>
      <c r="AJ732" s="599"/>
      <c r="AK732" s="599"/>
      <c r="AL732" s="599"/>
    </row>
    <row r="733" spans="1:38" ht="13.5" customHeight="1">
      <c r="A733" s="599"/>
      <c r="B733" s="599"/>
      <c r="C733" s="623"/>
      <c r="D733" s="623"/>
      <c r="E733" s="623"/>
      <c r="F733" s="623"/>
      <c r="G733" s="623"/>
      <c r="H733" s="623"/>
      <c r="I733" s="623"/>
      <c r="J733" s="623"/>
      <c r="K733" s="623"/>
      <c r="L733" s="623"/>
      <c r="M733" s="623"/>
      <c r="N733" s="599"/>
      <c r="O733" s="599"/>
      <c r="P733" s="599"/>
      <c r="Q733" s="599"/>
      <c r="R733" s="599"/>
      <c r="S733" s="599"/>
      <c r="T733" s="599"/>
      <c r="U733" s="599"/>
      <c r="V733" s="599"/>
      <c r="W733" s="599"/>
      <c r="X733" s="599"/>
      <c r="Y733" s="599"/>
      <c r="Z733" s="599"/>
      <c r="AA733" s="599"/>
      <c r="AB733" s="599"/>
      <c r="AC733" s="599"/>
      <c r="AD733" s="599"/>
      <c r="AE733" s="599"/>
      <c r="AF733" s="599"/>
      <c r="AG733" s="599"/>
      <c r="AH733" s="599"/>
      <c r="AI733" s="599"/>
      <c r="AJ733" s="599"/>
      <c r="AK733" s="599"/>
      <c r="AL733" s="599"/>
    </row>
    <row r="734" spans="1:38" ht="13.5" customHeight="1">
      <c r="A734" s="599"/>
      <c r="B734" s="599"/>
      <c r="C734" s="623"/>
      <c r="D734" s="623"/>
      <c r="E734" s="623"/>
      <c r="F734" s="623"/>
      <c r="G734" s="623"/>
      <c r="H734" s="623"/>
      <c r="I734" s="623"/>
      <c r="J734" s="623"/>
      <c r="K734" s="623"/>
      <c r="L734" s="623"/>
      <c r="M734" s="623"/>
      <c r="N734" s="599"/>
      <c r="O734" s="599"/>
      <c r="P734" s="599"/>
      <c r="Q734" s="599"/>
      <c r="R734" s="599"/>
      <c r="S734" s="599"/>
      <c r="T734" s="599"/>
      <c r="U734" s="599"/>
      <c r="V734" s="599"/>
      <c r="W734" s="599"/>
      <c r="X734" s="599"/>
      <c r="Y734" s="599"/>
      <c r="Z734" s="599"/>
      <c r="AA734" s="599"/>
      <c r="AB734" s="599"/>
      <c r="AC734" s="599"/>
      <c r="AD734" s="599"/>
      <c r="AE734" s="599"/>
      <c r="AF734" s="599"/>
      <c r="AG734" s="599"/>
      <c r="AH734" s="599"/>
      <c r="AI734" s="599"/>
      <c r="AJ734" s="599"/>
      <c r="AK734" s="599"/>
      <c r="AL734" s="599"/>
    </row>
    <row r="735" spans="1:38" ht="13.5" customHeight="1">
      <c r="A735" s="599"/>
      <c r="B735" s="599"/>
      <c r="C735" s="623"/>
      <c r="D735" s="623"/>
      <c r="E735" s="623"/>
      <c r="F735" s="623"/>
      <c r="G735" s="623"/>
      <c r="H735" s="623"/>
      <c r="I735" s="623"/>
      <c r="J735" s="623"/>
      <c r="K735" s="623"/>
      <c r="L735" s="623"/>
      <c r="M735" s="623"/>
      <c r="N735" s="599"/>
      <c r="O735" s="599"/>
      <c r="P735" s="599"/>
      <c r="Q735" s="599"/>
      <c r="R735" s="599"/>
      <c r="S735" s="599"/>
      <c r="T735" s="599"/>
      <c r="U735" s="599"/>
      <c r="V735" s="599"/>
      <c r="W735" s="599"/>
      <c r="X735" s="599"/>
      <c r="Y735" s="599"/>
      <c r="Z735" s="599"/>
      <c r="AA735" s="599"/>
      <c r="AB735" s="599"/>
      <c r="AC735" s="599"/>
      <c r="AD735" s="599"/>
      <c r="AE735" s="599"/>
      <c r="AF735" s="599"/>
      <c r="AG735" s="599"/>
      <c r="AH735" s="599"/>
      <c r="AI735" s="599"/>
      <c r="AJ735" s="599"/>
      <c r="AK735" s="599"/>
      <c r="AL735" s="599"/>
    </row>
    <row r="736" spans="1:38" ht="13.5" customHeight="1">
      <c r="A736" s="599"/>
      <c r="B736" s="599"/>
      <c r="C736" s="623"/>
      <c r="D736" s="623"/>
      <c r="E736" s="623"/>
      <c r="F736" s="623"/>
      <c r="G736" s="623"/>
      <c r="H736" s="623"/>
      <c r="I736" s="623"/>
      <c r="J736" s="623"/>
      <c r="K736" s="623"/>
      <c r="L736" s="623"/>
      <c r="M736" s="623"/>
      <c r="N736" s="599"/>
      <c r="O736" s="599"/>
      <c r="P736" s="599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  <c r="AA736" s="599"/>
      <c r="AB736" s="599"/>
      <c r="AC736" s="599"/>
      <c r="AD736" s="599"/>
      <c r="AE736" s="599"/>
      <c r="AF736" s="599"/>
      <c r="AG736" s="599"/>
      <c r="AH736" s="599"/>
      <c r="AI736" s="599"/>
      <c r="AJ736" s="599"/>
      <c r="AK736" s="599"/>
      <c r="AL736" s="599"/>
    </row>
    <row r="737" spans="1:38" ht="13.5" customHeight="1">
      <c r="A737" s="599"/>
      <c r="B737" s="599"/>
      <c r="C737" s="623"/>
      <c r="D737" s="623"/>
      <c r="E737" s="623"/>
      <c r="F737" s="623"/>
      <c r="G737" s="623"/>
      <c r="H737" s="623"/>
      <c r="I737" s="623"/>
      <c r="J737" s="623"/>
      <c r="K737" s="623"/>
      <c r="L737" s="623"/>
      <c r="M737" s="623"/>
      <c r="N737" s="599"/>
      <c r="O737" s="599"/>
      <c r="P737" s="599"/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  <c r="AA737" s="599"/>
      <c r="AB737" s="599"/>
      <c r="AC737" s="599"/>
      <c r="AD737" s="599"/>
      <c r="AE737" s="599"/>
      <c r="AF737" s="599"/>
      <c r="AG737" s="599"/>
      <c r="AH737" s="599"/>
      <c r="AI737" s="599"/>
      <c r="AJ737" s="599"/>
      <c r="AK737" s="599"/>
      <c r="AL737" s="599"/>
    </row>
    <row r="738" spans="1:38" ht="13.5" customHeight="1">
      <c r="A738" s="599"/>
      <c r="B738" s="599"/>
      <c r="C738" s="623"/>
      <c r="D738" s="623"/>
      <c r="E738" s="623"/>
      <c r="F738" s="623"/>
      <c r="G738" s="623"/>
      <c r="H738" s="623"/>
      <c r="I738" s="623"/>
      <c r="J738" s="623"/>
      <c r="K738" s="623"/>
      <c r="L738" s="623"/>
      <c r="M738" s="623"/>
      <c r="N738" s="599"/>
      <c r="O738" s="599"/>
      <c r="P738" s="599"/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  <c r="AA738" s="599"/>
      <c r="AB738" s="599"/>
      <c r="AC738" s="599"/>
      <c r="AD738" s="599"/>
      <c r="AE738" s="599"/>
      <c r="AF738" s="599"/>
      <c r="AG738" s="599"/>
      <c r="AH738" s="599"/>
      <c r="AI738" s="599"/>
      <c r="AJ738" s="599"/>
      <c r="AK738" s="599"/>
      <c r="AL738" s="599"/>
    </row>
    <row r="739" spans="1:38" ht="13.5" customHeight="1">
      <c r="A739" s="599"/>
      <c r="B739" s="599"/>
      <c r="C739" s="623"/>
      <c r="D739" s="623"/>
      <c r="E739" s="623"/>
      <c r="F739" s="623"/>
      <c r="G739" s="623"/>
      <c r="H739" s="623"/>
      <c r="I739" s="623"/>
      <c r="J739" s="623"/>
      <c r="K739" s="623"/>
      <c r="L739" s="623"/>
      <c r="M739" s="623"/>
      <c r="N739" s="599"/>
      <c r="O739" s="599"/>
      <c r="P739" s="599"/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  <c r="AA739" s="599"/>
      <c r="AB739" s="599"/>
      <c r="AC739" s="599"/>
      <c r="AD739" s="599"/>
      <c r="AE739" s="599"/>
      <c r="AF739" s="599"/>
      <c r="AG739" s="599"/>
      <c r="AH739" s="599"/>
      <c r="AI739" s="599"/>
      <c r="AJ739" s="599"/>
      <c r="AK739" s="599"/>
      <c r="AL739" s="599"/>
    </row>
    <row r="740" spans="1:38" ht="13.5" customHeight="1">
      <c r="A740" s="599"/>
      <c r="B740" s="599"/>
      <c r="C740" s="623"/>
      <c r="D740" s="623"/>
      <c r="E740" s="623"/>
      <c r="F740" s="623"/>
      <c r="G740" s="623"/>
      <c r="H740" s="623"/>
      <c r="I740" s="623"/>
      <c r="J740" s="623"/>
      <c r="K740" s="623"/>
      <c r="L740" s="623"/>
      <c r="M740" s="623"/>
      <c r="N740" s="599"/>
      <c r="O740" s="599"/>
      <c r="P740" s="599"/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  <c r="AA740" s="599"/>
      <c r="AB740" s="599"/>
      <c r="AC740" s="599"/>
      <c r="AD740" s="599"/>
      <c r="AE740" s="599"/>
      <c r="AF740" s="599"/>
      <c r="AG740" s="599"/>
      <c r="AH740" s="599"/>
      <c r="AI740" s="599"/>
      <c r="AJ740" s="599"/>
      <c r="AK740" s="599"/>
      <c r="AL740" s="599"/>
    </row>
    <row r="741" spans="1:38" ht="13.5" customHeight="1">
      <c r="A741" s="599"/>
      <c r="B741" s="599"/>
      <c r="C741" s="623"/>
      <c r="D741" s="623"/>
      <c r="E741" s="623"/>
      <c r="F741" s="623"/>
      <c r="G741" s="623"/>
      <c r="H741" s="623"/>
      <c r="I741" s="623"/>
      <c r="J741" s="623"/>
      <c r="K741" s="623"/>
      <c r="L741" s="623"/>
      <c r="M741" s="623"/>
      <c r="N741" s="599"/>
      <c r="O741" s="599"/>
      <c r="P741" s="599"/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  <c r="AA741" s="599"/>
      <c r="AB741" s="599"/>
      <c r="AC741" s="599"/>
      <c r="AD741" s="599"/>
      <c r="AE741" s="599"/>
      <c r="AF741" s="599"/>
      <c r="AG741" s="599"/>
      <c r="AH741" s="599"/>
      <c r="AI741" s="599"/>
      <c r="AJ741" s="599"/>
      <c r="AK741" s="599"/>
      <c r="AL741" s="599"/>
    </row>
    <row r="742" spans="1:38" ht="13.5" customHeight="1">
      <c r="A742" s="599"/>
      <c r="B742" s="599"/>
      <c r="C742" s="623"/>
      <c r="D742" s="623"/>
      <c r="E742" s="623"/>
      <c r="F742" s="623"/>
      <c r="G742" s="623"/>
      <c r="H742" s="623"/>
      <c r="I742" s="623"/>
      <c r="J742" s="623"/>
      <c r="K742" s="623"/>
      <c r="L742" s="623"/>
      <c r="M742" s="623"/>
      <c r="N742" s="599"/>
      <c r="O742" s="599"/>
      <c r="P742" s="599"/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  <c r="AA742" s="599"/>
      <c r="AB742" s="599"/>
      <c r="AC742" s="599"/>
      <c r="AD742" s="599"/>
      <c r="AE742" s="599"/>
      <c r="AF742" s="599"/>
      <c r="AG742" s="599"/>
      <c r="AH742" s="599"/>
      <c r="AI742" s="599"/>
      <c r="AJ742" s="599"/>
      <c r="AK742" s="599"/>
      <c r="AL742" s="599"/>
    </row>
    <row r="743" spans="1:38" ht="13.5" customHeight="1">
      <c r="A743" s="599"/>
      <c r="B743" s="599"/>
      <c r="C743" s="623"/>
      <c r="D743" s="623"/>
      <c r="E743" s="623"/>
      <c r="F743" s="623"/>
      <c r="G743" s="623"/>
      <c r="H743" s="623"/>
      <c r="I743" s="623"/>
      <c r="J743" s="623"/>
      <c r="K743" s="623"/>
      <c r="L743" s="623"/>
      <c r="M743" s="623"/>
      <c r="N743" s="599"/>
      <c r="O743" s="599"/>
      <c r="P743" s="599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  <c r="AA743" s="599"/>
      <c r="AB743" s="599"/>
      <c r="AC743" s="599"/>
      <c r="AD743" s="599"/>
      <c r="AE743" s="599"/>
      <c r="AF743" s="599"/>
      <c r="AG743" s="599"/>
      <c r="AH743" s="599"/>
      <c r="AI743" s="599"/>
      <c r="AJ743" s="599"/>
      <c r="AK743" s="599"/>
      <c r="AL743" s="599"/>
    </row>
    <row r="744" spans="1:38" ht="13.5" customHeight="1">
      <c r="A744" s="599"/>
      <c r="B744" s="599"/>
      <c r="C744" s="623"/>
      <c r="D744" s="623"/>
      <c r="E744" s="623"/>
      <c r="F744" s="623"/>
      <c r="G744" s="623"/>
      <c r="H744" s="623"/>
      <c r="I744" s="623"/>
      <c r="J744" s="623"/>
      <c r="K744" s="623"/>
      <c r="L744" s="623"/>
      <c r="M744" s="623"/>
      <c r="N744" s="599"/>
      <c r="O744" s="599"/>
      <c r="P744" s="599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  <c r="AA744" s="599"/>
      <c r="AB744" s="599"/>
      <c r="AC744" s="599"/>
      <c r="AD744" s="599"/>
      <c r="AE744" s="599"/>
      <c r="AF744" s="599"/>
      <c r="AG744" s="599"/>
      <c r="AH744" s="599"/>
      <c r="AI744" s="599"/>
      <c r="AJ744" s="599"/>
      <c r="AK744" s="599"/>
      <c r="AL744" s="599"/>
    </row>
    <row r="745" spans="1:38" ht="13.5" customHeight="1">
      <c r="A745" s="599"/>
      <c r="B745" s="599"/>
      <c r="C745" s="623"/>
      <c r="D745" s="623"/>
      <c r="E745" s="623"/>
      <c r="F745" s="623"/>
      <c r="G745" s="623"/>
      <c r="H745" s="623"/>
      <c r="I745" s="623"/>
      <c r="J745" s="623"/>
      <c r="K745" s="623"/>
      <c r="L745" s="623"/>
      <c r="M745" s="623"/>
      <c r="N745" s="599"/>
      <c r="O745" s="599"/>
      <c r="P745" s="599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  <c r="AA745" s="599"/>
      <c r="AB745" s="599"/>
      <c r="AC745" s="599"/>
      <c r="AD745" s="599"/>
      <c r="AE745" s="599"/>
      <c r="AF745" s="599"/>
      <c r="AG745" s="599"/>
      <c r="AH745" s="599"/>
      <c r="AI745" s="599"/>
      <c r="AJ745" s="599"/>
      <c r="AK745" s="599"/>
      <c r="AL745" s="599"/>
    </row>
    <row r="746" spans="1:38" ht="13.5" customHeight="1">
      <c r="A746" s="599"/>
      <c r="B746" s="599"/>
      <c r="C746" s="623"/>
      <c r="D746" s="623"/>
      <c r="E746" s="623"/>
      <c r="F746" s="623"/>
      <c r="G746" s="623"/>
      <c r="H746" s="623"/>
      <c r="I746" s="623"/>
      <c r="J746" s="623"/>
      <c r="K746" s="623"/>
      <c r="L746" s="623"/>
      <c r="M746" s="623"/>
      <c r="N746" s="599"/>
      <c r="O746" s="599"/>
      <c r="P746" s="599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  <c r="AA746" s="599"/>
      <c r="AB746" s="599"/>
      <c r="AC746" s="599"/>
      <c r="AD746" s="599"/>
      <c r="AE746" s="599"/>
      <c r="AF746" s="599"/>
      <c r="AG746" s="599"/>
      <c r="AH746" s="599"/>
      <c r="AI746" s="599"/>
      <c r="AJ746" s="599"/>
      <c r="AK746" s="599"/>
      <c r="AL746" s="599"/>
    </row>
    <row r="747" spans="1:38" ht="13.5" customHeight="1">
      <c r="A747" s="599"/>
      <c r="B747" s="599"/>
      <c r="C747" s="623"/>
      <c r="D747" s="623"/>
      <c r="E747" s="623"/>
      <c r="F747" s="623"/>
      <c r="G747" s="623"/>
      <c r="H747" s="623"/>
      <c r="I747" s="623"/>
      <c r="J747" s="623"/>
      <c r="K747" s="623"/>
      <c r="L747" s="623"/>
      <c r="M747" s="623"/>
      <c r="N747" s="599"/>
      <c r="O747" s="599"/>
      <c r="P747" s="599"/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  <c r="AA747" s="599"/>
      <c r="AB747" s="599"/>
      <c r="AC747" s="599"/>
      <c r="AD747" s="599"/>
      <c r="AE747" s="599"/>
      <c r="AF747" s="599"/>
      <c r="AG747" s="599"/>
      <c r="AH747" s="599"/>
      <c r="AI747" s="599"/>
      <c r="AJ747" s="599"/>
      <c r="AK747" s="599"/>
      <c r="AL747" s="599"/>
    </row>
    <row r="748" spans="1:38" ht="13.5" customHeight="1">
      <c r="A748" s="599"/>
      <c r="B748" s="599"/>
      <c r="C748" s="623"/>
      <c r="D748" s="623"/>
      <c r="E748" s="623"/>
      <c r="F748" s="623"/>
      <c r="G748" s="623"/>
      <c r="H748" s="623"/>
      <c r="I748" s="623"/>
      <c r="J748" s="623"/>
      <c r="K748" s="623"/>
      <c r="L748" s="623"/>
      <c r="M748" s="623"/>
      <c r="N748" s="599"/>
      <c r="O748" s="599"/>
      <c r="P748" s="599"/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  <c r="AA748" s="599"/>
      <c r="AB748" s="599"/>
      <c r="AC748" s="599"/>
      <c r="AD748" s="599"/>
      <c r="AE748" s="599"/>
      <c r="AF748" s="599"/>
      <c r="AG748" s="599"/>
      <c r="AH748" s="599"/>
      <c r="AI748" s="599"/>
      <c r="AJ748" s="599"/>
      <c r="AK748" s="599"/>
      <c r="AL748" s="599"/>
    </row>
    <row r="749" spans="1:38" ht="13.5" customHeight="1">
      <c r="A749" s="599"/>
      <c r="B749" s="599"/>
      <c r="C749" s="623"/>
      <c r="D749" s="623"/>
      <c r="E749" s="623"/>
      <c r="F749" s="623"/>
      <c r="G749" s="623"/>
      <c r="H749" s="623"/>
      <c r="I749" s="623"/>
      <c r="J749" s="623"/>
      <c r="K749" s="623"/>
      <c r="L749" s="623"/>
      <c r="M749" s="623"/>
      <c r="N749" s="599"/>
      <c r="O749" s="599"/>
      <c r="P749" s="599"/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  <c r="AA749" s="599"/>
      <c r="AB749" s="599"/>
      <c r="AC749" s="599"/>
      <c r="AD749" s="599"/>
      <c r="AE749" s="599"/>
      <c r="AF749" s="599"/>
      <c r="AG749" s="599"/>
      <c r="AH749" s="599"/>
      <c r="AI749" s="599"/>
      <c r="AJ749" s="599"/>
      <c r="AK749" s="599"/>
      <c r="AL749" s="599"/>
    </row>
    <row r="750" spans="1:38" ht="13.5" customHeight="1">
      <c r="A750" s="599"/>
      <c r="B750" s="599"/>
      <c r="C750" s="623"/>
      <c r="D750" s="623"/>
      <c r="E750" s="623"/>
      <c r="F750" s="623"/>
      <c r="G750" s="623"/>
      <c r="H750" s="623"/>
      <c r="I750" s="623"/>
      <c r="J750" s="623"/>
      <c r="K750" s="623"/>
      <c r="L750" s="623"/>
      <c r="M750" s="623"/>
      <c r="N750" s="599"/>
      <c r="O750" s="599"/>
      <c r="P750" s="599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  <c r="AA750" s="599"/>
      <c r="AB750" s="599"/>
      <c r="AC750" s="599"/>
      <c r="AD750" s="599"/>
      <c r="AE750" s="599"/>
      <c r="AF750" s="599"/>
      <c r="AG750" s="599"/>
      <c r="AH750" s="599"/>
      <c r="AI750" s="599"/>
      <c r="AJ750" s="599"/>
      <c r="AK750" s="599"/>
      <c r="AL750" s="599"/>
    </row>
    <row r="751" spans="1:38" ht="13.5" customHeight="1">
      <c r="A751" s="599"/>
      <c r="B751" s="599"/>
      <c r="C751" s="623"/>
      <c r="D751" s="623"/>
      <c r="E751" s="623"/>
      <c r="F751" s="623"/>
      <c r="G751" s="623"/>
      <c r="H751" s="623"/>
      <c r="I751" s="623"/>
      <c r="J751" s="623"/>
      <c r="K751" s="623"/>
      <c r="L751" s="623"/>
      <c r="M751" s="623"/>
      <c r="N751" s="599"/>
      <c r="O751" s="599"/>
      <c r="P751" s="599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  <c r="AA751" s="599"/>
      <c r="AB751" s="599"/>
      <c r="AC751" s="599"/>
      <c r="AD751" s="599"/>
      <c r="AE751" s="599"/>
      <c r="AF751" s="599"/>
      <c r="AG751" s="599"/>
      <c r="AH751" s="599"/>
      <c r="AI751" s="599"/>
      <c r="AJ751" s="599"/>
      <c r="AK751" s="599"/>
      <c r="AL751" s="599"/>
    </row>
    <row r="752" spans="1:38" ht="13.5" customHeight="1">
      <c r="A752" s="599"/>
      <c r="B752" s="599"/>
      <c r="C752" s="623"/>
      <c r="D752" s="623"/>
      <c r="E752" s="623"/>
      <c r="F752" s="623"/>
      <c r="G752" s="623"/>
      <c r="H752" s="623"/>
      <c r="I752" s="623"/>
      <c r="J752" s="623"/>
      <c r="K752" s="623"/>
      <c r="L752" s="623"/>
      <c r="M752" s="623"/>
      <c r="N752" s="599"/>
      <c r="O752" s="599"/>
      <c r="P752" s="599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  <c r="AA752" s="599"/>
      <c r="AB752" s="599"/>
      <c r="AC752" s="599"/>
      <c r="AD752" s="599"/>
      <c r="AE752" s="599"/>
      <c r="AF752" s="599"/>
      <c r="AG752" s="599"/>
      <c r="AH752" s="599"/>
      <c r="AI752" s="599"/>
      <c r="AJ752" s="599"/>
      <c r="AK752" s="599"/>
      <c r="AL752" s="599"/>
    </row>
    <row r="753" spans="1:38" ht="13.5" customHeight="1">
      <c r="A753" s="599"/>
      <c r="B753" s="599"/>
      <c r="C753" s="623"/>
      <c r="D753" s="623"/>
      <c r="E753" s="623"/>
      <c r="F753" s="623"/>
      <c r="G753" s="623"/>
      <c r="H753" s="623"/>
      <c r="I753" s="623"/>
      <c r="J753" s="623"/>
      <c r="K753" s="623"/>
      <c r="L753" s="623"/>
      <c r="M753" s="623"/>
      <c r="N753" s="599"/>
      <c r="O753" s="599"/>
      <c r="P753" s="599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  <c r="AA753" s="599"/>
      <c r="AB753" s="599"/>
      <c r="AC753" s="599"/>
      <c r="AD753" s="599"/>
      <c r="AE753" s="599"/>
      <c r="AF753" s="599"/>
      <c r="AG753" s="599"/>
      <c r="AH753" s="599"/>
      <c r="AI753" s="599"/>
      <c r="AJ753" s="599"/>
      <c r="AK753" s="599"/>
      <c r="AL753" s="599"/>
    </row>
    <row r="754" spans="1:38" ht="13.5" customHeight="1">
      <c r="A754" s="599"/>
      <c r="B754" s="599"/>
      <c r="C754" s="623"/>
      <c r="D754" s="623"/>
      <c r="E754" s="623"/>
      <c r="F754" s="623"/>
      <c r="G754" s="623"/>
      <c r="H754" s="623"/>
      <c r="I754" s="623"/>
      <c r="J754" s="623"/>
      <c r="K754" s="623"/>
      <c r="L754" s="623"/>
      <c r="M754" s="623"/>
      <c r="N754" s="599"/>
      <c r="O754" s="599"/>
      <c r="P754" s="599"/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  <c r="AA754" s="599"/>
      <c r="AB754" s="599"/>
      <c r="AC754" s="599"/>
      <c r="AD754" s="599"/>
      <c r="AE754" s="599"/>
      <c r="AF754" s="599"/>
      <c r="AG754" s="599"/>
      <c r="AH754" s="599"/>
      <c r="AI754" s="599"/>
      <c r="AJ754" s="599"/>
      <c r="AK754" s="599"/>
      <c r="AL754" s="599"/>
    </row>
    <row r="755" spans="1:38" ht="13.5" customHeight="1">
      <c r="A755" s="599"/>
      <c r="B755" s="599"/>
      <c r="C755" s="623"/>
      <c r="D755" s="623"/>
      <c r="E755" s="623"/>
      <c r="F755" s="623"/>
      <c r="G755" s="623"/>
      <c r="H755" s="623"/>
      <c r="I755" s="623"/>
      <c r="J755" s="623"/>
      <c r="K755" s="623"/>
      <c r="L755" s="623"/>
      <c r="M755" s="623"/>
      <c r="N755" s="599"/>
      <c r="O755" s="599"/>
      <c r="P755" s="599"/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  <c r="AA755" s="599"/>
      <c r="AB755" s="599"/>
      <c r="AC755" s="599"/>
      <c r="AD755" s="599"/>
      <c r="AE755" s="599"/>
      <c r="AF755" s="599"/>
      <c r="AG755" s="599"/>
      <c r="AH755" s="599"/>
      <c r="AI755" s="599"/>
      <c r="AJ755" s="599"/>
      <c r="AK755" s="599"/>
      <c r="AL755" s="599"/>
    </row>
    <row r="756" spans="1:38" ht="13.5" customHeight="1">
      <c r="A756" s="599"/>
      <c r="B756" s="599"/>
      <c r="C756" s="623"/>
      <c r="D756" s="623"/>
      <c r="E756" s="623"/>
      <c r="F756" s="623"/>
      <c r="G756" s="623"/>
      <c r="H756" s="623"/>
      <c r="I756" s="623"/>
      <c r="J756" s="623"/>
      <c r="K756" s="623"/>
      <c r="L756" s="623"/>
      <c r="M756" s="623"/>
      <c r="N756" s="599"/>
      <c r="O756" s="599"/>
      <c r="P756" s="599"/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  <c r="AA756" s="599"/>
      <c r="AB756" s="599"/>
      <c r="AC756" s="599"/>
      <c r="AD756" s="599"/>
      <c r="AE756" s="599"/>
      <c r="AF756" s="599"/>
      <c r="AG756" s="599"/>
      <c r="AH756" s="599"/>
      <c r="AI756" s="599"/>
      <c r="AJ756" s="599"/>
      <c r="AK756" s="599"/>
      <c r="AL756" s="599"/>
    </row>
    <row r="757" spans="1:38" ht="13.5" customHeight="1">
      <c r="A757" s="599"/>
      <c r="B757" s="599"/>
      <c r="C757" s="623"/>
      <c r="D757" s="623"/>
      <c r="E757" s="623"/>
      <c r="F757" s="623"/>
      <c r="G757" s="623"/>
      <c r="H757" s="623"/>
      <c r="I757" s="623"/>
      <c r="J757" s="623"/>
      <c r="K757" s="623"/>
      <c r="L757" s="623"/>
      <c r="M757" s="623"/>
      <c r="N757" s="599"/>
      <c r="O757" s="599"/>
      <c r="P757" s="599"/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  <c r="AA757" s="599"/>
      <c r="AB757" s="599"/>
      <c r="AC757" s="599"/>
      <c r="AD757" s="599"/>
      <c r="AE757" s="599"/>
      <c r="AF757" s="599"/>
      <c r="AG757" s="599"/>
      <c r="AH757" s="599"/>
      <c r="AI757" s="599"/>
      <c r="AJ757" s="599"/>
      <c r="AK757" s="599"/>
      <c r="AL757" s="599"/>
    </row>
    <row r="758" spans="1:38" ht="13.5" customHeight="1">
      <c r="A758" s="599"/>
      <c r="B758" s="599"/>
      <c r="C758" s="623"/>
      <c r="D758" s="623"/>
      <c r="E758" s="623"/>
      <c r="F758" s="623"/>
      <c r="G758" s="623"/>
      <c r="H758" s="623"/>
      <c r="I758" s="623"/>
      <c r="J758" s="623"/>
      <c r="K758" s="623"/>
      <c r="L758" s="623"/>
      <c r="M758" s="623"/>
      <c r="N758" s="599"/>
      <c r="O758" s="599"/>
      <c r="P758" s="599"/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  <c r="AA758" s="599"/>
      <c r="AB758" s="599"/>
      <c r="AC758" s="599"/>
      <c r="AD758" s="599"/>
      <c r="AE758" s="599"/>
      <c r="AF758" s="599"/>
      <c r="AG758" s="599"/>
      <c r="AH758" s="599"/>
      <c r="AI758" s="599"/>
      <c r="AJ758" s="599"/>
      <c r="AK758" s="599"/>
      <c r="AL758" s="599"/>
    </row>
    <row r="759" spans="1:38" ht="13.5" customHeight="1">
      <c r="A759" s="599"/>
      <c r="B759" s="599"/>
      <c r="C759" s="623"/>
      <c r="D759" s="623"/>
      <c r="E759" s="623"/>
      <c r="F759" s="623"/>
      <c r="G759" s="623"/>
      <c r="H759" s="623"/>
      <c r="I759" s="623"/>
      <c r="J759" s="623"/>
      <c r="K759" s="623"/>
      <c r="L759" s="623"/>
      <c r="M759" s="623"/>
      <c r="N759" s="599"/>
      <c r="O759" s="599"/>
      <c r="P759" s="599"/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  <c r="AA759" s="599"/>
      <c r="AB759" s="599"/>
      <c r="AC759" s="599"/>
      <c r="AD759" s="599"/>
      <c r="AE759" s="599"/>
      <c r="AF759" s="599"/>
      <c r="AG759" s="599"/>
      <c r="AH759" s="599"/>
      <c r="AI759" s="599"/>
      <c r="AJ759" s="599"/>
      <c r="AK759" s="599"/>
      <c r="AL759" s="599"/>
    </row>
    <row r="760" spans="1:38" ht="13.5" customHeight="1">
      <c r="A760" s="599"/>
      <c r="B760" s="599"/>
      <c r="C760" s="623"/>
      <c r="D760" s="623"/>
      <c r="E760" s="623"/>
      <c r="F760" s="623"/>
      <c r="G760" s="623"/>
      <c r="H760" s="623"/>
      <c r="I760" s="623"/>
      <c r="J760" s="623"/>
      <c r="K760" s="623"/>
      <c r="L760" s="623"/>
      <c r="M760" s="623"/>
      <c r="N760" s="599"/>
      <c r="O760" s="599"/>
      <c r="P760" s="599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  <c r="AA760" s="599"/>
      <c r="AB760" s="599"/>
      <c r="AC760" s="599"/>
      <c r="AD760" s="599"/>
      <c r="AE760" s="599"/>
      <c r="AF760" s="599"/>
      <c r="AG760" s="599"/>
      <c r="AH760" s="599"/>
      <c r="AI760" s="599"/>
      <c r="AJ760" s="599"/>
      <c r="AK760" s="599"/>
      <c r="AL760" s="599"/>
    </row>
    <row r="761" spans="1:38" ht="13.5" customHeight="1">
      <c r="A761" s="599"/>
      <c r="B761" s="599"/>
      <c r="C761" s="623"/>
      <c r="D761" s="623"/>
      <c r="E761" s="623"/>
      <c r="F761" s="623"/>
      <c r="G761" s="623"/>
      <c r="H761" s="623"/>
      <c r="I761" s="623"/>
      <c r="J761" s="623"/>
      <c r="K761" s="623"/>
      <c r="L761" s="623"/>
      <c r="M761" s="623"/>
      <c r="N761" s="599"/>
      <c r="O761" s="599"/>
      <c r="P761" s="599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  <c r="AA761" s="599"/>
      <c r="AB761" s="599"/>
      <c r="AC761" s="599"/>
      <c r="AD761" s="599"/>
      <c r="AE761" s="599"/>
      <c r="AF761" s="599"/>
      <c r="AG761" s="599"/>
      <c r="AH761" s="599"/>
      <c r="AI761" s="599"/>
      <c r="AJ761" s="599"/>
      <c r="AK761" s="599"/>
      <c r="AL761" s="599"/>
    </row>
    <row r="762" spans="1:38" ht="13.5" customHeight="1">
      <c r="A762" s="599"/>
      <c r="B762" s="599"/>
      <c r="C762" s="623"/>
      <c r="D762" s="623"/>
      <c r="E762" s="623"/>
      <c r="F762" s="623"/>
      <c r="G762" s="623"/>
      <c r="H762" s="623"/>
      <c r="I762" s="623"/>
      <c r="J762" s="623"/>
      <c r="K762" s="623"/>
      <c r="L762" s="623"/>
      <c r="M762" s="623"/>
      <c r="N762" s="599"/>
      <c r="O762" s="599"/>
      <c r="P762" s="599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  <c r="AA762" s="599"/>
      <c r="AB762" s="599"/>
      <c r="AC762" s="599"/>
      <c r="AD762" s="599"/>
      <c r="AE762" s="599"/>
      <c r="AF762" s="599"/>
      <c r="AG762" s="599"/>
      <c r="AH762" s="599"/>
      <c r="AI762" s="599"/>
      <c r="AJ762" s="599"/>
      <c r="AK762" s="599"/>
      <c r="AL762" s="599"/>
    </row>
    <row r="763" spans="1:38" ht="13.5" customHeight="1">
      <c r="A763" s="599"/>
      <c r="B763" s="599"/>
      <c r="C763" s="623"/>
      <c r="D763" s="623"/>
      <c r="E763" s="623"/>
      <c r="F763" s="623"/>
      <c r="G763" s="623"/>
      <c r="H763" s="623"/>
      <c r="I763" s="623"/>
      <c r="J763" s="623"/>
      <c r="K763" s="623"/>
      <c r="L763" s="623"/>
      <c r="M763" s="623"/>
      <c r="N763" s="599"/>
      <c r="O763" s="599"/>
      <c r="P763" s="599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  <c r="AA763" s="599"/>
      <c r="AB763" s="599"/>
      <c r="AC763" s="599"/>
      <c r="AD763" s="599"/>
      <c r="AE763" s="599"/>
      <c r="AF763" s="599"/>
      <c r="AG763" s="599"/>
      <c r="AH763" s="599"/>
      <c r="AI763" s="599"/>
      <c r="AJ763" s="599"/>
      <c r="AK763" s="599"/>
      <c r="AL763" s="599"/>
    </row>
    <row r="764" spans="1:38" ht="13.5" customHeight="1">
      <c r="A764" s="599"/>
      <c r="B764" s="599"/>
      <c r="C764" s="623"/>
      <c r="D764" s="623"/>
      <c r="E764" s="623"/>
      <c r="F764" s="623"/>
      <c r="G764" s="623"/>
      <c r="H764" s="623"/>
      <c r="I764" s="623"/>
      <c r="J764" s="623"/>
      <c r="K764" s="623"/>
      <c r="L764" s="623"/>
      <c r="M764" s="623"/>
      <c r="N764" s="599"/>
      <c r="O764" s="599"/>
      <c r="P764" s="599"/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  <c r="AA764" s="599"/>
      <c r="AB764" s="599"/>
      <c r="AC764" s="599"/>
      <c r="AD764" s="599"/>
      <c r="AE764" s="599"/>
      <c r="AF764" s="599"/>
      <c r="AG764" s="599"/>
      <c r="AH764" s="599"/>
      <c r="AI764" s="599"/>
      <c r="AJ764" s="599"/>
      <c r="AK764" s="599"/>
      <c r="AL764" s="599"/>
    </row>
    <row r="765" spans="1:38" ht="13.5" customHeight="1">
      <c r="A765" s="599"/>
      <c r="B765" s="599"/>
      <c r="C765" s="623"/>
      <c r="D765" s="623"/>
      <c r="E765" s="623"/>
      <c r="F765" s="623"/>
      <c r="G765" s="623"/>
      <c r="H765" s="623"/>
      <c r="I765" s="623"/>
      <c r="J765" s="623"/>
      <c r="K765" s="623"/>
      <c r="L765" s="623"/>
      <c r="M765" s="623"/>
      <c r="N765" s="599"/>
      <c r="O765" s="599"/>
      <c r="P765" s="599"/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  <c r="AA765" s="599"/>
      <c r="AB765" s="599"/>
      <c r="AC765" s="599"/>
      <c r="AD765" s="599"/>
      <c r="AE765" s="599"/>
      <c r="AF765" s="599"/>
      <c r="AG765" s="599"/>
      <c r="AH765" s="599"/>
      <c r="AI765" s="599"/>
      <c r="AJ765" s="599"/>
      <c r="AK765" s="599"/>
      <c r="AL765" s="599"/>
    </row>
    <row r="766" spans="1:38" ht="13.5" customHeight="1">
      <c r="A766" s="599"/>
      <c r="B766" s="599"/>
      <c r="C766" s="623"/>
      <c r="D766" s="623"/>
      <c r="E766" s="623"/>
      <c r="F766" s="623"/>
      <c r="G766" s="623"/>
      <c r="H766" s="623"/>
      <c r="I766" s="623"/>
      <c r="J766" s="623"/>
      <c r="K766" s="623"/>
      <c r="L766" s="623"/>
      <c r="M766" s="623"/>
      <c r="N766" s="599"/>
      <c r="O766" s="599"/>
      <c r="P766" s="599"/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  <c r="AA766" s="599"/>
      <c r="AB766" s="599"/>
      <c r="AC766" s="599"/>
      <c r="AD766" s="599"/>
      <c r="AE766" s="599"/>
      <c r="AF766" s="599"/>
      <c r="AG766" s="599"/>
      <c r="AH766" s="599"/>
      <c r="AI766" s="599"/>
      <c r="AJ766" s="599"/>
      <c r="AK766" s="599"/>
      <c r="AL766" s="599"/>
    </row>
    <row r="767" spans="1:38" ht="13.5" customHeight="1">
      <c r="A767" s="599"/>
      <c r="B767" s="599"/>
      <c r="C767" s="623"/>
      <c r="D767" s="623"/>
      <c r="E767" s="623"/>
      <c r="F767" s="623"/>
      <c r="G767" s="623"/>
      <c r="H767" s="623"/>
      <c r="I767" s="623"/>
      <c r="J767" s="623"/>
      <c r="K767" s="623"/>
      <c r="L767" s="623"/>
      <c r="M767" s="623"/>
      <c r="N767" s="599"/>
      <c r="O767" s="599"/>
      <c r="P767" s="599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  <c r="AA767" s="599"/>
      <c r="AB767" s="599"/>
      <c r="AC767" s="599"/>
      <c r="AD767" s="599"/>
      <c r="AE767" s="599"/>
      <c r="AF767" s="599"/>
      <c r="AG767" s="599"/>
      <c r="AH767" s="599"/>
      <c r="AI767" s="599"/>
      <c r="AJ767" s="599"/>
      <c r="AK767" s="599"/>
      <c r="AL767" s="599"/>
    </row>
    <row r="768" spans="1:38" ht="13.5" customHeight="1">
      <c r="A768" s="599"/>
      <c r="B768" s="599"/>
      <c r="C768" s="623"/>
      <c r="D768" s="623"/>
      <c r="E768" s="623"/>
      <c r="F768" s="623"/>
      <c r="G768" s="623"/>
      <c r="H768" s="623"/>
      <c r="I768" s="623"/>
      <c r="J768" s="623"/>
      <c r="K768" s="623"/>
      <c r="L768" s="623"/>
      <c r="M768" s="623"/>
      <c r="N768" s="599"/>
      <c r="O768" s="599"/>
      <c r="P768" s="599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  <c r="AA768" s="599"/>
      <c r="AB768" s="599"/>
      <c r="AC768" s="599"/>
      <c r="AD768" s="599"/>
      <c r="AE768" s="599"/>
      <c r="AF768" s="599"/>
      <c r="AG768" s="599"/>
      <c r="AH768" s="599"/>
      <c r="AI768" s="599"/>
      <c r="AJ768" s="599"/>
      <c r="AK768" s="599"/>
      <c r="AL768" s="599"/>
    </row>
    <row r="769" spans="1:38" ht="13.5" customHeight="1">
      <c r="A769" s="599"/>
      <c r="B769" s="599"/>
      <c r="C769" s="623"/>
      <c r="D769" s="623"/>
      <c r="E769" s="623"/>
      <c r="F769" s="623"/>
      <c r="G769" s="623"/>
      <c r="H769" s="623"/>
      <c r="I769" s="623"/>
      <c r="J769" s="623"/>
      <c r="K769" s="623"/>
      <c r="L769" s="623"/>
      <c r="M769" s="623"/>
      <c r="N769" s="599"/>
      <c r="O769" s="599"/>
      <c r="P769" s="599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  <c r="AA769" s="599"/>
      <c r="AB769" s="599"/>
      <c r="AC769" s="599"/>
      <c r="AD769" s="599"/>
      <c r="AE769" s="599"/>
      <c r="AF769" s="599"/>
      <c r="AG769" s="599"/>
      <c r="AH769" s="599"/>
      <c r="AI769" s="599"/>
      <c r="AJ769" s="599"/>
      <c r="AK769" s="599"/>
      <c r="AL769" s="599"/>
    </row>
    <row r="770" spans="1:38" ht="13.5" customHeight="1">
      <c r="A770" s="599"/>
      <c r="B770" s="599"/>
      <c r="C770" s="623"/>
      <c r="D770" s="623"/>
      <c r="E770" s="623"/>
      <c r="F770" s="623"/>
      <c r="G770" s="623"/>
      <c r="H770" s="623"/>
      <c r="I770" s="623"/>
      <c r="J770" s="623"/>
      <c r="K770" s="623"/>
      <c r="L770" s="623"/>
      <c r="M770" s="623"/>
      <c r="N770" s="599"/>
      <c r="O770" s="599"/>
      <c r="P770" s="599"/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  <c r="AA770" s="599"/>
      <c r="AB770" s="599"/>
      <c r="AC770" s="599"/>
      <c r="AD770" s="599"/>
      <c r="AE770" s="599"/>
      <c r="AF770" s="599"/>
      <c r="AG770" s="599"/>
      <c r="AH770" s="599"/>
      <c r="AI770" s="599"/>
      <c r="AJ770" s="599"/>
      <c r="AK770" s="599"/>
      <c r="AL770" s="599"/>
    </row>
    <row r="771" spans="1:38" ht="13.5" customHeight="1">
      <c r="A771" s="599"/>
      <c r="B771" s="599"/>
      <c r="C771" s="623"/>
      <c r="D771" s="623"/>
      <c r="E771" s="623"/>
      <c r="F771" s="623"/>
      <c r="G771" s="623"/>
      <c r="H771" s="623"/>
      <c r="I771" s="623"/>
      <c r="J771" s="623"/>
      <c r="K771" s="623"/>
      <c r="L771" s="623"/>
      <c r="M771" s="623"/>
      <c r="N771" s="599"/>
      <c r="O771" s="599"/>
      <c r="P771" s="599"/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  <c r="AA771" s="599"/>
      <c r="AB771" s="599"/>
      <c r="AC771" s="599"/>
      <c r="AD771" s="599"/>
      <c r="AE771" s="599"/>
      <c r="AF771" s="599"/>
      <c r="AG771" s="599"/>
      <c r="AH771" s="599"/>
      <c r="AI771" s="599"/>
      <c r="AJ771" s="599"/>
      <c r="AK771" s="599"/>
      <c r="AL771" s="599"/>
    </row>
    <row r="772" spans="1:38" ht="13.5" customHeight="1">
      <c r="A772" s="599"/>
      <c r="B772" s="599"/>
      <c r="C772" s="623"/>
      <c r="D772" s="623"/>
      <c r="E772" s="623"/>
      <c r="F772" s="623"/>
      <c r="G772" s="623"/>
      <c r="H772" s="623"/>
      <c r="I772" s="623"/>
      <c r="J772" s="623"/>
      <c r="K772" s="623"/>
      <c r="L772" s="623"/>
      <c r="M772" s="623"/>
      <c r="N772" s="599"/>
      <c r="O772" s="599"/>
      <c r="P772" s="599"/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  <c r="AA772" s="599"/>
      <c r="AB772" s="599"/>
      <c r="AC772" s="599"/>
      <c r="AD772" s="599"/>
      <c r="AE772" s="599"/>
      <c r="AF772" s="599"/>
      <c r="AG772" s="599"/>
      <c r="AH772" s="599"/>
      <c r="AI772" s="599"/>
      <c r="AJ772" s="599"/>
      <c r="AK772" s="599"/>
      <c r="AL772" s="599"/>
    </row>
    <row r="773" spans="1:38" ht="13.5" customHeight="1">
      <c r="A773" s="599"/>
      <c r="B773" s="599"/>
      <c r="C773" s="623"/>
      <c r="D773" s="623"/>
      <c r="E773" s="623"/>
      <c r="F773" s="623"/>
      <c r="G773" s="623"/>
      <c r="H773" s="623"/>
      <c r="I773" s="623"/>
      <c r="J773" s="623"/>
      <c r="K773" s="623"/>
      <c r="L773" s="623"/>
      <c r="M773" s="623"/>
      <c r="N773" s="599"/>
      <c r="O773" s="599"/>
      <c r="P773" s="599"/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  <c r="AA773" s="599"/>
      <c r="AB773" s="599"/>
      <c r="AC773" s="599"/>
      <c r="AD773" s="599"/>
      <c r="AE773" s="599"/>
      <c r="AF773" s="599"/>
      <c r="AG773" s="599"/>
      <c r="AH773" s="599"/>
      <c r="AI773" s="599"/>
      <c r="AJ773" s="599"/>
      <c r="AK773" s="599"/>
      <c r="AL773" s="599"/>
    </row>
    <row r="774" spans="1:38" ht="13.5" customHeight="1">
      <c r="A774" s="599"/>
      <c r="B774" s="599"/>
      <c r="C774" s="623"/>
      <c r="D774" s="623"/>
      <c r="E774" s="623"/>
      <c r="F774" s="623"/>
      <c r="G774" s="623"/>
      <c r="H774" s="623"/>
      <c r="I774" s="623"/>
      <c r="J774" s="623"/>
      <c r="K774" s="623"/>
      <c r="L774" s="623"/>
      <c r="M774" s="623"/>
      <c r="N774" s="599"/>
      <c r="O774" s="599"/>
      <c r="P774" s="599"/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  <c r="AA774" s="599"/>
      <c r="AB774" s="599"/>
      <c r="AC774" s="599"/>
      <c r="AD774" s="599"/>
      <c r="AE774" s="599"/>
      <c r="AF774" s="599"/>
      <c r="AG774" s="599"/>
      <c r="AH774" s="599"/>
      <c r="AI774" s="599"/>
      <c r="AJ774" s="599"/>
      <c r="AK774" s="599"/>
      <c r="AL774" s="599"/>
    </row>
    <row r="775" spans="1:38" ht="13.5" customHeight="1">
      <c r="A775" s="599"/>
      <c r="B775" s="599"/>
      <c r="C775" s="623"/>
      <c r="D775" s="623"/>
      <c r="E775" s="623"/>
      <c r="F775" s="623"/>
      <c r="G775" s="623"/>
      <c r="H775" s="623"/>
      <c r="I775" s="623"/>
      <c r="J775" s="623"/>
      <c r="K775" s="623"/>
      <c r="L775" s="623"/>
      <c r="M775" s="623"/>
      <c r="N775" s="599"/>
      <c r="O775" s="599"/>
      <c r="P775" s="599"/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  <c r="AA775" s="599"/>
      <c r="AB775" s="599"/>
      <c r="AC775" s="599"/>
      <c r="AD775" s="599"/>
      <c r="AE775" s="599"/>
      <c r="AF775" s="599"/>
      <c r="AG775" s="599"/>
      <c r="AH775" s="599"/>
      <c r="AI775" s="599"/>
      <c r="AJ775" s="599"/>
      <c r="AK775" s="599"/>
      <c r="AL775" s="599"/>
    </row>
    <row r="776" spans="1:38" ht="13.5" customHeight="1">
      <c r="A776" s="599"/>
      <c r="B776" s="599"/>
      <c r="C776" s="623"/>
      <c r="D776" s="623"/>
      <c r="E776" s="623"/>
      <c r="F776" s="623"/>
      <c r="G776" s="623"/>
      <c r="H776" s="623"/>
      <c r="I776" s="623"/>
      <c r="J776" s="623"/>
      <c r="K776" s="623"/>
      <c r="L776" s="623"/>
      <c r="M776" s="623"/>
      <c r="N776" s="599"/>
      <c r="O776" s="599"/>
      <c r="P776" s="599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  <c r="AA776" s="599"/>
      <c r="AB776" s="599"/>
      <c r="AC776" s="599"/>
      <c r="AD776" s="599"/>
      <c r="AE776" s="599"/>
      <c r="AF776" s="599"/>
      <c r="AG776" s="599"/>
      <c r="AH776" s="599"/>
      <c r="AI776" s="599"/>
      <c r="AJ776" s="599"/>
      <c r="AK776" s="599"/>
      <c r="AL776" s="599"/>
    </row>
    <row r="777" spans="1:38" ht="13.5" customHeight="1">
      <c r="A777" s="599"/>
      <c r="B777" s="599"/>
      <c r="C777" s="623"/>
      <c r="D777" s="623"/>
      <c r="E777" s="623"/>
      <c r="F777" s="623"/>
      <c r="G777" s="623"/>
      <c r="H777" s="623"/>
      <c r="I777" s="623"/>
      <c r="J777" s="623"/>
      <c r="K777" s="623"/>
      <c r="L777" s="623"/>
      <c r="M777" s="623"/>
      <c r="N777" s="599"/>
      <c r="O777" s="599"/>
      <c r="P777" s="599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  <c r="AA777" s="599"/>
      <c r="AB777" s="599"/>
      <c r="AC777" s="599"/>
      <c r="AD777" s="599"/>
      <c r="AE777" s="599"/>
      <c r="AF777" s="599"/>
      <c r="AG777" s="599"/>
      <c r="AH777" s="599"/>
      <c r="AI777" s="599"/>
      <c r="AJ777" s="599"/>
      <c r="AK777" s="599"/>
      <c r="AL777" s="599"/>
    </row>
    <row r="778" spans="1:38" ht="13.5" customHeight="1">
      <c r="A778" s="599"/>
      <c r="B778" s="599"/>
      <c r="C778" s="623"/>
      <c r="D778" s="623"/>
      <c r="E778" s="623"/>
      <c r="F778" s="623"/>
      <c r="G778" s="623"/>
      <c r="H778" s="623"/>
      <c r="I778" s="623"/>
      <c r="J778" s="623"/>
      <c r="K778" s="623"/>
      <c r="L778" s="623"/>
      <c r="M778" s="623"/>
      <c r="N778" s="599"/>
      <c r="O778" s="599"/>
      <c r="P778" s="599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  <c r="AA778" s="599"/>
      <c r="AB778" s="599"/>
      <c r="AC778" s="599"/>
      <c r="AD778" s="599"/>
      <c r="AE778" s="599"/>
      <c r="AF778" s="599"/>
      <c r="AG778" s="599"/>
      <c r="AH778" s="599"/>
      <c r="AI778" s="599"/>
      <c r="AJ778" s="599"/>
      <c r="AK778" s="599"/>
      <c r="AL778" s="599"/>
    </row>
    <row r="779" spans="1:38" ht="13.5" customHeight="1">
      <c r="A779" s="599"/>
      <c r="B779" s="599"/>
      <c r="C779" s="623"/>
      <c r="D779" s="623"/>
      <c r="E779" s="623"/>
      <c r="F779" s="623"/>
      <c r="G779" s="623"/>
      <c r="H779" s="623"/>
      <c r="I779" s="623"/>
      <c r="J779" s="623"/>
      <c r="K779" s="623"/>
      <c r="L779" s="623"/>
      <c r="M779" s="623"/>
      <c r="N779" s="599"/>
      <c r="O779" s="599"/>
      <c r="P779" s="599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  <c r="AA779" s="599"/>
      <c r="AB779" s="599"/>
      <c r="AC779" s="599"/>
      <c r="AD779" s="599"/>
      <c r="AE779" s="599"/>
      <c r="AF779" s="599"/>
      <c r="AG779" s="599"/>
      <c r="AH779" s="599"/>
      <c r="AI779" s="599"/>
      <c r="AJ779" s="599"/>
      <c r="AK779" s="599"/>
      <c r="AL779" s="599"/>
    </row>
    <row r="780" spans="1:38" ht="13.5" customHeight="1">
      <c r="A780" s="599"/>
      <c r="B780" s="599"/>
      <c r="C780" s="623"/>
      <c r="D780" s="623"/>
      <c r="E780" s="623"/>
      <c r="F780" s="623"/>
      <c r="G780" s="623"/>
      <c r="H780" s="623"/>
      <c r="I780" s="623"/>
      <c r="J780" s="623"/>
      <c r="K780" s="623"/>
      <c r="L780" s="623"/>
      <c r="M780" s="623"/>
      <c r="N780" s="599"/>
      <c r="O780" s="599"/>
      <c r="P780" s="599"/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  <c r="AA780" s="599"/>
      <c r="AB780" s="599"/>
      <c r="AC780" s="599"/>
      <c r="AD780" s="599"/>
      <c r="AE780" s="599"/>
      <c r="AF780" s="599"/>
      <c r="AG780" s="599"/>
      <c r="AH780" s="599"/>
      <c r="AI780" s="599"/>
      <c r="AJ780" s="599"/>
      <c r="AK780" s="599"/>
      <c r="AL780" s="599"/>
    </row>
    <row r="781" spans="1:38" ht="13.5" customHeight="1">
      <c r="A781" s="599"/>
      <c r="B781" s="599"/>
      <c r="C781" s="623"/>
      <c r="D781" s="623"/>
      <c r="E781" s="623"/>
      <c r="F781" s="623"/>
      <c r="G781" s="623"/>
      <c r="H781" s="623"/>
      <c r="I781" s="623"/>
      <c r="J781" s="623"/>
      <c r="K781" s="623"/>
      <c r="L781" s="623"/>
      <c r="M781" s="623"/>
      <c r="N781" s="599"/>
      <c r="O781" s="599"/>
      <c r="P781" s="599"/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  <c r="AA781" s="599"/>
      <c r="AB781" s="599"/>
      <c r="AC781" s="599"/>
      <c r="AD781" s="599"/>
      <c r="AE781" s="599"/>
      <c r="AF781" s="599"/>
      <c r="AG781" s="599"/>
      <c r="AH781" s="599"/>
      <c r="AI781" s="599"/>
      <c r="AJ781" s="599"/>
      <c r="AK781" s="599"/>
      <c r="AL781" s="599"/>
    </row>
    <row r="782" spans="1:38" ht="13.5" customHeight="1">
      <c r="A782" s="599"/>
      <c r="B782" s="599"/>
      <c r="C782" s="623"/>
      <c r="D782" s="623"/>
      <c r="E782" s="623"/>
      <c r="F782" s="623"/>
      <c r="G782" s="623"/>
      <c r="H782" s="623"/>
      <c r="I782" s="623"/>
      <c r="J782" s="623"/>
      <c r="K782" s="623"/>
      <c r="L782" s="623"/>
      <c r="M782" s="623"/>
      <c r="N782" s="599"/>
      <c r="O782" s="599"/>
      <c r="P782" s="599"/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  <c r="AA782" s="599"/>
      <c r="AB782" s="599"/>
      <c r="AC782" s="599"/>
      <c r="AD782" s="599"/>
      <c r="AE782" s="599"/>
      <c r="AF782" s="599"/>
      <c r="AG782" s="599"/>
      <c r="AH782" s="599"/>
      <c r="AI782" s="599"/>
      <c r="AJ782" s="599"/>
      <c r="AK782" s="599"/>
      <c r="AL782" s="599"/>
    </row>
    <row r="783" spans="1:38" ht="13.5" customHeight="1">
      <c r="A783" s="599"/>
      <c r="B783" s="599"/>
      <c r="C783" s="623"/>
      <c r="D783" s="623"/>
      <c r="E783" s="623"/>
      <c r="F783" s="623"/>
      <c r="G783" s="623"/>
      <c r="H783" s="623"/>
      <c r="I783" s="623"/>
      <c r="J783" s="623"/>
      <c r="K783" s="623"/>
      <c r="L783" s="623"/>
      <c r="M783" s="623"/>
      <c r="N783" s="599"/>
      <c r="O783" s="599"/>
      <c r="P783" s="599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  <c r="AA783" s="599"/>
      <c r="AB783" s="599"/>
      <c r="AC783" s="599"/>
      <c r="AD783" s="599"/>
      <c r="AE783" s="599"/>
      <c r="AF783" s="599"/>
      <c r="AG783" s="599"/>
      <c r="AH783" s="599"/>
      <c r="AI783" s="599"/>
      <c r="AJ783" s="599"/>
      <c r="AK783" s="599"/>
      <c r="AL783" s="599"/>
    </row>
    <row r="784" spans="1:38" ht="13.5" customHeight="1">
      <c r="A784" s="599"/>
      <c r="B784" s="599"/>
      <c r="C784" s="623"/>
      <c r="D784" s="623"/>
      <c r="E784" s="623"/>
      <c r="F784" s="623"/>
      <c r="G784" s="623"/>
      <c r="H784" s="623"/>
      <c r="I784" s="623"/>
      <c r="J784" s="623"/>
      <c r="K784" s="623"/>
      <c r="L784" s="623"/>
      <c r="M784" s="623"/>
      <c r="N784" s="599"/>
      <c r="O784" s="599"/>
      <c r="P784" s="599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  <c r="AA784" s="599"/>
      <c r="AB784" s="599"/>
      <c r="AC784" s="599"/>
      <c r="AD784" s="599"/>
      <c r="AE784" s="599"/>
      <c r="AF784" s="599"/>
      <c r="AG784" s="599"/>
      <c r="AH784" s="599"/>
      <c r="AI784" s="599"/>
      <c r="AJ784" s="599"/>
      <c r="AK784" s="599"/>
      <c r="AL784" s="599"/>
    </row>
    <row r="785" spans="1:38" ht="13.5" customHeight="1">
      <c r="A785" s="599"/>
      <c r="B785" s="599"/>
      <c r="C785" s="623"/>
      <c r="D785" s="623"/>
      <c r="E785" s="623"/>
      <c r="F785" s="623"/>
      <c r="G785" s="623"/>
      <c r="H785" s="623"/>
      <c r="I785" s="623"/>
      <c r="J785" s="623"/>
      <c r="K785" s="623"/>
      <c r="L785" s="623"/>
      <c r="M785" s="623"/>
      <c r="N785" s="599"/>
      <c r="O785" s="599"/>
      <c r="P785" s="599"/>
      <c r="Q785" s="599"/>
      <c r="R785" s="599"/>
      <c r="S785" s="599"/>
      <c r="T785" s="599"/>
      <c r="U785" s="599"/>
      <c r="V785" s="599"/>
      <c r="W785" s="599"/>
      <c r="X785" s="599"/>
      <c r="Y785" s="599"/>
      <c r="Z785" s="599"/>
      <c r="AA785" s="599"/>
      <c r="AB785" s="599"/>
      <c r="AC785" s="599"/>
      <c r="AD785" s="599"/>
      <c r="AE785" s="599"/>
      <c r="AF785" s="599"/>
      <c r="AG785" s="599"/>
      <c r="AH785" s="599"/>
      <c r="AI785" s="599"/>
      <c r="AJ785" s="599"/>
      <c r="AK785" s="599"/>
      <c r="AL785" s="599"/>
    </row>
    <row r="786" spans="1:38" ht="13.5" customHeight="1">
      <c r="A786" s="599"/>
      <c r="B786" s="599"/>
      <c r="C786" s="623"/>
      <c r="D786" s="623"/>
      <c r="E786" s="623"/>
      <c r="F786" s="623"/>
      <c r="G786" s="623"/>
      <c r="H786" s="623"/>
      <c r="I786" s="623"/>
      <c r="J786" s="623"/>
      <c r="K786" s="623"/>
      <c r="L786" s="623"/>
      <c r="M786" s="623"/>
      <c r="N786" s="599"/>
      <c r="O786" s="599"/>
      <c r="P786" s="599"/>
      <c r="Q786" s="599"/>
      <c r="R786" s="599"/>
      <c r="S786" s="599"/>
      <c r="T786" s="599"/>
      <c r="U786" s="599"/>
      <c r="V786" s="599"/>
      <c r="W786" s="599"/>
      <c r="X786" s="599"/>
      <c r="Y786" s="599"/>
      <c r="Z786" s="599"/>
      <c r="AA786" s="599"/>
      <c r="AB786" s="599"/>
      <c r="AC786" s="599"/>
      <c r="AD786" s="599"/>
      <c r="AE786" s="599"/>
      <c r="AF786" s="599"/>
      <c r="AG786" s="599"/>
      <c r="AH786" s="599"/>
      <c r="AI786" s="599"/>
      <c r="AJ786" s="599"/>
      <c r="AK786" s="599"/>
      <c r="AL786" s="599"/>
    </row>
    <row r="787" spans="1:38" ht="13.5" customHeight="1">
      <c r="A787" s="599"/>
      <c r="B787" s="599"/>
      <c r="C787" s="623"/>
      <c r="D787" s="623"/>
      <c r="E787" s="623"/>
      <c r="F787" s="623"/>
      <c r="G787" s="623"/>
      <c r="H787" s="623"/>
      <c r="I787" s="623"/>
      <c r="J787" s="623"/>
      <c r="K787" s="623"/>
      <c r="L787" s="623"/>
      <c r="M787" s="623"/>
      <c r="N787" s="599"/>
      <c r="O787" s="599"/>
      <c r="P787" s="599"/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  <c r="AA787" s="599"/>
      <c r="AB787" s="599"/>
      <c r="AC787" s="599"/>
      <c r="AD787" s="599"/>
      <c r="AE787" s="599"/>
      <c r="AF787" s="599"/>
      <c r="AG787" s="599"/>
      <c r="AH787" s="599"/>
      <c r="AI787" s="599"/>
      <c r="AJ787" s="599"/>
      <c r="AK787" s="599"/>
      <c r="AL787" s="599"/>
    </row>
    <row r="788" spans="1:38" ht="13.5" customHeight="1">
      <c r="A788" s="599"/>
      <c r="B788" s="599"/>
      <c r="C788" s="623"/>
      <c r="D788" s="623"/>
      <c r="E788" s="623"/>
      <c r="F788" s="623"/>
      <c r="G788" s="623"/>
      <c r="H788" s="623"/>
      <c r="I788" s="623"/>
      <c r="J788" s="623"/>
      <c r="K788" s="623"/>
      <c r="L788" s="623"/>
      <c r="M788" s="623"/>
      <c r="N788" s="599"/>
      <c r="O788" s="599"/>
      <c r="P788" s="599"/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  <c r="AA788" s="599"/>
      <c r="AB788" s="599"/>
      <c r="AC788" s="599"/>
      <c r="AD788" s="599"/>
      <c r="AE788" s="599"/>
      <c r="AF788" s="599"/>
      <c r="AG788" s="599"/>
      <c r="AH788" s="599"/>
      <c r="AI788" s="599"/>
      <c r="AJ788" s="599"/>
      <c r="AK788" s="599"/>
      <c r="AL788" s="599"/>
    </row>
    <row r="789" spans="1:38" ht="13.5" customHeight="1">
      <c r="A789" s="599"/>
      <c r="B789" s="599"/>
      <c r="C789" s="623"/>
      <c r="D789" s="623"/>
      <c r="E789" s="623"/>
      <c r="F789" s="623"/>
      <c r="G789" s="623"/>
      <c r="H789" s="623"/>
      <c r="I789" s="623"/>
      <c r="J789" s="623"/>
      <c r="K789" s="623"/>
      <c r="L789" s="623"/>
      <c r="M789" s="623"/>
      <c r="N789" s="599"/>
      <c r="O789" s="599"/>
      <c r="P789" s="599"/>
      <c r="Q789" s="599"/>
      <c r="R789" s="599"/>
      <c r="S789" s="599"/>
      <c r="T789" s="599"/>
      <c r="U789" s="599"/>
      <c r="V789" s="599"/>
      <c r="W789" s="599"/>
      <c r="X789" s="599"/>
      <c r="Y789" s="599"/>
      <c r="Z789" s="599"/>
      <c r="AA789" s="599"/>
      <c r="AB789" s="599"/>
      <c r="AC789" s="599"/>
      <c r="AD789" s="599"/>
      <c r="AE789" s="599"/>
      <c r="AF789" s="599"/>
      <c r="AG789" s="599"/>
      <c r="AH789" s="599"/>
      <c r="AI789" s="599"/>
      <c r="AJ789" s="599"/>
      <c r="AK789" s="599"/>
      <c r="AL789" s="599"/>
    </row>
    <row r="790" spans="1:38" ht="13.5" customHeight="1">
      <c r="A790" s="599"/>
      <c r="B790" s="599"/>
      <c r="C790" s="623"/>
      <c r="D790" s="623"/>
      <c r="E790" s="623"/>
      <c r="F790" s="623"/>
      <c r="G790" s="623"/>
      <c r="H790" s="623"/>
      <c r="I790" s="623"/>
      <c r="J790" s="623"/>
      <c r="K790" s="623"/>
      <c r="L790" s="623"/>
      <c r="M790" s="623"/>
      <c r="N790" s="599"/>
      <c r="O790" s="599"/>
      <c r="P790" s="599"/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  <c r="AA790" s="599"/>
      <c r="AB790" s="599"/>
      <c r="AC790" s="599"/>
      <c r="AD790" s="599"/>
      <c r="AE790" s="599"/>
      <c r="AF790" s="599"/>
      <c r="AG790" s="599"/>
      <c r="AH790" s="599"/>
      <c r="AI790" s="599"/>
      <c r="AJ790" s="599"/>
      <c r="AK790" s="599"/>
      <c r="AL790" s="599"/>
    </row>
    <row r="791" spans="1:38" ht="13.5" customHeight="1">
      <c r="A791" s="599"/>
      <c r="B791" s="599"/>
      <c r="C791" s="623"/>
      <c r="D791" s="623"/>
      <c r="E791" s="623"/>
      <c r="F791" s="623"/>
      <c r="G791" s="623"/>
      <c r="H791" s="623"/>
      <c r="I791" s="623"/>
      <c r="J791" s="623"/>
      <c r="K791" s="623"/>
      <c r="L791" s="623"/>
      <c r="M791" s="623"/>
      <c r="N791" s="599"/>
      <c r="O791" s="599"/>
      <c r="P791" s="599"/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  <c r="AA791" s="599"/>
      <c r="AB791" s="599"/>
      <c r="AC791" s="599"/>
      <c r="AD791" s="599"/>
      <c r="AE791" s="599"/>
      <c r="AF791" s="599"/>
      <c r="AG791" s="599"/>
      <c r="AH791" s="599"/>
      <c r="AI791" s="599"/>
      <c r="AJ791" s="599"/>
      <c r="AK791" s="599"/>
      <c r="AL791" s="599"/>
    </row>
    <row r="792" spans="1:38" ht="13.5" customHeight="1">
      <c r="A792" s="599"/>
      <c r="B792" s="599"/>
      <c r="C792" s="623"/>
      <c r="D792" s="623"/>
      <c r="E792" s="623"/>
      <c r="F792" s="623"/>
      <c r="G792" s="623"/>
      <c r="H792" s="623"/>
      <c r="I792" s="623"/>
      <c r="J792" s="623"/>
      <c r="K792" s="623"/>
      <c r="L792" s="623"/>
      <c r="M792" s="623"/>
      <c r="N792" s="599"/>
      <c r="O792" s="599"/>
      <c r="P792" s="599"/>
      <c r="Q792" s="599"/>
      <c r="R792" s="599"/>
      <c r="S792" s="599"/>
      <c r="T792" s="599"/>
      <c r="U792" s="599"/>
      <c r="V792" s="599"/>
      <c r="W792" s="599"/>
      <c r="X792" s="599"/>
      <c r="Y792" s="599"/>
      <c r="Z792" s="599"/>
      <c r="AA792" s="599"/>
      <c r="AB792" s="599"/>
      <c r="AC792" s="599"/>
      <c r="AD792" s="599"/>
      <c r="AE792" s="599"/>
      <c r="AF792" s="599"/>
      <c r="AG792" s="599"/>
      <c r="AH792" s="599"/>
      <c r="AI792" s="599"/>
      <c r="AJ792" s="599"/>
      <c r="AK792" s="599"/>
      <c r="AL792" s="599"/>
    </row>
    <row r="793" spans="1:38" ht="13.5" customHeight="1">
      <c r="A793" s="599"/>
      <c r="B793" s="599"/>
      <c r="C793" s="623"/>
      <c r="D793" s="623"/>
      <c r="E793" s="623"/>
      <c r="F793" s="623"/>
      <c r="G793" s="623"/>
      <c r="H793" s="623"/>
      <c r="I793" s="623"/>
      <c r="J793" s="623"/>
      <c r="K793" s="623"/>
      <c r="L793" s="623"/>
      <c r="M793" s="623"/>
      <c r="N793" s="599"/>
      <c r="O793" s="599"/>
      <c r="P793" s="599"/>
      <c r="Q793" s="599"/>
      <c r="R793" s="599"/>
      <c r="S793" s="599"/>
      <c r="T793" s="599"/>
      <c r="U793" s="599"/>
      <c r="V793" s="599"/>
      <c r="W793" s="599"/>
      <c r="X793" s="599"/>
      <c r="Y793" s="599"/>
      <c r="Z793" s="599"/>
      <c r="AA793" s="599"/>
      <c r="AB793" s="599"/>
      <c r="AC793" s="599"/>
      <c r="AD793" s="599"/>
      <c r="AE793" s="599"/>
      <c r="AF793" s="599"/>
      <c r="AG793" s="599"/>
      <c r="AH793" s="599"/>
      <c r="AI793" s="599"/>
      <c r="AJ793" s="599"/>
      <c r="AK793" s="599"/>
      <c r="AL793" s="599"/>
    </row>
    <row r="794" spans="1:38" ht="13.5" customHeight="1">
      <c r="A794" s="599"/>
      <c r="B794" s="599"/>
      <c r="C794" s="623"/>
      <c r="D794" s="623"/>
      <c r="E794" s="623"/>
      <c r="F794" s="623"/>
      <c r="G794" s="623"/>
      <c r="H794" s="623"/>
      <c r="I794" s="623"/>
      <c r="J794" s="623"/>
      <c r="K794" s="623"/>
      <c r="L794" s="623"/>
      <c r="M794" s="623"/>
      <c r="N794" s="599"/>
      <c r="O794" s="599"/>
      <c r="P794" s="599"/>
      <c r="Q794" s="599"/>
      <c r="R794" s="599"/>
      <c r="S794" s="599"/>
      <c r="T794" s="599"/>
      <c r="U794" s="599"/>
      <c r="V794" s="599"/>
      <c r="W794" s="599"/>
      <c r="X794" s="599"/>
      <c r="Y794" s="599"/>
      <c r="Z794" s="599"/>
      <c r="AA794" s="599"/>
      <c r="AB794" s="599"/>
      <c r="AC794" s="599"/>
      <c r="AD794" s="599"/>
      <c r="AE794" s="599"/>
      <c r="AF794" s="599"/>
      <c r="AG794" s="599"/>
      <c r="AH794" s="599"/>
      <c r="AI794" s="599"/>
      <c r="AJ794" s="599"/>
      <c r="AK794" s="599"/>
      <c r="AL794" s="599"/>
    </row>
    <row r="795" spans="1:38" ht="13.5" customHeight="1">
      <c r="A795" s="599"/>
      <c r="B795" s="599"/>
      <c r="C795" s="623"/>
      <c r="D795" s="623"/>
      <c r="E795" s="623"/>
      <c r="F795" s="623"/>
      <c r="G795" s="623"/>
      <c r="H795" s="623"/>
      <c r="I795" s="623"/>
      <c r="J795" s="623"/>
      <c r="K795" s="623"/>
      <c r="L795" s="623"/>
      <c r="M795" s="623"/>
      <c r="N795" s="599"/>
      <c r="O795" s="599"/>
      <c r="P795" s="599"/>
      <c r="Q795" s="599"/>
      <c r="R795" s="599"/>
      <c r="S795" s="599"/>
      <c r="T795" s="599"/>
      <c r="U795" s="599"/>
      <c r="V795" s="599"/>
      <c r="W795" s="599"/>
      <c r="X795" s="599"/>
      <c r="Y795" s="599"/>
      <c r="Z795" s="599"/>
      <c r="AA795" s="599"/>
      <c r="AB795" s="599"/>
      <c r="AC795" s="599"/>
      <c r="AD795" s="599"/>
      <c r="AE795" s="599"/>
      <c r="AF795" s="599"/>
      <c r="AG795" s="599"/>
      <c r="AH795" s="599"/>
      <c r="AI795" s="599"/>
      <c r="AJ795" s="599"/>
      <c r="AK795" s="599"/>
      <c r="AL795" s="599"/>
    </row>
    <row r="796" spans="1:38" ht="13.5" customHeight="1">
      <c r="A796" s="599"/>
      <c r="B796" s="599"/>
      <c r="C796" s="623"/>
      <c r="D796" s="623"/>
      <c r="E796" s="623"/>
      <c r="F796" s="623"/>
      <c r="G796" s="623"/>
      <c r="H796" s="623"/>
      <c r="I796" s="623"/>
      <c r="J796" s="623"/>
      <c r="K796" s="623"/>
      <c r="L796" s="623"/>
      <c r="M796" s="623"/>
      <c r="N796" s="599"/>
      <c r="O796" s="599"/>
      <c r="P796" s="599"/>
      <c r="Q796" s="599"/>
      <c r="R796" s="599"/>
      <c r="S796" s="599"/>
      <c r="T796" s="599"/>
      <c r="U796" s="599"/>
      <c r="V796" s="599"/>
      <c r="W796" s="599"/>
      <c r="X796" s="599"/>
      <c r="Y796" s="599"/>
      <c r="Z796" s="599"/>
      <c r="AA796" s="599"/>
      <c r="AB796" s="599"/>
      <c r="AC796" s="599"/>
      <c r="AD796" s="599"/>
      <c r="AE796" s="599"/>
      <c r="AF796" s="599"/>
      <c r="AG796" s="599"/>
      <c r="AH796" s="599"/>
      <c r="AI796" s="599"/>
      <c r="AJ796" s="599"/>
      <c r="AK796" s="599"/>
      <c r="AL796" s="599"/>
    </row>
    <row r="797" spans="1:38" ht="13.5" customHeight="1">
      <c r="A797" s="599"/>
      <c r="B797" s="599"/>
      <c r="C797" s="623"/>
      <c r="D797" s="623"/>
      <c r="E797" s="623"/>
      <c r="F797" s="623"/>
      <c r="G797" s="623"/>
      <c r="H797" s="623"/>
      <c r="I797" s="623"/>
      <c r="J797" s="623"/>
      <c r="K797" s="623"/>
      <c r="L797" s="623"/>
      <c r="M797" s="623"/>
      <c r="N797" s="599"/>
      <c r="O797" s="599"/>
      <c r="P797" s="599"/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  <c r="AA797" s="599"/>
      <c r="AB797" s="599"/>
      <c r="AC797" s="599"/>
      <c r="AD797" s="599"/>
      <c r="AE797" s="599"/>
      <c r="AF797" s="599"/>
      <c r="AG797" s="599"/>
      <c r="AH797" s="599"/>
      <c r="AI797" s="599"/>
      <c r="AJ797" s="599"/>
      <c r="AK797" s="599"/>
      <c r="AL797" s="599"/>
    </row>
    <row r="798" spans="1:38" ht="13.5" customHeight="1">
      <c r="A798" s="599"/>
      <c r="B798" s="599"/>
      <c r="C798" s="623"/>
      <c r="D798" s="623"/>
      <c r="E798" s="623"/>
      <c r="F798" s="623"/>
      <c r="G798" s="623"/>
      <c r="H798" s="623"/>
      <c r="I798" s="623"/>
      <c r="J798" s="623"/>
      <c r="K798" s="623"/>
      <c r="L798" s="623"/>
      <c r="M798" s="623"/>
      <c r="N798" s="599"/>
      <c r="O798" s="599"/>
      <c r="P798" s="599"/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  <c r="AA798" s="599"/>
      <c r="AB798" s="599"/>
      <c r="AC798" s="599"/>
      <c r="AD798" s="599"/>
      <c r="AE798" s="599"/>
      <c r="AF798" s="599"/>
      <c r="AG798" s="599"/>
      <c r="AH798" s="599"/>
      <c r="AI798" s="599"/>
      <c r="AJ798" s="599"/>
      <c r="AK798" s="599"/>
      <c r="AL798" s="599"/>
    </row>
    <row r="799" spans="1:38" ht="13.5" customHeight="1">
      <c r="A799" s="599"/>
      <c r="B799" s="599"/>
      <c r="C799" s="623"/>
      <c r="D799" s="623"/>
      <c r="E799" s="623"/>
      <c r="F799" s="623"/>
      <c r="G799" s="623"/>
      <c r="H799" s="623"/>
      <c r="I799" s="623"/>
      <c r="J799" s="623"/>
      <c r="K799" s="623"/>
      <c r="L799" s="623"/>
      <c r="M799" s="623"/>
      <c r="N799" s="599"/>
      <c r="O799" s="599"/>
      <c r="P799" s="599"/>
      <c r="Q799" s="599"/>
      <c r="R799" s="599"/>
      <c r="S799" s="599"/>
      <c r="T799" s="599"/>
      <c r="U799" s="599"/>
      <c r="V799" s="599"/>
      <c r="W799" s="599"/>
      <c r="X799" s="599"/>
      <c r="Y799" s="599"/>
      <c r="Z799" s="599"/>
      <c r="AA799" s="599"/>
      <c r="AB799" s="599"/>
      <c r="AC799" s="599"/>
      <c r="AD799" s="599"/>
      <c r="AE799" s="599"/>
      <c r="AF799" s="599"/>
      <c r="AG799" s="599"/>
      <c r="AH799" s="599"/>
      <c r="AI799" s="599"/>
      <c r="AJ799" s="599"/>
      <c r="AK799" s="599"/>
      <c r="AL799" s="599"/>
    </row>
    <row r="800" spans="1:38" ht="13.5" customHeight="1">
      <c r="A800" s="599"/>
      <c r="B800" s="599"/>
      <c r="C800" s="623"/>
      <c r="D800" s="623"/>
      <c r="E800" s="623"/>
      <c r="F800" s="623"/>
      <c r="G800" s="623"/>
      <c r="H800" s="623"/>
      <c r="I800" s="623"/>
      <c r="J800" s="623"/>
      <c r="K800" s="623"/>
      <c r="L800" s="623"/>
      <c r="M800" s="623"/>
      <c r="N800" s="599"/>
      <c r="O800" s="599"/>
      <c r="P800" s="599"/>
      <c r="Q800" s="599"/>
      <c r="R800" s="599"/>
      <c r="S800" s="599"/>
      <c r="T800" s="599"/>
      <c r="U800" s="599"/>
      <c r="V800" s="599"/>
      <c r="W800" s="599"/>
      <c r="X800" s="599"/>
      <c r="Y800" s="599"/>
      <c r="Z800" s="599"/>
      <c r="AA800" s="599"/>
      <c r="AB800" s="599"/>
      <c r="AC800" s="599"/>
      <c r="AD800" s="599"/>
      <c r="AE800" s="599"/>
      <c r="AF800" s="599"/>
      <c r="AG800" s="599"/>
      <c r="AH800" s="599"/>
      <c r="AI800" s="599"/>
      <c r="AJ800" s="599"/>
      <c r="AK800" s="599"/>
      <c r="AL800" s="599"/>
    </row>
    <row r="801" spans="1:38" ht="13.5" customHeight="1">
      <c r="A801" s="599"/>
      <c r="B801" s="599"/>
      <c r="C801" s="623"/>
      <c r="D801" s="623"/>
      <c r="E801" s="623"/>
      <c r="F801" s="623"/>
      <c r="G801" s="623"/>
      <c r="H801" s="623"/>
      <c r="I801" s="623"/>
      <c r="J801" s="623"/>
      <c r="K801" s="623"/>
      <c r="L801" s="623"/>
      <c r="M801" s="623"/>
      <c r="N801" s="599"/>
      <c r="O801" s="599"/>
      <c r="P801" s="599"/>
      <c r="Q801" s="599"/>
      <c r="R801" s="599"/>
      <c r="S801" s="599"/>
      <c r="T801" s="599"/>
      <c r="U801" s="599"/>
      <c r="V801" s="599"/>
      <c r="W801" s="599"/>
      <c r="X801" s="599"/>
      <c r="Y801" s="599"/>
      <c r="Z801" s="599"/>
      <c r="AA801" s="599"/>
      <c r="AB801" s="599"/>
      <c r="AC801" s="599"/>
      <c r="AD801" s="599"/>
      <c r="AE801" s="599"/>
      <c r="AF801" s="599"/>
      <c r="AG801" s="599"/>
      <c r="AH801" s="599"/>
      <c r="AI801" s="599"/>
      <c r="AJ801" s="599"/>
      <c r="AK801" s="599"/>
      <c r="AL801" s="599"/>
    </row>
    <row r="802" spans="1:38" ht="13.5" customHeight="1">
      <c r="A802" s="599"/>
      <c r="B802" s="599"/>
      <c r="C802" s="623"/>
      <c r="D802" s="623"/>
      <c r="E802" s="623"/>
      <c r="F802" s="623"/>
      <c r="G802" s="623"/>
      <c r="H802" s="623"/>
      <c r="I802" s="623"/>
      <c r="J802" s="623"/>
      <c r="K802" s="623"/>
      <c r="L802" s="623"/>
      <c r="M802" s="623"/>
      <c r="N802" s="599"/>
      <c r="O802" s="599"/>
      <c r="P802" s="599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  <c r="AA802" s="599"/>
      <c r="AB802" s="599"/>
      <c r="AC802" s="599"/>
      <c r="AD802" s="599"/>
      <c r="AE802" s="599"/>
      <c r="AF802" s="599"/>
      <c r="AG802" s="599"/>
      <c r="AH802" s="599"/>
      <c r="AI802" s="599"/>
      <c r="AJ802" s="599"/>
      <c r="AK802" s="599"/>
      <c r="AL802" s="599"/>
    </row>
    <row r="803" spans="1:38" ht="13.5" customHeight="1">
      <c r="A803" s="599"/>
      <c r="B803" s="599"/>
      <c r="C803" s="623"/>
      <c r="D803" s="623"/>
      <c r="E803" s="623"/>
      <c r="F803" s="623"/>
      <c r="G803" s="623"/>
      <c r="H803" s="623"/>
      <c r="I803" s="623"/>
      <c r="J803" s="623"/>
      <c r="K803" s="623"/>
      <c r="L803" s="623"/>
      <c r="M803" s="623"/>
      <c r="N803" s="599"/>
      <c r="O803" s="599"/>
      <c r="P803" s="599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  <c r="AA803" s="599"/>
      <c r="AB803" s="599"/>
      <c r="AC803" s="599"/>
      <c r="AD803" s="599"/>
      <c r="AE803" s="599"/>
      <c r="AF803" s="599"/>
      <c r="AG803" s="599"/>
      <c r="AH803" s="599"/>
      <c r="AI803" s="599"/>
      <c r="AJ803" s="599"/>
      <c r="AK803" s="599"/>
      <c r="AL803" s="599"/>
    </row>
    <row r="804" spans="1:38" ht="13.5" customHeight="1">
      <c r="A804" s="599"/>
      <c r="B804" s="599"/>
      <c r="C804" s="623"/>
      <c r="D804" s="623"/>
      <c r="E804" s="623"/>
      <c r="F804" s="623"/>
      <c r="G804" s="623"/>
      <c r="H804" s="623"/>
      <c r="I804" s="623"/>
      <c r="J804" s="623"/>
      <c r="K804" s="623"/>
      <c r="L804" s="623"/>
      <c r="M804" s="623"/>
      <c r="N804" s="599"/>
      <c r="O804" s="599"/>
      <c r="P804" s="599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  <c r="AA804" s="599"/>
      <c r="AB804" s="599"/>
      <c r="AC804" s="599"/>
      <c r="AD804" s="599"/>
      <c r="AE804" s="599"/>
      <c r="AF804" s="599"/>
      <c r="AG804" s="599"/>
      <c r="AH804" s="599"/>
      <c r="AI804" s="599"/>
      <c r="AJ804" s="599"/>
      <c r="AK804" s="599"/>
      <c r="AL804" s="599"/>
    </row>
    <row r="805" spans="1:38" ht="13.5" customHeight="1">
      <c r="A805" s="599"/>
      <c r="B805" s="599"/>
      <c r="C805" s="623"/>
      <c r="D805" s="623"/>
      <c r="E805" s="623"/>
      <c r="F805" s="623"/>
      <c r="G805" s="623"/>
      <c r="H805" s="623"/>
      <c r="I805" s="623"/>
      <c r="J805" s="623"/>
      <c r="K805" s="623"/>
      <c r="L805" s="623"/>
      <c r="M805" s="623"/>
      <c r="N805" s="599"/>
      <c r="O805" s="599"/>
      <c r="P805" s="599"/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  <c r="AA805" s="599"/>
      <c r="AB805" s="599"/>
      <c r="AC805" s="599"/>
      <c r="AD805" s="599"/>
      <c r="AE805" s="599"/>
      <c r="AF805" s="599"/>
      <c r="AG805" s="599"/>
      <c r="AH805" s="599"/>
      <c r="AI805" s="599"/>
      <c r="AJ805" s="599"/>
      <c r="AK805" s="599"/>
      <c r="AL805" s="599"/>
    </row>
    <row r="806" spans="1:38" ht="13.5" customHeight="1">
      <c r="A806" s="599"/>
      <c r="B806" s="599"/>
      <c r="C806" s="623"/>
      <c r="D806" s="623"/>
      <c r="E806" s="623"/>
      <c r="F806" s="623"/>
      <c r="G806" s="623"/>
      <c r="H806" s="623"/>
      <c r="I806" s="623"/>
      <c r="J806" s="623"/>
      <c r="K806" s="623"/>
      <c r="L806" s="623"/>
      <c r="M806" s="623"/>
      <c r="N806" s="599"/>
      <c r="O806" s="599"/>
      <c r="P806" s="599"/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  <c r="AA806" s="599"/>
      <c r="AB806" s="599"/>
      <c r="AC806" s="599"/>
      <c r="AD806" s="599"/>
      <c r="AE806" s="599"/>
      <c r="AF806" s="599"/>
      <c r="AG806" s="599"/>
      <c r="AH806" s="599"/>
      <c r="AI806" s="599"/>
      <c r="AJ806" s="599"/>
      <c r="AK806" s="599"/>
      <c r="AL806" s="599"/>
    </row>
    <row r="807" spans="1:38" ht="13.5" customHeight="1">
      <c r="A807" s="599"/>
      <c r="B807" s="599"/>
      <c r="C807" s="623"/>
      <c r="D807" s="623"/>
      <c r="E807" s="623"/>
      <c r="F807" s="623"/>
      <c r="G807" s="623"/>
      <c r="H807" s="623"/>
      <c r="I807" s="623"/>
      <c r="J807" s="623"/>
      <c r="K807" s="623"/>
      <c r="L807" s="623"/>
      <c r="M807" s="623"/>
      <c r="N807" s="599"/>
      <c r="O807" s="599"/>
      <c r="P807" s="599"/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  <c r="AA807" s="599"/>
      <c r="AB807" s="599"/>
      <c r="AC807" s="599"/>
      <c r="AD807" s="599"/>
      <c r="AE807" s="599"/>
      <c r="AF807" s="599"/>
      <c r="AG807" s="599"/>
      <c r="AH807" s="599"/>
      <c r="AI807" s="599"/>
      <c r="AJ807" s="599"/>
      <c r="AK807" s="599"/>
      <c r="AL807" s="599"/>
    </row>
    <row r="808" spans="1:38" ht="13.5" customHeight="1">
      <c r="A808" s="599"/>
      <c r="B808" s="599"/>
      <c r="C808" s="623"/>
      <c r="D808" s="623"/>
      <c r="E808" s="623"/>
      <c r="F808" s="623"/>
      <c r="G808" s="623"/>
      <c r="H808" s="623"/>
      <c r="I808" s="623"/>
      <c r="J808" s="623"/>
      <c r="K808" s="623"/>
      <c r="L808" s="623"/>
      <c r="M808" s="623"/>
      <c r="N808" s="599"/>
      <c r="O808" s="599"/>
      <c r="P808" s="599"/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  <c r="AA808" s="599"/>
      <c r="AB808" s="599"/>
      <c r="AC808" s="599"/>
      <c r="AD808" s="599"/>
      <c r="AE808" s="599"/>
      <c r="AF808" s="599"/>
      <c r="AG808" s="599"/>
      <c r="AH808" s="599"/>
      <c r="AI808" s="599"/>
      <c r="AJ808" s="599"/>
      <c r="AK808" s="599"/>
      <c r="AL808" s="599"/>
    </row>
    <row r="809" spans="1:38" ht="13.5" customHeight="1">
      <c r="A809" s="599"/>
      <c r="B809" s="599"/>
      <c r="C809" s="623"/>
      <c r="D809" s="623"/>
      <c r="E809" s="623"/>
      <c r="F809" s="623"/>
      <c r="G809" s="623"/>
      <c r="H809" s="623"/>
      <c r="I809" s="623"/>
      <c r="J809" s="623"/>
      <c r="K809" s="623"/>
      <c r="L809" s="623"/>
      <c r="M809" s="623"/>
      <c r="N809" s="599"/>
      <c r="O809" s="599"/>
      <c r="P809" s="599"/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  <c r="AA809" s="599"/>
      <c r="AB809" s="599"/>
      <c r="AC809" s="599"/>
      <c r="AD809" s="599"/>
      <c r="AE809" s="599"/>
      <c r="AF809" s="599"/>
      <c r="AG809" s="599"/>
      <c r="AH809" s="599"/>
      <c r="AI809" s="599"/>
      <c r="AJ809" s="599"/>
      <c r="AK809" s="599"/>
      <c r="AL809" s="599"/>
    </row>
    <row r="810" spans="1:38" ht="13.5" customHeight="1">
      <c r="A810" s="599"/>
      <c r="B810" s="599"/>
      <c r="C810" s="623"/>
      <c r="D810" s="623"/>
      <c r="E810" s="623"/>
      <c r="F810" s="623"/>
      <c r="G810" s="623"/>
      <c r="H810" s="623"/>
      <c r="I810" s="623"/>
      <c r="J810" s="623"/>
      <c r="K810" s="623"/>
      <c r="L810" s="623"/>
      <c r="M810" s="623"/>
      <c r="N810" s="599"/>
      <c r="O810" s="599"/>
      <c r="P810" s="599"/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  <c r="AA810" s="599"/>
      <c r="AB810" s="599"/>
      <c r="AC810" s="599"/>
      <c r="AD810" s="599"/>
      <c r="AE810" s="599"/>
      <c r="AF810" s="599"/>
      <c r="AG810" s="599"/>
      <c r="AH810" s="599"/>
      <c r="AI810" s="599"/>
      <c r="AJ810" s="599"/>
      <c r="AK810" s="599"/>
      <c r="AL810" s="599"/>
    </row>
    <row r="811" spans="1:38" ht="13.5" customHeight="1">
      <c r="A811" s="599"/>
      <c r="B811" s="599"/>
      <c r="C811" s="623"/>
      <c r="D811" s="623"/>
      <c r="E811" s="623"/>
      <c r="F811" s="623"/>
      <c r="G811" s="623"/>
      <c r="H811" s="623"/>
      <c r="I811" s="623"/>
      <c r="J811" s="623"/>
      <c r="K811" s="623"/>
      <c r="L811" s="623"/>
      <c r="M811" s="623"/>
      <c r="N811" s="599"/>
      <c r="O811" s="599"/>
      <c r="P811" s="599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  <c r="AA811" s="599"/>
      <c r="AB811" s="599"/>
      <c r="AC811" s="599"/>
      <c r="AD811" s="599"/>
      <c r="AE811" s="599"/>
      <c r="AF811" s="599"/>
      <c r="AG811" s="599"/>
      <c r="AH811" s="599"/>
      <c r="AI811" s="599"/>
      <c r="AJ811" s="599"/>
      <c r="AK811" s="599"/>
      <c r="AL811" s="599"/>
    </row>
    <row r="812" spans="1:38" ht="13.5" customHeight="1">
      <c r="A812" s="599"/>
      <c r="B812" s="599"/>
      <c r="C812" s="623"/>
      <c r="D812" s="623"/>
      <c r="E812" s="623"/>
      <c r="F812" s="623"/>
      <c r="G812" s="623"/>
      <c r="H812" s="623"/>
      <c r="I812" s="623"/>
      <c r="J812" s="623"/>
      <c r="K812" s="623"/>
      <c r="L812" s="623"/>
      <c r="M812" s="623"/>
      <c r="N812" s="599"/>
      <c r="O812" s="599"/>
      <c r="P812" s="599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  <c r="AA812" s="599"/>
      <c r="AB812" s="599"/>
      <c r="AC812" s="599"/>
      <c r="AD812" s="599"/>
      <c r="AE812" s="599"/>
      <c r="AF812" s="599"/>
      <c r="AG812" s="599"/>
      <c r="AH812" s="599"/>
      <c r="AI812" s="599"/>
      <c r="AJ812" s="599"/>
      <c r="AK812" s="599"/>
      <c r="AL812" s="599"/>
    </row>
    <row r="813" spans="1:38" ht="13.5" customHeight="1">
      <c r="A813" s="599"/>
      <c r="B813" s="599"/>
      <c r="C813" s="623"/>
      <c r="D813" s="623"/>
      <c r="E813" s="623"/>
      <c r="F813" s="623"/>
      <c r="G813" s="623"/>
      <c r="H813" s="623"/>
      <c r="I813" s="623"/>
      <c r="J813" s="623"/>
      <c r="K813" s="623"/>
      <c r="L813" s="623"/>
      <c r="M813" s="623"/>
      <c r="N813" s="599"/>
      <c r="O813" s="599"/>
      <c r="P813" s="599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  <c r="AA813" s="599"/>
      <c r="AB813" s="599"/>
      <c r="AC813" s="599"/>
      <c r="AD813" s="599"/>
      <c r="AE813" s="599"/>
      <c r="AF813" s="599"/>
      <c r="AG813" s="599"/>
      <c r="AH813" s="599"/>
      <c r="AI813" s="599"/>
      <c r="AJ813" s="599"/>
      <c r="AK813" s="599"/>
      <c r="AL813" s="599"/>
    </row>
    <row r="814" spans="1:38" ht="13.5" customHeight="1">
      <c r="A814" s="599"/>
      <c r="B814" s="599"/>
      <c r="C814" s="623"/>
      <c r="D814" s="623"/>
      <c r="E814" s="623"/>
      <c r="F814" s="623"/>
      <c r="G814" s="623"/>
      <c r="H814" s="623"/>
      <c r="I814" s="623"/>
      <c r="J814" s="623"/>
      <c r="K814" s="623"/>
      <c r="L814" s="623"/>
      <c r="M814" s="623"/>
      <c r="N814" s="599"/>
      <c r="O814" s="599"/>
      <c r="P814" s="599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  <c r="AA814" s="599"/>
      <c r="AB814" s="599"/>
      <c r="AC814" s="599"/>
      <c r="AD814" s="599"/>
      <c r="AE814" s="599"/>
      <c r="AF814" s="599"/>
      <c r="AG814" s="599"/>
      <c r="AH814" s="599"/>
      <c r="AI814" s="599"/>
      <c r="AJ814" s="599"/>
      <c r="AK814" s="599"/>
      <c r="AL814" s="599"/>
    </row>
    <row r="815" spans="1:38" ht="13.5" customHeight="1">
      <c r="A815" s="599"/>
      <c r="B815" s="599"/>
      <c r="C815" s="623"/>
      <c r="D815" s="623"/>
      <c r="E815" s="623"/>
      <c r="F815" s="623"/>
      <c r="G815" s="623"/>
      <c r="H815" s="623"/>
      <c r="I815" s="623"/>
      <c r="J815" s="623"/>
      <c r="K815" s="623"/>
      <c r="L815" s="623"/>
      <c r="M815" s="623"/>
      <c r="N815" s="599"/>
      <c r="O815" s="599"/>
      <c r="P815" s="599"/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  <c r="AA815" s="599"/>
      <c r="AB815" s="599"/>
      <c r="AC815" s="599"/>
      <c r="AD815" s="599"/>
      <c r="AE815" s="599"/>
      <c r="AF815" s="599"/>
      <c r="AG815" s="599"/>
      <c r="AH815" s="599"/>
      <c r="AI815" s="599"/>
      <c r="AJ815" s="599"/>
      <c r="AK815" s="599"/>
      <c r="AL815" s="599"/>
    </row>
    <row r="816" spans="1:38" ht="13.5" customHeight="1">
      <c r="A816" s="599"/>
      <c r="B816" s="599"/>
      <c r="C816" s="623"/>
      <c r="D816" s="623"/>
      <c r="E816" s="623"/>
      <c r="F816" s="623"/>
      <c r="G816" s="623"/>
      <c r="H816" s="623"/>
      <c r="I816" s="623"/>
      <c r="J816" s="623"/>
      <c r="K816" s="623"/>
      <c r="L816" s="623"/>
      <c r="M816" s="623"/>
      <c r="N816" s="599"/>
      <c r="O816" s="599"/>
      <c r="P816" s="599"/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  <c r="AA816" s="599"/>
      <c r="AB816" s="599"/>
      <c r="AC816" s="599"/>
      <c r="AD816" s="599"/>
      <c r="AE816" s="599"/>
      <c r="AF816" s="599"/>
      <c r="AG816" s="599"/>
      <c r="AH816" s="599"/>
      <c r="AI816" s="599"/>
      <c r="AJ816" s="599"/>
      <c r="AK816" s="599"/>
      <c r="AL816" s="599"/>
    </row>
    <row r="817" spans="1:38" ht="13.5" customHeight="1">
      <c r="A817" s="599"/>
      <c r="B817" s="599"/>
      <c r="C817" s="623"/>
      <c r="D817" s="623"/>
      <c r="E817" s="623"/>
      <c r="F817" s="623"/>
      <c r="G817" s="623"/>
      <c r="H817" s="623"/>
      <c r="I817" s="623"/>
      <c r="J817" s="623"/>
      <c r="K817" s="623"/>
      <c r="L817" s="623"/>
      <c r="M817" s="623"/>
      <c r="N817" s="599"/>
      <c r="O817" s="599"/>
      <c r="P817" s="599"/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  <c r="AA817" s="599"/>
      <c r="AB817" s="599"/>
      <c r="AC817" s="599"/>
      <c r="AD817" s="599"/>
      <c r="AE817" s="599"/>
      <c r="AF817" s="599"/>
      <c r="AG817" s="599"/>
      <c r="AH817" s="599"/>
      <c r="AI817" s="599"/>
      <c r="AJ817" s="599"/>
      <c r="AK817" s="599"/>
      <c r="AL817" s="599"/>
    </row>
    <row r="818" spans="1:38" ht="13.5" customHeight="1">
      <c r="A818" s="599"/>
      <c r="B818" s="599"/>
      <c r="C818" s="623"/>
      <c r="D818" s="623"/>
      <c r="E818" s="623"/>
      <c r="F818" s="623"/>
      <c r="G818" s="623"/>
      <c r="H818" s="623"/>
      <c r="I818" s="623"/>
      <c r="J818" s="623"/>
      <c r="K818" s="623"/>
      <c r="L818" s="623"/>
      <c r="M818" s="623"/>
      <c r="N818" s="599"/>
      <c r="O818" s="599"/>
      <c r="P818" s="599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  <c r="AA818" s="599"/>
      <c r="AB818" s="599"/>
      <c r="AC818" s="599"/>
      <c r="AD818" s="599"/>
      <c r="AE818" s="599"/>
      <c r="AF818" s="599"/>
      <c r="AG818" s="599"/>
      <c r="AH818" s="599"/>
      <c r="AI818" s="599"/>
      <c r="AJ818" s="599"/>
      <c r="AK818" s="599"/>
      <c r="AL818" s="599"/>
    </row>
    <row r="819" spans="1:38" ht="13.5" customHeight="1">
      <c r="A819" s="599"/>
      <c r="B819" s="599"/>
      <c r="C819" s="623"/>
      <c r="D819" s="623"/>
      <c r="E819" s="623"/>
      <c r="F819" s="623"/>
      <c r="G819" s="623"/>
      <c r="H819" s="623"/>
      <c r="I819" s="623"/>
      <c r="J819" s="623"/>
      <c r="K819" s="623"/>
      <c r="L819" s="623"/>
      <c r="M819" s="623"/>
      <c r="N819" s="599"/>
      <c r="O819" s="599"/>
      <c r="P819" s="59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  <c r="AA819" s="599"/>
      <c r="AB819" s="599"/>
      <c r="AC819" s="599"/>
      <c r="AD819" s="599"/>
      <c r="AE819" s="599"/>
      <c r="AF819" s="599"/>
      <c r="AG819" s="599"/>
      <c r="AH819" s="599"/>
      <c r="AI819" s="599"/>
      <c r="AJ819" s="599"/>
      <c r="AK819" s="599"/>
      <c r="AL819" s="599"/>
    </row>
    <row r="820" spans="1:38" ht="13.5" customHeight="1">
      <c r="A820" s="599"/>
      <c r="B820" s="599"/>
      <c r="C820" s="623"/>
      <c r="D820" s="623"/>
      <c r="E820" s="623"/>
      <c r="F820" s="623"/>
      <c r="G820" s="623"/>
      <c r="H820" s="623"/>
      <c r="I820" s="623"/>
      <c r="J820" s="623"/>
      <c r="K820" s="623"/>
      <c r="L820" s="623"/>
      <c r="M820" s="623"/>
      <c r="N820" s="599"/>
      <c r="O820" s="599"/>
      <c r="P820" s="599"/>
      <c r="Q820" s="599"/>
      <c r="R820" s="599"/>
      <c r="S820" s="599"/>
      <c r="T820" s="599"/>
      <c r="U820" s="599"/>
      <c r="V820" s="599"/>
      <c r="W820" s="599"/>
      <c r="X820" s="599"/>
      <c r="Y820" s="599"/>
      <c r="Z820" s="599"/>
      <c r="AA820" s="599"/>
      <c r="AB820" s="599"/>
      <c r="AC820" s="599"/>
      <c r="AD820" s="599"/>
      <c r="AE820" s="599"/>
      <c r="AF820" s="599"/>
      <c r="AG820" s="599"/>
      <c r="AH820" s="599"/>
      <c r="AI820" s="599"/>
      <c r="AJ820" s="599"/>
      <c r="AK820" s="599"/>
      <c r="AL820" s="599"/>
    </row>
    <row r="821" spans="1:38" ht="13.5" customHeight="1">
      <c r="A821" s="599"/>
      <c r="B821" s="599"/>
      <c r="C821" s="623"/>
      <c r="D821" s="623"/>
      <c r="E821" s="623"/>
      <c r="F821" s="623"/>
      <c r="G821" s="623"/>
      <c r="H821" s="623"/>
      <c r="I821" s="623"/>
      <c r="J821" s="623"/>
      <c r="K821" s="623"/>
      <c r="L821" s="623"/>
      <c r="M821" s="623"/>
      <c r="N821" s="599"/>
      <c r="O821" s="599"/>
      <c r="P821" s="599"/>
      <c r="Q821" s="599"/>
      <c r="R821" s="599"/>
      <c r="S821" s="599"/>
      <c r="T821" s="599"/>
      <c r="U821" s="599"/>
      <c r="V821" s="599"/>
      <c r="W821" s="599"/>
      <c r="X821" s="599"/>
      <c r="Y821" s="599"/>
      <c r="Z821" s="599"/>
      <c r="AA821" s="599"/>
      <c r="AB821" s="599"/>
      <c r="AC821" s="599"/>
      <c r="AD821" s="599"/>
      <c r="AE821" s="599"/>
      <c r="AF821" s="599"/>
      <c r="AG821" s="599"/>
      <c r="AH821" s="599"/>
      <c r="AI821" s="599"/>
      <c r="AJ821" s="599"/>
      <c r="AK821" s="599"/>
      <c r="AL821" s="599"/>
    </row>
    <row r="822" spans="1:38" ht="13.5" customHeight="1">
      <c r="A822" s="599"/>
      <c r="B822" s="599"/>
      <c r="C822" s="623"/>
      <c r="D822" s="623"/>
      <c r="E822" s="623"/>
      <c r="F822" s="623"/>
      <c r="G822" s="623"/>
      <c r="H822" s="623"/>
      <c r="I822" s="623"/>
      <c r="J822" s="623"/>
      <c r="K822" s="623"/>
      <c r="L822" s="623"/>
      <c r="M822" s="623"/>
      <c r="N822" s="599"/>
      <c r="O822" s="599"/>
      <c r="P822" s="599"/>
      <c r="Q822" s="599"/>
      <c r="R822" s="599"/>
      <c r="S822" s="599"/>
      <c r="T822" s="599"/>
      <c r="U822" s="599"/>
      <c r="V822" s="599"/>
      <c r="W822" s="599"/>
      <c r="X822" s="599"/>
      <c r="Y822" s="599"/>
      <c r="Z822" s="599"/>
      <c r="AA822" s="599"/>
      <c r="AB822" s="599"/>
      <c r="AC822" s="599"/>
      <c r="AD822" s="599"/>
      <c r="AE822" s="599"/>
      <c r="AF822" s="599"/>
      <c r="AG822" s="599"/>
      <c r="AH822" s="599"/>
      <c r="AI822" s="599"/>
      <c r="AJ822" s="599"/>
      <c r="AK822" s="599"/>
      <c r="AL822" s="599"/>
    </row>
    <row r="823" spans="1:38" ht="13.5" customHeight="1">
      <c r="A823" s="599"/>
      <c r="B823" s="599"/>
      <c r="C823" s="623"/>
      <c r="D823" s="623"/>
      <c r="E823" s="623"/>
      <c r="F823" s="623"/>
      <c r="G823" s="623"/>
      <c r="H823" s="623"/>
      <c r="I823" s="623"/>
      <c r="J823" s="623"/>
      <c r="K823" s="623"/>
      <c r="L823" s="623"/>
      <c r="M823" s="623"/>
      <c r="N823" s="599"/>
      <c r="O823" s="599"/>
      <c r="P823" s="599"/>
      <c r="Q823" s="599"/>
      <c r="R823" s="599"/>
      <c r="S823" s="599"/>
      <c r="T823" s="599"/>
      <c r="U823" s="599"/>
      <c r="V823" s="599"/>
      <c r="W823" s="599"/>
      <c r="X823" s="599"/>
      <c r="Y823" s="599"/>
      <c r="Z823" s="599"/>
      <c r="AA823" s="599"/>
      <c r="AB823" s="599"/>
      <c r="AC823" s="599"/>
      <c r="AD823" s="599"/>
      <c r="AE823" s="599"/>
      <c r="AF823" s="599"/>
      <c r="AG823" s="599"/>
      <c r="AH823" s="599"/>
      <c r="AI823" s="599"/>
      <c r="AJ823" s="599"/>
      <c r="AK823" s="599"/>
      <c r="AL823" s="599"/>
    </row>
    <row r="824" spans="1:38" ht="13.5" customHeight="1">
      <c r="A824" s="599"/>
      <c r="B824" s="599"/>
      <c r="C824" s="623"/>
      <c r="D824" s="623"/>
      <c r="E824" s="623"/>
      <c r="F824" s="623"/>
      <c r="G824" s="623"/>
      <c r="H824" s="623"/>
      <c r="I824" s="623"/>
      <c r="J824" s="623"/>
      <c r="K824" s="623"/>
      <c r="L824" s="623"/>
      <c r="M824" s="623"/>
      <c r="N824" s="599"/>
      <c r="O824" s="599"/>
      <c r="P824" s="599"/>
      <c r="Q824" s="599"/>
      <c r="R824" s="599"/>
      <c r="S824" s="599"/>
      <c r="T824" s="599"/>
      <c r="U824" s="599"/>
      <c r="V824" s="599"/>
      <c r="W824" s="599"/>
      <c r="X824" s="599"/>
      <c r="Y824" s="599"/>
      <c r="Z824" s="599"/>
      <c r="AA824" s="599"/>
      <c r="AB824" s="599"/>
      <c r="AC824" s="599"/>
      <c r="AD824" s="599"/>
      <c r="AE824" s="599"/>
      <c r="AF824" s="599"/>
      <c r="AG824" s="599"/>
      <c r="AH824" s="599"/>
      <c r="AI824" s="599"/>
      <c r="AJ824" s="599"/>
      <c r="AK824" s="599"/>
      <c r="AL824" s="599"/>
    </row>
    <row r="825" spans="1:38" ht="13.5" customHeight="1">
      <c r="A825" s="599"/>
      <c r="B825" s="599"/>
      <c r="C825" s="623"/>
      <c r="D825" s="623"/>
      <c r="E825" s="623"/>
      <c r="F825" s="623"/>
      <c r="G825" s="623"/>
      <c r="H825" s="623"/>
      <c r="I825" s="623"/>
      <c r="J825" s="623"/>
      <c r="K825" s="623"/>
      <c r="L825" s="623"/>
      <c r="M825" s="623"/>
      <c r="N825" s="599"/>
      <c r="O825" s="599"/>
      <c r="P825" s="599"/>
      <c r="Q825" s="599"/>
      <c r="R825" s="599"/>
      <c r="S825" s="599"/>
      <c r="T825" s="599"/>
      <c r="U825" s="599"/>
      <c r="V825" s="599"/>
      <c r="W825" s="599"/>
      <c r="X825" s="599"/>
      <c r="Y825" s="599"/>
      <c r="Z825" s="599"/>
      <c r="AA825" s="599"/>
      <c r="AB825" s="599"/>
      <c r="AC825" s="599"/>
      <c r="AD825" s="599"/>
      <c r="AE825" s="599"/>
      <c r="AF825" s="599"/>
      <c r="AG825" s="599"/>
      <c r="AH825" s="599"/>
      <c r="AI825" s="599"/>
      <c r="AJ825" s="599"/>
      <c r="AK825" s="599"/>
      <c r="AL825" s="599"/>
    </row>
    <row r="826" spans="1:38" ht="13.5" customHeight="1">
      <c r="A826" s="599"/>
      <c r="B826" s="599"/>
      <c r="C826" s="623"/>
      <c r="D826" s="623"/>
      <c r="E826" s="623"/>
      <c r="F826" s="623"/>
      <c r="G826" s="623"/>
      <c r="H826" s="623"/>
      <c r="I826" s="623"/>
      <c r="J826" s="623"/>
      <c r="K826" s="623"/>
      <c r="L826" s="623"/>
      <c r="M826" s="623"/>
      <c r="N826" s="599"/>
      <c r="O826" s="599"/>
      <c r="P826" s="599"/>
      <c r="Q826" s="599"/>
      <c r="R826" s="599"/>
      <c r="S826" s="599"/>
      <c r="T826" s="599"/>
      <c r="U826" s="599"/>
      <c r="V826" s="599"/>
      <c r="W826" s="599"/>
      <c r="X826" s="599"/>
      <c r="Y826" s="599"/>
      <c r="Z826" s="599"/>
      <c r="AA826" s="599"/>
      <c r="AB826" s="599"/>
      <c r="AC826" s="599"/>
      <c r="AD826" s="599"/>
      <c r="AE826" s="599"/>
      <c r="AF826" s="599"/>
      <c r="AG826" s="599"/>
      <c r="AH826" s="599"/>
      <c r="AI826" s="599"/>
      <c r="AJ826" s="599"/>
      <c r="AK826" s="599"/>
      <c r="AL826" s="599"/>
    </row>
    <row r="827" spans="1:38" ht="13.5" customHeight="1">
      <c r="A827" s="599"/>
      <c r="B827" s="599"/>
      <c r="C827" s="623"/>
      <c r="D827" s="623"/>
      <c r="E827" s="623"/>
      <c r="F827" s="623"/>
      <c r="G827" s="623"/>
      <c r="H827" s="623"/>
      <c r="I827" s="623"/>
      <c r="J827" s="623"/>
      <c r="K827" s="623"/>
      <c r="L827" s="623"/>
      <c r="M827" s="623"/>
      <c r="N827" s="599"/>
      <c r="O827" s="599"/>
      <c r="P827" s="599"/>
      <c r="Q827" s="599"/>
      <c r="R827" s="599"/>
      <c r="S827" s="599"/>
      <c r="T827" s="599"/>
      <c r="U827" s="599"/>
      <c r="V827" s="599"/>
      <c r="W827" s="599"/>
      <c r="X827" s="599"/>
      <c r="Y827" s="599"/>
      <c r="Z827" s="599"/>
      <c r="AA827" s="599"/>
      <c r="AB827" s="599"/>
      <c r="AC827" s="599"/>
      <c r="AD827" s="599"/>
      <c r="AE827" s="599"/>
      <c r="AF827" s="599"/>
      <c r="AG827" s="599"/>
      <c r="AH827" s="599"/>
      <c r="AI827" s="599"/>
      <c r="AJ827" s="599"/>
      <c r="AK827" s="599"/>
      <c r="AL827" s="599"/>
    </row>
    <row r="828" spans="1:38" ht="13.5" customHeight="1">
      <c r="A828" s="599"/>
      <c r="B828" s="599"/>
      <c r="C828" s="623"/>
      <c r="D828" s="623"/>
      <c r="E828" s="623"/>
      <c r="F828" s="623"/>
      <c r="G828" s="623"/>
      <c r="H828" s="623"/>
      <c r="I828" s="623"/>
      <c r="J828" s="623"/>
      <c r="K828" s="623"/>
      <c r="L828" s="623"/>
      <c r="M828" s="623"/>
      <c r="N828" s="599"/>
      <c r="O828" s="599"/>
      <c r="P828" s="599"/>
      <c r="Q828" s="599"/>
      <c r="R828" s="599"/>
      <c r="S828" s="599"/>
      <c r="T828" s="599"/>
      <c r="U828" s="599"/>
      <c r="V828" s="599"/>
      <c r="W828" s="599"/>
      <c r="X828" s="599"/>
      <c r="Y828" s="599"/>
      <c r="Z828" s="599"/>
      <c r="AA828" s="599"/>
      <c r="AB828" s="599"/>
      <c r="AC828" s="599"/>
      <c r="AD828" s="599"/>
      <c r="AE828" s="599"/>
      <c r="AF828" s="599"/>
      <c r="AG828" s="599"/>
      <c r="AH828" s="599"/>
      <c r="AI828" s="599"/>
      <c r="AJ828" s="599"/>
      <c r="AK828" s="599"/>
      <c r="AL828" s="599"/>
    </row>
    <row r="829" spans="1:38" ht="13.5" customHeight="1">
      <c r="A829" s="599"/>
      <c r="B829" s="599"/>
      <c r="C829" s="623"/>
      <c r="D829" s="623"/>
      <c r="E829" s="623"/>
      <c r="F829" s="623"/>
      <c r="G829" s="623"/>
      <c r="H829" s="623"/>
      <c r="I829" s="623"/>
      <c r="J829" s="623"/>
      <c r="K829" s="623"/>
      <c r="L829" s="623"/>
      <c r="M829" s="623"/>
      <c r="N829" s="599"/>
      <c r="O829" s="599"/>
      <c r="P829" s="599"/>
      <c r="Q829" s="599"/>
      <c r="R829" s="599"/>
      <c r="S829" s="599"/>
      <c r="T829" s="599"/>
      <c r="U829" s="599"/>
      <c r="V829" s="599"/>
      <c r="W829" s="599"/>
      <c r="X829" s="599"/>
      <c r="Y829" s="599"/>
      <c r="Z829" s="599"/>
      <c r="AA829" s="599"/>
      <c r="AB829" s="599"/>
      <c r="AC829" s="599"/>
      <c r="AD829" s="599"/>
      <c r="AE829" s="599"/>
      <c r="AF829" s="599"/>
      <c r="AG829" s="599"/>
      <c r="AH829" s="599"/>
      <c r="AI829" s="599"/>
      <c r="AJ829" s="599"/>
      <c r="AK829" s="599"/>
      <c r="AL829" s="599"/>
    </row>
    <row r="830" spans="1:38" ht="13.5" customHeight="1">
      <c r="A830" s="599"/>
      <c r="B830" s="599"/>
      <c r="C830" s="623"/>
      <c r="D830" s="623"/>
      <c r="E830" s="623"/>
      <c r="F830" s="623"/>
      <c r="G830" s="623"/>
      <c r="H830" s="623"/>
      <c r="I830" s="623"/>
      <c r="J830" s="623"/>
      <c r="K830" s="623"/>
      <c r="L830" s="623"/>
      <c r="M830" s="623"/>
      <c r="N830" s="599"/>
      <c r="O830" s="599"/>
      <c r="P830" s="599"/>
      <c r="Q830" s="599"/>
      <c r="R830" s="599"/>
      <c r="S830" s="599"/>
      <c r="T830" s="599"/>
      <c r="U830" s="599"/>
      <c r="V830" s="599"/>
      <c r="W830" s="599"/>
      <c r="X830" s="599"/>
      <c r="Y830" s="599"/>
      <c r="Z830" s="599"/>
      <c r="AA830" s="599"/>
      <c r="AB830" s="599"/>
      <c r="AC830" s="599"/>
      <c r="AD830" s="599"/>
      <c r="AE830" s="599"/>
      <c r="AF830" s="599"/>
      <c r="AG830" s="599"/>
      <c r="AH830" s="599"/>
      <c r="AI830" s="599"/>
      <c r="AJ830" s="599"/>
      <c r="AK830" s="599"/>
      <c r="AL830" s="599"/>
    </row>
    <row r="831" spans="1:38" ht="13.5" customHeight="1">
      <c r="A831" s="599"/>
      <c r="B831" s="599"/>
      <c r="C831" s="623"/>
      <c r="D831" s="623"/>
      <c r="E831" s="623"/>
      <c r="F831" s="623"/>
      <c r="G831" s="623"/>
      <c r="H831" s="623"/>
      <c r="I831" s="623"/>
      <c r="J831" s="623"/>
      <c r="K831" s="623"/>
      <c r="L831" s="623"/>
      <c r="M831" s="623"/>
      <c r="N831" s="599"/>
      <c r="O831" s="599"/>
      <c r="P831" s="599"/>
      <c r="Q831" s="599"/>
      <c r="R831" s="599"/>
      <c r="S831" s="599"/>
      <c r="T831" s="599"/>
      <c r="U831" s="599"/>
      <c r="V831" s="599"/>
      <c r="W831" s="599"/>
      <c r="X831" s="599"/>
      <c r="Y831" s="599"/>
      <c r="Z831" s="599"/>
      <c r="AA831" s="599"/>
      <c r="AB831" s="599"/>
      <c r="AC831" s="599"/>
      <c r="AD831" s="599"/>
      <c r="AE831" s="599"/>
      <c r="AF831" s="599"/>
      <c r="AG831" s="599"/>
      <c r="AH831" s="599"/>
      <c r="AI831" s="599"/>
      <c r="AJ831" s="599"/>
      <c r="AK831" s="599"/>
      <c r="AL831" s="599"/>
    </row>
    <row r="832" spans="1:38" ht="13.5" customHeight="1">
      <c r="A832" s="599"/>
      <c r="B832" s="599"/>
      <c r="C832" s="623"/>
      <c r="D832" s="623"/>
      <c r="E832" s="623"/>
      <c r="F832" s="623"/>
      <c r="G832" s="623"/>
      <c r="H832" s="623"/>
      <c r="I832" s="623"/>
      <c r="J832" s="623"/>
      <c r="K832" s="623"/>
      <c r="L832" s="623"/>
      <c r="M832" s="623"/>
      <c r="N832" s="599"/>
      <c r="O832" s="599"/>
      <c r="P832" s="599"/>
      <c r="Q832" s="599"/>
      <c r="R832" s="599"/>
      <c r="S832" s="599"/>
      <c r="T832" s="599"/>
      <c r="U832" s="599"/>
      <c r="V832" s="599"/>
      <c r="W832" s="599"/>
      <c r="X832" s="599"/>
      <c r="Y832" s="599"/>
      <c r="Z832" s="599"/>
      <c r="AA832" s="599"/>
      <c r="AB832" s="599"/>
      <c r="AC832" s="599"/>
      <c r="AD832" s="599"/>
      <c r="AE832" s="599"/>
      <c r="AF832" s="599"/>
      <c r="AG832" s="599"/>
      <c r="AH832" s="599"/>
      <c r="AI832" s="599"/>
      <c r="AJ832" s="599"/>
      <c r="AK832" s="599"/>
      <c r="AL832" s="599"/>
    </row>
    <row r="833" spans="1:38" ht="13.5" customHeight="1">
      <c r="A833" s="599"/>
      <c r="B833" s="599"/>
      <c r="C833" s="623"/>
      <c r="D833" s="623"/>
      <c r="E833" s="623"/>
      <c r="F833" s="623"/>
      <c r="G833" s="623"/>
      <c r="H833" s="623"/>
      <c r="I833" s="623"/>
      <c r="J833" s="623"/>
      <c r="K833" s="623"/>
      <c r="L833" s="623"/>
      <c r="M833" s="623"/>
      <c r="N833" s="599"/>
      <c r="O833" s="599"/>
      <c r="P833" s="599"/>
      <c r="Q833" s="599"/>
      <c r="R833" s="599"/>
      <c r="S833" s="599"/>
      <c r="T833" s="599"/>
      <c r="U833" s="599"/>
      <c r="V833" s="599"/>
      <c r="W833" s="599"/>
      <c r="X833" s="599"/>
      <c r="Y833" s="599"/>
      <c r="Z833" s="599"/>
      <c r="AA833" s="599"/>
      <c r="AB833" s="599"/>
      <c r="AC833" s="599"/>
      <c r="AD833" s="599"/>
      <c r="AE833" s="599"/>
      <c r="AF833" s="599"/>
      <c r="AG833" s="599"/>
      <c r="AH833" s="599"/>
      <c r="AI833" s="599"/>
      <c r="AJ833" s="599"/>
      <c r="AK833" s="599"/>
      <c r="AL833" s="599"/>
    </row>
    <row r="834" spans="1:38" ht="13.5" customHeight="1">
      <c r="A834" s="599"/>
      <c r="B834" s="599"/>
      <c r="C834" s="623"/>
      <c r="D834" s="623"/>
      <c r="E834" s="623"/>
      <c r="F834" s="623"/>
      <c r="G834" s="623"/>
      <c r="H834" s="623"/>
      <c r="I834" s="623"/>
      <c r="J834" s="623"/>
      <c r="K834" s="623"/>
      <c r="L834" s="623"/>
      <c r="M834" s="623"/>
      <c r="N834" s="599"/>
      <c r="O834" s="599"/>
      <c r="P834" s="599"/>
      <c r="Q834" s="599"/>
      <c r="R834" s="599"/>
      <c r="S834" s="599"/>
      <c r="T834" s="599"/>
      <c r="U834" s="599"/>
      <c r="V834" s="599"/>
      <c r="W834" s="599"/>
      <c r="X834" s="599"/>
      <c r="Y834" s="599"/>
      <c r="Z834" s="599"/>
      <c r="AA834" s="599"/>
      <c r="AB834" s="599"/>
      <c r="AC834" s="599"/>
      <c r="AD834" s="599"/>
      <c r="AE834" s="599"/>
      <c r="AF834" s="599"/>
      <c r="AG834" s="599"/>
      <c r="AH834" s="599"/>
      <c r="AI834" s="599"/>
      <c r="AJ834" s="599"/>
      <c r="AK834" s="599"/>
      <c r="AL834" s="599"/>
    </row>
    <row r="835" spans="1:38" ht="13.5" customHeight="1">
      <c r="A835" s="599"/>
      <c r="B835" s="599"/>
      <c r="C835" s="623"/>
      <c r="D835" s="623"/>
      <c r="E835" s="623"/>
      <c r="F835" s="623"/>
      <c r="G835" s="623"/>
      <c r="H835" s="623"/>
      <c r="I835" s="623"/>
      <c r="J835" s="623"/>
      <c r="K835" s="623"/>
      <c r="L835" s="623"/>
      <c r="M835" s="623"/>
      <c r="N835" s="599"/>
      <c r="O835" s="599"/>
      <c r="P835" s="599"/>
      <c r="Q835" s="599"/>
      <c r="R835" s="599"/>
      <c r="S835" s="599"/>
      <c r="T835" s="599"/>
      <c r="U835" s="599"/>
      <c r="V835" s="599"/>
      <c r="W835" s="599"/>
      <c r="X835" s="599"/>
      <c r="Y835" s="599"/>
      <c r="Z835" s="599"/>
      <c r="AA835" s="599"/>
      <c r="AB835" s="599"/>
      <c r="AC835" s="599"/>
      <c r="AD835" s="599"/>
      <c r="AE835" s="599"/>
      <c r="AF835" s="599"/>
      <c r="AG835" s="599"/>
      <c r="AH835" s="599"/>
      <c r="AI835" s="599"/>
      <c r="AJ835" s="599"/>
      <c r="AK835" s="599"/>
      <c r="AL835" s="599"/>
    </row>
    <row r="836" spans="1:38" ht="13.5" customHeight="1">
      <c r="A836" s="599"/>
      <c r="B836" s="599"/>
      <c r="C836" s="623"/>
      <c r="D836" s="623"/>
      <c r="E836" s="623"/>
      <c r="F836" s="623"/>
      <c r="G836" s="623"/>
      <c r="H836" s="623"/>
      <c r="I836" s="623"/>
      <c r="J836" s="623"/>
      <c r="K836" s="623"/>
      <c r="L836" s="623"/>
      <c r="M836" s="623"/>
      <c r="N836" s="599"/>
      <c r="O836" s="599"/>
      <c r="P836" s="599"/>
      <c r="Q836" s="599"/>
      <c r="R836" s="599"/>
      <c r="S836" s="599"/>
      <c r="T836" s="599"/>
      <c r="U836" s="599"/>
      <c r="V836" s="599"/>
      <c r="W836" s="599"/>
      <c r="X836" s="599"/>
      <c r="Y836" s="599"/>
      <c r="Z836" s="599"/>
      <c r="AA836" s="599"/>
      <c r="AB836" s="599"/>
      <c r="AC836" s="599"/>
      <c r="AD836" s="599"/>
      <c r="AE836" s="599"/>
      <c r="AF836" s="599"/>
      <c r="AG836" s="599"/>
      <c r="AH836" s="599"/>
      <c r="AI836" s="599"/>
      <c r="AJ836" s="599"/>
      <c r="AK836" s="599"/>
      <c r="AL836" s="599"/>
    </row>
    <row r="837" spans="1:38" ht="13.5" customHeight="1">
      <c r="A837" s="599"/>
      <c r="B837" s="599"/>
      <c r="C837" s="623"/>
      <c r="D837" s="623"/>
      <c r="E837" s="623"/>
      <c r="F837" s="623"/>
      <c r="G837" s="623"/>
      <c r="H837" s="623"/>
      <c r="I837" s="623"/>
      <c r="J837" s="623"/>
      <c r="K837" s="623"/>
      <c r="L837" s="623"/>
      <c r="M837" s="623"/>
      <c r="N837" s="599"/>
      <c r="O837" s="599"/>
      <c r="P837" s="599"/>
      <c r="Q837" s="599"/>
      <c r="R837" s="599"/>
      <c r="S837" s="599"/>
      <c r="T837" s="599"/>
      <c r="U837" s="599"/>
      <c r="V837" s="599"/>
      <c r="W837" s="599"/>
      <c r="X837" s="599"/>
      <c r="Y837" s="599"/>
      <c r="Z837" s="599"/>
      <c r="AA837" s="599"/>
      <c r="AB837" s="599"/>
      <c r="AC837" s="599"/>
      <c r="AD837" s="599"/>
      <c r="AE837" s="599"/>
      <c r="AF837" s="599"/>
      <c r="AG837" s="599"/>
      <c r="AH837" s="599"/>
      <c r="AI837" s="599"/>
      <c r="AJ837" s="599"/>
      <c r="AK837" s="599"/>
      <c r="AL837" s="599"/>
    </row>
    <row r="838" spans="1:38" ht="13.5" customHeight="1">
      <c r="A838" s="599"/>
      <c r="B838" s="599"/>
      <c r="C838" s="623"/>
      <c r="D838" s="623"/>
      <c r="E838" s="623"/>
      <c r="F838" s="623"/>
      <c r="G838" s="623"/>
      <c r="H838" s="623"/>
      <c r="I838" s="623"/>
      <c r="J838" s="623"/>
      <c r="K838" s="623"/>
      <c r="L838" s="623"/>
      <c r="M838" s="623"/>
      <c r="N838" s="599"/>
      <c r="O838" s="599"/>
      <c r="P838" s="599"/>
      <c r="Q838" s="599"/>
      <c r="R838" s="599"/>
      <c r="S838" s="599"/>
      <c r="T838" s="599"/>
      <c r="U838" s="599"/>
      <c r="V838" s="599"/>
      <c r="W838" s="599"/>
      <c r="X838" s="599"/>
      <c r="Y838" s="599"/>
      <c r="Z838" s="599"/>
      <c r="AA838" s="599"/>
      <c r="AB838" s="599"/>
      <c r="AC838" s="599"/>
      <c r="AD838" s="599"/>
      <c r="AE838" s="599"/>
      <c r="AF838" s="599"/>
      <c r="AG838" s="599"/>
      <c r="AH838" s="599"/>
      <c r="AI838" s="599"/>
      <c r="AJ838" s="599"/>
      <c r="AK838" s="599"/>
      <c r="AL838" s="599"/>
    </row>
    <row r="839" spans="1:38" ht="13.5" customHeight="1">
      <c r="A839" s="599"/>
      <c r="B839" s="599"/>
      <c r="C839" s="623"/>
      <c r="D839" s="623"/>
      <c r="E839" s="623"/>
      <c r="F839" s="623"/>
      <c r="G839" s="623"/>
      <c r="H839" s="623"/>
      <c r="I839" s="623"/>
      <c r="J839" s="623"/>
      <c r="K839" s="623"/>
      <c r="L839" s="623"/>
      <c r="M839" s="623"/>
      <c r="N839" s="599"/>
      <c r="O839" s="599"/>
      <c r="P839" s="599"/>
      <c r="Q839" s="599"/>
      <c r="R839" s="599"/>
      <c r="S839" s="599"/>
      <c r="T839" s="599"/>
      <c r="U839" s="599"/>
      <c r="V839" s="599"/>
      <c r="W839" s="599"/>
      <c r="X839" s="599"/>
      <c r="Y839" s="599"/>
      <c r="Z839" s="599"/>
      <c r="AA839" s="599"/>
      <c r="AB839" s="599"/>
      <c r="AC839" s="599"/>
      <c r="AD839" s="599"/>
      <c r="AE839" s="599"/>
      <c r="AF839" s="599"/>
      <c r="AG839" s="599"/>
      <c r="AH839" s="599"/>
      <c r="AI839" s="599"/>
      <c r="AJ839" s="599"/>
      <c r="AK839" s="599"/>
      <c r="AL839" s="599"/>
    </row>
    <row r="840" spans="1:38" ht="13.5" customHeight="1">
      <c r="A840" s="599"/>
      <c r="B840" s="599"/>
      <c r="C840" s="623"/>
      <c r="D840" s="623"/>
      <c r="E840" s="623"/>
      <c r="F840" s="623"/>
      <c r="G840" s="623"/>
      <c r="H840" s="623"/>
      <c r="I840" s="623"/>
      <c r="J840" s="623"/>
      <c r="K840" s="623"/>
      <c r="L840" s="623"/>
      <c r="M840" s="623"/>
      <c r="N840" s="599"/>
      <c r="O840" s="599"/>
      <c r="P840" s="599"/>
      <c r="Q840" s="599"/>
      <c r="R840" s="599"/>
      <c r="S840" s="599"/>
      <c r="T840" s="599"/>
      <c r="U840" s="599"/>
      <c r="V840" s="599"/>
      <c r="W840" s="599"/>
      <c r="X840" s="599"/>
      <c r="Y840" s="599"/>
      <c r="Z840" s="599"/>
      <c r="AA840" s="599"/>
      <c r="AB840" s="599"/>
      <c r="AC840" s="599"/>
      <c r="AD840" s="599"/>
      <c r="AE840" s="599"/>
      <c r="AF840" s="599"/>
      <c r="AG840" s="599"/>
      <c r="AH840" s="599"/>
      <c r="AI840" s="599"/>
      <c r="AJ840" s="599"/>
      <c r="AK840" s="599"/>
      <c r="AL840" s="599"/>
    </row>
    <row r="841" spans="1:38" ht="13.5" customHeight="1">
      <c r="A841" s="599"/>
      <c r="B841" s="599"/>
      <c r="C841" s="623"/>
      <c r="D841" s="623"/>
      <c r="E841" s="623"/>
      <c r="F841" s="623"/>
      <c r="G841" s="623"/>
      <c r="H841" s="623"/>
      <c r="I841" s="623"/>
      <c r="J841" s="623"/>
      <c r="K841" s="623"/>
      <c r="L841" s="623"/>
      <c r="M841" s="623"/>
      <c r="N841" s="599"/>
      <c r="O841" s="599"/>
      <c r="P841" s="599"/>
      <c r="Q841" s="599"/>
      <c r="R841" s="599"/>
      <c r="S841" s="599"/>
      <c r="T841" s="599"/>
      <c r="U841" s="599"/>
      <c r="V841" s="599"/>
      <c r="W841" s="599"/>
      <c r="X841" s="599"/>
      <c r="Y841" s="599"/>
      <c r="Z841" s="599"/>
      <c r="AA841" s="599"/>
      <c r="AB841" s="599"/>
      <c r="AC841" s="599"/>
      <c r="AD841" s="599"/>
      <c r="AE841" s="599"/>
      <c r="AF841" s="599"/>
      <c r="AG841" s="599"/>
      <c r="AH841" s="599"/>
      <c r="AI841" s="599"/>
      <c r="AJ841" s="599"/>
      <c r="AK841" s="599"/>
      <c r="AL841" s="599"/>
    </row>
    <row r="842" spans="1:38" ht="13.5" customHeight="1">
      <c r="A842" s="599"/>
      <c r="B842" s="599"/>
      <c r="C842" s="623"/>
      <c r="D842" s="623"/>
      <c r="E842" s="623"/>
      <c r="F842" s="623"/>
      <c r="G842" s="623"/>
      <c r="H842" s="623"/>
      <c r="I842" s="623"/>
      <c r="J842" s="623"/>
      <c r="K842" s="623"/>
      <c r="L842" s="623"/>
      <c r="M842" s="623"/>
      <c r="N842" s="599"/>
      <c r="O842" s="599"/>
      <c r="P842" s="599"/>
      <c r="Q842" s="599"/>
      <c r="R842" s="599"/>
      <c r="S842" s="599"/>
      <c r="T842" s="599"/>
      <c r="U842" s="599"/>
      <c r="V842" s="599"/>
      <c r="W842" s="599"/>
      <c r="X842" s="599"/>
      <c r="Y842" s="599"/>
      <c r="Z842" s="599"/>
      <c r="AA842" s="599"/>
      <c r="AB842" s="599"/>
      <c r="AC842" s="599"/>
      <c r="AD842" s="599"/>
      <c r="AE842" s="599"/>
      <c r="AF842" s="599"/>
      <c r="AG842" s="599"/>
      <c r="AH842" s="599"/>
      <c r="AI842" s="599"/>
      <c r="AJ842" s="599"/>
      <c r="AK842" s="599"/>
      <c r="AL842" s="599"/>
    </row>
    <row r="843" spans="1:38" ht="13.5" customHeight="1">
      <c r="A843" s="599"/>
      <c r="B843" s="599"/>
      <c r="C843" s="623"/>
      <c r="D843" s="623"/>
      <c r="E843" s="623"/>
      <c r="F843" s="623"/>
      <c r="G843" s="623"/>
      <c r="H843" s="623"/>
      <c r="I843" s="623"/>
      <c r="J843" s="623"/>
      <c r="K843" s="623"/>
      <c r="L843" s="623"/>
      <c r="M843" s="623"/>
      <c r="N843" s="599"/>
      <c r="O843" s="599"/>
      <c r="P843" s="599"/>
      <c r="Q843" s="599"/>
      <c r="R843" s="599"/>
      <c r="S843" s="599"/>
      <c r="T843" s="599"/>
      <c r="U843" s="599"/>
      <c r="V843" s="599"/>
      <c r="W843" s="599"/>
      <c r="X843" s="599"/>
      <c r="Y843" s="599"/>
      <c r="Z843" s="599"/>
      <c r="AA843" s="599"/>
      <c r="AB843" s="599"/>
      <c r="AC843" s="599"/>
      <c r="AD843" s="599"/>
      <c r="AE843" s="599"/>
      <c r="AF843" s="599"/>
      <c r="AG843" s="599"/>
      <c r="AH843" s="599"/>
      <c r="AI843" s="599"/>
      <c r="AJ843" s="599"/>
      <c r="AK843" s="599"/>
      <c r="AL843" s="599"/>
    </row>
    <row r="844" spans="1:38" ht="13.5" customHeight="1">
      <c r="A844" s="599"/>
      <c r="B844" s="599"/>
      <c r="C844" s="623"/>
      <c r="D844" s="623"/>
      <c r="E844" s="623"/>
      <c r="F844" s="623"/>
      <c r="G844" s="623"/>
      <c r="H844" s="623"/>
      <c r="I844" s="623"/>
      <c r="J844" s="623"/>
      <c r="K844" s="623"/>
      <c r="L844" s="623"/>
      <c r="M844" s="623"/>
      <c r="N844" s="599"/>
      <c r="O844" s="599"/>
      <c r="P844" s="599"/>
      <c r="Q844" s="599"/>
      <c r="R844" s="599"/>
      <c r="S844" s="599"/>
      <c r="T844" s="599"/>
      <c r="U844" s="599"/>
      <c r="V844" s="599"/>
      <c r="W844" s="599"/>
      <c r="X844" s="599"/>
      <c r="Y844" s="599"/>
      <c r="Z844" s="599"/>
      <c r="AA844" s="599"/>
      <c r="AB844" s="599"/>
      <c r="AC844" s="599"/>
      <c r="AD844" s="599"/>
      <c r="AE844" s="599"/>
      <c r="AF844" s="599"/>
      <c r="AG844" s="599"/>
      <c r="AH844" s="599"/>
      <c r="AI844" s="599"/>
      <c r="AJ844" s="599"/>
      <c r="AK844" s="599"/>
      <c r="AL844" s="599"/>
    </row>
    <row r="845" spans="1:38" ht="13.5" customHeight="1">
      <c r="A845" s="599"/>
      <c r="B845" s="599"/>
      <c r="C845" s="623"/>
      <c r="D845" s="623"/>
      <c r="E845" s="623"/>
      <c r="F845" s="623"/>
      <c r="G845" s="623"/>
      <c r="H845" s="623"/>
      <c r="I845" s="623"/>
      <c r="J845" s="623"/>
      <c r="K845" s="623"/>
      <c r="L845" s="623"/>
      <c r="M845" s="623"/>
      <c r="N845" s="599"/>
      <c r="O845" s="599"/>
      <c r="P845" s="599"/>
      <c r="Q845" s="599"/>
      <c r="R845" s="599"/>
      <c r="S845" s="599"/>
      <c r="T845" s="599"/>
      <c r="U845" s="599"/>
      <c r="V845" s="599"/>
      <c r="W845" s="599"/>
      <c r="X845" s="599"/>
      <c r="Y845" s="599"/>
      <c r="Z845" s="599"/>
      <c r="AA845" s="599"/>
      <c r="AB845" s="599"/>
      <c r="AC845" s="599"/>
      <c r="AD845" s="599"/>
      <c r="AE845" s="599"/>
      <c r="AF845" s="599"/>
      <c r="AG845" s="599"/>
      <c r="AH845" s="599"/>
      <c r="AI845" s="599"/>
      <c r="AJ845" s="599"/>
      <c r="AK845" s="599"/>
      <c r="AL845" s="599"/>
    </row>
    <row r="846" spans="1:38" ht="13.5" customHeight="1">
      <c r="A846" s="599"/>
      <c r="B846" s="599"/>
      <c r="C846" s="623"/>
      <c r="D846" s="623"/>
      <c r="E846" s="623"/>
      <c r="F846" s="623"/>
      <c r="G846" s="623"/>
      <c r="H846" s="623"/>
      <c r="I846" s="623"/>
      <c r="J846" s="623"/>
      <c r="K846" s="623"/>
      <c r="L846" s="623"/>
      <c r="M846" s="623"/>
      <c r="N846" s="599"/>
      <c r="O846" s="599"/>
      <c r="P846" s="599"/>
      <c r="Q846" s="599"/>
      <c r="R846" s="599"/>
      <c r="S846" s="599"/>
      <c r="T846" s="599"/>
      <c r="U846" s="599"/>
      <c r="V846" s="599"/>
      <c r="W846" s="599"/>
      <c r="X846" s="599"/>
      <c r="Y846" s="599"/>
      <c r="Z846" s="599"/>
      <c r="AA846" s="599"/>
      <c r="AB846" s="599"/>
      <c r="AC846" s="599"/>
      <c r="AD846" s="599"/>
      <c r="AE846" s="599"/>
      <c r="AF846" s="599"/>
      <c r="AG846" s="599"/>
      <c r="AH846" s="599"/>
      <c r="AI846" s="599"/>
      <c r="AJ846" s="599"/>
      <c r="AK846" s="599"/>
      <c r="AL846" s="599"/>
    </row>
    <row r="847" spans="1:38" ht="13.5" customHeight="1">
      <c r="A847" s="599"/>
      <c r="B847" s="599"/>
      <c r="C847" s="623"/>
      <c r="D847" s="623"/>
      <c r="E847" s="623"/>
      <c r="F847" s="623"/>
      <c r="G847" s="623"/>
      <c r="H847" s="623"/>
      <c r="I847" s="623"/>
      <c r="J847" s="623"/>
      <c r="K847" s="623"/>
      <c r="L847" s="623"/>
      <c r="M847" s="623"/>
      <c r="N847" s="599"/>
      <c r="O847" s="599"/>
      <c r="P847" s="599"/>
      <c r="Q847" s="599"/>
      <c r="R847" s="599"/>
      <c r="S847" s="599"/>
      <c r="T847" s="599"/>
      <c r="U847" s="599"/>
      <c r="V847" s="599"/>
      <c r="W847" s="599"/>
      <c r="X847" s="599"/>
      <c r="Y847" s="599"/>
      <c r="Z847" s="599"/>
      <c r="AA847" s="599"/>
      <c r="AB847" s="599"/>
      <c r="AC847" s="599"/>
      <c r="AD847" s="599"/>
      <c r="AE847" s="599"/>
      <c r="AF847" s="599"/>
      <c r="AG847" s="599"/>
      <c r="AH847" s="599"/>
      <c r="AI847" s="599"/>
      <c r="AJ847" s="599"/>
      <c r="AK847" s="599"/>
      <c r="AL847" s="599"/>
    </row>
    <row r="848" spans="1:38" ht="13.5" customHeight="1">
      <c r="A848" s="599"/>
      <c r="B848" s="599"/>
      <c r="C848" s="623"/>
      <c r="D848" s="623"/>
      <c r="E848" s="623"/>
      <c r="F848" s="623"/>
      <c r="G848" s="623"/>
      <c r="H848" s="623"/>
      <c r="I848" s="623"/>
      <c r="J848" s="623"/>
      <c r="K848" s="623"/>
      <c r="L848" s="623"/>
      <c r="M848" s="623"/>
      <c r="N848" s="599"/>
      <c r="O848" s="599"/>
      <c r="P848" s="599"/>
      <c r="Q848" s="599"/>
      <c r="R848" s="599"/>
      <c r="S848" s="599"/>
      <c r="T848" s="599"/>
      <c r="U848" s="599"/>
      <c r="V848" s="599"/>
      <c r="W848" s="599"/>
      <c r="X848" s="599"/>
      <c r="Y848" s="599"/>
      <c r="Z848" s="599"/>
      <c r="AA848" s="599"/>
      <c r="AB848" s="599"/>
      <c r="AC848" s="599"/>
      <c r="AD848" s="599"/>
      <c r="AE848" s="599"/>
      <c r="AF848" s="599"/>
      <c r="AG848" s="599"/>
      <c r="AH848" s="599"/>
      <c r="AI848" s="599"/>
      <c r="AJ848" s="599"/>
      <c r="AK848" s="599"/>
      <c r="AL848" s="599"/>
    </row>
    <row r="849" spans="1:38" ht="13.5" customHeight="1">
      <c r="A849" s="599"/>
      <c r="B849" s="599"/>
      <c r="C849" s="623"/>
      <c r="D849" s="623"/>
      <c r="E849" s="623"/>
      <c r="F849" s="623"/>
      <c r="G849" s="623"/>
      <c r="H849" s="623"/>
      <c r="I849" s="623"/>
      <c r="J849" s="623"/>
      <c r="K849" s="623"/>
      <c r="L849" s="623"/>
      <c r="M849" s="623"/>
      <c r="N849" s="599"/>
      <c r="O849" s="599"/>
      <c r="P849" s="599"/>
      <c r="Q849" s="599"/>
      <c r="R849" s="599"/>
      <c r="S849" s="599"/>
      <c r="T849" s="599"/>
      <c r="U849" s="599"/>
      <c r="V849" s="599"/>
      <c r="W849" s="599"/>
      <c r="X849" s="599"/>
      <c r="Y849" s="599"/>
      <c r="Z849" s="599"/>
      <c r="AA849" s="599"/>
      <c r="AB849" s="599"/>
      <c r="AC849" s="599"/>
      <c r="AD849" s="599"/>
      <c r="AE849" s="599"/>
      <c r="AF849" s="599"/>
      <c r="AG849" s="599"/>
      <c r="AH849" s="599"/>
      <c r="AI849" s="599"/>
      <c r="AJ849" s="599"/>
      <c r="AK849" s="599"/>
      <c r="AL849" s="599"/>
    </row>
    <row r="850" spans="1:38" ht="13.5" customHeight="1">
      <c r="A850" s="599"/>
      <c r="B850" s="599"/>
      <c r="C850" s="623"/>
      <c r="D850" s="623"/>
      <c r="E850" s="623"/>
      <c r="F850" s="623"/>
      <c r="G850" s="623"/>
      <c r="H850" s="623"/>
      <c r="I850" s="623"/>
      <c r="J850" s="623"/>
      <c r="K850" s="623"/>
      <c r="L850" s="623"/>
      <c r="M850" s="623"/>
      <c r="N850" s="599"/>
      <c r="O850" s="599"/>
      <c r="P850" s="599"/>
      <c r="Q850" s="599"/>
      <c r="R850" s="599"/>
      <c r="S850" s="599"/>
      <c r="T850" s="599"/>
      <c r="U850" s="599"/>
      <c r="V850" s="599"/>
      <c r="W850" s="599"/>
      <c r="X850" s="599"/>
      <c r="Y850" s="599"/>
      <c r="Z850" s="599"/>
      <c r="AA850" s="599"/>
      <c r="AB850" s="599"/>
      <c r="AC850" s="599"/>
      <c r="AD850" s="599"/>
      <c r="AE850" s="599"/>
      <c r="AF850" s="599"/>
      <c r="AG850" s="599"/>
      <c r="AH850" s="599"/>
      <c r="AI850" s="599"/>
      <c r="AJ850" s="599"/>
      <c r="AK850" s="599"/>
      <c r="AL850" s="599"/>
    </row>
    <row r="851" spans="1:38" ht="13.5" customHeight="1">
      <c r="A851" s="599"/>
      <c r="B851" s="599"/>
      <c r="C851" s="623"/>
      <c r="D851" s="623"/>
      <c r="E851" s="623"/>
      <c r="F851" s="623"/>
      <c r="G851" s="623"/>
      <c r="H851" s="623"/>
      <c r="I851" s="623"/>
      <c r="J851" s="623"/>
      <c r="K851" s="623"/>
      <c r="L851" s="623"/>
      <c r="M851" s="623"/>
      <c r="N851" s="599"/>
      <c r="O851" s="599"/>
      <c r="P851" s="599"/>
      <c r="Q851" s="599"/>
      <c r="R851" s="599"/>
      <c r="S851" s="599"/>
      <c r="T851" s="599"/>
      <c r="U851" s="599"/>
      <c r="V851" s="599"/>
      <c r="W851" s="599"/>
      <c r="X851" s="599"/>
      <c r="Y851" s="599"/>
      <c r="Z851" s="599"/>
      <c r="AA851" s="599"/>
      <c r="AB851" s="599"/>
      <c r="AC851" s="599"/>
      <c r="AD851" s="599"/>
      <c r="AE851" s="599"/>
      <c r="AF851" s="599"/>
      <c r="AG851" s="599"/>
      <c r="AH851" s="599"/>
      <c r="AI851" s="599"/>
      <c r="AJ851" s="599"/>
      <c r="AK851" s="599"/>
      <c r="AL851" s="599"/>
    </row>
    <row r="852" spans="1:38" ht="13.5" customHeight="1">
      <c r="A852" s="599"/>
      <c r="B852" s="599"/>
      <c r="C852" s="623"/>
      <c r="D852" s="623"/>
      <c r="E852" s="623"/>
      <c r="F852" s="623"/>
      <c r="G852" s="623"/>
      <c r="H852" s="623"/>
      <c r="I852" s="623"/>
      <c r="J852" s="623"/>
      <c r="K852" s="623"/>
      <c r="L852" s="623"/>
      <c r="M852" s="623"/>
      <c r="N852" s="599"/>
      <c r="O852" s="599"/>
      <c r="P852" s="599"/>
      <c r="Q852" s="599"/>
      <c r="R852" s="599"/>
      <c r="S852" s="599"/>
      <c r="T852" s="599"/>
      <c r="U852" s="599"/>
      <c r="V852" s="599"/>
      <c r="W852" s="599"/>
      <c r="X852" s="599"/>
      <c r="Y852" s="599"/>
      <c r="Z852" s="599"/>
      <c r="AA852" s="599"/>
      <c r="AB852" s="599"/>
      <c r="AC852" s="599"/>
      <c r="AD852" s="599"/>
      <c r="AE852" s="599"/>
      <c r="AF852" s="599"/>
      <c r="AG852" s="599"/>
      <c r="AH852" s="599"/>
      <c r="AI852" s="599"/>
      <c r="AJ852" s="599"/>
      <c r="AK852" s="599"/>
      <c r="AL852" s="599"/>
    </row>
    <row r="853" spans="1:38" ht="13.5" customHeight="1">
      <c r="A853" s="599"/>
      <c r="B853" s="599"/>
      <c r="C853" s="623"/>
      <c r="D853" s="623"/>
      <c r="E853" s="623"/>
      <c r="F853" s="623"/>
      <c r="G853" s="623"/>
      <c r="H853" s="623"/>
      <c r="I853" s="623"/>
      <c r="J853" s="623"/>
      <c r="K853" s="623"/>
      <c r="L853" s="623"/>
      <c r="M853" s="623"/>
      <c r="N853" s="599"/>
      <c r="O853" s="599"/>
      <c r="P853" s="599"/>
      <c r="Q853" s="599"/>
      <c r="R853" s="599"/>
      <c r="S853" s="599"/>
      <c r="T853" s="599"/>
      <c r="U853" s="599"/>
      <c r="V853" s="599"/>
      <c r="W853" s="599"/>
      <c r="X853" s="599"/>
      <c r="Y853" s="599"/>
      <c r="Z853" s="599"/>
      <c r="AA853" s="599"/>
      <c r="AB853" s="599"/>
      <c r="AC853" s="599"/>
      <c r="AD853" s="599"/>
      <c r="AE853" s="599"/>
      <c r="AF853" s="599"/>
      <c r="AG853" s="599"/>
      <c r="AH853" s="599"/>
      <c r="AI853" s="599"/>
      <c r="AJ853" s="599"/>
      <c r="AK853" s="599"/>
      <c r="AL853" s="599"/>
    </row>
    <row r="854" spans="1:38" ht="13.5" customHeight="1">
      <c r="A854" s="599"/>
      <c r="B854" s="599"/>
      <c r="C854" s="623"/>
      <c r="D854" s="623"/>
      <c r="E854" s="623"/>
      <c r="F854" s="623"/>
      <c r="G854" s="623"/>
      <c r="H854" s="623"/>
      <c r="I854" s="623"/>
      <c r="J854" s="623"/>
      <c r="K854" s="623"/>
      <c r="L854" s="623"/>
      <c r="M854" s="623"/>
      <c r="N854" s="599"/>
      <c r="O854" s="599"/>
      <c r="P854" s="599"/>
      <c r="Q854" s="599"/>
      <c r="R854" s="599"/>
      <c r="S854" s="599"/>
      <c r="T854" s="599"/>
      <c r="U854" s="599"/>
      <c r="V854" s="599"/>
      <c r="W854" s="599"/>
      <c r="X854" s="599"/>
      <c r="Y854" s="599"/>
      <c r="Z854" s="599"/>
      <c r="AA854" s="599"/>
      <c r="AB854" s="599"/>
      <c r="AC854" s="599"/>
      <c r="AD854" s="599"/>
      <c r="AE854" s="599"/>
      <c r="AF854" s="599"/>
      <c r="AG854" s="599"/>
      <c r="AH854" s="599"/>
      <c r="AI854" s="599"/>
      <c r="AJ854" s="599"/>
      <c r="AK854" s="599"/>
      <c r="AL854" s="599"/>
    </row>
    <row r="855" spans="1:38" ht="13.5" customHeight="1">
      <c r="A855" s="599"/>
      <c r="B855" s="599"/>
      <c r="C855" s="623"/>
      <c r="D855" s="623"/>
      <c r="E855" s="623"/>
      <c r="F855" s="623"/>
      <c r="G855" s="623"/>
      <c r="H855" s="623"/>
      <c r="I855" s="623"/>
      <c r="J855" s="623"/>
      <c r="K855" s="623"/>
      <c r="L855" s="623"/>
      <c r="M855" s="623"/>
      <c r="N855" s="599"/>
      <c r="O855" s="599"/>
      <c r="P855" s="599"/>
      <c r="Q855" s="599"/>
      <c r="R855" s="599"/>
      <c r="S855" s="599"/>
      <c r="T855" s="599"/>
      <c r="U855" s="599"/>
      <c r="V855" s="599"/>
      <c r="W855" s="599"/>
      <c r="X855" s="599"/>
      <c r="Y855" s="599"/>
      <c r="Z855" s="599"/>
      <c r="AA855" s="599"/>
      <c r="AB855" s="599"/>
      <c r="AC855" s="599"/>
      <c r="AD855" s="599"/>
      <c r="AE855" s="599"/>
      <c r="AF855" s="599"/>
      <c r="AG855" s="599"/>
      <c r="AH855" s="599"/>
      <c r="AI855" s="599"/>
      <c r="AJ855" s="599"/>
      <c r="AK855" s="599"/>
      <c r="AL855" s="599"/>
    </row>
    <row r="856" spans="1:38" ht="13.5" customHeight="1">
      <c r="A856" s="599"/>
      <c r="B856" s="599"/>
      <c r="C856" s="623"/>
      <c r="D856" s="623"/>
      <c r="E856" s="623"/>
      <c r="F856" s="623"/>
      <c r="G856" s="623"/>
      <c r="H856" s="623"/>
      <c r="I856" s="623"/>
      <c r="J856" s="623"/>
      <c r="K856" s="623"/>
      <c r="L856" s="623"/>
      <c r="M856" s="623"/>
      <c r="N856" s="599"/>
      <c r="O856" s="599"/>
      <c r="P856" s="599"/>
      <c r="Q856" s="599"/>
      <c r="R856" s="599"/>
      <c r="S856" s="599"/>
      <c r="T856" s="599"/>
      <c r="U856" s="599"/>
      <c r="V856" s="599"/>
      <c r="W856" s="599"/>
      <c r="X856" s="599"/>
      <c r="Y856" s="599"/>
      <c r="Z856" s="599"/>
      <c r="AA856" s="599"/>
      <c r="AB856" s="599"/>
      <c r="AC856" s="599"/>
      <c r="AD856" s="599"/>
      <c r="AE856" s="599"/>
      <c r="AF856" s="599"/>
      <c r="AG856" s="599"/>
      <c r="AH856" s="599"/>
      <c r="AI856" s="599"/>
      <c r="AJ856" s="599"/>
      <c r="AK856" s="599"/>
      <c r="AL856" s="599"/>
    </row>
    <row r="857" spans="1:38" ht="13.5" customHeight="1">
      <c r="A857" s="599"/>
      <c r="B857" s="599"/>
      <c r="C857" s="623"/>
      <c r="D857" s="623"/>
      <c r="E857" s="623"/>
      <c r="F857" s="623"/>
      <c r="G857" s="623"/>
      <c r="H857" s="623"/>
      <c r="I857" s="623"/>
      <c r="J857" s="623"/>
      <c r="K857" s="623"/>
      <c r="L857" s="623"/>
      <c r="M857" s="623"/>
      <c r="N857" s="599"/>
      <c r="O857" s="599"/>
      <c r="P857" s="599"/>
      <c r="Q857" s="599"/>
      <c r="R857" s="599"/>
      <c r="S857" s="599"/>
      <c r="T857" s="599"/>
      <c r="U857" s="599"/>
      <c r="V857" s="599"/>
      <c r="W857" s="599"/>
      <c r="X857" s="599"/>
      <c r="Y857" s="599"/>
      <c r="Z857" s="599"/>
      <c r="AA857" s="599"/>
      <c r="AB857" s="599"/>
      <c r="AC857" s="599"/>
      <c r="AD857" s="599"/>
      <c r="AE857" s="599"/>
      <c r="AF857" s="599"/>
      <c r="AG857" s="599"/>
      <c r="AH857" s="599"/>
      <c r="AI857" s="599"/>
      <c r="AJ857" s="599"/>
      <c r="AK857" s="599"/>
      <c r="AL857" s="599"/>
    </row>
    <row r="858" spans="1:38" ht="13.5" customHeight="1">
      <c r="A858" s="599"/>
      <c r="B858" s="599"/>
      <c r="C858" s="623"/>
      <c r="D858" s="623"/>
      <c r="E858" s="623"/>
      <c r="F858" s="623"/>
      <c r="G858" s="623"/>
      <c r="H858" s="623"/>
      <c r="I858" s="623"/>
      <c r="J858" s="623"/>
      <c r="K858" s="623"/>
      <c r="L858" s="623"/>
      <c r="M858" s="623"/>
      <c r="N858" s="599"/>
      <c r="O858" s="599"/>
      <c r="P858" s="599"/>
      <c r="Q858" s="599"/>
      <c r="R858" s="599"/>
      <c r="S858" s="599"/>
      <c r="T858" s="599"/>
      <c r="U858" s="599"/>
      <c r="V858" s="599"/>
      <c r="W858" s="599"/>
      <c r="X858" s="599"/>
      <c r="Y858" s="599"/>
      <c r="Z858" s="599"/>
      <c r="AA858" s="599"/>
      <c r="AB858" s="599"/>
      <c r="AC858" s="599"/>
      <c r="AD858" s="599"/>
      <c r="AE858" s="599"/>
      <c r="AF858" s="599"/>
      <c r="AG858" s="599"/>
      <c r="AH858" s="599"/>
      <c r="AI858" s="599"/>
      <c r="AJ858" s="599"/>
      <c r="AK858" s="599"/>
      <c r="AL858" s="599"/>
    </row>
    <row r="859" spans="1:38" ht="13.5" customHeight="1">
      <c r="A859" s="599"/>
      <c r="B859" s="599"/>
      <c r="C859" s="623"/>
      <c r="D859" s="623"/>
      <c r="E859" s="623"/>
      <c r="F859" s="623"/>
      <c r="G859" s="623"/>
      <c r="H859" s="623"/>
      <c r="I859" s="623"/>
      <c r="J859" s="623"/>
      <c r="K859" s="623"/>
      <c r="L859" s="623"/>
      <c r="M859" s="623"/>
      <c r="N859" s="599"/>
      <c r="O859" s="599"/>
      <c r="P859" s="599"/>
      <c r="Q859" s="599"/>
      <c r="R859" s="599"/>
      <c r="S859" s="599"/>
      <c r="T859" s="599"/>
      <c r="U859" s="599"/>
      <c r="V859" s="599"/>
      <c r="W859" s="599"/>
      <c r="X859" s="599"/>
      <c r="Y859" s="599"/>
      <c r="Z859" s="599"/>
      <c r="AA859" s="599"/>
      <c r="AB859" s="599"/>
      <c r="AC859" s="599"/>
      <c r="AD859" s="599"/>
      <c r="AE859" s="599"/>
      <c r="AF859" s="599"/>
      <c r="AG859" s="599"/>
      <c r="AH859" s="599"/>
      <c r="AI859" s="599"/>
      <c r="AJ859" s="599"/>
      <c r="AK859" s="599"/>
      <c r="AL859" s="599"/>
    </row>
    <row r="860" spans="1:38" ht="13.5" customHeight="1">
      <c r="A860" s="599"/>
      <c r="B860" s="599"/>
      <c r="C860" s="623"/>
      <c r="D860" s="623"/>
      <c r="E860" s="623"/>
      <c r="F860" s="623"/>
      <c r="G860" s="623"/>
      <c r="H860" s="623"/>
      <c r="I860" s="623"/>
      <c r="J860" s="623"/>
      <c r="K860" s="623"/>
      <c r="L860" s="623"/>
      <c r="M860" s="623"/>
      <c r="N860" s="599"/>
      <c r="O860" s="599"/>
      <c r="P860" s="599"/>
      <c r="Q860" s="599"/>
      <c r="R860" s="599"/>
      <c r="S860" s="599"/>
      <c r="T860" s="599"/>
      <c r="U860" s="599"/>
      <c r="V860" s="599"/>
      <c r="W860" s="599"/>
      <c r="X860" s="599"/>
      <c r="Y860" s="599"/>
      <c r="Z860" s="599"/>
      <c r="AA860" s="599"/>
      <c r="AB860" s="599"/>
      <c r="AC860" s="599"/>
      <c r="AD860" s="599"/>
      <c r="AE860" s="599"/>
      <c r="AF860" s="599"/>
      <c r="AG860" s="599"/>
      <c r="AH860" s="599"/>
      <c r="AI860" s="599"/>
      <c r="AJ860" s="599"/>
      <c r="AK860" s="599"/>
      <c r="AL860" s="599"/>
    </row>
    <row r="861" spans="1:38" ht="13.5" customHeight="1">
      <c r="A861" s="599"/>
      <c r="B861" s="599"/>
      <c r="C861" s="623"/>
      <c r="D861" s="623"/>
      <c r="E861" s="623"/>
      <c r="F861" s="623"/>
      <c r="G861" s="623"/>
      <c r="H861" s="623"/>
      <c r="I861" s="623"/>
      <c r="J861" s="623"/>
      <c r="K861" s="623"/>
      <c r="L861" s="623"/>
      <c r="M861" s="623"/>
      <c r="N861" s="599"/>
      <c r="O861" s="599"/>
      <c r="P861" s="599"/>
      <c r="Q861" s="599"/>
      <c r="R861" s="599"/>
      <c r="S861" s="599"/>
      <c r="T861" s="599"/>
      <c r="U861" s="599"/>
      <c r="V861" s="599"/>
      <c r="W861" s="599"/>
      <c r="X861" s="599"/>
      <c r="Y861" s="599"/>
      <c r="Z861" s="599"/>
      <c r="AA861" s="599"/>
      <c r="AB861" s="599"/>
      <c r="AC861" s="599"/>
      <c r="AD861" s="599"/>
      <c r="AE861" s="599"/>
      <c r="AF861" s="599"/>
      <c r="AG861" s="599"/>
      <c r="AH861" s="599"/>
      <c r="AI861" s="599"/>
      <c r="AJ861" s="599"/>
      <c r="AK861" s="599"/>
      <c r="AL861" s="599"/>
    </row>
    <row r="862" spans="1:38" ht="13.5" customHeight="1">
      <c r="A862" s="599"/>
      <c r="B862" s="599"/>
      <c r="C862" s="623"/>
      <c r="D862" s="623"/>
      <c r="E862" s="623"/>
      <c r="F862" s="623"/>
      <c r="G862" s="623"/>
      <c r="H862" s="623"/>
      <c r="I862" s="623"/>
      <c r="J862" s="623"/>
      <c r="K862" s="623"/>
      <c r="L862" s="623"/>
      <c r="M862" s="623"/>
      <c r="N862" s="599"/>
      <c r="O862" s="599"/>
      <c r="P862" s="599"/>
      <c r="Q862" s="599"/>
      <c r="R862" s="599"/>
      <c r="S862" s="599"/>
      <c r="T862" s="599"/>
      <c r="U862" s="599"/>
      <c r="V862" s="599"/>
      <c r="W862" s="599"/>
      <c r="X862" s="599"/>
      <c r="Y862" s="599"/>
      <c r="Z862" s="599"/>
      <c r="AA862" s="599"/>
      <c r="AB862" s="599"/>
      <c r="AC862" s="599"/>
      <c r="AD862" s="599"/>
      <c r="AE862" s="599"/>
      <c r="AF862" s="599"/>
      <c r="AG862" s="599"/>
      <c r="AH862" s="599"/>
      <c r="AI862" s="599"/>
      <c r="AJ862" s="599"/>
      <c r="AK862" s="599"/>
      <c r="AL862" s="599"/>
    </row>
    <row r="863" spans="1:38" ht="13.5" customHeight="1">
      <c r="A863" s="599"/>
      <c r="B863" s="599"/>
      <c r="C863" s="623"/>
      <c r="D863" s="623"/>
      <c r="E863" s="623"/>
      <c r="F863" s="623"/>
      <c r="G863" s="623"/>
      <c r="H863" s="623"/>
      <c r="I863" s="623"/>
      <c r="J863" s="623"/>
      <c r="K863" s="623"/>
      <c r="L863" s="623"/>
      <c r="M863" s="623"/>
      <c r="N863" s="599"/>
      <c r="O863" s="599"/>
      <c r="P863" s="599"/>
      <c r="Q863" s="599"/>
      <c r="R863" s="599"/>
      <c r="S863" s="599"/>
      <c r="T863" s="599"/>
      <c r="U863" s="599"/>
      <c r="V863" s="599"/>
      <c r="W863" s="599"/>
      <c r="X863" s="599"/>
      <c r="Y863" s="599"/>
      <c r="Z863" s="599"/>
      <c r="AA863" s="599"/>
      <c r="AB863" s="599"/>
      <c r="AC863" s="599"/>
      <c r="AD863" s="599"/>
      <c r="AE863" s="599"/>
      <c r="AF863" s="599"/>
      <c r="AG863" s="599"/>
      <c r="AH863" s="599"/>
      <c r="AI863" s="599"/>
      <c r="AJ863" s="599"/>
      <c r="AK863" s="599"/>
      <c r="AL863" s="599"/>
    </row>
    <row r="864" spans="1:38" ht="13.5" customHeight="1">
      <c r="A864" s="599"/>
      <c r="B864" s="599"/>
      <c r="C864" s="623"/>
      <c r="D864" s="623"/>
      <c r="E864" s="623"/>
      <c r="F864" s="623"/>
      <c r="G864" s="623"/>
      <c r="H864" s="623"/>
      <c r="I864" s="623"/>
      <c r="J864" s="623"/>
      <c r="K864" s="623"/>
      <c r="L864" s="623"/>
      <c r="M864" s="623"/>
      <c r="N864" s="599"/>
      <c r="O864" s="599"/>
      <c r="P864" s="599"/>
      <c r="Q864" s="599"/>
      <c r="R864" s="599"/>
      <c r="S864" s="599"/>
      <c r="T864" s="599"/>
      <c r="U864" s="599"/>
      <c r="V864" s="599"/>
      <c r="W864" s="599"/>
      <c r="X864" s="599"/>
      <c r="Y864" s="599"/>
      <c r="Z864" s="599"/>
      <c r="AA864" s="599"/>
      <c r="AB864" s="599"/>
      <c r="AC864" s="599"/>
      <c r="AD864" s="599"/>
      <c r="AE864" s="599"/>
      <c r="AF864" s="599"/>
      <c r="AG864" s="599"/>
      <c r="AH864" s="599"/>
      <c r="AI864" s="599"/>
      <c r="AJ864" s="599"/>
      <c r="AK864" s="599"/>
      <c r="AL864" s="599"/>
    </row>
    <row r="865" spans="1:38" ht="13.5" customHeight="1">
      <c r="A865" s="599"/>
      <c r="B865" s="599"/>
      <c r="C865" s="623"/>
      <c r="D865" s="623"/>
      <c r="E865" s="623"/>
      <c r="F865" s="623"/>
      <c r="G865" s="623"/>
      <c r="H865" s="623"/>
      <c r="I865" s="623"/>
      <c r="J865" s="623"/>
      <c r="K865" s="623"/>
      <c r="L865" s="623"/>
      <c r="M865" s="623"/>
      <c r="N865" s="599"/>
      <c r="O865" s="599"/>
      <c r="P865" s="599"/>
      <c r="Q865" s="599"/>
      <c r="R865" s="599"/>
      <c r="S865" s="599"/>
      <c r="T865" s="599"/>
      <c r="U865" s="599"/>
      <c r="V865" s="599"/>
      <c r="W865" s="599"/>
      <c r="X865" s="599"/>
      <c r="Y865" s="599"/>
      <c r="Z865" s="599"/>
      <c r="AA865" s="599"/>
      <c r="AB865" s="599"/>
      <c r="AC865" s="599"/>
      <c r="AD865" s="599"/>
      <c r="AE865" s="599"/>
      <c r="AF865" s="599"/>
      <c r="AG865" s="599"/>
      <c r="AH865" s="599"/>
      <c r="AI865" s="599"/>
      <c r="AJ865" s="599"/>
      <c r="AK865" s="599"/>
      <c r="AL865" s="599"/>
    </row>
    <row r="866" spans="1:38" ht="13.5" customHeight="1">
      <c r="A866" s="599"/>
      <c r="B866" s="599"/>
      <c r="C866" s="623"/>
      <c r="D866" s="623"/>
      <c r="E866" s="623"/>
      <c r="F866" s="623"/>
      <c r="G866" s="623"/>
      <c r="H866" s="623"/>
      <c r="I866" s="623"/>
      <c r="J866" s="623"/>
      <c r="K866" s="623"/>
      <c r="L866" s="623"/>
      <c r="M866" s="623"/>
      <c r="N866" s="599"/>
      <c r="O866" s="599"/>
      <c r="P866" s="599"/>
      <c r="Q866" s="599"/>
      <c r="R866" s="599"/>
      <c r="S866" s="599"/>
      <c r="T866" s="599"/>
      <c r="U866" s="599"/>
      <c r="V866" s="599"/>
      <c r="W866" s="599"/>
      <c r="X866" s="599"/>
      <c r="Y866" s="599"/>
      <c r="Z866" s="599"/>
      <c r="AA866" s="599"/>
      <c r="AB866" s="599"/>
      <c r="AC866" s="599"/>
      <c r="AD866" s="599"/>
      <c r="AE866" s="599"/>
      <c r="AF866" s="599"/>
      <c r="AG866" s="599"/>
      <c r="AH866" s="599"/>
      <c r="AI866" s="599"/>
      <c r="AJ866" s="599"/>
      <c r="AK866" s="599"/>
      <c r="AL866" s="599"/>
    </row>
    <row r="867" spans="1:38" ht="13.5" customHeight="1">
      <c r="A867" s="599"/>
      <c r="B867" s="599"/>
      <c r="C867" s="623"/>
      <c r="D867" s="623"/>
      <c r="E867" s="623"/>
      <c r="F867" s="623"/>
      <c r="G867" s="623"/>
      <c r="H867" s="623"/>
      <c r="I867" s="623"/>
      <c r="J867" s="623"/>
      <c r="K867" s="623"/>
      <c r="L867" s="623"/>
      <c r="M867" s="623"/>
      <c r="N867" s="599"/>
      <c r="O867" s="599"/>
      <c r="P867" s="599"/>
      <c r="Q867" s="599"/>
      <c r="R867" s="599"/>
      <c r="S867" s="599"/>
      <c r="T867" s="599"/>
      <c r="U867" s="599"/>
      <c r="V867" s="599"/>
      <c r="W867" s="599"/>
      <c r="X867" s="599"/>
      <c r="Y867" s="599"/>
      <c r="Z867" s="599"/>
      <c r="AA867" s="599"/>
      <c r="AB867" s="599"/>
      <c r="AC867" s="599"/>
      <c r="AD867" s="599"/>
      <c r="AE867" s="599"/>
      <c r="AF867" s="599"/>
      <c r="AG867" s="599"/>
      <c r="AH867" s="599"/>
      <c r="AI867" s="599"/>
      <c r="AJ867" s="599"/>
      <c r="AK867" s="599"/>
      <c r="AL867" s="599"/>
    </row>
    <row r="868" spans="1:38" ht="13.5" customHeight="1">
      <c r="A868" s="599"/>
      <c r="B868" s="599"/>
      <c r="C868" s="623"/>
      <c r="D868" s="623"/>
      <c r="E868" s="623"/>
      <c r="F868" s="623"/>
      <c r="G868" s="623"/>
      <c r="H868" s="623"/>
      <c r="I868" s="623"/>
      <c r="J868" s="623"/>
      <c r="K868" s="623"/>
      <c r="L868" s="623"/>
      <c r="M868" s="623"/>
      <c r="N868" s="599"/>
      <c r="O868" s="599"/>
      <c r="P868" s="599"/>
      <c r="Q868" s="599"/>
      <c r="R868" s="599"/>
      <c r="S868" s="599"/>
      <c r="T868" s="599"/>
      <c r="U868" s="599"/>
      <c r="V868" s="599"/>
      <c r="W868" s="599"/>
      <c r="X868" s="599"/>
      <c r="Y868" s="599"/>
      <c r="Z868" s="599"/>
      <c r="AA868" s="599"/>
      <c r="AB868" s="599"/>
      <c r="AC868" s="599"/>
      <c r="AD868" s="599"/>
      <c r="AE868" s="599"/>
      <c r="AF868" s="599"/>
      <c r="AG868" s="599"/>
      <c r="AH868" s="599"/>
      <c r="AI868" s="599"/>
      <c r="AJ868" s="599"/>
      <c r="AK868" s="599"/>
      <c r="AL868" s="599"/>
    </row>
    <row r="869" spans="1:38" ht="13.5" customHeight="1">
      <c r="A869" s="599"/>
      <c r="B869" s="599"/>
      <c r="C869" s="623"/>
      <c r="D869" s="623"/>
      <c r="E869" s="623"/>
      <c r="F869" s="623"/>
      <c r="G869" s="623"/>
      <c r="H869" s="623"/>
      <c r="I869" s="623"/>
      <c r="J869" s="623"/>
      <c r="K869" s="623"/>
      <c r="L869" s="623"/>
      <c r="M869" s="623"/>
      <c r="N869" s="599"/>
      <c r="O869" s="599"/>
      <c r="P869" s="599"/>
      <c r="Q869" s="599"/>
      <c r="R869" s="599"/>
      <c r="S869" s="599"/>
      <c r="T869" s="599"/>
      <c r="U869" s="599"/>
      <c r="V869" s="599"/>
      <c r="W869" s="599"/>
      <c r="X869" s="599"/>
      <c r="Y869" s="599"/>
      <c r="Z869" s="599"/>
      <c r="AA869" s="599"/>
      <c r="AB869" s="599"/>
      <c r="AC869" s="599"/>
      <c r="AD869" s="599"/>
      <c r="AE869" s="599"/>
      <c r="AF869" s="599"/>
      <c r="AG869" s="599"/>
      <c r="AH869" s="599"/>
      <c r="AI869" s="599"/>
      <c r="AJ869" s="599"/>
      <c r="AK869" s="599"/>
      <c r="AL869" s="599"/>
    </row>
    <row r="870" spans="1:38" ht="13.5" customHeight="1">
      <c r="A870" s="599"/>
      <c r="B870" s="599"/>
      <c r="C870" s="623"/>
      <c r="D870" s="623"/>
      <c r="E870" s="623"/>
      <c r="F870" s="623"/>
      <c r="G870" s="623"/>
      <c r="H870" s="623"/>
      <c r="I870" s="623"/>
      <c r="J870" s="623"/>
      <c r="K870" s="623"/>
      <c r="L870" s="623"/>
      <c r="M870" s="623"/>
      <c r="N870" s="599"/>
      <c r="O870" s="599"/>
      <c r="P870" s="599"/>
      <c r="Q870" s="599"/>
      <c r="R870" s="599"/>
      <c r="S870" s="599"/>
      <c r="T870" s="599"/>
      <c r="U870" s="599"/>
      <c r="V870" s="599"/>
      <c r="W870" s="599"/>
      <c r="X870" s="599"/>
      <c r="Y870" s="599"/>
      <c r="Z870" s="599"/>
      <c r="AA870" s="599"/>
      <c r="AB870" s="599"/>
      <c r="AC870" s="599"/>
      <c r="AD870" s="599"/>
      <c r="AE870" s="599"/>
      <c r="AF870" s="599"/>
      <c r="AG870" s="599"/>
      <c r="AH870" s="599"/>
      <c r="AI870" s="599"/>
      <c r="AJ870" s="599"/>
      <c r="AK870" s="599"/>
      <c r="AL870" s="599"/>
    </row>
    <row r="871" spans="1:38" ht="13.5" customHeight="1">
      <c r="A871" s="599"/>
      <c r="B871" s="599"/>
      <c r="C871" s="623"/>
      <c r="D871" s="623"/>
      <c r="E871" s="623"/>
      <c r="F871" s="623"/>
      <c r="G871" s="623"/>
      <c r="H871" s="623"/>
      <c r="I871" s="623"/>
      <c r="J871" s="623"/>
      <c r="K871" s="623"/>
      <c r="L871" s="623"/>
      <c r="M871" s="623"/>
      <c r="N871" s="599"/>
      <c r="O871" s="599"/>
      <c r="P871" s="599"/>
      <c r="Q871" s="599"/>
      <c r="R871" s="599"/>
      <c r="S871" s="599"/>
      <c r="T871" s="599"/>
      <c r="U871" s="599"/>
      <c r="V871" s="599"/>
      <c r="W871" s="599"/>
      <c r="X871" s="599"/>
      <c r="Y871" s="599"/>
      <c r="Z871" s="599"/>
      <c r="AA871" s="599"/>
      <c r="AB871" s="599"/>
      <c r="AC871" s="599"/>
      <c r="AD871" s="599"/>
      <c r="AE871" s="599"/>
      <c r="AF871" s="599"/>
      <c r="AG871" s="599"/>
      <c r="AH871" s="599"/>
      <c r="AI871" s="599"/>
      <c r="AJ871" s="599"/>
      <c r="AK871" s="599"/>
      <c r="AL871" s="599"/>
    </row>
    <row r="872" spans="1:38" ht="13.5" customHeight="1">
      <c r="A872" s="599"/>
      <c r="B872" s="599"/>
      <c r="C872" s="623"/>
      <c r="D872" s="623"/>
      <c r="E872" s="623"/>
      <c r="F872" s="623"/>
      <c r="G872" s="623"/>
      <c r="H872" s="623"/>
      <c r="I872" s="623"/>
      <c r="J872" s="623"/>
      <c r="K872" s="623"/>
      <c r="L872" s="623"/>
      <c r="M872" s="623"/>
      <c r="N872" s="599"/>
      <c r="O872" s="599"/>
      <c r="P872" s="599"/>
      <c r="Q872" s="599"/>
      <c r="R872" s="599"/>
      <c r="S872" s="599"/>
      <c r="T872" s="599"/>
      <c r="U872" s="599"/>
      <c r="V872" s="599"/>
      <c r="W872" s="599"/>
      <c r="X872" s="599"/>
      <c r="Y872" s="599"/>
      <c r="Z872" s="599"/>
      <c r="AA872" s="599"/>
      <c r="AB872" s="599"/>
      <c r="AC872" s="599"/>
      <c r="AD872" s="599"/>
      <c r="AE872" s="599"/>
      <c r="AF872" s="599"/>
      <c r="AG872" s="599"/>
      <c r="AH872" s="599"/>
      <c r="AI872" s="599"/>
      <c r="AJ872" s="599"/>
      <c r="AK872" s="599"/>
      <c r="AL872" s="599"/>
    </row>
    <row r="873" spans="1:38" ht="13.5" customHeight="1">
      <c r="A873" s="599"/>
      <c r="B873" s="599"/>
      <c r="C873" s="623"/>
      <c r="D873" s="623"/>
      <c r="E873" s="623"/>
      <c r="F873" s="623"/>
      <c r="G873" s="623"/>
      <c r="H873" s="623"/>
      <c r="I873" s="623"/>
      <c r="J873" s="623"/>
      <c r="K873" s="623"/>
      <c r="L873" s="623"/>
      <c r="M873" s="623"/>
      <c r="N873" s="599"/>
      <c r="O873" s="599"/>
      <c r="P873" s="599"/>
      <c r="Q873" s="599"/>
      <c r="R873" s="599"/>
      <c r="S873" s="599"/>
      <c r="T873" s="599"/>
      <c r="U873" s="599"/>
      <c r="V873" s="599"/>
      <c r="W873" s="599"/>
      <c r="X873" s="599"/>
      <c r="Y873" s="599"/>
      <c r="Z873" s="599"/>
      <c r="AA873" s="599"/>
      <c r="AB873" s="599"/>
      <c r="AC873" s="599"/>
      <c r="AD873" s="599"/>
      <c r="AE873" s="599"/>
      <c r="AF873" s="599"/>
      <c r="AG873" s="599"/>
      <c r="AH873" s="599"/>
      <c r="AI873" s="599"/>
      <c r="AJ873" s="599"/>
      <c r="AK873" s="599"/>
      <c r="AL873" s="599"/>
    </row>
    <row r="874" spans="1:38" ht="13.5" customHeight="1">
      <c r="A874" s="599"/>
      <c r="B874" s="599"/>
      <c r="C874" s="623"/>
      <c r="D874" s="623"/>
      <c r="E874" s="623"/>
      <c r="F874" s="623"/>
      <c r="G874" s="623"/>
      <c r="H874" s="623"/>
      <c r="I874" s="623"/>
      <c r="J874" s="623"/>
      <c r="K874" s="623"/>
      <c r="L874" s="623"/>
      <c r="M874" s="623"/>
      <c r="N874" s="599"/>
      <c r="O874" s="599"/>
      <c r="P874" s="599"/>
      <c r="Q874" s="599"/>
      <c r="R874" s="599"/>
      <c r="S874" s="599"/>
      <c r="T874" s="599"/>
      <c r="U874" s="599"/>
      <c r="V874" s="599"/>
      <c r="W874" s="599"/>
      <c r="X874" s="599"/>
      <c r="Y874" s="599"/>
      <c r="Z874" s="599"/>
      <c r="AA874" s="599"/>
      <c r="AB874" s="599"/>
      <c r="AC874" s="599"/>
      <c r="AD874" s="599"/>
      <c r="AE874" s="599"/>
      <c r="AF874" s="599"/>
      <c r="AG874" s="599"/>
      <c r="AH874" s="599"/>
      <c r="AI874" s="599"/>
      <c r="AJ874" s="599"/>
      <c r="AK874" s="599"/>
      <c r="AL874" s="599"/>
    </row>
    <row r="875" spans="1:38" ht="13.5" customHeight="1">
      <c r="A875" s="599"/>
      <c r="B875" s="599"/>
      <c r="C875" s="623"/>
      <c r="D875" s="623"/>
      <c r="E875" s="623"/>
      <c r="F875" s="623"/>
      <c r="G875" s="623"/>
      <c r="H875" s="623"/>
      <c r="I875" s="623"/>
      <c r="J875" s="623"/>
      <c r="K875" s="623"/>
      <c r="L875" s="623"/>
      <c r="M875" s="623"/>
      <c r="N875" s="599"/>
      <c r="O875" s="599"/>
      <c r="P875" s="599"/>
      <c r="Q875" s="599"/>
      <c r="R875" s="599"/>
      <c r="S875" s="599"/>
      <c r="T875" s="599"/>
      <c r="U875" s="599"/>
      <c r="V875" s="599"/>
      <c r="W875" s="599"/>
      <c r="X875" s="599"/>
      <c r="Y875" s="599"/>
      <c r="Z875" s="599"/>
      <c r="AA875" s="599"/>
      <c r="AB875" s="599"/>
      <c r="AC875" s="599"/>
      <c r="AD875" s="599"/>
      <c r="AE875" s="599"/>
      <c r="AF875" s="599"/>
      <c r="AG875" s="599"/>
      <c r="AH875" s="599"/>
      <c r="AI875" s="599"/>
      <c r="AJ875" s="599"/>
      <c r="AK875" s="599"/>
      <c r="AL875" s="599"/>
    </row>
    <row r="876" spans="1:38" ht="13.5" customHeight="1">
      <c r="A876" s="599"/>
      <c r="B876" s="599"/>
      <c r="C876" s="623"/>
      <c r="D876" s="623"/>
      <c r="E876" s="623"/>
      <c r="F876" s="623"/>
      <c r="G876" s="623"/>
      <c r="H876" s="623"/>
      <c r="I876" s="623"/>
      <c r="J876" s="623"/>
      <c r="K876" s="623"/>
      <c r="L876" s="623"/>
      <c r="M876" s="623"/>
      <c r="N876" s="599"/>
      <c r="O876" s="599"/>
      <c r="P876" s="599"/>
      <c r="Q876" s="599"/>
      <c r="R876" s="599"/>
      <c r="S876" s="599"/>
      <c r="T876" s="599"/>
      <c r="U876" s="599"/>
      <c r="V876" s="599"/>
      <c r="W876" s="599"/>
      <c r="X876" s="599"/>
      <c r="Y876" s="599"/>
      <c r="Z876" s="599"/>
      <c r="AA876" s="599"/>
      <c r="AB876" s="599"/>
      <c r="AC876" s="599"/>
      <c r="AD876" s="599"/>
      <c r="AE876" s="599"/>
      <c r="AF876" s="599"/>
      <c r="AG876" s="599"/>
      <c r="AH876" s="599"/>
      <c r="AI876" s="599"/>
      <c r="AJ876" s="599"/>
      <c r="AK876" s="599"/>
      <c r="AL876" s="599"/>
    </row>
    <row r="877" spans="1:38" ht="13.5" customHeight="1">
      <c r="A877" s="599"/>
      <c r="B877" s="599"/>
      <c r="C877" s="623"/>
      <c r="D877" s="623"/>
      <c r="E877" s="623"/>
      <c r="F877" s="623"/>
      <c r="G877" s="623"/>
      <c r="H877" s="623"/>
      <c r="I877" s="623"/>
      <c r="J877" s="623"/>
      <c r="K877" s="623"/>
      <c r="L877" s="623"/>
      <c r="M877" s="623"/>
      <c r="N877" s="599"/>
      <c r="O877" s="599"/>
      <c r="P877" s="599"/>
      <c r="Q877" s="599"/>
      <c r="R877" s="599"/>
      <c r="S877" s="599"/>
      <c r="T877" s="599"/>
      <c r="U877" s="599"/>
      <c r="V877" s="599"/>
      <c r="W877" s="599"/>
      <c r="X877" s="599"/>
      <c r="Y877" s="599"/>
      <c r="Z877" s="599"/>
      <c r="AA877" s="599"/>
      <c r="AB877" s="599"/>
      <c r="AC877" s="599"/>
      <c r="AD877" s="599"/>
      <c r="AE877" s="599"/>
      <c r="AF877" s="599"/>
      <c r="AG877" s="599"/>
      <c r="AH877" s="599"/>
      <c r="AI877" s="599"/>
      <c r="AJ877" s="599"/>
      <c r="AK877" s="599"/>
      <c r="AL877" s="599"/>
    </row>
    <row r="878" spans="1:38" ht="13.5" customHeight="1">
      <c r="A878" s="599"/>
      <c r="B878" s="599"/>
      <c r="C878" s="623"/>
      <c r="D878" s="623"/>
      <c r="E878" s="623"/>
      <c r="F878" s="623"/>
      <c r="G878" s="623"/>
      <c r="H878" s="623"/>
      <c r="I878" s="623"/>
      <c r="J878" s="623"/>
      <c r="K878" s="623"/>
      <c r="L878" s="623"/>
      <c r="M878" s="623"/>
      <c r="N878" s="599"/>
      <c r="O878" s="599"/>
      <c r="P878" s="599"/>
      <c r="Q878" s="599"/>
      <c r="R878" s="599"/>
      <c r="S878" s="599"/>
      <c r="T878" s="599"/>
      <c r="U878" s="599"/>
      <c r="V878" s="599"/>
      <c r="W878" s="599"/>
      <c r="X878" s="599"/>
      <c r="Y878" s="599"/>
      <c r="Z878" s="599"/>
      <c r="AA878" s="599"/>
      <c r="AB878" s="599"/>
      <c r="AC878" s="599"/>
      <c r="AD878" s="599"/>
      <c r="AE878" s="599"/>
      <c r="AF878" s="599"/>
      <c r="AG878" s="599"/>
      <c r="AH878" s="599"/>
      <c r="AI878" s="599"/>
      <c r="AJ878" s="599"/>
      <c r="AK878" s="599"/>
      <c r="AL878" s="599"/>
    </row>
    <row r="879" spans="1:38" ht="13.5" customHeight="1">
      <c r="A879" s="599"/>
      <c r="B879" s="599"/>
      <c r="C879" s="623"/>
      <c r="D879" s="623"/>
      <c r="E879" s="623"/>
      <c r="F879" s="623"/>
      <c r="G879" s="623"/>
      <c r="H879" s="623"/>
      <c r="I879" s="623"/>
      <c r="J879" s="623"/>
      <c r="K879" s="623"/>
      <c r="L879" s="623"/>
      <c r="M879" s="623"/>
      <c r="N879" s="599"/>
      <c r="O879" s="599"/>
      <c r="P879" s="599"/>
      <c r="Q879" s="599"/>
      <c r="R879" s="599"/>
      <c r="S879" s="599"/>
      <c r="T879" s="599"/>
      <c r="U879" s="599"/>
      <c r="V879" s="599"/>
      <c r="W879" s="599"/>
      <c r="X879" s="599"/>
      <c r="Y879" s="599"/>
      <c r="Z879" s="599"/>
      <c r="AA879" s="599"/>
      <c r="AB879" s="599"/>
      <c r="AC879" s="599"/>
      <c r="AD879" s="599"/>
      <c r="AE879" s="599"/>
      <c r="AF879" s="599"/>
      <c r="AG879" s="599"/>
      <c r="AH879" s="599"/>
      <c r="AI879" s="599"/>
      <c r="AJ879" s="599"/>
      <c r="AK879" s="599"/>
      <c r="AL879" s="599"/>
    </row>
    <row r="880" spans="1:38" ht="13.5" customHeight="1">
      <c r="A880" s="599"/>
      <c r="B880" s="599"/>
      <c r="C880" s="623"/>
      <c r="D880" s="623"/>
      <c r="E880" s="623"/>
      <c r="F880" s="623"/>
      <c r="G880" s="623"/>
      <c r="H880" s="623"/>
      <c r="I880" s="623"/>
      <c r="J880" s="623"/>
      <c r="K880" s="623"/>
      <c r="L880" s="623"/>
      <c r="M880" s="623"/>
      <c r="N880" s="599"/>
      <c r="O880" s="599"/>
      <c r="P880" s="599"/>
      <c r="Q880" s="599"/>
      <c r="R880" s="599"/>
      <c r="S880" s="599"/>
      <c r="T880" s="599"/>
      <c r="U880" s="599"/>
      <c r="V880" s="599"/>
      <c r="W880" s="599"/>
      <c r="X880" s="599"/>
      <c r="Y880" s="599"/>
      <c r="Z880" s="599"/>
      <c r="AA880" s="599"/>
      <c r="AB880" s="599"/>
      <c r="AC880" s="599"/>
      <c r="AD880" s="599"/>
      <c r="AE880" s="599"/>
      <c r="AF880" s="599"/>
      <c r="AG880" s="599"/>
      <c r="AH880" s="599"/>
      <c r="AI880" s="599"/>
      <c r="AJ880" s="599"/>
      <c r="AK880" s="599"/>
      <c r="AL880" s="599"/>
    </row>
    <row r="881" spans="1:38" ht="13.5" customHeight="1">
      <c r="A881" s="599"/>
      <c r="B881" s="599"/>
      <c r="C881" s="623"/>
      <c r="D881" s="623"/>
      <c r="E881" s="623"/>
      <c r="F881" s="623"/>
      <c r="G881" s="623"/>
      <c r="H881" s="623"/>
      <c r="I881" s="623"/>
      <c r="J881" s="623"/>
      <c r="K881" s="623"/>
      <c r="L881" s="623"/>
      <c r="M881" s="623"/>
      <c r="N881" s="599"/>
      <c r="O881" s="599"/>
      <c r="P881" s="599"/>
      <c r="Q881" s="599"/>
      <c r="R881" s="599"/>
      <c r="S881" s="599"/>
      <c r="T881" s="599"/>
      <c r="U881" s="599"/>
      <c r="V881" s="599"/>
      <c r="W881" s="599"/>
      <c r="X881" s="599"/>
      <c r="Y881" s="599"/>
      <c r="Z881" s="599"/>
      <c r="AA881" s="599"/>
      <c r="AB881" s="599"/>
      <c r="AC881" s="599"/>
      <c r="AD881" s="599"/>
      <c r="AE881" s="599"/>
      <c r="AF881" s="599"/>
      <c r="AG881" s="599"/>
      <c r="AH881" s="599"/>
      <c r="AI881" s="599"/>
      <c r="AJ881" s="599"/>
      <c r="AK881" s="599"/>
      <c r="AL881" s="599"/>
    </row>
    <row r="882" spans="1:38" ht="13.5" customHeight="1">
      <c r="A882" s="599"/>
      <c r="B882" s="599"/>
      <c r="C882" s="623"/>
      <c r="D882" s="623"/>
      <c r="E882" s="623"/>
      <c r="F882" s="623"/>
      <c r="G882" s="623"/>
      <c r="H882" s="623"/>
      <c r="I882" s="623"/>
      <c r="J882" s="623"/>
      <c r="K882" s="623"/>
      <c r="L882" s="623"/>
      <c r="M882" s="623"/>
      <c r="N882" s="599"/>
      <c r="O882" s="599"/>
      <c r="P882" s="599"/>
      <c r="Q882" s="599"/>
      <c r="R882" s="599"/>
      <c r="S882" s="599"/>
      <c r="T882" s="599"/>
      <c r="U882" s="599"/>
      <c r="V882" s="599"/>
      <c r="W882" s="599"/>
      <c r="X882" s="599"/>
      <c r="Y882" s="599"/>
      <c r="Z882" s="599"/>
      <c r="AA882" s="599"/>
      <c r="AB882" s="599"/>
      <c r="AC882" s="599"/>
      <c r="AD882" s="599"/>
      <c r="AE882" s="599"/>
      <c r="AF882" s="599"/>
      <c r="AG882" s="599"/>
      <c r="AH882" s="599"/>
      <c r="AI882" s="599"/>
      <c r="AJ882" s="599"/>
      <c r="AK882" s="599"/>
      <c r="AL882" s="599"/>
    </row>
    <row r="883" spans="1:38" ht="13.5" customHeight="1">
      <c r="A883" s="599"/>
      <c r="B883" s="599"/>
      <c r="C883" s="623"/>
      <c r="D883" s="623"/>
      <c r="E883" s="623"/>
      <c r="F883" s="623"/>
      <c r="G883" s="623"/>
      <c r="H883" s="623"/>
      <c r="I883" s="623"/>
      <c r="J883" s="623"/>
      <c r="K883" s="623"/>
      <c r="L883" s="623"/>
      <c r="M883" s="623"/>
      <c r="N883" s="599"/>
      <c r="O883" s="599"/>
      <c r="P883" s="599"/>
      <c r="Q883" s="599"/>
      <c r="R883" s="599"/>
      <c r="S883" s="599"/>
      <c r="T883" s="599"/>
      <c r="U883" s="599"/>
      <c r="V883" s="599"/>
      <c r="W883" s="599"/>
      <c r="X883" s="599"/>
      <c r="Y883" s="599"/>
      <c r="Z883" s="599"/>
      <c r="AA883" s="599"/>
      <c r="AB883" s="599"/>
      <c r="AC883" s="599"/>
      <c r="AD883" s="599"/>
      <c r="AE883" s="599"/>
      <c r="AF883" s="599"/>
      <c r="AG883" s="599"/>
      <c r="AH883" s="599"/>
      <c r="AI883" s="599"/>
      <c r="AJ883" s="599"/>
      <c r="AK883" s="599"/>
      <c r="AL883" s="599"/>
    </row>
    <row r="884" spans="1:38" ht="13.5" customHeight="1">
      <c r="A884" s="599"/>
      <c r="B884" s="599"/>
      <c r="C884" s="623"/>
      <c r="D884" s="623"/>
      <c r="E884" s="623"/>
      <c r="F884" s="623"/>
      <c r="G884" s="623"/>
      <c r="H884" s="623"/>
      <c r="I884" s="623"/>
      <c r="J884" s="623"/>
      <c r="K884" s="623"/>
      <c r="L884" s="623"/>
      <c r="M884" s="623"/>
      <c r="N884" s="599"/>
      <c r="O884" s="599"/>
      <c r="P884" s="599"/>
      <c r="Q884" s="599"/>
      <c r="R884" s="599"/>
      <c r="S884" s="599"/>
      <c r="T884" s="599"/>
      <c r="U884" s="599"/>
      <c r="V884" s="599"/>
      <c r="W884" s="599"/>
      <c r="X884" s="599"/>
      <c r="Y884" s="599"/>
      <c r="Z884" s="599"/>
      <c r="AA884" s="599"/>
      <c r="AB884" s="599"/>
      <c r="AC884" s="599"/>
      <c r="AD884" s="599"/>
      <c r="AE884" s="599"/>
      <c r="AF884" s="599"/>
      <c r="AG884" s="599"/>
      <c r="AH884" s="599"/>
      <c r="AI884" s="599"/>
      <c r="AJ884" s="599"/>
      <c r="AK884" s="599"/>
      <c r="AL884" s="599"/>
    </row>
    <row r="885" spans="1:38" ht="13.5" customHeight="1">
      <c r="A885" s="599"/>
      <c r="B885" s="599"/>
      <c r="C885" s="623"/>
      <c r="D885" s="623"/>
      <c r="E885" s="623"/>
      <c r="F885" s="623"/>
      <c r="G885" s="623"/>
      <c r="H885" s="623"/>
      <c r="I885" s="623"/>
      <c r="J885" s="623"/>
      <c r="K885" s="623"/>
      <c r="L885" s="623"/>
      <c r="M885" s="623"/>
      <c r="N885" s="599"/>
      <c r="O885" s="599"/>
      <c r="P885" s="599"/>
      <c r="Q885" s="599"/>
      <c r="R885" s="599"/>
      <c r="S885" s="599"/>
      <c r="T885" s="599"/>
      <c r="U885" s="599"/>
      <c r="V885" s="599"/>
      <c r="W885" s="599"/>
      <c r="X885" s="599"/>
      <c r="Y885" s="599"/>
      <c r="Z885" s="599"/>
      <c r="AA885" s="599"/>
      <c r="AB885" s="599"/>
      <c r="AC885" s="599"/>
      <c r="AD885" s="599"/>
      <c r="AE885" s="599"/>
      <c r="AF885" s="599"/>
      <c r="AG885" s="599"/>
      <c r="AH885" s="599"/>
      <c r="AI885" s="599"/>
      <c r="AJ885" s="599"/>
      <c r="AK885" s="599"/>
      <c r="AL885" s="599"/>
    </row>
    <row r="886" spans="1:38" ht="13.5" customHeight="1">
      <c r="A886" s="599"/>
      <c r="B886" s="599"/>
      <c r="C886" s="623"/>
      <c r="D886" s="623"/>
      <c r="E886" s="623"/>
      <c r="F886" s="623"/>
      <c r="G886" s="623"/>
      <c r="H886" s="623"/>
      <c r="I886" s="623"/>
      <c r="J886" s="623"/>
      <c r="K886" s="623"/>
      <c r="L886" s="623"/>
      <c r="M886" s="623"/>
      <c r="N886" s="599"/>
      <c r="O886" s="599"/>
      <c r="P886" s="599"/>
      <c r="Q886" s="599"/>
      <c r="R886" s="599"/>
      <c r="S886" s="599"/>
      <c r="T886" s="599"/>
      <c r="U886" s="599"/>
      <c r="V886" s="599"/>
      <c r="W886" s="599"/>
      <c r="X886" s="599"/>
      <c r="Y886" s="599"/>
      <c r="Z886" s="599"/>
      <c r="AA886" s="599"/>
      <c r="AB886" s="599"/>
      <c r="AC886" s="599"/>
      <c r="AD886" s="599"/>
      <c r="AE886" s="599"/>
      <c r="AF886" s="599"/>
      <c r="AG886" s="599"/>
      <c r="AH886" s="599"/>
      <c r="AI886" s="599"/>
      <c r="AJ886" s="599"/>
      <c r="AK886" s="599"/>
      <c r="AL886" s="599"/>
    </row>
    <row r="887" spans="1:38" ht="13.5" customHeight="1">
      <c r="A887" s="599"/>
      <c r="B887" s="599"/>
      <c r="C887" s="623"/>
      <c r="D887" s="623"/>
      <c r="E887" s="623"/>
      <c r="F887" s="623"/>
      <c r="G887" s="623"/>
      <c r="H887" s="623"/>
      <c r="I887" s="623"/>
      <c r="J887" s="623"/>
      <c r="K887" s="623"/>
      <c r="L887" s="623"/>
      <c r="M887" s="623"/>
      <c r="N887" s="599"/>
      <c r="O887" s="599"/>
      <c r="P887" s="599"/>
      <c r="Q887" s="599"/>
      <c r="R887" s="599"/>
      <c r="S887" s="599"/>
      <c r="T887" s="599"/>
      <c r="U887" s="599"/>
      <c r="V887" s="599"/>
      <c r="W887" s="599"/>
      <c r="X887" s="599"/>
      <c r="Y887" s="599"/>
      <c r="Z887" s="599"/>
      <c r="AA887" s="599"/>
      <c r="AB887" s="599"/>
      <c r="AC887" s="599"/>
      <c r="AD887" s="599"/>
      <c r="AE887" s="599"/>
      <c r="AF887" s="599"/>
      <c r="AG887" s="599"/>
      <c r="AH887" s="599"/>
      <c r="AI887" s="599"/>
      <c r="AJ887" s="599"/>
      <c r="AK887" s="599"/>
      <c r="AL887" s="599"/>
    </row>
    <row r="888" spans="1:38" ht="13.5" customHeight="1">
      <c r="A888" s="599"/>
      <c r="B888" s="599"/>
      <c r="C888" s="623"/>
      <c r="D888" s="623"/>
      <c r="E888" s="623"/>
      <c r="F888" s="623"/>
      <c r="G888" s="623"/>
      <c r="H888" s="623"/>
      <c r="I888" s="623"/>
      <c r="J888" s="623"/>
      <c r="K888" s="623"/>
      <c r="L888" s="623"/>
      <c r="M888" s="623"/>
      <c r="N888" s="599"/>
      <c r="O888" s="599"/>
      <c r="P888" s="599"/>
      <c r="Q888" s="599"/>
      <c r="R888" s="599"/>
      <c r="S888" s="599"/>
      <c r="T888" s="599"/>
      <c r="U888" s="599"/>
      <c r="V888" s="599"/>
      <c r="W888" s="599"/>
      <c r="X888" s="599"/>
      <c r="Y888" s="599"/>
      <c r="Z888" s="599"/>
      <c r="AA888" s="599"/>
      <c r="AB888" s="599"/>
      <c r="AC888" s="599"/>
      <c r="AD888" s="599"/>
      <c r="AE888" s="599"/>
      <c r="AF888" s="599"/>
      <c r="AG888" s="599"/>
      <c r="AH888" s="599"/>
      <c r="AI888" s="599"/>
      <c r="AJ888" s="599"/>
      <c r="AK888" s="599"/>
      <c r="AL888" s="599"/>
    </row>
    <row r="889" spans="1:38" ht="13.5" customHeight="1">
      <c r="A889" s="599"/>
      <c r="B889" s="599"/>
      <c r="C889" s="623"/>
      <c r="D889" s="623"/>
      <c r="E889" s="623"/>
      <c r="F889" s="623"/>
      <c r="G889" s="623"/>
      <c r="H889" s="623"/>
      <c r="I889" s="623"/>
      <c r="J889" s="623"/>
      <c r="K889" s="623"/>
      <c r="L889" s="623"/>
      <c r="M889" s="623"/>
      <c r="N889" s="599"/>
      <c r="O889" s="599"/>
      <c r="P889" s="599"/>
      <c r="Q889" s="599"/>
      <c r="R889" s="599"/>
      <c r="S889" s="599"/>
      <c r="T889" s="599"/>
      <c r="U889" s="599"/>
      <c r="V889" s="599"/>
      <c r="W889" s="599"/>
      <c r="X889" s="599"/>
      <c r="Y889" s="599"/>
      <c r="Z889" s="599"/>
      <c r="AA889" s="599"/>
      <c r="AB889" s="599"/>
      <c r="AC889" s="599"/>
      <c r="AD889" s="599"/>
      <c r="AE889" s="599"/>
      <c r="AF889" s="599"/>
      <c r="AG889" s="599"/>
      <c r="AH889" s="599"/>
      <c r="AI889" s="599"/>
      <c r="AJ889" s="599"/>
      <c r="AK889" s="599"/>
      <c r="AL889" s="599"/>
    </row>
    <row r="890" spans="1:38" ht="13.5" customHeight="1">
      <c r="A890" s="599"/>
      <c r="B890" s="599"/>
      <c r="C890" s="623"/>
      <c r="D890" s="623"/>
      <c r="E890" s="623"/>
      <c r="F890" s="623"/>
      <c r="G890" s="623"/>
      <c r="H890" s="623"/>
      <c r="I890" s="623"/>
      <c r="J890" s="623"/>
      <c r="K890" s="623"/>
      <c r="L890" s="623"/>
      <c r="M890" s="623"/>
      <c r="N890" s="599"/>
      <c r="O890" s="599"/>
      <c r="P890" s="599"/>
      <c r="Q890" s="599"/>
      <c r="R890" s="599"/>
      <c r="S890" s="599"/>
      <c r="T890" s="599"/>
      <c r="U890" s="599"/>
      <c r="V890" s="599"/>
      <c r="W890" s="599"/>
      <c r="X890" s="599"/>
      <c r="Y890" s="599"/>
      <c r="Z890" s="599"/>
      <c r="AA890" s="599"/>
      <c r="AB890" s="599"/>
      <c r="AC890" s="599"/>
      <c r="AD890" s="599"/>
      <c r="AE890" s="599"/>
      <c r="AF890" s="599"/>
      <c r="AG890" s="599"/>
      <c r="AH890" s="599"/>
      <c r="AI890" s="599"/>
      <c r="AJ890" s="599"/>
      <c r="AK890" s="599"/>
      <c r="AL890" s="599"/>
    </row>
    <row r="891" spans="1:38" ht="13.5" customHeight="1">
      <c r="A891" s="599"/>
      <c r="B891" s="599"/>
      <c r="C891" s="623"/>
      <c r="D891" s="623"/>
      <c r="E891" s="623"/>
      <c r="F891" s="623"/>
      <c r="G891" s="623"/>
      <c r="H891" s="623"/>
      <c r="I891" s="623"/>
      <c r="J891" s="623"/>
      <c r="K891" s="623"/>
      <c r="L891" s="623"/>
      <c r="M891" s="623"/>
      <c r="N891" s="599"/>
      <c r="O891" s="599"/>
      <c r="P891" s="599"/>
      <c r="Q891" s="599"/>
      <c r="R891" s="599"/>
      <c r="S891" s="599"/>
      <c r="T891" s="599"/>
      <c r="U891" s="599"/>
      <c r="V891" s="599"/>
      <c r="W891" s="599"/>
      <c r="X891" s="599"/>
      <c r="Y891" s="599"/>
      <c r="Z891" s="599"/>
      <c r="AA891" s="599"/>
      <c r="AB891" s="599"/>
      <c r="AC891" s="599"/>
      <c r="AD891" s="599"/>
      <c r="AE891" s="599"/>
      <c r="AF891" s="599"/>
      <c r="AG891" s="599"/>
      <c r="AH891" s="599"/>
      <c r="AI891" s="599"/>
      <c r="AJ891" s="599"/>
      <c r="AK891" s="599"/>
      <c r="AL891" s="599"/>
    </row>
    <row r="892" spans="1:38" ht="13.5" customHeight="1">
      <c r="A892" s="599"/>
      <c r="B892" s="599"/>
      <c r="C892" s="623"/>
      <c r="D892" s="623"/>
      <c r="E892" s="623"/>
      <c r="F892" s="623"/>
      <c r="G892" s="623"/>
      <c r="H892" s="623"/>
      <c r="I892" s="623"/>
      <c r="J892" s="623"/>
      <c r="K892" s="623"/>
      <c r="L892" s="623"/>
      <c r="M892" s="623"/>
      <c r="N892" s="599"/>
      <c r="O892" s="599"/>
      <c r="P892" s="599"/>
      <c r="Q892" s="599"/>
      <c r="R892" s="599"/>
      <c r="S892" s="599"/>
      <c r="T892" s="599"/>
      <c r="U892" s="599"/>
      <c r="V892" s="599"/>
      <c r="W892" s="599"/>
      <c r="X892" s="599"/>
      <c r="Y892" s="599"/>
      <c r="Z892" s="599"/>
      <c r="AA892" s="599"/>
      <c r="AB892" s="599"/>
      <c r="AC892" s="599"/>
      <c r="AD892" s="599"/>
      <c r="AE892" s="599"/>
      <c r="AF892" s="599"/>
      <c r="AG892" s="599"/>
      <c r="AH892" s="599"/>
      <c r="AI892" s="599"/>
      <c r="AJ892" s="599"/>
      <c r="AK892" s="599"/>
      <c r="AL892" s="599"/>
    </row>
    <row r="893" spans="1:38" ht="13.5" customHeight="1">
      <c r="A893" s="599"/>
      <c r="B893" s="599"/>
      <c r="C893" s="623"/>
      <c r="D893" s="623"/>
      <c r="E893" s="623"/>
      <c r="F893" s="623"/>
      <c r="G893" s="623"/>
      <c r="H893" s="623"/>
      <c r="I893" s="623"/>
      <c r="J893" s="623"/>
      <c r="K893" s="623"/>
      <c r="L893" s="623"/>
      <c r="M893" s="623"/>
      <c r="N893" s="599"/>
      <c r="O893" s="599"/>
      <c r="P893" s="599"/>
      <c r="Q893" s="599"/>
      <c r="R893" s="599"/>
      <c r="S893" s="599"/>
      <c r="T893" s="599"/>
      <c r="U893" s="599"/>
      <c r="V893" s="599"/>
      <c r="W893" s="599"/>
      <c r="X893" s="599"/>
      <c r="Y893" s="599"/>
      <c r="Z893" s="599"/>
      <c r="AA893" s="599"/>
      <c r="AB893" s="599"/>
      <c r="AC893" s="599"/>
      <c r="AD893" s="599"/>
      <c r="AE893" s="599"/>
      <c r="AF893" s="599"/>
      <c r="AG893" s="599"/>
      <c r="AH893" s="599"/>
      <c r="AI893" s="599"/>
      <c r="AJ893" s="599"/>
      <c r="AK893" s="599"/>
      <c r="AL893" s="599"/>
    </row>
    <row r="894" spans="1:38" ht="13.5" customHeight="1">
      <c r="A894" s="599"/>
      <c r="B894" s="599"/>
      <c r="C894" s="623"/>
      <c r="D894" s="623"/>
      <c r="E894" s="623"/>
      <c r="F894" s="623"/>
      <c r="G894" s="623"/>
      <c r="H894" s="623"/>
      <c r="I894" s="623"/>
      <c r="J894" s="623"/>
      <c r="K894" s="623"/>
      <c r="L894" s="623"/>
      <c r="M894" s="623"/>
      <c r="N894" s="599"/>
      <c r="O894" s="599"/>
      <c r="P894" s="599"/>
      <c r="Q894" s="599"/>
      <c r="R894" s="599"/>
      <c r="S894" s="599"/>
      <c r="T894" s="599"/>
      <c r="U894" s="599"/>
      <c r="V894" s="599"/>
      <c r="W894" s="599"/>
      <c r="X894" s="599"/>
      <c r="Y894" s="599"/>
      <c r="Z894" s="599"/>
      <c r="AA894" s="599"/>
      <c r="AB894" s="599"/>
      <c r="AC894" s="599"/>
      <c r="AD894" s="599"/>
      <c r="AE894" s="599"/>
      <c r="AF894" s="599"/>
      <c r="AG894" s="599"/>
      <c r="AH894" s="599"/>
      <c r="AI894" s="599"/>
      <c r="AJ894" s="599"/>
      <c r="AK894" s="599"/>
      <c r="AL894" s="599"/>
    </row>
    <row r="895" spans="1:38" ht="13.5" customHeight="1">
      <c r="A895" s="599"/>
      <c r="B895" s="599"/>
      <c r="C895" s="623"/>
      <c r="D895" s="623"/>
      <c r="E895" s="623"/>
      <c r="F895" s="623"/>
      <c r="G895" s="623"/>
      <c r="H895" s="623"/>
      <c r="I895" s="623"/>
      <c r="J895" s="623"/>
      <c r="K895" s="623"/>
      <c r="L895" s="623"/>
      <c r="M895" s="623"/>
      <c r="N895" s="599"/>
      <c r="O895" s="599"/>
      <c r="P895" s="599"/>
      <c r="Q895" s="599"/>
      <c r="R895" s="599"/>
      <c r="S895" s="599"/>
      <c r="T895" s="599"/>
      <c r="U895" s="599"/>
      <c r="V895" s="599"/>
      <c r="W895" s="599"/>
      <c r="X895" s="599"/>
      <c r="Y895" s="599"/>
      <c r="Z895" s="599"/>
      <c r="AA895" s="599"/>
      <c r="AB895" s="599"/>
      <c r="AC895" s="599"/>
      <c r="AD895" s="599"/>
      <c r="AE895" s="599"/>
      <c r="AF895" s="599"/>
      <c r="AG895" s="599"/>
      <c r="AH895" s="599"/>
      <c r="AI895" s="599"/>
      <c r="AJ895" s="599"/>
      <c r="AK895" s="599"/>
      <c r="AL895" s="599"/>
    </row>
    <row r="896" spans="1:38" ht="13.5" customHeight="1">
      <c r="A896" s="599"/>
      <c r="B896" s="599"/>
      <c r="C896" s="623"/>
      <c r="D896" s="623"/>
      <c r="E896" s="623"/>
      <c r="F896" s="623"/>
      <c r="G896" s="623"/>
      <c r="H896" s="623"/>
      <c r="I896" s="623"/>
      <c r="J896" s="623"/>
      <c r="K896" s="623"/>
      <c r="L896" s="623"/>
      <c r="M896" s="623"/>
      <c r="N896" s="599"/>
      <c r="O896" s="599"/>
      <c r="P896" s="599"/>
      <c r="Q896" s="599"/>
      <c r="R896" s="599"/>
      <c r="S896" s="599"/>
      <c r="T896" s="599"/>
      <c r="U896" s="599"/>
      <c r="V896" s="599"/>
      <c r="W896" s="599"/>
      <c r="X896" s="599"/>
      <c r="Y896" s="599"/>
      <c r="Z896" s="599"/>
      <c r="AA896" s="599"/>
      <c r="AB896" s="599"/>
      <c r="AC896" s="599"/>
      <c r="AD896" s="599"/>
      <c r="AE896" s="599"/>
      <c r="AF896" s="599"/>
      <c r="AG896" s="599"/>
      <c r="AH896" s="599"/>
      <c r="AI896" s="599"/>
      <c r="AJ896" s="599"/>
      <c r="AK896" s="599"/>
      <c r="AL896" s="599"/>
    </row>
    <row r="897" spans="1:38" ht="13.5" customHeight="1">
      <c r="A897" s="599"/>
      <c r="B897" s="599"/>
      <c r="C897" s="623"/>
      <c r="D897" s="623"/>
      <c r="E897" s="623"/>
      <c r="F897" s="623"/>
      <c r="G897" s="623"/>
      <c r="H897" s="623"/>
      <c r="I897" s="623"/>
      <c r="J897" s="623"/>
      <c r="K897" s="623"/>
      <c r="L897" s="623"/>
      <c r="M897" s="623"/>
      <c r="N897" s="599"/>
      <c r="O897" s="599"/>
      <c r="P897" s="599"/>
      <c r="Q897" s="599"/>
      <c r="R897" s="599"/>
      <c r="S897" s="599"/>
      <c r="T897" s="599"/>
      <c r="U897" s="599"/>
      <c r="V897" s="599"/>
      <c r="W897" s="599"/>
      <c r="X897" s="599"/>
      <c r="Y897" s="599"/>
      <c r="Z897" s="599"/>
      <c r="AA897" s="599"/>
      <c r="AB897" s="599"/>
      <c r="AC897" s="599"/>
      <c r="AD897" s="599"/>
      <c r="AE897" s="599"/>
      <c r="AF897" s="599"/>
      <c r="AG897" s="599"/>
      <c r="AH897" s="599"/>
      <c r="AI897" s="599"/>
      <c r="AJ897" s="599"/>
      <c r="AK897" s="599"/>
      <c r="AL897" s="599"/>
    </row>
    <row r="898" spans="1:38" ht="13.5" customHeight="1">
      <c r="A898" s="599"/>
      <c r="B898" s="599"/>
      <c r="C898" s="623"/>
      <c r="D898" s="623"/>
      <c r="E898" s="623"/>
      <c r="F898" s="623"/>
      <c r="G898" s="623"/>
      <c r="H898" s="623"/>
      <c r="I898" s="623"/>
      <c r="J898" s="623"/>
      <c r="K898" s="623"/>
      <c r="L898" s="623"/>
      <c r="M898" s="623"/>
      <c r="N898" s="599"/>
      <c r="O898" s="599"/>
      <c r="P898" s="599"/>
      <c r="Q898" s="599"/>
      <c r="R898" s="599"/>
      <c r="S898" s="599"/>
      <c r="T898" s="599"/>
      <c r="U898" s="599"/>
      <c r="V898" s="599"/>
      <c r="W898" s="599"/>
      <c r="X898" s="599"/>
      <c r="Y898" s="599"/>
      <c r="Z898" s="599"/>
      <c r="AA898" s="599"/>
      <c r="AB898" s="599"/>
      <c r="AC898" s="599"/>
      <c r="AD898" s="599"/>
      <c r="AE898" s="599"/>
      <c r="AF898" s="599"/>
      <c r="AG898" s="599"/>
      <c r="AH898" s="599"/>
      <c r="AI898" s="599"/>
      <c r="AJ898" s="599"/>
      <c r="AK898" s="599"/>
      <c r="AL898" s="599"/>
    </row>
    <row r="899" spans="1:38" ht="13.5" customHeight="1">
      <c r="A899" s="599"/>
      <c r="B899" s="599"/>
      <c r="C899" s="623"/>
      <c r="D899" s="623"/>
      <c r="E899" s="623"/>
      <c r="F899" s="623"/>
      <c r="G899" s="623"/>
      <c r="H899" s="623"/>
      <c r="I899" s="623"/>
      <c r="J899" s="623"/>
      <c r="K899" s="623"/>
      <c r="L899" s="623"/>
      <c r="M899" s="623"/>
      <c r="N899" s="599"/>
      <c r="O899" s="599"/>
      <c r="P899" s="599"/>
      <c r="Q899" s="599"/>
      <c r="R899" s="599"/>
      <c r="S899" s="599"/>
      <c r="T899" s="599"/>
      <c r="U899" s="599"/>
      <c r="V899" s="599"/>
      <c r="W899" s="599"/>
      <c r="X899" s="599"/>
      <c r="Y899" s="599"/>
      <c r="Z899" s="599"/>
      <c r="AA899" s="599"/>
      <c r="AB899" s="599"/>
      <c r="AC899" s="599"/>
      <c r="AD899" s="599"/>
      <c r="AE899" s="599"/>
      <c r="AF899" s="599"/>
      <c r="AG899" s="599"/>
      <c r="AH899" s="599"/>
      <c r="AI899" s="599"/>
      <c r="AJ899" s="599"/>
      <c r="AK899" s="599"/>
      <c r="AL899" s="599"/>
    </row>
    <row r="900" spans="1:38" ht="13.5" customHeight="1">
      <c r="A900" s="599"/>
      <c r="B900" s="599"/>
      <c r="C900" s="623"/>
      <c r="D900" s="623"/>
      <c r="E900" s="623"/>
      <c r="F900" s="623"/>
      <c r="G900" s="623"/>
      <c r="H900" s="623"/>
      <c r="I900" s="623"/>
      <c r="J900" s="623"/>
      <c r="K900" s="623"/>
      <c r="L900" s="623"/>
      <c r="M900" s="623"/>
      <c r="N900" s="599"/>
      <c r="O900" s="599"/>
      <c r="P900" s="599"/>
      <c r="Q900" s="599"/>
      <c r="R900" s="599"/>
      <c r="S900" s="599"/>
      <c r="T900" s="599"/>
      <c r="U900" s="599"/>
      <c r="V900" s="599"/>
      <c r="W900" s="599"/>
      <c r="X900" s="599"/>
      <c r="Y900" s="599"/>
      <c r="Z900" s="599"/>
      <c r="AA900" s="599"/>
      <c r="AB900" s="599"/>
      <c r="AC900" s="599"/>
      <c r="AD900" s="599"/>
      <c r="AE900" s="599"/>
      <c r="AF900" s="599"/>
      <c r="AG900" s="599"/>
      <c r="AH900" s="599"/>
      <c r="AI900" s="599"/>
      <c r="AJ900" s="599"/>
      <c r="AK900" s="599"/>
      <c r="AL900" s="599"/>
    </row>
    <row r="901" spans="1:38" ht="13.5" customHeight="1">
      <c r="A901" s="599"/>
      <c r="B901" s="599"/>
      <c r="C901" s="623"/>
      <c r="D901" s="623"/>
      <c r="E901" s="623"/>
      <c r="F901" s="623"/>
      <c r="G901" s="623"/>
      <c r="H901" s="623"/>
      <c r="I901" s="623"/>
      <c r="J901" s="623"/>
      <c r="K901" s="623"/>
      <c r="L901" s="623"/>
      <c r="M901" s="623"/>
      <c r="N901" s="599"/>
      <c r="O901" s="599"/>
      <c r="P901" s="599"/>
      <c r="Q901" s="599"/>
      <c r="R901" s="599"/>
      <c r="S901" s="599"/>
      <c r="T901" s="599"/>
      <c r="U901" s="599"/>
      <c r="V901" s="599"/>
      <c r="W901" s="599"/>
      <c r="X901" s="599"/>
      <c r="Y901" s="599"/>
      <c r="Z901" s="599"/>
      <c r="AA901" s="599"/>
      <c r="AB901" s="599"/>
      <c r="AC901" s="599"/>
      <c r="AD901" s="599"/>
      <c r="AE901" s="599"/>
      <c r="AF901" s="599"/>
      <c r="AG901" s="599"/>
      <c r="AH901" s="599"/>
      <c r="AI901" s="599"/>
      <c r="AJ901" s="599"/>
      <c r="AK901" s="599"/>
      <c r="AL901" s="599"/>
    </row>
    <row r="902" spans="1:38" ht="13.5" customHeight="1">
      <c r="A902" s="599"/>
      <c r="B902" s="599"/>
      <c r="C902" s="623"/>
      <c r="D902" s="623"/>
      <c r="E902" s="623"/>
      <c r="F902" s="623"/>
      <c r="G902" s="623"/>
      <c r="H902" s="623"/>
      <c r="I902" s="623"/>
      <c r="J902" s="623"/>
      <c r="K902" s="623"/>
      <c r="L902" s="623"/>
      <c r="M902" s="623"/>
      <c r="N902" s="599"/>
      <c r="O902" s="599"/>
      <c r="P902" s="599"/>
      <c r="Q902" s="599"/>
      <c r="R902" s="599"/>
      <c r="S902" s="599"/>
      <c r="T902" s="599"/>
      <c r="U902" s="599"/>
      <c r="V902" s="599"/>
      <c r="W902" s="599"/>
      <c r="X902" s="599"/>
      <c r="Y902" s="599"/>
      <c r="Z902" s="599"/>
      <c r="AA902" s="599"/>
      <c r="AB902" s="599"/>
      <c r="AC902" s="599"/>
      <c r="AD902" s="599"/>
      <c r="AE902" s="599"/>
      <c r="AF902" s="599"/>
      <c r="AG902" s="599"/>
      <c r="AH902" s="599"/>
      <c r="AI902" s="599"/>
      <c r="AJ902" s="599"/>
      <c r="AK902" s="599"/>
      <c r="AL902" s="599"/>
    </row>
    <row r="903" spans="1:38" ht="13.5" customHeight="1">
      <c r="A903" s="599"/>
      <c r="B903" s="599"/>
      <c r="C903" s="623"/>
      <c r="D903" s="623"/>
      <c r="E903" s="623"/>
      <c r="F903" s="623"/>
      <c r="G903" s="623"/>
      <c r="H903" s="623"/>
      <c r="I903" s="623"/>
      <c r="J903" s="623"/>
      <c r="K903" s="623"/>
      <c r="L903" s="623"/>
      <c r="M903" s="623"/>
      <c r="N903" s="599"/>
      <c r="O903" s="599"/>
      <c r="P903" s="599"/>
      <c r="Q903" s="599"/>
      <c r="R903" s="599"/>
      <c r="S903" s="599"/>
      <c r="T903" s="599"/>
      <c r="U903" s="599"/>
      <c r="V903" s="599"/>
      <c r="W903" s="599"/>
      <c r="X903" s="599"/>
      <c r="Y903" s="599"/>
      <c r="Z903" s="599"/>
      <c r="AA903" s="599"/>
      <c r="AB903" s="599"/>
      <c r="AC903" s="599"/>
      <c r="AD903" s="599"/>
      <c r="AE903" s="599"/>
      <c r="AF903" s="599"/>
      <c r="AG903" s="599"/>
      <c r="AH903" s="599"/>
      <c r="AI903" s="599"/>
      <c r="AJ903" s="599"/>
      <c r="AK903" s="599"/>
      <c r="AL903" s="599"/>
    </row>
    <row r="904" spans="1:38" ht="13.5" customHeight="1">
      <c r="A904" s="599"/>
      <c r="B904" s="599"/>
      <c r="C904" s="623"/>
      <c r="D904" s="623"/>
      <c r="E904" s="623"/>
      <c r="F904" s="623"/>
      <c r="G904" s="623"/>
      <c r="H904" s="623"/>
      <c r="I904" s="623"/>
      <c r="J904" s="623"/>
      <c r="K904" s="623"/>
      <c r="L904" s="623"/>
      <c r="M904" s="623"/>
      <c r="N904" s="599"/>
      <c r="O904" s="599"/>
      <c r="P904" s="599"/>
      <c r="Q904" s="599"/>
      <c r="R904" s="599"/>
      <c r="S904" s="599"/>
      <c r="T904" s="599"/>
      <c r="U904" s="599"/>
      <c r="V904" s="599"/>
      <c r="W904" s="599"/>
      <c r="X904" s="599"/>
      <c r="Y904" s="599"/>
      <c r="Z904" s="599"/>
      <c r="AA904" s="599"/>
      <c r="AB904" s="599"/>
      <c r="AC904" s="599"/>
      <c r="AD904" s="599"/>
      <c r="AE904" s="599"/>
      <c r="AF904" s="599"/>
      <c r="AG904" s="599"/>
      <c r="AH904" s="599"/>
      <c r="AI904" s="599"/>
      <c r="AJ904" s="599"/>
      <c r="AK904" s="599"/>
      <c r="AL904" s="599"/>
    </row>
    <row r="905" spans="1:38" ht="13.5" customHeight="1">
      <c r="A905" s="599"/>
      <c r="B905" s="599"/>
      <c r="C905" s="623"/>
      <c r="D905" s="623"/>
      <c r="E905" s="623"/>
      <c r="F905" s="623"/>
      <c r="G905" s="623"/>
      <c r="H905" s="623"/>
      <c r="I905" s="623"/>
      <c r="J905" s="623"/>
      <c r="K905" s="623"/>
      <c r="L905" s="623"/>
      <c r="M905" s="623"/>
      <c r="N905" s="599"/>
      <c r="O905" s="599"/>
      <c r="P905" s="599"/>
      <c r="Q905" s="599"/>
      <c r="R905" s="599"/>
      <c r="S905" s="599"/>
      <c r="T905" s="599"/>
      <c r="U905" s="599"/>
      <c r="V905" s="599"/>
      <c r="W905" s="599"/>
      <c r="X905" s="599"/>
      <c r="Y905" s="599"/>
      <c r="Z905" s="599"/>
      <c r="AA905" s="599"/>
      <c r="AB905" s="599"/>
      <c r="AC905" s="599"/>
      <c r="AD905" s="599"/>
      <c r="AE905" s="599"/>
      <c r="AF905" s="599"/>
      <c r="AG905" s="599"/>
      <c r="AH905" s="599"/>
      <c r="AI905" s="599"/>
      <c r="AJ905" s="599"/>
      <c r="AK905" s="599"/>
      <c r="AL905" s="599"/>
    </row>
    <row r="906" spans="1:38" ht="13.5" customHeight="1">
      <c r="A906" s="599"/>
      <c r="B906" s="599"/>
      <c r="C906" s="623"/>
      <c r="D906" s="623"/>
      <c r="E906" s="623"/>
      <c r="F906" s="623"/>
      <c r="G906" s="623"/>
      <c r="H906" s="623"/>
      <c r="I906" s="623"/>
      <c r="J906" s="623"/>
      <c r="K906" s="623"/>
      <c r="L906" s="623"/>
      <c r="M906" s="623"/>
      <c r="N906" s="599"/>
      <c r="O906" s="599"/>
      <c r="P906" s="599"/>
      <c r="Q906" s="599"/>
      <c r="R906" s="599"/>
      <c r="S906" s="599"/>
      <c r="T906" s="599"/>
      <c r="U906" s="599"/>
      <c r="V906" s="599"/>
      <c r="W906" s="599"/>
      <c r="X906" s="599"/>
      <c r="Y906" s="599"/>
      <c r="Z906" s="599"/>
      <c r="AA906" s="599"/>
      <c r="AB906" s="599"/>
      <c r="AC906" s="599"/>
      <c r="AD906" s="599"/>
      <c r="AE906" s="599"/>
      <c r="AF906" s="599"/>
      <c r="AG906" s="599"/>
      <c r="AH906" s="599"/>
      <c r="AI906" s="599"/>
      <c r="AJ906" s="599"/>
      <c r="AK906" s="599"/>
      <c r="AL906" s="599"/>
    </row>
    <row r="907" spans="1:38" ht="13.5" customHeight="1">
      <c r="A907" s="599"/>
      <c r="B907" s="599"/>
      <c r="C907" s="623"/>
      <c r="D907" s="623"/>
      <c r="E907" s="623"/>
      <c r="F907" s="623"/>
      <c r="G907" s="623"/>
      <c r="H907" s="623"/>
      <c r="I907" s="623"/>
      <c r="J907" s="623"/>
      <c r="K907" s="623"/>
      <c r="L907" s="623"/>
      <c r="M907" s="623"/>
      <c r="N907" s="599"/>
      <c r="O907" s="599"/>
      <c r="P907" s="599"/>
      <c r="Q907" s="599"/>
      <c r="R907" s="599"/>
      <c r="S907" s="599"/>
      <c r="T907" s="599"/>
      <c r="U907" s="599"/>
      <c r="V907" s="599"/>
      <c r="W907" s="599"/>
      <c r="X907" s="599"/>
      <c r="Y907" s="599"/>
      <c r="Z907" s="599"/>
      <c r="AA907" s="599"/>
      <c r="AB907" s="599"/>
      <c r="AC907" s="599"/>
      <c r="AD907" s="599"/>
      <c r="AE907" s="599"/>
      <c r="AF907" s="599"/>
      <c r="AG907" s="599"/>
      <c r="AH907" s="599"/>
      <c r="AI907" s="599"/>
      <c r="AJ907" s="599"/>
      <c r="AK907" s="599"/>
      <c r="AL907" s="599"/>
    </row>
    <row r="908" spans="1:38" ht="13.5" customHeight="1">
      <c r="A908" s="599"/>
      <c r="B908" s="599"/>
      <c r="C908" s="623"/>
      <c r="D908" s="623"/>
      <c r="E908" s="623"/>
      <c r="F908" s="623"/>
      <c r="G908" s="623"/>
      <c r="H908" s="623"/>
      <c r="I908" s="623"/>
      <c r="J908" s="623"/>
      <c r="K908" s="623"/>
      <c r="L908" s="623"/>
      <c r="M908" s="623"/>
      <c r="N908" s="599"/>
      <c r="O908" s="599"/>
      <c r="P908" s="599"/>
      <c r="Q908" s="599"/>
      <c r="R908" s="599"/>
      <c r="S908" s="599"/>
      <c r="T908" s="599"/>
      <c r="U908" s="599"/>
      <c r="V908" s="599"/>
      <c r="W908" s="599"/>
      <c r="X908" s="599"/>
      <c r="Y908" s="599"/>
      <c r="Z908" s="599"/>
      <c r="AA908" s="599"/>
      <c r="AB908" s="599"/>
      <c r="AC908" s="599"/>
      <c r="AD908" s="599"/>
      <c r="AE908" s="599"/>
      <c r="AF908" s="599"/>
      <c r="AG908" s="599"/>
      <c r="AH908" s="599"/>
      <c r="AI908" s="599"/>
      <c r="AJ908" s="599"/>
      <c r="AK908" s="599"/>
      <c r="AL908" s="599"/>
    </row>
    <row r="909" spans="1:38" ht="13.5" customHeight="1">
      <c r="A909" s="599"/>
      <c r="B909" s="599"/>
      <c r="C909" s="623"/>
      <c r="D909" s="623"/>
      <c r="E909" s="623"/>
      <c r="F909" s="623"/>
      <c r="G909" s="623"/>
      <c r="H909" s="623"/>
      <c r="I909" s="623"/>
      <c r="J909" s="623"/>
      <c r="K909" s="623"/>
      <c r="L909" s="623"/>
      <c r="M909" s="623"/>
      <c r="N909" s="599"/>
      <c r="O909" s="599"/>
      <c r="P909" s="599"/>
      <c r="Q909" s="599"/>
      <c r="R909" s="599"/>
      <c r="S909" s="599"/>
      <c r="T909" s="599"/>
      <c r="U909" s="599"/>
      <c r="V909" s="599"/>
      <c r="W909" s="599"/>
      <c r="X909" s="599"/>
      <c r="Y909" s="599"/>
      <c r="Z909" s="599"/>
      <c r="AA909" s="599"/>
      <c r="AB909" s="599"/>
      <c r="AC909" s="599"/>
      <c r="AD909" s="599"/>
      <c r="AE909" s="599"/>
      <c r="AF909" s="599"/>
      <c r="AG909" s="599"/>
      <c r="AH909" s="599"/>
      <c r="AI909" s="599"/>
      <c r="AJ909" s="599"/>
      <c r="AK909" s="599"/>
      <c r="AL909" s="599"/>
    </row>
    <row r="910" spans="1:38" ht="13.5" customHeight="1">
      <c r="A910" s="599"/>
      <c r="B910" s="599"/>
      <c r="C910" s="623"/>
      <c r="D910" s="623"/>
      <c r="E910" s="623"/>
      <c r="F910" s="623"/>
      <c r="G910" s="623"/>
      <c r="H910" s="623"/>
      <c r="I910" s="623"/>
      <c r="J910" s="623"/>
      <c r="K910" s="623"/>
      <c r="L910" s="623"/>
      <c r="M910" s="623"/>
      <c r="N910" s="599"/>
      <c r="O910" s="599"/>
      <c r="P910" s="599"/>
      <c r="Q910" s="599"/>
      <c r="R910" s="599"/>
      <c r="S910" s="599"/>
      <c r="T910" s="599"/>
      <c r="U910" s="599"/>
      <c r="V910" s="599"/>
      <c r="W910" s="599"/>
      <c r="X910" s="599"/>
      <c r="Y910" s="599"/>
      <c r="Z910" s="599"/>
      <c r="AA910" s="599"/>
      <c r="AB910" s="599"/>
      <c r="AC910" s="599"/>
      <c r="AD910" s="599"/>
      <c r="AE910" s="599"/>
      <c r="AF910" s="599"/>
      <c r="AG910" s="599"/>
      <c r="AH910" s="599"/>
      <c r="AI910" s="599"/>
      <c r="AJ910" s="599"/>
      <c r="AK910" s="599"/>
      <c r="AL910" s="599"/>
    </row>
    <row r="911" spans="1:38" ht="13.5" customHeight="1">
      <c r="A911" s="599"/>
      <c r="B911" s="599"/>
      <c r="C911" s="623"/>
      <c r="D911" s="623"/>
      <c r="E911" s="623"/>
      <c r="F911" s="623"/>
      <c r="G911" s="623"/>
      <c r="H911" s="623"/>
      <c r="I911" s="623"/>
      <c r="J911" s="623"/>
      <c r="K911" s="623"/>
      <c r="L911" s="623"/>
      <c r="M911" s="623"/>
      <c r="N911" s="599"/>
      <c r="O911" s="599"/>
      <c r="P911" s="599"/>
      <c r="Q911" s="599"/>
      <c r="R911" s="599"/>
      <c r="S911" s="599"/>
      <c r="T911" s="599"/>
      <c r="U911" s="599"/>
      <c r="V911" s="599"/>
      <c r="W911" s="599"/>
      <c r="X911" s="599"/>
      <c r="Y911" s="599"/>
      <c r="Z911" s="599"/>
      <c r="AA911" s="599"/>
      <c r="AB911" s="599"/>
      <c r="AC911" s="599"/>
      <c r="AD911" s="599"/>
      <c r="AE911" s="599"/>
      <c r="AF911" s="599"/>
      <c r="AG911" s="599"/>
      <c r="AH911" s="599"/>
      <c r="AI911" s="599"/>
      <c r="AJ911" s="599"/>
      <c r="AK911" s="599"/>
      <c r="AL911" s="599"/>
    </row>
    <row r="912" spans="1:38" ht="13.5" customHeight="1">
      <c r="A912" s="599"/>
      <c r="B912" s="599"/>
      <c r="C912" s="623"/>
      <c r="D912" s="623"/>
      <c r="E912" s="623"/>
      <c r="F912" s="623"/>
      <c r="G912" s="623"/>
      <c r="H912" s="623"/>
      <c r="I912" s="623"/>
      <c r="J912" s="623"/>
      <c r="K912" s="623"/>
      <c r="L912" s="623"/>
      <c r="M912" s="623"/>
      <c r="N912" s="599"/>
      <c r="O912" s="599"/>
      <c r="P912" s="599"/>
      <c r="Q912" s="599"/>
      <c r="R912" s="599"/>
      <c r="S912" s="599"/>
      <c r="T912" s="599"/>
      <c r="U912" s="599"/>
      <c r="V912" s="599"/>
      <c r="W912" s="599"/>
      <c r="X912" s="599"/>
      <c r="Y912" s="599"/>
      <c r="Z912" s="599"/>
      <c r="AA912" s="599"/>
      <c r="AB912" s="599"/>
      <c r="AC912" s="599"/>
      <c r="AD912" s="599"/>
      <c r="AE912" s="599"/>
      <c r="AF912" s="599"/>
      <c r="AG912" s="599"/>
      <c r="AH912" s="599"/>
      <c r="AI912" s="599"/>
      <c r="AJ912" s="599"/>
      <c r="AK912" s="599"/>
      <c r="AL912" s="599"/>
    </row>
    <row r="913" spans="1:38" ht="13.5" customHeight="1">
      <c r="A913" s="599"/>
      <c r="B913" s="599"/>
      <c r="C913" s="623"/>
      <c r="D913" s="623"/>
      <c r="E913" s="623"/>
      <c r="F913" s="623"/>
      <c r="G913" s="623"/>
      <c r="H913" s="623"/>
      <c r="I913" s="623"/>
      <c r="J913" s="623"/>
      <c r="K913" s="623"/>
      <c r="L913" s="623"/>
      <c r="M913" s="623"/>
      <c r="N913" s="599"/>
      <c r="O913" s="599"/>
      <c r="P913" s="599"/>
      <c r="Q913" s="599"/>
      <c r="R913" s="599"/>
      <c r="S913" s="599"/>
      <c r="T913" s="599"/>
      <c r="U913" s="599"/>
      <c r="V913" s="599"/>
      <c r="W913" s="599"/>
      <c r="X913" s="599"/>
      <c r="Y913" s="599"/>
      <c r="Z913" s="599"/>
      <c r="AA913" s="599"/>
      <c r="AB913" s="599"/>
      <c r="AC913" s="599"/>
      <c r="AD913" s="599"/>
      <c r="AE913" s="599"/>
      <c r="AF913" s="599"/>
      <c r="AG913" s="599"/>
      <c r="AH913" s="599"/>
      <c r="AI913" s="599"/>
      <c r="AJ913" s="599"/>
      <c r="AK913" s="599"/>
      <c r="AL913" s="599"/>
    </row>
    <row r="914" spans="1:38" ht="13.5" customHeight="1">
      <c r="A914" s="599"/>
      <c r="B914" s="599"/>
      <c r="C914" s="623"/>
      <c r="D914" s="623"/>
      <c r="E914" s="623"/>
      <c r="F914" s="623"/>
      <c r="G914" s="623"/>
      <c r="H914" s="623"/>
      <c r="I914" s="623"/>
      <c r="J914" s="623"/>
      <c r="K914" s="623"/>
      <c r="L914" s="623"/>
      <c r="M914" s="623"/>
      <c r="N914" s="599"/>
      <c r="O914" s="599"/>
      <c r="P914" s="599"/>
      <c r="Q914" s="599"/>
      <c r="R914" s="599"/>
      <c r="S914" s="599"/>
      <c r="T914" s="599"/>
      <c r="U914" s="599"/>
      <c r="V914" s="599"/>
      <c r="W914" s="599"/>
      <c r="X914" s="599"/>
      <c r="Y914" s="599"/>
      <c r="Z914" s="599"/>
      <c r="AA914" s="599"/>
      <c r="AB914" s="599"/>
      <c r="AC914" s="599"/>
      <c r="AD914" s="599"/>
      <c r="AE914" s="599"/>
      <c r="AF914" s="599"/>
      <c r="AG914" s="599"/>
      <c r="AH914" s="599"/>
      <c r="AI914" s="599"/>
      <c r="AJ914" s="599"/>
      <c r="AK914" s="599"/>
      <c r="AL914" s="599"/>
    </row>
    <row r="915" spans="1:38" ht="13.5" customHeight="1">
      <c r="A915" s="599"/>
      <c r="B915" s="599"/>
      <c r="C915" s="623"/>
      <c r="D915" s="623"/>
      <c r="E915" s="623"/>
      <c r="F915" s="623"/>
      <c r="G915" s="623"/>
      <c r="H915" s="623"/>
      <c r="I915" s="623"/>
      <c r="J915" s="623"/>
      <c r="K915" s="623"/>
      <c r="L915" s="623"/>
      <c r="M915" s="623"/>
      <c r="N915" s="599"/>
      <c r="O915" s="599"/>
      <c r="P915" s="599"/>
      <c r="Q915" s="599"/>
      <c r="R915" s="599"/>
      <c r="S915" s="599"/>
      <c r="T915" s="599"/>
      <c r="U915" s="599"/>
      <c r="V915" s="599"/>
      <c r="W915" s="599"/>
      <c r="X915" s="599"/>
      <c r="Y915" s="599"/>
      <c r="Z915" s="599"/>
      <c r="AA915" s="599"/>
      <c r="AB915" s="599"/>
      <c r="AC915" s="599"/>
      <c r="AD915" s="599"/>
      <c r="AE915" s="599"/>
      <c r="AF915" s="599"/>
      <c r="AG915" s="599"/>
      <c r="AH915" s="599"/>
      <c r="AI915" s="599"/>
      <c r="AJ915" s="599"/>
      <c r="AK915" s="599"/>
      <c r="AL915" s="599"/>
    </row>
    <row r="916" spans="1:38" ht="13.5" customHeight="1">
      <c r="A916" s="599"/>
      <c r="B916" s="599"/>
      <c r="C916" s="623"/>
      <c r="D916" s="623"/>
      <c r="E916" s="623"/>
      <c r="F916" s="623"/>
      <c r="G916" s="623"/>
      <c r="H916" s="623"/>
      <c r="I916" s="623"/>
      <c r="J916" s="623"/>
      <c r="K916" s="623"/>
      <c r="L916" s="623"/>
      <c r="M916" s="623"/>
      <c r="N916" s="599"/>
      <c r="O916" s="599"/>
      <c r="P916" s="599"/>
      <c r="Q916" s="599"/>
      <c r="R916" s="599"/>
      <c r="S916" s="599"/>
      <c r="T916" s="599"/>
      <c r="U916" s="599"/>
      <c r="V916" s="599"/>
      <c r="W916" s="599"/>
      <c r="X916" s="599"/>
      <c r="Y916" s="599"/>
      <c r="Z916" s="599"/>
      <c r="AA916" s="599"/>
      <c r="AB916" s="599"/>
      <c r="AC916" s="599"/>
      <c r="AD916" s="599"/>
      <c r="AE916" s="599"/>
      <c r="AF916" s="599"/>
      <c r="AG916" s="599"/>
      <c r="AH916" s="599"/>
      <c r="AI916" s="599"/>
      <c r="AJ916" s="599"/>
      <c r="AK916" s="599"/>
      <c r="AL916" s="599"/>
    </row>
    <row r="917" spans="1:38" ht="13.5" customHeight="1">
      <c r="A917" s="599"/>
      <c r="B917" s="599"/>
      <c r="C917" s="623"/>
      <c r="D917" s="623"/>
      <c r="E917" s="623"/>
      <c r="F917" s="623"/>
      <c r="G917" s="623"/>
      <c r="H917" s="623"/>
      <c r="I917" s="623"/>
      <c r="J917" s="623"/>
      <c r="K917" s="623"/>
      <c r="L917" s="623"/>
      <c r="M917" s="623"/>
      <c r="N917" s="599"/>
      <c r="O917" s="599"/>
      <c r="P917" s="599"/>
      <c r="Q917" s="599"/>
      <c r="R917" s="599"/>
      <c r="S917" s="599"/>
      <c r="T917" s="599"/>
      <c r="U917" s="599"/>
      <c r="V917" s="599"/>
      <c r="W917" s="599"/>
      <c r="X917" s="599"/>
      <c r="Y917" s="599"/>
      <c r="Z917" s="599"/>
      <c r="AA917" s="599"/>
      <c r="AB917" s="599"/>
      <c r="AC917" s="599"/>
      <c r="AD917" s="599"/>
      <c r="AE917" s="599"/>
      <c r="AF917" s="599"/>
      <c r="AG917" s="599"/>
      <c r="AH917" s="599"/>
      <c r="AI917" s="599"/>
      <c r="AJ917" s="599"/>
      <c r="AK917" s="599"/>
      <c r="AL917" s="599"/>
    </row>
    <row r="918" spans="1:38" ht="13.5" customHeight="1">
      <c r="A918" s="599"/>
      <c r="B918" s="599"/>
      <c r="C918" s="623"/>
      <c r="D918" s="623"/>
      <c r="E918" s="623"/>
      <c r="F918" s="623"/>
      <c r="G918" s="623"/>
      <c r="H918" s="623"/>
      <c r="I918" s="623"/>
      <c r="J918" s="623"/>
      <c r="K918" s="623"/>
      <c r="L918" s="623"/>
      <c r="M918" s="623"/>
      <c r="N918" s="599"/>
      <c r="O918" s="599"/>
      <c r="P918" s="599"/>
      <c r="Q918" s="599"/>
      <c r="R918" s="599"/>
      <c r="S918" s="599"/>
      <c r="T918" s="599"/>
      <c r="U918" s="599"/>
      <c r="V918" s="599"/>
      <c r="W918" s="599"/>
      <c r="X918" s="599"/>
      <c r="Y918" s="599"/>
      <c r="Z918" s="599"/>
      <c r="AA918" s="599"/>
      <c r="AB918" s="599"/>
      <c r="AC918" s="599"/>
      <c r="AD918" s="599"/>
      <c r="AE918" s="599"/>
      <c r="AF918" s="599"/>
      <c r="AG918" s="599"/>
      <c r="AH918" s="599"/>
      <c r="AI918" s="599"/>
      <c r="AJ918" s="599"/>
      <c r="AK918" s="599"/>
      <c r="AL918" s="599"/>
    </row>
    <row r="919" spans="1:38" ht="13.5" customHeight="1">
      <c r="A919" s="599"/>
      <c r="B919" s="599"/>
      <c r="C919" s="623"/>
      <c r="D919" s="623"/>
      <c r="E919" s="623"/>
      <c r="F919" s="623"/>
      <c r="G919" s="623"/>
      <c r="H919" s="623"/>
      <c r="I919" s="623"/>
      <c r="J919" s="623"/>
      <c r="K919" s="623"/>
      <c r="L919" s="623"/>
      <c r="M919" s="623"/>
      <c r="N919" s="599"/>
      <c r="O919" s="599"/>
      <c r="P919" s="599"/>
      <c r="Q919" s="599"/>
      <c r="R919" s="599"/>
      <c r="S919" s="599"/>
      <c r="T919" s="599"/>
      <c r="U919" s="599"/>
      <c r="V919" s="599"/>
      <c r="W919" s="599"/>
      <c r="X919" s="599"/>
      <c r="Y919" s="599"/>
      <c r="Z919" s="599"/>
      <c r="AA919" s="599"/>
      <c r="AB919" s="599"/>
      <c r="AC919" s="599"/>
      <c r="AD919" s="599"/>
      <c r="AE919" s="599"/>
      <c r="AF919" s="599"/>
      <c r="AG919" s="599"/>
      <c r="AH919" s="599"/>
      <c r="AI919" s="599"/>
      <c r="AJ919" s="599"/>
      <c r="AK919" s="599"/>
      <c r="AL919" s="599"/>
    </row>
    <row r="920" spans="1:38" ht="13.5" customHeight="1">
      <c r="A920" s="599"/>
      <c r="B920" s="599"/>
      <c r="C920" s="623"/>
      <c r="D920" s="623"/>
      <c r="E920" s="623"/>
      <c r="F920" s="623"/>
      <c r="G920" s="623"/>
      <c r="H920" s="623"/>
      <c r="I920" s="623"/>
      <c r="J920" s="623"/>
      <c r="K920" s="623"/>
      <c r="L920" s="623"/>
      <c r="M920" s="623"/>
      <c r="N920" s="599"/>
      <c r="O920" s="599"/>
      <c r="P920" s="599"/>
      <c r="Q920" s="599"/>
      <c r="R920" s="599"/>
      <c r="S920" s="599"/>
      <c r="T920" s="599"/>
      <c r="U920" s="599"/>
      <c r="V920" s="599"/>
      <c r="W920" s="599"/>
      <c r="X920" s="599"/>
      <c r="Y920" s="599"/>
      <c r="Z920" s="599"/>
      <c r="AA920" s="599"/>
      <c r="AB920" s="599"/>
      <c r="AC920" s="599"/>
      <c r="AD920" s="599"/>
      <c r="AE920" s="599"/>
      <c r="AF920" s="599"/>
      <c r="AG920" s="599"/>
      <c r="AH920" s="599"/>
      <c r="AI920" s="599"/>
      <c r="AJ920" s="599"/>
      <c r="AK920" s="599"/>
      <c r="AL920" s="599"/>
    </row>
    <row r="921" spans="1:38" ht="13.5" customHeight="1">
      <c r="A921" s="599"/>
      <c r="B921" s="599"/>
      <c r="C921" s="623"/>
      <c r="D921" s="623"/>
      <c r="E921" s="623"/>
      <c r="F921" s="623"/>
      <c r="G921" s="623"/>
      <c r="H921" s="623"/>
      <c r="I921" s="623"/>
      <c r="J921" s="623"/>
      <c r="K921" s="623"/>
      <c r="L921" s="623"/>
      <c r="M921" s="623"/>
      <c r="N921" s="599"/>
      <c r="O921" s="599"/>
      <c r="P921" s="599"/>
      <c r="Q921" s="599"/>
      <c r="R921" s="599"/>
      <c r="S921" s="599"/>
      <c r="T921" s="599"/>
      <c r="U921" s="599"/>
      <c r="V921" s="599"/>
      <c r="W921" s="599"/>
      <c r="X921" s="599"/>
      <c r="Y921" s="599"/>
      <c r="Z921" s="599"/>
      <c r="AA921" s="599"/>
      <c r="AB921" s="599"/>
      <c r="AC921" s="599"/>
      <c r="AD921" s="599"/>
      <c r="AE921" s="599"/>
      <c r="AF921" s="599"/>
      <c r="AG921" s="599"/>
      <c r="AH921" s="599"/>
      <c r="AI921" s="599"/>
      <c r="AJ921" s="599"/>
      <c r="AK921" s="599"/>
      <c r="AL921" s="599"/>
    </row>
    <row r="922" spans="1:38" ht="13.5" customHeight="1">
      <c r="A922" s="599"/>
      <c r="B922" s="599"/>
      <c r="C922" s="623"/>
      <c r="D922" s="623"/>
      <c r="E922" s="623"/>
      <c r="F922" s="623"/>
      <c r="G922" s="623"/>
      <c r="H922" s="623"/>
      <c r="I922" s="623"/>
      <c r="J922" s="623"/>
      <c r="K922" s="623"/>
      <c r="L922" s="623"/>
      <c r="M922" s="623"/>
      <c r="N922" s="599"/>
      <c r="O922" s="599"/>
      <c r="P922" s="599"/>
      <c r="Q922" s="599"/>
      <c r="R922" s="599"/>
      <c r="S922" s="599"/>
      <c r="T922" s="599"/>
      <c r="U922" s="599"/>
      <c r="V922" s="599"/>
      <c r="W922" s="599"/>
      <c r="X922" s="599"/>
      <c r="Y922" s="599"/>
      <c r="Z922" s="599"/>
      <c r="AA922" s="599"/>
      <c r="AB922" s="599"/>
      <c r="AC922" s="599"/>
      <c r="AD922" s="599"/>
      <c r="AE922" s="599"/>
      <c r="AF922" s="599"/>
      <c r="AG922" s="599"/>
      <c r="AH922" s="599"/>
      <c r="AI922" s="599"/>
      <c r="AJ922" s="599"/>
      <c r="AK922" s="599"/>
      <c r="AL922" s="599"/>
    </row>
    <row r="923" spans="1:38" ht="13.5" customHeight="1">
      <c r="A923" s="599"/>
      <c r="B923" s="599"/>
      <c r="C923" s="623"/>
      <c r="D923" s="623"/>
      <c r="E923" s="623"/>
      <c r="F923" s="623"/>
      <c r="G923" s="623"/>
      <c r="H923" s="623"/>
      <c r="I923" s="623"/>
      <c r="J923" s="623"/>
      <c r="K923" s="623"/>
      <c r="L923" s="623"/>
      <c r="M923" s="623"/>
      <c r="N923" s="599"/>
      <c r="O923" s="599"/>
      <c r="P923" s="599"/>
      <c r="Q923" s="599"/>
      <c r="R923" s="599"/>
      <c r="S923" s="599"/>
      <c r="T923" s="599"/>
      <c r="U923" s="599"/>
      <c r="V923" s="599"/>
      <c r="W923" s="599"/>
      <c r="X923" s="599"/>
      <c r="Y923" s="599"/>
      <c r="Z923" s="599"/>
      <c r="AA923" s="599"/>
      <c r="AB923" s="599"/>
      <c r="AC923" s="599"/>
      <c r="AD923" s="599"/>
      <c r="AE923" s="599"/>
      <c r="AF923" s="599"/>
      <c r="AG923" s="599"/>
      <c r="AH923" s="599"/>
      <c r="AI923" s="599"/>
      <c r="AJ923" s="599"/>
      <c r="AK923" s="599"/>
      <c r="AL923" s="599"/>
    </row>
    <row r="924" spans="1:38" ht="13.5" customHeight="1">
      <c r="A924" s="599"/>
      <c r="B924" s="599"/>
      <c r="C924" s="623"/>
      <c r="D924" s="623"/>
      <c r="E924" s="623"/>
      <c r="F924" s="623"/>
      <c r="G924" s="623"/>
      <c r="H924" s="623"/>
      <c r="I924" s="623"/>
      <c r="J924" s="623"/>
      <c r="K924" s="623"/>
      <c r="L924" s="623"/>
      <c r="M924" s="623"/>
      <c r="N924" s="599"/>
      <c r="O924" s="599"/>
      <c r="P924" s="599"/>
      <c r="Q924" s="599"/>
      <c r="R924" s="599"/>
      <c r="S924" s="599"/>
      <c r="T924" s="599"/>
      <c r="U924" s="599"/>
      <c r="V924" s="599"/>
      <c r="W924" s="599"/>
      <c r="X924" s="599"/>
      <c r="Y924" s="599"/>
      <c r="Z924" s="599"/>
      <c r="AA924" s="599"/>
      <c r="AB924" s="599"/>
      <c r="AC924" s="599"/>
      <c r="AD924" s="599"/>
      <c r="AE924" s="599"/>
      <c r="AF924" s="599"/>
      <c r="AG924" s="599"/>
      <c r="AH924" s="599"/>
      <c r="AI924" s="599"/>
      <c r="AJ924" s="599"/>
      <c r="AK924" s="599"/>
      <c r="AL924" s="599"/>
    </row>
    <row r="925" spans="1:38" ht="13.5" customHeight="1">
      <c r="A925" s="599"/>
      <c r="B925" s="599"/>
      <c r="C925" s="623"/>
      <c r="D925" s="623"/>
      <c r="E925" s="623"/>
      <c r="F925" s="623"/>
      <c r="G925" s="623"/>
      <c r="H925" s="623"/>
      <c r="I925" s="623"/>
      <c r="J925" s="623"/>
      <c r="K925" s="623"/>
      <c r="L925" s="623"/>
      <c r="M925" s="623"/>
      <c r="N925" s="599"/>
      <c r="O925" s="599"/>
      <c r="P925" s="599"/>
      <c r="Q925" s="599"/>
      <c r="R925" s="599"/>
      <c r="S925" s="599"/>
      <c r="T925" s="599"/>
      <c r="U925" s="599"/>
      <c r="V925" s="599"/>
      <c r="W925" s="599"/>
      <c r="X925" s="599"/>
      <c r="Y925" s="599"/>
      <c r="Z925" s="599"/>
      <c r="AA925" s="599"/>
      <c r="AB925" s="599"/>
      <c r="AC925" s="599"/>
      <c r="AD925" s="599"/>
      <c r="AE925" s="599"/>
      <c r="AF925" s="599"/>
      <c r="AG925" s="599"/>
      <c r="AH925" s="599"/>
      <c r="AI925" s="599"/>
      <c r="AJ925" s="599"/>
      <c r="AK925" s="599"/>
      <c r="AL925" s="599"/>
    </row>
    <row r="926" spans="1:38" ht="13.5" customHeight="1">
      <c r="A926" s="599"/>
      <c r="B926" s="599"/>
      <c r="C926" s="623"/>
      <c r="D926" s="623"/>
      <c r="E926" s="623"/>
      <c r="F926" s="623"/>
      <c r="G926" s="623"/>
      <c r="H926" s="623"/>
      <c r="I926" s="623"/>
      <c r="J926" s="623"/>
      <c r="K926" s="623"/>
      <c r="L926" s="623"/>
      <c r="M926" s="623"/>
      <c r="N926" s="599"/>
      <c r="O926" s="599"/>
      <c r="P926" s="599"/>
      <c r="Q926" s="599"/>
      <c r="R926" s="599"/>
      <c r="S926" s="599"/>
      <c r="T926" s="599"/>
      <c r="U926" s="599"/>
      <c r="V926" s="599"/>
      <c r="W926" s="599"/>
      <c r="X926" s="599"/>
      <c r="Y926" s="599"/>
      <c r="Z926" s="599"/>
      <c r="AA926" s="599"/>
      <c r="AB926" s="599"/>
      <c r="AC926" s="599"/>
      <c r="AD926" s="599"/>
      <c r="AE926" s="599"/>
      <c r="AF926" s="599"/>
      <c r="AG926" s="599"/>
      <c r="AH926" s="599"/>
      <c r="AI926" s="599"/>
      <c r="AJ926" s="599"/>
      <c r="AK926" s="599"/>
      <c r="AL926" s="599"/>
    </row>
    <row r="927" spans="1:38" ht="13.5" customHeight="1">
      <c r="A927" s="599"/>
      <c r="B927" s="599"/>
      <c r="C927" s="623"/>
      <c r="D927" s="623"/>
      <c r="E927" s="623"/>
      <c r="F927" s="623"/>
      <c r="G927" s="623"/>
      <c r="H927" s="623"/>
      <c r="I927" s="623"/>
      <c r="J927" s="623"/>
      <c r="K927" s="623"/>
      <c r="L927" s="623"/>
      <c r="M927" s="623"/>
      <c r="N927" s="599"/>
      <c r="O927" s="599"/>
      <c r="P927" s="599"/>
      <c r="Q927" s="599"/>
      <c r="R927" s="599"/>
      <c r="S927" s="599"/>
      <c r="T927" s="599"/>
      <c r="U927" s="599"/>
      <c r="V927" s="599"/>
      <c r="W927" s="599"/>
      <c r="X927" s="599"/>
      <c r="Y927" s="599"/>
      <c r="Z927" s="599"/>
      <c r="AA927" s="599"/>
      <c r="AB927" s="599"/>
      <c r="AC927" s="599"/>
      <c r="AD927" s="599"/>
      <c r="AE927" s="599"/>
      <c r="AF927" s="599"/>
      <c r="AG927" s="599"/>
      <c r="AH927" s="599"/>
      <c r="AI927" s="599"/>
      <c r="AJ927" s="599"/>
      <c r="AK927" s="599"/>
      <c r="AL927" s="599"/>
    </row>
    <row r="928" spans="1:38" ht="13.5" customHeight="1">
      <c r="A928" s="599"/>
      <c r="B928" s="599"/>
      <c r="C928" s="623"/>
      <c r="D928" s="623"/>
      <c r="E928" s="623"/>
      <c r="F928" s="623"/>
      <c r="G928" s="623"/>
      <c r="H928" s="623"/>
      <c r="I928" s="623"/>
      <c r="J928" s="623"/>
      <c r="K928" s="623"/>
      <c r="L928" s="623"/>
      <c r="M928" s="623"/>
      <c r="N928" s="599"/>
      <c r="O928" s="599"/>
      <c r="P928" s="599"/>
      <c r="Q928" s="599"/>
      <c r="R928" s="599"/>
      <c r="S928" s="599"/>
      <c r="T928" s="599"/>
      <c r="U928" s="599"/>
      <c r="V928" s="599"/>
      <c r="W928" s="599"/>
      <c r="X928" s="599"/>
      <c r="Y928" s="599"/>
      <c r="Z928" s="599"/>
      <c r="AA928" s="599"/>
      <c r="AB928" s="599"/>
      <c r="AC928" s="599"/>
      <c r="AD928" s="599"/>
      <c r="AE928" s="599"/>
      <c r="AF928" s="599"/>
      <c r="AG928" s="599"/>
      <c r="AH928" s="599"/>
      <c r="AI928" s="599"/>
      <c r="AJ928" s="599"/>
      <c r="AK928" s="599"/>
      <c r="AL928" s="599"/>
    </row>
    <row r="929" spans="1:38" ht="13.5" customHeight="1">
      <c r="A929" s="599"/>
      <c r="B929" s="599"/>
      <c r="C929" s="623"/>
      <c r="D929" s="623"/>
      <c r="E929" s="623"/>
      <c r="F929" s="623"/>
      <c r="G929" s="623"/>
      <c r="H929" s="623"/>
      <c r="I929" s="623"/>
      <c r="J929" s="623"/>
      <c r="K929" s="623"/>
      <c r="L929" s="623"/>
      <c r="M929" s="623"/>
      <c r="N929" s="599"/>
      <c r="O929" s="599"/>
      <c r="P929" s="599"/>
      <c r="Q929" s="599"/>
      <c r="R929" s="599"/>
      <c r="S929" s="599"/>
      <c r="T929" s="599"/>
      <c r="U929" s="599"/>
      <c r="V929" s="599"/>
      <c r="W929" s="599"/>
      <c r="X929" s="599"/>
      <c r="Y929" s="599"/>
      <c r="Z929" s="599"/>
      <c r="AA929" s="599"/>
      <c r="AB929" s="599"/>
      <c r="AC929" s="599"/>
      <c r="AD929" s="599"/>
      <c r="AE929" s="599"/>
      <c r="AF929" s="599"/>
      <c r="AG929" s="599"/>
      <c r="AH929" s="599"/>
      <c r="AI929" s="599"/>
      <c r="AJ929" s="599"/>
      <c r="AK929" s="599"/>
      <c r="AL929" s="599"/>
    </row>
    <row r="930" spans="1:38" ht="13.5" customHeight="1">
      <c r="A930" s="599"/>
      <c r="B930" s="599"/>
      <c r="C930" s="623"/>
      <c r="D930" s="623"/>
      <c r="E930" s="623"/>
      <c r="F930" s="623"/>
      <c r="G930" s="623"/>
      <c r="H930" s="623"/>
      <c r="I930" s="623"/>
      <c r="J930" s="623"/>
      <c r="K930" s="623"/>
      <c r="L930" s="623"/>
      <c r="M930" s="623"/>
      <c r="N930" s="599"/>
      <c r="O930" s="599"/>
      <c r="P930" s="599"/>
      <c r="Q930" s="599"/>
      <c r="R930" s="599"/>
      <c r="S930" s="599"/>
      <c r="T930" s="599"/>
      <c r="U930" s="599"/>
      <c r="V930" s="599"/>
      <c r="W930" s="599"/>
      <c r="X930" s="599"/>
      <c r="Y930" s="599"/>
      <c r="Z930" s="599"/>
      <c r="AA930" s="599"/>
      <c r="AB930" s="599"/>
      <c r="AC930" s="599"/>
      <c r="AD930" s="599"/>
      <c r="AE930" s="599"/>
      <c r="AF930" s="599"/>
      <c r="AG930" s="599"/>
      <c r="AH930" s="599"/>
      <c r="AI930" s="599"/>
      <c r="AJ930" s="599"/>
      <c r="AK930" s="599"/>
      <c r="AL930" s="599"/>
    </row>
    <row r="931" spans="1:38" ht="13.5" customHeight="1">
      <c r="A931" s="599"/>
      <c r="B931" s="599"/>
      <c r="C931" s="623"/>
      <c r="D931" s="623"/>
      <c r="E931" s="623"/>
      <c r="F931" s="623"/>
      <c r="G931" s="623"/>
      <c r="H931" s="623"/>
      <c r="I931" s="623"/>
      <c r="J931" s="623"/>
      <c r="K931" s="623"/>
      <c r="L931" s="623"/>
      <c r="M931" s="623"/>
      <c r="N931" s="599"/>
      <c r="O931" s="599"/>
      <c r="P931" s="599"/>
      <c r="Q931" s="599"/>
      <c r="R931" s="599"/>
      <c r="S931" s="599"/>
      <c r="T931" s="599"/>
      <c r="U931" s="599"/>
      <c r="V931" s="599"/>
      <c r="W931" s="599"/>
      <c r="X931" s="599"/>
      <c r="Y931" s="599"/>
      <c r="Z931" s="599"/>
      <c r="AA931" s="599"/>
      <c r="AB931" s="599"/>
      <c r="AC931" s="599"/>
      <c r="AD931" s="599"/>
      <c r="AE931" s="599"/>
      <c r="AF931" s="599"/>
      <c r="AG931" s="599"/>
      <c r="AH931" s="599"/>
      <c r="AI931" s="599"/>
      <c r="AJ931" s="599"/>
      <c r="AK931" s="599"/>
      <c r="AL931" s="599"/>
    </row>
    <row r="932" spans="1:38" ht="13.5" customHeight="1">
      <c r="A932" s="599"/>
      <c r="B932" s="599"/>
      <c r="C932" s="623"/>
      <c r="D932" s="623"/>
      <c r="E932" s="623"/>
      <c r="F932" s="623"/>
      <c r="G932" s="623"/>
      <c r="H932" s="623"/>
      <c r="I932" s="623"/>
      <c r="J932" s="623"/>
      <c r="K932" s="623"/>
      <c r="L932" s="623"/>
      <c r="M932" s="623"/>
      <c r="N932" s="599"/>
      <c r="O932" s="599"/>
      <c r="P932" s="599"/>
      <c r="Q932" s="599"/>
      <c r="R932" s="599"/>
      <c r="S932" s="599"/>
      <c r="T932" s="599"/>
      <c r="U932" s="599"/>
      <c r="V932" s="599"/>
      <c r="W932" s="599"/>
      <c r="X932" s="599"/>
      <c r="Y932" s="599"/>
      <c r="Z932" s="599"/>
      <c r="AA932" s="599"/>
      <c r="AB932" s="599"/>
      <c r="AC932" s="599"/>
      <c r="AD932" s="599"/>
      <c r="AE932" s="599"/>
      <c r="AF932" s="599"/>
      <c r="AG932" s="599"/>
      <c r="AH932" s="599"/>
      <c r="AI932" s="599"/>
      <c r="AJ932" s="599"/>
      <c r="AK932" s="599"/>
      <c r="AL932" s="599"/>
    </row>
    <row r="933" spans="1:38" ht="13.5" customHeight="1">
      <c r="A933" s="599"/>
      <c r="B933" s="599"/>
      <c r="C933" s="623"/>
      <c r="D933" s="623"/>
      <c r="E933" s="623"/>
      <c r="F933" s="623"/>
      <c r="G933" s="623"/>
      <c r="H933" s="623"/>
      <c r="I933" s="623"/>
      <c r="J933" s="623"/>
      <c r="K933" s="623"/>
      <c r="L933" s="623"/>
      <c r="M933" s="623"/>
      <c r="N933" s="599"/>
      <c r="O933" s="599"/>
      <c r="P933" s="599"/>
      <c r="Q933" s="599"/>
      <c r="R933" s="599"/>
      <c r="S933" s="599"/>
      <c r="T933" s="599"/>
      <c r="U933" s="599"/>
      <c r="V933" s="599"/>
      <c r="W933" s="599"/>
      <c r="X933" s="599"/>
      <c r="Y933" s="599"/>
      <c r="Z933" s="599"/>
      <c r="AA933" s="599"/>
      <c r="AB933" s="599"/>
      <c r="AC933" s="599"/>
      <c r="AD933" s="599"/>
      <c r="AE933" s="599"/>
      <c r="AF933" s="599"/>
      <c r="AG933" s="599"/>
      <c r="AH933" s="599"/>
      <c r="AI933" s="599"/>
      <c r="AJ933" s="599"/>
      <c r="AK933" s="599"/>
      <c r="AL933" s="599"/>
    </row>
    <row r="934" spans="1:38" ht="13.5" customHeight="1">
      <c r="A934" s="599"/>
      <c r="B934" s="599"/>
      <c r="C934" s="623"/>
      <c r="D934" s="623"/>
      <c r="E934" s="623"/>
      <c r="F934" s="623"/>
      <c r="G934" s="623"/>
      <c r="H934" s="623"/>
      <c r="I934" s="623"/>
      <c r="J934" s="623"/>
      <c r="K934" s="623"/>
      <c r="L934" s="623"/>
      <c r="M934" s="623"/>
      <c r="N934" s="599"/>
      <c r="O934" s="599"/>
      <c r="P934" s="599"/>
      <c r="Q934" s="599"/>
      <c r="R934" s="599"/>
      <c r="S934" s="599"/>
      <c r="T934" s="599"/>
      <c r="U934" s="599"/>
      <c r="V934" s="599"/>
      <c r="W934" s="599"/>
      <c r="X934" s="599"/>
      <c r="Y934" s="599"/>
      <c r="Z934" s="599"/>
      <c r="AA934" s="599"/>
      <c r="AB934" s="599"/>
      <c r="AC934" s="599"/>
      <c r="AD934" s="599"/>
      <c r="AE934" s="599"/>
      <c r="AF934" s="599"/>
      <c r="AG934" s="599"/>
      <c r="AH934" s="599"/>
      <c r="AI934" s="599"/>
      <c r="AJ934" s="599"/>
      <c r="AK934" s="599"/>
      <c r="AL934" s="599"/>
    </row>
    <row r="935" spans="1:38" ht="13.5" customHeight="1">
      <c r="A935" s="599"/>
      <c r="B935" s="599"/>
      <c r="C935" s="623"/>
      <c r="D935" s="623"/>
      <c r="E935" s="623"/>
      <c r="F935" s="623"/>
      <c r="G935" s="623"/>
      <c r="H935" s="623"/>
      <c r="I935" s="623"/>
      <c r="J935" s="623"/>
      <c r="K935" s="623"/>
      <c r="L935" s="623"/>
      <c r="M935" s="623"/>
      <c r="N935" s="599"/>
      <c r="O935" s="599"/>
      <c r="P935" s="599"/>
      <c r="Q935" s="599"/>
      <c r="R935" s="599"/>
      <c r="S935" s="599"/>
      <c r="T935" s="599"/>
      <c r="U935" s="599"/>
      <c r="V935" s="599"/>
      <c r="W935" s="599"/>
      <c r="X935" s="599"/>
      <c r="Y935" s="599"/>
      <c r="Z935" s="599"/>
      <c r="AA935" s="599"/>
      <c r="AB935" s="599"/>
      <c r="AC935" s="599"/>
      <c r="AD935" s="599"/>
      <c r="AE935" s="599"/>
      <c r="AF935" s="599"/>
      <c r="AG935" s="599"/>
      <c r="AH935" s="599"/>
      <c r="AI935" s="599"/>
      <c r="AJ935" s="599"/>
      <c r="AK935" s="599"/>
      <c r="AL935" s="599"/>
    </row>
    <row r="936" spans="1:38" ht="13.5" customHeight="1">
      <c r="A936" s="599"/>
      <c r="B936" s="599"/>
      <c r="C936" s="623"/>
      <c r="D936" s="623"/>
      <c r="E936" s="623"/>
      <c r="F936" s="623"/>
      <c r="G936" s="623"/>
      <c r="H936" s="623"/>
      <c r="I936" s="623"/>
      <c r="J936" s="623"/>
      <c r="K936" s="623"/>
      <c r="L936" s="623"/>
      <c r="M936" s="623"/>
      <c r="N936" s="599"/>
      <c r="O936" s="599"/>
      <c r="P936" s="599"/>
      <c r="Q936" s="599"/>
      <c r="R936" s="599"/>
      <c r="S936" s="599"/>
      <c r="T936" s="599"/>
      <c r="U936" s="599"/>
      <c r="V936" s="599"/>
      <c r="W936" s="599"/>
      <c r="X936" s="599"/>
      <c r="Y936" s="599"/>
      <c r="Z936" s="599"/>
      <c r="AA936" s="599"/>
      <c r="AB936" s="599"/>
      <c r="AC936" s="599"/>
      <c r="AD936" s="599"/>
      <c r="AE936" s="599"/>
      <c r="AF936" s="599"/>
      <c r="AG936" s="599"/>
      <c r="AH936" s="599"/>
      <c r="AI936" s="599"/>
      <c r="AJ936" s="599"/>
      <c r="AK936" s="599"/>
      <c r="AL936" s="599"/>
    </row>
    <row r="937" spans="1:38" ht="13.5" customHeight="1">
      <c r="A937" s="599"/>
      <c r="B937" s="599"/>
      <c r="C937" s="623"/>
      <c r="D937" s="623"/>
      <c r="E937" s="623"/>
      <c r="F937" s="623"/>
      <c r="G937" s="623"/>
      <c r="H937" s="623"/>
      <c r="I937" s="623"/>
      <c r="J937" s="623"/>
      <c r="K937" s="623"/>
      <c r="L937" s="623"/>
      <c r="M937" s="623"/>
      <c r="N937" s="599"/>
      <c r="O937" s="599"/>
      <c r="P937" s="599"/>
      <c r="Q937" s="599"/>
      <c r="R937" s="599"/>
      <c r="S937" s="599"/>
      <c r="T937" s="599"/>
      <c r="U937" s="599"/>
      <c r="V937" s="599"/>
      <c r="W937" s="599"/>
      <c r="X937" s="599"/>
      <c r="Y937" s="599"/>
      <c r="Z937" s="599"/>
      <c r="AA937" s="599"/>
      <c r="AB937" s="599"/>
      <c r="AC937" s="599"/>
      <c r="AD937" s="599"/>
      <c r="AE937" s="599"/>
      <c r="AF937" s="599"/>
      <c r="AG937" s="599"/>
      <c r="AH937" s="599"/>
      <c r="AI937" s="599"/>
      <c r="AJ937" s="599"/>
      <c r="AK937" s="599"/>
      <c r="AL937" s="599"/>
    </row>
    <row r="938" spans="1:38" ht="13.5" customHeight="1">
      <c r="A938" s="599"/>
      <c r="B938" s="599"/>
      <c r="C938" s="623"/>
      <c r="D938" s="623"/>
      <c r="E938" s="623"/>
      <c r="F938" s="623"/>
      <c r="G938" s="623"/>
      <c r="H938" s="623"/>
      <c r="I938" s="623"/>
      <c r="J938" s="623"/>
      <c r="K938" s="623"/>
      <c r="L938" s="623"/>
      <c r="M938" s="623"/>
      <c r="N938" s="599"/>
      <c r="O938" s="599"/>
      <c r="P938" s="599"/>
      <c r="Q938" s="599"/>
      <c r="R938" s="599"/>
      <c r="S938" s="599"/>
      <c r="T938" s="599"/>
      <c r="U938" s="599"/>
      <c r="V938" s="599"/>
      <c r="W938" s="599"/>
      <c r="X938" s="599"/>
      <c r="Y938" s="599"/>
      <c r="Z938" s="599"/>
      <c r="AA938" s="599"/>
      <c r="AB938" s="599"/>
      <c r="AC938" s="599"/>
      <c r="AD938" s="599"/>
      <c r="AE938" s="599"/>
      <c r="AF938" s="599"/>
      <c r="AG938" s="599"/>
      <c r="AH938" s="599"/>
      <c r="AI938" s="599"/>
      <c r="AJ938" s="599"/>
      <c r="AK938" s="599"/>
      <c r="AL938" s="599"/>
    </row>
    <row r="939" spans="1:38" ht="13.5" customHeight="1">
      <c r="A939" s="599"/>
      <c r="B939" s="599"/>
      <c r="C939" s="623"/>
      <c r="D939" s="623"/>
      <c r="E939" s="623"/>
      <c r="F939" s="623"/>
      <c r="G939" s="623"/>
      <c r="H939" s="623"/>
      <c r="I939" s="623"/>
      <c r="J939" s="623"/>
      <c r="K939" s="623"/>
      <c r="L939" s="623"/>
      <c r="M939" s="623"/>
      <c r="N939" s="599"/>
      <c r="O939" s="599"/>
      <c r="P939" s="599"/>
      <c r="Q939" s="599"/>
      <c r="R939" s="599"/>
      <c r="S939" s="599"/>
      <c r="T939" s="599"/>
      <c r="U939" s="599"/>
      <c r="V939" s="599"/>
      <c r="W939" s="599"/>
      <c r="X939" s="599"/>
      <c r="Y939" s="599"/>
      <c r="Z939" s="599"/>
      <c r="AA939" s="599"/>
      <c r="AB939" s="599"/>
      <c r="AC939" s="599"/>
      <c r="AD939" s="599"/>
      <c r="AE939" s="599"/>
      <c r="AF939" s="599"/>
      <c r="AG939" s="599"/>
      <c r="AH939" s="599"/>
      <c r="AI939" s="599"/>
      <c r="AJ939" s="599"/>
      <c r="AK939" s="599"/>
      <c r="AL939" s="599"/>
    </row>
    <row r="940" spans="1:38" ht="13.5" customHeight="1">
      <c r="A940" s="599"/>
      <c r="B940" s="599"/>
      <c r="C940" s="623"/>
      <c r="D940" s="623"/>
      <c r="E940" s="623"/>
      <c r="F940" s="623"/>
      <c r="G940" s="623"/>
      <c r="H940" s="623"/>
      <c r="I940" s="623"/>
      <c r="J940" s="623"/>
      <c r="K940" s="623"/>
      <c r="L940" s="623"/>
      <c r="M940" s="623"/>
      <c r="N940" s="599"/>
      <c r="O940" s="599"/>
      <c r="P940" s="599"/>
      <c r="Q940" s="599"/>
      <c r="R940" s="599"/>
      <c r="S940" s="599"/>
      <c r="T940" s="599"/>
      <c r="U940" s="599"/>
      <c r="V940" s="599"/>
      <c r="W940" s="599"/>
      <c r="X940" s="599"/>
      <c r="Y940" s="599"/>
      <c r="Z940" s="599"/>
      <c r="AA940" s="599"/>
      <c r="AB940" s="599"/>
      <c r="AC940" s="599"/>
      <c r="AD940" s="599"/>
      <c r="AE940" s="599"/>
      <c r="AF940" s="599"/>
      <c r="AG940" s="599"/>
      <c r="AH940" s="599"/>
      <c r="AI940" s="599"/>
      <c r="AJ940" s="599"/>
      <c r="AK940" s="599"/>
      <c r="AL940" s="599"/>
    </row>
    <row r="941" spans="1:38" ht="13.5" customHeight="1">
      <c r="A941" s="599"/>
      <c r="B941" s="599"/>
      <c r="C941" s="623"/>
      <c r="D941" s="623"/>
      <c r="E941" s="623"/>
      <c r="F941" s="623"/>
      <c r="G941" s="623"/>
      <c r="H941" s="623"/>
      <c r="I941" s="623"/>
      <c r="J941" s="623"/>
      <c r="K941" s="623"/>
      <c r="L941" s="623"/>
      <c r="M941" s="623"/>
      <c r="N941" s="599"/>
      <c r="O941" s="599"/>
      <c r="P941" s="599"/>
      <c r="Q941" s="599"/>
      <c r="R941" s="599"/>
      <c r="S941" s="599"/>
      <c r="T941" s="599"/>
      <c r="U941" s="599"/>
      <c r="V941" s="599"/>
      <c r="W941" s="599"/>
      <c r="X941" s="599"/>
      <c r="Y941" s="599"/>
      <c r="Z941" s="599"/>
      <c r="AA941" s="599"/>
      <c r="AB941" s="599"/>
      <c r="AC941" s="599"/>
      <c r="AD941" s="599"/>
      <c r="AE941" s="599"/>
      <c r="AF941" s="599"/>
      <c r="AG941" s="599"/>
      <c r="AH941" s="599"/>
      <c r="AI941" s="599"/>
      <c r="AJ941" s="599"/>
      <c r="AK941" s="599"/>
      <c r="AL941" s="599"/>
    </row>
    <row r="942" spans="1:38" ht="13.5" customHeight="1">
      <c r="A942" s="599"/>
      <c r="B942" s="599"/>
      <c r="C942" s="623"/>
      <c r="D942" s="623"/>
      <c r="E942" s="623"/>
      <c r="F942" s="623"/>
      <c r="G942" s="623"/>
      <c r="H942" s="623"/>
      <c r="I942" s="623"/>
      <c r="J942" s="623"/>
      <c r="K942" s="623"/>
      <c r="L942" s="623"/>
      <c r="M942" s="623"/>
      <c r="N942" s="599"/>
      <c r="O942" s="599"/>
      <c r="P942" s="599"/>
      <c r="Q942" s="599"/>
      <c r="R942" s="599"/>
      <c r="S942" s="599"/>
      <c r="T942" s="599"/>
      <c r="U942" s="599"/>
      <c r="V942" s="599"/>
      <c r="W942" s="599"/>
      <c r="X942" s="599"/>
      <c r="Y942" s="599"/>
      <c r="Z942" s="599"/>
      <c r="AA942" s="599"/>
      <c r="AB942" s="599"/>
      <c r="AC942" s="599"/>
      <c r="AD942" s="599"/>
      <c r="AE942" s="599"/>
      <c r="AF942" s="599"/>
      <c r="AG942" s="599"/>
      <c r="AH942" s="599"/>
      <c r="AI942" s="599"/>
      <c r="AJ942" s="599"/>
      <c r="AK942" s="599"/>
      <c r="AL942" s="599"/>
    </row>
    <row r="943" spans="1:38" ht="13.5" customHeight="1">
      <c r="A943" s="599"/>
      <c r="B943" s="599"/>
      <c r="C943" s="623"/>
      <c r="D943" s="623"/>
      <c r="E943" s="623"/>
      <c r="F943" s="623"/>
      <c r="G943" s="623"/>
      <c r="H943" s="623"/>
      <c r="I943" s="623"/>
      <c r="J943" s="623"/>
      <c r="K943" s="623"/>
      <c r="L943" s="623"/>
      <c r="M943" s="623"/>
      <c r="N943" s="599"/>
      <c r="O943" s="599"/>
      <c r="P943" s="599"/>
      <c r="Q943" s="599"/>
      <c r="R943" s="599"/>
      <c r="S943" s="599"/>
      <c r="T943" s="599"/>
      <c r="U943" s="599"/>
      <c r="V943" s="599"/>
      <c r="W943" s="599"/>
      <c r="X943" s="599"/>
      <c r="Y943" s="599"/>
      <c r="Z943" s="599"/>
      <c r="AA943" s="599"/>
      <c r="AB943" s="599"/>
      <c r="AC943" s="599"/>
      <c r="AD943" s="599"/>
      <c r="AE943" s="599"/>
      <c r="AF943" s="599"/>
      <c r="AG943" s="599"/>
      <c r="AH943" s="599"/>
      <c r="AI943" s="599"/>
      <c r="AJ943" s="599"/>
      <c r="AK943" s="599"/>
      <c r="AL943" s="599"/>
    </row>
    <row r="944" spans="1:38" ht="13.5" customHeight="1">
      <c r="A944" s="599"/>
      <c r="B944" s="599"/>
      <c r="C944" s="623"/>
      <c r="D944" s="623"/>
      <c r="E944" s="623"/>
      <c r="F944" s="623"/>
      <c r="G944" s="623"/>
      <c r="H944" s="623"/>
      <c r="I944" s="623"/>
      <c r="J944" s="623"/>
      <c r="K944" s="623"/>
      <c r="L944" s="623"/>
      <c r="M944" s="623"/>
      <c r="N944" s="599"/>
      <c r="O944" s="599"/>
      <c r="P944" s="599"/>
      <c r="Q944" s="599"/>
      <c r="R944" s="599"/>
      <c r="S944" s="599"/>
      <c r="T944" s="599"/>
      <c r="U944" s="599"/>
      <c r="V944" s="599"/>
      <c r="W944" s="599"/>
      <c r="X944" s="599"/>
      <c r="Y944" s="599"/>
      <c r="Z944" s="599"/>
      <c r="AA944" s="599"/>
      <c r="AB944" s="599"/>
      <c r="AC944" s="599"/>
      <c r="AD944" s="599"/>
      <c r="AE944" s="599"/>
      <c r="AF944" s="599"/>
      <c r="AG944" s="599"/>
      <c r="AH944" s="599"/>
      <c r="AI944" s="599"/>
      <c r="AJ944" s="599"/>
      <c r="AK944" s="599"/>
      <c r="AL944" s="599"/>
    </row>
    <row r="945" spans="1:38" ht="13.5" customHeight="1">
      <c r="A945" s="599"/>
      <c r="B945" s="599"/>
      <c r="C945" s="623"/>
      <c r="D945" s="623"/>
      <c r="E945" s="623"/>
      <c r="F945" s="623"/>
      <c r="G945" s="623"/>
      <c r="H945" s="623"/>
      <c r="I945" s="623"/>
      <c r="J945" s="623"/>
      <c r="K945" s="623"/>
      <c r="L945" s="623"/>
      <c r="M945" s="623"/>
      <c r="N945" s="599"/>
      <c r="O945" s="599"/>
      <c r="P945" s="599"/>
      <c r="Q945" s="599"/>
      <c r="R945" s="599"/>
      <c r="S945" s="599"/>
      <c r="T945" s="599"/>
      <c r="U945" s="599"/>
      <c r="V945" s="599"/>
      <c r="W945" s="599"/>
      <c r="X945" s="599"/>
      <c r="Y945" s="599"/>
      <c r="Z945" s="599"/>
      <c r="AA945" s="599"/>
      <c r="AB945" s="599"/>
      <c r="AC945" s="599"/>
      <c r="AD945" s="599"/>
      <c r="AE945" s="599"/>
      <c r="AF945" s="599"/>
      <c r="AG945" s="599"/>
      <c r="AH945" s="599"/>
      <c r="AI945" s="599"/>
      <c r="AJ945" s="599"/>
      <c r="AK945" s="599"/>
      <c r="AL945" s="599"/>
    </row>
    <row r="946" spans="1:38" ht="13.5" customHeight="1">
      <c r="A946" s="599"/>
      <c r="B946" s="599"/>
      <c r="C946" s="623"/>
      <c r="D946" s="623"/>
      <c r="E946" s="623"/>
      <c r="F946" s="623"/>
      <c r="G946" s="623"/>
      <c r="H946" s="623"/>
      <c r="I946" s="623"/>
      <c r="J946" s="623"/>
      <c r="K946" s="623"/>
      <c r="L946" s="623"/>
      <c r="M946" s="623"/>
      <c r="N946" s="599"/>
      <c r="O946" s="599"/>
      <c r="P946" s="599"/>
      <c r="Q946" s="599"/>
      <c r="R946" s="599"/>
      <c r="S946" s="599"/>
      <c r="T946" s="599"/>
      <c r="U946" s="599"/>
      <c r="V946" s="599"/>
      <c r="W946" s="599"/>
      <c r="X946" s="599"/>
      <c r="Y946" s="599"/>
      <c r="Z946" s="599"/>
      <c r="AA946" s="599"/>
      <c r="AB946" s="599"/>
      <c r="AC946" s="599"/>
      <c r="AD946" s="599"/>
      <c r="AE946" s="599"/>
      <c r="AF946" s="599"/>
      <c r="AG946" s="599"/>
      <c r="AH946" s="599"/>
      <c r="AI946" s="599"/>
      <c r="AJ946" s="599"/>
      <c r="AK946" s="599"/>
      <c r="AL946" s="599"/>
    </row>
    <row r="947" spans="1:38" ht="13.5" customHeight="1">
      <c r="A947" s="599"/>
      <c r="B947" s="599"/>
      <c r="C947" s="623"/>
      <c r="D947" s="623"/>
      <c r="E947" s="623"/>
      <c r="F947" s="623"/>
      <c r="G947" s="623"/>
      <c r="H947" s="623"/>
      <c r="I947" s="623"/>
      <c r="J947" s="623"/>
      <c r="K947" s="623"/>
      <c r="L947" s="623"/>
      <c r="M947" s="623"/>
      <c r="N947" s="599"/>
      <c r="O947" s="599"/>
      <c r="P947" s="599"/>
      <c r="Q947" s="599"/>
      <c r="R947" s="599"/>
      <c r="S947" s="599"/>
      <c r="T947" s="599"/>
      <c r="U947" s="599"/>
      <c r="V947" s="599"/>
      <c r="W947" s="599"/>
      <c r="X947" s="599"/>
      <c r="Y947" s="599"/>
      <c r="Z947" s="599"/>
      <c r="AA947" s="599"/>
      <c r="AB947" s="599"/>
      <c r="AC947" s="599"/>
      <c r="AD947" s="599"/>
      <c r="AE947" s="599"/>
      <c r="AF947" s="599"/>
      <c r="AG947" s="599"/>
      <c r="AH947" s="599"/>
      <c r="AI947" s="599"/>
      <c r="AJ947" s="599"/>
      <c r="AK947" s="599"/>
      <c r="AL947" s="599"/>
    </row>
    <row r="948" spans="1:38" ht="13.5" customHeight="1">
      <c r="A948" s="599"/>
      <c r="B948" s="599"/>
      <c r="C948" s="623"/>
      <c r="D948" s="623"/>
      <c r="E948" s="623"/>
      <c r="F948" s="623"/>
      <c r="G948" s="623"/>
      <c r="H948" s="623"/>
      <c r="I948" s="623"/>
      <c r="J948" s="623"/>
      <c r="K948" s="623"/>
      <c r="L948" s="623"/>
      <c r="M948" s="623"/>
      <c r="N948" s="599"/>
      <c r="O948" s="599"/>
      <c r="P948" s="599"/>
      <c r="Q948" s="599"/>
      <c r="R948" s="599"/>
      <c r="S948" s="599"/>
      <c r="T948" s="599"/>
      <c r="U948" s="599"/>
      <c r="V948" s="599"/>
      <c r="W948" s="599"/>
      <c r="X948" s="599"/>
      <c r="Y948" s="599"/>
      <c r="Z948" s="599"/>
      <c r="AA948" s="599"/>
      <c r="AB948" s="599"/>
      <c r="AC948" s="599"/>
      <c r="AD948" s="599"/>
      <c r="AE948" s="599"/>
      <c r="AF948" s="599"/>
      <c r="AG948" s="599"/>
      <c r="AH948" s="599"/>
      <c r="AI948" s="599"/>
      <c r="AJ948" s="599"/>
      <c r="AK948" s="599"/>
      <c r="AL948" s="599"/>
    </row>
    <row r="949" spans="1:38" ht="13.5" customHeight="1">
      <c r="A949" s="599"/>
      <c r="B949" s="599"/>
      <c r="C949" s="623"/>
      <c r="D949" s="623"/>
      <c r="E949" s="623"/>
      <c r="F949" s="623"/>
      <c r="G949" s="623"/>
      <c r="H949" s="623"/>
      <c r="I949" s="623"/>
      <c r="J949" s="623"/>
      <c r="K949" s="623"/>
      <c r="L949" s="623"/>
      <c r="M949" s="623"/>
      <c r="N949" s="599"/>
      <c r="O949" s="599"/>
      <c r="P949" s="599"/>
      <c r="Q949" s="599"/>
      <c r="R949" s="599"/>
      <c r="S949" s="599"/>
      <c r="T949" s="599"/>
      <c r="U949" s="599"/>
      <c r="V949" s="599"/>
      <c r="W949" s="599"/>
      <c r="X949" s="599"/>
      <c r="Y949" s="599"/>
      <c r="Z949" s="599"/>
      <c r="AA949" s="599"/>
      <c r="AB949" s="599"/>
      <c r="AC949" s="599"/>
      <c r="AD949" s="599"/>
      <c r="AE949" s="599"/>
      <c r="AF949" s="599"/>
      <c r="AG949" s="599"/>
      <c r="AH949" s="599"/>
      <c r="AI949" s="599"/>
      <c r="AJ949" s="599"/>
      <c r="AK949" s="599"/>
      <c r="AL949" s="599"/>
    </row>
    <row r="950" spans="1:38" ht="13.5" customHeight="1">
      <c r="A950" s="599"/>
      <c r="B950" s="599"/>
      <c r="C950" s="623"/>
      <c r="D950" s="623"/>
      <c r="E950" s="623"/>
      <c r="F950" s="623"/>
      <c r="G950" s="623"/>
      <c r="H950" s="623"/>
      <c r="I950" s="623"/>
      <c r="J950" s="623"/>
      <c r="K950" s="623"/>
      <c r="L950" s="623"/>
      <c r="M950" s="623"/>
      <c r="N950" s="599"/>
      <c r="O950" s="599"/>
      <c r="P950" s="599"/>
      <c r="Q950" s="599"/>
      <c r="R950" s="599"/>
      <c r="S950" s="599"/>
      <c r="T950" s="599"/>
      <c r="U950" s="599"/>
      <c r="V950" s="599"/>
      <c r="W950" s="599"/>
      <c r="X950" s="599"/>
      <c r="Y950" s="599"/>
      <c r="Z950" s="599"/>
      <c r="AA950" s="599"/>
      <c r="AB950" s="599"/>
      <c r="AC950" s="599"/>
      <c r="AD950" s="599"/>
      <c r="AE950" s="599"/>
      <c r="AF950" s="599"/>
      <c r="AG950" s="599"/>
      <c r="AH950" s="599"/>
      <c r="AI950" s="599"/>
      <c r="AJ950" s="599"/>
      <c r="AK950" s="599"/>
      <c r="AL950" s="599"/>
    </row>
    <row r="951" spans="1:38" ht="13.5" customHeight="1">
      <c r="A951" s="599"/>
      <c r="B951" s="599"/>
      <c r="C951" s="623"/>
      <c r="D951" s="623"/>
      <c r="E951" s="623"/>
      <c r="F951" s="623"/>
      <c r="G951" s="623"/>
      <c r="H951" s="623"/>
      <c r="I951" s="623"/>
      <c r="J951" s="623"/>
      <c r="K951" s="623"/>
      <c r="L951" s="623"/>
      <c r="M951" s="623"/>
      <c r="N951" s="599"/>
      <c r="O951" s="599"/>
      <c r="P951" s="599"/>
      <c r="Q951" s="599"/>
      <c r="R951" s="599"/>
      <c r="S951" s="599"/>
      <c r="T951" s="599"/>
      <c r="U951" s="599"/>
      <c r="V951" s="599"/>
      <c r="W951" s="599"/>
      <c r="X951" s="599"/>
      <c r="Y951" s="599"/>
      <c r="Z951" s="599"/>
      <c r="AA951" s="599"/>
      <c r="AB951" s="599"/>
      <c r="AC951" s="599"/>
      <c r="AD951" s="599"/>
      <c r="AE951" s="599"/>
      <c r="AF951" s="599"/>
      <c r="AG951" s="599"/>
      <c r="AH951" s="599"/>
      <c r="AI951" s="599"/>
      <c r="AJ951" s="599"/>
      <c r="AK951" s="599"/>
      <c r="AL951" s="599"/>
    </row>
    <row r="952" spans="1:38" ht="13.5" customHeight="1">
      <c r="A952" s="599"/>
      <c r="B952" s="599"/>
      <c r="C952" s="623"/>
      <c r="D952" s="623"/>
      <c r="E952" s="623"/>
      <c r="F952" s="623"/>
      <c r="G952" s="623"/>
      <c r="H952" s="623"/>
      <c r="I952" s="623"/>
      <c r="J952" s="623"/>
      <c r="K952" s="623"/>
      <c r="L952" s="623"/>
      <c r="M952" s="623"/>
      <c r="N952" s="599"/>
      <c r="O952" s="599"/>
      <c r="P952" s="599"/>
      <c r="Q952" s="599"/>
      <c r="R952" s="599"/>
      <c r="S952" s="599"/>
      <c r="T952" s="599"/>
      <c r="U952" s="599"/>
      <c r="V952" s="599"/>
      <c r="W952" s="599"/>
      <c r="X952" s="599"/>
      <c r="Y952" s="599"/>
      <c r="Z952" s="599"/>
      <c r="AA952" s="599"/>
      <c r="AB952" s="599"/>
      <c r="AC952" s="599"/>
      <c r="AD952" s="599"/>
      <c r="AE952" s="599"/>
      <c r="AF952" s="599"/>
      <c r="AG952" s="599"/>
      <c r="AH952" s="599"/>
      <c r="AI952" s="599"/>
      <c r="AJ952" s="599"/>
      <c r="AK952" s="599"/>
      <c r="AL952" s="599"/>
    </row>
    <row r="953" spans="1:38" ht="13.5" customHeight="1">
      <c r="A953" s="599"/>
      <c r="B953" s="599"/>
      <c r="C953" s="623"/>
      <c r="D953" s="623"/>
      <c r="E953" s="623"/>
      <c r="F953" s="623"/>
      <c r="G953" s="623"/>
      <c r="H953" s="623"/>
      <c r="I953" s="623"/>
      <c r="J953" s="623"/>
      <c r="K953" s="623"/>
      <c r="L953" s="623"/>
      <c r="M953" s="623"/>
      <c r="N953" s="599"/>
      <c r="O953" s="599"/>
      <c r="P953" s="599"/>
      <c r="Q953" s="599"/>
      <c r="R953" s="599"/>
      <c r="S953" s="599"/>
      <c r="T953" s="599"/>
      <c r="U953" s="599"/>
      <c r="V953" s="599"/>
      <c r="W953" s="599"/>
      <c r="X953" s="599"/>
      <c r="Y953" s="599"/>
      <c r="Z953" s="599"/>
      <c r="AA953" s="599"/>
      <c r="AB953" s="599"/>
      <c r="AC953" s="599"/>
      <c r="AD953" s="599"/>
      <c r="AE953" s="599"/>
      <c r="AF953" s="599"/>
      <c r="AG953" s="599"/>
      <c r="AH953" s="599"/>
      <c r="AI953" s="599"/>
      <c r="AJ953" s="599"/>
      <c r="AK953" s="599"/>
      <c r="AL953" s="599"/>
    </row>
    <row r="954" spans="1:38" ht="13.5" customHeight="1">
      <c r="A954" s="599"/>
      <c r="B954" s="599"/>
      <c r="C954" s="623"/>
      <c r="D954" s="623"/>
      <c r="E954" s="623"/>
      <c r="F954" s="623"/>
      <c r="G954" s="623"/>
      <c r="H954" s="623"/>
      <c r="I954" s="623"/>
      <c r="J954" s="623"/>
      <c r="K954" s="623"/>
      <c r="L954" s="623"/>
      <c r="M954" s="623"/>
      <c r="N954" s="599"/>
      <c r="O954" s="599"/>
      <c r="P954" s="599"/>
      <c r="Q954" s="599"/>
      <c r="R954" s="599"/>
      <c r="S954" s="599"/>
      <c r="T954" s="599"/>
      <c r="U954" s="599"/>
      <c r="V954" s="599"/>
      <c r="W954" s="599"/>
      <c r="X954" s="599"/>
      <c r="Y954" s="599"/>
      <c r="Z954" s="599"/>
      <c r="AA954" s="599"/>
      <c r="AB954" s="599"/>
      <c r="AC954" s="599"/>
      <c r="AD954" s="599"/>
      <c r="AE954" s="599"/>
      <c r="AF954" s="599"/>
      <c r="AG954" s="599"/>
      <c r="AH954" s="599"/>
      <c r="AI954" s="599"/>
      <c r="AJ954" s="599"/>
      <c r="AK954" s="599"/>
      <c r="AL954" s="599"/>
    </row>
    <row r="955" spans="1:38" ht="13.5" customHeight="1">
      <c r="A955" s="599"/>
      <c r="B955" s="599"/>
      <c r="C955" s="623"/>
      <c r="D955" s="623"/>
      <c r="E955" s="623"/>
      <c r="F955" s="623"/>
      <c r="G955" s="623"/>
      <c r="H955" s="623"/>
      <c r="I955" s="623"/>
      <c r="J955" s="623"/>
      <c r="K955" s="623"/>
      <c r="L955" s="623"/>
      <c r="M955" s="623"/>
      <c r="N955" s="599"/>
      <c r="O955" s="599"/>
      <c r="P955" s="599"/>
      <c r="Q955" s="599"/>
      <c r="R955" s="599"/>
      <c r="S955" s="599"/>
      <c r="T955" s="599"/>
      <c r="U955" s="599"/>
      <c r="V955" s="599"/>
      <c r="W955" s="599"/>
      <c r="X955" s="599"/>
      <c r="Y955" s="599"/>
      <c r="Z955" s="599"/>
      <c r="AA955" s="599"/>
      <c r="AB955" s="599"/>
      <c r="AC955" s="599"/>
      <c r="AD955" s="599"/>
      <c r="AE955" s="599"/>
      <c r="AF955" s="599"/>
      <c r="AG955" s="599"/>
      <c r="AH955" s="599"/>
      <c r="AI955" s="599"/>
      <c r="AJ955" s="599"/>
      <c r="AK955" s="599"/>
      <c r="AL955" s="599"/>
    </row>
    <row r="956" spans="1:38" ht="13.5" customHeight="1">
      <c r="A956" s="599"/>
      <c r="B956" s="599"/>
      <c r="C956" s="623"/>
      <c r="D956" s="623"/>
      <c r="E956" s="623"/>
      <c r="F956" s="623"/>
      <c r="G956" s="623"/>
      <c r="H956" s="623"/>
      <c r="I956" s="623"/>
      <c r="J956" s="623"/>
      <c r="K956" s="623"/>
      <c r="L956" s="623"/>
      <c r="M956" s="623"/>
      <c r="N956" s="599"/>
      <c r="O956" s="599"/>
      <c r="P956" s="599"/>
      <c r="Q956" s="599"/>
      <c r="R956" s="599"/>
      <c r="S956" s="599"/>
      <c r="T956" s="599"/>
      <c r="U956" s="599"/>
      <c r="V956" s="599"/>
      <c r="W956" s="599"/>
      <c r="X956" s="599"/>
      <c r="Y956" s="599"/>
      <c r="Z956" s="599"/>
      <c r="AA956" s="599"/>
      <c r="AB956" s="599"/>
      <c r="AC956" s="599"/>
      <c r="AD956" s="599"/>
      <c r="AE956" s="599"/>
      <c r="AF956" s="599"/>
      <c r="AG956" s="599"/>
      <c r="AH956" s="599"/>
      <c r="AI956" s="599"/>
      <c r="AJ956" s="599"/>
      <c r="AK956" s="599"/>
      <c r="AL956" s="599"/>
    </row>
    <row r="957" spans="1:38" ht="13.5" customHeight="1">
      <c r="A957" s="599"/>
      <c r="B957" s="599"/>
      <c r="C957" s="623"/>
      <c r="D957" s="623"/>
      <c r="E957" s="623"/>
      <c r="F957" s="623"/>
      <c r="G957" s="623"/>
      <c r="H957" s="623"/>
      <c r="I957" s="623"/>
      <c r="J957" s="623"/>
      <c r="K957" s="623"/>
      <c r="L957" s="623"/>
      <c r="M957" s="623"/>
      <c r="N957" s="599"/>
      <c r="O957" s="599"/>
      <c r="P957" s="599"/>
      <c r="Q957" s="599"/>
      <c r="R957" s="599"/>
      <c r="S957" s="599"/>
      <c r="T957" s="599"/>
      <c r="U957" s="599"/>
      <c r="V957" s="599"/>
      <c r="W957" s="599"/>
      <c r="X957" s="599"/>
      <c r="Y957" s="599"/>
      <c r="Z957" s="599"/>
      <c r="AA957" s="599"/>
      <c r="AB957" s="599"/>
      <c r="AC957" s="599"/>
      <c r="AD957" s="599"/>
      <c r="AE957" s="599"/>
      <c r="AF957" s="599"/>
      <c r="AG957" s="599"/>
      <c r="AH957" s="599"/>
      <c r="AI957" s="599"/>
      <c r="AJ957" s="599"/>
      <c r="AK957" s="599"/>
      <c r="AL957" s="599"/>
    </row>
    <row r="958" spans="1:38" ht="13.5" customHeight="1">
      <c r="A958" s="599"/>
      <c r="B958" s="599"/>
      <c r="C958" s="623"/>
      <c r="D958" s="623"/>
      <c r="E958" s="623"/>
      <c r="F958" s="623"/>
      <c r="G958" s="623"/>
      <c r="H958" s="623"/>
      <c r="I958" s="623"/>
      <c r="J958" s="623"/>
      <c r="K958" s="623"/>
      <c r="L958" s="623"/>
      <c r="M958" s="623"/>
      <c r="N958" s="599"/>
      <c r="O958" s="599"/>
      <c r="P958" s="599"/>
      <c r="Q958" s="599"/>
      <c r="R958" s="599"/>
      <c r="S958" s="599"/>
      <c r="T958" s="599"/>
      <c r="U958" s="599"/>
      <c r="V958" s="599"/>
      <c r="W958" s="599"/>
      <c r="X958" s="599"/>
      <c r="Y958" s="599"/>
      <c r="Z958" s="599"/>
      <c r="AA958" s="599"/>
      <c r="AB958" s="599"/>
      <c r="AC958" s="599"/>
      <c r="AD958" s="599"/>
      <c r="AE958" s="599"/>
      <c r="AF958" s="599"/>
      <c r="AG958" s="599"/>
      <c r="AH958" s="599"/>
      <c r="AI958" s="599"/>
      <c r="AJ958" s="599"/>
      <c r="AK958" s="599"/>
      <c r="AL958" s="599"/>
    </row>
    <row r="959" spans="1:38" ht="13.5" customHeight="1">
      <c r="A959" s="599"/>
      <c r="B959" s="599"/>
      <c r="C959" s="623"/>
      <c r="D959" s="623"/>
      <c r="E959" s="623"/>
      <c r="F959" s="623"/>
      <c r="G959" s="623"/>
      <c r="H959" s="623"/>
      <c r="I959" s="623"/>
      <c r="J959" s="623"/>
      <c r="K959" s="623"/>
      <c r="L959" s="623"/>
      <c r="M959" s="623"/>
      <c r="N959" s="599"/>
      <c r="O959" s="599"/>
      <c r="P959" s="599"/>
      <c r="Q959" s="599"/>
      <c r="R959" s="599"/>
      <c r="S959" s="599"/>
      <c r="T959" s="599"/>
      <c r="U959" s="599"/>
      <c r="V959" s="599"/>
      <c r="W959" s="599"/>
      <c r="X959" s="599"/>
      <c r="Y959" s="599"/>
      <c r="Z959" s="599"/>
      <c r="AA959" s="599"/>
      <c r="AB959" s="599"/>
      <c r="AC959" s="599"/>
      <c r="AD959" s="599"/>
      <c r="AE959" s="599"/>
      <c r="AF959" s="599"/>
      <c r="AG959" s="599"/>
      <c r="AH959" s="599"/>
      <c r="AI959" s="599"/>
      <c r="AJ959" s="599"/>
      <c r="AK959" s="599"/>
      <c r="AL959" s="599"/>
    </row>
    <row r="960" spans="1:38" ht="13.5" customHeight="1">
      <c r="A960" s="599"/>
      <c r="B960" s="599"/>
      <c r="C960" s="623"/>
      <c r="D960" s="623"/>
      <c r="E960" s="623"/>
      <c r="F960" s="623"/>
      <c r="G960" s="623"/>
      <c r="H960" s="623"/>
      <c r="I960" s="623"/>
      <c r="J960" s="623"/>
      <c r="K960" s="623"/>
      <c r="L960" s="623"/>
      <c r="M960" s="623"/>
      <c r="N960" s="599"/>
      <c r="O960" s="599"/>
      <c r="P960" s="599"/>
      <c r="Q960" s="599"/>
      <c r="R960" s="599"/>
      <c r="S960" s="599"/>
      <c r="T960" s="599"/>
      <c r="U960" s="599"/>
      <c r="V960" s="599"/>
      <c r="W960" s="599"/>
      <c r="X960" s="599"/>
      <c r="Y960" s="599"/>
      <c r="Z960" s="599"/>
      <c r="AA960" s="599"/>
      <c r="AB960" s="599"/>
      <c r="AC960" s="599"/>
      <c r="AD960" s="599"/>
      <c r="AE960" s="599"/>
      <c r="AF960" s="599"/>
      <c r="AG960" s="599"/>
      <c r="AH960" s="599"/>
      <c r="AI960" s="599"/>
      <c r="AJ960" s="599"/>
      <c r="AK960" s="599"/>
      <c r="AL960" s="599"/>
    </row>
    <row r="961" spans="1:38" ht="13.5" customHeight="1">
      <c r="A961" s="599"/>
      <c r="B961" s="599"/>
      <c r="C961" s="623"/>
      <c r="D961" s="623"/>
      <c r="E961" s="623"/>
      <c r="F961" s="623"/>
      <c r="G961" s="623"/>
      <c r="H961" s="623"/>
      <c r="I961" s="623"/>
      <c r="J961" s="623"/>
      <c r="K961" s="623"/>
      <c r="L961" s="623"/>
      <c r="M961" s="623"/>
      <c r="N961" s="599"/>
      <c r="O961" s="599"/>
      <c r="P961" s="599"/>
      <c r="Q961" s="599"/>
      <c r="R961" s="599"/>
      <c r="S961" s="599"/>
      <c r="T961" s="599"/>
      <c r="U961" s="599"/>
      <c r="V961" s="599"/>
      <c r="W961" s="599"/>
      <c r="X961" s="599"/>
      <c r="Y961" s="599"/>
      <c r="Z961" s="599"/>
      <c r="AA961" s="599"/>
      <c r="AB961" s="599"/>
      <c r="AC961" s="599"/>
      <c r="AD961" s="599"/>
      <c r="AE961" s="599"/>
      <c r="AF961" s="599"/>
      <c r="AG961" s="599"/>
      <c r="AH961" s="599"/>
      <c r="AI961" s="599"/>
      <c r="AJ961" s="599"/>
      <c r="AK961" s="599"/>
      <c r="AL961" s="599"/>
    </row>
    <row r="962" spans="1:38" ht="13.5" customHeight="1">
      <c r="A962" s="599"/>
      <c r="B962" s="599"/>
      <c r="C962" s="623"/>
      <c r="D962" s="623"/>
      <c r="E962" s="623"/>
      <c r="F962" s="623"/>
      <c r="G962" s="623"/>
      <c r="H962" s="623"/>
      <c r="I962" s="623"/>
      <c r="J962" s="623"/>
      <c r="K962" s="623"/>
      <c r="L962" s="623"/>
      <c r="M962" s="623"/>
      <c r="N962" s="599"/>
      <c r="O962" s="599"/>
      <c r="P962" s="599"/>
      <c r="Q962" s="599"/>
      <c r="R962" s="599"/>
      <c r="S962" s="599"/>
      <c r="T962" s="599"/>
      <c r="U962" s="599"/>
      <c r="V962" s="599"/>
      <c r="W962" s="599"/>
      <c r="X962" s="599"/>
      <c r="Y962" s="599"/>
      <c r="Z962" s="599"/>
      <c r="AA962" s="599"/>
      <c r="AB962" s="599"/>
      <c r="AC962" s="599"/>
      <c r="AD962" s="599"/>
      <c r="AE962" s="599"/>
      <c r="AF962" s="599"/>
      <c r="AG962" s="599"/>
      <c r="AH962" s="599"/>
      <c r="AI962" s="599"/>
      <c r="AJ962" s="599"/>
      <c r="AK962" s="599"/>
      <c r="AL962" s="599"/>
    </row>
    <row r="963" spans="1:38" ht="13.5" customHeight="1">
      <c r="A963" s="599"/>
      <c r="B963" s="599"/>
      <c r="C963" s="623"/>
      <c r="D963" s="623"/>
      <c r="E963" s="623"/>
      <c r="F963" s="623"/>
      <c r="G963" s="623"/>
      <c r="H963" s="623"/>
      <c r="I963" s="623"/>
      <c r="J963" s="623"/>
      <c r="K963" s="623"/>
      <c r="L963" s="623"/>
      <c r="M963" s="623"/>
      <c r="N963" s="599"/>
      <c r="O963" s="599"/>
      <c r="P963" s="599"/>
      <c r="Q963" s="599"/>
      <c r="R963" s="599"/>
      <c r="S963" s="599"/>
      <c r="T963" s="599"/>
      <c r="U963" s="599"/>
      <c r="V963" s="599"/>
      <c r="W963" s="599"/>
      <c r="X963" s="599"/>
      <c r="Y963" s="599"/>
      <c r="Z963" s="599"/>
      <c r="AA963" s="599"/>
      <c r="AB963" s="599"/>
      <c r="AC963" s="599"/>
      <c r="AD963" s="599"/>
      <c r="AE963" s="599"/>
      <c r="AF963" s="599"/>
      <c r="AG963" s="599"/>
      <c r="AH963" s="599"/>
      <c r="AI963" s="599"/>
      <c r="AJ963" s="599"/>
      <c r="AK963" s="599"/>
      <c r="AL963" s="599"/>
    </row>
    <row r="964" spans="1:38" ht="13.5" customHeight="1">
      <c r="A964" s="599"/>
      <c r="B964" s="599"/>
      <c r="C964" s="623"/>
      <c r="D964" s="623"/>
      <c r="E964" s="623"/>
      <c r="F964" s="623"/>
      <c r="G964" s="623"/>
      <c r="H964" s="623"/>
      <c r="I964" s="623"/>
      <c r="J964" s="623"/>
      <c r="K964" s="623"/>
      <c r="L964" s="623"/>
      <c r="M964" s="623"/>
      <c r="N964" s="599"/>
      <c r="O964" s="599"/>
      <c r="P964" s="599"/>
      <c r="Q964" s="599"/>
      <c r="R964" s="599"/>
      <c r="S964" s="599"/>
      <c r="T964" s="599"/>
      <c r="U964" s="599"/>
      <c r="V964" s="599"/>
      <c r="W964" s="599"/>
      <c r="X964" s="599"/>
      <c r="Y964" s="599"/>
      <c r="Z964" s="599"/>
      <c r="AA964" s="599"/>
      <c r="AB964" s="599"/>
      <c r="AC964" s="599"/>
      <c r="AD964" s="599"/>
      <c r="AE964" s="599"/>
      <c r="AF964" s="599"/>
      <c r="AG964" s="599"/>
      <c r="AH964" s="599"/>
      <c r="AI964" s="599"/>
      <c r="AJ964" s="599"/>
      <c r="AK964" s="599"/>
      <c r="AL964" s="599"/>
    </row>
    <row r="965" spans="1:38" ht="13.5" customHeight="1">
      <c r="A965" s="599"/>
      <c r="B965" s="599"/>
      <c r="C965" s="623"/>
      <c r="D965" s="623"/>
      <c r="E965" s="623"/>
      <c r="F965" s="623"/>
      <c r="G965" s="623"/>
      <c r="H965" s="623"/>
      <c r="I965" s="623"/>
      <c r="J965" s="623"/>
      <c r="K965" s="623"/>
      <c r="L965" s="623"/>
      <c r="M965" s="623"/>
      <c r="N965" s="599"/>
      <c r="O965" s="599"/>
      <c r="P965" s="599"/>
      <c r="Q965" s="599"/>
      <c r="R965" s="599"/>
      <c r="S965" s="599"/>
      <c r="T965" s="599"/>
      <c r="U965" s="599"/>
      <c r="V965" s="599"/>
      <c r="W965" s="599"/>
      <c r="X965" s="599"/>
      <c r="Y965" s="599"/>
      <c r="Z965" s="599"/>
      <c r="AA965" s="599"/>
      <c r="AB965" s="599"/>
      <c r="AC965" s="599"/>
      <c r="AD965" s="599"/>
      <c r="AE965" s="599"/>
      <c r="AF965" s="599"/>
      <c r="AG965" s="599"/>
      <c r="AH965" s="599"/>
      <c r="AI965" s="599"/>
      <c r="AJ965" s="599"/>
      <c r="AK965" s="599"/>
      <c r="AL965" s="599"/>
    </row>
    <row r="966" spans="1:38" ht="13.5" customHeight="1">
      <c r="A966" s="599"/>
      <c r="B966" s="599"/>
      <c r="C966" s="623"/>
      <c r="D966" s="623"/>
      <c r="E966" s="623"/>
      <c r="F966" s="623"/>
      <c r="G966" s="623"/>
      <c r="H966" s="623"/>
      <c r="I966" s="623"/>
      <c r="J966" s="623"/>
      <c r="K966" s="623"/>
      <c r="L966" s="623"/>
      <c r="M966" s="623"/>
      <c r="N966" s="599"/>
      <c r="O966" s="599"/>
      <c r="P966" s="599"/>
      <c r="Q966" s="599"/>
      <c r="R966" s="599"/>
      <c r="S966" s="599"/>
      <c r="T966" s="599"/>
      <c r="U966" s="599"/>
      <c r="V966" s="599"/>
      <c r="W966" s="599"/>
      <c r="X966" s="599"/>
      <c r="Y966" s="599"/>
      <c r="Z966" s="599"/>
      <c r="AA966" s="599"/>
      <c r="AB966" s="599"/>
      <c r="AC966" s="599"/>
      <c r="AD966" s="599"/>
      <c r="AE966" s="599"/>
      <c r="AF966" s="599"/>
      <c r="AG966" s="599"/>
      <c r="AH966" s="599"/>
      <c r="AI966" s="599"/>
      <c r="AJ966" s="599"/>
      <c r="AK966" s="599"/>
      <c r="AL966" s="599"/>
    </row>
    <row r="967" spans="1:38" ht="13.5" customHeight="1">
      <c r="A967" s="599"/>
      <c r="B967" s="599"/>
      <c r="C967" s="623"/>
      <c r="D967" s="623"/>
      <c r="E967" s="623"/>
      <c r="F967" s="623"/>
      <c r="G967" s="623"/>
      <c r="H967" s="623"/>
      <c r="I967" s="623"/>
      <c r="J967" s="623"/>
      <c r="K967" s="623"/>
      <c r="L967" s="623"/>
      <c r="M967" s="623"/>
      <c r="N967" s="599"/>
      <c r="O967" s="599"/>
      <c r="P967" s="599"/>
      <c r="Q967" s="599"/>
      <c r="R967" s="599"/>
      <c r="S967" s="599"/>
      <c r="T967" s="599"/>
      <c r="U967" s="599"/>
      <c r="V967" s="599"/>
      <c r="W967" s="599"/>
      <c r="X967" s="599"/>
      <c r="Y967" s="599"/>
      <c r="Z967" s="599"/>
      <c r="AA967" s="599"/>
      <c r="AB967" s="599"/>
      <c r="AC967" s="599"/>
      <c r="AD967" s="599"/>
      <c r="AE967" s="599"/>
      <c r="AF967" s="599"/>
      <c r="AG967" s="599"/>
      <c r="AH967" s="599"/>
      <c r="AI967" s="599"/>
      <c r="AJ967" s="599"/>
      <c r="AK967" s="599"/>
      <c r="AL967" s="599"/>
    </row>
    <row r="968" spans="1:38" ht="13.5" customHeight="1">
      <c r="A968" s="599"/>
      <c r="B968" s="599"/>
      <c r="C968" s="623"/>
      <c r="D968" s="623"/>
      <c r="E968" s="623"/>
      <c r="F968" s="623"/>
      <c r="G968" s="623"/>
      <c r="H968" s="623"/>
      <c r="I968" s="623"/>
      <c r="J968" s="623"/>
      <c r="K968" s="623"/>
      <c r="L968" s="623"/>
      <c r="M968" s="623"/>
      <c r="N968" s="599"/>
      <c r="O968" s="599"/>
      <c r="P968" s="599"/>
      <c r="Q968" s="599"/>
      <c r="R968" s="599"/>
      <c r="S968" s="599"/>
      <c r="T968" s="599"/>
      <c r="U968" s="599"/>
      <c r="V968" s="599"/>
      <c r="W968" s="599"/>
      <c r="X968" s="599"/>
      <c r="Y968" s="599"/>
      <c r="Z968" s="599"/>
      <c r="AA968" s="599"/>
      <c r="AB968" s="599"/>
      <c r="AC968" s="599"/>
      <c r="AD968" s="599"/>
      <c r="AE968" s="599"/>
      <c r="AF968" s="599"/>
      <c r="AG968" s="599"/>
      <c r="AH968" s="599"/>
      <c r="AI968" s="599"/>
      <c r="AJ968" s="599"/>
      <c r="AK968" s="599"/>
      <c r="AL968" s="599"/>
    </row>
    <row r="969" spans="1:38" ht="13.5" customHeight="1">
      <c r="A969" s="599"/>
      <c r="B969" s="599"/>
      <c r="C969" s="623"/>
      <c r="D969" s="623"/>
      <c r="E969" s="623"/>
      <c r="F969" s="623"/>
      <c r="G969" s="623"/>
      <c r="H969" s="623"/>
      <c r="I969" s="623"/>
      <c r="J969" s="623"/>
      <c r="K969" s="623"/>
      <c r="L969" s="623"/>
      <c r="M969" s="623"/>
      <c r="N969" s="599"/>
      <c r="O969" s="599"/>
      <c r="P969" s="599"/>
      <c r="Q969" s="599"/>
      <c r="R969" s="599"/>
      <c r="S969" s="599"/>
      <c r="T969" s="599"/>
      <c r="U969" s="599"/>
      <c r="V969" s="599"/>
      <c r="W969" s="599"/>
      <c r="X969" s="599"/>
      <c r="Y969" s="599"/>
      <c r="Z969" s="599"/>
      <c r="AA969" s="599"/>
      <c r="AB969" s="599"/>
      <c r="AC969" s="599"/>
      <c r="AD969" s="599"/>
      <c r="AE969" s="599"/>
      <c r="AF969" s="599"/>
      <c r="AG969" s="599"/>
      <c r="AH969" s="599"/>
      <c r="AI969" s="599"/>
      <c r="AJ969" s="599"/>
      <c r="AK969" s="599"/>
      <c r="AL969" s="599"/>
    </row>
    <row r="970" spans="1:38" ht="13.5" customHeight="1">
      <c r="A970" s="599"/>
      <c r="B970" s="599"/>
      <c r="C970" s="623"/>
      <c r="D970" s="623"/>
      <c r="E970" s="623"/>
      <c r="F970" s="623"/>
      <c r="G970" s="623"/>
      <c r="H970" s="623"/>
      <c r="I970" s="623"/>
      <c r="J970" s="623"/>
      <c r="K970" s="623"/>
      <c r="L970" s="623"/>
      <c r="M970" s="623"/>
      <c r="N970" s="599"/>
      <c r="O970" s="599"/>
      <c r="P970" s="599"/>
      <c r="Q970" s="599"/>
      <c r="R970" s="599"/>
      <c r="S970" s="599"/>
      <c r="T970" s="599"/>
      <c r="U970" s="599"/>
      <c r="V970" s="599"/>
      <c r="W970" s="599"/>
      <c r="X970" s="599"/>
      <c r="Y970" s="599"/>
      <c r="Z970" s="599"/>
      <c r="AA970" s="599"/>
      <c r="AB970" s="599"/>
      <c r="AC970" s="599"/>
      <c r="AD970" s="599"/>
      <c r="AE970" s="599"/>
      <c r="AF970" s="599"/>
      <c r="AG970" s="599"/>
      <c r="AH970" s="599"/>
      <c r="AI970" s="599"/>
      <c r="AJ970" s="599"/>
      <c r="AK970" s="599"/>
      <c r="AL970" s="599"/>
    </row>
    <row r="971" spans="1:38" ht="13.5" customHeight="1">
      <c r="A971" s="599"/>
      <c r="B971" s="599"/>
      <c r="C971" s="623"/>
      <c r="D971" s="623"/>
      <c r="E971" s="623"/>
      <c r="F971" s="623"/>
      <c r="G971" s="623"/>
      <c r="H971" s="623"/>
      <c r="I971" s="623"/>
      <c r="J971" s="623"/>
      <c r="K971" s="623"/>
      <c r="L971" s="623"/>
      <c r="M971" s="623"/>
      <c r="N971" s="599"/>
      <c r="O971" s="599"/>
      <c r="P971" s="599"/>
      <c r="Q971" s="599"/>
      <c r="R971" s="599"/>
      <c r="S971" s="599"/>
      <c r="T971" s="599"/>
      <c r="U971" s="599"/>
      <c r="V971" s="599"/>
      <c r="W971" s="599"/>
      <c r="X971" s="599"/>
      <c r="Y971" s="599"/>
      <c r="Z971" s="599"/>
      <c r="AA971" s="599"/>
      <c r="AB971" s="599"/>
      <c r="AC971" s="599"/>
      <c r="AD971" s="599"/>
      <c r="AE971" s="599"/>
      <c r="AF971" s="599"/>
      <c r="AG971" s="599"/>
      <c r="AH971" s="599"/>
      <c r="AI971" s="599"/>
      <c r="AJ971" s="599"/>
      <c r="AK971" s="599"/>
      <c r="AL971" s="599"/>
    </row>
    <row r="972" spans="1:38" ht="13.5" customHeight="1">
      <c r="A972" s="599"/>
      <c r="B972" s="599"/>
      <c r="C972" s="623"/>
      <c r="D972" s="623"/>
      <c r="E972" s="623"/>
      <c r="F972" s="623"/>
      <c r="G972" s="623"/>
      <c r="H972" s="623"/>
      <c r="I972" s="623"/>
      <c r="J972" s="623"/>
      <c r="K972" s="623"/>
      <c r="L972" s="623"/>
      <c r="M972" s="623"/>
      <c r="N972" s="599"/>
      <c r="O972" s="599"/>
      <c r="P972" s="599"/>
      <c r="Q972" s="599"/>
      <c r="R972" s="599"/>
      <c r="S972" s="599"/>
      <c r="T972" s="599"/>
      <c r="U972" s="599"/>
      <c r="V972" s="599"/>
      <c r="W972" s="599"/>
      <c r="X972" s="599"/>
      <c r="Y972" s="599"/>
      <c r="Z972" s="599"/>
      <c r="AA972" s="599"/>
      <c r="AB972" s="599"/>
      <c r="AC972" s="599"/>
      <c r="AD972" s="599"/>
      <c r="AE972" s="599"/>
      <c r="AF972" s="599"/>
      <c r="AG972" s="599"/>
      <c r="AH972" s="599"/>
      <c r="AI972" s="599"/>
      <c r="AJ972" s="599"/>
      <c r="AK972" s="599"/>
      <c r="AL972" s="599"/>
    </row>
    <row r="973" spans="1:38" ht="13.5" customHeight="1">
      <c r="A973" s="599"/>
      <c r="B973" s="599"/>
      <c r="C973" s="623"/>
      <c r="D973" s="623"/>
      <c r="E973" s="623"/>
      <c r="F973" s="623"/>
      <c r="G973" s="623"/>
      <c r="H973" s="623"/>
      <c r="I973" s="623"/>
      <c r="J973" s="623"/>
      <c r="K973" s="623"/>
      <c r="L973" s="623"/>
      <c r="M973" s="623"/>
      <c r="N973" s="599"/>
      <c r="O973" s="599"/>
      <c r="P973" s="599"/>
      <c r="Q973" s="599"/>
      <c r="R973" s="599"/>
      <c r="S973" s="599"/>
      <c r="T973" s="599"/>
      <c r="U973" s="599"/>
      <c r="V973" s="599"/>
      <c r="W973" s="599"/>
      <c r="X973" s="599"/>
      <c r="Y973" s="599"/>
      <c r="Z973" s="599"/>
      <c r="AA973" s="599"/>
      <c r="AB973" s="599"/>
      <c r="AC973" s="599"/>
      <c r="AD973" s="599"/>
      <c r="AE973" s="599"/>
      <c r="AF973" s="599"/>
      <c r="AG973" s="599"/>
      <c r="AH973" s="599"/>
      <c r="AI973" s="599"/>
      <c r="AJ973" s="599"/>
      <c r="AK973" s="599"/>
      <c r="AL973" s="599"/>
    </row>
    <row r="974" spans="1:38" ht="13.5" customHeight="1">
      <c r="A974" s="599"/>
      <c r="B974" s="599"/>
      <c r="C974" s="623"/>
      <c r="D974" s="623"/>
      <c r="E974" s="623"/>
      <c r="F974" s="623"/>
      <c r="G974" s="623"/>
      <c r="H974" s="623"/>
      <c r="I974" s="623"/>
      <c r="J974" s="623"/>
      <c r="K974" s="623"/>
      <c r="L974" s="623"/>
      <c r="M974" s="623"/>
      <c r="N974" s="599"/>
      <c r="O974" s="599"/>
      <c r="P974" s="599"/>
      <c r="Q974" s="599"/>
      <c r="R974" s="599"/>
      <c r="S974" s="599"/>
      <c r="T974" s="599"/>
      <c r="U974" s="599"/>
      <c r="V974" s="599"/>
      <c r="W974" s="599"/>
      <c r="X974" s="599"/>
      <c r="Y974" s="599"/>
      <c r="Z974" s="599"/>
      <c r="AA974" s="599"/>
      <c r="AB974" s="599"/>
      <c r="AC974" s="599"/>
      <c r="AD974" s="599"/>
      <c r="AE974" s="599"/>
      <c r="AF974" s="599"/>
      <c r="AG974" s="599"/>
      <c r="AH974" s="599"/>
      <c r="AI974" s="599"/>
      <c r="AJ974" s="599"/>
      <c r="AK974" s="599"/>
      <c r="AL974" s="599"/>
    </row>
    <row r="975" spans="1:38" ht="13.5" customHeight="1">
      <c r="A975" s="599"/>
      <c r="B975" s="599"/>
      <c r="C975" s="623"/>
      <c r="D975" s="623"/>
      <c r="E975" s="623"/>
      <c r="F975" s="623"/>
      <c r="G975" s="623"/>
      <c r="H975" s="623"/>
      <c r="I975" s="623"/>
      <c r="J975" s="623"/>
      <c r="K975" s="623"/>
      <c r="L975" s="623"/>
      <c r="M975" s="623"/>
      <c r="N975" s="599"/>
      <c r="O975" s="599"/>
      <c r="P975" s="599"/>
      <c r="Q975" s="599"/>
      <c r="R975" s="599"/>
      <c r="S975" s="599"/>
      <c r="T975" s="599"/>
      <c r="U975" s="599"/>
      <c r="V975" s="599"/>
      <c r="W975" s="599"/>
      <c r="X975" s="599"/>
      <c r="Y975" s="599"/>
      <c r="Z975" s="599"/>
      <c r="AA975" s="599"/>
      <c r="AB975" s="599"/>
      <c r="AC975" s="599"/>
      <c r="AD975" s="599"/>
      <c r="AE975" s="599"/>
      <c r="AF975" s="599"/>
      <c r="AG975" s="599"/>
      <c r="AH975" s="599"/>
      <c r="AI975" s="599"/>
      <c r="AJ975" s="599"/>
      <c r="AK975" s="599"/>
      <c r="AL975" s="599"/>
    </row>
    <row r="976" spans="1:38" ht="13.5" customHeight="1">
      <c r="A976" s="599"/>
      <c r="B976" s="599"/>
      <c r="C976" s="623"/>
      <c r="D976" s="623"/>
      <c r="E976" s="623"/>
      <c r="F976" s="623"/>
      <c r="G976" s="623"/>
      <c r="H976" s="623"/>
      <c r="I976" s="623"/>
      <c r="J976" s="623"/>
      <c r="K976" s="623"/>
      <c r="L976" s="623"/>
      <c r="M976" s="623"/>
      <c r="N976" s="599"/>
      <c r="O976" s="599"/>
      <c r="P976" s="599"/>
      <c r="Q976" s="599"/>
      <c r="R976" s="599"/>
      <c r="S976" s="599"/>
      <c r="T976" s="599"/>
      <c r="U976" s="599"/>
      <c r="V976" s="599"/>
      <c r="W976" s="599"/>
      <c r="X976" s="599"/>
      <c r="Y976" s="599"/>
      <c r="Z976" s="599"/>
      <c r="AA976" s="599"/>
      <c r="AB976" s="599"/>
      <c r="AC976" s="599"/>
      <c r="AD976" s="599"/>
      <c r="AE976" s="599"/>
      <c r="AF976" s="599"/>
      <c r="AG976" s="599"/>
      <c r="AH976" s="599"/>
      <c r="AI976" s="599"/>
      <c r="AJ976" s="599"/>
      <c r="AK976" s="599"/>
      <c r="AL976" s="599"/>
    </row>
    <row r="977" spans="1:38" ht="13.5" customHeight="1">
      <c r="A977" s="599"/>
      <c r="B977" s="599"/>
      <c r="C977" s="623"/>
      <c r="D977" s="623"/>
      <c r="E977" s="623"/>
      <c r="F977" s="623"/>
      <c r="G977" s="623"/>
      <c r="H977" s="623"/>
      <c r="I977" s="623"/>
      <c r="J977" s="623"/>
      <c r="K977" s="623"/>
      <c r="L977" s="623"/>
      <c r="M977" s="623"/>
      <c r="N977" s="599"/>
      <c r="O977" s="599"/>
      <c r="P977" s="599"/>
      <c r="Q977" s="599"/>
      <c r="R977" s="599"/>
      <c r="S977" s="599"/>
      <c r="T977" s="599"/>
      <c r="U977" s="599"/>
      <c r="V977" s="599"/>
      <c r="W977" s="599"/>
      <c r="X977" s="599"/>
      <c r="Y977" s="599"/>
      <c r="Z977" s="599"/>
      <c r="AA977" s="599"/>
      <c r="AB977" s="599"/>
      <c r="AC977" s="599"/>
      <c r="AD977" s="599"/>
      <c r="AE977" s="599"/>
      <c r="AF977" s="599"/>
      <c r="AG977" s="599"/>
      <c r="AH977" s="599"/>
      <c r="AI977" s="599"/>
      <c r="AJ977" s="599"/>
      <c r="AK977" s="599"/>
      <c r="AL977" s="599"/>
    </row>
    <row r="978" spans="1:38" ht="13.5" customHeight="1">
      <c r="A978" s="599"/>
      <c r="B978" s="599"/>
      <c r="C978" s="623"/>
      <c r="D978" s="623"/>
      <c r="E978" s="623"/>
      <c r="F978" s="623"/>
      <c r="G978" s="623"/>
      <c r="H978" s="623"/>
      <c r="I978" s="623"/>
      <c r="J978" s="623"/>
      <c r="K978" s="623"/>
      <c r="L978" s="623"/>
      <c r="M978" s="623"/>
      <c r="N978" s="599"/>
      <c r="O978" s="599"/>
      <c r="P978" s="599"/>
      <c r="Q978" s="599"/>
      <c r="R978" s="599"/>
      <c r="S978" s="599"/>
      <c r="T978" s="599"/>
      <c r="U978" s="599"/>
      <c r="V978" s="599"/>
      <c r="W978" s="599"/>
      <c r="X978" s="599"/>
      <c r="Y978" s="599"/>
      <c r="Z978" s="599"/>
      <c r="AA978" s="599"/>
      <c r="AB978" s="599"/>
      <c r="AC978" s="599"/>
      <c r="AD978" s="599"/>
      <c r="AE978" s="599"/>
      <c r="AF978" s="599"/>
      <c r="AG978" s="599"/>
      <c r="AH978" s="599"/>
      <c r="AI978" s="599"/>
      <c r="AJ978" s="599"/>
      <c r="AK978" s="599"/>
      <c r="AL978" s="599"/>
    </row>
    <row r="979" spans="1:38" ht="13.5" customHeight="1">
      <c r="A979" s="599"/>
      <c r="B979" s="599"/>
      <c r="C979" s="623"/>
      <c r="D979" s="623"/>
      <c r="E979" s="623"/>
      <c r="F979" s="623"/>
      <c r="G979" s="623"/>
      <c r="H979" s="623"/>
      <c r="I979" s="623"/>
      <c r="J979" s="623"/>
      <c r="K979" s="623"/>
      <c r="L979" s="623"/>
      <c r="M979" s="623"/>
      <c r="N979" s="599"/>
      <c r="O979" s="599"/>
      <c r="P979" s="599"/>
      <c r="Q979" s="599"/>
      <c r="R979" s="599"/>
      <c r="S979" s="599"/>
      <c r="T979" s="599"/>
      <c r="U979" s="599"/>
      <c r="V979" s="599"/>
      <c r="W979" s="599"/>
      <c r="X979" s="599"/>
      <c r="Y979" s="599"/>
      <c r="Z979" s="599"/>
      <c r="AA979" s="599"/>
      <c r="AB979" s="599"/>
      <c r="AC979" s="599"/>
      <c r="AD979" s="599"/>
      <c r="AE979" s="599"/>
      <c r="AF979" s="599"/>
      <c r="AG979" s="599"/>
      <c r="AH979" s="599"/>
      <c r="AI979" s="599"/>
      <c r="AJ979" s="599"/>
      <c r="AK979" s="599"/>
      <c r="AL979" s="599"/>
    </row>
    <row r="980" spans="1:38" ht="13.5" customHeight="1">
      <c r="A980" s="599"/>
      <c r="B980" s="599"/>
      <c r="C980" s="623"/>
      <c r="D980" s="623"/>
      <c r="E980" s="623"/>
      <c r="F980" s="623"/>
      <c r="G980" s="623"/>
      <c r="H980" s="623"/>
      <c r="I980" s="623"/>
      <c r="J980" s="623"/>
      <c r="K980" s="623"/>
      <c r="L980" s="623"/>
      <c r="M980" s="623"/>
      <c r="N980" s="599"/>
      <c r="O980" s="599"/>
      <c r="P980" s="599"/>
      <c r="Q980" s="599"/>
      <c r="R980" s="599"/>
      <c r="S980" s="599"/>
      <c r="T980" s="599"/>
      <c r="U980" s="599"/>
      <c r="V980" s="599"/>
      <c r="W980" s="599"/>
      <c r="X980" s="599"/>
      <c r="Y980" s="599"/>
      <c r="Z980" s="599"/>
      <c r="AA980" s="599"/>
      <c r="AB980" s="599"/>
      <c r="AC980" s="599"/>
      <c r="AD980" s="599"/>
      <c r="AE980" s="599"/>
      <c r="AF980" s="599"/>
      <c r="AG980" s="599"/>
      <c r="AH980" s="599"/>
      <c r="AI980" s="599"/>
      <c r="AJ980" s="599"/>
      <c r="AK980" s="599"/>
      <c r="AL980" s="599"/>
    </row>
    <row r="981" spans="1:38" ht="13.5" customHeight="1">
      <c r="A981" s="599"/>
      <c r="B981" s="599"/>
      <c r="C981" s="623"/>
      <c r="D981" s="623"/>
      <c r="E981" s="623"/>
      <c r="F981" s="623"/>
      <c r="G981" s="623"/>
      <c r="H981" s="623"/>
      <c r="I981" s="623"/>
      <c r="J981" s="623"/>
      <c r="K981" s="623"/>
      <c r="L981" s="623"/>
      <c r="M981" s="623"/>
      <c r="N981" s="599"/>
      <c r="O981" s="599"/>
      <c r="P981" s="599"/>
      <c r="Q981" s="599"/>
      <c r="R981" s="599"/>
      <c r="S981" s="599"/>
      <c r="T981" s="599"/>
      <c r="U981" s="599"/>
      <c r="V981" s="599"/>
      <c r="W981" s="599"/>
      <c r="X981" s="599"/>
      <c r="Y981" s="599"/>
      <c r="Z981" s="599"/>
      <c r="AA981" s="599"/>
      <c r="AB981" s="599"/>
      <c r="AC981" s="599"/>
      <c r="AD981" s="599"/>
      <c r="AE981" s="599"/>
      <c r="AF981" s="599"/>
      <c r="AG981" s="599"/>
      <c r="AH981" s="599"/>
      <c r="AI981" s="599"/>
      <c r="AJ981" s="599"/>
      <c r="AK981" s="599"/>
      <c r="AL981" s="599"/>
    </row>
    <row r="982" spans="1:38" ht="13.5" customHeight="1">
      <c r="A982" s="599"/>
      <c r="B982" s="599"/>
      <c r="C982" s="623"/>
      <c r="D982" s="623"/>
      <c r="E982" s="623"/>
      <c r="F982" s="623"/>
      <c r="G982" s="623"/>
      <c r="H982" s="623"/>
      <c r="I982" s="623"/>
      <c r="J982" s="623"/>
      <c r="K982" s="623"/>
      <c r="L982" s="623"/>
      <c r="M982" s="623"/>
      <c r="N982" s="599"/>
      <c r="O982" s="599"/>
      <c r="P982" s="599"/>
      <c r="Q982" s="599"/>
      <c r="R982" s="599"/>
      <c r="S982" s="599"/>
      <c r="T982" s="599"/>
      <c r="U982" s="599"/>
      <c r="V982" s="599"/>
      <c r="W982" s="599"/>
      <c r="X982" s="599"/>
      <c r="Y982" s="599"/>
      <c r="Z982" s="599"/>
      <c r="AA982" s="599"/>
      <c r="AB982" s="599"/>
      <c r="AC982" s="599"/>
      <c r="AD982" s="599"/>
      <c r="AE982" s="599"/>
      <c r="AF982" s="599"/>
      <c r="AG982" s="599"/>
      <c r="AH982" s="599"/>
      <c r="AI982" s="599"/>
      <c r="AJ982" s="599"/>
      <c r="AK982" s="599"/>
      <c r="AL982" s="599"/>
    </row>
    <row r="983" spans="1:38" ht="13.5" customHeight="1">
      <c r="A983" s="599"/>
      <c r="B983" s="599"/>
      <c r="C983" s="623"/>
      <c r="D983" s="623"/>
      <c r="E983" s="623"/>
      <c r="F983" s="623"/>
      <c r="G983" s="623"/>
      <c r="H983" s="623"/>
      <c r="I983" s="623"/>
      <c r="J983" s="623"/>
      <c r="K983" s="623"/>
      <c r="L983" s="623"/>
      <c r="M983" s="623"/>
      <c r="N983" s="599"/>
      <c r="O983" s="599"/>
      <c r="P983" s="599"/>
      <c r="Q983" s="599"/>
      <c r="R983" s="599"/>
      <c r="S983" s="599"/>
      <c r="T983" s="599"/>
      <c r="U983" s="599"/>
      <c r="V983" s="599"/>
      <c r="W983" s="599"/>
      <c r="X983" s="599"/>
      <c r="Y983" s="599"/>
      <c r="Z983" s="599"/>
      <c r="AA983" s="599"/>
      <c r="AB983" s="599"/>
      <c r="AC983" s="599"/>
      <c r="AD983" s="599"/>
      <c r="AE983" s="599"/>
      <c r="AF983" s="599"/>
      <c r="AG983" s="599"/>
      <c r="AH983" s="599"/>
      <c r="AI983" s="599"/>
      <c r="AJ983" s="599"/>
      <c r="AK983" s="599"/>
      <c r="AL983" s="599"/>
    </row>
    <row r="984" spans="1:38" ht="13.5" customHeight="1">
      <c r="A984" s="599"/>
      <c r="B984" s="599"/>
      <c r="C984" s="623"/>
      <c r="D984" s="623"/>
      <c r="E984" s="623"/>
      <c r="F984" s="623"/>
      <c r="G984" s="623"/>
      <c r="H984" s="623"/>
      <c r="I984" s="623"/>
      <c r="J984" s="623"/>
      <c r="K984" s="623"/>
      <c r="L984" s="623"/>
      <c r="M984" s="623"/>
      <c r="N984" s="599"/>
      <c r="O984" s="599"/>
      <c r="P984" s="599"/>
      <c r="Q984" s="599"/>
      <c r="R984" s="599"/>
      <c r="S984" s="599"/>
      <c r="T984" s="599"/>
      <c r="U984" s="599"/>
      <c r="V984" s="599"/>
      <c r="W984" s="599"/>
      <c r="X984" s="599"/>
      <c r="Y984" s="599"/>
      <c r="Z984" s="599"/>
      <c r="AA984" s="599"/>
      <c r="AB984" s="599"/>
      <c r="AC984" s="599"/>
      <c r="AD984" s="599"/>
      <c r="AE984" s="599"/>
      <c r="AF984" s="599"/>
      <c r="AG984" s="599"/>
      <c r="AH984" s="599"/>
      <c r="AI984" s="599"/>
      <c r="AJ984" s="599"/>
      <c r="AK984" s="599"/>
      <c r="AL984" s="599"/>
    </row>
    <row r="985" spans="1:38" ht="13.5" customHeight="1">
      <c r="A985" s="599"/>
      <c r="B985" s="599"/>
      <c r="C985" s="623"/>
      <c r="D985" s="623"/>
      <c r="E985" s="623"/>
      <c r="F985" s="623"/>
      <c r="G985" s="623"/>
      <c r="H985" s="623"/>
      <c r="I985" s="623"/>
      <c r="J985" s="623"/>
      <c r="K985" s="623"/>
      <c r="L985" s="623"/>
      <c r="M985" s="623"/>
      <c r="N985" s="599"/>
      <c r="O985" s="599"/>
      <c r="P985" s="599"/>
      <c r="Q985" s="599"/>
      <c r="R985" s="599"/>
      <c r="S985" s="599"/>
      <c r="T985" s="599"/>
      <c r="U985" s="599"/>
      <c r="V985" s="599"/>
      <c r="W985" s="599"/>
      <c r="X985" s="599"/>
      <c r="Y985" s="599"/>
      <c r="Z985" s="599"/>
      <c r="AA985" s="599"/>
      <c r="AB985" s="599"/>
      <c r="AC985" s="599"/>
      <c r="AD985" s="599"/>
      <c r="AE985" s="599"/>
      <c r="AF985" s="599"/>
      <c r="AG985" s="599"/>
      <c r="AH985" s="599"/>
      <c r="AI985" s="599"/>
      <c r="AJ985" s="599"/>
      <c r="AK985" s="599"/>
      <c r="AL985" s="599"/>
    </row>
    <row r="986" spans="1:38" ht="13.5" customHeight="1">
      <c r="A986" s="599"/>
      <c r="B986" s="599"/>
      <c r="C986" s="623"/>
      <c r="D986" s="623"/>
      <c r="E986" s="623"/>
      <c r="F986" s="623"/>
      <c r="G986" s="623"/>
      <c r="H986" s="623"/>
      <c r="I986" s="623"/>
      <c r="J986" s="623"/>
      <c r="K986" s="623"/>
      <c r="L986" s="623"/>
      <c r="M986" s="623"/>
      <c r="N986" s="599"/>
      <c r="O986" s="599"/>
      <c r="P986" s="599"/>
      <c r="Q986" s="599"/>
      <c r="R986" s="599"/>
      <c r="S986" s="599"/>
      <c r="T986" s="599"/>
      <c r="U986" s="599"/>
      <c r="V986" s="599"/>
      <c r="W986" s="599"/>
      <c r="X986" s="599"/>
      <c r="Y986" s="599"/>
      <c r="Z986" s="599"/>
      <c r="AA986" s="599"/>
      <c r="AB986" s="599"/>
      <c r="AC986" s="599"/>
      <c r="AD986" s="599"/>
      <c r="AE986" s="599"/>
      <c r="AF986" s="599"/>
      <c r="AG986" s="599"/>
      <c r="AH986" s="599"/>
      <c r="AI986" s="599"/>
      <c r="AJ986" s="599"/>
      <c r="AK986" s="599"/>
      <c r="AL986" s="599"/>
    </row>
    <row r="987" spans="1:38" ht="13.5" customHeight="1">
      <c r="A987" s="599"/>
      <c r="B987" s="599"/>
      <c r="C987" s="623"/>
      <c r="D987" s="623"/>
      <c r="E987" s="623"/>
      <c r="F987" s="623"/>
      <c r="G987" s="623"/>
      <c r="H987" s="623"/>
      <c r="I987" s="623"/>
      <c r="J987" s="623"/>
      <c r="K987" s="623"/>
      <c r="L987" s="623"/>
      <c r="M987" s="623"/>
      <c r="N987" s="599"/>
      <c r="O987" s="599"/>
      <c r="P987" s="599"/>
      <c r="Q987" s="599"/>
      <c r="R987" s="599"/>
      <c r="S987" s="599"/>
      <c r="T987" s="599"/>
      <c r="U987" s="599"/>
      <c r="V987" s="599"/>
      <c r="W987" s="599"/>
      <c r="X987" s="599"/>
      <c r="Y987" s="599"/>
      <c r="Z987" s="599"/>
      <c r="AA987" s="599"/>
      <c r="AB987" s="599"/>
      <c r="AC987" s="599"/>
      <c r="AD987" s="599"/>
      <c r="AE987" s="599"/>
      <c r="AF987" s="599"/>
      <c r="AG987" s="599"/>
      <c r="AH987" s="599"/>
      <c r="AI987" s="599"/>
      <c r="AJ987" s="599"/>
      <c r="AK987" s="599"/>
      <c r="AL987" s="599"/>
    </row>
    <row r="988" spans="1:38" ht="13.5" customHeight="1">
      <c r="A988" s="599"/>
      <c r="B988" s="599"/>
      <c r="C988" s="623"/>
      <c r="D988" s="623"/>
      <c r="E988" s="623"/>
      <c r="F988" s="623"/>
      <c r="G988" s="623"/>
      <c r="H988" s="623"/>
      <c r="I988" s="623"/>
      <c r="J988" s="623"/>
      <c r="K988" s="623"/>
      <c r="L988" s="623"/>
      <c r="M988" s="623"/>
      <c r="N988" s="599"/>
      <c r="O988" s="599"/>
      <c r="P988" s="599"/>
      <c r="Q988" s="599"/>
      <c r="R988" s="599"/>
      <c r="S988" s="599"/>
      <c r="T988" s="599"/>
      <c r="U988" s="599"/>
      <c r="V988" s="599"/>
      <c r="W988" s="599"/>
      <c r="X988" s="599"/>
      <c r="Y988" s="599"/>
      <c r="Z988" s="599"/>
      <c r="AA988" s="599"/>
      <c r="AB988" s="599"/>
      <c r="AC988" s="599"/>
      <c r="AD988" s="599"/>
      <c r="AE988" s="599"/>
      <c r="AF988" s="599"/>
      <c r="AG988" s="599"/>
      <c r="AH988" s="599"/>
      <c r="AI988" s="599"/>
      <c r="AJ988" s="599"/>
      <c r="AK988" s="599"/>
      <c r="AL988" s="599"/>
    </row>
    <row r="989" spans="1:38" ht="13.5" customHeight="1">
      <c r="A989" s="599"/>
      <c r="B989" s="599"/>
      <c r="C989" s="623"/>
      <c r="D989" s="623"/>
      <c r="E989" s="623"/>
      <c r="F989" s="623"/>
      <c r="G989" s="623"/>
      <c r="H989" s="623"/>
      <c r="I989" s="623"/>
      <c r="J989" s="623"/>
      <c r="K989" s="623"/>
      <c r="L989" s="623"/>
      <c r="M989" s="623"/>
      <c r="N989" s="599"/>
      <c r="O989" s="599"/>
      <c r="P989" s="599"/>
      <c r="Q989" s="599"/>
      <c r="R989" s="599"/>
      <c r="S989" s="599"/>
      <c r="T989" s="599"/>
      <c r="U989" s="599"/>
      <c r="V989" s="599"/>
      <c r="W989" s="599"/>
      <c r="X989" s="599"/>
      <c r="Y989" s="599"/>
      <c r="Z989" s="599"/>
      <c r="AA989" s="599"/>
      <c r="AB989" s="599"/>
      <c r="AC989" s="599"/>
      <c r="AD989" s="599"/>
      <c r="AE989" s="599"/>
      <c r="AF989" s="599"/>
      <c r="AG989" s="599"/>
      <c r="AH989" s="599"/>
      <c r="AI989" s="599"/>
      <c r="AJ989" s="599"/>
      <c r="AK989" s="599"/>
      <c r="AL989" s="599"/>
    </row>
    <row r="990" spans="1:38" ht="13.5" customHeight="1">
      <c r="A990" s="599"/>
      <c r="B990" s="599"/>
      <c r="C990" s="623"/>
      <c r="D990" s="623"/>
      <c r="E990" s="623"/>
      <c r="F990" s="623"/>
      <c r="G990" s="623"/>
      <c r="H990" s="623"/>
      <c r="I990" s="623"/>
      <c r="J990" s="623"/>
      <c r="K990" s="623"/>
      <c r="L990" s="623"/>
      <c r="M990" s="623"/>
      <c r="N990" s="599"/>
      <c r="O990" s="599"/>
      <c r="P990" s="599"/>
      <c r="Q990" s="599"/>
      <c r="R990" s="599"/>
      <c r="S990" s="599"/>
      <c r="T990" s="599"/>
      <c r="U990" s="599"/>
      <c r="V990" s="599"/>
      <c r="W990" s="599"/>
      <c r="X990" s="599"/>
      <c r="Y990" s="599"/>
      <c r="Z990" s="599"/>
      <c r="AA990" s="599"/>
      <c r="AB990" s="599"/>
      <c r="AC990" s="599"/>
      <c r="AD990" s="599"/>
      <c r="AE990" s="599"/>
      <c r="AF990" s="599"/>
      <c r="AG990" s="599"/>
      <c r="AH990" s="599"/>
      <c r="AI990" s="599"/>
      <c r="AJ990" s="599"/>
      <c r="AK990" s="599"/>
      <c r="AL990" s="599"/>
    </row>
    <row r="991" spans="1:38" ht="13.5" customHeight="1">
      <c r="A991" s="599"/>
      <c r="B991" s="599"/>
      <c r="C991" s="623"/>
      <c r="D991" s="623"/>
      <c r="E991" s="623"/>
      <c r="F991" s="623"/>
      <c r="G991" s="623"/>
      <c r="H991" s="623"/>
      <c r="I991" s="623"/>
      <c r="J991" s="623"/>
      <c r="K991" s="623"/>
      <c r="L991" s="623"/>
      <c r="M991" s="623"/>
      <c r="N991" s="599"/>
      <c r="O991" s="599"/>
      <c r="P991" s="599"/>
      <c r="Q991" s="599"/>
      <c r="R991" s="599"/>
      <c r="S991" s="599"/>
      <c r="T991" s="599"/>
      <c r="U991" s="599"/>
      <c r="V991" s="599"/>
      <c r="W991" s="599"/>
      <c r="X991" s="599"/>
      <c r="Y991" s="599"/>
      <c r="Z991" s="599"/>
      <c r="AA991" s="599"/>
      <c r="AB991" s="599"/>
      <c r="AC991" s="599"/>
      <c r="AD991" s="599"/>
      <c r="AE991" s="599"/>
      <c r="AF991" s="599"/>
      <c r="AG991" s="599"/>
      <c r="AH991" s="599"/>
      <c r="AI991" s="599"/>
      <c r="AJ991" s="599"/>
      <c r="AK991" s="599"/>
      <c r="AL991" s="599"/>
    </row>
    <row r="992" spans="1:38" ht="13.5" customHeight="1">
      <c r="A992" s="599"/>
      <c r="B992" s="599"/>
      <c r="C992" s="623"/>
      <c r="D992" s="623"/>
      <c r="E992" s="623"/>
      <c r="F992" s="623"/>
      <c r="G992" s="623"/>
      <c r="H992" s="623"/>
      <c r="I992" s="623"/>
      <c r="J992" s="623"/>
      <c r="K992" s="623"/>
      <c r="L992" s="623"/>
      <c r="M992" s="623"/>
      <c r="N992" s="599"/>
      <c r="O992" s="599"/>
      <c r="P992" s="599"/>
      <c r="Q992" s="599"/>
      <c r="R992" s="599"/>
      <c r="S992" s="599"/>
      <c r="T992" s="599"/>
      <c r="U992" s="599"/>
      <c r="V992" s="599"/>
      <c r="W992" s="599"/>
      <c r="X992" s="599"/>
      <c r="Y992" s="599"/>
      <c r="Z992" s="599"/>
      <c r="AA992" s="599"/>
      <c r="AB992" s="599"/>
      <c r="AC992" s="599"/>
      <c r="AD992" s="599"/>
      <c r="AE992" s="599"/>
      <c r="AF992" s="599"/>
      <c r="AG992" s="599"/>
      <c r="AH992" s="599"/>
      <c r="AI992" s="599"/>
      <c r="AJ992" s="599"/>
      <c r="AK992" s="599"/>
      <c r="AL992" s="599"/>
    </row>
    <row r="993" spans="1:38" ht="13.5" customHeight="1">
      <c r="A993" s="599"/>
      <c r="B993" s="599"/>
      <c r="C993" s="623"/>
      <c r="D993" s="623"/>
      <c r="E993" s="623"/>
      <c r="F993" s="623"/>
      <c r="G993" s="623"/>
      <c r="H993" s="623"/>
      <c r="I993" s="623"/>
      <c r="J993" s="623"/>
      <c r="K993" s="623"/>
      <c r="L993" s="623"/>
      <c r="M993" s="623"/>
      <c r="N993" s="599"/>
      <c r="O993" s="599"/>
      <c r="P993" s="599"/>
      <c r="Q993" s="599"/>
      <c r="R993" s="599"/>
      <c r="S993" s="599"/>
      <c r="T993" s="599"/>
      <c r="U993" s="599"/>
      <c r="V993" s="599"/>
      <c r="W993" s="599"/>
      <c r="X993" s="599"/>
      <c r="Y993" s="599"/>
      <c r="Z993" s="599"/>
      <c r="AA993" s="599"/>
      <c r="AB993" s="599"/>
      <c r="AC993" s="599"/>
      <c r="AD993" s="599"/>
      <c r="AE993" s="599"/>
      <c r="AF993" s="599"/>
      <c r="AG993" s="599"/>
      <c r="AH993" s="599"/>
      <c r="AI993" s="599"/>
      <c r="AJ993" s="599"/>
      <c r="AK993" s="599"/>
      <c r="AL993" s="599"/>
    </row>
    <row r="994" spans="1:38" ht="13.5" customHeight="1">
      <c r="A994" s="599"/>
      <c r="B994" s="599"/>
      <c r="C994" s="623"/>
      <c r="D994" s="623"/>
      <c r="E994" s="623"/>
      <c r="F994" s="623"/>
      <c r="G994" s="623"/>
      <c r="H994" s="623"/>
      <c r="I994" s="623"/>
      <c r="J994" s="623"/>
      <c r="K994" s="623"/>
      <c r="L994" s="623"/>
      <c r="M994" s="623"/>
      <c r="N994" s="599"/>
      <c r="O994" s="599"/>
      <c r="P994" s="599"/>
      <c r="Q994" s="599"/>
      <c r="R994" s="599"/>
      <c r="S994" s="599"/>
      <c r="T994" s="599"/>
      <c r="U994" s="599"/>
      <c r="V994" s="599"/>
      <c r="W994" s="599"/>
      <c r="X994" s="599"/>
      <c r="Y994" s="599"/>
      <c r="Z994" s="599"/>
      <c r="AA994" s="599"/>
      <c r="AB994" s="599"/>
      <c r="AC994" s="599"/>
      <c r="AD994" s="599"/>
      <c r="AE994" s="599"/>
      <c r="AF994" s="599"/>
      <c r="AG994" s="599"/>
      <c r="AH994" s="599"/>
      <c r="AI994" s="599"/>
      <c r="AJ994" s="599"/>
      <c r="AK994" s="599"/>
      <c r="AL994" s="599"/>
    </row>
    <row r="995" spans="1:38" ht="13.5" customHeight="1">
      <c r="A995" s="599"/>
      <c r="B995" s="599"/>
      <c r="C995" s="623"/>
      <c r="D995" s="623"/>
      <c r="E995" s="623"/>
      <c r="F995" s="623"/>
      <c r="G995" s="623"/>
      <c r="H995" s="623"/>
      <c r="I995" s="623"/>
      <c r="J995" s="623"/>
      <c r="K995" s="623"/>
      <c r="L995" s="623"/>
      <c r="M995" s="623"/>
      <c r="N995" s="599"/>
      <c r="O995" s="599"/>
      <c r="P995" s="599"/>
      <c r="Q995" s="599"/>
      <c r="R995" s="599"/>
      <c r="S995" s="599"/>
      <c r="T995" s="599"/>
      <c r="U995" s="599"/>
      <c r="V995" s="599"/>
      <c r="W995" s="599"/>
      <c r="X995" s="599"/>
      <c r="Y995" s="599"/>
      <c r="Z995" s="599"/>
      <c r="AA995" s="599"/>
      <c r="AB995" s="599"/>
      <c r="AC995" s="599"/>
      <c r="AD995" s="599"/>
      <c r="AE995" s="599"/>
      <c r="AF995" s="599"/>
      <c r="AG995" s="599"/>
      <c r="AH995" s="599"/>
      <c r="AI995" s="599"/>
      <c r="AJ995" s="599"/>
      <c r="AK995" s="599"/>
      <c r="AL995" s="599"/>
    </row>
    <row r="996" spans="1:38" ht="13.5" customHeight="1">
      <c r="A996" s="599"/>
      <c r="B996" s="599"/>
      <c r="C996" s="623"/>
      <c r="D996" s="623"/>
      <c r="E996" s="623"/>
      <c r="F996" s="623"/>
      <c r="G996" s="623"/>
      <c r="H996" s="623"/>
      <c r="I996" s="623"/>
      <c r="J996" s="623"/>
      <c r="K996" s="623"/>
      <c r="L996" s="623"/>
      <c r="M996" s="623"/>
      <c r="N996" s="599"/>
      <c r="O996" s="599"/>
      <c r="P996" s="599"/>
      <c r="Q996" s="599"/>
      <c r="R996" s="599"/>
      <c r="S996" s="599"/>
      <c r="T996" s="599"/>
      <c r="U996" s="599"/>
      <c r="V996" s="599"/>
      <c r="W996" s="599"/>
      <c r="X996" s="599"/>
      <c r="Y996" s="599"/>
      <c r="Z996" s="599"/>
      <c r="AA996" s="599"/>
      <c r="AB996" s="599"/>
      <c r="AC996" s="599"/>
      <c r="AD996" s="599"/>
      <c r="AE996" s="599"/>
      <c r="AF996" s="599"/>
      <c r="AG996" s="599"/>
      <c r="AH996" s="599"/>
      <c r="AI996" s="599"/>
      <c r="AJ996" s="599"/>
      <c r="AK996" s="599"/>
      <c r="AL996" s="599"/>
    </row>
    <row r="997" spans="1:38" ht="13.5" customHeight="1">
      <c r="A997" s="599"/>
      <c r="B997" s="599"/>
      <c r="C997" s="623"/>
      <c r="D997" s="623"/>
      <c r="E997" s="623"/>
      <c r="F997" s="623"/>
      <c r="G997" s="623"/>
      <c r="H997" s="623"/>
      <c r="I997" s="623"/>
      <c r="J997" s="623"/>
      <c r="K997" s="623"/>
      <c r="L997" s="623"/>
      <c r="M997" s="623"/>
      <c r="N997" s="599"/>
      <c r="O997" s="599"/>
      <c r="P997" s="599"/>
      <c r="Q997" s="599"/>
      <c r="R997" s="599"/>
      <c r="S997" s="599"/>
      <c r="T997" s="599"/>
      <c r="U997" s="599"/>
      <c r="V997" s="599"/>
      <c r="W997" s="599"/>
      <c r="X997" s="599"/>
      <c r="Y997" s="599"/>
      <c r="Z997" s="599"/>
      <c r="AA997" s="599"/>
      <c r="AB997" s="599"/>
      <c r="AC997" s="599"/>
      <c r="AD997" s="599"/>
      <c r="AE997" s="599"/>
      <c r="AF997" s="599"/>
      <c r="AG997" s="599"/>
      <c r="AH997" s="599"/>
      <c r="AI997" s="599"/>
      <c r="AJ997" s="599"/>
      <c r="AK997" s="599"/>
      <c r="AL997" s="599"/>
    </row>
    <row r="998" spans="1:38" ht="13.5" customHeight="1">
      <c r="A998" s="599"/>
      <c r="B998" s="599"/>
      <c r="C998" s="623"/>
      <c r="D998" s="623"/>
      <c r="E998" s="623"/>
      <c r="F998" s="623"/>
      <c r="G998" s="623"/>
      <c r="H998" s="623"/>
      <c r="I998" s="623"/>
      <c r="J998" s="623"/>
      <c r="K998" s="623"/>
      <c r="L998" s="623"/>
      <c r="M998" s="623"/>
      <c r="N998" s="599"/>
      <c r="O998" s="599"/>
      <c r="P998" s="599"/>
      <c r="Q998" s="599"/>
      <c r="R998" s="599"/>
      <c r="S998" s="599"/>
      <c r="T998" s="599"/>
      <c r="U998" s="599"/>
      <c r="V998" s="599"/>
      <c r="W998" s="599"/>
      <c r="X998" s="599"/>
      <c r="Y998" s="599"/>
      <c r="Z998" s="599"/>
      <c r="AA998" s="599"/>
      <c r="AB998" s="599"/>
      <c r="AC998" s="599"/>
      <c r="AD998" s="599"/>
      <c r="AE998" s="599"/>
      <c r="AF998" s="599"/>
      <c r="AG998" s="599"/>
      <c r="AH998" s="599"/>
      <c r="AI998" s="599"/>
      <c r="AJ998" s="599"/>
      <c r="AK998" s="599"/>
      <c r="AL998" s="599"/>
    </row>
    <row r="999" spans="1:38" ht="13.5" customHeight="1">
      <c r="A999" s="599"/>
      <c r="B999" s="599"/>
      <c r="C999" s="623"/>
      <c r="D999" s="623"/>
      <c r="E999" s="623"/>
      <c r="F999" s="623"/>
      <c r="G999" s="623"/>
      <c r="H999" s="623"/>
      <c r="I999" s="623"/>
      <c r="J999" s="623"/>
      <c r="K999" s="623"/>
      <c r="L999" s="623"/>
      <c r="M999" s="623"/>
      <c r="N999" s="599"/>
      <c r="O999" s="599"/>
      <c r="P999" s="599"/>
      <c r="Q999" s="599"/>
      <c r="R999" s="599"/>
      <c r="S999" s="599"/>
      <c r="T999" s="599"/>
      <c r="U999" s="599"/>
      <c r="V999" s="599"/>
      <c r="W999" s="599"/>
      <c r="X999" s="599"/>
      <c r="Y999" s="599"/>
      <c r="Z999" s="599"/>
      <c r="AA999" s="599"/>
      <c r="AB999" s="599"/>
      <c r="AC999" s="599"/>
      <c r="AD999" s="599"/>
      <c r="AE999" s="599"/>
      <c r="AF999" s="599"/>
      <c r="AG999" s="599"/>
      <c r="AH999" s="599"/>
      <c r="AI999" s="599"/>
      <c r="AJ999" s="599"/>
      <c r="AK999" s="599"/>
      <c r="AL999" s="599"/>
    </row>
    <row r="1000" spans="1:38" ht="13.5" customHeight="1">
      <c r="A1000" s="599"/>
      <c r="B1000" s="599"/>
      <c r="C1000" s="623"/>
      <c r="D1000" s="623"/>
      <c r="E1000" s="623"/>
      <c r="F1000" s="623"/>
      <c r="G1000" s="623"/>
      <c r="H1000" s="623"/>
      <c r="I1000" s="623"/>
      <c r="J1000" s="623"/>
      <c r="K1000" s="623"/>
      <c r="L1000" s="623"/>
      <c r="M1000" s="623"/>
      <c r="N1000" s="599"/>
      <c r="O1000" s="599"/>
      <c r="P1000" s="599"/>
      <c r="Q1000" s="599"/>
      <c r="R1000" s="599"/>
      <c r="S1000" s="599"/>
      <c r="T1000" s="599"/>
      <c r="U1000" s="599"/>
      <c r="V1000" s="599"/>
      <c r="W1000" s="599"/>
      <c r="X1000" s="599"/>
      <c r="Y1000" s="599"/>
      <c r="Z1000" s="599"/>
      <c r="AA1000" s="599"/>
      <c r="AB1000" s="599"/>
      <c r="AC1000" s="599"/>
      <c r="AD1000" s="599"/>
      <c r="AE1000" s="599"/>
      <c r="AF1000" s="599"/>
      <c r="AG1000" s="599"/>
      <c r="AH1000" s="599"/>
      <c r="AI1000" s="599"/>
      <c r="AJ1000" s="599"/>
      <c r="AK1000" s="599"/>
      <c r="AL1000" s="599"/>
    </row>
    <row r="1001" spans="1:38" ht="13.5" customHeight="1">
      <c r="A1001" s="599"/>
      <c r="B1001" s="599"/>
      <c r="C1001" s="623"/>
      <c r="D1001" s="623"/>
      <c r="E1001" s="623"/>
      <c r="F1001" s="623"/>
      <c r="G1001" s="623"/>
      <c r="H1001" s="623"/>
      <c r="I1001" s="623"/>
      <c r="J1001" s="623"/>
      <c r="K1001" s="623"/>
      <c r="L1001" s="623"/>
      <c r="M1001" s="623"/>
      <c r="N1001" s="599"/>
      <c r="O1001" s="599"/>
      <c r="P1001" s="599"/>
      <c r="Q1001" s="599"/>
      <c r="R1001" s="599"/>
      <c r="S1001" s="599"/>
      <c r="T1001" s="599"/>
      <c r="U1001" s="599"/>
      <c r="V1001" s="599"/>
      <c r="W1001" s="599"/>
      <c r="X1001" s="599"/>
      <c r="Y1001" s="599"/>
      <c r="Z1001" s="599"/>
      <c r="AA1001" s="599"/>
      <c r="AB1001" s="599"/>
      <c r="AC1001" s="599"/>
      <c r="AD1001" s="599"/>
      <c r="AE1001" s="599"/>
      <c r="AF1001" s="599"/>
      <c r="AG1001" s="599"/>
      <c r="AH1001" s="599"/>
      <c r="AI1001" s="599"/>
      <c r="AJ1001" s="599"/>
      <c r="AK1001" s="599"/>
      <c r="AL1001" s="599"/>
    </row>
    <row r="1002" spans="1:38" ht="13.5" customHeight="1">
      <c r="A1002" s="599"/>
      <c r="B1002" s="599"/>
      <c r="C1002" s="623"/>
      <c r="D1002" s="623"/>
      <c r="E1002" s="623"/>
      <c r="F1002" s="623"/>
      <c r="G1002" s="623"/>
      <c r="H1002" s="623"/>
      <c r="I1002" s="623"/>
      <c r="J1002" s="623"/>
      <c r="K1002" s="623"/>
      <c r="L1002" s="623"/>
      <c r="M1002" s="623"/>
      <c r="N1002" s="599"/>
      <c r="O1002" s="599"/>
      <c r="P1002" s="599"/>
      <c r="Q1002" s="599"/>
      <c r="R1002" s="599"/>
      <c r="S1002" s="599"/>
      <c r="T1002" s="599"/>
      <c r="U1002" s="599"/>
      <c r="V1002" s="599"/>
      <c r="W1002" s="599"/>
      <c r="X1002" s="599"/>
      <c r="Y1002" s="599"/>
      <c r="Z1002" s="599"/>
      <c r="AA1002" s="599"/>
      <c r="AB1002" s="599"/>
      <c r="AC1002" s="599"/>
      <c r="AD1002" s="599"/>
      <c r="AE1002" s="599"/>
      <c r="AF1002" s="599"/>
      <c r="AG1002" s="599"/>
      <c r="AH1002" s="599"/>
      <c r="AI1002" s="599"/>
      <c r="AJ1002" s="599"/>
      <c r="AK1002" s="599"/>
      <c r="AL1002" s="599"/>
    </row>
    <row r="1003" spans="1:38" ht="13.5" customHeight="1">
      <c r="A1003" s="599"/>
      <c r="B1003" s="599"/>
      <c r="C1003" s="623"/>
      <c r="D1003" s="623"/>
      <c r="E1003" s="623"/>
      <c r="F1003" s="623"/>
      <c r="G1003" s="623"/>
      <c r="H1003" s="623"/>
      <c r="I1003" s="623"/>
      <c r="J1003" s="623"/>
      <c r="K1003" s="623"/>
      <c r="L1003" s="623"/>
      <c r="M1003" s="623"/>
      <c r="N1003" s="599"/>
      <c r="O1003" s="599"/>
      <c r="P1003" s="599"/>
      <c r="Q1003" s="599"/>
      <c r="R1003" s="599"/>
      <c r="S1003" s="599"/>
      <c r="T1003" s="599"/>
      <c r="U1003" s="599"/>
      <c r="V1003" s="599"/>
      <c r="W1003" s="599"/>
      <c r="X1003" s="599"/>
      <c r="Y1003" s="599"/>
      <c r="Z1003" s="599"/>
      <c r="AA1003" s="599"/>
      <c r="AB1003" s="599"/>
      <c r="AC1003" s="599"/>
      <c r="AD1003" s="599"/>
      <c r="AE1003" s="599"/>
      <c r="AF1003" s="599"/>
      <c r="AG1003" s="599"/>
      <c r="AH1003" s="599"/>
      <c r="AI1003" s="599"/>
      <c r="AJ1003" s="599"/>
      <c r="AK1003" s="599"/>
      <c r="AL1003" s="599"/>
    </row>
    <row r="1004" spans="1:38" ht="13.5" customHeight="1">
      <c r="A1004" s="599"/>
      <c r="B1004" s="599"/>
      <c r="C1004" s="623"/>
      <c r="D1004" s="623"/>
      <c r="E1004" s="623"/>
      <c r="F1004" s="623"/>
      <c r="G1004" s="623"/>
      <c r="H1004" s="623"/>
      <c r="I1004" s="623"/>
      <c r="J1004" s="623"/>
      <c r="K1004" s="623"/>
      <c r="L1004" s="623"/>
      <c r="M1004" s="623"/>
      <c r="N1004" s="599"/>
      <c r="O1004" s="599"/>
      <c r="P1004" s="599"/>
      <c r="Q1004" s="599"/>
      <c r="R1004" s="599"/>
      <c r="S1004" s="599"/>
      <c r="T1004" s="599"/>
      <c r="U1004" s="599"/>
      <c r="V1004" s="599"/>
      <c r="W1004" s="599"/>
      <c r="X1004" s="599"/>
      <c r="Y1004" s="599"/>
      <c r="Z1004" s="599"/>
      <c r="AA1004" s="599"/>
      <c r="AB1004" s="599"/>
      <c r="AC1004" s="599"/>
      <c r="AD1004" s="599"/>
      <c r="AE1004" s="599"/>
      <c r="AF1004" s="599"/>
      <c r="AG1004" s="599"/>
      <c r="AH1004" s="599"/>
      <c r="AI1004" s="599"/>
      <c r="AJ1004" s="599"/>
      <c r="AK1004" s="599"/>
      <c r="AL1004" s="599"/>
    </row>
    <row r="1005" spans="1:38" ht="13.5" customHeight="1">
      <c r="A1005" s="599"/>
      <c r="B1005" s="599"/>
      <c r="C1005" s="623"/>
      <c r="D1005" s="623"/>
      <c r="E1005" s="623"/>
      <c r="F1005" s="623"/>
      <c r="G1005" s="623"/>
      <c r="H1005" s="623"/>
      <c r="I1005" s="623"/>
      <c r="J1005" s="623"/>
      <c r="K1005" s="623"/>
      <c r="L1005" s="623"/>
      <c r="M1005" s="623"/>
      <c r="N1005" s="599"/>
      <c r="O1005" s="599"/>
      <c r="P1005" s="599"/>
      <c r="Q1005" s="599"/>
      <c r="R1005" s="599"/>
      <c r="S1005" s="599"/>
      <c r="T1005" s="599"/>
      <c r="U1005" s="599"/>
      <c r="V1005" s="599"/>
      <c r="W1005" s="599"/>
      <c r="X1005" s="599"/>
      <c r="Y1005" s="599"/>
      <c r="Z1005" s="599"/>
      <c r="AA1005" s="599"/>
      <c r="AB1005" s="599"/>
      <c r="AC1005" s="599"/>
      <c r="AD1005" s="599"/>
      <c r="AE1005" s="599"/>
      <c r="AF1005" s="599"/>
      <c r="AG1005" s="599"/>
      <c r="AH1005" s="599"/>
      <c r="AI1005" s="599"/>
      <c r="AJ1005" s="599"/>
      <c r="AK1005" s="599"/>
      <c r="AL1005" s="599"/>
    </row>
    <row r="1006" spans="1:38" ht="13.5" customHeight="1">
      <c r="A1006" s="599"/>
      <c r="B1006" s="599"/>
      <c r="C1006" s="623"/>
      <c r="D1006" s="623"/>
      <c r="E1006" s="623"/>
      <c r="F1006" s="623"/>
      <c r="G1006" s="623"/>
      <c r="H1006" s="623"/>
      <c r="I1006" s="623"/>
      <c r="J1006" s="623"/>
      <c r="K1006" s="623"/>
      <c r="L1006" s="623"/>
      <c r="M1006" s="623"/>
      <c r="N1006" s="599"/>
      <c r="O1006" s="599"/>
      <c r="P1006" s="599"/>
      <c r="Q1006" s="599"/>
      <c r="R1006" s="599"/>
      <c r="S1006" s="599"/>
      <c r="T1006" s="599"/>
      <c r="U1006" s="599"/>
      <c r="V1006" s="599"/>
      <c r="W1006" s="599"/>
      <c r="X1006" s="599"/>
      <c r="Y1006" s="599"/>
      <c r="Z1006" s="599"/>
      <c r="AA1006" s="599"/>
      <c r="AB1006" s="599"/>
      <c r="AC1006" s="599"/>
      <c r="AD1006" s="599"/>
      <c r="AE1006" s="599"/>
      <c r="AF1006" s="599"/>
      <c r="AG1006" s="599"/>
      <c r="AH1006" s="599"/>
      <c r="AI1006" s="599"/>
      <c r="AJ1006" s="599"/>
      <c r="AK1006" s="599"/>
      <c r="AL1006" s="599"/>
    </row>
    <row r="1007" spans="1:38" ht="13.5" customHeight="1">
      <c r="A1007" s="599"/>
      <c r="B1007" s="599"/>
      <c r="C1007" s="623"/>
      <c r="D1007" s="623"/>
      <c r="E1007" s="623"/>
      <c r="F1007" s="623"/>
      <c r="G1007" s="623"/>
      <c r="H1007" s="623"/>
      <c r="I1007" s="623"/>
      <c r="J1007" s="623"/>
      <c r="K1007" s="623"/>
      <c r="L1007" s="623"/>
      <c r="M1007" s="623"/>
      <c r="N1007" s="599"/>
      <c r="O1007" s="599"/>
      <c r="P1007" s="599"/>
      <c r="Q1007" s="599"/>
      <c r="R1007" s="599"/>
      <c r="S1007" s="599"/>
      <c r="T1007" s="599"/>
      <c r="U1007" s="599"/>
      <c r="V1007" s="599"/>
      <c r="W1007" s="599"/>
      <c r="X1007" s="599"/>
      <c r="Y1007" s="599"/>
      <c r="Z1007" s="599"/>
      <c r="AA1007" s="599"/>
      <c r="AB1007" s="599"/>
      <c r="AC1007" s="599"/>
      <c r="AD1007" s="599"/>
      <c r="AE1007" s="599"/>
      <c r="AF1007" s="599"/>
      <c r="AG1007" s="599"/>
      <c r="AH1007" s="599"/>
      <c r="AI1007" s="599"/>
      <c r="AJ1007" s="599"/>
      <c r="AK1007" s="599"/>
      <c r="AL1007" s="599"/>
    </row>
    <row r="1008" spans="1:38" ht="13.5" customHeight="1">
      <c r="A1008" s="599"/>
      <c r="B1008" s="599"/>
      <c r="C1008" s="623"/>
      <c r="D1008" s="623"/>
      <c r="E1008" s="623"/>
      <c r="F1008" s="623"/>
      <c r="G1008" s="623"/>
      <c r="H1008" s="623"/>
      <c r="I1008" s="623"/>
      <c r="J1008" s="623"/>
      <c r="K1008" s="623"/>
      <c r="L1008" s="623"/>
      <c r="M1008" s="623"/>
      <c r="N1008" s="599"/>
      <c r="O1008" s="599"/>
      <c r="P1008" s="599"/>
      <c r="Q1008" s="599"/>
      <c r="R1008" s="599"/>
      <c r="S1008" s="599"/>
      <c r="T1008" s="599"/>
      <c r="U1008" s="599"/>
      <c r="V1008" s="599"/>
      <c r="W1008" s="599"/>
      <c r="X1008" s="599"/>
      <c r="Y1008" s="599"/>
      <c r="Z1008" s="599"/>
      <c r="AA1008" s="599"/>
      <c r="AB1008" s="599"/>
      <c r="AC1008" s="599"/>
      <c r="AD1008" s="599"/>
      <c r="AE1008" s="599"/>
      <c r="AF1008" s="599"/>
      <c r="AG1008" s="599"/>
      <c r="AH1008" s="599"/>
      <c r="AI1008" s="599"/>
      <c r="AJ1008" s="599"/>
      <c r="AK1008" s="599"/>
      <c r="AL1008" s="599"/>
    </row>
    <row r="1009" spans="1:38" ht="13.5" customHeight="1">
      <c r="A1009" s="599"/>
      <c r="B1009" s="599"/>
      <c r="C1009" s="623"/>
      <c r="D1009" s="623"/>
      <c r="E1009" s="623"/>
      <c r="F1009" s="623"/>
      <c r="G1009" s="623"/>
      <c r="H1009" s="623"/>
      <c r="I1009" s="623"/>
      <c r="J1009" s="623"/>
      <c r="K1009" s="623"/>
      <c r="L1009" s="623"/>
      <c r="M1009" s="623"/>
      <c r="N1009" s="599"/>
      <c r="O1009" s="599"/>
      <c r="P1009" s="599"/>
      <c r="Q1009" s="599"/>
      <c r="R1009" s="599"/>
      <c r="S1009" s="599"/>
      <c r="T1009" s="599"/>
      <c r="U1009" s="599"/>
      <c r="V1009" s="599"/>
      <c r="W1009" s="599"/>
      <c r="X1009" s="599"/>
      <c r="Y1009" s="599"/>
      <c r="Z1009" s="599"/>
      <c r="AA1009" s="599"/>
      <c r="AB1009" s="599"/>
      <c r="AC1009" s="599"/>
      <c r="AD1009" s="599"/>
      <c r="AE1009" s="599"/>
      <c r="AF1009" s="599"/>
      <c r="AG1009" s="599"/>
      <c r="AH1009" s="599"/>
      <c r="AI1009" s="599"/>
      <c r="AJ1009" s="599"/>
      <c r="AK1009" s="599"/>
      <c r="AL1009" s="599"/>
    </row>
    <row r="1010" spans="1:38" ht="13.5" customHeight="1">
      <c r="A1010" s="599"/>
      <c r="B1010" s="599"/>
      <c r="C1010" s="623"/>
      <c r="D1010" s="623"/>
      <c r="E1010" s="623"/>
      <c r="F1010" s="623"/>
      <c r="G1010" s="623"/>
      <c r="H1010" s="623"/>
      <c r="I1010" s="623"/>
      <c r="J1010" s="623"/>
      <c r="K1010" s="623"/>
      <c r="L1010" s="623"/>
      <c r="M1010" s="623"/>
      <c r="N1010" s="599"/>
      <c r="O1010" s="599"/>
      <c r="P1010" s="599"/>
      <c r="Q1010" s="599"/>
      <c r="R1010" s="599"/>
      <c r="S1010" s="599"/>
      <c r="T1010" s="599"/>
      <c r="U1010" s="599"/>
      <c r="V1010" s="599"/>
      <c r="W1010" s="599"/>
      <c r="X1010" s="599"/>
      <c r="Y1010" s="599"/>
      <c r="Z1010" s="599"/>
      <c r="AA1010" s="599"/>
      <c r="AB1010" s="599"/>
      <c r="AC1010" s="599"/>
      <c r="AD1010" s="599"/>
      <c r="AE1010" s="599"/>
      <c r="AF1010" s="599"/>
      <c r="AG1010" s="599"/>
      <c r="AH1010" s="599"/>
      <c r="AI1010" s="599"/>
      <c r="AJ1010" s="599"/>
      <c r="AK1010" s="599"/>
      <c r="AL1010" s="599"/>
    </row>
    <row r="1011" spans="1:38" ht="13.5" customHeight="1">
      <c r="A1011" s="599"/>
      <c r="B1011" s="599"/>
      <c r="C1011" s="623"/>
      <c r="D1011" s="623"/>
      <c r="E1011" s="623"/>
      <c r="F1011" s="623"/>
      <c r="G1011" s="623"/>
      <c r="H1011" s="623"/>
      <c r="I1011" s="623"/>
      <c r="J1011" s="623"/>
      <c r="K1011" s="623"/>
      <c r="L1011" s="623"/>
      <c r="M1011" s="623"/>
      <c r="N1011" s="599"/>
      <c r="O1011" s="599"/>
      <c r="P1011" s="599"/>
      <c r="Q1011" s="599"/>
      <c r="R1011" s="599"/>
      <c r="S1011" s="599"/>
      <c r="T1011" s="599"/>
      <c r="U1011" s="599"/>
      <c r="V1011" s="599"/>
      <c r="W1011" s="599"/>
      <c r="X1011" s="599"/>
      <c r="Y1011" s="599"/>
      <c r="Z1011" s="599"/>
      <c r="AA1011" s="599"/>
      <c r="AB1011" s="599"/>
      <c r="AC1011" s="599"/>
      <c r="AD1011" s="599"/>
      <c r="AE1011" s="599"/>
      <c r="AF1011" s="599"/>
      <c r="AG1011" s="599"/>
      <c r="AH1011" s="599"/>
      <c r="AI1011" s="599"/>
      <c r="AJ1011" s="599"/>
      <c r="AK1011" s="599"/>
      <c r="AL1011" s="599"/>
    </row>
    <row r="1012" spans="1:38" ht="13.5" customHeight="1">
      <c r="A1012" s="599"/>
      <c r="B1012" s="599"/>
      <c r="C1012" s="623"/>
      <c r="D1012" s="623"/>
      <c r="E1012" s="623"/>
      <c r="F1012" s="623"/>
      <c r="G1012" s="623"/>
      <c r="H1012" s="623"/>
      <c r="I1012" s="623"/>
      <c r="J1012" s="623"/>
      <c r="K1012" s="623"/>
      <c r="L1012" s="623"/>
      <c r="M1012" s="623"/>
      <c r="N1012" s="599"/>
      <c r="O1012" s="599"/>
      <c r="P1012" s="599"/>
      <c r="Q1012" s="599"/>
      <c r="R1012" s="599"/>
      <c r="S1012" s="599"/>
      <c r="T1012" s="599"/>
      <c r="U1012" s="599"/>
      <c r="V1012" s="599"/>
      <c r="W1012" s="599"/>
      <c r="X1012" s="599"/>
      <c r="Y1012" s="599"/>
      <c r="Z1012" s="599"/>
      <c r="AA1012" s="599"/>
      <c r="AB1012" s="599"/>
      <c r="AC1012" s="599"/>
      <c r="AD1012" s="599"/>
      <c r="AE1012" s="599"/>
      <c r="AF1012" s="599"/>
      <c r="AG1012" s="599"/>
      <c r="AH1012" s="599"/>
      <c r="AI1012" s="599"/>
      <c r="AJ1012" s="599"/>
      <c r="AK1012" s="599"/>
      <c r="AL1012" s="599"/>
    </row>
    <row r="1013" spans="1:38" ht="13.5" customHeight="1">
      <c r="A1013" s="599"/>
      <c r="B1013" s="599"/>
      <c r="C1013" s="623"/>
      <c r="D1013" s="623"/>
      <c r="E1013" s="623"/>
      <c r="F1013" s="623"/>
      <c r="G1013" s="623"/>
      <c r="H1013" s="623"/>
      <c r="I1013" s="623"/>
      <c r="J1013" s="623"/>
      <c r="K1013" s="623"/>
      <c r="L1013" s="623"/>
      <c r="M1013" s="623"/>
      <c r="N1013" s="599"/>
      <c r="O1013" s="599"/>
      <c r="P1013" s="599"/>
      <c r="Q1013" s="599"/>
      <c r="R1013" s="599"/>
      <c r="S1013" s="599"/>
      <c r="T1013" s="599"/>
      <c r="U1013" s="599"/>
      <c r="V1013" s="599"/>
      <c r="W1013" s="599"/>
      <c r="X1013" s="599"/>
      <c r="Y1013" s="599"/>
      <c r="Z1013" s="599"/>
      <c r="AA1013" s="599"/>
      <c r="AB1013" s="599"/>
      <c r="AC1013" s="599"/>
      <c r="AD1013" s="599"/>
      <c r="AE1013" s="599"/>
      <c r="AF1013" s="599"/>
      <c r="AG1013" s="599"/>
      <c r="AH1013" s="599"/>
      <c r="AI1013" s="599"/>
      <c r="AJ1013" s="599"/>
      <c r="AK1013" s="599"/>
      <c r="AL1013" s="599"/>
    </row>
    <row r="1014" spans="1:38" ht="13.5" customHeight="1">
      <c r="A1014" s="599"/>
      <c r="B1014" s="599"/>
      <c r="C1014" s="623"/>
      <c r="D1014" s="623"/>
      <c r="E1014" s="623"/>
      <c r="F1014" s="623"/>
      <c r="G1014" s="623"/>
      <c r="H1014" s="623"/>
      <c r="I1014" s="623"/>
      <c r="J1014" s="623"/>
      <c r="K1014" s="623"/>
      <c r="L1014" s="623"/>
      <c r="M1014" s="623"/>
      <c r="N1014" s="599"/>
      <c r="O1014" s="599"/>
      <c r="P1014" s="599"/>
      <c r="Q1014" s="599"/>
      <c r="R1014" s="599"/>
      <c r="S1014" s="599"/>
      <c r="T1014" s="599"/>
      <c r="U1014" s="599"/>
      <c r="V1014" s="599"/>
      <c r="W1014" s="599"/>
      <c r="X1014" s="599"/>
      <c r="Y1014" s="599"/>
      <c r="Z1014" s="599"/>
      <c r="AA1014" s="599"/>
      <c r="AB1014" s="599"/>
      <c r="AC1014" s="599"/>
      <c r="AD1014" s="599"/>
      <c r="AE1014" s="599"/>
      <c r="AF1014" s="599"/>
      <c r="AG1014" s="599"/>
      <c r="AH1014" s="599"/>
      <c r="AI1014" s="599"/>
      <c r="AJ1014" s="599"/>
      <c r="AK1014" s="599"/>
      <c r="AL1014" s="599"/>
    </row>
    <row r="1015" spans="1:38" ht="13.5" customHeight="1">
      <c r="A1015" s="599"/>
      <c r="B1015" s="599"/>
      <c r="C1015" s="623"/>
      <c r="D1015" s="623"/>
      <c r="E1015" s="623"/>
      <c r="F1015" s="623"/>
      <c r="G1015" s="623"/>
      <c r="H1015" s="623"/>
      <c r="I1015" s="623"/>
      <c r="J1015" s="623"/>
      <c r="K1015" s="623"/>
      <c r="L1015" s="623"/>
      <c r="M1015" s="623"/>
      <c r="N1015" s="599"/>
      <c r="O1015" s="599"/>
      <c r="P1015" s="599"/>
      <c r="Q1015" s="599"/>
      <c r="R1015" s="599"/>
      <c r="S1015" s="599"/>
      <c r="T1015" s="599"/>
      <c r="U1015" s="599"/>
      <c r="V1015" s="599"/>
      <c r="W1015" s="599"/>
      <c r="X1015" s="599"/>
      <c r="Y1015" s="599"/>
      <c r="Z1015" s="599"/>
      <c r="AA1015" s="599"/>
      <c r="AB1015" s="599"/>
      <c r="AC1015" s="599"/>
      <c r="AD1015" s="599"/>
      <c r="AE1015" s="599"/>
      <c r="AF1015" s="599"/>
      <c r="AG1015" s="599"/>
      <c r="AH1015" s="599"/>
      <c r="AI1015" s="599"/>
      <c r="AJ1015" s="599"/>
      <c r="AK1015" s="599"/>
      <c r="AL1015" s="599"/>
    </row>
    <row r="1016" spans="1:38" ht="13.5" customHeight="1">
      <c r="A1016" s="599"/>
      <c r="B1016" s="599"/>
      <c r="C1016" s="623"/>
      <c r="D1016" s="623"/>
      <c r="E1016" s="623"/>
      <c r="F1016" s="623"/>
      <c r="G1016" s="623"/>
      <c r="H1016" s="623"/>
      <c r="I1016" s="623"/>
      <c r="J1016" s="623"/>
      <c r="K1016" s="623"/>
      <c r="L1016" s="623"/>
      <c r="M1016" s="623"/>
      <c r="N1016" s="599"/>
      <c r="O1016" s="599"/>
      <c r="P1016" s="599"/>
      <c r="Q1016" s="599"/>
      <c r="R1016" s="599"/>
      <c r="S1016" s="599"/>
      <c r="T1016" s="599"/>
      <c r="U1016" s="599"/>
      <c r="V1016" s="599"/>
      <c r="W1016" s="599"/>
      <c r="X1016" s="599"/>
      <c r="Y1016" s="599"/>
      <c r="Z1016" s="599"/>
      <c r="AA1016" s="599"/>
      <c r="AB1016" s="599"/>
      <c r="AC1016" s="599"/>
      <c r="AD1016" s="599"/>
      <c r="AE1016" s="599"/>
      <c r="AF1016" s="599"/>
      <c r="AG1016" s="599"/>
      <c r="AH1016" s="599"/>
      <c r="AI1016" s="599"/>
      <c r="AJ1016" s="599"/>
      <c r="AK1016" s="599"/>
      <c r="AL1016" s="599"/>
    </row>
    <row r="1017" spans="1:38" ht="13.5" customHeight="1">
      <c r="A1017" s="599"/>
      <c r="B1017" s="599"/>
      <c r="C1017" s="623"/>
      <c r="D1017" s="623"/>
      <c r="E1017" s="623"/>
      <c r="F1017" s="623"/>
      <c r="G1017" s="623"/>
      <c r="H1017" s="623"/>
      <c r="I1017" s="623"/>
      <c r="J1017" s="623"/>
      <c r="K1017" s="623"/>
      <c r="L1017" s="623"/>
      <c r="M1017" s="623"/>
      <c r="N1017" s="599"/>
      <c r="O1017" s="599"/>
      <c r="P1017" s="599"/>
      <c r="Q1017" s="599"/>
      <c r="R1017" s="599"/>
      <c r="S1017" s="599"/>
      <c r="T1017" s="599"/>
      <c r="U1017" s="599"/>
      <c r="V1017" s="599"/>
      <c r="W1017" s="599"/>
      <c r="X1017" s="599"/>
      <c r="Y1017" s="599"/>
      <c r="Z1017" s="599"/>
      <c r="AA1017" s="599"/>
      <c r="AB1017" s="599"/>
      <c r="AC1017" s="599"/>
      <c r="AD1017" s="599"/>
      <c r="AE1017" s="599"/>
      <c r="AF1017" s="599"/>
      <c r="AG1017" s="599"/>
      <c r="AH1017" s="599"/>
      <c r="AI1017" s="599"/>
      <c r="AJ1017" s="599"/>
      <c r="AK1017" s="599"/>
      <c r="AL1017" s="599"/>
    </row>
    <row r="1018" spans="1:38" ht="13.5" customHeight="1">
      <c r="A1018" s="599"/>
      <c r="B1018" s="599"/>
      <c r="C1018" s="623"/>
      <c r="D1018" s="623"/>
      <c r="E1018" s="623"/>
      <c r="F1018" s="623"/>
      <c r="G1018" s="623"/>
      <c r="H1018" s="623"/>
      <c r="I1018" s="623"/>
      <c r="J1018" s="623"/>
      <c r="K1018" s="623"/>
      <c r="L1018" s="623"/>
      <c r="M1018" s="623"/>
      <c r="N1018" s="599"/>
      <c r="O1018" s="599"/>
      <c r="P1018" s="599"/>
      <c r="Q1018" s="599"/>
      <c r="R1018" s="599"/>
      <c r="S1018" s="599"/>
      <c r="T1018" s="599"/>
      <c r="U1018" s="599"/>
      <c r="V1018" s="599"/>
      <c r="W1018" s="599"/>
      <c r="X1018" s="599"/>
      <c r="Y1018" s="599"/>
      <c r="Z1018" s="599"/>
      <c r="AA1018" s="599"/>
      <c r="AB1018" s="599"/>
      <c r="AC1018" s="599"/>
      <c r="AD1018" s="599"/>
      <c r="AE1018" s="599"/>
      <c r="AF1018" s="599"/>
      <c r="AG1018" s="599"/>
      <c r="AH1018" s="599"/>
      <c r="AI1018" s="599"/>
      <c r="AJ1018" s="599"/>
      <c r="AK1018" s="599"/>
      <c r="AL1018" s="599"/>
    </row>
    <row r="1019" spans="1:38" ht="13.5" customHeight="1">
      <c r="A1019" s="599"/>
      <c r="B1019" s="599"/>
      <c r="C1019" s="623"/>
      <c r="D1019" s="623"/>
      <c r="E1019" s="623"/>
      <c r="F1019" s="623"/>
      <c r="G1019" s="623"/>
      <c r="H1019" s="623"/>
      <c r="I1019" s="623"/>
      <c r="J1019" s="623"/>
      <c r="K1019" s="623"/>
      <c r="L1019" s="623"/>
      <c r="M1019" s="623"/>
      <c r="N1019" s="599"/>
      <c r="O1019" s="599"/>
      <c r="P1019" s="599"/>
      <c r="Q1019" s="599"/>
      <c r="R1019" s="599"/>
      <c r="S1019" s="599"/>
      <c r="T1019" s="599"/>
      <c r="U1019" s="599"/>
      <c r="V1019" s="599"/>
      <c r="W1019" s="599"/>
      <c r="X1019" s="599"/>
      <c r="Y1019" s="599"/>
      <c r="Z1019" s="599"/>
      <c r="AA1019" s="599"/>
      <c r="AB1019" s="599"/>
      <c r="AC1019" s="599"/>
      <c r="AD1019" s="599"/>
      <c r="AE1019" s="599"/>
      <c r="AF1019" s="599"/>
      <c r="AG1019" s="599"/>
      <c r="AH1019" s="599"/>
      <c r="AI1019" s="599"/>
      <c r="AJ1019" s="599"/>
      <c r="AK1019" s="599"/>
      <c r="AL1019" s="599"/>
    </row>
    <row r="1020" spans="1:38" ht="13.5" customHeight="1">
      <c r="A1020" s="599"/>
      <c r="B1020" s="599"/>
      <c r="C1020" s="623"/>
      <c r="D1020" s="623"/>
      <c r="E1020" s="623"/>
      <c r="F1020" s="623"/>
      <c r="G1020" s="623"/>
      <c r="H1020" s="623"/>
      <c r="I1020" s="623"/>
      <c r="J1020" s="623"/>
      <c r="K1020" s="623"/>
      <c r="L1020" s="623"/>
      <c r="M1020" s="623"/>
      <c r="N1020" s="599"/>
      <c r="O1020" s="599"/>
      <c r="P1020" s="599"/>
      <c r="Q1020" s="599"/>
      <c r="R1020" s="599"/>
      <c r="S1020" s="599"/>
      <c r="T1020" s="599"/>
      <c r="U1020" s="599"/>
      <c r="V1020" s="599"/>
      <c r="W1020" s="599"/>
      <c r="X1020" s="599"/>
      <c r="Y1020" s="599"/>
      <c r="Z1020" s="599"/>
      <c r="AA1020" s="599"/>
      <c r="AB1020" s="599"/>
      <c r="AC1020" s="599"/>
      <c r="AD1020" s="599"/>
      <c r="AE1020" s="599"/>
      <c r="AF1020" s="599"/>
      <c r="AG1020" s="599"/>
      <c r="AH1020" s="599"/>
      <c r="AI1020" s="599"/>
      <c r="AJ1020" s="599"/>
      <c r="AK1020" s="599"/>
      <c r="AL1020" s="599"/>
    </row>
    <row r="1021" spans="1:38" ht="13.5" customHeight="1">
      <c r="A1021" s="599"/>
      <c r="B1021" s="599"/>
      <c r="C1021" s="623"/>
      <c r="D1021" s="623"/>
      <c r="E1021" s="623"/>
      <c r="F1021" s="623"/>
      <c r="G1021" s="623"/>
      <c r="H1021" s="623"/>
      <c r="I1021" s="623"/>
      <c r="J1021" s="623"/>
      <c r="K1021" s="623"/>
      <c r="L1021" s="623"/>
      <c r="M1021" s="623"/>
      <c r="N1021" s="599"/>
      <c r="O1021" s="599"/>
      <c r="P1021" s="599"/>
      <c r="Q1021" s="599"/>
      <c r="R1021" s="599"/>
      <c r="S1021" s="599"/>
      <c r="T1021" s="599"/>
      <c r="U1021" s="599"/>
      <c r="V1021" s="599"/>
      <c r="W1021" s="599"/>
      <c r="X1021" s="599"/>
      <c r="Y1021" s="599"/>
      <c r="Z1021" s="599"/>
      <c r="AA1021" s="599"/>
      <c r="AB1021" s="599"/>
      <c r="AC1021" s="599"/>
      <c r="AD1021" s="599"/>
      <c r="AE1021" s="599"/>
      <c r="AF1021" s="599"/>
      <c r="AG1021" s="599"/>
      <c r="AH1021" s="599"/>
      <c r="AI1021" s="599"/>
      <c r="AJ1021" s="599"/>
      <c r="AK1021" s="599"/>
      <c r="AL1021" s="599"/>
    </row>
    <row r="1022" spans="1:38" ht="13.5" customHeight="1">
      <c r="A1022" s="599"/>
      <c r="B1022" s="599"/>
      <c r="C1022" s="623"/>
      <c r="D1022" s="623"/>
      <c r="E1022" s="623"/>
      <c r="F1022" s="623"/>
      <c r="G1022" s="623"/>
      <c r="H1022" s="623"/>
      <c r="I1022" s="623"/>
      <c r="J1022" s="623"/>
      <c r="K1022" s="623"/>
      <c r="L1022" s="623"/>
      <c r="M1022" s="623"/>
      <c r="N1022" s="599"/>
      <c r="O1022" s="599"/>
      <c r="P1022" s="599"/>
      <c r="Q1022" s="599"/>
      <c r="R1022" s="599"/>
      <c r="S1022" s="599"/>
      <c r="T1022" s="599"/>
      <c r="U1022" s="599"/>
      <c r="V1022" s="599"/>
      <c r="W1022" s="599"/>
      <c r="X1022" s="599"/>
      <c r="Y1022" s="599"/>
      <c r="Z1022" s="599"/>
      <c r="AA1022" s="599"/>
      <c r="AB1022" s="599"/>
      <c r="AC1022" s="599"/>
      <c r="AD1022" s="599"/>
      <c r="AE1022" s="599"/>
      <c r="AF1022" s="599"/>
      <c r="AG1022" s="599"/>
      <c r="AH1022" s="599"/>
      <c r="AI1022" s="599"/>
      <c r="AJ1022" s="599"/>
      <c r="AK1022" s="599"/>
      <c r="AL1022" s="599"/>
    </row>
    <row r="1023" spans="1:38" ht="13.5" customHeight="1">
      <c r="A1023" s="599"/>
      <c r="B1023" s="599"/>
      <c r="C1023" s="623"/>
      <c r="D1023" s="623"/>
      <c r="E1023" s="623"/>
      <c r="F1023" s="623"/>
      <c r="G1023" s="623"/>
      <c r="H1023" s="623"/>
      <c r="I1023" s="623"/>
      <c r="J1023" s="623"/>
      <c r="K1023" s="623"/>
      <c r="L1023" s="623"/>
      <c r="M1023" s="623"/>
      <c r="N1023" s="599"/>
      <c r="O1023" s="599"/>
      <c r="P1023" s="599"/>
      <c r="Q1023" s="599"/>
      <c r="R1023" s="599"/>
      <c r="S1023" s="599"/>
      <c r="T1023" s="599"/>
      <c r="U1023" s="599"/>
      <c r="V1023" s="599"/>
      <c r="W1023" s="599"/>
      <c r="X1023" s="599"/>
      <c r="Y1023" s="599"/>
      <c r="Z1023" s="599"/>
      <c r="AA1023" s="599"/>
      <c r="AB1023" s="599"/>
      <c r="AC1023" s="599"/>
      <c r="AD1023" s="599"/>
      <c r="AE1023" s="599"/>
      <c r="AF1023" s="599"/>
      <c r="AG1023" s="599"/>
      <c r="AH1023" s="599"/>
      <c r="AI1023" s="599"/>
      <c r="AJ1023" s="599"/>
      <c r="AK1023" s="599"/>
      <c r="AL1023" s="599"/>
    </row>
    <row r="1024" spans="1:38" ht="13.5" customHeight="1">
      <c r="A1024" s="599"/>
      <c r="B1024" s="599"/>
      <c r="C1024" s="623"/>
      <c r="D1024" s="623"/>
      <c r="E1024" s="623"/>
      <c r="F1024" s="623"/>
      <c r="G1024" s="623"/>
      <c r="H1024" s="623"/>
      <c r="I1024" s="623"/>
      <c r="J1024" s="623"/>
      <c r="K1024" s="623"/>
      <c r="L1024" s="623"/>
      <c r="M1024" s="623"/>
      <c r="N1024" s="599"/>
      <c r="O1024" s="599"/>
      <c r="P1024" s="599"/>
      <c r="Q1024" s="599"/>
      <c r="R1024" s="599"/>
      <c r="S1024" s="599"/>
      <c r="T1024" s="599"/>
      <c r="U1024" s="599"/>
      <c r="V1024" s="599"/>
      <c r="W1024" s="599"/>
      <c r="X1024" s="599"/>
      <c r="Y1024" s="599"/>
      <c r="Z1024" s="599"/>
      <c r="AA1024" s="599"/>
      <c r="AB1024" s="599"/>
      <c r="AC1024" s="599"/>
      <c r="AD1024" s="599"/>
      <c r="AE1024" s="599"/>
      <c r="AF1024" s="599"/>
      <c r="AG1024" s="599"/>
      <c r="AH1024" s="599"/>
      <c r="AI1024" s="599"/>
      <c r="AJ1024" s="599"/>
      <c r="AK1024" s="599"/>
      <c r="AL1024" s="599"/>
    </row>
    <row r="1025" spans="1:38" ht="13.5" customHeight="1">
      <c r="A1025" s="599"/>
      <c r="B1025" s="599"/>
      <c r="C1025" s="623"/>
      <c r="D1025" s="623"/>
      <c r="E1025" s="623"/>
      <c r="F1025" s="623"/>
      <c r="G1025" s="623"/>
      <c r="H1025" s="623"/>
      <c r="I1025" s="623"/>
      <c r="J1025" s="623"/>
      <c r="K1025" s="623"/>
      <c r="L1025" s="623"/>
      <c r="M1025" s="623"/>
      <c r="N1025" s="599"/>
      <c r="O1025" s="599"/>
      <c r="P1025" s="599"/>
      <c r="Q1025" s="599"/>
      <c r="R1025" s="599"/>
      <c r="S1025" s="599"/>
      <c r="T1025" s="599"/>
      <c r="U1025" s="599"/>
      <c r="V1025" s="599"/>
      <c r="W1025" s="599"/>
      <c r="X1025" s="599"/>
      <c r="Y1025" s="599"/>
      <c r="Z1025" s="599"/>
      <c r="AA1025" s="599"/>
      <c r="AB1025" s="599"/>
      <c r="AC1025" s="599"/>
      <c r="AD1025" s="599"/>
      <c r="AE1025" s="599"/>
      <c r="AF1025" s="599"/>
      <c r="AG1025" s="599"/>
      <c r="AH1025" s="599"/>
      <c r="AI1025" s="599"/>
      <c r="AJ1025" s="599"/>
      <c r="AK1025" s="599"/>
      <c r="AL1025" s="599"/>
    </row>
    <row r="1026" spans="1:38" ht="13.5" customHeight="1">
      <c r="A1026" s="599"/>
      <c r="B1026" s="599"/>
      <c r="C1026" s="623"/>
      <c r="D1026" s="623"/>
      <c r="E1026" s="623"/>
      <c r="F1026" s="623"/>
      <c r="G1026" s="623"/>
      <c r="H1026" s="623"/>
      <c r="I1026" s="623"/>
      <c r="J1026" s="623"/>
      <c r="K1026" s="623"/>
      <c r="L1026" s="623"/>
      <c r="M1026" s="623"/>
      <c r="N1026" s="599"/>
      <c r="O1026" s="599"/>
      <c r="P1026" s="599"/>
      <c r="Q1026" s="599"/>
      <c r="R1026" s="599"/>
      <c r="S1026" s="599"/>
      <c r="T1026" s="599"/>
      <c r="U1026" s="599"/>
      <c r="V1026" s="599"/>
      <c r="W1026" s="599"/>
      <c r="X1026" s="599"/>
      <c r="Y1026" s="599"/>
      <c r="Z1026" s="599"/>
      <c r="AA1026" s="599"/>
      <c r="AB1026" s="599"/>
      <c r="AC1026" s="599"/>
      <c r="AD1026" s="599"/>
      <c r="AE1026" s="599"/>
      <c r="AF1026" s="599"/>
      <c r="AG1026" s="599"/>
      <c r="AH1026" s="599"/>
      <c r="AI1026" s="599"/>
      <c r="AJ1026" s="599"/>
      <c r="AK1026" s="599"/>
      <c r="AL1026" s="599"/>
    </row>
    <row r="1027" spans="1:38" ht="13.5" customHeight="1">
      <c r="A1027" s="599"/>
      <c r="B1027" s="599"/>
      <c r="C1027" s="623"/>
      <c r="D1027" s="623"/>
      <c r="E1027" s="623"/>
      <c r="F1027" s="623"/>
      <c r="G1027" s="623"/>
      <c r="H1027" s="623"/>
      <c r="I1027" s="623"/>
      <c r="J1027" s="623"/>
      <c r="K1027" s="623"/>
      <c r="L1027" s="623"/>
      <c r="M1027" s="623"/>
      <c r="N1027" s="599"/>
      <c r="O1027" s="599"/>
      <c r="P1027" s="599"/>
      <c r="Q1027" s="599"/>
      <c r="R1027" s="599"/>
      <c r="S1027" s="599"/>
      <c r="T1027" s="599"/>
      <c r="U1027" s="599"/>
      <c r="V1027" s="599"/>
      <c r="W1027" s="599"/>
      <c r="X1027" s="599"/>
      <c r="Y1027" s="599"/>
      <c r="Z1027" s="599"/>
      <c r="AA1027" s="599"/>
      <c r="AB1027" s="599"/>
      <c r="AC1027" s="599"/>
      <c r="AD1027" s="599"/>
      <c r="AE1027" s="599"/>
      <c r="AF1027" s="599"/>
      <c r="AG1027" s="599"/>
      <c r="AH1027" s="599"/>
      <c r="AI1027" s="599"/>
      <c r="AJ1027" s="599"/>
      <c r="AK1027" s="599"/>
      <c r="AL1027" s="599"/>
    </row>
    <row r="1028" spans="1:38" ht="13.5" customHeight="1">
      <c r="A1028" s="599"/>
      <c r="B1028" s="599"/>
      <c r="C1028" s="623"/>
      <c r="D1028" s="623"/>
      <c r="E1028" s="623"/>
      <c r="F1028" s="623"/>
      <c r="G1028" s="623"/>
      <c r="H1028" s="623"/>
      <c r="I1028" s="623"/>
      <c r="J1028" s="623"/>
      <c r="K1028" s="623"/>
      <c r="L1028" s="623"/>
      <c r="M1028" s="623"/>
      <c r="N1028" s="599"/>
      <c r="O1028" s="599"/>
      <c r="P1028" s="599"/>
      <c r="Q1028" s="599"/>
      <c r="R1028" s="599"/>
      <c r="S1028" s="599"/>
      <c r="T1028" s="599"/>
      <c r="U1028" s="599"/>
      <c r="V1028" s="599"/>
      <c r="W1028" s="599"/>
      <c r="X1028" s="599"/>
      <c r="Y1028" s="599"/>
      <c r="Z1028" s="599"/>
      <c r="AA1028" s="599"/>
      <c r="AB1028" s="599"/>
      <c r="AC1028" s="599"/>
      <c r="AD1028" s="599"/>
      <c r="AE1028" s="599"/>
      <c r="AF1028" s="599"/>
      <c r="AG1028" s="599"/>
      <c r="AH1028" s="599"/>
      <c r="AI1028" s="599"/>
      <c r="AJ1028" s="599"/>
      <c r="AK1028" s="599"/>
      <c r="AL1028" s="599"/>
    </row>
    <row r="1029" spans="1:38" ht="13.5" customHeight="1">
      <c r="A1029" s="599"/>
      <c r="B1029" s="599"/>
      <c r="C1029" s="623"/>
      <c r="D1029" s="623"/>
      <c r="E1029" s="623"/>
      <c r="F1029" s="623"/>
      <c r="G1029" s="623"/>
      <c r="H1029" s="623"/>
      <c r="I1029" s="623"/>
      <c r="J1029" s="623"/>
      <c r="K1029" s="623"/>
      <c r="L1029" s="623"/>
      <c r="M1029" s="623"/>
      <c r="N1029" s="599"/>
      <c r="O1029" s="599"/>
      <c r="P1029" s="599"/>
      <c r="Q1029" s="599"/>
      <c r="R1029" s="599"/>
      <c r="S1029" s="599"/>
      <c r="T1029" s="599"/>
      <c r="U1029" s="599"/>
      <c r="V1029" s="599"/>
      <c r="W1029" s="599"/>
      <c r="X1029" s="599"/>
      <c r="Y1029" s="599"/>
      <c r="Z1029" s="599"/>
      <c r="AA1029" s="599"/>
      <c r="AB1029" s="599"/>
      <c r="AC1029" s="599"/>
      <c r="AD1029" s="599"/>
      <c r="AE1029" s="599"/>
      <c r="AF1029" s="599"/>
      <c r="AG1029" s="599"/>
      <c r="AH1029" s="599"/>
      <c r="AI1029" s="599"/>
      <c r="AJ1029" s="599"/>
      <c r="AK1029" s="599"/>
      <c r="AL1029" s="599"/>
    </row>
    <row r="1030" spans="1:38" ht="13.5" customHeight="1">
      <c r="A1030" s="599"/>
      <c r="B1030" s="599"/>
      <c r="C1030" s="623"/>
      <c r="D1030" s="623"/>
      <c r="E1030" s="623"/>
      <c r="F1030" s="623"/>
      <c r="G1030" s="623"/>
      <c r="H1030" s="623"/>
      <c r="I1030" s="623"/>
      <c r="J1030" s="623"/>
      <c r="K1030" s="623"/>
      <c r="L1030" s="623"/>
      <c r="M1030" s="623"/>
      <c r="N1030" s="599"/>
      <c r="O1030" s="599"/>
      <c r="P1030" s="599"/>
      <c r="Q1030" s="599"/>
      <c r="R1030" s="599"/>
      <c r="S1030" s="599"/>
      <c r="T1030" s="599"/>
      <c r="U1030" s="599"/>
      <c r="V1030" s="599"/>
      <c r="W1030" s="599"/>
      <c r="X1030" s="599"/>
      <c r="Y1030" s="599"/>
      <c r="Z1030" s="599"/>
      <c r="AA1030" s="599"/>
      <c r="AB1030" s="599"/>
      <c r="AC1030" s="599"/>
      <c r="AD1030" s="599"/>
      <c r="AE1030" s="599"/>
      <c r="AF1030" s="599"/>
      <c r="AG1030" s="599"/>
      <c r="AH1030" s="599"/>
      <c r="AI1030" s="599"/>
      <c r="AJ1030" s="599"/>
      <c r="AK1030" s="599"/>
      <c r="AL1030" s="599"/>
    </row>
    <row r="1031" spans="1:38" ht="13.5" customHeight="1">
      <c r="A1031" s="599"/>
      <c r="B1031" s="599"/>
      <c r="C1031" s="623"/>
      <c r="D1031" s="623"/>
      <c r="E1031" s="623"/>
      <c r="F1031" s="623"/>
      <c r="G1031" s="623"/>
      <c r="H1031" s="623"/>
      <c r="I1031" s="623"/>
      <c r="J1031" s="623"/>
      <c r="K1031" s="623"/>
      <c r="L1031" s="623"/>
      <c r="M1031" s="623"/>
      <c r="N1031" s="599"/>
      <c r="O1031" s="599"/>
      <c r="P1031" s="599"/>
      <c r="Q1031" s="599"/>
      <c r="R1031" s="599"/>
      <c r="S1031" s="599"/>
      <c r="T1031" s="599"/>
      <c r="U1031" s="599"/>
      <c r="V1031" s="599"/>
      <c r="W1031" s="599"/>
      <c r="X1031" s="599"/>
      <c r="Y1031" s="599"/>
      <c r="Z1031" s="599"/>
      <c r="AA1031" s="599"/>
      <c r="AB1031" s="599"/>
      <c r="AC1031" s="599"/>
      <c r="AD1031" s="599"/>
      <c r="AE1031" s="599"/>
      <c r="AF1031" s="599"/>
      <c r="AG1031" s="599"/>
      <c r="AH1031" s="599"/>
      <c r="AI1031" s="599"/>
      <c r="AJ1031" s="599"/>
      <c r="AK1031" s="599"/>
      <c r="AL1031" s="599"/>
    </row>
    <row r="1032" spans="1:38" ht="13.5" customHeight="1">
      <c r="A1032" s="599"/>
      <c r="B1032" s="599"/>
      <c r="C1032" s="623"/>
      <c r="D1032" s="623"/>
      <c r="E1032" s="623"/>
      <c r="F1032" s="623"/>
      <c r="G1032" s="623"/>
      <c r="H1032" s="623"/>
      <c r="I1032" s="623"/>
      <c r="J1032" s="623"/>
      <c r="K1032" s="623"/>
      <c r="L1032" s="623"/>
      <c r="M1032" s="623"/>
      <c r="N1032" s="599"/>
      <c r="O1032" s="599"/>
      <c r="P1032" s="599"/>
      <c r="Q1032" s="599"/>
      <c r="R1032" s="599"/>
      <c r="S1032" s="599"/>
      <c r="T1032" s="599"/>
      <c r="U1032" s="599"/>
      <c r="V1032" s="599"/>
      <c r="W1032" s="599"/>
      <c r="X1032" s="599"/>
      <c r="Y1032" s="599"/>
      <c r="Z1032" s="599"/>
      <c r="AA1032" s="599"/>
      <c r="AB1032" s="599"/>
      <c r="AC1032" s="599"/>
      <c r="AD1032" s="599"/>
      <c r="AE1032" s="599"/>
      <c r="AF1032" s="599"/>
      <c r="AG1032" s="599"/>
      <c r="AH1032" s="599"/>
      <c r="AI1032" s="599"/>
      <c r="AJ1032" s="599"/>
      <c r="AK1032" s="599"/>
      <c r="AL1032" s="599"/>
    </row>
    <row r="1033" spans="1:38" ht="13.5" customHeight="1">
      <c r="A1033" s="599"/>
      <c r="B1033" s="599"/>
      <c r="C1033" s="623"/>
      <c r="D1033" s="623"/>
      <c r="E1033" s="623"/>
      <c r="F1033" s="623"/>
      <c r="G1033" s="623"/>
      <c r="H1033" s="623"/>
      <c r="I1033" s="623"/>
      <c r="J1033" s="623"/>
      <c r="K1033" s="623"/>
      <c r="L1033" s="623"/>
      <c r="M1033" s="623"/>
      <c r="N1033" s="599"/>
      <c r="O1033" s="599"/>
      <c r="P1033" s="599"/>
      <c r="Q1033" s="599"/>
      <c r="R1033" s="599"/>
      <c r="S1033" s="599"/>
      <c r="T1033" s="599"/>
      <c r="U1033" s="599"/>
      <c r="V1033" s="599"/>
      <c r="W1033" s="599"/>
      <c r="X1033" s="599"/>
      <c r="Y1033" s="599"/>
      <c r="Z1033" s="599"/>
      <c r="AA1033" s="599"/>
      <c r="AB1033" s="599"/>
      <c r="AC1033" s="599"/>
      <c r="AD1033" s="599"/>
      <c r="AE1033" s="599"/>
      <c r="AF1033" s="599"/>
      <c r="AG1033" s="599"/>
      <c r="AH1033" s="599"/>
      <c r="AI1033" s="599"/>
      <c r="AJ1033" s="599"/>
      <c r="AK1033" s="599"/>
      <c r="AL1033" s="599"/>
    </row>
    <row r="1034" spans="1:38" ht="13.5" customHeight="1">
      <c r="A1034" s="599"/>
      <c r="B1034" s="599"/>
      <c r="C1034" s="623"/>
      <c r="D1034" s="623"/>
      <c r="E1034" s="623"/>
      <c r="F1034" s="623"/>
      <c r="G1034" s="623"/>
      <c r="H1034" s="623"/>
      <c r="I1034" s="623"/>
      <c r="J1034" s="623"/>
      <c r="K1034" s="623"/>
      <c r="L1034" s="623"/>
      <c r="M1034" s="623"/>
      <c r="N1034" s="599"/>
      <c r="O1034" s="599"/>
      <c r="P1034" s="599"/>
      <c r="Q1034" s="599"/>
      <c r="R1034" s="599"/>
      <c r="S1034" s="599"/>
      <c r="T1034" s="599"/>
      <c r="U1034" s="599"/>
      <c r="V1034" s="599"/>
      <c r="W1034" s="599"/>
      <c r="X1034" s="599"/>
      <c r="Y1034" s="599"/>
      <c r="Z1034" s="599"/>
      <c r="AA1034" s="599"/>
      <c r="AB1034" s="599"/>
      <c r="AC1034" s="599"/>
      <c r="AD1034" s="599"/>
      <c r="AE1034" s="599"/>
      <c r="AF1034" s="599"/>
      <c r="AG1034" s="599"/>
      <c r="AH1034" s="599"/>
      <c r="AI1034" s="599"/>
      <c r="AJ1034" s="599"/>
      <c r="AK1034" s="599"/>
      <c r="AL1034" s="599"/>
    </row>
    <row r="1035" spans="1:38" ht="13.5" customHeight="1">
      <c r="A1035" s="599"/>
      <c r="B1035" s="599"/>
      <c r="C1035" s="623"/>
      <c r="D1035" s="623"/>
      <c r="E1035" s="623"/>
      <c r="F1035" s="623"/>
      <c r="G1035" s="623"/>
      <c r="H1035" s="623"/>
      <c r="I1035" s="623"/>
      <c r="J1035" s="623"/>
      <c r="K1035" s="623"/>
      <c r="L1035" s="623"/>
      <c r="M1035" s="623"/>
      <c r="N1035" s="599"/>
      <c r="O1035" s="599"/>
      <c r="P1035" s="599"/>
      <c r="Q1035" s="599"/>
      <c r="R1035" s="599"/>
      <c r="S1035" s="599"/>
      <c r="T1035" s="599"/>
      <c r="U1035" s="599"/>
      <c r="V1035" s="599"/>
      <c r="W1035" s="599"/>
      <c r="X1035" s="599"/>
      <c r="Y1035" s="599"/>
      <c r="Z1035" s="599"/>
      <c r="AA1035" s="599"/>
      <c r="AB1035" s="599"/>
      <c r="AC1035" s="599"/>
      <c r="AD1035" s="599"/>
      <c r="AE1035" s="599"/>
      <c r="AF1035" s="599"/>
      <c r="AG1035" s="599"/>
      <c r="AH1035" s="599"/>
      <c r="AI1035" s="599"/>
      <c r="AJ1035" s="599"/>
      <c r="AK1035" s="599"/>
      <c r="AL1035" s="599"/>
    </row>
    <row r="1036" spans="1:38" ht="13.5" customHeight="1">
      <c r="A1036" s="599"/>
      <c r="B1036" s="599"/>
      <c r="C1036" s="623"/>
      <c r="D1036" s="623"/>
      <c r="E1036" s="623"/>
      <c r="F1036" s="623"/>
      <c r="G1036" s="623"/>
      <c r="H1036" s="623"/>
      <c r="I1036" s="623"/>
      <c r="J1036" s="623"/>
      <c r="K1036" s="623"/>
      <c r="L1036" s="623"/>
      <c r="M1036" s="623"/>
      <c r="N1036" s="599"/>
      <c r="O1036" s="599"/>
      <c r="P1036" s="599"/>
      <c r="Q1036" s="599"/>
      <c r="R1036" s="599"/>
      <c r="S1036" s="599"/>
      <c r="T1036" s="599"/>
      <c r="U1036" s="599"/>
      <c r="V1036" s="599"/>
      <c r="W1036" s="599"/>
      <c r="X1036" s="599"/>
      <c r="Y1036" s="599"/>
      <c r="Z1036" s="599"/>
      <c r="AA1036" s="599"/>
      <c r="AB1036" s="599"/>
      <c r="AC1036" s="599"/>
      <c r="AD1036" s="599"/>
      <c r="AE1036" s="599"/>
      <c r="AF1036" s="599"/>
      <c r="AG1036" s="599"/>
      <c r="AH1036" s="599"/>
      <c r="AI1036" s="599"/>
      <c r="AJ1036" s="599"/>
      <c r="AK1036" s="599"/>
      <c r="AL1036" s="599"/>
    </row>
    <row r="1037" spans="1:38" ht="13.5" customHeight="1">
      <c r="A1037" s="599"/>
      <c r="B1037" s="599"/>
      <c r="C1037" s="623"/>
      <c r="D1037" s="623"/>
      <c r="E1037" s="623"/>
      <c r="F1037" s="623"/>
      <c r="G1037" s="623"/>
      <c r="H1037" s="623"/>
      <c r="I1037" s="623"/>
      <c r="J1037" s="623"/>
      <c r="K1037" s="623"/>
      <c r="L1037" s="623"/>
      <c r="M1037" s="623"/>
      <c r="N1037" s="599"/>
      <c r="O1037" s="599"/>
      <c r="P1037" s="599"/>
      <c r="Q1037" s="599"/>
      <c r="R1037" s="599"/>
      <c r="S1037" s="599"/>
      <c r="T1037" s="599"/>
      <c r="U1037" s="599"/>
      <c r="V1037" s="599"/>
      <c r="W1037" s="599"/>
      <c r="X1037" s="599"/>
      <c r="Y1037" s="599"/>
      <c r="Z1037" s="599"/>
      <c r="AA1037" s="599"/>
      <c r="AB1037" s="599"/>
      <c r="AC1037" s="599"/>
      <c r="AD1037" s="599"/>
      <c r="AE1037" s="599"/>
      <c r="AF1037" s="599"/>
      <c r="AG1037" s="599"/>
      <c r="AH1037" s="599"/>
      <c r="AI1037" s="599"/>
      <c r="AJ1037" s="599"/>
      <c r="AK1037" s="599"/>
      <c r="AL1037" s="599"/>
    </row>
    <row r="1038" spans="1:38" ht="13.5" customHeight="1">
      <c r="A1038" s="599"/>
      <c r="B1038" s="599"/>
      <c r="C1038" s="623"/>
      <c r="D1038" s="623"/>
      <c r="E1038" s="623"/>
      <c r="F1038" s="623"/>
      <c r="G1038" s="623"/>
      <c r="H1038" s="623"/>
      <c r="I1038" s="623"/>
      <c r="J1038" s="623"/>
      <c r="K1038" s="623"/>
      <c r="L1038" s="623"/>
      <c r="M1038" s="623"/>
      <c r="N1038" s="599"/>
      <c r="O1038" s="599"/>
      <c r="P1038" s="599"/>
      <c r="Q1038" s="599"/>
      <c r="R1038" s="599"/>
      <c r="S1038" s="599"/>
      <c r="T1038" s="599"/>
      <c r="U1038" s="599"/>
      <c r="V1038" s="599"/>
      <c r="W1038" s="599"/>
      <c r="X1038" s="599"/>
      <c r="Y1038" s="599"/>
      <c r="Z1038" s="599"/>
      <c r="AA1038" s="599"/>
      <c r="AB1038" s="599"/>
      <c r="AC1038" s="599"/>
      <c r="AD1038" s="599"/>
      <c r="AE1038" s="599"/>
      <c r="AF1038" s="599"/>
      <c r="AG1038" s="599"/>
      <c r="AH1038" s="599"/>
      <c r="AI1038" s="599"/>
      <c r="AJ1038" s="599"/>
      <c r="AK1038" s="599"/>
      <c r="AL1038" s="599"/>
    </row>
    <row r="1039" spans="1:38" ht="13.5" customHeight="1">
      <c r="A1039" s="599"/>
      <c r="B1039" s="599"/>
      <c r="C1039" s="623"/>
      <c r="D1039" s="623"/>
      <c r="E1039" s="623"/>
      <c r="F1039" s="623"/>
      <c r="G1039" s="623"/>
      <c r="H1039" s="623"/>
      <c r="I1039" s="623"/>
      <c r="J1039" s="623"/>
      <c r="K1039" s="623"/>
      <c r="L1039" s="623"/>
      <c r="M1039" s="623"/>
      <c r="N1039" s="599"/>
      <c r="O1039" s="599"/>
      <c r="P1039" s="599"/>
      <c r="Q1039" s="599"/>
      <c r="R1039" s="599"/>
      <c r="S1039" s="599"/>
      <c r="T1039" s="599"/>
      <c r="U1039" s="599"/>
      <c r="V1039" s="599"/>
      <c r="W1039" s="599"/>
      <c r="X1039" s="599"/>
      <c r="Y1039" s="599"/>
      <c r="Z1039" s="599"/>
      <c r="AA1039" s="599"/>
      <c r="AB1039" s="599"/>
      <c r="AC1039" s="599"/>
      <c r="AD1039" s="599"/>
      <c r="AE1039" s="599"/>
      <c r="AF1039" s="599"/>
      <c r="AG1039" s="599"/>
      <c r="AH1039" s="599"/>
      <c r="AI1039" s="599"/>
      <c r="AJ1039" s="599"/>
      <c r="AK1039" s="599"/>
      <c r="AL1039" s="599"/>
    </row>
    <row r="1040" spans="1:38" ht="13.5" customHeight="1">
      <c r="A1040" s="599"/>
      <c r="B1040" s="599"/>
      <c r="C1040" s="623"/>
      <c r="D1040" s="623"/>
      <c r="E1040" s="623"/>
      <c r="F1040" s="623"/>
      <c r="G1040" s="623"/>
      <c r="H1040" s="623"/>
      <c r="I1040" s="623"/>
      <c r="J1040" s="623"/>
      <c r="K1040" s="623"/>
      <c r="L1040" s="623"/>
      <c r="M1040" s="623"/>
      <c r="N1040" s="599"/>
      <c r="O1040" s="599"/>
      <c r="P1040" s="599"/>
      <c r="Q1040" s="599"/>
      <c r="R1040" s="599"/>
      <c r="S1040" s="599"/>
      <c r="T1040" s="599"/>
      <c r="U1040" s="599"/>
      <c r="V1040" s="599"/>
      <c r="W1040" s="599"/>
      <c r="X1040" s="599"/>
      <c r="Y1040" s="599"/>
      <c r="Z1040" s="599"/>
      <c r="AA1040" s="599"/>
      <c r="AB1040" s="599"/>
      <c r="AC1040" s="599"/>
      <c r="AD1040" s="599"/>
      <c r="AE1040" s="599"/>
      <c r="AF1040" s="599"/>
      <c r="AG1040" s="599"/>
      <c r="AH1040" s="599"/>
      <c r="AI1040" s="599"/>
      <c r="AJ1040" s="599"/>
      <c r="AK1040" s="599"/>
      <c r="AL1040" s="599"/>
    </row>
    <row r="1041" spans="1:38" ht="13.5" customHeight="1">
      <c r="A1041" s="599"/>
      <c r="B1041" s="599"/>
      <c r="C1041" s="623"/>
      <c r="D1041" s="623"/>
      <c r="E1041" s="623"/>
      <c r="F1041" s="623"/>
      <c r="G1041" s="623"/>
      <c r="H1041" s="623"/>
      <c r="I1041" s="623"/>
      <c r="J1041" s="623"/>
      <c r="K1041" s="623"/>
      <c r="L1041" s="623"/>
      <c r="M1041" s="623"/>
      <c r="N1041" s="599"/>
      <c r="O1041" s="599"/>
      <c r="P1041" s="599"/>
      <c r="Q1041" s="599"/>
      <c r="R1041" s="599"/>
      <c r="S1041" s="599"/>
      <c r="T1041" s="599"/>
      <c r="U1041" s="599"/>
      <c r="V1041" s="599"/>
      <c r="W1041" s="599"/>
      <c r="X1041" s="599"/>
      <c r="Y1041" s="599"/>
      <c r="Z1041" s="599"/>
      <c r="AA1041" s="599"/>
      <c r="AB1041" s="599"/>
      <c r="AC1041" s="599"/>
      <c r="AD1041" s="599"/>
      <c r="AE1041" s="599"/>
      <c r="AF1041" s="599"/>
      <c r="AG1041" s="599"/>
      <c r="AH1041" s="599"/>
      <c r="AI1041" s="599"/>
      <c r="AJ1041" s="599"/>
      <c r="AK1041" s="599"/>
      <c r="AL1041" s="599"/>
    </row>
    <row r="1042" spans="1:38" ht="13.5" customHeight="1">
      <c r="A1042" s="599"/>
      <c r="B1042" s="599"/>
      <c r="C1042" s="623"/>
      <c r="D1042" s="623"/>
      <c r="E1042" s="623"/>
      <c r="F1042" s="623"/>
      <c r="G1042" s="623"/>
      <c r="H1042" s="623"/>
      <c r="I1042" s="623"/>
      <c r="J1042" s="623"/>
      <c r="K1042" s="623"/>
      <c r="L1042" s="623"/>
      <c r="M1042" s="623"/>
      <c r="N1042" s="599"/>
      <c r="O1042" s="599"/>
      <c r="P1042" s="599"/>
      <c r="Q1042" s="599"/>
      <c r="R1042" s="599"/>
      <c r="S1042" s="599"/>
      <c r="T1042" s="599"/>
      <c r="U1042" s="599"/>
      <c r="V1042" s="599"/>
      <c r="W1042" s="599"/>
      <c r="X1042" s="599"/>
      <c r="Y1042" s="599"/>
      <c r="Z1042" s="599"/>
      <c r="AA1042" s="599"/>
      <c r="AB1042" s="599"/>
      <c r="AC1042" s="599"/>
      <c r="AD1042" s="599"/>
      <c r="AE1042" s="599"/>
      <c r="AF1042" s="599"/>
      <c r="AG1042" s="599"/>
      <c r="AH1042" s="599"/>
      <c r="AI1042" s="599"/>
      <c r="AJ1042" s="599"/>
      <c r="AK1042" s="599"/>
      <c r="AL1042" s="599"/>
    </row>
    <row r="1043" spans="1:38" ht="13.5" customHeight="1">
      <c r="A1043" s="599"/>
      <c r="B1043" s="599"/>
      <c r="C1043" s="623"/>
      <c r="D1043" s="623"/>
      <c r="E1043" s="623"/>
      <c r="F1043" s="623"/>
      <c r="G1043" s="623"/>
      <c r="H1043" s="623"/>
      <c r="I1043" s="623"/>
      <c r="J1043" s="623"/>
      <c r="K1043" s="623"/>
      <c r="L1043" s="623"/>
      <c r="M1043" s="623"/>
      <c r="N1043" s="599"/>
      <c r="O1043" s="599"/>
      <c r="P1043" s="599"/>
      <c r="Q1043" s="599"/>
      <c r="R1043" s="599"/>
      <c r="S1043" s="599"/>
      <c r="T1043" s="599"/>
      <c r="U1043" s="599"/>
      <c r="V1043" s="599"/>
      <c r="W1043" s="599"/>
      <c r="X1043" s="599"/>
      <c r="Y1043" s="599"/>
      <c r="Z1043" s="599"/>
      <c r="AA1043" s="599"/>
      <c r="AB1043" s="599"/>
      <c r="AC1043" s="599"/>
      <c r="AD1043" s="599"/>
      <c r="AE1043" s="599"/>
      <c r="AF1043" s="599"/>
      <c r="AG1043" s="599"/>
      <c r="AH1043" s="599"/>
      <c r="AI1043" s="599"/>
      <c r="AJ1043" s="599"/>
      <c r="AK1043" s="599"/>
      <c r="AL1043" s="599"/>
    </row>
    <row r="1044" spans="1:38" ht="13.5" customHeight="1">
      <c r="A1044" s="599"/>
      <c r="B1044" s="599"/>
      <c r="C1044" s="623"/>
      <c r="D1044" s="623"/>
      <c r="E1044" s="623"/>
      <c r="F1044" s="623"/>
      <c r="G1044" s="623"/>
      <c r="H1044" s="623"/>
      <c r="I1044" s="623"/>
      <c r="J1044" s="623"/>
      <c r="K1044" s="623"/>
      <c r="L1044" s="623"/>
      <c r="M1044" s="623"/>
      <c r="N1044" s="599"/>
      <c r="O1044" s="599"/>
      <c r="P1044" s="599"/>
      <c r="Q1044" s="599"/>
      <c r="R1044" s="599"/>
      <c r="S1044" s="599"/>
      <c r="T1044" s="599"/>
      <c r="U1044" s="599"/>
      <c r="V1044" s="599"/>
      <c r="W1044" s="599"/>
      <c r="X1044" s="599"/>
      <c r="Y1044" s="599"/>
      <c r="Z1044" s="599"/>
      <c r="AA1044" s="599"/>
      <c r="AB1044" s="599"/>
      <c r="AC1044" s="599"/>
      <c r="AD1044" s="599"/>
      <c r="AE1044" s="599"/>
      <c r="AF1044" s="599"/>
      <c r="AG1044" s="599"/>
      <c r="AH1044" s="599"/>
      <c r="AI1044" s="599"/>
      <c r="AJ1044" s="599"/>
      <c r="AK1044" s="599"/>
      <c r="AL1044" s="599"/>
    </row>
    <row r="1045" spans="1:38" ht="13.5" customHeight="1">
      <c r="A1045" s="599"/>
      <c r="B1045" s="599"/>
      <c r="C1045" s="623"/>
      <c r="D1045" s="623"/>
      <c r="E1045" s="623"/>
      <c r="F1045" s="623"/>
      <c r="G1045" s="623"/>
      <c r="H1045" s="623"/>
      <c r="I1045" s="623"/>
      <c r="J1045" s="623"/>
      <c r="K1045" s="623"/>
      <c r="L1045" s="623"/>
      <c r="M1045" s="623"/>
      <c r="N1045" s="599"/>
      <c r="O1045" s="599"/>
      <c r="P1045" s="599"/>
      <c r="Q1045" s="599"/>
      <c r="R1045" s="599"/>
      <c r="S1045" s="599"/>
      <c r="T1045" s="599"/>
      <c r="U1045" s="599"/>
      <c r="V1045" s="599"/>
      <c r="W1045" s="599"/>
      <c r="X1045" s="599"/>
      <c r="Y1045" s="599"/>
      <c r="Z1045" s="599"/>
      <c r="AA1045" s="599"/>
      <c r="AB1045" s="599"/>
      <c r="AC1045" s="599"/>
      <c r="AD1045" s="599"/>
      <c r="AE1045" s="599"/>
      <c r="AF1045" s="599"/>
      <c r="AG1045" s="599"/>
      <c r="AH1045" s="599"/>
      <c r="AI1045" s="599"/>
      <c r="AJ1045" s="599"/>
      <c r="AK1045" s="599"/>
      <c r="AL1045" s="599"/>
    </row>
    <row r="1046" spans="1:38" ht="13.5" customHeight="1">
      <c r="A1046" s="599"/>
      <c r="B1046" s="599"/>
      <c r="C1046" s="623"/>
      <c r="D1046" s="623"/>
      <c r="E1046" s="623"/>
      <c r="F1046" s="623"/>
      <c r="G1046" s="623"/>
      <c r="H1046" s="623"/>
      <c r="I1046" s="623"/>
      <c r="J1046" s="623"/>
      <c r="K1046" s="623"/>
      <c r="L1046" s="623"/>
      <c r="M1046" s="623"/>
      <c r="N1046" s="599"/>
      <c r="O1046" s="599"/>
      <c r="P1046" s="599"/>
      <c r="Q1046" s="599"/>
      <c r="R1046" s="599"/>
      <c r="S1046" s="599"/>
      <c r="T1046" s="599"/>
      <c r="U1046" s="599"/>
      <c r="V1046" s="599"/>
      <c r="W1046" s="599"/>
      <c r="X1046" s="599"/>
      <c r="Y1046" s="599"/>
      <c r="Z1046" s="599"/>
      <c r="AA1046" s="599"/>
      <c r="AB1046" s="599"/>
      <c r="AC1046" s="599"/>
      <c r="AD1046" s="599"/>
      <c r="AE1046" s="599"/>
      <c r="AF1046" s="599"/>
      <c r="AG1046" s="599"/>
      <c r="AH1046" s="599"/>
      <c r="AI1046" s="599"/>
      <c r="AJ1046" s="599"/>
      <c r="AK1046" s="599"/>
      <c r="AL1046" s="599"/>
    </row>
    <row r="1047" spans="1:38" ht="13.5" customHeight="1">
      <c r="A1047" s="599"/>
      <c r="B1047" s="599"/>
      <c r="C1047" s="623"/>
      <c r="D1047" s="623"/>
      <c r="E1047" s="623"/>
      <c r="F1047" s="623"/>
      <c r="G1047" s="623"/>
      <c r="H1047" s="623"/>
      <c r="I1047" s="623"/>
      <c r="J1047" s="623"/>
      <c r="K1047" s="623"/>
      <c r="L1047" s="623"/>
      <c r="M1047" s="623"/>
      <c r="N1047" s="599"/>
      <c r="O1047" s="599"/>
      <c r="P1047" s="599"/>
      <c r="Q1047" s="599"/>
      <c r="R1047" s="599"/>
      <c r="S1047" s="599"/>
      <c r="T1047" s="599"/>
      <c r="U1047" s="599"/>
      <c r="V1047" s="599"/>
      <c r="W1047" s="599"/>
      <c r="X1047" s="599"/>
      <c r="Y1047" s="599"/>
      <c r="Z1047" s="599"/>
      <c r="AA1047" s="599"/>
      <c r="AB1047" s="599"/>
      <c r="AC1047" s="599"/>
      <c r="AD1047" s="599"/>
      <c r="AE1047" s="599"/>
      <c r="AF1047" s="599"/>
      <c r="AG1047" s="599"/>
      <c r="AH1047" s="599"/>
      <c r="AI1047" s="599"/>
      <c r="AJ1047" s="599"/>
      <c r="AK1047" s="599"/>
      <c r="AL1047" s="599"/>
    </row>
    <row r="1048" spans="1:38" ht="13.5" customHeight="1">
      <c r="A1048" s="599"/>
      <c r="B1048" s="599"/>
      <c r="C1048" s="623"/>
      <c r="D1048" s="623"/>
      <c r="E1048" s="623"/>
      <c r="F1048" s="623"/>
      <c r="G1048" s="623"/>
      <c r="H1048" s="623"/>
      <c r="I1048" s="623"/>
      <c r="J1048" s="623"/>
      <c r="K1048" s="623"/>
      <c r="L1048" s="623"/>
      <c r="M1048" s="623"/>
      <c r="N1048" s="599"/>
      <c r="O1048" s="599"/>
      <c r="P1048" s="599"/>
      <c r="Q1048" s="599"/>
      <c r="R1048" s="599"/>
      <c r="S1048" s="599"/>
      <c r="T1048" s="599"/>
      <c r="U1048" s="599"/>
      <c r="V1048" s="599"/>
      <c r="W1048" s="599"/>
      <c r="X1048" s="599"/>
      <c r="Y1048" s="599"/>
      <c r="Z1048" s="599"/>
      <c r="AA1048" s="599"/>
      <c r="AB1048" s="599"/>
      <c r="AC1048" s="599"/>
      <c r="AD1048" s="599"/>
      <c r="AE1048" s="599"/>
      <c r="AF1048" s="599"/>
      <c r="AG1048" s="599"/>
      <c r="AH1048" s="599"/>
      <c r="AI1048" s="599"/>
      <c r="AJ1048" s="599"/>
      <c r="AK1048" s="599"/>
      <c r="AL1048" s="599"/>
    </row>
    <row r="1049" spans="1:38" ht="13.5" customHeight="1">
      <c r="A1049" s="599"/>
      <c r="B1049" s="599"/>
      <c r="C1049" s="623"/>
      <c r="D1049" s="623"/>
      <c r="E1049" s="623"/>
      <c r="F1049" s="623"/>
      <c r="G1049" s="623"/>
      <c r="H1049" s="623"/>
      <c r="I1049" s="623"/>
      <c r="J1049" s="623"/>
      <c r="K1049" s="623"/>
      <c r="L1049" s="623"/>
      <c r="M1049" s="623"/>
      <c r="N1049" s="599"/>
      <c r="O1049" s="599"/>
      <c r="P1049" s="599"/>
      <c r="Q1049" s="599"/>
      <c r="R1049" s="599"/>
      <c r="S1049" s="599"/>
      <c r="T1049" s="599"/>
      <c r="U1049" s="599"/>
      <c r="V1049" s="599"/>
      <c r="W1049" s="599"/>
      <c r="X1049" s="599"/>
      <c r="Y1049" s="599"/>
      <c r="Z1049" s="599"/>
      <c r="AA1049" s="599"/>
      <c r="AB1049" s="599"/>
      <c r="AC1049" s="599"/>
      <c r="AD1049" s="599"/>
      <c r="AE1049" s="599"/>
      <c r="AF1049" s="599"/>
      <c r="AG1049" s="599"/>
      <c r="AH1049" s="599"/>
      <c r="AI1049" s="599"/>
      <c r="AJ1049" s="599"/>
      <c r="AK1049" s="599"/>
      <c r="AL1049" s="599"/>
    </row>
    <row r="1050" spans="1:38" ht="13.5" customHeight="1">
      <c r="A1050" s="599"/>
      <c r="B1050" s="599"/>
      <c r="C1050" s="623"/>
      <c r="D1050" s="623"/>
      <c r="E1050" s="623"/>
      <c r="F1050" s="623"/>
      <c r="G1050" s="623"/>
      <c r="H1050" s="623"/>
      <c r="I1050" s="623"/>
      <c r="J1050" s="623"/>
      <c r="K1050" s="623"/>
      <c r="L1050" s="623"/>
      <c r="M1050" s="623"/>
      <c r="N1050" s="599"/>
      <c r="O1050" s="599"/>
      <c r="P1050" s="599"/>
      <c r="Q1050" s="599"/>
      <c r="R1050" s="599"/>
      <c r="S1050" s="599"/>
      <c r="T1050" s="599"/>
      <c r="U1050" s="599"/>
      <c r="V1050" s="599"/>
      <c r="W1050" s="599"/>
      <c r="X1050" s="599"/>
      <c r="Y1050" s="599"/>
      <c r="Z1050" s="599"/>
      <c r="AA1050" s="599"/>
      <c r="AB1050" s="599"/>
      <c r="AC1050" s="599"/>
      <c r="AD1050" s="599"/>
      <c r="AE1050" s="599"/>
      <c r="AF1050" s="599"/>
      <c r="AG1050" s="599"/>
      <c r="AH1050" s="599"/>
      <c r="AI1050" s="599"/>
      <c r="AJ1050" s="599"/>
      <c r="AK1050" s="599"/>
      <c r="AL1050" s="599"/>
    </row>
    <row r="1051" spans="1:38" ht="13.5" customHeight="1">
      <c r="A1051" s="599"/>
      <c r="B1051" s="599"/>
      <c r="C1051" s="623"/>
      <c r="D1051" s="623"/>
      <c r="E1051" s="623"/>
      <c r="F1051" s="623"/>
      <c r="G1051" s="623"/>
      <c r="H1051" s="623"/>
      <c r="I1051" s="623"/>
      <c r="J1051" s="623"/>
      <c r="K1051" s="623"/>
      <c r="L1051" s="623"/>
      <c r="M1051" s="623"/>
      <c r="N1051" s="599"/>
      <c r="O1051" s="599"/>
      <c r="P1051" s="599"/>
      <c r="Q1051" s="599"/>
      <c r="R1051" s="599"/>
      <c r="S1051" s="599"/>
      <c r="T1051" s="599"/>
      <c r="U1051" s="599"/>
      <c r="V1051" s="599"/>
      <c r="W1051" s="599"/>
      <c r="X1051" s="599"/>
      <c r="Y1051" s="599"/>
      <c r="Z1051" s="599"/>
      <c r="AA1051" s="599"/>
      <c r="AB1051" s="599"/>
      <c r="AC1051" s="599"/>
      <c r="AD1051" s="599"/>
      <c r="AE1051" s="599"/>
      <c r="AF1051" s="599"/>
      <c r="AG1051" s="599"/>
      <c r="AH1051" s="599"/>
      <c r="AI1051" s="599"/>
      <c r="AJ1051" s="599"/>
      <c r="AK1051" s="599"/>
      <c r="AL1051" s="599"/>
    </row>
    <row r="1052" spans="1:38" ht="13.5" customHeight="1">
      <c r="A1052" s="599"/>
      <c r="B1052" s="599"/>
      <c r="C1052" s="623"/>
      <c r="D1052" s="623"/>
      <c r="E1052" s="623"/>
      <c r="F1052" s="623"/>
      <c r="G1052" s="623"/>
      <c r="H1052" s="623"/>
      <c r="I1052" s="623"/>
      <c r="J1052" s="623"/>
      <c r="K1052" s="623"/>
      <c r="L1052" s="623"/>
      <c r="M1052" s="623"/>
      <c r="N1052" s="599"/>
      <c r="O1052" s="599"/>
      <c r="P1052" s="599"/>
      <c r="Q1052" s="599"/>
      <c r="R1052" s="599"/>
      <c r="S1052" s="599"/>
      <c r="T1052" s="599"/>
      <c r="U1052" s="599"/>
      <c r="V1052" s="599"/>
      <c r="W1052" s="599"/>
      <c r="X1052" s="599"/>
      <c r="Y1052" s="599"/>
      <c r="Z1052" s="599"/>
      <c r="AA1052" s="599"/>
      <c r="AB1052" s="599"/>
      <c r="AC1052" s="599"/>
      <c r="AD1052" s="599"/>
      <c r="AE1052" s="599"/>
      <c r="AF1052" s="599"/>
      <c r="AG1052" s="599"/>
      <c r="AH1052" s="599"/>
      <c r="AI1052" s="599"/>
      <c r="AJ1052" s="599"/>
      <c r="AK1052" s="599"/>
      <c r="AL1052" s="599"/>
    </row>
    <row r="1053" spans="1:38" ht="13.5" customHeight="1">
      <c r="A1053" s="599"/>
      <c r="B1053" s="599"/>
      <c r="C1053" s="623"/>
      <c r="D1053" s="623"/>
      <c r="E1053" s="623"/>
      <c r="F1053" s="623"/>
      <c r="G1053" s="623"/>
      <c r="H1053" s="623"/>
      <c r="I1053" s="623"/>
      <c r="J1053" s="623"/>
      <c r="K1053" s="623"/>
      <c r="L1053" s="623"/>
      <c r="M1053" s="623"/>
      <c r="N1053" s="599"/>
      <c r="O1053" s="599"/>
      <c r="P1053" s="599"/>
      <c r="Q1053" s="599"/>
      <c r="R1053" s="599"/>
      <c r="S1053" s="599"/>
      <c r="T1053" s="599"/>
      <c r="U1053" s="599"/>
      <c r="V1053" s="599"/>
      <c r="W1053" s="599"/>
      <c r="X1053" s="599"/>
      <c r="Y1053" s="599"/>
      <c r="Z1053" s="599"/>
      <c r="AA1053" s="599"/>
      <c r="AB1053" s="599"/>
      <c r="AC1053" s="599"/>
      <c r="AD1053" s="599"/>
      <c r="AE1053" s="599"/>
      <c r="AF1053" s="599"/>
      <c r="AG1053" s="599"/>
      <c r="AH1053" s="599"/>
      <c r="AI1053" s="599"/>
      <c r="AJ1053" s="599"/>
      <c r="AK1053" s="599"/>
      <c r="AL1053" s="599"/>
    </row>
    <row r="1054" spans="1:38" ht="13.5" customHeight="1">
      <c r="A1054" s="599"/>
      <c r="B1054" s="599"/>
      <c r="C1054" s="623"/>
      <c r="D1054" s="623"/>
      <c r="E1054" s="623"/>
      <c r="F1054" s="623"/>
      <c r="G1054" s="623"/>
      <c r="H1054" s="623"/>
      <c r="I1054" s="623"/>
      <c r="J1054" s="623"/>
      <c r="K1054" s="623"/>
      <c r="L1054" s="623"/>
      <c r="M1054" s="623"/>
      <c r="N1054" s="599"/>
      <c r="O1054" s="599"/>
      <c r="P1054" s="599"/>
      <c r="Q1054" s="599"/>
      <c r="R1054" s="599"/>
      <c r="S1054" s="599"/>
      <c r="T1054" s="599"/>
      <c r="U1054" s="599"/>
      <c r="V1054" s="599"/>
      <c r="W1054" s="599"/>
      <c r="X1054" s="599"/>
      <c r="Y1054" s="599"/>
      <c r="Z1054" s="599"/>
      <c r="AA1054" s="599"/>
      <c r="AB1054" s="599"/>
      <c r="AC1054" s="599"/>
      <c r="AD1054" s="599"/>
      <c r="AE1054" s="599"/>
      <c r="AF1054" s="599"/>
      <c r="AG1054" s="599"/>
      <c r="AH1054" s="599"/>
      <c r="AI1054" s="599"/>
      <c r="AJ1054" s="599"/>
      <c r="AK1054" s="599"/>
      <c r="AL1054" s="599"/>
    </row>
    <row r="1055" spans="1:38" ht="13.5" customHeight="1">
      <c r="A1055" s="599"/>
      <c r="B1055" s="599"/>
      <c r="C1055" s="623"/>
      <c r="D1055" s="623"/>
      <c r="E1055" s="623"/>
      <c r="F1055" s="623"/>
      <c r="G1055" s="623"/>
      <c r="H1055" s="623"/>
      <c r="I1055" s="623"/>
      <c r="J1055" s="623"/>
      <c r="K1055" s="623"/>
      <c r="L1055" s="623"/>
      <c r="M1055" s="623"/>
      <c r="N1055" s="599"/>
      <c r="O1055" s="599"/>
      <c r="P1055" s="599"/>
      <c r="Q1055" s="599"/>
      <c r="R1055" s="599"/>
      <c r="S1055" s="599"/>
      <c r="T1055" s="599"/>
      <c r="U1055" s="599"/>
      <c r="V1055" s="599"/>
      <c r="W1055" s="599"/>
      <c r="X1055" s="599"/>
      <c r="Y1055" s="599"/>
      <c r="Z1055" s="599"/>
      <c r="AA1055" s="599"/>
      <c r="AB1055" s="599"/>
      <c r="AC1055" s="599"/>
      <c r="AD1055" s="599"/>
      <c r="AE1055" s="599"/>
      <c r="AF1055" s="599"/>
      <c r="AG1055" s="599"/>
      <c r="AH1055" s="599"/>
      <c r="AI1055" s="599"/>
      <c r="AJ1055" s="599"/>
      <c r="AK1055" s="599"/>
      <c r="AL1055" s="599"/>
    </row>
    <row r="1056" spans="1:38" ht="13.5" customHeight="1">
      <c r="A1056" s="599"/>
      <c r="B1056" s="599"/>
      <c r="C1056" s="623"/>
      <c r="D1056" s="623"/>
      <c r="E1056" s="623"/>
      <c r="F1056" s="623"/>
      <c r="G1056" s="623"/>
      <c r="H1056" s="623"/>
      <c r="I1056" s="623"/>
      <c r="J1056" s="623"/>
      <c r="K1056" s="623"/>
      <c r="L1056" s="623"/>
      <c r="M1056" s="623"/>
      <c r="N1056" s="599"/>
      <c r="O1056" s="599"/>
      <c r="P1056" s="599"/>
      <c r="Q1056" s="599"/>
      <c r="R1056" s="599"/>
      <c r="S1056" s="599"/>
      <c r="T1056" s="599"/>
      <c r="U1056" s="599"/>
      <c r="V1056" s="599"/>
      <c r="W1056" s="599"/>
      <c r="X1056" s="599"/>
      <c r="Y1056" s="599"/>
      <c r="Z1056" s="599"/>
      <c r="AA1056" s="599"/>
      <c r="AB1056" s="599"/>
      <c r="AC1056" s="599"/>
      <c r="AD1056" s="599"/>
      <c r="AE1056" s="599"/>
      <c r="AF1056" s="599"/>
      <c r="AG1056" s="599"/>
      <c r="AH1056" s="599"/>
      <c r="AI1056" s="599"/>
      <c r="AJ1056" s="599"/>
      <c r="AK1056" s="599"/>
      <c r="AL1056" s="599"/>
    </row>
    <row r="1057" spans="1:38" ht="13.5" customHeight="1">
      <c r="A1057" s="599"/>
      <c r="B1057" s="599"/>
      <c r="C1057" s="623"/>
      <c r="D1057" s="623"/>
      <c r="E1057" s="623"/>
      <c r="F1057" s="623"/>
      <c r="G1057" s="623"/>
      <c r="H1057" s="623"/>
      <c r="I1057" s="623"/>
      <c r="J1057" s="623"/>
      <c r="K1057" s="623"/>
      <c r="L1057" s="623"/>
      <c r="M1057" s="623"/>
      <c r="N1057" s="599"/>
      <c r="O1057" s="599"/>
      <c r="P1057" s="599"/>
      <c r="Q1057" s="599"/>
      <c r="R1057" s="599"/>
      <c r="S1057" s="599"/>
      <c r="T1057" s="599"/>
      <c r="U1057" s="599"/>
      <c r="V1057" s="599"/>
      <c r="W1057" s="599"/>
      <c r="X1057" s="599"/>
      <c r="Y1057" s="599"/>
      <c r="Z1057" s="599"/>
      <c r="AA1057" s="599"/>
      <c r="AB1057" s="599"/>
      <c r="AC1057" s="599"/>
      <c r="AD1057" s="599"/>
      <c r="AE1057" s="599"/>
      <c r="AF1057" s="599"/>
      <c r="AG1057" s="599"/>
      <c r="AH1057" s="599"/>
      <c r="AI1057" s="599"/>
      <c r="AJ1057" s="599"/>
      <c r="AK1057" s="599"/>
      <c r="AL1057" s="599"/>
    </row>
    <row r="1058" spans="1:38" ht="13.5" customHeight="1">
      <c r="A1058" s="599"/>
      <c r="B1058" s="599"/>
      <c r="C1058" s="623"/>
      <c r="D1058" s="623"/>
      <c r="E1058" s="623"/>
      <c r="F1058" s="623"/>
      <c r="G1058" s="623"/>
      <c r="H1058" s="623"/>
      <c r="I1058" s="623"/>
      <c r="J1058" s="623"/>
      <c r="K1058" s="623"/>
      <c r="L1058" s="623"/>
      <c r="M1058" s="623"/>
      <c r="N1058" s="599"/>
      <c r="O1058" s="599"/>
      <c r="P1058" s="599"/>
      <c r="Q1058" s="599"/>
      <c r="R1058" s="599"/>
      <c r="S1058" s="599"/>
      <c r="T1058" s="599"/>
      <c r="U1058" s="599"/>
      <c r="V1058" s="599"/>
      <c r="W1058" s="599"/>
      <c r="X1058" s="599"/>
      <c r="Y1058" s="599"/>
      <c r="Z1058" s="599"/>
      <c r="AA1058" s="599"/>
      <c r="AB1058" s="599"/>
      <c r="AC1058" s="599"/>
      <c r="AD1058" s="599"/>
      <c r="AE1058" s="599"/>
      <c r="AF1058" s="599"/>
      <c r="AG1058" s="599"/>
      <c r="AH1058" s="599"/>
      <c r="AI1058" s="599"/>
      <c r="AJ1058" s="599"/>
      <c r="AK1058" s="599"/>
      <c r="AL1058" s="599"/>
    </row>
  </sheetData>
  <mergeCells count="2195">
    <mergeCell ref="A421:H421"/>
    <mergeCell ref="J421:N421"/>
    <mergeCell ref="O421:AA421"/>
    <mergeCell ref="AC421:AI421"/>
    <mergeCell ref="A422:H422"/>
    <mergeCell ref="J422:N422"/>
    <mergeCell ref="O422:AA422"/>
    <mergeCell ref="A406:H406"/>
    <mergeCell ref="I406:K406"/>
    <mergeCell ref="L406:AB406"/>
    <mergeCell ref="AC406:AI406"/>
    <mergeCell ref="A407:H407"/>
    <mergeCell ref="I407:K407"/>
    <mergeCell ref="L407:AB407"/>
    <mergeCell ref="AC407:AI407"/>
    <mergeCell ref="A413:H413"/>
    <mergeCell ref="I413:K413"/>
    <mergeCell ref="L413:AB413"/>
    <mergeCell ref="AC413:AI413"/>
    <mergeCell ref="A414:H414"/>
    <mergeCell ref="I414:K414"/>
    <mergeCell ref="L414:AB414"/>
    <mergeCell ref="AC414:AI414"/>
    <mergeCell ref="A420:H420"/>
    <mergeCell ref="J420:N420"/>
    <mergeCell ref="O420:AA420"/>
    <mergeCell ref="AC420:AI420"/>
    <mergeCell ref="B392:E392"/>
    <mergeCell ref="F392:L392"/>
    <mergeCell ref="M392:Q393"/>
    <mergeCell ref="R392:W392"/>
    <mergeCell ref="AG392:AI392"/>
    <mergeCell ref="B393:E393"/>
    <mergeCell ref="F393:L393"/>
    <mergeCell ref="R393:W393"/>
    <mergeCell ref="AG393:AI393"/>
    <mergeCell ref="B394:E394"/>
    <mergeCell ref="F394:L394"/>
    <mergeCell ref="M394:Q394"/>
    <mergeCell ref="R394:W394"/>
    <mergeCell ref="A403:AI403"/>
    <mergeCell ref="A404:AI404"/>
    <mergeCell ref="A405:H405"/>
    <mergeCell ref="I405:K405"/>
    <mergeCell ref="L405:AB405"/>
    <mergeCell ref="AC405:AI405"/>
    <mergeCell ref="B385:E385"/>
    <mergeCell ref="F385:L385"/>
    <mergeCell ref="M385:Q385"/>
    <mergeCell ref="R385:W385"/>
    <mergeCell ref="AG385:AI385"/>
    <mergeCell ref="B386:E386"/>
    <mergeCell ref="F386:L386"/>
    <mergeCell ref="M386:Q386"/>
    <mergeCell ref="R386:W386"/>
    <mergeCell ref="AG386:AI386"/>
    <mergeCell ref="B387:E387"/>
    <mergeCell ref="F387:L387"/>
    <mergeCell ref="B391:E391"/>
    <mergeCell ref="F391:L391"/>
    <mergeCell ref="M391:Q391"/>
    <mergeCell ref="R391:W391"/>
    <mergeCell ref="AG391:AI391"/>
    <mergeCell ref="B378:E378"/>
    <mergeCell ref="F378:L378"/>
    <mergeCell ref="M378:Q378"/>
    <mergeCell ref="R378:W378"/>
    <mergeCell ref="AG378:AI378"/>
    <mergeCell ref="B379:E379"/>
    <mergeCell ref="F379:L379"/>
    <mergeCell ref="B383:E383"/>
    <mergeCell ref="F383:L383"/>
    <mergeCell ref="M383:Q383"/>
    <mergeCell ref="R383:W383"/>
    <mergeCell ref="AG383:AI383"/>
    <mergeCell ref="B384:E384"/>
    <mergeCell ref="F384:L384"/>
    <mergeCell ref="M384:Q384"/>
    <mergeCell ref="R384:W384"/>
    <mergeCell ref="AG384:AI384"/>
    <mergeCell ref="A366:F366"/>
    <mergeCell ref="G366:J366"/>
    <mergeCell ref="K366:U366"/>
    <mergeCell ref="V366:AC366"/>
    <mergeCell ref="AD366:AI366"/>
    <mergeCell ref="A367:F367"/>
    <mergeCell ref="G367:J367"/>
    <mergeCell ref="K367:U367"/>
    <mergeCell ref="V367:AC367"/>
    <mergeCell ref="AD367:AI367"/>
    <mergeCell ref="A368:F368"/>
    <mergeCell ref="G368:J368"/>
    <mergeCell ref="K368:U368"/>
    <mergeCell ref="V368:AC368"/>
    <mergeCell ref="AD368:AI368"/>
    <mergeCell ref="B377:E377"/>
    <mergeCell ref="F377:L377"/>
    <mergeCell ref="M377:Q377"/>
    <mergeCell ref="R377:W377"/>
    <mergeCell ref="AG377:AI377"/>
    <mergeCell ref="A350:AI350"/>
    <mergeCell ref="A351:F351"/>
    <mergeCell ref="G351:J351"/>
    <mergeCell ref="K351:U351"/>
    <mergeCell ref="V351:AC351"/>
    <mergeCell ref="AD351:AI351"/>
    <mergeCell ref="A352:F352"/>
    <mergeCell ref="G352:J352"/>
    <mergeCell ref="K352:U352"/>
    <mergeCell ref="V352:AC352"/>
    <mergeCell ref="AD352:AI352"/>
    <mergeCell ref="A353:F353"/>
    <mergeCell ref="G353:J353"/>
    <mergeCell ref="K353:U353"/>
    <mergeCell ref="A361:F361"/>
    <mergeCell ref="G361:J361"/>
    <mergeCell ref="K361:U361"/>
    <mergeCell ref="V361:AC361"/>
    <mergeCell ref="AD361:AI361"/>
    <mergeCell ref="A329:AE329"/>
    <mergeCell ref="A330:B330"/>
    <mergeCell ref="C330:M330"/>
    <mergeCell ref="N330:O330"/>
    <mergeCell ref="P330:Y330"/>
    <mergeCell ref="A337:B338"/>
    <mergeCell ref="C337:M338"/>
    <mergeCell ref="N337:Y338"/>
    <mergeCell ref="Z337:AE338"/>
    <mergeCell ref="AF337:AI338"/>
    <mergeCell ref="A345:F345"/>
    <mergeCell ref="G345:J345"/>
    <mergeCell ref="K345:L345"/>
    <mergeCell ref="M345:P345"/>
    <mergeCell ref="Q345:Y345"/>
    <mergeCell ref="Z345:AC345"/>
    <mergeCell ref="AD345:AI345"/>
    <mergeCell ref="A291:B291"/>
    <mergeCell ref="C291:M291"/>
    <mergeCell ref="AF291:AI291"/>
    <mergeCell ref="AJ291:AK291"/>
    <mergeCell ref="A288:B288"/>
    <mergeCell ref="C288:M288"/>
    <mergeCell ref="N288:Y288"/>
    <mergeCell ref="Z288:AE288"/>
    <mergeCell ref="AF288:AI288"/>
    <mergeCell ref="AJ288:AK288"/>
    <mergeCell ref="A289:AL289"/>
    <mergeCell ref="A290:Z290"/>
    <mergeCell ref="N291:O291"/>
    <mergeCell ref="P291:X291"/>
    <mergeCell ref="Y291:AE291"/>
    <mergeCell ref="A295:B295"/>
    <mergeCell ref="C295:M295"/>
    <mergeCell ref="N295:X295"/>
    <mergeCell ref="Y295:AE295"/>
    <mergeCell ref="AF295:AI295"/>
    <mergeCell ref="N282:Y282"/>
    <mergeCell ref="Z282:AE282"/>
    <mergeCell ref="AF282:AI282"/>
    <mergeCell ref="AJ282:AK282"/>
    <mergeCell ref="A287:B287"/>
    <mergeCell ref="C287:M287"/>
    <mergeCell ref="N287:Y287"/>
    <mergeCell ref="Z287:AE287"/>
    <mergeCell ref="AF287:AI287"/>
    <mergeCell ref="AJ287:AK287"/>
    <mergeCell ref="A286:B286"/>
    <mergeCell ref="C286:M286"/>
    <mergeCell ref="N286:Y286"/>
    <mergeCell ref="Z286:AE286"/>
    <mergeCell ref="AF286:AI286"/>
    <mergeCell ref="AJ286:AK286"/>
    <mergeCell ref="A285:B285"/>
    <mergeCell ref="C285:M285"/>
    <mergeCell ref="N285:Y285"/>
    <mergeCell ref="Z285:AE285"/>
    <mergeCell ref="AF285:AI285"/>
    <mergeCell ref="AJ285:AK285"/>
    <mergeCell ref="A266:B266"/>
    <mergeCell ref="C266:M266"/>
    <mergeCell ref="N266:X266"/>
    <mergeCell ref="Y266:AE266"/>
    <mergeCell ref="AF266:AI266"/>
    <mergeCell ref="AJ266:AK266"/>
    <mergeCell ref="A265:B265"/>
    <mergeCell ref="C265:M265"/>
    <mergeCell ref="N265:X265"/>
    <mergeCell ref="Y265:AE265"/>
    <mergeCell ref="AF265:AI265"/>
    <mergeCell ref="AJ265:AK265"/>
    <mergeCell ref="A281:B281"/>
    <mergeCell ref="C281:M281"/>
    <mergeCell ref="Z281:AE281"/>
    <mergeCell ref="N281:Y281"/>
    <mergeCell ref="A284:B284"/>
    <mergeCell ref="C284:M284"/>
    <mergeCell ref="N284:Y284"/>
    <mergeCell ref="Z284:AE284"/>
    <mergeCell ref="AF284:AI284"/>
    <mergeCell ref="AJ284:AK284"/>
    <mergeCell ref="A283:B283"/>
    <mergeCell ref="C283:M283"/>
    <mergeCell ref="N283:Y283"/>
    <mergeCell ref="Z283:AE283"/>
    <mergeCell ref="AF283:AI283"/>
    <mergeCell ref="AJ283:AK283"/>
    <mergeCell ref="AF281:AI281"/>
    <mergeCell ref="AJ281:AK281"/>
    <mergeCell ref="A282:B282"/>
    <mergeCell ref="C282:M282"/>
    <mergeCell ref="A264:B264"/>
    <mergeCell ref="C264:M264"/>
    <mergeCell ref="N264:X264"/>
    <mergeCell ref="Y264:AE264"/>
    <mergeCell ref="AF264:AI264"/>
    <mergeCell ref="AJ264:AK264"/>
    <mergeCell ref="A263:B263"/>
    <mergeCell ref="C263:M263"/>
    <mergeCell ref="N263:X263"/>
    <mergeCell ref="Y263:AE263"/>
    <mergeCell ref="AF263:AI263"/>
    <mergeCell ref="AJ263:AK263"/>
    <mergeCell ref="A262:B262"/>
    <mergeCell ref="C262:M262"/>
    <mergeCell ref="N262:X262"/>
    <mergeCell ref="Y262:AE262"/>
    <mergeCell ref="AF262:AI262"/>
    <mergeCell ref="AJ262:AK262"/>
    <mergeCell ref="A261:B261"/>
    <mergeCell ref="C261:M261"/>
    <mergeCell ref="N261:X261"/>
    <mergeCell ref="Y261:AE261"/>
    <mergeCell ref="AF261:AI261"/>
    <mergeCell ref="AJ261:AK261"/>
    <mergeCell ref="A260:B260"/>
    <mergeCell ref="C260:M260"/>
    <mergeCell ref="N260:X260"/>
    <mergeCell ref="Y260:AE260"/>
    <mergeCell ref="AF260:AI260"/>
    <mergeCell ref="AJ260:AK260"/>
    <mergeCell ref="A259:B259"/>
    <mergeCell ref="C259:M259"/>
    <mergeCell ref="N259:X259"/>
    <mergeCell ref="Y259:AE259"/>
    <mergeCell ref="AF259:AI259"/>
    <mergeCell ref="AJ259:AK259"/>
    <mergeCell ref="A251:B251"/>
    <mergeCell ref="C251:M251"/>
    <mergeCell ref="AF251:AI251"/>
    <mergeCell ref="AJ251:AK251"/>
    <mergeCell ref="A252:B252"/>
    <mergeCell ref="C252:M252"/>
    <mergeCell ref="N252:X252"/>
    <mergeCell ref="Y252:AE252"/>
    <mergeCell ref="AF252:AI252"/>
    <mergeCell ref="AJ252:AK252"/>
    <mergeCell ref="A253:B253"/>
    <mergeCell ref="C253:M253"/>
    <mergeCell ref="N253:X253"/>
    <mergeCell ref="Y253:AE253"/>
    <mergeCell ref="AF253:AI253"/>
    <mergeCell ref="A258:B258"/>
    <mergeCell ref="C258:M258"/>
    <mergeCell ref="N258:X258"/>
    <mergeCell ref="Y258:AE258"/>
    <mergeCell ref="AF258:AI258"/>
    <mergeCell ref="AJ258:AK258"/>
    <mergeCell ref="A257:B257"/>
    <mergeCell ref="C257:M257"/>
    <mergeCell ref="N257:X257"/>
    <mergeCell ref="Y257:AE257"/>
    <mergeCell ref="AF257:AI257"/>
    <mergeCell ref="AJ257:AK257"/>
    <mergeCell ref="A256:B256"/>
    <mergeCell ref="C256:M256"/>
    <mergeCell ref="N256:X256"/>
    <mergeCell ref="Y256:AE256"/>
    <mergeCell ref="AF256:AI256"/>
    <mergeCell ref="A247:B247"/>
    <mergeCell ref="C247:M247"/>
    <mergeCell ref="AF247:AI247"/>
    <mergeCell ref="AJ247:AK247"/>
    <mergeCell ref="A246:B246"/>
    <mergeCell ref="C246:M246"/>
    <mergeCell ref="AF246:AI246"/>
    <mergeCell ref="AJ246:AK246"/>
    <mergeCell ref="A245:B245"/>
    <mergeCell ref="C245:M245"/>
    <mergeCell ref="AF245:AI245"/>
    <mergeCell ref="AJ245:AK245"/>
    <mergeCell ref="A250:B250"/>
    <mergeCell ref="C250:M250"/>
    <mergeCell ref="AF250:AI250"/>
    <mergeCell ref="AJ250:AK250"/>
    <mergeCell ref="A249:B249"/>
    <mergeCell ref="C249:M249"/>
    <mergeCell ref="AF249:AI249"/>
    <mergeCell ref="AJ249:AK249"/>
    <mergeCell ref="A248:B248"/>
    <mergeCell ref="C248:M248"/>
    <mergeCell ref="AF248:AI248"/>
    <mergeCell ref="AJ248:AK248"/>
    <mergeCell ref="AF243:AI243"/>
    <mergeCell ref="AJ243:AK243"/>
    <mergeCell ref="A244:B244"/>
    <mergeCell ref="C244:M244"/>
    <mergeCell ref="AF244:AI244"/>
    <mergeCell ref="AJ244:AK244"/>
    <mergeCell ref="A243:B243"/>
    <mergeCell ref="C243:M243"/>
    <mergeCell ref="A240:B240"/>
    <mergeCell ref="C240:M240"/>
    <mergeCell ref="N240:X240"/>
    <mergeCell ref="Y240:AE240"/>
    <mergeCell ref="AF240:AI240"/>
    <mergeCell ref="AJ240:AK240"/>
    <mergeCell ref="A241:B241"/>
    <mergeCell ref="C241:M241"/>
    <mergeCell ref="N241:X241"/>
    <mergeCell ref="Y241:AE241"/>
    <mergeCell ref="AF241:AI241"/>
    <mergeCell ref="AJ241:AK241"/>
    <mergeCell ref="A242:B242"/>
    <mergeCell ref="C242:M242"/>
    <mergeCell ref="N242:X242"/>
    <mergeCell ref="Y242:AE242"/>
    <mergeCell ref="AF242:AI242"/>
    <mergeCell ref="AJ242:AK242"/>
    <mergeCell ref="A236:B236"/>
    <mergeCell ref="C236:M236"/>
    <mergeCell ref="Y236:AE236"/>
    <mergeCell ref="AF236:AI236"/>
    <mergeCell ref="AJ236:AK236"/>
    <mergeCell ref="A234:AL234"/>
    <mergeCell ref="A235:Z235"/>
    <mergeCell ref="N236:O236"/>
    <mergeCell ref="P236:X236"/>
    <mergeCell ref="A239:B239"/>
    <mergeCell ref="C239:M239"/>
    <mergeCell ref="N239:X239"/>
    <mergeCell ref="Y239:AE239"/>
    <mergeCell ref="AF239:AI239"/>
    <mergeCell ref="AJ239:AK239"/>
    <mergeCell ref="A238:B238"/>
    <mergeCell ref="C238:M238"/>
    <mergeCell ref="N238:X238"/>
    <mergeCell ref="Y238:AE238"/>
    <mergeCell ref="AF238:AI238"/>
    <mergeCell ref="AJ238:AK238"/>
    <mergeCell ref="A237:B237"/>
    <mergeCell ref="C237:M237"/>
    <mergeCell ref="N237:X237"/>
    <mergeCell ref="Y237:AE237"/>
    <mergeCell ref="AF237:AI237"/>
    <mergeCell ref="AJ237:AK237"/>
    <mergeCell ref="A233:B233"/>
    <mergeCell ref="C233:M233"/>
    <mergeCell ref="AF233:AI233"/>
    <mergeCell ref="AJ233:AK233"/>
    <mergeCell ref="A232:B232"/>
    <mergeCell ref="C232:M232"/>
    <mergeCell ref="AF232:AI232"/>
    <mergeCell ref="AJ232:AK232"/>
    <mergeCell ref="A231:B231"/>
    <mergeCell ref="C231:M231"/>
    <mergeCell ref="AF231:AI231"/>
    <mergeCell ref="AJ231:AK231"/>
    <mergeCell ref="N231:Y231"/>
    <mergeCell ref="Z231:AE231"/>
    <mergeCell ref="N232:Y232"/>
    <mergeCell ref="Z232:AE232"/>
    <mergeCell ref="N233:Y233"/>
    <mergeCell ref="Z233:AE233"/>
    <mergeCell ref="A230:B230"/>
    <mergeCell ref="C230:M230"/>
    <mergeCell ref="AF230:AI230"/>
    <mergeCell ref="AJ230:AK230"/>
    <mergeCell ref="A229:B229"/>
    <mergeCell ref="C229:M229"/>
    <mergeCell ref="AF229:AI229"/>
    <mergeCell ref="AJ229:AK229"/>
    <mergeCell ref="A228:B228"/>
    <mergeCell ref="C228:M228"/>
    <mergeCell ref="AF228:AI228"/>
    <mergeCell ref="AJ228:AK228"/>
    <mergeCell ref="N228:Y228"/>
    <mergeCell ref="Z228:AE228"/>
    <mergeCell ref="N229:Y229"/>
    <mergeCell ref="Z229:AE229"/>
    <mergeCell ref="N230:Y230"/>
    <mergeCell ref="Z230:AE230"/>
    <mergeCell ref="A227:B227"/>
    <mergeCell ref="C227:M227"/>
    <mergeCell ref="AF227:AI227"/>
    <mergeCell ref="AJ227:AK227"/>
    <mergeCell ref="A226:B226"/>
    <mergeCell ref="C226:M226"/>
    <mergeCell ref="AF226:AI226"/>
    <mergeCell ref="AJ226:AK226"/>
    <mergeCell ref="A225:B225"/>
    <mergeCell ref="C225:M225"/>
    <mergeCell ref="AF225:AI225"/>
    <mergeCell ref="AJ225:AK225"/>
    <mergeCell ref="N225:Y225"/>
    <mergeCell ref="Z225:AE225"/>
    <mergeCell ref="N226:Y226"/>
    <mergeCell ref="Z226:AE226"/>
    <mergeCell ref="N227:Y227"/>
    <mergeCell ref="Z227:AE227"/>
    <mergeCell ref="A224:B224"/>
    <mergeCell ref="C224:M224"/>
    <mergeCell ref="AF224:AI224"/>
    <mergeCell ref="AJ224:AK224"/>
    <mergeCell ref="A223:B223"/>
    <mergeCell ref="C223:M223"/>
    <mergeCell ref="AF223:AI223"/>
    <mergeCell ref="AJ223:AK223"/>
    <mergeCell ref="A222:B222"/>
    <mergeCell ref="C222:M222"/>
    <mergeCell ref="AF222:AI222"/>
    <mergeCell ref="AJ222:AK222"/>
    <mergeCell ref="N222:Y222"/>
    <mergeCell ref="Z222:AE222"/>
    <mergeCell ref="N223:Y223"/>
    <mergeCell ref="Z223:AE223"/>
    <mergeCell ref="N224:Y224"/>
    <mergeCell ref="Z224:AE224"/>
    <mergeCell ref="A221:B221"/>
    <mergeCell ref="C221:M221"/>
    <mergeCell ref="AF221:AI221"/>
    <mergeCell ref="AJ221:AK221"/>
    <mergeCell ref="A220:B220"/>
    <mergeCell ref="C220:M220"/>
    <mergeCell ref="AF220:AI220"/>
    <mergeCell ref="AJ220:AK220"/>
    <mergeCell ref="A219:B219"/>
    <mergeCell ref="C219:M219"/>
    <mergeCell ref="AF219:AI219"/>
    <mergeCell ref="AJ219:AK219"/>
    <mergeCell ref="N219:Y219"/>
    <mergeCell ref="Z219:AE219"/>
    <mergeCell ref="N220:Y220"/>
    <mergeCell ref="Z220:AE220"/>
    <mergeCell ref="N221:Y221"/>
    <mergeCell ref="Z221:AE221"/>
    <mergeCell ref="A218:B218"/>
    <mergeCell ref="C218:M218"/>
    <mergeCell ref="AF218:AI218"/>
    <mergeCell ref="AJ218:AK218"/>
    <mergeCell ref="A217:B217"/>
    <mergeCell ref="C217:M217"/>
    <mergeCell ref="AF217:AI217"/>
    <mergeCell ref="AJ217:AK217"/>
    <mergeCell ref="A216:B216"/>
    <mergeCell ref="C216:M216"/>
    <mergeCell ref="AF216:AI216"/>
    <mergeCell ref="AJ216:AK216"/>
    <mergeCell ref="N216:Y216"/>
    <mergeCell ref="Z216:AE216"/>
    <mergeCell ref="N217:Y217"/>
    <mergeCell ref="Z217:AE217"/>
    <mergeCell ref="N218:Y218"/>
    <mergeCell ref="Z218:AE218"/>
    <mergeCell ref="A205:AL205"/>
    <mergeCell ref="A206:AL206"/>
    <mergeCell ref="A207:AL207"/>
    <mergeCell ref="A208:AL208"/>
    <mergeCell ref="A209:AL209"/>
    <mergeCell ref="A210:AL210"/>
    <mergeCell ref="A211:AL211"/>
    <mergeCell ref="A212:AL212"/>
    <mergeCell ref="A215:B215"/>
    <mergeCell ref="C215:M215"/>
    <mergeCell ref="AF215:AI215"/>
    <mergeCell ref="AJ215:AK215"/>
    <mergeCell ref="A214:B214"/>
    <mergeCell ref="C214:M214"/>
    <mergeCell ref="AF214:AI214"/>
    <mergeCell ref="AJ214:AK214"/>
    <mergeCell ref="A213:Z213"/>
    <mergeCell ref="N214:O214"/>
    <mergeCell ref="P214:Y214"/>
    <mergeCell ref="Z214:AE214"/>
    <mergeCell ref="N215:Y215"/>
    <mergeCell ref="Z215:AE215"/>
    <mergeCell ref="A204:B204"/>
    <mergeCell ref="C204:M204"/>
    <mergeCell ref="AF204:AI204"/>
    <mergeCell ref="AJ204:AK204"/>
    <mergeCell ref="A203:B203"/>
    <mergeCell ref="C203:M203"/>
    <mergeCell ref="AF203:AI203"/>
    <mergeCell ref="AJ203:AK203"/>
    <mergeCell ref="A202:B202"/>
    <mergeCell ref="C202:M202"/>
    <mergeCell ref="AF202:AI202"/>
    <mergeCell ref="AJ202:AK202"/>
    <mergeCell ref="N202:X202"/>
    <mergeCell ref="Y202:AE202"/>
    <mergeCell ref="N203:X203"/>
    <mergeCell ref="Y203:AE203"/>
    <mergeCell ref="N204:X204"/>
    <mergeCell ref="Y204:AE204"/>
    <mergeCell ref="AJ196:AK196"/>
    <mergeCell ref="A201:B201"/>
    <mergeCell ref="C201:M201"/>
    <mergeCell ref="AF201:AI201"/>
    <mergeCell ref="AJ201:AK201"/>
    <mergeCell ref="A200:B200"/>
    <mergeCell ref="C200:M200"/>
    <mergeCell ref="AF200:AI200"/>
    <mergeCell ref="AJ200:AK200"/>
    <mergeCell ref="A199:B199"/>
    <mergeCell ref="C199:M199"/>
    <mergeCell ref="AF199:AI199"/>
    <mergeCell ref="AJ199:AK199"/>
    <mergeCell ref="N199:X199"/>
    <mergeCell ref="Y199:AE199"/>
    <mergeCell ref="N200:X200"/>
    <mergeCell ref="Y200:AE200"/>
    <mergeCell ref="N201:X201"/>
    <mergeCell ref="Y201:AE201"/>
    <mergeCell ref="A185:B185"/>
    <mergeCell ref="C185:M185"/>
    <mergeCell ref="N185:X185"/>
    <mergeCell ref="Y185:AE185"/>
    <mergeCell ref="AF185:AI185"/>
    <mergeCell ref="AJ185:AK185"/>
    <mergeCell ref="A186:B186"/>
    <mergeCell ref="C186:M186"/>
    <mergeCell ref="N186:X186"/>
    <mergeCell ref="Y186:AE186"/>
    <mergeCell ref="AF186:AI186"/>
    <mergeCell ref="AJ186:AK186"/>
    <mergeCell ref="A187:B187"/>
    <mergeCell ref="C187:M187"/>
    <mergeCell ref="N187:X187"/>
    <mergeCell ref="Y187:AE187"/>
    <mergeCell ref="AF187:AI187"/>
    <mergeCell ref="A184:B184"/>
    <mergeCell ref="C184:M184"/>
    <mergeCell ref="N184:X184"/>
    <mergeCell ref="Y184:AE184"/>
    <mergeCell ref="AF184:AI184"/>
    <mergeCell ref="AJ184:AK184"/>
    <mergeCell ref="A183:B183"/>
    <mergeCell ref="C183:M183"/>
    <mergeCell ref="N183:X183"/>
    <mergeCell ref="Y183:AE183"/>
    <mergeCell ref="AF183:AI183"/>
    <mergeCell ref="AJ183:AK183"/>
    <mergeCell ref="A182:B182"/>
    <mergeCell ref="C182:M182"/>
    <mergeCell ref="N182:X182"/>
    <mergeCell ref="Y182:AE182"/>
    <mergeCell ref="AF182:AI182"/>
    <mergeCell ref="AJ182:AK182"/>
    <mergeCell ref="A181:B181"/>
    <mergeCell ref="C181:M181"/>
    <mergeCell ref="N181:X181"/>
    <mergeCell ref="Y181:AE181"/>
    <mergeCell ref="AF181:AI181"/>
    <mergeCell ref="AJ181:AK181"/>
    <mergeCell ref="A180:B180"/>
    <mergeCell ref="C180:M180"/>
    <mergeCell ref="N180:X180"/>
    <mergeCell ref="Y180:AE180"/>
    <mergeCell ref="AF180:AI180"/>
    <mergeCell ref="AJ180:AK180"/>
    <mergeCell ref="A179:B179"/>
    <mergeCell ref="C179:M179"/>
    <mergeCell ref="N179:X179"/>
    <mergeCell ref="Y179:AE179"/>
    <mergeCell ref="AF179:AI179"/>
    <mergeCell ref="AJ179:AK179"/>
    <mergeCell ref="A178:B178"/>
    <mergeCell ref="C178:M178"/>
    <mergeCell ref="N178:X178"/>
    <mergeCell ref="Y178:AE178"/>
    <mergeCell ref="AF178:AI178"/>
    <mergeCell ref="AJ178:AK178"/>
    <mergeCell ref="A177:B177"/>
    <mergeCell ref="C177:M177"/>
    <mergeCell ref="Y177:AE177"/>
    <mergeCell ref="AF177:AI177"/>
    <mergeCell ref="AJ177:AK177"/>
    <mergeCell ref="A174:AL174"/>
    <mergeCell ref="A175:V175"/>
    <mergeCell ref="A176:B176"/>
    <mergeCell ref="C176:M176"/>
    <mergeCell ref="N176:O176"/>
    <mergeCell ref="P176:X176"/>
    <mergeCell ref="Y176:AE176"/>
    <mergeCell ref="AF176:AI176"/>
    <mergeCell ref="AJ176:AK176"/>
    <mergeCell ref="N177:X177"/>
    <mergeCell ref="AF168:AI168"/>
    <mergeCell ref="AJ168:AK168"/>
    <mergeCell ref="A173:B173"/>
    <mergeCell ref="C173:M173"/>
    <mergeCell ref="AF173:AI173"/>
    <mergeCell ref="AJ173:AK173"/>
    <mergeCell ref="A172:B172"/>
    <mergeCell ref="C172:M172"/>
    <mergeCell ref="AF172:AI172"/>
    <mergeCell ref="AJ172:AK172"/>
    <mergeCell ref="A171:B171"/>
    <mergeCell ref="C171:M171"/>
    <mergeCell ref="AF171:AI171"/>
    <mergeCell ref="AJ171:AK171"/>
    <mergeCell ref="N171:Y171"/>
    <mergeCell ref="Z171:AE171"/>
    <mergeCell ref="N172:Y172"/>
    <mergeCell ref="Z172:AE172"/>
    <mergeCell ref="N173:Y173"/>
    <mergeCell ref="Z173:AE173"/>
    <mergeCell ref="A160:B160"/>
    <mergeCell ref="C160:M160"/>
    <mergeCell ref="N160:Y160"/>
    <mergeCell ref="Z160:AE160"/>
    <mergeCell ref="AF160:AI160"/>
    <mergeCell ref="AJ160:AK160"/>
    <mergeCell ref="A161:B161"/>
    <mergeCell ref="C161:M161"/>
    <mergeCell ref="N161:Y161"/>
    <mergeCell ref="Z161:AE161"/>
    <mergeCell ref="AF161:AI161"/>
    <mergeCell ref="A167:B167"/>
    <mergeCell ref="C167:M167"/>
    <mergeCell ref="AF167:AI167"/>
    <mergeCell ref="AJ167:AK167"/>
    <mergeCell ref="A166:B166"/>
    <mergeCell ref="C166:M166"/>
    <mergeCell ref="AF166:AI166"/>
    <mergeCell ref="AJ166:AK166"/>
    <mergeCell ref="A165:B165"/>
    <mergeCell ref="C165:M165"/>
    <mergeCell ref="AF165:AI165"/>
    <mergeCell ref="AJ165:AK165"/>
    <mergeCell ref="A156:B156"/>
    <mergeCell ref="C156:M156"/>
    <mergeCell ref="Z156:AE156"/>
    <mergeCell ref="AF156:AI156"/>
    <mergeCell ref="AJ156:AK156"/>
    <mergeCell ref="A154:AL154"/>
    <mergeCell ref="A155:Z155"/>
    <mergeCell ref="N156:O156"/>
    <mergeCell ref="P156:Y156"/>
    <mergeCell ref="A159:B159"/>
    <mergeCell ref="C159:M159"/>
    <mergeCell ref="N159:Y159"/>
    <mergeCell ref="Z159:AE159"/>
    <mergeCell ref="AF159:AI159"/>
    <mergeCell ref="AJ159:AK159"/>
    <mergeCell ref="A158:B158"/>
    <mergeCell ref="C158:M158"/>
    <mergeCell ref="N158:Y158"/>
    <mergeCell ref="Z158:AE158"/>
    <mergeCell ref="AF158:AI158"/>
    <mergeCell ref="AJ158:AK158"/>
    <mergeCell ref="A157:B157"/>
    <mergeCell ref="C157:M157"/>
    <mergeCell ref="N157:Y157"/>
    <mergeCell ref="Z157:AE157"/>
    <mergeCell ref="AF157:AI157"/>
    <mergeCell ref="AJ157:AK157"/>
    <mergeCell ref="A153:B153"/>
    <mergeCell ref="C153:M153"/>
    <mergeCell ref="N153:Y153"/>
    <mergeCell ref="Z153:AE153"/>
    <mergeCell ref="AF153:AI153"/>
    <mergeCell ref="AJ153:AK153"/>
    <mergeCell ref="A152:B152"/>
    <mergeCell ref="C152:M152"/>
    <mergeCell ref="N152:Y152"/>
    <mergeCell ref="Z152:AE152"/>
    <mergeCell ref="AF152:AI152"/>
    <mergeCell ref="AJ152:AK152"/>
    <mergeCell ref="A151:B151"/>
    <mergeCell ref="C151:M151"/>
    <mergeCell ref="N151:Y151"/>
    <mergeCell ref="Z151:AE151"/>
    <mergeCell ref="AF151:AI151"/>
    <mergeCell ref="AJ151:AK151"/>
    <mergeCell ref="A144:B144"/>
    <mergeCell ref="C144:M144"/>
    <mergeCell ref="AF144:AI144"/>
    <mergeCell ref="AJ144:AK144"/>
    <mergeCell ref="A143:B143"/>
    <mergeCell ref="C143:M143"/>
    <mergeCell ref="AF143:AI143"/>
    <mergeCell ref="AJ143:AK143"/>
    <mergeCell ref="A150:B150"/>
    <mergeCell ref="C150:M150"/>
    <mergeCell ref="Z150:AE150"/>
    <mergeCell ref="AF150:AI150"/>
    <mergeCell ref="AJ150:AK150"/>
    <mergeCell ref="A146:B146"/>
    <mergeCell ref="C146:M146"/>
    <mergeCell ref="AF146:AI146"/>
    <mergeCell ref="AJ146:AK146"/>
    <mergeCell ref="N150:Y150"/>
    <mergeCell ref="A139:B139"/>
    <mergeCell ref="C139:M139"/>
    <mergeCell ref="AF139:AI139"/>
    <mergeCell ref="AJ139:AK139"/>
    <mergeCell ref="A138:B138"/>
    <mergeCell ref="C138:M138"/>
    <mergeCell ref="AF138:AI138"/>
    <mergeCell ref="AJ138:AK138"/>
    <mergeCell ref="N138:X138"/>
    <mergeCell ref="Y138:AE138"/>
    <mergeCell ref="N139:X139"/>
    <mergeCell ref="Y139:AE139"/>
    <mergeCell ref="A140:B140"/>
    <mergeCell ref="C140:M140"/>
    <mergeCell ref="N140:X140"/>
    <mergeCell ref="Y140:AE140"/>
    <mergeCell ref="AF140:AI140"/>
    <mergeCell ref="AJ140:AK140"/>
    <mergeCell ref="A132:B132"/>
    <mergeCell ref="C132:M132"/>
    <mergeCell ref="Y132:AE132"/>
    <mergeCell ref="AF132:AI132"/>
    <mergeCell ref="AJ132:AK132"/>
    <mergeCell ref="A131:AK131"/>
    <mergeCell ref="N132:O132"/>
    <mergeCell ref="P132:X132"/>
    <mergeCell ref="A137:B137"/>
    <mergeCell ref="C137:M137"/>
    <mergeCell ref="AF137:AI137"/>
    <mergeCell ref="AJ137:AK137"/>
    <mergeCell ref="AF135:AI135"/>
    <mergeCell ref="AJ135:AK135"/>
    <mergeCell ref="A136:B136"/>
    <mergeCell ref="C136:M136"/>
    <mergeCell ref="AF136:AI136"/>
    <mergeCell ref="AJ136:AK136"/>
    <mergeCell ref="A135:B135"/>
    <mergeCell ref="C135:M135"/>
    <mergeCell ref="N126:Y126"/>
    <mergeCell ref="Z126:AE126"/>
    <mergeCell ref="A129:B129"/>
    <mergeCell ref="C129:M129"/>
    <mergeCell ref="AF129:AI129"/>
    <mergeCell ref="AJ129:AK129"/>
    <mergeCell ref="A128:B128"/>
    <mergeCell ref="C128:M128"/>
    <mergeCell ref="AF128:AI128"/>
    <mergeCell ref="AJ128:AK128"/>
    <mergeCell ref="A127:B127"/>
    <mergeCell ref="C127:M127"/>
    <mergeCell ref="AF127:AI127"/>
    <mergeCell ref="AJ127:AK127"/>
    <mergeCell ref="N127:Y127"/>
    <mergeCell ref="Z127:AE127"/>
    <mergeCell ref="N128:Y128"/>
    <mergeCell ref="Z128:AE128"/>
    <mergeCell ref="N129:Y129"/>
    <mergeCell ref="Z129:AE129"/>
    <mergeCell ref="A123:B123"/>
    <mergeCell ref="C123:M123"/>
    <mergeCell ref="AF123:AI123"/>
    <mergeCell ref="AJ123:AK123"/>
    <mergeCell ref="A122:B122"/>
    <mergeCell ref="C122:M122"/>
    <mergeCell ref="AF122:AI122"/>
    <mergeCell ref="AJ122:AK122"/>
    <mergeCell ref="A121:B121"/>
    <mergeCell ref="C121:M121"/>
    <mergeCell ref="AF121:AI121"/>
    <mergeCell ref="AJ121:AK121"/>
    <mergeCell ref="N122:Y122"/>
    <mergeCell ref="Z122:AE122"/>
    <mergeCell ref="N123:Y123"/>
    <mergeCell ref="Z123:AE123"/>
    <mergeCell ref="A126:B126"/>
    <mergeCell ref="C126:M126"/>
    <mergeCell ref="AF126:AI126"/>
    <mergeCell ref="AJ126:AK126"/>
    <mergeCell ref="A125:B125"/>
    <mergeCell ref="C125:M125"/>
    <mergeCell ref="AF125:AI125"/>
    <mergeCell ref="AJ125:AK125"/>
    <mergeCell ref="A124:B124"/>
    <mergeCell ref="C124:M124"/>
    <mergeCell ref="AF124:AI124"/>
    <mergeCell ref="AJ124:AK124"/>
    <mergeCell ref="N124:Y124"/>
    <mergeCell ref="Z124:AE124"/>
    <mergeCell ref="N125:Y125"/>
    <mergeCell ref="Z125:AE125"/>
    <mergeCell ref="A115:B115"/>
    <mergeCell ref="C115:M115"/>
    <mergeCell ref="N115:Y115"/>
    <mergeCell ref="Z115:AE115"/>
    <mergeCell ref="AF115:AI115"/>
    <mergeCell ref="AJ115:AK115"/>
    <mergeCell ref="A114:B114"/>
    <mergeCell ref="C114:M114"/>
    <mergeCell ref="N114:Y114"/>
    <mergeCell ref="Z114:AE114"/>
    <mergeCell ref="AF114:AI114"/>
    <mergeCell ref="AJ114:AK114"/>
    <mergeCell ref="A113:B113"/>
    <mergeCell ref="C113:M113"/>
    <mergeCell ref="N113:Y113"/>
    <mergeCell ref="Z113:AE113"/>
    <mergeCell ref="AF113:AI113"/>
    <mergeCell ref="AJ113:AK113"/>
    <mergeCell ref="A112:B112"/>
    <mergeCell ref="C112:M112"/>
    <mergeCell ref="N112:Y112"/>
    <mergeCell ref="Z112:AE112"/>
    <mergeCell ref="AF112:AI112"/>
    <mergeCell ref="AJ112:AK112"/>
    <mergeCell ref="A111:B111"/>
    <mergeCell ref="C111:M111"/>
    <mergeCell ref="N111:Y111"/>
    <mergeCell ref="Z111:AE111"/>
    <mergeCell ref="AF111:AI111"/>
    <mergeCell ref="AJ111:AK111"/>
    <mergeCell ref="A110:B110"/>
    <mergeCell ref="C110:M110"/>
    <mergeCell ref="N110:Y110"/>
    <mergeCell ref="Z110:AE110"/>
    <mergeCell ref="AF110:AI110"/>
    <mergeCell ref="AJ110:AK110"/>
    <mergeCell ref="A100:AL100"/>
    <mergeCell ref="A101:AL101"/>
    <mergeCell ref="A102:AL102"/>
    <mergeCell ref="A103:AL103"/>
    <mergeCell ref="A104:AL104"/>
    <mergeCell ref="A105:AL105"/>
    <mergeCell ref="A106:AL106"/>
    <mergeCell ref="A109:B109"/>
    <mergeCell ref="C109:M109"/>
    <mergeCell ref="N109:Y109"/>
    <mergeCell ref="Z109:AE109"/>
    <mergeCell ref="AF109:AI109"/>
    <mergeCell ref="AJ109:AK109"/>
    <mergeCell ref="A108:B108"/>
    <mergeCell ref="C108:M108"/>
    <mergeCell ref="Z108:AE108"/>
    <mergeCell ref="AF108:AI108"/>
    <mergeCell ref="AJ108:AK108"/>
    <mergeCell ref="A107:Z107"/>
    <mergeCell ref="N108:O108"/>
    <mergeCell ref="P108:Y108"/>
    <mergeCell ref="A98:B98"/>
    <mergeCell ref="C98:M98"/>
    <mergeCell ref="N98:Y98"/>
    <mergeCell ref="Z98:AE98"/>
    <mergeCell ref="AF98:AI98"/>
    <mergeCell ref="AJ98:AK98"/>
    <mergeCell ref="A97:B97"/>
    <mergeCell ref="C97:M97"/>
    <mergeCell ref="N97:Y97"/>
    <mergeCell ref="Z97:AE97"/>
    <mergeCell ref="AF97:AI97"/>
    <mergeCell ref="AJ97:AK97"/>
    <mergeCell ref="A96:B96"/>
    <mergeCell ref="C96:M96"/>
    <mergeCell ref="N96:Y96"/>
    <mergeCell ref="Z96:AE96"/>
    <mergeCell ref="AF96:AI96"/>
    <mergeCell ref="AJ96:AK96"/>
    <mergeCell ref="A90:B90"/>
    <mergeCell ref="C90:M90"/>
    <mergeCell ref="Z90:AE90"/>
    <mergeCell ref="AF90:AI90"/>
    <mergeCell ref="AJ90:AK90"/>
    <mergeCell ref="A95:B95"/>
    <mergeCell ref="C95:M95"/>
    <mergeCell ref="N95:Y95"/>
    <mergeCell ref="Z95:AE95"/>
    <mergeCell ref="AF95:AI95"/>
    <mergeCell ref="AJ95:AK95"/>
    <mergeCell ref="A94:B94"/>
    <mergeCell ref="C94:M94"/>
    <mergeCell ref="Z94:AE94"/>
    <mergeCell ref="AF94:AI94"/>
    <mergeCell ref="AJ94:AK94"/>
    <mergeCell ref="A91:B91"/>
    <mergeCell ref="C91:M91"/>
    <mergeCell ref="N91:Y91"/>
    <mergeCell ref="Z91:AE91"/>
    <mergeCell ref="AF91:AI91"/>
    <mergeCell ref="AJ91:AK91"/>
    <mergeCell ref="N94:Y94"/>
    <mergeCell ref="A80:B80"/>
    <mergeCell ref="C80:M80"/>
    <mergeCell ref="N80:Y80"/>
    <mergeCell ref="Z80:AE80"/>
    <mergeCell ref="AF80:AI80"/>
    <mergeCell ref="AJ80:AK80"/>
    <mergeCell ref="A81:B81"/>
    <mergeCell ref="C81:M81"/>
    <mergeCell ref="N81:Y81"/>
    <mergeCell ref="Z81:AE81"/>
    <mergeCell ref="AF81:AI81"/>
    <mergeCell ref="AJ81:AK81"/>
    <mergeCell ref="A82:B82"/>
    <mergeCell ref="C82:M82"/>
    <mergeCell ref="N82:Y82"/>
    <mergeCell ref="Z82:AE82"/>
    <mergeCell ref="AF82:AI82"/>
    <mergeCell ref="A79:B79"/>
    <mergeCell ref="C79:M79"/>
    <mergeCell ref="N79:Y79"/>
    <mergeCell ref="Z79:AE79"/>
    <mergeCell ref="AF79:AI79"/>
    <mergeCell ref="AJ79:AK79"/>
    <mergeCell ref="A78:B78"/>
    <mergeCell ref="C78:M78"/>
    <mergeCell ref="N78:Y78"/>
    <mergeCell ref="Z78:AE78"/>
    <mergeCell ref="AF78:AI78"/>
    <mergeCell ref="AJ78:AK78"/>
    <mergeCell ref="A77:B77"/>
    <mergeCell ref="C77:M77"/>
    <mergeCell ref="N77:Y77"/>
    <mergeCell ref="Z77:AE77"/>
    <mergeCell ref="AF77:AI77"/>
    <mergeCell ref="AJ77:AK77"/>
    <mergeCell ref="A76:B76"/>
    <mergeCell ref="C76:M76"/>
    <mergeCell ref="N76:Y76"/>
    <mergeCell ref="Z76:AE76"/>
    <mergeCell ref="AF76:AI76"/>
    <mergeCell ref="AJ76:AK76"/>
    <mergeCell ref="A75:B75"/>
    <mergeCell ref="C75:M75"/>
    <mergeCell ref="N75:Y75"/>
    <mergeCell ref="Z75:AE75"/>
    <mergeCell ref="AF75:AI75"/>
    <mergeCell ref="AJ75:AK75"/>
    <mergeCell ref="A74:B74"/>
    <mergeCell ref="C74:M74"/>
    <mergeCell ref="N74:Y74"/>
    <mergeCell ref="Z74:AE74"/>
    <mergeCell ref="AF74:AI74"/>
    <mergeCell ref="AJ74:AK74"/>
    <mergeCell ref="A73:B73"/>
    <mergeCell ref="C73:M73"/>
    <mergeCell ref="N73:Y73"/>
    <mergeCell ref="Z73:AE73"/>
    <mergeCell ref="AF73:AI73"/>
    <mergeCell ref="AJ73:AK73"/>
    <mergeCell ref="A72:B72"/>
    <mergeCell ref="C72:M72"/>
    <mergeCell ref="N72:Y72"/>
    <mergeCell ref="Z72:AE72"/>
    <mergeCell ref="AF72:AI72"/>
    <mergeCell ref="AJ72:AK72"/>
    <mergeCell ref="A71:B71"/>
    <mergeCell ref="C71:M71"/>
    <mergeCell ref="N71:Y71"/>
    <mergeCell ref="Z71:AE71"/>
    <mergeCell ref="AF71:AI71"/>
    <mergeCell ref="AJ71:AK71"/>
    <mergeCell ref="A65:B65"/>
    <mergeCell ref="C65:M65"/>
    <mergeCell ref="N65:Y65"/>
    <mergeCell ref="Z65:AE65"/>
    <mergeCell ref="AF65:AI65"/>
    <mergeCell ref="AJ65:AK65"/>
    <mergeCell ref="A66:AL66"/>
    <mergeCell ref="A67:Z67"/>
    <mergeCell ref="A70:B70"/>
    <mergeCell ref="C70:M70"/>
    <mergeCell ref="N70:Y70"/>
    <mergeCell ref="Z70:AE70"/>
    <mergeCell ref="AF70:AI70"/>
    <mergeCell ref="AJ70:AK70"/>
    <mergeCell ref="A69:B69"/>
    <mergeCell ref="C69:M69"/>
    <mergeCell ref="N69:Y69"/>
    <mergeCell ref="Z69:AE69"/>
    <mergeCell ref="AF69:AI69"/>
    <mergeCell ref="AJ69:AK69"/>
    <mergeCell ref="A68:B68"/>
    <mergeCell ref="C68:M68"/>
    <mergeCell ref="Z68:AE68"/>
    <mergeCell ref="AF68:AI68"/>
    <mergeCell ref="AJ68:AK68"/>
    <mergeCell ref="N68:O68"/>
    <mergeCell ref="P68:Y68"/>
    <mergeCell ref="A64:B64"/>
    <mergeCell ref="C64:M64"/>
    <mergeCell ref="Z64:AE64"/>
    <mergeCell ref="AF64:AI64"/>
    <mergeCell ref="AJ64:AK64"/>
    <mergeCell ref="A61:B61"/>
    <mergeCell ref="C61:M61"/>
    <mergeCell ref="N61:Y61"/>
    <mergeCell ref="Z61:AE61"/>
    <mergeCell ref="AF61:AI61"/>
    <mergeCell ref="AJ61:AK61"/>
    <mergeCell ref="A60:B60"/>
    <mergeCell ref="C60:M60"/>
    <mergeCell ref="N60:Y60"/>
    <mergeCell ref="Z60:AE60"/>
    <mergeCell ref="AF60:AI60"/>
    <mergeCell ref="AJ60:AK60"/>
    <mergeCell ref="N64:Y64"/>
    <mergeCell ref="A59:B59"/>
    <mergeCell ref="C59:M59"/>
    <mergeCell ref="N59:Y59"/>
    <mergeCell ref="Z59:AE59"/>
    <mergeCell ref="AF59:AI59"/>
    <mergeCell ref="AJ59:AK59"/>
    <mergeCell ref="A58:B58"/>
    <mergeCell ref="C58:M58"/>
    <mergeCell ref="N58:Y58"/>
    <mergeCell ref="Z58:AE58"/>
    <mergeCell ref="AF58:AI58"/>
    <mergeCell ref="AJ58:AK58"/>
    <mergeCell ref="A57:B57"/>
    <mergeCell ref="C57:M57"/>
    <mergeCell ref="N57:Y57"/>
    <mergeCell ref="Z57:AE57"/>
    <mergeCell ref="AF57:AI57"/>
    <mergeCell ref="AJ57:AK57"/>
    <mergeCell ref="A51:B51"/>
    <mergeCell ref="C51:M51"/>
    <mergeCell ref="N51:Y51"/>
    <mergeCell ref="Z51:AE51"/>
    <mergeCell ref="AF51:AI51"/>
    <mergeCell ref="AJ51:AK51"/>
    <mergeCell ref="A56:B56"/>
    <mergeCell ref="C56:M56"/>
    <mergeCell ref="N56:Y56"/>
    <mergeCell ref="Z56:AE56"/>
    <mergeCell ref="AF56:AI56"/>
    <mergeCell ref="AJ56:AK56"/>
    <mergeCell ref="A55:B55"/>
    <mergeCell ref="C55:M55"/>
    <mergeCell ref="N55:Y55"/>
    <mergeCell ref="Z55:AE55"/>
    <mergeCell ref="AF55:AI55"/>
    <mergeCell ref="AJ55:AK55"/>
    <mergeCell ref="A54:B54"/>
    <mergeCell ref="C54:M54"/>
    <mergeCell ref="N54:Y54"/>
    <mergeCell ref="Z54:AE54"/>
    <mergeCell ref="AF54:AI54"/>
    <mergeCell ref="AJ54:AK54"/>
    <mergeCell ref="A41:B41"/>
    <mergeCell ref="C41:M41"/>
    <mergeCell ref="N41:Y41"/>
    <mergeCell ref="Z41:AE41"/>
    <mergeCell ref="AF41:AI41"/>
    <mergeCell ref="AJ41:AK41"/>
    <mergeCell ref="A40:B40"/>
    <mergeCell ref="C40:M40"/>
    <mergeCell ref="N40:Y40"/>
    <mergeCell ref="Z40:AE40"/>
    <mergeCell ref="AF40:AI40"/>
    <mergeCell ref="AJ40:AK40"/>
    <mergeCell ref="A50:B50"/>
    <mergeCell ref="C50:M50"/>
    <mergeCell ref="N50:Y50"/>
    <mergeCell ref="Z50:AE50"/>
    <mergeCell ref="AF50:AI50"/>
    <mergeCell ref="AJ50:AK50"/>
    <mergeCell ref="A49:B49"/>
    <mergeCell ref="C49:M49"/>
    <mergeCell ref="Z49:AE49"/>
    <mergeCell ref="AF49:AI49"/>
    <mergeCell ref="AJ49:AK49"/>
    <mergeCell ref="A39:B39"/>
    <mergeCell ref="C39:M39"/>
    <mergeCell ref="N39:Y39"/>
    <mergeCell ref="Z39:AE39"/>
    <mergeCell ref="AF39:AI39"/>
    <mergeCell ref="AJ39:AK39"/>
    <mergeCell ref="A38:B38"/>
    <mergeCell ref="C38:M38"/>
    <mergeCell ref="N38:Y38"/>
    <mergeCell ref="Z38:AE38"/>
    <mergeCell ref="AF38:AI38"/>
    <mergeCell ref="AJ38:AK38"/>
    <mergeCell ref="A37:B37"/>
    <mergeCell ref="C37:M37"/>
    <mergeCell ref="N37:Y37"/>
    <mergeCell ref="Z37:AE37"/>
    <mergeCell ref="AF37:AI37"/>
    <mergeCell ref="AJ37:AK37"/>
    <mergeCell ref="A36:B36"/>
    <mergeCell ref="C36:M36"/>
    <mergeCell ref="N36:Y36"/>
    <mergeCell ref="Z36:AE36"/>
    <mergeCell ref="AF36:AI36"/>
    <mergeCell ref="AJ36:AK36"/>
    <mergeCell ref="A35:B35"/>
    <mergeCell ref="C35:M35"/>
    <mergeCell ref="N35:Y35"/>
    <mergeCell ref="Z35:AE35"/>
    <mergeCell ref="AF35:AI35"/>
    <mergeCell ref="AJ35:AK35"/>
    <mergeCell ref="A34:B34"/>
    <mergeCell ref="C34:M34"/>
    <mergeCell ref="N34:Y34"/>
    <mergeCell ref="Z34:AE34"/>
    <mergeCell ref="AF34:AI34"/>
    <mergeCell ref="AJ34:AK34"/>
    <mergeCell ref="A33:B33"/>
    <mergeCell ref="C33:M33"/>
    <mergeCell ref="N33:Y33"/>
    <mergeCell ref="Z33:AE33"/>
    <mergeCell ref="AF33:AI33"/>
    <mergeCell ref="AJ33:AK33"/>
    <mergeCell ref="A32:B32"/>
    <mergeCell ref="C32:M32"/>
    <mergeCell ref="N32:Y32"/>
    <mergeCell ref="Z32:AE32"/>
    <mergeCell ref="AF32:AI32"/>
    <mergeCell ref="AJ32:AK32"/>
    <mergeCell ref="A31:B31"/>
    <mergeCell ref="C31:M31"/>
    <mergeCell ref="N31:Y31"/>
    <mergeCell ref="Z31:AE31"/>
    <mergeCell ref="AF31:AI31"/>
    <mergeCell ref="AJ31:AK31"/>
    <mergeCell ref="A30:B30"/>
    <mergeCell ref="C30:M30"/>
    <mergeCell ref="N30:Y30"/>
    <mergeCell ref="Z30:AE30"/>
    <mergeCell ref="AF30:AI30"/>
    <mergeCell ref="AJ30:AK30"/>
    <mergeCell ref="A29:B29"/>
    <mergeCell ref="C29:M29"/>
    <mergeCell ref="N29:Y29"/>
    <mergeCell ref="Z29:AE29"/>
    <mergeCell ref="AF29:AI29"/>
    <mergeCell ref="AJ29:AK29"/>
    <mergeCell ref="A28:B28"/>
    <mergeCell ref="C28:M28"/>
    <mergeCell ref="N28:Y28"/>
    <mergeCell ref="Z28:AE28"/>
    <mergeCell ref="AF28:AI28"/>
    <mergeCell ref="AJ28:AK28"/>
    <mergeCell ref="A27:B27"/>
    <mergeCell ref="C27:M27"/>
    <mergeCell ref="N27:Y27"/>
    <mergeCell ref="Z27:AE27"/>
    <mergeCell ref="AF27:AI27"/>
    <mergeCell ref="AJ27:AK27"/>
    <mergeCell ref="A26:B26"/>
    <mergeCell ref="C26:M26"/>
    <mergeCell ref="N26:Y26"/>
    <mergeCell ref="Z26:AE26"/>
    <mergeCell ref="AF26:AI26"/>
    <mergeCell ref="AJ26:AK26"/>
    <mergeCell ref="A25:B25"/>
    <mergeCell ref="C25:M25"/>
    <mergeCell ref="N25:Y25"/>
    <mergeCell ref="Z25:AE25"/>
    <mergeCell ref="AF25:AI25"/>
    <mergeCell ref="AJ25:AK25"/>
    <mergeCell ref="A24:B24"/>
    <mergeCell ref="C24:M24"/>
    <mergeCell ref="N24:Y24"/>
    <mergeCell ref="Z24:AE24"/>
    <mergeCell ref="AF24:AI24"/>
    <mergeCell ref="AJ24:AK24"/>
    <mergeCell ref="A23:B23"/>
    <mergeCell ref="C23:M23"/>
    <mergeCell ref="N23:Y23"/>
    <mergeCell ref="Z23:AE23"/>
    <mergeCell ref="AF23:AI23"/>
    <mergeCell ref="AJ23:AK23"/>
    <mergeCell ref="AF21:AI21"/>
    <mergeCell ref="AJ21:AK21"/>
    <mergeCell ref="A22:B22"/>
    <mergeCell ref="C22:M22"/>
    <mergeCell ref="N22:Y22"/>
    <mergeCell ref="Z22:AE22"/>
    <mergeCell ref="AF22:AI22"/>
    <mergeCell ref="AJ22:AK22"/>
    <mergeCell ref="A20:Z20"/>
    <mergeCell ref="A21:B21"/>
    <mergeCell ref="C21:M21"/>
    <mergeCell ref="N21:O21"/>
    <mergeCell ref="P21:Y21"/>
    <mergeCell ref="Z21:AE21"/>
    <mergeCell ref="A17:D17"/>
    <mergeCell ref="E17:T17"/>
    <mergeCell ref="U17:Z17"/>
    <mergeCell ref="AA17:AG17"/>
    <mergeCell ref="AH17:AI17"/>
    <mergeCell ref="A18:D18"/>
    <mergeCell ref="E18:T18"/>
    <mergeCell ref="U18:Z18"/>
    <mergeCell ref="AA18:AG18"/>
    <mergeCell ref="AH18:AI18"/>
    <mergeCell ref="A15:D15"/>
    <mergeCell ref="E15:T15"/>
    <mergeCell ref="U15:Z15"/>
    <mergeCell ref="AA15:AG15"/>
    <mergeCell ref="AH15:AI15"/>
    <mergeCell ref="A16:D16"/>
    <mergeCell ref="E16:T16"/>
    <mergeCell ref="U16:Z16"/>
    <mergeCell ref="AA16:AG16"/>
    <mergeCell ref="AH16:AI16"/>
    <mergeCell ref="A13:D13"/>
    <mergeCell ref="E13:T13"/>
    <mergeCell ref="U13:Z13"/>
    <mergeCell ref="AA13:AG13"/>
    <mergeCell ref="AH13:AI13"/>
    <mergeCell ref="A14:D14"/>
    <mergeCell ref="E14:T14"/>
    <mergeCell ref="U14:Z14"/>
    <mergeCell ref="AA14:AG14"/>
    <mergeCell ref="AH14:AI14"/>
    <mergeCell ref="A11:D11"/>
    <mergeCell ref="E11:T11"/>
    <mergeCell ref="U11:Z11"/>
    <mergeCell ref="AA11:AG11"/>
    <mergeCell ref="AH11:AI11"/>
    <mergeCell ref="A12:D12"/>
    <mergeCell ref="E12:T12"/>
    <mergeCell ref="U12:Z12"/>
    <mergeCell ref="AA12:AG12"/>
    <mergeCell ref="AH12:AI12"/>
    <mergeCell ref="A9:D9"/>
    <mergeCell ref="E9:T9"/>
    <mergeCell ref="U9:Z9"/>
    <mergeCell ref="AA9:AG9"/>
    <mergeCell ref="AH9:AI9"/>
    <mergeCell ref="A10:D10"/>
    <mergeCell ref="E10:T10"/>
    <mergeCell ref="U10:Z10"/>
    <mergeCell ref="AA10:AG10"/>
    <mergeCell ref="AH10:AI10"/>
    <mergeCell ref="A7:D7"/>
    <mergeCell ref="E7:T7"/>
    <mergeCell ref="U7:Z7"/>
    <mergeCell ref="AA7:AG7"/>
    <mergeCell ref="AH7:AI7"/>
    <mergeCell ref="A8:D8"/>
    <mergeCell ref="E8:T8"/>
    <mergeCell ref="U8:Z8"/>
    <mergeCell ref="AA8:AG8"/>
    <mergeCell ref="AH8:AI8"/>
    <mergeCell ref="A1:D1"/>
    <mergeCell ref="E1:T1"/>
    <mergeCell ref="U1:Z1"/>
    <mergeCell ref="AA1:AG1"/>
    <mergeCell ref="AH1:AI1"/>
    <mergeCell ref="A2:D2"/>
    <mergeCell ref="E2:T2"/>
    <mergeCell ref="U2:Z2"/>
    <mergeCell ref="AA2:AG2"/>
    <mergeCell ref="AH2:AI2"/>
    <mergeCell ref="A5:D5"/>
    <mergeCell ref="E5:T5"/>
    <mergeCell ref="U5:Z5"/>
    <mergeCell ref="AA5:AG5"/>
    <mergeCell ref="AH5:AI5"/>
    <mergeCell ref="A6:D6"/>
    <mergeCell ref="E6:T6"/>
    <mergeCell ref="U6:Z6"/>
    <mergeCell ref="AA6:AG6"/>
    <mergeCell ref="AH6:AI6"/>
    <mergeCell ref="A3:D3"/>
    <mergeCell ref="E3:T3"/>
    <mergeCell ref="U3:Z3"/>
    <mergeCell ref="AA3:AG3"/>
    <mergeCell ref="AH3:AI3"/>
    <mergeCell ref="A4:D4"/>
    <mergeCell ref="E4:T4"/>
    <mergeCell ref="U4:Z4"/>
    <mergeCell ref="AA4:AG4"/>
    <mergeCell ref="AH4:AI4"/>
    <mergeCell ref="A43:AK43"/>
    <mergeCell ref="A44:AK44"/>
    <mergeCell ref="A45:AK45"/>
    <mergeCell ref="A46:AK46"/>
    <mergeCell ref="A47:AK47"/>
    <mergeCell ref="A48:Z48"/>
    <mergeCell ref="N49:O49"/>
    <mergeCell ref="P49:Y49"/>
    <mergeCell ref="A62:B62"/>
    <mergeCell ref="C62:M62"/>
    <mergeCell ref="N62:Y62"/>
    <mergeCell ref="Z62:AE62"/>
    <mergeCell ref="AF62:AI62"/>
    <mergeCell ref="AJ62:AK62"/>
    <mergeCell ref="A63:B63"/>
    <mergeCell ref="C63:M63"/>
    <mergeCell ref="N63:Y63"/>
    <mergeCell ref="Z63:AE63"/>
    <mergeCell ref="AF63:AI63"/>
    <mergeCell ref="AJ63:AK63"/>
    <mergeCell ref="A53:B53"/>
    <mergeCell ref="C53:M53"/>
    <mergeCell ref="N53:Y53"/>
    <mergeCell ref="Z53:AE53"/>
    <mergeCell ref="AF53:AI53"/>
    <mergeCell ref="AJ53:AK53"/>
    <mergeCell ref="A52:B52"/>
    <mergeCell ref="C52:M52"/>
    <mergeCell ref="N52:Y52"/>
    <mergeCell ref="Z52:AE52"/>
    <mergeCell ref="AF52:AI52"/>
    <mergeCell ref="AJ52:AK52"/>
    <mergeCell ref="AJ82:AK82"/>
    <mergeCell ref="N83:Y83"/>
    <mergeCell ref="A85:AL85"/>
    <mergeCell ref="A86:AL86"/>
    <mergeCell ref="A87:AL87"/>
    <mergeCell ref="A88:AL88"/>
    <mergeCell ref="A89:Z89"/>
    <mergeCell ref="N90:O90"/>
    <mergeCell ref="P90:Y90"/>
    <mergeCell ref="A92:B92"/>
    <mergeCell ref="C92:M92"/>
    <mergeCell ref="N92:Y92"/>
    <mergeCell ref="Z92:AE92"/>
    <mergeCell ref="AF92:AI92"/>
    <mergeCell ref="AJ92:AK92"/>
    <mergeCell ref="A93:B93"/>
    <mergeCell ref="C93:M93"/>
    <mergeCell ref="N93:Y93"/>
    <mergeCell ref="Z93:AE93"/>
    <mergeCell ref="AF93:AI93"/>
    <mergeCell ref="AJ93:AK93"/>
    <mergeCell ref="A84:B84"/>
    <mergeCell ref="C84:M84"/>
    <mergeCell ref="N84:Y84"/>
    <mergeCell ref="Z84:AE84"/>
    <mergeCell ref="AF84:AI84"/>
    <mergeCell ref="AJ84:AK84"/>
    <mergeCell ref="A83:B83"/>
    <mergeCell ref="C83:M83"/>
    <mergeCell ref="Z83:AE83"/>
    <mergeCell ref="AF83:AI83"/>
    <mergeCell ref="AJ83:AK83"/>
    <mergeCell ref="A116:B116"/>
    <mergeCell ref="C116:M116"/>
    <mergeCell ref="N116:Y116"/>
    <mergeCell ref="Z116:AE116"/>
    <mergeCell ref="AF116:AI116"/>
    <mergeCell ref="AJ116:AK116"/>
    <mergeCell ref="A117:B117"/>
    <mergeCell ref="C117:M117"/>
    <mergeCell ref="N117:Y117"/>
    <mergeCell ref="Z117:AE117"/>
    <mergeCell ref="AF117:AI117"/>
    <mergeCell ref="AJ117:AK117"/>
    <mergeCell ref="A119:Z119"/>
    <mergeCell ref="N120:O120"/>
    <mergeCell ref="P120:Y120"/>
    <mergeCell ref="Z120:AE120"/>
    <mergeCell ref="N121:Y121"/>
    <mergeCell ref="Z121:AE121"/>
    <mergeCell ref="A120:B120"/>
    <mergeCell ref="C120:M120"/>
    <mergeCell ref="AF120:AI120"/>
    <mergeCell ref="AJ120:AK120"/>
    <mergeCell ref="A133:B133"/>
    <mergeCell ref="C133:M133"/>
    <mergeCell ref="N133:X133"/>
    <mergeCell ref="Y133:AE133"/>
    <mergeCell ref="AF133:AI133"/>
    <mergeCell ref="AJ133:AK133"/>
    <mergeCell ref="A134:B134"/>
    <mergeCell ref="C134:M134"/>
    <mergeCell ref="N134:X134"/>
    <mergeCell ref="Y134:AE134"/>
    <mergeCell ref="AF134:AI134"/>
    <mergeCell ref="AJ134:AK134"/>
    <mergeCell ref="N135:X135"/>
    <mergeCell ref="Y135:AE135"/>
    <mergeCell ref="N136:X136"/>
    <mergeCell ref="Y136:AE136"/>
    <mergeCell ref="N137:X137"/>
    <mergeCell ref="Y137:AE137"/>
    <mergeCell ref="C141:M141"/>
    <mergeCell ref="N141:X141"/>
    <mergeCell ref="Y141:AE141"/>
    <mergeCell ref="AF141:AI141"/>
    <mergeCell ref="AJ141:AK141"/>
    <mergeCell ref="N142:X142"/>
    <mergeCell ref="Y142:AE142"/>
    <mergeCell ref="N143:X143"/>
    <mergeCell ref="Y143:AE143"/>
    <mergeCell ref="N144:X144"/>
    <mergeCell ref="Y144:AE144"/>
    <mergeCell ref="N145:X145"/>
    <mergeCell ref="Y145:AE145"/>
    <mergeCell ref="N146:X146"/>
    <mergeCell ref="Y146:AE146"/>
    <mergeCell ref="A148:Z148"/>
    <mergeCell ref="A149:B149"/>
    <mergeCell ref="C149:M149"/>
    <mergeCell ref="N149:O149"/>
    <mergeCell ref="P149:X149"/>
    <mergeCell ref="Z149:AE149"/>
    <mergeCell ref="AF149:AI149"/>
    <mergeCell ref="AJ149:AK149"/>
    <mergeCell ref="A142:B142"/>
    <mergeCell ref="C142:M142"/>
    <mergeCell ref="AF142:AI142"/>
    <mergeCell ref="AJ142:AK142"/>
    <mergeCell ref="A141:B141"/>
    <mergeCell ref="A145:B145"/>
    <mergeCell ref="C145:M145"/>
    <mergeCell ref="AF145:AI145"/>
    <mergeCell ref="AJ145:AK145"/>
    <mergeCell ref="AJ161:AK161"/>
    <mergeCell ref="A162:AL162"/>
    <mergeCell ref="A163:V163"/>
    <mergeCell ref="N164:O164"/>
    <mergeCell ref="P164:Y164"/>
    <mergeCell ref="Z164:AE164"/>
    <mergeCell ref="N165:Y165"/>
    <mergeCell ref="Z165:AE165"/>
    <mergeCell ref="N166:Y166"/>
    <mergeCell ref="Z166:AE166"/>
    <mergeCell ref="N167:Y167"/>
    <mergeCell ref="Z167:AE167"/>
    <mergeCell ref="N168:Y168"/>
    <mergeCell ref="Z168:AE168"/>
    <mergeCell ref="N169:Y169"/>
    <mergeCell ref="Z169:AE169"/>
    <mergeCell ref="N170:Y170"/>
    <mergeCell ref="Z170:AE170"/>
    <mergeCell ref="A164:B164"/>
    <mergeCell ref="C164:M164"/>
    <mergeCell ref="AF164:AI164"/>
    <mergeCell ref="AJ164:AK164"/>
    <mergeCell ref="A170:B170"/>
    <mergeCell ref="C170:M170"/>
    <mergeCell ref="AF170:AI170"/>
    <mergeCell ref="AJ170:AK170"/>
    <mergeCell ref="A169:B169"/>
    <mergeCell ref="C169:M169"/>
    <mergeCell ref="AF169:AI169"/>
    <mergeCell ref="AJ169:AK169"/>
    <mergeCell ref="A168:B168"/>
    <mergeCell ref="C168:M168"/>
    <mergeCell ref="AJ187:AK187"/>
    <mergeCell ref="N188:X188"/>
    <mergeCell ref="Y188:AE188"/>
    <mergeCell ref="A189:AL189"/>
    <mergeCell ref="A190:AL190"/>
    <mergeCell ref="A191:AL191"/>
    <mergeCell ref="A192:AL192"/>
    <mergeCell ref="A193:AL193"/>
    <mergeCell ref="A194:AL194"/>
    <mergeCell ref="A195:Z195"/>
    <mergeCell ref="N196:O196"/>
    <mergeCell ref="P196:X196"/>
    <mergeCell ref="Y196:AE196"/>
    <mergeCell ref="N197:X197"/>
    <mergeCell ref="Y197:AE197"/>
    <mergeCell ref="N198:X198"/>
    <mergeCell ref="Y198:AE198"/>
    <mergeCell ref="A188:B188"/>
    <mergeCell ref="C188:M188"/>
    <mergeCell ref="AF188:AI188"/>
    <mergeCell ref="AJ188:AK188"/>
    <mergeCell ref="A198:B198"/>
    <mergeCell ref="C198:M198"/>
    <mergeCell ref="AF198:AI198"/>
    <mergeCell ref="AJ198:AK198"/>
    <mergeCell ref="A197:B197"/>
    <mergeCell ref="C197:M197"/>
    <mergeCell ref="AF197:AI197"/>
    <mergeCell ref="AJ197:AK197"/>
    <mergeCell ref="A196:B196"/>
    <mergeCell ref="C196:M196"/>
    <mergeCell ref="AF196:AI196"/>
    <mergeCell ref="N243:X243"/>
    <mergeCell ref="Y243:AE243"/>
    <mergeCell ref="N244:X244"/>
    <mergeCell ref="Y244:AE244"/>
    <mergeCell ref="N245:X245"/>
    <mergeCell ref="Y245:AE245"/>
    <mergeCell ref="N246:X246"/>
    <mergeCell ref="Y246:AE246"/>
    <mergeCell ref="N247:X247"/>
    <mergeCell ref="Y247:AE247"/>
    <mergeCell ref="N248:X248"/>
    <mergeCell ref="Y248:AE248"/>
    <mergeCell ref="N249:X249"/>
    <mergeCell ref="Y249:AE249"/>
    <mergeCell ref="N250:X250"/>
    <mergeCell ref="Y250:AE250"/>
    <mergeCell ref="N251:X251"/>
    <mergeCell ref="Y251:AE251"/>
    <mergeCell ref="AJ253:AK253"/>
    <mergeCell ref="N254:X254"/>
    <mergeCell ref="A268:AL268"/>
    <mergeCell ref="A269:AL269"/>
    <mergeCell ref="A270:AL270"/>
    <mergeCell ref="A271:AL271"/>
    <mergeCell ref="A272:AL272"/>
    <mergeCell ref="A273:AL273"/>
    <mergeCell ref="A274:AL274"/>
    <mergeCell ref="A275:AL275"/>
    <mergeCell ref="A276:AL276"/>
    <mergeCell ref="A277:AL277"/>
    <mergeCell ref="A279:Z279"/>
    <mergeCell ref="A280:B280"/>
    <mergeCell ref="C280:M280"/>
    <mergeCell ref="N280:O280"/>
    <mergeCell ref="P280:Y280"/>
    <mergeCell ref="Z280:AE280"/>
    <mergeCell ref="AF280:AI280"/>
    <mergeCell ref="AJ280:AK280"/>
    <mergeCell ref="A255:B255"/>
    <mergeCell ref="C255:M255"/>
    <mergeCell ref="N255:X255"/>
    <mergeCell ref="Y255:AE255"/>
    <mergeCell ref="AF255:AI255"/>
    <mergeCell ref="AJ255:AK255"/>
    <mergeCell ref="A254:B254"/>
    <mergeCell ref="C254:M254"/>
    <mergeCell ref="Y254:AE254"/>
    <mergeCell ref="AF254:AI254"/>
    <mergeCell ref="AJ254:AK254"/>
    <mergeCell ref="AJ256:AK256"/>
    <mergeCell ref="A292:B292"/>
    <mergeCell ref="C292:M292"/>
    <mergeCell ref="N292:X292"/>
    <mergeCell ref="Y292:AE292"/>
    <mergeCell ref="AF292:AI292"/>
    <mergeCell ref="AJ292:AK292"/>
    <mergeCell ref="A293:B293"/>
    <mergeCell ref="C293:M293"/>
    <mergeCell ref="N293:X293"/>
    <mergeCell ref="Y293:AE293"/>
    <mergeCell ref="AF293:AI293"/>
    <mergeCell ref="AJ293:AK293"/>
    <mergeCell ref="A294:B294"/>
    <mergeCell ref="C294:M294"/>
    <mergeCell ref="N294:X294"/>
    <mergeCell ref="Y294:AE294"/>
    <mergeCell ref="AF294:AI294"/>
    <mergeCell ref="AJ294:AK294"/>
    <mergeCell ref="AJ295:AK295"/>
    <mergeCell ref="A296:B296"/>
    <mergeCell ref="C296:M296"/>
    <mergeCell ref="N296:X296"/>
    <mergeCell ref="Y296:AE296"/>
    <mergeCell ref="AF296:AI296"/>
    <mergeCell ref="AJ296:AK296"/>
    <mergeCell ref="A297:B297"/>
    <mergeCell ref="C297:M297"/>
    <mergeCell ref="N297:X297"/>
    <mergeCell ref="Y297:AE297"/>
    <mergeCell ref="AF297:AI297"/>
    <mergeCell ref="AJ297:AK297"/>
    <mergeCell ref="A298:B298"/>
    <mergeCell ref="C298:M298"/>
    <mergeCell ref="N298:X298"/>
    <mergeCell ref="Y298:AE298"/>
    <mergeCell ref="AF298:AI298"/>
    <mergeCell ref="AJ298:AK298"/>
    <mergeCell ref="AJ299:AK299"/>
    <mergeCell ref="A300:B300"/>
    <mergeCell ref="C300:M300"/>
    <mergeCell ref="N300:X300"/>
    <mergeCell ref="Y300:AE300"/>
    <mergeCell ref="AF300:AI300"/>
    <mergeCell ref="AJ300:AK300"/>
    <mergeCell ref="A301:B301"/>
    <mergeCell ref="C301:M301"/>
    <mergeCell ref="N301:X301"/>
    <mergeCell ref="Y301:AE301"/>
    <mergeCell ref="AF301:AI301"/>
    <mergeCell ref="AJ301:AK301"/>
    <mergeCell ref="A302:B302"/>
    <mergeCell ref="C302:M302"/>
    <mergeCell ref="N302:X302"/>
    <mergeCell ref="Y302:AE302"/>
    <mergeCell ref="AF302:AI302"/>
    <mergeCell ref="AJ302:AK302"/>
    <mergeCell ref="A299:B299"/>
    <mergeCell ref="C299:M299"/>
    <mergeCell ref="N299:X299"/>
    <mergeCell ref="Y299:AE299"/>
    <mergeCell ref="AF299:AI299"/>
    <mergeCell ref="AJ303:AK303"/>
    <mergeCell ref="A304:B304"/>
    <mergeCell ref="C304:M304"/>
    <mergeCell ref="N304:X304"/>
    <mergeCell ref="Y304:AE304"/>
    <mergeCell ref="AF304:AI304"/>
    <mergeCell ref="AJ304:AK304"/>
    <mergeCell ref="A305:B305"/>
    <mergeCell ref="C305:M305"/>
    <mergeCell ref="N305:X305"/>
    <mergeCell ref="Y305:AE305"/>
    <mergeCell ref="AF305:AI305"/>
    <mergeCell ref="AJ305:AK305"/>
    <mergeCell ref="A306:B306"/>
    <mergeCell ref="C306:M306"/>
    <mergeCell ref="N306:X306"/>
    <mergeCell ref="Y306:AE306"/>
    <mergeCell ref="AF306:AI306"/>
    <mergeCell ref="AJ306:AK306"/>
    <mergeCell ref="A303:B303"/>
    <mergeCell ref="C303:M303"/>
    <mergeCell ref="N303:X303"/>
    <mergeCell ref="Y303:AE303"/>
    <mergeCell ref="AF303:AI303"/>
    <mergeCell ref="AJ307:AK307"/>
    <mergeCell ref="A308:B308"/>
    <mergeCell ref="C308:M308"/>
    <mergeCell ref="N308:X308"/>
    <mergeCell ref="Y308:AE308"/>
    <mergeCell ref="AF308:AI308"/>
    <mergeCell ref="AJ308:AK308"/>
    <mergeCell ref="A309:B309"/>
    <mergeCell ref="C309:M309"/>
    <mergeCell ref="N309:X309"/>
    <mergeCell ref="Y309:AE309"/>
    <mergeCell ref="AF309:AI309"/>
    <mergeCell ref="AJ309:AK309"/>
    <mergeCell ref="A310:B310"/>
    <mergeCell ref="C310:M310"/>
    <mergeCell ref="N310:X310"/>
    <mergeCell ref="Y310:AE310"/>
    <mergeCell ref="AF310:AI310"/>
    <mergeCell ref="AJ310:AK310"/>
    <mergeCell ref="A307:B307"/>
    <mergeCell ref="C307:M307"/>
    <mergeCell ref="N307:X307"/>
    <mergeCell ref="Y307:AE307"/>
    <mergeCell ref="AF307:AI307"/>
    <mergeCell ref="AJ311:AK311"/>
    <mergeCell ref="A312:B312"/>
    <mergeCell ref="C312:M312"/>
    <mergeCell ref="N312:X312"/>
    <mergeCell ref="Y312:AE312"/>
    <mergeCell ref="AF312:AI312"/>
    <mergeCell ref="AJ312:AK312"/>
    <mergeCell ref="A313:B313"/>
    <mergeCell ref="C313:M313"/>
    <mergeCell ref="N313:X313"/>
    <mergeCell ref="Y313:AE313"/>
    <mergeCell ref="AF313:AI313"/>
    <mergeCell ref="AJ313:AK313"/>
    <mergeCell ref="A314:B314"/>
    <mergeCell ref="C314:M314"/>
    <mergeCell ref="N314:X314"/>
    <mergeCell ref="Y314:AE314"/>
    <mergeCell ref="AF314:AI314"/>
    <mergeCell ref="AJ314:AK314"/>
    <mergeCell ref="A311:B311"/>
    <mergeCell ref="C311:M311"/>
    <mergeCell ref="N311:X311"/>
    <mergeCell ref="Y311:AE311"/>
    <mergeCell ref="AF311:AI311"/>
    <mergeCell ref="AJ315:AK315"/>
    <mergeCell ref="A316:B316"/>
    <mergeCell ref="C316:M316"/>
    <mergeCell ref="N316:X316"/>
    <mergeCell ref="Y316:AE316"/>
    <mergeCell ref="AF316:AI316"/>
    <mergeCell ref="AJ316:AK316"/>
    <mergeCell ref="A318:AL318"/>
    <mergeCell ref="A319:AL319"/>
    <mergeCell ref="A320:AL320"/>
    <mergeCell ref="A321:AL321"/>
    <mergeCell ref="A322:AL322"/>
    <mergeCell ref="A323:AL323"/>
    <mergeCell ref="A324:AL324"/>
    <mergeCell ref="A325:AL325"/>
    <mergeCell ref="A326:AL326"/>
    <mergeCell ref="A327:AL327"/>
    <mergeCell ref="A315:B315"/>
    <mergeCell ref="C315:M315"/>
    <mergeCell ref="N315:X315"/>
    <mergeCell ref="Y315:AE315"/>
    <mergeCell ref="AF315:AI315"/>
    <mergeCell ref="Z330:AE330"/>
    <mergeCell ref="AF330:AI330"/>
    <mergeCell ref="AJ330:AK330"/>
    <mergeCell ref="A331:B331"/>
    <mergeCell ref="C331:M331"/>
    <mergeCell ref="N331:Y331"/>
    <mergeCell ref="Z331:AE331"/>
    <mergeCell ref="AF331:AI331"/>
    <mergeCell ref="AJ331:AK331"/>
    <mergeCell ref="A332:B332"/>
    <mergeCell ref="C332:M332"/>
    <mergeCell ref="N332:Y332"/>
    <mergeCell ref="Z332:AE332"/>
    <mergeCell ref="AF332:AI332"/>
    <mergeCell ref="AJ332:AK332"/>
    <mergeCell ref="A333:B333"/>
    <mergeCell ref="C333:M333"/>
    <mergeCell ref="N333:Y333"/>
    <mergeCell ref="Z333:AE333"/>
    <mergeCell ref="AF333:AI333"/>
    <mergeCell ref="AJ333:AK333"/>
    <mergeCell ref="A334:B334"/>
    <mergeCell ref="C334:M334"/>
    <mergeCell ref="N334:Y334"/>
    <mergeCell ref="Z334:AE334"/>
    <mergeCell ref="AF334:AI334"/>
    <mergeCell ref="AJ334:AK334"/>
    <mergeCell ref="A335:B335"/>
    <mergeCell ref="C335:M335"/>
    <mergeCell ref="N335:Y335"/>
    <mergeCell ref="Z335:AE335"/>
    <mergeCell ref="AF335:AI335"/>
    <mergeCell ref="AJ335:AK335"/>
    <mergeCell ref="A336:B336"/>
    <mergeCell ref="C336:M336"/>
    <mergeCell ref="N336:Y336"/>
    <mergeCell ref="Z336:AE336"/>
    <mergeCell ref="AF336:AI336"/>
    <mergeCell ref="AJ336:AK336"/>
    <mergeCell ref="AJ337:AK338"/>
    <mergeCell ref="AL337:AL338"/>
    <mergeCell ref="A339:B339"/>
    <mergeCell ref="C339:M339"/>
    <mergeCell ref="N339:Y339"/>
    <mergeCell ref="Z339:AE339"/>
    <mergeCell ref="AF339:AI339"/>
    <mergeCell ref="AJ339:AK339"/>
    <mergeCell ref="A340:B340"/>
    <mergeCell ref="C340:M340"/>
    <mergeCell ref="N340:Y340"/>
    <mergeCell ref="Z340:AE340"/>
    <mergeCell ref="AF340:AI340"/>
    <mergeCell ref="AJ340:AK340"/>
    <mergeCell ref="A342:AC342"/>
    <mergeCell ref="A343:AI343"/>
    <mergeCell ref="A344:F344"/>
    <mergeCell ref="G344:J344"/>
    <mergeCell ref="K344:L344"/>
    <mergeCell ref="M344:P344"/>
    <mergeCell ref="Q344:Y344"/>
    <mergeCell ref="Z344:AC344"/>
    <mergeCell ref="AD344:AI344"/>
    <mergeCell ref="AD346:AI346"/>
    <mergeCell ref="A347:F347"/>
    <mergeCell ref="G347:J347"/>
    <mergeCell ref="K347:L347"/>
    <mergeCell ref="M347:P347"/>
    <mergeCell ref="Q347:Y347"/>
    <mergeCell ref="Z347:AC347"/>
    <mergeCell ref="AD347:AI347"/>
    <mergeCell ref="A348:F348"/>
    <mergeCell ref="G348:J348"/>
    <mergeCell ref="K348:L348"/>
    <mergeCell ref="M348:P348"/>
    <mergeCell ref="Q348:Y348"/>
    <mergeCell ref="Z348:AC348"/>
    <mergeCell ref="AD348:AI348"/>
    <mergeCell ref="A349:F349"/>
    <mergeCell ref="G349:J349"/>
    <mergeCell ref="K349:L349"/>
    <mergeCell ref="M349:P349"/>
    <mergeCell ref="Q349:Y349"/>
    <mergeCell ref="Z349:AC349"/>
    <mergeCell ref="AD349:AI349"/>
    <mergeCell ref="A346:F346"/>
    <mergeCell ref="G346:J346"/>
    <mergeCell ref="K346:L346"/>
    <mergeCell ref="M346:P346"/>
    <mergeCell ref="Q346:Y346"/>
    <mergeCell ref="Z346:AC346"/>
    <mergeCell ref="V353:AC353"/>
    <mergeCell ref="AD353:AI353"/>
    <mergeCell ref="A354:F354"/>
    <mergeCell ref="G354:J354"/>
    <mergeCell ref="K354:U354"/>
    <mergeCell ref="V354:AC354"/>
    <mergeCell ref="AD354:AI354"/>
    <mergeCell ref="A355:F355"/>
    <mergeCell ref="G355:J355"/>
    <mergeCell ref="K355:U355"/>
    <mergeCell ref="V355:AC355"/>
    <mergeCell ref="AD355:AI355"/>
    <mergeCell ref="A356:F356"/>
    <mergeCell ref="G356:J356"/>
    <mergeCell ref="K356:U356"/>
    <mergeCell ref="V356:AC356"/>
    <mergeCell ref="AD356:AI356"/>
    <mergeCell ref="A357:F357"/>
    <mergeCell ref="G357:J357"/>
    <mergeCell ref="K357:U357"/>
    <mergeCell ref="V357:AC357"/>
    <mergeCell ref="AD357:AI357"/>
    <mergeCell ref="A358:F358"/>
    <mergeCell ref="G358:J358"/>
    <mergeCell ref="K358:U358"/>
    <mergeCell ref="V358:AC358"/>
    <mergeCell ref="AD358:AI358"/>
    <mergeCell ref="A359:F359"/>
    <mergeCell ref="G359:J359"/>
    <mergeCell ref="K359:U359"/>
    <mergeCell ref="V359:AC359"/>
    <mergeCell ref="AD359:AI359"/>
    <mergeCell ref="A360:F360"/>
    <mergeCell ref="G360:J360"/>
    <mergeCell ref="K360:U360"/>
    <mergeCell ref="V360:AC360"/>
    <mergeCell ref="AD360:AI360"/>
    <mergeCell ref="V362:AC362"/>
    <mergeCell ref="AD362:AI362"/>
    <mergeCell ref="A363:F363"/>
    <mergeCell ref="G363:J363"/>
    <mergeCell ref="K363:U363"/>
    <mergeCell ref="V363:AC363"/>
    <mergeCell ref="AD363:AI363"/>
    <mergeCell ref="A364:F364"/>
    <mergeCell ref="G364:J364"/>
    <mergeCell ref="K364:U364"/>
    <mergeCell ref="V364:AC364"/>
    <mergeCell ref="AD364:AI364"/>
    <mergeCell ref="A365:F365"/>
    <mergeCell ref="G365:J365"/>
    <mergeCell ref="K365:U365"/>
    <mergeCell ref="V365:AC365"/>
    <mergeCell ref="AD365:AI365"/>
    <mergeCell ref="A362:F362"/>
    <mergeCell ref="G362:J362"/>
    <mergeCell ref="K362:U362"/>
    <mergeCell ref="A369:F369"/>
    <mergeCell ref="G369:J369"/>
    <mergeCell ref="K369:U369"/>
    <mergeCell ref="V369:AC369"/>
    <mergeCell ref="AD369:AI369"/>
    <mergeCell ref="A370:AI370"/>
    <mergeCell ref="A371:AI371"/>
    <mergeCell ref="B372:E372"/>
    <mergeCell ref="F372:L372"/>
    <mergeCell ref="M372:Q372"/>
    <mergeCell ref="R372:W372"/>
    <mergeCell ref="X372:AF372"/>
    <mergeCell ref="AG372:AI372"/>
    <mergeCell ref="B373:E373"/>
    <mergeCell ref="F373:L373"/>
    <mergeCell ref="M373:Q375"/>
    <mergeCell ref="R373:W373"/>
    <mergeCell ref="X373:AF402"/>
    <mergeCell ref="AG373:AI373"/>
    <mergeCell ref="B374:E374"/>
    <mergeCell ref="F374:L374"/>
    <mergeCell ref="R374:W374"/>
    <mergeCell ref="AG374:AI374"/>
    <mergeCell ref="B375:E375"/>
    <mergeCell ref="F375:L375"/>
    <mergeCell ref="R375:W375"/>
    <mergeCell ref="AG375:AI375"/>
    <mergeCell ref="B376:E376"/>
    <mergeCell ref="F376:L376"/>
    <mergeCell ref="M376:Q376"/>
    <mergeCell ref="R376:W376"/>
    <mergeCell ref="AG376:AI376"/>
    <mergeCell ref="M379:Q379"/>
    <mergeCell ref="R379:W379"/>
    <mergeCell ref="AG379:AI379"/>
    <mergeCell ref="B380:E380"/>
    <mergeCell ref="F380:L380"/>
    <mergeCell ref="M380:Q380"/>
    <mergeCell ref="R380:W380"/>
    <mergeCell ref="AG380:AI380"/>
    <mergeCell ref="B381:E381"/>
    <mergeCell ref="F381:L381"/>
    <mergeCell ref="M381:Q381"/>
    <mergeCell ref="R381:W381"/>
    <mergeCell ref="AG381:AI381"/>
    <mergeCell ref="B382:E382"/>
    <mergeCell ref="F382:L382"/>
    <mergeCell ref="M382:Q382"/>
    <mergeCell ref="R382:W382"/>
    <mergeCell ref="AG382:AI382"/>
    <mergeCell ref="M387:Q387"/>
    <mergeCell ref="R387:W387"/>
    <mergeCell ref="AG387:AI387"/>
    <mergeCell ref="B388:E388"/>
    <mergeCell ref="F388:L388"/>
    <mergeCell ref="M388:Q388"/>
    <mergeCell ref="R388:W388"/>
    <mergeCell ref="AG388:AI388"/>
    <mergeCell ref="B389:E389"/>
    <mergeCell ref="F389:L389"/>
    <mergeCell ref="M389:Q389"/>
    <mergeCell ref="R389:W389"/>
    <mergeCell ref="AG389:AI389"/>
    <mergeCell ref="B390:E390"/>
    <mergeCell ref="F390:L390"/>
    <mergeCell ref="M390:Q390"/>
    <mergeCell ref="R390:W390"/>
    <mergeCell ref="AG390:AI390"/>
    <mergeCell ref="AG394:AI394"/>
    <mergeCell ref="B395:E395"/>
    <mergeCell ref="F395:L395"/>
    <mergeCell ref="M395:Q395"/>
    <mergeCell ref="R395:W395"/>
    <mergeCell ref="AG395:AI395"/>
    <mergeCell ref="B396:E396"/>
    <mergeCell ref="F396:L396"/>
    <mergeCell ref="M396:Q396"/>
    <mergeCell ref="R396:W396"/>
    <mergeCell ref="AG396:AI396"/>
    <mergeCell ref="B397:E397"/>
    <mergeCell ref="F397:L397"/>
    <mergeCell ref="M397:Q397"/>
    <mergeCell ref="R397:W397"/>
    <mergeCell ref="AG397:AI397"/>
    <mergeCell ref="B398:E398"/>
    <mergeCell ref="F398:L398"/>
    <mergeCell ref="M398:Q398"/>
    <mergeCell ref="R398:W398"/>
    <mergeCell ref="AG398:AI398"/>
    <mergeCell ref="B399:E399"/>
    <mergeCell ref="F399:L399"/>
    <mergeCell ref="M399:Q399"/>
    <mergeCell ref="R399:W399"/>
    <mergeCell ref="AG399:AI399"/>
    <mergeCell ref="B400:E400"/>
    <mergeCell ref="F400:L400"/>
    <mergeCell ref="M400:Q400"/>
    <mergeCell ref="R400:W400"/>
    <mergeCell ref="AG400:AI400"/>
    <mergeCell ref="B401:E401"/>
    <mergeCell ref="F401:L401"/>
    <mergeCell ref="M401:Q401"/>
    <mergeCell ref="R401:W401"/>
    <mergeCell ref="AG401:AI401"/>
    <mergeCell ref="B402:E402"/>
    <mergeCell ref="F402:L402"/>
    <mergeCell ref="M402:Q402"/>
    <mergeCell ref="R402:W402"/>
    <mergeCell ref="AG402:AI402"/>
    <mergeCell ref="A408:H408"/>
    <mergeCell ref="I408:K408"/>
    <mergeCell ref="L408:AB408"/>
    <mergeCell ref="AC408:AI408"/>
    <mergeCell ref="A409:H409"/>
    <mergeCell ref="I409:K409"/>
    <mergeCell ref="L409:AB409"/>
    <mergeCell ref="AC409:AI409"/>
    <mergeCell ref="A410:H410"/>
    <mergeCell ref="I410:K410"/>
    <mergeCell ref="L410:AB410"/>
    <mergeCell ref="AC410:AI410"/>
    <mergeCell ref="A411:H411"/>
    <mergeCell ref="I411:K411"/>
    <mergeCell ref="L411:AB411"/>
    <mergeCell ref="AC411:AI411"/>
    <mergeCell ref="A412:H412"/>
    <mergeCell ref="I412:K412"/>
    <mergeCell ref="L412:AB412"/>
    <mergeCell ref="AC412:AI412"/>
    <mergeCell ref="A415:AI415"/>
    <mergeCell ref="A416:H416"/>
    <mergeCell ref="J416:N416"/>
    <mergeCell ref="O416:AA416"/>
    <mergeCell ref="AC416:AI416"/>
    <mergeCell ref="A417:H417"/>
    <mergeCell ref="J417:N417"/>
    <mergeCell ref="O417:AA417"/>
    <mergeCell ref="AC417:AI417"/>
    <mergeCell ref="A418:H418"/>
    <mergeCell ref="J418:N418"/>
    <mergeCell ref="O418:AA418"/>
    <mergeCell ref="AC418:AI418"/>
    <mergeCell ref="A419:H419"/>
    <mergeCell ref="J419:N419"/>
    <mergeCell ref="O419:AA419"/>
    <mergeCell ref="AC419:AI419"/>
    <mergeCell ref="AC422:AI422"/>
    <mergeCell ref="A423:H423"/>
    <mergeCell ref="J423:N423"/>
    <mergeCell ref="O423:AA423"/>
    <mergeCell ref="AC423:AI423"/>
    <mergeCell ref="A424:AI424"/>
    <mergeCell ref="A425:AI425"/>
    <mergeCell ref="A426:B427"/>
    <mergeCell ref="C426:N426"/>
    <mergeCell ref="O426:AE427"/>
    <mergeCell ref="AF426:AI427"/>
    <mergeCell ref="AJ426:AJ427"/>
    <mergeCell ref="C427:G427"/>
    <mergeCell ref="H427:N427"/>
    <mergeCell ref="A428:B428"/>
    <mergeCell ref="C428:G428"/>
    <mergeCell ref="H428:N428"/>
    <mergeCell ref="O428:AE428"/>
    <mergeCell ref="AF428:AI428"/>
    <mergeCell ref="A429:B429"/>
    <mergeCell ref="C429:G429"/>
    <mergeCell ref="H429:N429"/>
    <mergeCell ref="O429:AE429"/>
    <mergeCell ref="AF429:AI429"/>
    <mergeCell ref="A430:B430"/>
    <mergeCell ref="C430:G430"/>
    <mergeCell ref="H430:N430"/>
    <mergeCell ref="O430:AE430"/>
    <mergeCell ref="AF430:AI430"/>
    <mergeCell ref="A431:B431"/>
    <mergeCell ref="C431:G431"/>
    <mergeCell ref="H431:N431"/>
    <mergeCell ref="O431:AE431"/>
    <mergeCell ref="AF431:AI431"/>
    <mergeCell ref="A432:B432"/>
    <mergeCell ref="C432:G432"/>
    <mergeCell ref="H432:N432"/>
    <mergeCell ref="O432:AE432"/>
    <mergeCell ref="AF432:AI432"/>
    <mergeCell ref="A433:B433"/>
    <mergeCell ref="C433:G433"/>
    <mergeCell ref="H433:N433"/>
    <mergeCell ref="O433:AE433"/>
    <mergeCell ref="AF433:AI433"/>
    <mergeCell ref="A434:B434"/>
    <mergeCell ref="C434:G434"/>
    <mergeCell ref="H434:N434"/>
    <mergeCell ref="O434:AE434"/>
    <mergeCell ref="AF434:AI434"/>
    <mergeCell ref="A435:B435"/>
    <mergeCell ref="C435:G435"/>
    <mergeCell ref="H435:N435"/>
    <mergeCell ref="O435:AE435"/>
    <mergeCell ref="AF435:AI435"/>
    <mergeCell ref="A436:B436"/>
    <mergeCell ref="C436:G436"/>
    <mergeCell ref="H436:N436"/>
    <mergeCell ref="O436:AE436"/>
    <mergeCell ref="AF436:AI436"/>
    <mergeCell ref="A437:B437"/>
    <mergeCell ref="C437:G437"/>
    <mergeCell ref="H437:N437"/>
    <mergeCell ref="O437:AE437"/>
    <mergeCell ref="AF437:AI437"/>
    <mergeCell ref="A438:B438"/>
    <mergeCell ref="C438:G438"/>
    <mergeCell ref="H438:N438"/>
    <mergeCell ref="O438:AE438"/>
    <mergeCell ref="AF438:AI438"/>
    <mergeCell ref="A439:B439"/>
    <mergeCell ref="C439:G439"/>
    <mergeCell ref="H439:N439"/>
    <mergeCell ref="O439:AE439"/>
    <mergeCell ref="AF439:AI439"/>
    <mergeCell ref="A440:B440"/>
    <mergeCell ref="C440:G440"/>
    <mergeCell ref="H440:N440"/>
    <mergeCell ref="O440:AE440"/>
    <mergeCell ref="AF440:AI440"/>
    <mergeCell ref="A441:B441"/>
    <mergeCell ref="C441:G441"/>
    <mergeCell ref="H441:N441"/>
    <mergeCell ref="O441:AE441"/>
    <mergeCell ref="AF441:AI441"/>
    <mergeCell ref="A442:B442"/>
    <mergeCell ref="C442:G442"/>
    <mergeCell ref="H442:N442"/>
    <mergeCell ref="O442:AE442"/>
    <mergeCell ref="AF442:AI442"/>
    <mergeCell ref="A443:B443"/>
    <mergeCell ref="C443:G443"/>
    <mergeCell ref="H443:N443"/>
    <mergeCell ref="O443:AE443"/>
    <mergeCell ref="AF443:AI443"/>
    <mergeCell ref="A444:B444"/>
    <mergeCell ref="C444:G444"/>
    <mergeCell ref="H444:N444"/>
    <mergeCell ref="O444:AE444"/>
    <mergeCell ref="AF444:AI444"/>
    <mergeCell ref="A445:B445"/>
    <mergeCell ref="C445:G445"/>
    <mergeCell ref="H445:N445"/>
    <mergeCell ref="O445:AE445"/>
    <mergeCell ref="AF445:AI445"/>
    <mergeCell ref="A446:B452"/>
    <mergeCell ref="C446:G452"/>
    <mergeCell ref="H446:N452"/>
    <mergeCell ref="O446:AE446"/>
    <mergeCell ref="AF446:AI446"/>
    <mergeCell ref="O447:AE447"/>
    <mergeCell ref="AF447:AI447"/>
    <mergeCell ref="O448:AE448"/>
    <mergeCell ref="AF448:AI448"/>
    <mergeCell ref="O449:AE449"/>
    <mergeCell ref="AF449:AI449"/>
    <mergeCell ref="O450:AE450"/>
    <mergeCell ref="AF450:AI450"/>
    <mergeCell ref="O451:AE451"/>
    <mergeCell ref="AF451:AI451"/>
    <mergeCell ref="O452:AE452"/>
    <mergeCell ref="AF452:AI452"/>
    <mergeCell ref="A453:B453"/>
    <mergeCell ref="C453:N453"/>
    <mergeCell ref="O453:AE453"/>
    <mergeCell ref="AF453:AI453"/>
    <mergeCell ref="A454:B454"/>
    <mergeCell ref="A455:AH455"/>
    <mergeCell ref="A456:C456"/>
    <mergeCell ref="D456:S456"/>
    <mergeCell ref="T456:V456"/>
    <mergeCell ref="W456:AH456"/>
    <mergeCell ref="A457:C457"/>
    <mergeCell ref="D457:S457"/>
    <mergeCell ref="T457:V457"/>
    <mergeCell ref="W457:AH457"/>
    <mergeCell ref="A458:C458"/>
    <mergeCell ref="D458:S458"/>
    <mergeCell ref="T458:V458"/>
    <mergeCell ref="W458:AH458"/>
    <mergeCell ref="A459:C459"/>
    <mergeCell ref="D459:S459"/>
    <mergeCell ref="T459:V459"/>
    <mergeCell ref="W459:AH459"/>
    <mergeCell ref="A460:C460"/>
    <mergeCell ref="D460:S460"/>
    <mergeCell ref="T460:V460"/>
    <mergeCell ref="W460:AH460"/>
    <mergeCell ref="A461:C461"/>
    <mergeCell ref="D461:S461"/>
    <mergeCell ref="T461:V461"/>
    <mergeCell ref="W461:AH461"/>
    <mergeCell ref="A462:C462"/>
    <mergeCell ref="D462:S462"/>
    <mergeCell ref="T462:V462"/>
    <mergeCell ref="W462:AH462"/>
    <mergeCell ref="A463:C463"/>
    <mergeCell ref="D463:S463"/>
    <mergeCell ref="T463:V463"/>
    <mergeCell ref="W463:AH463"/>
    <mergeCell ref="A464:C464"/>
    <mergeCell ref="D464:S464"/>
    <mergeCell ref="T464:V464"/>
    <mergeCell ref="W464:AH464"/>
    <mergeCell ref="A465:C465"/>
    <mergeCell ref="D465:S465"/>
    <mergeCell ref="T465:V465"/>
    <mergeCell ref="W465:AH465"/>
    <mergeCell ref="A466:C466"/>
    <mergeCell ref="D466:S466"/>
    <mergeCell ref="T466:V466"/>
    <mergeCell ref="W466:AH466"/>
    <mergeCell ref="A467:C467"/>
    <mergeCell ref="D467:S467"/>
    <mergeCell ref="T467:V467"/>
    <mergeCell ref="W467:AH467"/>
    <mergeCell ref="A468:C468"/>
    <mergeCell ref="D468:S468"/>
    <mergeCell ref="T468:V468"/>
    <mergeCell ref="W468:AH468"/>
    <mergeCell ref="A469:C469"/>
    <mergeCell ref="D469:S469"/>
    <mergeCell ref="T469:V469"/>
    <mergeCell ref="W469:AH469"/>
    <mergeCell ref="A470:C470"/>
    <mergeCell ref="D470:S470"/>
    <mergeCell ref="T470:V470"/>
    <mergeCell ref="W470:AH470"/>
    <mergeCell ref="A471:C471"/>
    <mergeCell ref="D471:S471"/>
    <mergeCell ref="T471:V471"/>
    <mergeCell ref="W471:AH471"/>
    <mergeCell ref="A472:C472"/>
    <mergeCell ref="D472:S472"/>
    <mergeCell ref="T472:V472"/>
    <mergeCell ref="W472:AH472"/>
    <mergeCell ref="A473:C473"/>
    <mergeCell ref="D473:S473"/>
    <mergeCell ref="T473:V473"/>
    <mergeCell ref="W473:AH473"/>
    <mergeCell ref="A474:C474"/>
    <mergeCell ref="D474:S474"/>
    <mergeCell ref="T474:V474"/>
    <mergeCell ref="W474:AH474"/>
    <mergeCell ref="A475:C475"/>
    <mergeCell ref="D475:S475"/>
    <mergeCell ref="T475:V475"/>
    <mergeCell ref="W475:AH475"/>
    <mergeCell ref="A476:S481"/>
    <mergeCell ref="T476:V476"/>
    <mergeCell ref="W476:AH476"/>
    <mergeCell ref="T477:V477"/>
    <mergeCell ref="W477:AH477"/>
    <mergeCell ref="T478:V478"/>
    <mergeCell ref="W478:AH478"/>
    <mergeCell ref="T479:V479"/>
    <mergeCell ref="W479:AH479"/>
    <mergeCell ref="T480:V480"/>
    <mergeCell ref="W480:AH480"/>
    <mergeCell ref="T481:V481"/>
    <mergeCell ref="W481:AH481"/>
  </mergeCells>
  <hyperlinks>
    <hyperlink ref="E2" location="Google_Sheet_Link_566252574" display="มาตรฐานแฟ้มข้อมูลผู้มีสิทธิการรักษาพยาบาล" xr:uid="{BB164AB7-97B0-4EFB-B07D-70DF977E7C95}"/>
    <hyperlink ref="AJ2" location="Google_Sheet_Link_1643544358" display="ภาคผนวก ตาราง MAPPING ADP.TYPE และ CHA.CHRGITEM" xr:uid="{4B81AA68-3082-4BE0-B356-4D6F88010A8E}"/>
    <hyperlink ref="E3" location="Google_Sheet_Link_1489671064" display="มาตรฐานแฟ้มข้อมูลผู้ป่วยกลาง" xr:uid="{0BAF9E32-EB72-4092-951C-4C79BF642807}"/>
    <hyperlink ref="E4" location="Google_Sheet_Link_886591974" display="มาตรฐานแฟ้มข้อมูลการมารับบรการผู้ป่วยนอก" xr:uid="{F2032D31-6D63-473F-8AD1-7F61566C529C}"/>
    <hyperlink ref="E5" location="Google_Sheet_Link_1292401289" display="มาตรฐานแฟ้มข้อมูลผู้ป่วยนอกทต้องส่งต่อ" xr:uid="{FFA94100-0403-45C4-8D2A-70459EAA4DEC}"/>
    <hyperlink ref="E6" location="Google_Sheet_Link_854228186" display="มาตรฐานแฟ้มข้อมูลวินิจฉัยโรคผป่วยนอก" xr:uid="{55A038E8-B313-40FA-8121-BD9DDE2AEA16}"/>
    <hyperlink ref="E7" location="Google_Sheet_Link_878950415" display="มาตรฐานแฟ้มข้อมูลหตถการผู้ป่วยนอก" xr:uid="{2883B0E7-9479-4211-A735-EAC6293FF9E6}"/>
    <hyperlink ref="E8" location="Google_Sheet_Link_1840185396" display="มาตรฐานแฟ้มข้อมูลผู้ป่วยใน" xr:uid="{EF6DD81C-B406-46E6-8B9F-511B732CA429}"/>
    <hyperlink ref="E9" location="Google_Sheet_Link_1817370958" display="มาตรฐานแฟ้มข้อมูลผู้ป่วยในที่ต้องส่งต่อ" xr:uid="{51B58165-B949-44BE-BCDA-E3EAC25DCFE4}"/>
    <hyperlink ref="E10" location="Google_Sheet_Link_1244999994" display="มาตรฐานแฟ้มข้อมูลวินิจฉัยโรคผป่วยใน" xr:uid="{1179F0D0-EAD7-4EB0-81F6-7930DEE70AA3}"/>
    <hyperlink ref="E11" location="Google_Sheet_Link_1798484421" display="มาตรฐานแฟ้มข้อมูลหตถการผู้ป่วยใน" xr:uid="{D3D7E41E-AC89-4769-A426-AFFEE6D59EAF}"/>
    <hyperlink ref="E12" location="Google_Sheet_Link_1295928903" display="มาตรฐานแฟ้มข้อมูลการเงิน (แบบสรุป)" xr:uid="{6002D9CB-FFD0-4FF7-AB99-9E9AC27CEFA9}"/>
    <hyperlink ref="E13" location="Google_Sheet_Link_1526853339" display="มาตรฐานแฟ้มข้อมูลการเงิน (แบบรายละเอียด)" xr:uid="{BC11207A-125A-4975-A521-B3197F470FCF}"/>
    <hyperlink ref="E14" location="Google_Sheet_Link_830684315" display="มาตรฐานแฟ้มข้อมูลอุบัติเหตุ ฉุกเฉิน และรับส่ง_x000a_เพื่อรักษา" xr:uid="{4D036A44-EF5E-45CE-918B-DCDC1E7D2574}"/>
    <hyperlink ref="E15" location="Structure_16File!A208:Z208" display="มาตรฐานแฟ้มข้อมูลค่าใช้จ่ายเพิ่ม และบริการที่_x000a_ยังไม่ได้จัดหมวด" xr:uid="{0AE7A269-3858-4489-8764-69DF1DAADC03}"/>
    <hyperlink ref="E16" location="Structure_16File!A241:Z241" display="มาตรฐานแฟ้มข้อมูลกรณีที่ผู้ป่วยมีการลากลับ_x000a_บ้าน (Leave day)" xr:uid="{9461A5E7-D21A-43A7-97E4-B9E7525D5CBE}"/>
    <hyperlink ref="E17" location="Structure_16File!A252:Z252" display="มาตรฐานแฟ้มข้อมูลการใช้ยา" xr:uid="{A35FE3A9-88D9-42D2-9E15-4038C3701E9C}"/>
    <hyperlink ref="E18" location="Structure_16File!A280:AE280" display="แฟ้มข้อมูลการตรวจทางห้องปฏิบัติการของ_x000a_ผู้ป่วยโรคเรื้อรัง" xr:uid="{DFD1E36D-1B26-4D35-8B1E-5A9AEB8148E2}"/>
  </hyperlinks>
  <pageMargins left="0.7" right="0.7" top="0.75" bottom="0.75" header="0.3" footer="0.3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H36"/>
  <sheetViews>
    <sheetView topLeftCell="B16" zoomScale="150" zoomScaleNormal="150" workbookViewId="0">
      <selection activeCell="D6" sqref="D6"/>
    </sheetView>
  </sheetViews>
  <sheetFormatPr defaultColWidth="9" defaultRowHeight="18.75" customHeight="1"/>
  <cols>
    <col min="1" max="3" width="9" style="223"/>
    <col min="4" max="4" width="86.6328125" style="223" customWidth="1"/>
    <col min="5" max="6" width="9" style="223"/>
    <col min="7" max="7" width="14.1796875" style="223" customWidth="1"/>
    <col min="8" max="16384" width="9" style="223"/>
  </cols>
  <sheetData>
    <row r="1" spans="1:60" s="287" customFormat="1" ht="20" customHeight="1">
      <c r="A1" s="284" t="str">
        <f>'[2]10+67PP'!A1</f>
        <v>ตารางสรุปผลงานปฏิบัติการการพัฒนาระบบการเรียกเก็บรายได้ค่าบริการทางการแพทย์ 2568</v>
      </c>
      <c r="B1" s="284"/>
      <c r="C1" s="284"/>
      <c r="D1" s="284"/>
      <c r="E1" s="285"/>
      <c r="F1" s="285"/>
      <c r="G1" s="285"/>
      <c r="H1" s="286"/>
      <c r="K1" s="288"/>
      <c r="L1" s="289"/>
      <c r="M1" s="289"/>
      <c r="N1" s="290"/>
      <c r="O1" s="290"/>
      <c r="P1" s="290"/>
      <c r="Q1" s="290"/>
      <c r="R1" s="290"/>
      <c r="S1" s="290"/>
      <c r="T1" s="290"/>
      <c r="U1" s="290"/>
      <c r="V1" s="290"/>
      <c r="W1" s="290"/>
    </row>
    <row r="2" spans="1:60" ht="18.75" customHeight="1">
      <c r="E2" s="228" t="s">
        <v>1473</v>
      </c>
      <c r="F2" s="228">
        <v>1790.73</v>
      </c>
      <c r="G2" s="223" t="s">
        <v>1645</v>
      </c>
    </row>
    <row r="3" spans="1:60" s="233" customFormat="1" ht="18.75" customHeight="1">
      <c r="A3" s="230" t="s">
        <v>846</v>
      </c>
      <c r="B3" s="231" t="s">
        <v>1089</v>
      </c>
      <c r="C3" s="231" t="s">
        <v>1090</v>
      </c>
      <c r="D3" s="231" t="s">
        <v>1091</v>
      </c>
      <c r="E3" s="231" t="s">
        <v>850</v>
      </c>
      <c r="F3" s="231"/>
      <c r="G3" s="231" t="s">
        <v>1092</v>
      </c>
      <c r="H3" s="231" t="s">
        <v>854</v>
      </c>
      <c r="I3" s="231"/>
      <c r="J3" s="231" t="s">
        <v>1093</v>
      </c>
      <c r="K3" s="329">
        <v>24381</v>
      </c>
      <c r="L3" s="232">
        <v>24412</v>
      </c>
      <c r="M3" s="232">
        <v>24442</v>
      </c>
      <c r="N3" s="232">
        <v>24473</v>
      </c>
      <c r="O3" s="232">
        <v>24504</v>
      </c>
      <c r="P3" s="232">
        <v>24532</v>
      </c>
      <c r="Q3" s="232">
        <v>24563</v>
      </c>
      <c r="R3" s="232">
        <v>24593</v>
      </c>
      <c r="S3" s="232">
        <v>24624</v>
      </c>
      <c r="T3" s="232">
        <v>24654</v>
      </c>
      <c r="U3" s="232">
        <v>24685</v>
      </c>
      <c r="V3" s="232">
        <v>24716</v>
      </c>
    </row>
    <row r="4" spans="1:60" ht="18.75" customHeight="1">
      <c r="A4" s="224">
        <v>1</v>
      </c>
      <c r="B4" s="226" t="s">
        <v>883</v>
      </c>
      <c r="C4" s="226"/>
      <c r="D4" s="226" t="s">
        <v>1647</v>
      </c>
      <c r="E4" s="224">
        <v>8350</v>
      </c>
      <c r="F4" s="224"/>
      <c r="G4" s="227" t="s">
        <v>1094</v>
      </c>
      <c r="H4" s="228"/>
      <c r="I4" s="228"/>
      <c r="J4" s="228"/>
      <c r="K4" s="330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</row>
    <row r="5" spans="1:60" ht="18.75" customHeight="1">
      <c r="A5" s="224">
        <v>2</v>
      </c>
      <c r="B5" s="226" t="s">
        <v>883</v>
      </c>
      <c r="C5" s="226"/>
      <c r="D5" s="226" t="s">
        <v>1095</v>
      </c>
      <c r="E5" s="224">
        <v>9600</v>
      </c>
      <c r="F5" s="224"/>
      <c r="G5" s="227"/>
      <c r="H5" s="228"/>
      <c r="I5" s="228"/>
      <c r="J5" s="228"/>
      <c r="K5" s="330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5"/>
      <c r="AN5" s="225"/>
      <c r="AO5" s="225"/>
      <c r="AP5" s="225"/>
      <c r="AQ5" s="225"/>
      <c r="AR5" s="225"/>
      <c r="AS5" s="225"/>
      <c r="AT5" s="225"/>
      <c r="AU5" s="225"/>
      <c r="AV5" s="225"/>
      <c r="AW5" s="225"/>
      <c r="AX5" s="225"/>
      <c r="AY5" s="225"/>
      <c r="AZ5" s="225"/>
      <c r="BA5" s="225"/>
      <c r="BB5" s="225"/>
      <c r="BC5" s="225"/>
      <c r="BD5" s="225"/>
      <c r="BE5" s="225"/>
      <c r="BF5" s="225"/>
      <c r="BG5" s="225"/>
      <c r="BH5" s="225"/>
    </row>
    <row r="6" spans="1:60" ht="18.75" customHeight="1">
      <c r="A6" s="224">
        <v>3</v>
      </c>
      <c r="B6" s="226" t="s">
        <v>883</v>
      </c>
      <c r="C6" s="226"/>
      <c r="D6" s="226" t="s">
        <v>1636</v>
      </c>
      <c r="E6" s="224"/>
      <c r="F6" s="224"/>
      <c r="G6" s="227"/>
      <c r="H6" s="228"/>
      <c r="I6" s="228"/>
      <c r="J6" s="228"/>
      <c r="K6" s="330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5"/>
      <c r="BG6" s="225"/>
      <c r="BH6" s="225"/>
    </row>
    <row r="7" spans="1:60" ht="18.75" customHeight="1">
      <c r="A7" s="224">
        <v>4</v>
      </c>
      <c r="B7" s="226" t="s">
        <v>883</v>
      </c>
      <c r="C7" s="226"/>
      <c r="D7" s="226" t="s">
        <v>1096</v>
      </c>
      <c r="E7" s="224">
        <v>8350</v>
      </c>
      <c r="F7" s="224"/>
      <c r="G7" s="227"/>
      <c r="H7" s="228"/>
      <c r="I7" s="228"/>
      <c r="J7" s="228"/>
      <c r="K7" s="330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</row>
    <row r="8" spans="1:60" ht="18.75" customHeight="1">
      <c r="A8" s="224">
        <v>5</v>
      </c>
      <c r="B8" s="226" t="s">
        <v>883</v>
      </c>
      <c r="C8" s="226"/>
      <c r="D8" s="226" t="s">
        <v>1097</v>
      </c>
      <c r="E8" s="224">
        <v>9600</v>
      </c>
      <c r="F8" s="224"/>
      <c r="G8" s="227"/>
      <c r="H8" s="228"/>
      <c r="I8" s="228"/>
      <c r="J8" s="228"/>
      <c r="K8" s="330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5"/>
      <c r="AP8" s="225"/>
      <c r="AQ8" s="225"/>
      <c r="AR8" s="225"/>
      <c r="AS8" s="225"/>
      <c r="AT8" s="225"/>
      <c r="AU8" s="225"/>
      <c r="AV8" s="225"/>
      <c r="AW8" s="225"/>
      <c r="AX8" s="225"/>
      <c r="AY8" s="225"/>
      <c r="AZ8" s="225"/>
      <c r="BA8" s="225"/>
      <c r="BB8" s="225"/>
      <c r="BC8" s="225"/>
      <c r="BD8" s="225"/>
      <c r="BE8" s="225"/>
      <c r="BF8" s="225"/>
      <c r="BG8" s="225"/>
      <c r="BH8" s="225"/>
    </row>
    <row r="9" spans="1:60" ht="18.75" customHeight="1">
      <c r="A9" s="224">
        <v>6</v>
      </c>
      <c r="B9" s="226" t="s">
        <v>883</v>
      </c>
      <c r="C9" s="226"/>
      <c r="D9" s="226" t="s">
        <v>1648</v>
      </c>
      <c r="E9" s="224">
        <v>8350</v>
      </c>
      <c r="F9" s="224"/>
      <c r="G9" s="227" t="s">
        <v>1094</v>
      </c>
      <c r="H9" s="228"/>
      <c r="I9" s="228"/>
      <c r="J9" s="228"/>
      <c r="K9" s="330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5"/>
      <c r="AP9" s="225"/>
      <c r="AQ9" s="225"/>
      <c r="AR9" s="225"/>
      <c r="AS9" s="225"/>
      <c r="AT9" s="225"/>
      <c r="AU9" s="225"/>
      <c r="AV9" s="225"/>
      <c r="AW9" s="225"/>
      <c r="AX9" s="225"/>
      <c r="AY9" s="225"/>
      <c r="AZ9" s="225"/>
      <c r="BA9" s="225"/>
      <c r="BB9" s="225"/>
      <c r="BC9" s="225"/>
      <c r="BD9" s="225"/>
      <c r="BE9" s="225"/>
      <c r="BF9" s="225"/>
      <c r="BG9" s="225"/>
      <c r="BH9" s="225"/>
    </row>
    <row r="10" spans="1:60" ht="18.75" customHeight="1">
      <c r="A10" s="224">
        <v>7</v>
      </c>
      <c r="B10" s="226" t="s">
        <v>883</v>
      </c>
      <c r="C10" s="226"/>
      <c r="D10" s="226" t="s">
        <v>1655</v>
      </c>
      <c r="E10" s="224"/>
      <c r="F10" s="224"/>
      <c r="G10" s="227"/>
      <c r="H10" s="228"/>
      <c r="I10" s="228"/>
      <c r="J10" s="228"/>
      <c r="K10" s="330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5"/>
      <c r="AP10" s="225"/>
      <c r="AQ10" s="225"/>
      <c r="AR10" s="225"/>
      <c r="AS10" s="225"/>
      <c r="AT10" s="225"/>
      <c r="AU10" s="225"/>
      <c r="AV10" s="225"/>
      <c r="AW10" s="225"/>
      <c r="AX10" s="225"/>
      <c r="AY10" s="225"/>
      <c r="AZ10" s="225"/>
      <c r="BA10" s="225"/>
      <c r="BB10" s="225"/>
      <c r="BC10" s="225"/>
      <c r="BD10" s="225"/>
      <c r="BE10" s="225"/>
      <c r="BF10" s="225"/>
      <c r="BG10" s="225"/>
      <c r="BH10" s="225"/>
    </row>
    <row r="11" spans="1:60" ht="18.75" customHeight="1">
      <c r="A11" s="224">
        <v>8</v>
      </c>
      <c r="B11" s="226" t="s">
        <v>883</v>
      </c>
      <c r="C11" s="226"/>
      <c r="D11" s="226" t="s">
        <v>1098</v>
      </c>
      <c r="E11" s="224">
        <v>9600</v>
      </c>
      <c r="F11" s="224"/>
      <c r="G11" s="227"/>
      <c r="H11" s="228"/>
      <c r="I11" s="228"/>
      <c r="J11" s="228"/>
      <c r="K11" s="330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225"/>
      <c r="AT11" s="225"/>
      <c r="AU11" s="225"/>
      <c r="AV11" s="225"/>
      <c r="AW11" s="225"/>
      <c r="AX11" s="225"/>
      <c r="AY11" s="225"/>
      <c r="AZ11" s="225"/>
      <c r="BA11" s="225"/>
      <c r="BB11" s="225"/>
      <c r="BC11" s="225"/>
      <c r="BD11" s="225"/>
      <c r="BE11" s="225"/>
      <c r="BF11" s="225"/>
      <c r="BG11" s="225"/>
      <c r="BH11" s="225"/>
    </row>
    <row r="12" spans="1:60" ht="18.75" customHeight="1">
      <c r="A12" s="224">
        <v>9</v>
      </c>
      <c r="B12" s="226" t="s">
        <v>883</v>
      </c>
      <c r="C12" s="226"/>
      <c r="D12" s="226" t="s">
        <v>1649</v>
      </c>
      <c r="E12" s="224">
        <v>8350</v>
      </c>
      <c r="F12" s="224"/>
      <c r="G12" s="227" t="s">
        <v>1094</v>
      </c>
      <c r="H12" s="228"/>
      <c r="I12" s="228"/>
      <c r="J12" s="228"/>
      <c r="K12" s="330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</row>
    <row r="13" spans="1:60" ht="18.75" customHeight="1">
      <c r="A13" s="224">
        <v>10</v>
      </c>
      <c r="B13" s="226" t="s">
        <v>883</v>
      </c>
      <c r="C13" s="226"/>
      <c r="D13" s="226" t="s">
        <v>1475</v>
      </c>
      <c r="E13" s="224">
        <v>9600</v>
      </c>
      <c r="F13" s="224"/>
      <c r="G13" s="227"/>
      <c r="H13" s="228"/>
      <c r="I13" s="228"/>
      <c r="J13" s="228"/>
      <c r="K13" s="330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225"/>
      <c r="AT13" s="225"/>
      <c r="AU13" s="225"/>
      <c r="AV13" s="225"/>
      <c r="AW13" s="225"/>
      <c r="AX13" s="225"/>
      <c r="AY13" s="225"/>
      <c r="AZ13" s="225"/>
      <c r="BA13" s="225"/>
      <c r="BB13" s="225"/>
      <c r="BC13" s="225"/>
      <c r="BD13" s="225"/>
      <c r="BE13" s="225"/>
      <c r="BF13" s="225"/>
      <c r="BG13" s="225"/>
      <c r="BH13" s="225"/>
    </row>
    <row r="14" spans="1:60" ht="18.75" customHeight="1">
      <c r="A14" s="224">
        <v>11</v>
      </c>
      <c r="B14" s="226" t="s">
        <v>1099</v>
      </c>
      <c r="C14" s="226"/>
      <c r="D14" s="226" t="s">
        <v>1470</v>
      </c>
      <c r="E14" s="224"/>
      <c r="F14" s="224"/>
      <c r="G14" s="227" t="s">
        <v>1094</v>
      </c>
      <c r="H14" s="228"/>
      <c r="I14" s="228"/>
      <c r="J14" s="228"/>
      <c r="K14" s="330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5"/>
      <c r="AP14" s="225"/>
      <c r="AQ14" s="225"/>
      <c r="AR14" s="225"/>
      <c r="AS14" s="225"/>
      <c r="AT14" s="225"/>
      <c r="AU14" s="225"/>
      <c r="AV14" s="225"/>
      <c r="AW14" s="225"/>
      <c r="AX14" s="225"/>
      <c r="AY14" s="225"/>
      <c r="AZ14" s="225"/>
      <c r="BA14" s="225"/>
      <c r="BB14" s="225"/>
      <c r="BC14" s="225"/>
      <c r="BD14" s="225"/>
      <c r="BE14" s="225"/>
      <c r="BF14" s="225"/>
      <c r="BG14" s="225"/>
      <c r="BH14" s="225"/>
    </row>
    <row r="15" spans="1:60" s="355" customFormat="1" ht="18.75" customHeight="1">
      <c r="A15" s="349">
        <v>12</v>
      </c>
      <c r="B15" s="350"/>
      <c r="C15" s="350"/>
      <c r="D15" s="350" t="s">
        <v>1654</v>
      </c>
      <c r="E15" s="349"/>
      <c r="F15" s="349"/>
      <c r="G15" s="351" t="s">
        <v>1094</v>
      </c>
      <c r="H15" s="352"/>
      <c r="I15" s="352"/>
      <c r="J15" s="352"/>
      <c r="K15" s="353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</row>
    <row r="16" spans="1:60" ht="18.75" customHeight="1">
      <c r="A16" s="224">
        <v>13</v>
      </c>
      <c r="B16" s="226"/>
      <c r="C16" s="226"/>
      <c r="D16" s="226" t="s">
        <v>1100</v>
      </c>
      <c r="E16" s="224"/>
      <c r="F16" s="224"/>
      <c r="G16" s="227" t="s">
        <v>1094</v>
      </c>
      <c r="H16" s="228"/>
      <c r="I16" s="228"/>
      <c r="J16" s="228"/>
      <c r="K16" s="330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5"/>
      <c r="AP16" s="225"/>
      <c r="AQ16" s="225"/>
      <c r="AR16" s="225"/>
      <c r="AS16" s="225"/>
      <c r="AT16" s="225"/>
      <c r="AU16" s="225"/>
      <c r="AV16" s="225"/>
      <c r="AW16" s="225"/>
      <c r="AX16" s="225"/>
      <c r="AY16" s="225"/>
      <c r="AZ16" s="225"/>
      <c r="BA16" s="225"/>
      <c r="BB16" s="225"/>
      <c r="BC16" s="225"/>
      <c r="BD16" s="225"/>
      <c r="BE16" s="225"/>
      <c r="BF16" s="225"/>
      <c r="BG16" s="225"/>
      <c r="BH16" s="225"/>
    </row>
    <row r="17" spans="1:60" ht="18.75" customHeight="1">
      <c r="A17" s="224">
        <v>14</v>
      </c>
      <c r="B17" s="226"/>
      <c r="C17" s="226"/>
      <c r="D17" s="226" t="s">
        <v>1476</v>
      </c>
      <c r="E17" s="224"/>
      <c r="F17" s="224"/>
      <c r="G17" s="227" t="s">
        <v>1094</v>
      </c>
      <c r="H17" s="228"/>
      <c r="I17" s="228"/>
      <c r="J17" s="228"/>
      <c r="K17" s="330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</row>
    <row r="18" spans="1:60" ht="18.75" customHeight="1">
      <c r="A18" s="224">
        <v>15</v>
      </c>
      <c r="B18" s="226"/>
      <c r="C18" s="226"/>
      <c r="D18" s="226" t="s">
        <v>1101</v>
      </c>
      <c r="E18" s="224"/>
      <c r="F18" s="224"/>
      <c r="G18" s="227"/>
      <c r="H18" s="228"/>
      <c r="I18" s="228"/>
      <c r="J18" s="228"/>
      <c r="K18" s="330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225"/>
      <c r="AR18" s="225"/>
      <c r="AS18" s="225"/>
      <c r="AT18" s="225"/>
      <c r="AU18" s="225"/>
      <c r="AV18" s="225"/>
      <c r="AW18" s="225"/>
      <c r="AX18" s="225"/>
      <c r="AY18" s="225"/>
      <c r="AZ18" s="225"/>
      <c r="BA18" s="225"/>
      <c r="BB18" s="225"/>
      <c r="BC18" s="225"/>
      <c r="BD18" s="225"/>
      <c r="BE18" s="225"/>
      <c r="BF18" s="225"/>
      <c r="BG18" s="225"/>
      <c r="BH18" s="225"/>
    </row>
    <row r="19" spans="1:60" ht="18.75" customHeight="1">
      <c r="A19" s="224">
        <v>16</v>
      </c>
      <c r="B19" s="226"/>
      <c r="C19" s="226"/>
      <c r="D19" s="226" t="s">
        <v>1102</v>
      </c>
      <c r="E19" s="224"/>
      <c r="F19" s="224"/>
      <c r="G19" s="227"/>
      <c r="H19" s="228"/>
      <c r="I19" s="228"/>
      <c r="J19" s="228"/>
      <c r="K19" s="330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</row>
    <row r="20" spans="1:60" ht="18.75" customHeight="1">
      <c r="A20" s="224">
        <v>17</v>
      </c>
      <c r="B20" s="226"/>
      <c r="C20" s="226"/>
      <c r="D20" s="226" t="s">
        <v>1667</v>
      </c>
      <c r="E20" s="224"/>
      <c r="F20" s="224"/>
      <c r="G20" s="227"/>
      <c r="H20" s="228"/>
      <c r="I20" s="228"/>
      <c r="J20" s="228"/>
      <c r="K20" s="330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5"/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</row>
    <row r="21" spans="1:60" ht="18.75" customHeight="1">
      <c r="A21" s="224">
        <v>18</v>
      </c>
      <c r="B21" s="226"/>
      <c r="C21" s="226"/>
      <c r="D21" s="226" t="s">
        <v>1668</v>
      </c>
      <c r="E21" s="224"/>
      <c r="F21" s="224"/>
      <c r="G21" s="227"/>
      <c r="H21" s="228"/>
      <c r="I21" s="228"/>
      <c r="J21" s="228"/>
      <c r="K21" s="330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  <c r="AT21" s="225"/>
      <c r="AU21" s="225"/>
      <c r="AV21" s="225"/>
      <c r="AW21" s="225"/>
      <c r="AX21" s="225"/>
      <c r="AY21" s="225"/>
      <c r="AZ21" s="225"/>
      <c r="BA21" s="225"/>
      <c r="BB21" s="225"/>
      <c r="BC21" s="225"/>
      <c r="BD21" s="225"/>
      <c r="BE21" s="225"/>
      <c r="BF21" s="225"/>
      <c r="BG21" s="225"/>
      <c r="BH21" s="225"/>
    </row>
    <row r="22" spans="1:60" ht="18.75" customHeight="1">
      <c r="A22" s="224">
        <v>19</v>
      </c>
      <c r="B22" s="226"/>
      <c r="C22" s="226"/>
      <c r="D22" s="226" t="s">
        <v>1669</v>
      </c>
      <c r="E22" s="224"/>
      <c r="F22" s="224"/>
      <c r="G22" s="227"/>
      <c r="H22" s="228"/>
      <c r="I22" s="228"/>
      <c r="J22" s="228"/>
      <c r="K22" s="330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</row>
    <row r="23" spans="1:60" ht="18.75" customHeight="1">
      <c r="A23" s="224">
        <v>20</v>
      </c>
      <c r="B23" s="226"/>
      <c r="C23" s="226"/>
      <c r="D23" s="226" t="s">
        <v>1103</v>
      </c>
      <c r="E23" s="224"/>
      <c r="F23" s="224"/>
      <c r="G23" s="227"/>
      <c r="H23" s="228"/>
      <c r="I23" s="228"/>
      <c r="J23" s="228"/>
      <c r="K23" s="330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  <c r="AT23" s="225"/>
      <c r="AU23" s="225"/>
      <c r="AV23" s="225"/>
      <c r="AW23" s="225"/>
      <c r="AX23" s="225"/>
      <c r="AY23" s="225"/>
      <c r="AZ23" s="225"/>
      <c r="BA23" s="225"/>
      <c r="BB23" s="225"/>
      <c r="BC23" s="225"/>
      <c r="BD23" s="225"/>
      <c r="BE23" s="225"/>
      <c r="BF23" s="225"/>
      <c r="BG23" s="225"/>
      <c r="BH23" s="225"/>
    </row>
    <row r="24" spans="1:60" ht="18.75" customHeight="1">
      <c r="A24" s="224">
        <v>21</v>
      </c>
      <c r="B24" s="226"/>
      <c r="C24" s="226"/>
      <c r="D24" s="226" t="s">
        <v>1104</v>
      </c>
      <c r="E24" s="224"/>
      <c r="F24" s="224"/>
      <c r="G24" s="227"/>
      <c r="H24" s="228"/>
      <c r="I24" s="228"/>
      <c r="J24" s="228"/>
      <c r="K24" s="330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5"/>
      <c r="AP24" s="225"/>
      <c r="AQ24" s="225"/>
      <c r="AR24" s="225"/>
      <c r="AS24" s="225"/>
      <c r="AT24" s="225"/>
      <c r="AU24" s="225"/>
      <c r="AV24" s="225"/>
      <c r="AW24" s="225"/>
      <c r="AX24" s="225"/>
      <c r="AY24" s="225"/>
      <c r="AZ24" s="225"/>
      <c r="BA24" s="225"/>
      <c r="BB24" s="225"/>
      <c r="BC24" s="225"/>
      <c r="BD24" s="225"/>
      <c r="BE24" s="225"/>
      <c r="BF24" s="225"/>
      <c r="BG24" s="225"/>
      <c r="BH24" s="225"/>
    </row>
    <row r="25" spans="1:60" ht="18.75" customHeight="1">
      <c r="A25" s="224">
        <v>22</v>
      </c>
      <c r="B25" s="228"/>
      <c r="C25" s="228"/>
      <c r="D25" s="228" t="s">
        <v>1642</v>
      </c>
      <c r="E25" s="228"/>
      <c r="F25" s="228"/>
      <c r="G25" s="228"/>
      <c r="H25" s="228"/>
      <c r="I25" s="228"/>
      <c r="J25" s="228"/>
    </row>
    <row r="26" spans="1:60" ht="18.75" customHeight="1">
      <c r="A26" s="224">
        <v>23</v>
      </c>
      <c r="B26" s="228"/>
      <c r="C26" s="228"/>
      <c r="D26" s="228" t="s">
        <v>1653</v>
      </c>
      <c r="E26" s="228" t="s">
        <v>1650</v>
      </c>
      <c r="F26" s="228"/>
      <c r="G26" s="228"/>
      <c r="H26" s="228"/>
      <c r="I26" s="228"/>
      <c r="J26" s="228"/>
    </row>
    <row r="27" spans="1:60" ht="18.75" customHeight="1">
      <c r="A27" s="224">
        <v>24</v>
      </c>
      <c r="B27" s="228"/>
      <c r="C27" s="228"/>
      <c r="D27" s="228" t="s">
        <v>1652</v>
      </c>
      <c r="E27" s="228" t="s">
        <v>1651</v>
      </c>
      <c r="F27" s="228"/>
      <c r="G27" s="228"/>
      <c r="H27" s="228"/>
      <c r="I27" s="228"/>
      <c r="J27" s="228"/>
    </row>
    <row r="28" spans="1:60" ht="18.75" customHeight="1">
      <c r="A28" s="224">
        <v>25</v>
      </c>
      <c r="B28" s="228"/>
      <c r="C28" s="228"/>
      <c r="D28" s="228" t="s">
        <v>1656</v>
      </c>
      <c r="E28" s="228"/>
      <c r="F28" s="228"/>
      <c r="G28" s="228"/>
      <c r="H28" s="228"/>
      <c r="I28" s="228"/>
      <c r="J28" s="228"/>
    </row>
    <row r="29" spans="1:60" ht="18.75" customHeight="1">
      <c r="A29" s="224">
        <v>26</v>
      </c>
      <c r="B29" s="228"/>
      <c r="C29" s="228"/>
      <c r="D29" s="331" t="s">
        <v>1657</v>
      </c>
      <c r="E29" s="228"/>
      <c r="F29" s="228"/>
      <c r="G29" s="228"/>
      <c r="H29" s="228"/>
      <c r="I29" s="228"/>
      <c r="J29" s="228"/>
    </row>
    <row r="30" spans="1:60" ht="19" customHeight="1">
      <c r="A30" s="224">
        <v>27</v>
      </c>
      <c r="B30" s="228"/>
      <c r="C30" s="228"/>
      <c r="D30" s="228" t="s">
        <v>1658</v>
      </c>
      <c r="E30" s="228"/>
      <c r="F30" s="228"/>
      <c r="G30" s="228"/>
      <c r="H30" s="228"/>
      <c r="I30" s="228"/>
      <c r="J30" s="228"/>
    </row>
    <row r="31" spans="1:60" ht="18.75" customHeight="1">
      <c r="A31" s="224">
        <v>28</v>
      </c>
      <c r="B31" s="228"/>
      <c r="C31" s="228"/>
      <c r="D31" s="228" t="s">
        <v>1661</v>
      </c>
      <c r="E31" s="228"/>
      <c r="F31" s="228"/>
      <c r="G31" s="228"/>
      <c r="H31" s="228"/>
      <c r="I31" s="228"/>
      <c r="J31" s="228"/>
    </row>
    <row r="32" spans="1:60" ht="18.75" customHeight="1">
      <c r="A32" s="224">
        <v>29</v>
      </c>
      <c r="B32" s="228"/>
      <c r="C32" s="228"/>
      <c r="D32" s="228" t="s">
        <v>1663</v>
      </c>
      <c r="E32" s="228"/>
      <c r="F32" s="228"/>
      <c r="G32" s="228"/>
      <c r="H32" s="228"/>
      <c r="I32" s="228"/>
      <c r="J32" s="228"/>
    </row>
    <row r="33" spans="1:10" ht="18.75" customHeight="1">
      <c r="A33" s="224">
        <v>30</v>
      </c>
      <c r="B33" s="228"/>
      <c r="C33" s="228"/>
      <c r="D33" s="228" t="s">
        <v>1662</v>
      </c>
      <c r="E33" s="228"/>
      <c r="F33" s="228"/>
      <c r="G33" s="228"/>
      <c r="H33" s="228"/>
      <c r="I33" s="228"/>
      <c r="J33" s="228"/>
    </row>
    <row r="34" spans="1:10" ht="18.75" customHeight="1">
      <c r="A34" s="224">
        <v>31</v>
      </c>
      <c r="B34" s="228"/>
      <c r="C34" s="228"/>
      <c r="D34" s="228" t="s">
        <v>1664</v>
      </c>
      <c r="E34" s="228"/>
      <c r="F34" s="228"/>
      <c r="G34" s="228"/>
      <c r="H34" s="228"/>
      <c r="I34" s="228"/>
      <c r="J34" s="228"/>
    </row>
    <row r="35" spans="1:10" ht="18.75" customHeight="1">
      <c r="A35" s="224">
        <v>32</v>
      </c>
      <c r="B35" s="228"/>
      <c r="C35" s="228"/>
      <c r="D35" s="228" t="s">
        <v>1665</v>
      </c>
      <c r="E35" s="228"/>
      <c r="F35" s="228"/>
      <c r="G35" s="228"/>
      <c r="H35" s="228"/>
      <c r="I35" s="228"/>
      <c r="J35" s="228"/>
    </row>
    <row r="36" spans="1:10" ht="18.75" customHeight="1">
      <c r="A36" s="224">
        <v>33</v>
      </c>
      <c r="B36" s="228"/>
      <c r="C36" s="228"/>
      <c r="D36" s="228" t="s">
        <v>1666</v>
      </c>
      <c r="E36" s="228"/>
      <c r="F36" s="228"/>
      <c r="G36" s="228"/>
      <c r="H36" s="228"/>
      <c r="I36" s="228"/>
      <c r="J36" s="22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5112"/>
  <sheetViews>
    <sheetView workbookViewId="0">
      <selection activeCell="G6" sqref="G6:I6"/>
    </sheetView>
  </sheetViews>
  <sheetFormatPr defaultRowHeight="14.5"/>
  <cols>
    <col min="5" max="5" width="25.36328125" customWidth="1"/>
    <col min="6" max="6" width="8.81640625" hidden="1" customWidth="1"/>
  </cols>
  <sheetData>
    <row r="1" spans="1:18" ht="36">
      <c r="A1" s="365" t="s">
        <v>1871</v>
      </c>
      <c r="B1" s="810" t="s">
        <v>1872</v>
      </c>
      <c r="C1" s="810"/>
      <c r="D1" s="810" t="s">
        <v>1873</v>
      </c>
      <c r="E1" s="810"/>
      <c r="F1" s="810"/>
      <c r="G1" s="810" t="s">
        <v>1874</v>
      </c>
      <c r="H1" s="810"/>
      <c r="I1" s="810"/>
      <c r="J1" s="810" t="s">
        <v>1875</v>
      </c>
      <c r="K1" s="810"/>
      <c r="L1" s="810"/>
      <c r="M1" s="810" t="s">
        <v>1876</v>
      </c>
      <c r="N1" s="810"/>
      <c r="O1" s="810" t="s">
        <v>1877</v>
      </c>
      <c r="P1" s="810"/>
      <c r="Q1" s="366" t="s">
        <v>1878</v>
      </c>
      <c r="R1" s="365" t="s">
        <v>1879</v>
      </c>
    </row>
    <row r="2" spans="1:18" ht="18">
      <c r="A2" s="367">
        <v>1</v>
      </c>
      <c r="B2" s="813">
        <v>707782</v>
      </c>
      <c r="C2" s="813"/>
      <c r="D2" s="817" t="s">
        <v>1880</v>
      </c>
      <c r="E2" s="817"/>
      <c r="F2" s="817"/>
      <c r="G2" s="817" t="s">
        <v>1881</v>
      </c>
      <c r="H2" s="817"/>
      <c r="I2" s="817"/>
      <c r="J2" s="813" t="s">
        <v>1882</v>
      </c>
      <c r="K2" s="813"/>
      <c r="L2" s="813"/>
      <c r="M2" s="814">
        <v>240</v>
      </c>
      <c r="N2" s="814"/>
      <c r="O2" s="813" t="s">
        <v>1883</v>
      </c>
      <c r="P2" s="813"/>
      <c r="Q2" s="368" t="s">
        <v>1884</v>
      </c>
      <c r="R2" s="369" t="s">
        <v>1885</v>
      </c>
    </row>
    <row r="3" spans="1:18" ht="18">
      <c r="A3" s="367">
        <v>2</v>
      </c>
      <c r="B3" s="813">
        <v>1009504</v>
      </c>
      <c r="C3" s="813"/>
      <c r="D3" s="813" t="s">
        <v>1886</v>
      </c>
      <c r="E3" s="813"/>
      <c r="F3" s="813"/>
      <c r="G3" s="813" t="s">
        <v>1887</v>
      </c>
      <c r="H3" s="813"/>
      <c r="I3" s="813"/>
      <c r="J3" s="813" t="s">
        <v>1888</v>
      </c>
      <c r="K3" s="813"/>
      <c r="L3" s="813"/>
      <c r="M3" s="814">
        <v>1.5</v>
      </c>
      <c r="N3" s="814"/>
      <c r="O3" s="813" t="s">
        <v>1883</v>
      </c>
      <c r="P3" s="813"/>
      <c r="Q3" s="368" t="s">
        <v>1889</v>
      </c>
      <c r="R3" s="369" t="s">
        <v>1890</v>
      </c>
    </row>
    <row r="4" spans="1:18" ht="18">
      <c r="A4" s="367">
        <v>3</v>
      </c>
      <c r="B4" s="813">
        <v>536127</v>
      </c>
      <c r="C4" s="813"/>
      <c r="D4" s="813" t="s">
        <v>1886</v>
      </c>
      <c r="E4" s="813"/>
      <c r="F4" s="813"/>
      <c r="G4" s="813" t="s">
        <v>1891</v>
      </c>
      <c r="H4" s="813"/>
      <c r="I4" s="813"/>
      <c r="J4" s="813" t="s">
        <v>1888</v>
      </c>
      <c r="K4" s="813"/>
      <c r="L4" s="813"/>
      <c r="M4" s="814">
        <v>25</v>
      </c>
      <c r="N4" s="814"/>
      <c r="O4" s="813" t="s">
        <v>1883</v>
      </c>
      <c r="P4" s="813"/>
      <c r="Q4" s="370" t="s">
        <v>1892</v>
      </c>
      <c r="R4" s="369" t="s">
        <v>1893</v>
      </c>
    </row>
    <row r="5" spans="1:18" ht="18">
      <c r="A5" s="367">
        <v>4</v>
      </c>
      <c r="B5" s="813">
        <v>536561</v>
      </c>
      <c r="C5" s="813"/>
      <c r="D5" s="813" t="s">
        <v>1894</v>
      </c>
      <c r="E5" s="813"/>
      <c r="F5" s="813"/>
      <c r="G5" s="813" t="s">
        <v>1895</v>
      </c>
      <c r="H5" s="813"/>
      <c r="I5" s="813"/>
      <c r="J5" s="813" t="s">
        <v>1896</v>
      </c>
      <c r="K5" s="813"/>
      <c r="L5" s="813"/>
      <c r="M5" s="814">
        <v>20</v>
      </c>
      <c r="N5" s="814"/>
      <c r="O5" s="813" t="s">
        <v>1883</v>
      </c>
      <c r="P5" s="813"/>
      <c r="Q5" s="370" t="s">
        <v>1892</v>
      </c>
      <c r="R5" s="369" t="s">
        <v>1897</v>
      </c>
    </row>
    <row r="6" spans="1:18" ht="18">
      <c r="A6" s="367">
        <v>5</v>
      </c>
      <c r="B6" s="813">
        <v>536416</v>
      </c>
      <c r="C6" s="813"/>
      <c r="D6" s="813" t="s">
        <v>1894</v>
      </c>
      <c r="E6" s="813"/>
      <c r="F6" s="813"/>
      <c r="G6" s="813" t="s">
        <v>1898</v>
      </c>
      <c r="H6" s="813"/>
      <c r="I6" s="813"/>
      <c r="J6" s="813" t="s">
        <v>1896</v>
      </c>
      <c r="K6" s="813"/>
      <c r="L6" s="813"/>
      <c r="M6" s="814">
        <v>10</v>
      </c>
      <c r="N6" s="814"/>
      <c r="O6" s="813" t="s">
        <v>1883</v>
      </c>
      <c r="P6" s="813"/>
      <c r="Q6" s="370" t="s">
        <v>1892</v>
      </c>
      <c r="R6" s="369" t="s">
        <v>1899</v>
      </c>
    </row>
    <row r="7" spans="1:18" ht="18">
      <c r="A7" s="367">
        <v>6</v>
      </c>
      <c r="B7" s="813">
        <v>1247018</v>
      </c>
      <c r="C7" s="813"/>
      <c r="D7" s="813" t="s">
        <v>1900</v>
      </c>
      <c r="E7" s="813"/>
      <c r="F7" s="813"/>
      <c r="G7" s="813" t="s">
        <v>1901</v>
      </c>
      <c r="H7" s="813"/>
      <c r="I7" s="813"/>
      <c r="J7" s="813" t="s">
        <v>1888</v>
      </c>
      <c r="K7" s="813"/>
      <c r="L7" s="813"/>
      <c r="M7" s="814">
        <v>2</v>
      </c>
      <c r="N7" s="814"/>
      <c r="O7" s="813" t="s">
        <v>1883</v>
      </c>
      <c r="P7" s="813"/>
      <c r="Q7" s="368" t="s">
        <v>1889</v>
      </c>
      <c r="R7" s="369" t="s">
        <v>1902</v>
      </c>
    </row>
    <row r="8" spans="1:18" ht="18">
      <c r="A8" s="367">
        <v>7</v>
      </c>
      <c r="B8" s="813">
        <v>692872</v>
      </c>
      <c r="C8" s="813"/>
      <c r="D8" s="813" t="s">
        <v>1903</v>
      </c>
      <c r="E8" s="813"/>
      <c r="F8" s="813"/>
      <c r="G8" s="813" t="s">
        <v>1904</v>
      </c>
      <c r="H8" s="813"/>
      <c r="I8" s="813"/>
      <c r="J8" s="813" t="s">
        <v>1905</v>
      </c>
      <c r="K8" s="813"/>
      <c r="L8" s="813"/>
      <c r="M8" s="811"/>
      <c r="N8" s="811"/>
      <c r="O8" s="811"/>
      <c r="P8" s="811"/>
      <c r="Q8" s="368" t="s">
        <v>1905</v>
      </c>
      <c r="R8" s="369" t="s">
        <v>1906</v>
      </c>
    </row>
    <row r="9" spans="1:18" ht="18">
      <c r="A9" s="367">
        <v>8</v>
      </c>
      <c r="B9" s="813">
        <v>503527</v>
      </c>
      <c r="C9" s="813"/>
      <c r="D9" s="813" t="s">
        <v>1903</v>
      </c>
      <c r="E9" s="813"/>
      <c r="F9" s="813"/>
      <c r="G9" s="813" t="s">
        <v>1907</v>
      </c>
      <c r="H9" s="813"/>
      <c r="I9" s="813"/>
      <c r="J9" s="813" t="s">
        <v>1908</v>
      </c>
      <c r="K9" s="813"/>
      <c r="L9" s="813"/>
      <c r="M9" s="814">
        <v>15</v>
      </c>
      <c r="N9" s="814"/>
      <c r="O9" s="813" t="s">
        <v>1909</v>
      </c>
      <c r="P9" s="813"/>
      <c r="Q9" s="368" t="s">
        <v>1910</v>
      </c>
      <c r="R9" s="369" t="s">
        <v>1911</v>
      </c>
    </row>
    <row r="10" spans="1:18" ht="18">
      <c r="A10" s="367">
        <v>9</v>
      </c>
      <c r="B10" s="813">
        <v>909988</v>
      </c>
      <c r="C10" s="813"/>
      <c r="D10" s="817" t="s">
        <v>1912</v>
      </c>
      <c r="E10" s="817"/>
      <c r="F10" s="817"/>
      <c r="G10" s="813" t="s">
        <v>1907</v>
      </c>
      <c r="H10" s="813"/>
      <c r="I10" s="813"/>
      <c r="J10" s="813" t="s">
        <v>1905</v>
      </c>
      <c r="K10" s="813"/>
      <c r="L10" s="813"/>
      <c r="M10" s="811"/>
      <c r="N10" s="811"/>
      <c r="O10" s="811"/>
      <c r="P10" s="811"/>
      <c r="Q10" s="368" t="s">
        <v>1905</v>
      </c>
      <c r="R10" s="369" t="s">
        <v>1913</v>
      </c>
    </row>
    <row r="11" spans="1:18" ht="18">
      <c r="A11" s="367">
        <v>10</v>
      </c>
      <c r="B11" s="813">
        <v>1021247</v>
      </c>
      <c r="C11" s="813"/>
      <c r="D11" s="813" t="s">
        <v>1914</v>
      </c>
      <c r="E11" s="813"/>
      <c r="F11" s="813"/>
      <c r="G11" s="813" t="s">
        <v>1915</v>
      </c>
      <c r="H11" s="813"/>
      <c r="I11" s="813"/>
      <c r="J11" s="813" t="s">
        <v>1916</v>
      </c>
      <c r="K11" s="813"/>
      <c r="L11" s="813"/>
      <c r="M11" s="814">
        <v>10</v>
      </c>
      <c r="N11" s="814"/>
      <c r="O11" s="813" t="s">
        <v>1883</v>
      </c>
      <c r="P11" s="813"/>
      <c r="Q11" s="368" t="s">
        <v>1917</v>
      </c>
      <c r="R11" s="369" t="s">
        <v>1918</v>
      </c>
    </row>
    <row r="12" spans="1:18" ht="18">
      <c r="A12" s="367">
        <v>11</v>
      </c>
      <c r="B12" s="813">
        <v>227400</v>
      </c>
      <c r="C12" s="813"/>
      <c r="D12" s="813" t="s">
        <v>1914</v>
      </c>
      <c r="E12" s="813"/>
      <c r="F12" s="813"/>
      <c r="G12" s="813" t="s">
        <v>1919</v>
      </c>
      <c r="H12" s="813"/>
      <c r="I12" s="813"/>
      <c r="J12" s="813" t="s">
        <v>1920</v>
      </c>
      <c r="K12" s="813"/>
      <c r="L12" s="813"/>
      <c r="M12" s="811"/>
      <c r="N12" s="811"/>
      <c r="O12" s="811"/>
      <c r="P12" s="811"/>
      <c r="Q12" s="368" t="s">
        <v>1921</v>
      </c>
      <c r="R12" s="369" t="s">
        <v>1922</v>
      </c>
    </row>
    <row r="13" spans="1:18" ht="36">
      <c r="A13" s="365" t="s">
        <v>1871</v>
      </c>
      <c r="B13" s="810" t="s">
        <v>1872</v>
      </c>
      <c r="C13" s="810"/>
      <c r="D13" s="810" t="s">
        <v>1873</v>
      </c>
      <c r="E13" s="810"/>
      <c r="F13" s="810"/>
      <c r="G13" s="810" t="s">
        <v>1874</v>
      </c>
      <c r="H13" s="810"/>
      <c r="I13" s="810"/>
      <c r="J13" s="810" t="s">
        <v>1875</v>
      </c>
      <c r="K13" s="810"/>
      <c r="L13" s="810"/>
      <c r="M13" s="810" t="s">
        <v>1876</v>
      </c>
      <c r="N13" s="810"/>
      <c r="O13" s="810" t="s">
        <v>1877</v>
      </c>
      <c r="P13" s="810"/>
      <c r="Q13" s="366" t="s">
        <v>1878</v>
      </c>
      <c r="R13" s="365" t="s">
        <v>1879</v>
      </c>
    </row>
    <row r="14" spans="1:18" ht="18">
      <c r="A14" s="367">
        <v>12</v>
      </c>
      <c r="B14" s="813">
        <v>236768</v>
      </c>
      <c r="C14" s="813"/>
      <c r="D14" s="813" t="s">
        <v>1914</v>
      </c>
      <c r="E14" s="813"/>
      <c r="F14" s="813"/>
      <c r="G14" s="813" t="s">
        <v>1919</v>
      </c>
      <c r="H14" s="813"/>
      <c r="I14" s="813"/>
      <c r="J14" s="813" t="s">
        <v>1921</v>
      </c>
      <c r="K14" s="813"/>
      <c r="L14" s="813"/>
      <c r="M14" s="811"/>
      <c r="N14" s="811"/>
      <c r="O14" s="811"/>
      <c r="P14" s="811"/>
      <c r="Q14" s="368" t="s">
        <v>1921</v>
      </c>
      <c r="R14" s="369" t="s">
        <v>1922</v>
      </c>
    </row>
    <row r="15" spans="1:18" ht="18">
      <c r="A15" s="367">
        <v>13</v>
      </c>
      <c r="B15" s="813">
        <v>1135461</v>
      </c>
      <c r="C15" s="813"/>
      <c r="D15" s="817" t="s">
        <v>1923</v>
      </c>
      <c r="E15" s="817"/>
      <c r="F15" s="817"/>
      <c r="G15" s="817" t="s">
        <v>1924</v>
      </c>
      <c r="H15" s="817"/>
      <c r="I15" s="817"/>
      <c r="J15" s="813" t="s">
        <v>1925</v>
      </c>
      <c r="K15" s="813"/>
      <c r="L15" s="813"/>
      <c r="M15" s="814">
        <v>60</v>
      </c>
      <c r="N15" s="814"/>
      <c r="O15" s="813" t="s">
        <v>1883</v>
      </c>
      <c r="P15" s="813"/>
      <c r="Q15" s="368" t="s">
        <v>1884</v>
      </c>
      <c r="R15" s="369" t="s">
        <v>1926</v>
      </c>
    </row>
    <row r="16" spans="1:18" ht="18">
      <c r="A16" s="367">
        <v>14</v>
      </c>
      <c r="B16" s="813">
        <v>1257249</v>
      </c>
      <c r="C16" s="813"/>
      <c r="D16" s="813" t="s">
        <v>1927</v>
      </c>
      <c r="E16" s="813"/>
      <c r="F16" s="813"/>
      <c r="G16" s="813" t="s">
        <v>1928</v>
      </c>
      <c r="H16" s="813"/>
      <c r="I16" s="813"/>
      <c r="J16" s="813" t="s">
        <v>1929</v>
      </c>
      <c r="K16" s="813"/>
      <c r="L16" s="813"/>
      <c r="M16" s="811"/>
      <c r="N16" s="811"/>
      <c r="O16" s="811"/>
      <c r="P16" s="811"/>
      <c r="Q16" s="368" t="s">
        <v>1921</v>
      </c>
      <c r="R16" s="369" t="s">
        <v>1930</v>
      </c>
    </row>
    <row r="17" spans="1:18" ht="18">
      <c r="A17" s="367">
        <v>15</v>
      </c>
      <c r="B17" s="813">
        <v>970964</v>
      </c>
      <c r="C17" s="813"/>
      <c r="D17" s="813" t="s">
        <v>1931</v>
      </c>
      <c r="E17" s="813"/>
      <c r="F17" s="813"/>
      <c r="G17" s="813" t="s">
        <v>1932</v>
      </c>
      <c r="H17" s="813"/>
      <c r="I17" s="813"/>
      <c r="J17" s="813" t="s">
        <v>1882</v>
      </c>
      <c r="K17" s="813"/>
      <c r="L17" s="813"/>
      <c r="M17" s="814">
        <v>240</v>
      </c>
      <c r="N17" s="814"/>
      <c r="O17" s="813" t="s">
        <v>1883</v>
      </c>
      <c r="P17" s="813"/>
      <c r="Q17" s="368" t="s">
        <v>1884</v>
      </c>
      <c r="R17" s="369" t="s">
        <v>1933</v>
      </c>
    </row>
    <row r="18" spans="1:18" ht="18">
      <c r="A18" s="367">
        <v>16</v>
      </c>
      <c r="B18" s="813">
        <v>966655</v>
      </c>
      <c r="C18" s="813"/>
      <c r="D18" s="813" t="s">
        <v>1934</v>
      </c>
      <c r="E18" s="813"/>
      <c r="F18" s="813"/>
      <c r="G18" s="813" t="s">
        <v>1935</v>
      </c>
      <c r="H18" s="813"/>
      <c r="I18" s="813"/>
      <c r="J18" s="813" t="s">
        <v>1882</v>
      </c>
      <c r="K18" s="813"/>
      <c r="L18" s="813"/>
      <c r="M18" s="814">
        <v>60</v>
      </c>
      <c r="N18" s="814"/>
      <c r="O18" s="813" t="s">
        <v>1883</v>
      </c>
      <c r="P18" s="813"/>
      <c r="Q18" s="368" t="s">
        <v>1884</v>
      </c>
      <c r="R18" s="369" t="s">
        <v>1936</v>
      </c>
    </row>
    <row r="19" spans="1:18" ht="18">
      <c r="A19" s="367">
        <v>17</v>
      </c>
      <c r="B19" s="813">
        <v>918874</v>
      </c>
      <c r="C19" s="813"/>
      <c r="D19" s="813" t="s">
        <v>1934</v>
      </c>
      <c r="E19" s="813"/>
      <c r="F19" s="813"/>
      <c r="G19" s="813" t="s">
        <v>1937</v>
      </c>
      <c r="H19" s="813"/>
      <c r="I19" s="813"/>
      <c r="J19" s="813" t="s">
        <v>1938</v>
      </c>
      <c r="K19" s="813"/>
      <c r="L19" s="813"/>
      <c r="M19" s="814">
        <v>120</v>
      </c>
      <c r="N19" s="814"/>
      <c r="O19" s="813" t="s">
        <v>1883</v>
      </c>
      <c r="P19" s="813"/>
      <c r="Q19" s="368" t="s">
        <v>1884</v>
      </c>
      <c r="R19" s="369" t="s">
        <v>1939</v>
      </c>
    </row>
    <row r="20" spans="1:18" ht="18">
      <c r="A20" s="367">
        <v>18</v>
      </c>
      <c r="B20" s="813">
        <v>893689</v>
      </c>
      <c r="C20" s="813"/>
      <c r="D20" s="813" t="s">
        <v>1940</v>
      </c>
      <c r="E20" s="813"/>
      <c r="F20" s="813"/>
      <c r="G20" s="813" t="s">
        <v>1941</v>
      </c>
      <c r="H20" s="813"/>
      <c r="I20" s="813"/>
      <c r="J20" s="813" t="s">
        <v>1916</v>
      </c>
      <c r="K20" s="813"/>
      <c r="L20" s="813"/>
      <c r="M20" s="814">
        <v>1</v>
      </c>
      <c r="N20" s="814"/>
      <c r="O20" s="813" t="s">
        <v>1942</v>
      </c>
      <c r="P20" s="813"/>
      <c r="Q20" s="368" t="s">
        <v>1884</v>
      </c>
      <c r="R20" s="369" t="s">
        <v>1943</v>
      </c>
    </row>
    <row r="21" spans="1:18" ht="18">
      <c r="A21" s="367">
        <v>19</v>
      </c>
      <c r="B21" s="813">
        <v>1219750</v>
      </c>
      <c r="C21" s="813"/>
      <c r="D21" s="813" t="s">
        <v>1940</v>
      </c>
      <c r="E21" s="813"/>
      <c r="F21" s="813"/>
      <c r="G21" s="813" t="s">
        <v>1944</v>
      </c>
      <c r="H21" s="813"/>
      <c r="I21" s="813"/>
      <c r="J21" s="813" t="s">
        <v>1945</v>
      </c>
      <c r="K21" s="813"/>
      <c r="L21" s="813"/>
      <c r="M21" s="811"/>
      <c r="N21" s="811"/>
      <c r="O21" s="811"/>
      <c r="P21" s="811"/>
      <c r="Q21" s="368" t="s">
        <v>1921</v>
      </c>
      <c r="R21" s="369" t="s">
        <v>1946</v>
      </c>
    </row>
    <row r="22" spans="1:18" ht="18">
      <c r="A22" s="367">
        <v>20</v>
      </c>
      <c r="B22" s="813">
        <v>775065</v>
      </c>
      <c r="C22" s="813"/>
      <c r="D22" s="813" t="s">
        <v>1940</v>
      </c>
      <c r="E22" s="813"/>
      <c r="F22" s="813"/>
      <c r="G22" s="813" t="s">
        <v>1947</v>
      </c>
      <c r="H22" s="813"/>
      <c r="I22" s="813"/>
      <c r="J22" s="813" t="s">
        <v>1916</v>
      </c>
      <c r="K22" s="813"/>
      <c r="L22" s="813"/>
      <c r="M22" s="814">
        <v>300</v>
      </c>
      <c r="N22" s="814"/>
      <c r="O22" s="813" t="s">
        <v>1883</v>
      </c>
      <c r="P22" s="813"/>
      <c r="Q22" s="368" t="s">
        <v>1884</v>
      </c>
      <c r="R22" s="369" t="s">
        <v>1948</v>
      </c>
    </row>
    <row r="23" spans="1:18" ht="18">
      <c r="A23" s="367">
        <v>21</v>
      </c>
      <c r="B23" s="813">
        <v>801871</v>
      </c>
      <c r="C23" s="813"/>
      <c r="D23" s="817" t="s">
        <v>1949</v>
      </c>
      <c r="E23" s="817"/>
      <c r="F23" s="817"/>
      <c r="G23" s="813" t="s">
        <v>1950</v>
      </c>
      <c r="H23" s="813"/>
      <c r="I23" s="813"/>
      <c r="J23" s="813" t="s">
        <v>1945</v>
      </c>
      <c r="K23" s="813"/>
      <c r="L23" s="813"/>
      <c r="M23" s="811"/>
      <c r="N23" s="811"/>
      <c r="O23" s="811"/>
      <c r="P23" s="811"/>
      <c r="Q23" s="368" t="s">
        <v>1921</v>
      </c>
      <c r="R23" s="369" t="s">
        <v>1946</v>
      </c>
    </row>
    <row r="24" spans="1:18" ht="18">
      <c r="A24" s="367">
        <v>22</v>
      </c>
      <c r="B24" s="813">
        <v>1033622</v>
      </c>
      <c r="C24" s="813"/>
      <c r="D24" s="817" t="s">
        <v>1949</v>
      </c>
      <c r="E24" s="817"/>
      <c r="F24" s="817"/>
      <c r="G24" s="813" t="s">
        <v>1951</v>
      </c>
      <c r="H24" s="813"/>
      <c r="I24" s="813"/>
      <c r="J24" s="813" t="s">
        <v>1916</v>
      </c>
      <c r="K24" s="813"/>
      <c r="L24" s="813"/>
      <c r="M24" s="814">
        <v>240</v>
      </c>
      <c r="N24" s="814"/>
      <c r="O24" s="813" t="s">
        <v>1883</v>
      </c>
      <c r="P24" s="813"/>
      <c r="Q24" s="368" t="s">
        <v>1884</v>
      </c>
      <c r="R24" s="369" t="s">
        <v>1952</v>
      </c>
    </row>
    <row r="25" spans="1:18" ht="18">
      <c r="A25" s="367">
        <v>23</v>
      </c>
      <c r="B25" s="813">
        <v>857877</v>
      </c>
      <c r="C25" s="813"/>
      <c r="D25" s="817" t="s">
        <v>1949</v>
      </c>
      <c r="E25" s="817"/>
      <c r="F25" s="817"/>
      <c r="G25" s="813" t="s">
        <v>1953</v>
      </c>
      <c r="H25" s="813"/>
      <c r="I25" s="813"/>
      <c r="J25" s="813" t="s">
        <v>1921</v>
      </c>
      <c r="K25" s="813"/>
      <c r="L25" s="813"/>
      <c r="M25" s="811"/>
      <c r="N25" s="811"/>
      <c r="O25" s="811"/>
      <c r="P25" s="811"/>
      <c r="Q25" s="368" t="s">
        <v>1921</v>
      </c>
      <c r="R25" s="369" t="s">
        <v>1946</v>
      </c>
    </row>
    <row r="26" spans="1:18" ht="36">
      <c r="A26" s="365" t="s">
        <v>1871</v>
      </c>
      <c r="B26" s="810" t="s">
        <v>1872</v>
      </c>
      <c r="C26" s="810"/>
      <c r="D26" s="810" t="s">
        <v>1873</v>
      </c>
      <c r="E26" s="810"/>
      <c r="F26" s="810"/>
      <c r="G26" s="810" t="s">
        <v>1874</v>
      </c>
      <c r="H26" s="810"/>
      <c r="I26" s="810"/>
      <c r="J26" s="810" t="s">
        <v>1875</v>
      </c>
      <c r="K26" s="810"/>
      <c r="L26" s="810"/>
      <c r="M26" s="810" t="s">
        <v>1876</v>
      </c>
      <c r="N26" s="810"/>
      <c r="O26" s="810" t="s">
        <v>1877</v>
      </c>
      <c r="P26" s="810"/>
      <c r="Q26" s="366" t="s">
        <v>1878</v>
      </c>
      <c r="R26" s="365" t="s">
        <v>1879</v>
      </c>
    </row>
    <row r="27" spans="1:18" ht="18">
      <c r="A27" s="367">
        <v>24</v>
      </c>
      <c r="B27" s="813">
        <v>988664</v>
      </c>
      <c r="C27" s="813"/>
      <c r="D27" s="813" t="s">
        <v>1954</v>
      </c>
      <c r="E27" s="813"/>
      <c r="F27" s="813"/>
      <c r="G27" s="813" t="s">
        <v>1955</v>
      </c>
      <c r="H27" s="813"/>
      <c r="I27" s="813"/>
      <c r="J27" s="813" t="s">
        <v>1916</v>
      </c>
      <c r="K27" s="813"/>
      <c r="L27" s="813"/>
      <c r="M27" s="814">
        <v>300</v>
      </c>
      <c r="N27" s="814"/>
      <c r="O27" s="813" t="s">
        <v>1883</v>
      </c>
      <c r="P27" s="813"/>
      <c r="Q27" s="368" t="s">
        <v>1884</v>
      </c>
      <c r="R27" s="369" t="s">
        <v>1956</v>
      </c>
    </row>
    <row r="28" spans="1:18" ht="18">
      <c r="A28" s="367">
        <v>25</v>
      </c>
      <c r="B28" s="813">
        <v>962305</v>
      </c>
      <c r="C28" s="813"/>
      <c r="D28" s="817" t="s">
        <v>1957</v>
      </c>
      <c r="E28" s="817"/>
      <c r="F28" s="817"/>
      <c r="G28" s="817" t="s">
        <v>1958</v>
      </c>
      <c r="H28" s="817"/>
      <c r="I28" s="817"/>
      <c r="J28" s="813" t="s">
        <v>1916</v>
      </c>
      <c r="K28" s="813"/>
      <c r="L28" s="813"/>
      <c r="M28" s="814">
        <v>240</v>
      </c>
      <c r="N28" s="814"/>
      <c r="O28" s="813" t="s">
        <v>1883</v>
      </c>
      <c r="P28" s="813"/>
      <c r="Q28" s="368" t="s">
        <v>1884</v>
      </c>
      <c r="R28" s="369" t="s">
        <v>1952</v>
      </c>
    </row>
    <row r="29" spans="1:18" ht="18">
      <c r="A29" s="367">
        <v>26</v>
      </c>
      <c r="B29" s="813">
        <v>817276</v>
      </c>
      <c r="C29" s="813"/>
      <c r="D29" s="813" t="s">
        <v>1959</v>
      </c>
      <c r="E29" s="813"/>
      <c r="F29" s="813"/>
      <c r="G29" s="813" t="s">
        <v>1960</v>
      </c>
      <c r="H29" s="813"/>
      <c r="I29" s="813"/>
      <c r="J29" s="813" t="s">
        <v>1916</v>
      </c>
      <c r="K29" s="813"/>
      <c r="L29" s="813"/>
      <c r="M29" s="814">
        <v>240</v>
      </c>
      <c r="N29" s="814"/>
      <c r="O29" s="813" t="s">
        <v>1883</v>
      </c>
      <c r="P29" s="813"/>
      <c r="Q29" s="368" t="s">
        <v>1884</v>
      </c>
      <c r="R29" s="369" t="s">
        <v>1952</v>
      </c>
    </row>
    <row r="30" spans="1:18" ht="18">
      <c r="A30" s="367">
        <v>27</v>
      </c>
      <c r="B30" s="813">
        <v>823203</v>
      </c>
      <c r="C30" s="813"/>
      <c r="D30" s="817" t="s">
        <v>1957</v>
      </c>
      <c r="E30" s="817"/>
      <c r="F30" s="817"/>
      <c r="G30" s="817" t="s">
        <v>1961</v>
      </c>
      <c r="H30" s="817"/>
      <c r="I30" s="817"/>
      <c r="J30" s="813" t="s">
        <v>1916</v>
      </c>
      <c r="K30" s="813"/>
      <c r="L30" s="813"/>
      <c r="M30" s="814">
        <v>240</v>
      </c>
      <c r="N30" s="814"/>
      <c r="O30" s="813" t="s">
        <v>1883</v>
      </c>
      <c r="P30" s="813"/>
      <c r="Q30" s="368" t="s">
        <v>1884</v>
      </c>
      <c r="R30" s="369" t="s">
        <v>1952</v>
      </c>
    </row>
    <row r="31" spans="1:18" ht="18">
      <c r="A31" s="367">
        <v>28</v>
      </c>
      <c r="B31" s="813">
        <v>693400</v>
      </c>
      <c r="C31" s="813"/>
      <c r="D31" s="813" t="s">
        <v>1959</v>
      </c>
      <c r="E31" s="813"/>
      <c r="F31" s="813"/>
      <c r="G31" s="813" t="s">
        <v>1962</v>
      </c>
      <c r="H31" s="813"/>
      <c r="I31" s="813"/>
      <c r="J31" s="813" t="s">
        <v>1916</v>
      </c>
      <c r="K31" s="813"/>
      <c r="L31" s="813"/>
      <c r="M31" s="814">
        <v>240</v>
      </c>
      <c r="N31" s="814"/>
      <c r="O31" s="813" t="s">
        <v>1883</v>
      </c>
      <c r="P31" s="813"/>
      <c r="Q31" s="368" t="s">
        <v>1884</v>
      </c>
      <c r="R31" s="369" t="s">
        <v>1952</v>
      </c>
    </row>
    <row r="32" spans="1:18" ht="18">
      <c r="A32" s="367">
        <v>29</v>
      </c>
      <c r="B32" s="813">
        <v>908949</v>
      </c>
      <c r="C32" s="813"/>
      <c r="D32" s="813" t="s">
        <v>1959</v>
      </c>
      <c r="E32" s="813"/>
      <c r="F32" s="813"/>
      <c r="G32" s="817" t="s">
        <v>1963</v>
      </c>
      <c r="H32" s="817"/>
      <c r="I32" s="817"/>
      <c r="J32" s="813" t="s">
        <v>1916</v>
      </c>
      <c r="K32" s="813"/>
      <c r="L32" s="813"/>
      <c r="M32" s="814">
        <v>240</v>
      </c>
      <c r="N32" s="814"/>
      <c r="O32" s="813" t="s">
        <v>1883</v>
      </c>
      <c r="P32" s="813"/>
      <c r="Q32" s="368" t="s">
        <v>1884</v>
      </c>
      <c r="R32" s="369" t="s">
        <v>1952</v>
      </c>
    </row>
    <row r="33" spans="1:18" ht="18">
      <c r="A33" s="367">
        <v>30</v>
      </c>
      <c r="B33" s="813">
        <v>689887</v>
      </c>
      <c r="C33" s="813"/>
      <c r="D33" s="817" t="s">
        <v>1957</v>
      </c>
      <c r="E33" s="817"/>
      <c r="F33" s="817"/>
      <c r="G33" s="817" t="s">
        <v>1964</v>
      </c>
      <c r="H33" s="817"/>
      <c r="I33" s="817"/>
      <c r="J33" s="813" t="s">
        <v>1916</v>
      </c>
      <c r="K33" s="813"/>
      <c r="L33" s="813"/>
      <c r="M33" s="814">
        <v>240</v>
      </c>
      <c r="N33" s="814"/>
      <c r="O33" s="813" t="s">
        <v>1883</v>
      </c>
      <c r="P33" s="813"/>
      <c r="Q33" s="368" t="s">
        <v>1884</v>
      </c>
      <c r="R33" s="369" t="s">
        <v>1952</v>
      </c>
    </row>
    <row r="34" spans="1:18" ht="18">
      <c r="A34" s="367">
        <v>31</v>
      </c>
      <c r="B34" s="813">
        <v>729529</v>
      </c>
      <c r="C34" s="813"/>
      <c r="D34" s="817" t="s">
        <v>1957</v>
      </c>
      <c r="E34" s="817"/>
      <c r="F34" s="817"/>
      <c r="G34" s="817" t="s">
        <v>1965</v>
      </c>
      <c r="H34" s="817"/>
      <c r="I34" s="817"/>
      <c r="J34" s="813" t="s">
        <v>1916</v>
      </c>
      <c r="K34" s="813"/>
      <c r="L34" s="813"/>
      <c r="M34" s="814">
        <v>240</v>
      </c>
      <c r="N34" s="814"/>
      <c r="O34" s="813" t="s">
        <v>1883</v>
      </c>
      <c r="P34" s="813"/>
      <c r="Q34" s="368" t="s">
        <v>1884</v>
      </c>
      <c r="R34" s="369" t="s">
        <v>1952</v>
      </c>
    </row>
    <row r="35" spans="1:18" ht="18">
      <c r="A35" s="367">
        <v>32</v>
      </c>
      <c r="B35" s="813">
        <v>857812</v>
      </c>
      <c r="C35" s="813"/>
      <c r="D35" s="813" t="s">
        <v>1959</v>
      </c>
      <c r="E35" s="813"/>
      <c r="F35" s="813"/>
      <c r="G35" s="813" t="s">
        <v>1966</v>
      </c>
      <c r="H35" s="813"/>
      <c r="I35" s="813"/>
      <c r="J35" s="813" t="s">
        <v>1916</v>
      </c>
      <c r="K35" s="813"/>
      <c r="L35" s="813"/>
      <c r="M35" s="814">
        <v>240</v>
      </c>
      <c r="N35" s="814"/>
      <c r="O35" s="813" t="s">
        <v>1883</v>
      </c>
      <c r="P35" s="813"/>
      <c r="Q35" s="368" t="s">
        <v>1884</v>
      </c>
      <c r="R35" s="369" t="s">
        <v>1952</v>
      </c>
    </row>
    <row r="36" spans="1:18" ht="18">
      <c r="A36" s="367">
        <v>33</v>
      </c>
      <c r="B36" s="813">
        <v>907549</v>
      </c>
      <c r="C36" s="813"/>
      <c r="D36" s="817" t="s">
        <v>1957</v>
      </c>
      <c r="E36" s="817"/>
      <c r="F36" s="817"/>
      <c r="G36" s="817" t="s">
        <v>1967</v>
      </c>
      <c r="H36" s="817"/>
      <c r="I36" s="817"/>
      <c r="J36" s="813" t="s">
        <v>1916</v>
      </c>
      <c r="K36" s="813"/>
      <c r="L36" s="813"/>
      <c r="M36" s="814">
        <v>240</v>
      </c>
      <c r="N36" s="814"/>
      <c r="O36" s="813" t="s">
        <v>1883</v>
      </c>
      <c r="P36" s="813"/>
      <c r="Q36" s="368" t="s">
        <v>1884</v>
      </c>
      <c r="R36" s="369" t="s">
        <v>1952</v>
      </c>
    </row>
    <row r="37" spans="1:18" ht="18">
      <c r="A37" s="367">
        <v>34</v>
      </c>
      <c r="B37" s="813">
        <v>954229</v>
      </c>
      <c r="C37" s="813"/>
      <c r="D37" s="817" t="s">
        <v>1957</v>
      </c>
      <c r="E37" s="817"/>
      <c r="F37" s="817"/>
      <c r="G37" s="817" t="s">
        <v>1968</v>
      </c>
      <c r="H37" s="817"/>
      <c r="I37" s="817"/>
      <c r="J37" s="813" t="s">
        <v>1916</v>
      </c>
      <c r="K37" s="813"/>
      <c r="L37" s="813"/>
      <c r="M37" s="814">
        <v>240</v>
      </c>
      <c r="N37" s="814"/>
      <c r="O37" s="813" t="s">
        <v>1883</v>
      </c>
      <c r="P37" s="813"/>
      <c r="Q37" s="368" t="s">
        <v>1884</v>
      </c>
      <c r="R37" s="369" t="s">
        <v>1952</v>
      </c>
    </row>
    <row r="38" spans="1:18" ht="36">
      <c r="A38" s="365" t="s">
        <v>1871</v>
      </c>
      <c r="B38" s="810" t="s">
        <v>1872</v>
      </c>
      <c r="C38" s="810"/>
      <c r="D38" s="810" t="s">
        <v>1873</v>
      </c>
      <c r="E38" s="810"/>
      <c r="F38" s="810"/>
      <c r="G38" s="810" t="s">
        <v>1874</v>
      </c>
      <c r="H38" s="810"/>
      <c r="I38" s="810"/>
      <c r="J38" s="810" t="s">
        <v>1875</v>
      </c>
      <c r="K38" s="810"/>
      <c r="L38" s="810"/>
      <c r="M38" s="810" t="s">
        <v>1876</v>
      </c>
      <c r="N38" s="810"/>
      <c r="O38" s="810" t="s">
        <v>1877</v>
      </c>
      <c r="P38" s="810"/>
      <c r="Q38" s="366" t="s">
        <v>1878</v>
      </c>
      <c r="R38" s="365" t="s">
        <v>1879</v>
      </c>
    </row>
    <row r="39" spans="1:18" ht="18">
      <c r="A39" s="367">
        <v>35</v>
      </c>
      <c r="B39" s="813">
        <v>1255772</v>
      </c>
      <c r="C39" s="813"/>
      <c r="D39" s="813" t="s">
        <v>1959</v>
      </c>
      <c r="E39" s="813"/>
      <c r="F39" s="813"/>
      <c r="G39" s="813" t="s">
        <v>1969</v>
      </c>
      <c r="H39" s="813"/>
      <c r="I39" s="813"/>
      <c r="J39" s="813" t="s">
        <v>1916</v>
      </c>
      <c r="K39" s="813"/>
      <c r="L39" s="813"/>
      <c r="M39" s="814">
        <v>240</v>
      </c>
      <c r="N39" s="814"/>
      <c r="O39" s="813" t="s">
        <v>1883</v>
      </c>
      <c r="P39" s="813"/>
      <c r="Q39" s="368" t="s">
        <v>1884</v>
      </c>
      <c r="R39" s="369" t="s">
        <v>1952</v>
      </c>
    </row>
    <row r="40" spans="1:18" ht="18">
      <c r="A40" s="367">
        <v>36</v>
      </c>
      <c r="B40" s="813">
        <v>537816</v>
      </c>
      <c r="C40" s="813"/>
      <c r="D40" s="813" t="s">
        <v>1970</v>
      </c>
      <c r="E40" s="813"/>
      <c r="F40" s="813"/>
      <c r="G40" s="813" t="s">
        <v>1971</v>
      </c>
      <c r="H40" s="813"/>
      <c r="I40" s="813"/>
      <c r="J40" s="813" t="s">
        <v>1888</v>
      </c>
      <c r="K40" s="813"/>
      <c r="L40" s="813"/>
      <c r="M40" s="814">
        <v>2</v>
      </c>
      <c r="N40" s="814"/>
      <c r="O40" s="813" t="s">
        <v>1883</v>
      </c>
      <c r="P40" s="813"/>
      <c r="Q40" s="370" t="s">
        <v>1892</v>
      </c>
      <c r="R40" s="369" t="s">
        <v>1972</v>
      </c>
    </row>
    <row r="41" spans="1:18" ht="18">
      <c r="A41" s="367">
        <v>37</v>
      </c>
      <c r="B41" s="813">
        <v>730046</v>
      </c>
      <c r="C41" s="813"/>
      <c r="D41" s="813" t="s">
        <v>1973</v>
      </c>
      <c r="E41" s="813"/>
      <c r="F41" s="813"/>
      <c r="G41" s="813" t="s">
        <v>1974</v>
      </c>
      <c r="H41" s="813"/>
      <c r="I41" s="813"/>
      <c r="J41" s="813" t="s">
        <v>1975</v>
      </c>
      <c r="K41" s="813"/>
      <c r="L41" s="813"/>
      <c r="M41" s="814">
        <v>500</v>
      </c>
      <c r="N41" s="814"/>
      <c r="O41" s="813" t="s">
        <v>1883</v>
      </c>
      <c r="P41" s="813"/>
      <c r="Q41" s="370" t="s">
        <v>1976</v>
      </c>
      <c r="R41" s="369" t="s">
        <v>1977</v>
      </c>
    </row>
    <row r="42" spans="1:18" ht="18">
      <c r="A42" s="367">
        <v>38</v>
      </c>
      <c r="B42" s="813">
        <v>730005</v>
      </c>
      <c r="C42" s="813"/>
      <c r="D42" s="813" t="s">
        <v>1973</v>
      </c>
      <c r="E42" s="813"/>
      <c r="F42" s="813"/>
      <c r="G42" s="813" t="s">
        <v>1978</v>
      </c>
      <c r="H42" s="813"/>
      <c r="I42" s="813"/>
      <c r="J42" s="813" t="s">
        <v>1975</v>
      </c>
      <c r="K42" s="813"/>
      <c r="L42" s="813"/>
      <c r="M42" s="814">
        <v>500</v>
      </c>
      <c r="N42" s="814"/>
      <c r="O42" s="813" t="s">
        <v>1883</v>
      </c>
      <c r="P42" s="813"/>
      <c r="Q42" s="370" t="s">
        <v>1976</v>
      </c>
      <c r="R42" s="369" t="s">
        <v>1979</v>
      </c>
    </row>
    <row r="43" spans="1:18" ht="18">
      <c r="A43" s="367">
        <v>39</v>
      </c>
      <c r="B43" s="813">
        <v>959486</v>
      </c>
      <c r="C43" s="813"/>
      <c r="D43" s="813" t="s">
        <v>1980</v>
      </c>
      <c r="E43" s="813"/>
      <c r="F43" s="813"/>
      <c r="G43" s="813" t="s">
        <v>1981</v>
      </c>
      <c r="H43" s="813"/>
      <c r="I43" s="813"/>
      <c r="J43" s="813" t="s">
        <v>1975</v>
      </c>
      <c r="K43" s="813"/>
      <c r="L43" s="813"/>
      <c r="M43" s="814">
        <v>500</v>
      </c>
      <c r="N43" s="814"/>
      <c r="O43" s="813" t="s">
        <v>1883</v>
      </c>
      <c r="P43" s="813"/>
      <c r="Q43" s="368" t="s">
        <v>1884</v>
      </c>
      <c r="R43" s="369" t="s">
        <v>1982</v>
      </c>
    </row>
    <row r="44" spans="1:18" ht="18">
      <c r="A44" s="367">
        <v>40</v>
      </c>
      <c r="B44" s="813">
        <v>959493</v>
      </c>
      <c r="C44" s="813"/>
      <c r="D44" s="813" t="s">
        <v>1980</v>
      </c>
      <c r="E44" s="813"/>
      <c r="F44" s="813"/>
      <c r="G44" s="813" t="s">
        <v>1983</v>
      </c>
      <c r="H44" s="813"/>
      <c r="I44" s="813"/>
      <c r="J44" s="813" t="s">
        <v>1975</v>
      </c>
      <c r="K44" s="813"/>
      <c r="L44" s="813"/>
      <c r="M44" s="814">
        <v>200</v>
      </c>
      <c r="N44" s="814"/>
      <c r="O44" s="813" t="s">
        <v>1883</v>
      </c>
      <c r="P44" s="813"/>
      <c r="Q44" s="368" t="s">
        <v>1884</v>
      </c>
      <c r="R44" s="369" t="s">
        <v>1984</v>
      </c>
    </row>
    <row r="45" spans="1:18" ht="18">
      <c r="A45" s="367">
        <v>41</v>
      </c>
      <c r="B45" s="813">
        <v>959504</v>
      </c>
      <c r="C45" s="813"/>
      <c r="D45" s="813" t="s">
        <v>1980</v>
      </c>
      <c r="E45" s="813"/>
      <c r="F45" s="813"/>
      <c r="G45" s="813" t="s">
        <v>1983</v>
      </c>
      <c r="H45" s="813"/>
      <c r="I45" s="813"/>
      <c r="J45" s="813" t="s">
        <v>1975</v>
      </c>
      <c r="K45" s="813"/>
      <c r="L45" s="813"/>
      <c r="M45" s="814">
        <v>500</v>
      </c>
      <c r="N45" s="814"/>
      <c r="O45" s="813" t="s">
        <v>1883</v>
      </c>
      <c r="P45" s="813"/>
      <c r="Q45" s="368" t="s">
        <v>1884</v>
      </c>
      <c r="R45" s="369" t="s">
        <v>1985</v>
      </c>
    </row>
    <row r="46" spans="1:18" ht="18">
      <c r="A46" s="367">
        <v>42</v>
      </c>
      <c r="B46" s="813">
        <v>959440</v>
      </c>
      <c r="C46" s="813"/>
      <c r="D46" s="813" t="s">
        <v>1980</v>
      </c>
      <c r="E46" s="813"/>
      <c r="F46" s="813"/>
      <c r="G46" s="813" t="s">
        <v>1986</v>
      </c>
      <c r="H46" s="813"/>
      <c r="I46" s="813"/>
      <c r="J46" s="813" t="s">
        <v>1975</v>
      </c>
      <c r="K46" s="813"/>
      <c r="L46" s="813"/>
      <c r="M46" s="814">
        <v>500</v>
      </c>
      <c r="N46" s="814"/>
      <c r="O46" s="813" t="s">
        <v>1883</v>
      </c>
      <c r="P46" s="813"/>
      <c r="Q46" s="368" t="s">
        <v>1884</v>
      </c>
      <c r="R46" s="369" t="s">
        <v>1987</v>
      </c>
    </row>
    <row r="47" spans="1:18" ht="18">
      <c r="A47" s="367">
        <v>43</v>
      </c>
      <c r="B47" s="813">
        <v>676968</v>
      </c>
      <c r="C47" s="813"/>
      <c r="D47" s="813" t="s">
        <v>1980</v>
      </c>
      <c r="E47" s="813"/>
      <c r="F47" s="813"/>
      <c r="G47" s="813" t="s">
        <v>1988</v>
      </c>
      <c r="H47" s="813"/>
      <c r="I47" s="813"/>
      <c r="J47" s="813" t="s">
        <v>1975</v>
      </c>
      <c r="K47" s="813"/>
      <c r="L47" s="813"/>
      <c r="M47" s="814">
        <v>100</v>
      </c>
      <c r="N47" s="814"/>
      <c r="O47" s="813" t="s">
        <v>1883</v>
      </c>
      <c r="P47" s="813"/>
      <c r="Q47" s="368" t="s">
        <v>1884</v>
      </c>
      <c r="R47" s="369" t="s">
        <v>1989</v>
      </c>
    </row>
    <row r="48" spans="1:18" ht="18">
      <c r="A48" s="367">
        <v>44</v>
      </c>
      <c r="B48" s="813">
        <v>801956</v>
      </c>
      <c r="C48" s="813"/>
      <c r="D48" s="813" t="s">
        <v>1980</v>
      </c>
      <c r="E48" s="813"/>
      <c r="F48" s="813"/>
      <c r="G48" s="813" t="s">
        <v>1937</v>
      </c>
      <c r="H48" s="813"/>
      <c r="I48" s="813"/>
      <c r="J48" s="813" t="s">
        <v>1975</v>
      </c>
      <c r="K48" s="813"/>
      <c r="L48" s="813"/>
      <c r="M48" s="814">
        <v>500</v>
      </c>
      <c r="N48" s="814"/>
      <c r="O48" s="813" t="s">
        <v>1883</v>
      </c>
      <c r="P48" s="813"/>
      <c r="Q48" s="368" t="s">
        <v>1884</v>
      </c>
      <c r="R48" s="369" t="s">
        <v>1990</v>
      </c>
    </row>
    <row r="49" spans="1:18" ht="18">
      <c r="A49" s="367">
        <v>45</v>
      </c>
      <c r="B49" s="813">
        <v>677648</v>
      </c>
      <c r="C49" s="813"/>
      <c r="D49" s="813" t="s">
        <v>1980</v>
      </c>
      <c r="E49" s="813"/>
      <c r="F49" s="813"/>
      <c r="G49" s="813" t="s">
        <v>1983</v>
      </c>
      <c r="H49" s="813"/>
      <c r="I49" s="813"/>
      <c r="J49" s="813" t="s">
        <v>1975</v>
      </c>
      <c r="K49" s="813"/>
      <c r="L49" s="813"/>
      <c r="M49" s="814">
        <v>100</v>
      </c>
      <c r="N49" s="814"/>
      <c r="O49" s="813" t="s">
        <v>1883</v>
      </c>
      <c r="P49" s="813"/>
      <c r="Q49" s="368" t="s">
        <v>1884</v>
      </c>
      <c r="R49" s="369" t="s">
        <v>1989</v>
      </c>
    </row>
    <row r="50" spans="1:18" ht="18">
      <c r="A50" s="367">
        <v>46</v>
      </c>
      <c r="B50" s="813">
        <v>981342</v>
      </c>
      <c r="C50" s="813"/>
      <c r="D50" s="813" t="s">
        <v>1991</v>
      </c>
      <c r="E50" s="813"/>
      <c r="F50" s="813"/>
      <c r="G50" s="813" t="s">
        <v>1992</v>
      </c>
      <c r="H50" s="813"/>
      <c r="I50" s="813"/>
      <c r="J50" s="813" t="s">
        <v>1993</v>
      </c>
      <c r="K50" s="813"/>
      <c r="L50" s="813"/>
      <c r="M50" s="814">
        <v>1.5</v>
      </c>
      <c r="N50" s="814"/>
      <c r="O50" s="813" t="s">
        <v>1942</v>
      </c>
      <c r="P50" s="813"/>
      <c r="Q50" s="370" t="s">
        <v>1976</v>
      </c>
      <c r="R50" s="369" t="s">
        <v>1994</v>
      </c>
    </row>
    <row r="51" spans="1:18" ht="18">
      <c r="A51" s="367">
        <v>47</v>
      </c>
      <c r="B51" s="813">
        <v>677386</v>
      </c>
      <c r="C51" s="813"/>
      <c r="D51" s="813" t="s">
        <v>1991</v>
      </c>
      <c r="E51" s="813"/>
      <c r="F51" s="813"/>
      <c r="G51" s="813" t="s">
        <v>1995</v>
      </c>
      <c r="H51" s="813"/>
      <c r="I51" s="813"/>
      <c r="J51" s="813" t="s">
        <v>1993</v>
      </c>
      <c r="K51" s="813"/>
      <c r="L51" s="813"/>
      <c r="M51" s="813">
        <v>1.9039999999999999</v>
      </c>
      <c r="N51" s="813"/>
      <c r="O51" s="813" t="s">
        <v>1942</v>
      </c>
      <c r="P51" s="813"/>
      <c r="Q51" s="370" t="s">
        <v>1976</v>
      </c>
      <c r="R51" s="369" t="s">
        <v>1996</v>
      </c>
    </row>
    <row r="52" spans="1:18" ht="36">
      <c r="A52" s="365" t="s">
        <v>1871</v>
      </c>
      <c r="B52" s="810" t="s">
        <v>1872</v>
      </c>
      <c r="C52" s="810"/>
      <c r="D52" s="810" t="s">
        <v>1873</v>
      </c>
      <c r="E52" s="810"/>
      <c r="F52" s="810"/>
      <c r="G52" s="810" t="s">
        <v>1874</v>
      </c>
      <c r="H52" s="810"/>
      <c r="I52" s="810"/>
      <c r="J52" s="810" t="s">
        <v>1875</v>
      </c>
      <c r="K52" s="810"/>
      <c r="L52" s="810"/>
      <c r="M52" s="810" t="s">
        <v>1876</v>
      </c>
      <c r="N52" s="810"/>
      <c r="O52" s="810" t="s">
        <v>1877</v>
      </c>
      <c r="P52" s="810"/>
      <c r="Q52" s="366" t="s">
        <v>1878</v>
      </c>
      <c r="R52" s="365" t="s">
        <v>1879</v>
      </c>
    </row>
    <row r="53" spans="1:18" ht="18">
      <c r="A53" s="367">
        <v>48</v>
      </c>
      <c r="B53" s="813">
        <v>677081</v>
      </c>
      <c r="C53" s="813"/>
      <c r="D53" s="813" t="s">
        <v>1991</v>
      </c>
      <c r="E53" s="813"/>
      <c r="F53" s="813"/>
      <c r="G53" s="813" t="s">
        <v>1997</v>
      </c>
      <c r="H53" s="813"/>
      <c r="I53" s="813"/>
      <c r="J53" s="813" t="s">
        <v>1993</v>
      </c>
      <c r="K53" s="813"/>
      <c r="L53" s="813"/>
      <c r="M53" s="813">
        <v>2.0529999999999999</v>
      </c>
      <c r="N53" s="813"/>
      <c r="O53" s="813" t="s">
        <v>1942</v>
      </c>
      <c r="P53" s="813"/>
      <c r="Q53" s="370" t="s">
        <v>1976</v>
      </c>
      <c r="R53" s="369" t="s">
        <v>1998</v>
      </c>
    </row>
    <row r="54" spans="1:18" ht="18">
      <c r="A54" s="367">
        <v>49</v>
      </c>
      <c r="B54" s="813">
        <v>676934</v>
      </c>
      <c r="C54" s="813"/>
      <c r="D54" s="813" t="s">
        <v>1991</v>
      </c>
      <c r="E54" s="813"/>
      <c r="F54" s="813"/>
      <c r="G54" s="817" t="s">
        <v>1999</v>
      </c>
      <c r="H54" s="817"/>
      <c r="I54" s="817"/>
      <c r="J54" s="813" t="s">
        <v>1993</v>
      </c>
      <c r="K54" s="813"/>
      <c r="L54" s="813"/>
      <c r="M54" s="813">
        <v>1.026</v>
      </c>
      <c r="N54" s="813"/>
      <c r="O54" s="813" t="s">
        <v>1942</v>
      </c>
      <c r="P54" s="813"/>
      <c r="Q54" s="370" t="s">
        <v>1976</v>
      </c>
      <c r="R54" s="369" t="s">
        <v>2000</v>
      </c>
    </row>
    <row r="55" spans="1:18" ht="18">
      <c r="A55" s="367">
        <v>50</v>
      </c>
      <c r="B55" s="813">
        <v>700324</v>
      </c>
      <c r="C55" s="813"/>
      <c r="D55" s="813" t="s">
        <v>1991</v>
      </c>
      <c r="E55" s="813"/>
      <c r="F55" s="813"/>
      <c r="G55" s="813" t="s">
        <v>2001</v>
      </c>
      <c r="H55" s="813"/>
      <c r="I55" s="813"/>
      <c r="J55" s="813" t="s">
        <v>1993</v>
      </c>
      <c r="K55" s="813"/>
      <c r="L55" s="813"/>
      <c r="M55" s="814">
        <v>1</v>
      </c>
      <c r="N55" s="814"/>
      <c r="O55" s="813" t="s">
        <v>1942</v>
      </c>
      <c r="P55" s="813"/>
      <c r="Q55" s="370" t="s">
        <v>1976</v>
      </c>
      <c r="R55" s="369" t="s">
        <v>2002</v>
      </c>
    </row>
    <row r="56" spans="1:18" ht="18">
      <c r="A56" s="367">
        <v>51</v>
      </c>
      <c r="B56" s="813">
        <v>677355</v>
      </c>
      <c r="C56" s="813"/>
      <c r="D56" s="813" t="s">
        <v>1991</v>
      </c>
      <c r="E56" s="813"/>
      <c r="F56" s="813"/>
      <c r="G56" s="813" t="s">
        <v>2003</v>
      </c>
      <c r="H56" s="813"/>
      <c r="I56" s="813"/>
      <c r="J56" s="813" t="s">
        <v>1993</v>
      </c>
      <c r="K56" s="813"/>
      <c r="L56" s="813"/>
      <c r="M56" s="813">
        <v>1.448</v>
      </c>
      <c r="N56" s="813"/>
      <c r="O56" s="813" t="s">
        <v>1942</v>
      </c>
      <c r="P56" s="813"/>
      <c r="Q56" s="370" t="s">
        <v>1976</v>
      </c>
      <c r="R56" s="369" t="s">
        <v>2004</v>
      </c>
    </row>
    <row r="57" spans="1:18" ht="18">
      <c r="A57" s="367">
        <v>52</v>
      </c>
      <c r="B57" s="813">
        <v>700395</v>
      </c>
      <c r="C57" s="813"/>
      <c r="D57" s="813" t="s">
        <v>1991</v>
      </c>
      <c r="E57" s="813"/>
      <c r="F57" s="813"/>
      <c r="G57" s="813" t="s">
        <v>2005</v>
      </c>
      <c r="H57" s="813"/>
      <c r="I57" s="813"/>
      <c r="J57" s="813" t="s">
        <v>1993</v>
      </c>
      <c r="K57" s="813"/>
      <c r="L57" s="813"/>
      <c r="M57" s="814">
        <v>2.5</v>
      </c>
      <c r="N57" s="814"/>
      <c r="O57" s="813" t="s">
        <v>1942</v>
      </c>
      <c r="P57" s="813"/>
      <c r="Q57" s="370" t="s">
        <v>1976</v>
      </c>
      <c r="R57" s="369" t="s">
        <v>2006</v>
      </c>
    </row>
    <row r="58" spans="1:18" ht="18">
      <c r="A58" s="367">
        <v>53</v>
      </c>
      <c r="B58" s="813">
        <v>677338</v>
      </c>
      <c r="C58" s="813"/>
      <c r="D58" s="813" t="s">
        <v>1991</v>
      </c>
      <c r="E58" s="813"/>
      <c r="F58" s="813"/>
      <c r="G58" s="813" t="s">
        <v>2007</v>
      </c>
      <c r="H58" s="813"/>
      <c r="I58" s="813"/>
      <c r="J58" s="813" t="s">
        <v>1993</v>
      </c>
      <c r="K58" s="813"/>
      <c r="L58" s="813"/>
      <c r="M58" s="814">
        <v>1.97</v>
      </c>
      <c r="N58" s="814"/>
      <c r="O58" s="813" t="s">
        <v>1942</v>
      </c>
      <c r="P58" s="813"/>
      <c r="Q58" s="370" t="s">
        <v>1976</v>
      </c>
      <c r="R58" s="369" t="s">
        <v>2008</v>
      </c>
    </row>
    <row r="59" spans="1:18" ht="18">
      <c r="A59" s="367">
        <v>54</v>
      </c>
      <c r="B59" s="813">
        <v>808615</v>
      </c>
      <c r="C59" s="813"/>
      <c r="D59" s="813" t="s">
        <v>1991</v>
      </c>
      <c r="E59" s="813"/>
      <c r="F59" s="813"/>
      <c r="G59" s="813" t="s">
        <v>2009</v>
      </c>
      <c r="H59" s="813"/>
      <c r="I59" s="813"/>
      <c r="J59" s="813" t="s">
        <v>1993</v>
      </c>
      <c r="K59" s="813"/>
      <c r="L59" s="813"/>
      <c r="M59" s="814">
        <v>1.25</v>
      </c>
      <c r="N59" s="814"/>
      <c r="O59" s="813" t="s">
        <v>1942</v>
      </c>
      <c r="P59" s="813"/>
      <c r="Q59" s="370" t="s">
        <v>1976</v>
      </c>
      <c r="R59" s="369" t="s">
        <v>2010</v>
      </c>
    </row>
    <row r="60" spans="1:18" ht="18">
      <c r="A60" s="367">
        <v>55</v>
      </c>
      <c r="B60" s="813">
        <v>677109</v>
      </c>
      <c r="C60" s="813"/>
      <c r="D60" s="813" t="s">
        <v>1991</v>
      </c>
      <c r="E60" s="813"/>
      <c r="F60" s="813"/>
      <c r="G60" s="813" t="s">
        <v>2011</v>
      </c>
      <c r="H60" s="813"/>
      <c r="I60" s="813"/>
      <c r="J60" s="813" t="s">
        <v>1993</v>
      </c>
      <c r="K60" s="813"/>
      <c r="L60" s="813"/>
      <c r="M60" s="814">
        <v>1.44</v>
      </c>
      <c r="N60" s="814"/>
      <c r="O60" s="813" t="s">
        <v>1942</v>
      </c>
      <c r="P60" s="813"/>
      <c r="Q60" s="370" t="s">
        <v>1976</v>
      </c>
      <c r="R60" s="369" t="s">
        <v>2012</v>
      </c>
    </row>
    <row r="61" spans="1:18" ht="18">
      <c r="A61" s="367">
        <v>56</v>
      </c>
      <c r="B61" s="813">
        <v>238751</v>
      </c>
      <c r="C61" s="813"/>
      <c r="D61" s="813" t="s">
        <v>2013</v>
      </c>
      <c r="E61" s="813"/>
      <c r="F61" s="813"/>
      <c r="G61" s="813" t="s">
        <v>2014</v>
      </c>
      <c r="H61" s="813"/>
      <c r="I61" s="813"/>
      <c r="J61" s="813" t="s">
        <v>1920</v>
      </c>
      <c r="K61" s="813"/>
      <c r="L61" s="813"/>
      <c r="M61" s="811"/>
      <c r="N61" s="811"/>
      <c r="O61" s="811"/>
      <c r="P61" s="811"/>
      <c r="Q61" s="368" t="s">
        <v>1921</v>
      </c>
      <c r="R61" s="369" t="s">
        <v>1946</v>
      </c>
    </row>
    <row r="62" spans="1:18" ht="18">
      <c r="A62" s="367">
        <v>57</v>
      </c>
      <c r="B62" s="813">
        <v>538086</v>
      </c>
      <c r="C62" s="813"/>
      <c r="D62" s="813" t="s">
        <v>2013</v>
      </c>
      <c r="E62" s="813"/>
      <c r="F62" s="813"/>
      <c r="G62" s="813" t="s">
        <v>1898</v>
      </c>
      <c r="H62" s="813"/>
      <c r="I62" s="813"/>
      <c r="J62" s="813" t="s">
        <v>1888</v>
      </c>
      <c r="K62" s="813"/>
      <c r="L62" s="813"/>
      <c r="M62" s="814">
        <v>10</v>
      </c>
      <c r="N62" s="814"/>
      <c r="O62" s="813" t="s">
        <v>1883</v>
      </c>
      <c r="P62" s="813"/>
      <c r="Q62" s="368" t="s">
        <v>1889</v>
      </c>
      <c r="R62" s="369" t="s">
        <v>2015</v>
      </c>
    </row>
    <row r="63" spans="1:18" ht="18">
      <c r="A63" s="367">
        <v>58</v>
      </c>
      <c r="B63" s="813">
        <v>200126</v>
      </c>
      <c r="C63" s="813"/>
      <c r="D63" s="813" t="s">
        <v>2016</v>
      </c>
      <c r="E63" s="813"/>
      <c r="F63" s="813"/>
      <c r="G63" s="813" t="s">
        <v>2017</v>
      </c>
      <c r="H63" s="813"/>
      <c r="I63" s="813"/>
      <c r="J63" s="813" t="s">
        <v>1920</v>
      </c>
      <c r="K63" s="813"/>
      <c r="L63" s="813"/>
      <c r="M63" s="811"/>
      <c r="N63" s="811"/>
      <c r="O63" s="811"/>
      <c r="P63" s="811"/>
      <c r="Q63" s="368" t="s">
        <v>1921</v>
      </c>
      <c r="R63" s="369" t="s">
        <v>1946</v>
      </c>
    </row>
    <row r="64" spans="1:18" ht="18">
      <c r="A64" s="367">
        <v>59</v>
      </c>
      <c r="B64" s="813">
        <v>905750</v>
      </c>
      <c r="C64" s="813"/>
      <c r="D64" s="813" t="s">
        <v>2016</v>
      </c>
      <c r="E64" s="813"/>
      <c r="F64" s="813"/>
      <c r="G64" s="813" t="s">
        <v>2017</v>
      </c>
      <c r="H64" s="813"/>
      <c r="I64" s="813"/>
      <c r="J64" s="813" t="s">
        <v>1921</v>
      </c>
      <c r="K64" s="813"/>
      <c r="L64" s="813"/>
      <c r="M64" s="811"/>
      <c r="N64" s="811"/>
      <c r="O64" s="811"/>
      <c r="P64" s="811"/>
      <c r="Q64" s="368" t="s">
        <v>1921</v>
      </c>
      <c r="R64" s="369" t="s">
        <v>1946</v>
      </c>
    </row>
    <row r="65" spans="1:18" ht="36">
      <c r="A65" s="365" t="s">
        <v>1871</v>
      </c>
      <c r="B65" s="810" t="s">
        <v>1872</v>
      </c>
      <c r="C65" s="810"/>
      <c r="D65" s="810" t="s">
        <v>1873</v>
      </c>
      <c r="E65" s="810"/>
      <c r="F65" s="810"/>
      <c r="G65" s="810" t="s">
        <v>1874</v>
      </c>
      <c r="H65" s="810"/>
      <c r="I65" s="810"/>
      <c r="J65" s="810" t="s">
        <v>1875</v>
      </c>
      <c r="K65" s="810"/>
      <c r="L65" s="810"/>
      <c r="M65" s="810" t="s">
        <v>1876</v>
      </c>
      <c r="N65" s="810"/>
      <c r="O65" s="810" t="s">
        <v>1877</v>
      </c>
      <c r="P65" s="810"/>
      <c r="Q65" s="366" t="s">
        <v>1878</v>
      </c>
      <c r="R65" s="365" t="s">
        <v>1879</v>
      </c>
    </row>
    <row r="66" spans="1:18" ht="18">
      <c r="A66" s="367">
        <v>60</v>
      </c>
      <c r="B66" s="813">
        <v>900227</v>
      </c>
      <c r="C66" s="813"/>
      <c r="D66" s="813" t="s">
        <v>2018</v>
      </c>
      <c r="E66" s="813"/>
      <c r="F66" s="813"/>
      <c r="G66" s="813" t="s">
        <v>2019</v>
      </c>
      <c r="H66" s="813"/>
      <c r="I66" s="813"/>
      <c r="J66" s="813" t="s">
        <v>2020</v>
      </c>
      <c r="K66" s="813"/>
      <c r="L66" s="813"/>
      <c r="M66" s="814">
        <v>450</v>
      </c>
      <c r="N66" s="814"/>
      <c r="O66" s="813" t="s">
        <v>1883</v>
      </c>
      <c r="P66" s="813"/>
      <c r="Q66" s="368" t="s">
        <v>1884</v>
      </c>
      <c r="R66" s="369" t="s">
        <v>2021</v>
      </c>
    </row>
    <row r="67" spans="1:18" ht="18">
      <c r="A67" s="367">
        <v>61</v>
      </c>
      <c r="B67" s="813">
        <v>782200</v>
      </c>
      <c r="C67" s="813"/>
      <c r="D67" s="813" t="s">
        <v>2022</v>
      </c>
      <c r="E67" s="813"/>
      <c r="F67" s="813"/>
      <c r="G67" s="813" t="s">
        <v>2023</v>
      </c>
      <c r="H67" s="813"/>
      <c r="I67" s="813"/>
      <c r="J67" s="813" t="s">
        <v>2020</v>
      </c>
      <c r="K67" s="813"/>
      <c r="L67" s="813"/>
      <c r="M67" s="814">
        <v>450</v>
      </c>
      <c r="N67" s="814"/>
      <c r="O67" s="813" t="s">
        <v>1883</v>
      </c>
      <c r="P67" s="813"/>
      <c r="Q67" s="368" t="s">
        <v>1884</v>
      </c>
      <c r="R67" s="369" t="s">
        <v>2021</v>
      </c>
    </row>
    <row r="68" spans="1:18" ht="18">
      <c r="A68" s="367">
        <v>62</v>
      </c>
      <c r="B68" s="813">
        <v>1036518</v>
      </c>
      <c r="C68" s="813"/>
      <c r="D68" s="813" t="s">
        <v>2022</v>
      </c>
      <c r="E68" s="813"/>
      <c r="F68" s="813"/>
      <c r="G68" s="813" t="s">
        <v>2024</v>
      </c>
      <c r="H68" s="813"/>
      <c r="I68" s="813"/>
      <c r="J68" s="813" t="s">
        <v>2020</v>
      </c>
      <c r="K68" s="813"/>
      <c r="L68" s="813"/>
      <c r="M68" s="814">
        <v>30</v>
      </c>
      <c r="N68" s="814"/>
      <c r="O68" s="813" t="s">
        <v>1883</v>
      </c>
      <c r="P68" s="813"/>
      <c r="Q68" s="368" t="s">
        <v>1884</v>
      </c>
      <c r="R68" s="369" t="s">
        <v>1913</v>
      </c>
    </row>
    <row r="69" spans="1:18" ht="18">
      <c r="A69" s="367">
        <v>63</v>
      </c>
      <c r="B69" s="813">
        <v>1036539</v>
      </c>
      <c r="C69" s="813"/>
      <c r="D69" s="813" t="s">
        <v>2022</v>
      </c>
      <c r="E69" s="813"/>
      <c r="F69" s="813"/>
      <c r="G69" s="813" t="s">
        <v>2024</v>
      </c>
      <c r="H69" s="813"/>
      <c r="I69" s="813"/>
      <c r="J69" s="813" t="s">
        <v>2020</v>
      </c>
      <c r="K69" s="813"/>
      <c r="L69" s="813"/>
      <c r="M69" s="814">
        <v>450</v>
      </c>
      <c r="N69" s="814"/>
      <c r="O69" s="813" t="s">
        <v>1883</v>
      </c>
      <c r="P69" s="813"/>
      <c r="Q69" s="368" t="s">
        <v>1884</v>
      </c>
      <c r="R69" s="369" t="s">
        <v>2025</v>
      </c>
    </row>
    <row r="70" spans="1:18" ht="18">
      <c r="A70" s="367">
        <v>64</v>
      </c>
      <c r="B70" s="813">
        <v>839656</v>
      </c>
      <c r="C70" s="813"/>
      <c r="D70" s="813" t="s">
        <v>2022</v>
      </c>
      <c r="E70" s="813"/>
      <c r="F70" s="813"/>
      <c r="G70" s="813" t="s">
        <v>2026</v>
      </c>
      <c r="H70" s="813"/>
      <c r="I70" s="813"/>
      <c r="J70" s="813" t="s">
        <v>2020</v>
      </c>
      <c r="K70" s="813"/>
      <c r="L70" s="813"/>
      <c r="M70" s="814">
        <v>450</v>
      </c>
      <c r="N70" s="814"/>
      <c r="O70" s="813" t="s">
        <v>1883</v>
      </c>
      <c r="P70" s="813"/>
      <c r="Q70" s="368" t="s">
        <v>1884</v>
      </c>
      <c r="R70" s="369" t="s">
        <v>1939</v>
      </c>
    </row>
    <row r="71" spans="1:18" ht="18">
      <c r="A71" s="367">
        <v>65</v>
      </c>
      <c r="B71" s="813">
        <v>987151</v>
      </c>
      <c r="C71" s="813"/>
      <c r="D71" s="813" t="s">
        <v>2027</v>
      </c>
      <c r="E71" s="813"/>
      <c r="F71" s="813"/>
      <c r="G71" s="813" t="s">
        <v>2028</v>
      </c>
      <c r="H71" s="813"/>
      <c r="I71" s="813"/>
      <c r="J71" s="813" t="s">
        <v>1925</v>
      </c>
      <c r="K71" s="813"/>
      <c r="L71" s="813"/>
      <c r="M71" s="814">
        <v>250</v>
      </c>
      <c r="N71" s="814"/>
      <c r="O71" s="813" t="s">
        <v>1883</v>
      </c>
      <c r="P71" s="813"/>
      <c r="Q71" s="368" t="s">
        <v>1884</v>
      </c>
      <c r="R71" s="369" t="s">
        <v>2029</v>
      </c>
    </row>
    <row r="72" spans="1:18" ht="18">
      <c r="A72" s="367">
        <v>66</v>
      </c>
      <c r="B72" s="813">
        <v>531484</v>
      </c>
      <c r="C72" s="813"/>
      <c r="D72" s="813" t="s">
        <v>2030</v>
      </c>
      <c r="E72" s="813"/>
      <c r="F72" s="813"/>
      <c r="G72" s="813" t="s">
        <v>2031</v>
      </c>
      <c r="H72" s="813"/>
      <c r="I72" s="813"/>
      <c r="J72" s="813" t="s">
        <v>1925</v>
      </c>
      <c r="K72" s="813"/>
      <c r="L72" s="813"/>
      <c r="M72" s="814">
        <v>180</v>
      </c>
      <c r="N72" s="814"/>
      <c r="O72" s="813" t="s">
        <v>1883</v>
      </c>
      <c r="P72" s="813"/>
      <c r="Q72" s="368" t="s">
        <v>1884</v>
      </c>
      <c r="R72" s="369" t="s">
        <v>2032</v>
      </c>
    </row>
    <row r="73" spans="1:18" ht="18">
      <c r="A73" s="367">
        <v>67</v>
      </c>
      <c r="B73" s="813">
        <v>949439</v>
      </c>
      <c r="C73" s="813"/>
      <c r="D73" s="817" t="s">
        <v>2033</v>
      </c>
      <c r="E73" s="817"/>
      <c r="F73" s="817"/>
      <c r="G73" s="817" t="s">
        <v>2034</v>
      </c>
      <c r="H73" s="817"/>
      <c r="I73" s="817"/>
      <c r="J73" s="813" t="s">
        <v>1925</v>
      </c>
      <c r="K73" s="813"/>
      <c r="L73" s="813"/>
      <c r="M73" s="814">
        <v>240</v>
      </c>
      <c r="N73" s="814"/>
      <c r="O73" s="813" t="s">
        <v>1883</v>
      </c>
      <c r="P73" s="813"/>
      <c r="Q73" s="368" t="s">
        <v>1884</v>
      </c>
      <c r="R73" s="369" t="s">
        <v>2035</v>
      </c>
    </row>
    <row r="74" spans="1:18" ht="18">
      <c r="A74" s="367">
        <v>68</v>
      </c>
      <c r="B74" s="813">
        <v>896106</v>
      </c>
      <c r="C74" s="813"/>
      <c r="D74" s="817" t="s">
        <v>2036</v>
      </c>
      <c r="E74" s="817"/>
      <c r="F74" s="817"/>
      <c r="G74" s="817" t="s">
        <v>2037</v>
      </c>
      <c r="H74" s="817"/>
      <c r="I74" s="817"/>
      <c r="J74" s="813" t="s">
        <v>1925</v>
      </c>
      <c r="K74" s="813"/>
      <c r="L74" s="813"/>
      <c r="M74" s="814">
        <v>300</v>
      </c>
      <c r="N74" s="814"/>
      <c r="O74" s="813" t="s">
        <v>1883</v>
      </c>
      <c r="P74" s="813"/>
      <c r="Q74" s="368" t="s">
        <v>1884</v>
      </c>
      <c r="R74" s="369" t="s">
        <v>1885</v>
      </c>
    </row>
    <row r="75" spans="1:18" ht="18">
      <c r="A75" s="367">
        <v>69</v>
      </c>
      <c r="B75" s="813">
        <v>1185680</v>
      </c>
      <c r="C75" s="813"/>
      <c r="D75" s="813" t="s">
        <v>2038</v>
      </c>
      <c r="E75" s="813"/>
      <c r="F75" s="813"/>
      <c r="G75" s="813" t="s">
        <v>2039</v>
      </c>
      <c r="H75" s="813"/>
      <c r="I75" s="813"/>
      <c r="J75" s="813" t="s">
        <v>2020</v>
      </c>
      <c r="K75" s="813"/>
      <c r="L75" s="813"/>
      <c r="M75" s="814">
        <v>60</v>
      </c>
      <c r="N75" s="814"/>
      <c r="O75" s="813" t="s">
        <v>1883</v>
      </c>
      <c r="P75" s="813"/>
      <c r="Q75" s="368" t="s">
        <v>1884</v>
      </c>
      <c r="R75" s="369" t="s">
        <v>1926</v>
      </c>
    </row>
    <row r="76" spans="1:18" ht="18">
      <c r="A76" s="367">
        <v>70</v>
      </c>
      <c r="B76" s="813">
        <v>298626</v>
      </c>
      <c r="C76" s="813"/>
      <c r="D76" s="813" t="s">
        <v>2040</v>
      </c>
      <c r="E76" s="813"/>
      <c r="F76" s="813"/>
      <c r="G76" s="813" t="s">
        <v>2041</v>
      </c>
      <c r="H76" s="813"/>
      <c r="I76" s="813"/>
      <c r="J76" s="813" t="s">
        <v>2042</v>
      </c>
      <c r="K76" s="813"/>
      <c r="L76" s="813"/>
      <c r="M76" s="811"/>
      <c r="N76" s="811"/>
      <c r="O76" s="811"/>
      <c r="P76" s="811"/>
      <c r="Q76" s="368" t="s">
        <v>1921</v>
      </c>
      <c r="R76" s="369" t="s">
        <v>2043</v>
      </c>
    </row>
    <row r="77" spans="1:18" ht="36">
      <c r="A77" s="365" t="s">
        <v>1871</v>
      </c>
      <c r="B77" s="810" t="s">
        <v>1872</v>
      </c>
      <c r="C77" s="810"/>
      <c r="D77" s="810" t="s">
        <v>1873</v>
      </c>
      <c r="E77" s="810"/>
      <c r="F77" s="810"/>
      <c r="G77" s="810" t="s">
        <v>1874</v>
      </c>
      <c r="H77" s="810"/>
      <c r="I77" s="810"/>
      <c r="J77" s="810" t="s">
        <v>1875</v>
      </c>
      <c r="K77" s="810"/>
      <c r="L77" s="810"/>
      <c r="M77" s="810" t="s">
        <v>1876</v>
      </c>
      <c r="N77" s="810"/>
      <c r="O77" s="810" t="s">
        <v>1877</v>
      </c>
      <c r="P77" s="810"/>
      <c r="Q77" s="366" t="s">
        <v>1878</v>
      </c>
      <c r="R77" s="365" t="s">
        <v>1879</v>
      </c>
    </row>
    <row r="78" spans="1:18" ht="18">
      <c r="A78" s="367">
        <v>71</v>
      </c>
      <c r="B78" s="813">
        <v>229345</v>
      </c>
      <c r="C78" s="813"/>
      <c r="D78" s="813" t="s">
        <v>2040</v>
      </c>
      <c r="E78" s="813"/>
      <c r="F78" s="813"/>
      <c r="G78" s="813" t="s">
        <v>2044</v>
      </c>
      <c r="H78" s="813"/>
      <c r="I78" s="813"/>
      <c r="J78" s="813" t="s">
        <v>2042</v>
      </c>
      <c r="K78" s="813"/>
      <c r="L78" s="813"/>
      <c r="M78" s="811"/>
      <c r="N78" s="811"/>
      <c r="O78" s="811"/>
      <c r="P78" s="811"/>
      <c r="Q78" s="368" t="s">
        <v>1921</v>
      </c>
      <c r="R78" s="369" t="s">
        <v>2045</v>
      </c>
    </row>
    <row r="79" spans="1:18" ht="18">
      <c r="A79" s="367">
        <v>72</v>
      </c>
      <c r="B79" s="813">
        <v>539680</v>
      </c>
      <c r="C79" s="813"/>
      <c r="D79" s="813" t="s">
        <v>2046</v>
      </c>
      <c r="E79" s="813"/>
      <c r="F79" s="813"/>
      <c r="G79" s="813" t="s">
        <v>2047</v>
      </c>
      <c r="H79" s="813"/>
      <c r="I79" s="813"/>
      <c r="J79" s="817" t="s">
        <v>2048</v>
      </c>
      <c r="K79" s="817"/>
      <c r="L79" s="817"/>
      <c r="M79" s="811"/>
      <c r="N79" s="811"/>
      <c r="O79" s="811"/>
      <c r="P79" s="811"/>
      <c r="Q79" s="370" t="s">
        <v>1892</v>
      </c>
      <c r="R79" s="369" t="s">
        <v>1918</v>
      </c>
    </row>
    <row r="80" spans="1:18" ht="18">
      <c r="A80" s="367">
        <v>73</v>
      </c>
      <c r="B80" s="813">
        <v>540291</v>
      </c>
      <c r="C80" s="813"/>
      <c r="D80" s="813" t="s">
        <v>2049</v>
      </c>
      <c r="E80" s="813"/>
      <c r="F80" s="813"/>
      <c r="G80" s="813" t="s">
        <v>2050</v>
      </c>
      <c r="H80" s="813"/>
      <c r="I80" s="813"/>
      <c r="J80" s="813" t="s">
        <v>2051</v>
      </c>
      <c r="K80" s="813"/>
      <c r="L80" s="813"/>
      <c r="M80" s="811"/>
      <c r="N80" s="811"/>
      <c r="O80" s="811"/>
      <c r="P80" s="811"/>
      <c r="Q80" s="370" t="s">
        <v>1892</v>
      </c>
      <c r="R80" s="369" t="s">
        <v>2052</v>
      </c>
    </row>
    <row r="81" spans="1:18" ht="18">
      <c r="A81" s="367">
        <v>74</v>
      </c>
      <c r="B81" s="813">
        <v>200443</v>
      </c>
      <c r="C81" s="813"/>
      <c r="D81" s="813" t="s">
        <v>2053</v>
      </c>
      <c r="E81" s="813"/>
      <c r="F81" s="813"/>
      <c r="G81" s="813" t="s">
        <v>2054</v>
      </c>
      <c r="H81" s="813"/>
      <c r="I81" s="813"/>
      <c r="J81" s="813" t="s">
        <v>1920</v>
      </c>
      <c r="K81" s="813"/>
      <c r="L81" s="813"/>
      <c r="M81" s="811"/>
      <c r="N81" s="811"/>
      <c r="O81" s="811"/>
      <c r="P81" s="811"/>
      <c r="Q81" s="368" t="s">
        <v>1921</v>
      </c>
      <c r="R81" s="369" t="s">
        <v>2055</v>
      </c>
    </row>
    <row r="82" spans="1:18" ht="18">
      <c r="A82" s="367">
        <v>75</v>
      </c>
      <c r="B82" s="813">
        <v>731097</v>
      </c>
      <c r="C82" s="813"/>
      <c r="D82" s="813" t="s">
        <v>2056</v>
      </c>
      <c r="E82" s="813"/>
      <c r="F82" s="813"/>
      <c r="G82" s="813" t="s">
        <v>2057</v>
      </c>
      <c r="H82" s="813"/>
      <c r="I82" s="813"/>
      <c r="J82" s="813" t="s">
        <v>2058</v>
      </c>
      <c r="K82" s="813"/>
      <c r="L82" s="813"/>
      <c r="M82" s="811"/>
      <c r="N82" s="811"/>
      <c r="O82" s="811"/>
      <c r="P82" s="811"/>
      <c r="Q82" s="370" t="s">
        <v>1892</v>
      </c>
      <c r="R82" s="369" t="s">
        <v>2059</v>
      </c>
    </row>
    <row r="83" spans="1:18" ht="18">
      <c r="A83" s="367">
        <v>76</v>
      </c>
      <c r="B83" s="813">
        <v>831488</v>
      </c>
      <c r="C83" s="813"/>
      <c r="D83" s="813" t="s">
        <v>2056</v>
      </c>
      <c r="E83" s="813"/>
      <c r="F83" s="813"/>
      <c r="G83" s="813" t="s">
        <v>2060</v>
      </c>
      <c r="H83" s="813"/>
      <c r="I83" s="813"/>
      <c r="J83" s="813" t="s">
        <v>1888</v>
      </c>
      <c r="K83" s="813"/>
      <c r="L83" s="813"/>
      <c r="M83" s="814">
        <v>2</v>
      </c>
      <c r="N83" s="814"/>
      <c r="O83" s="813" t="s">
        <v>1883</v>
      </c>
      <c r="P83" s="813"/>
      <c r="Q83" s="370" t="s">
        <v>1892</v>
      </c>
      <c r="R83" s="369" t="s">
        <v>2061</v>
      </c>
    </row>
    <row r="84" spans="1:18" ht="18">
      <c r="A84" s="367">
        <v>77</v>
      </c>
      <c r="B84" s="813">
        <v>839440</v>
      </c>
      <c r="C84" s="813"/>
      <c r="D84" s="813" t="s">
        <v>2056</v>
      </c>
      <c r="E84" s="813"/>
      <c r="F84" s="813"/>
      <c r="G84" s="813" t="s">
        <v>2062</v>
      </c>
      <c r="H84" s="813"/>
      <c r="I84" s="813"/>
      <c r="J84" s="813" t="s">
        <v>1888</v>
      </c>
      <c r="K84" s="813"/>
      <c r="L84" s="813"/>
      <c r="M84" s="814">
        <v>2</v>
      </c>
      <c r="N84" s="814"/>
      <c r="O84" s="813" t="s">
        <v>1883</v>
      </c>
      <c r="P84" s="813"/>
      <c r="Q84" s="368" t="s">
        <v>1889</v>
      </c>
      <c r="R84" s="369" t="s">
        <v>2063</v>
      </c>
    </row>
    <row r="85" spans="1:18" ht="18">
      <c r="A85" s="367">
        <v>78</v>
      </c>
      <c r="B85" s="813">
        <v>750327</v>
      </c>
      <c r="C85" s="813"/>
      <c r="D85" s="813" t="s">
        <v>2064</v>
      </c>
      <c r="E85" s="813"/>
      <c r="F85" s="813"/>
      <c r="G85" s="813" t="s">
        <v>2065</v>
      </c>
      <c r="H85" s="813"/>
      <c r="I85" s="813"/>
      <c r="J85" s="813" t="s">
        <v>1888</v>
      </c>
      <c r="K85" s="813"/>
      <c r="L85" s="813"/>
      <c r="M85" s="814">
        <v>10</v>
      </c>
      <c r="N85" s="814"/>
      <c r="O85" s="813" t="s">
        <v>1883</v>
      </c>
      <c r="P85" s="813"/>
      <c r="Q85" s="370" t="s">
        <v>1892</v>
      </c>
      <c r="R85" s="369" t="s">
        <v>2066</v>
      </c>
    </row>
    <row r="86" spans="1:18" ht="18">
      <c r="A86" s="367">
        <v>79</v>
      </c>
      <c r="B86" s="813">
        <v>540892</v>
      </c>
      <c r="C86" s="813"/>
      <c r="D86" s="813" t="s">
        <v>2067</v>
      </c>
      <c r="E86" s="813"/>
      <c r="F86" s="813"/>
      <c r="G86" s="813" t="s">
        <v>2068</v>
      </c>
      <c r="H86" s="813"/>
      <c r="I86" s="813"/>
      <c r="J86" s="817" t="s">
        <v>2069</v>
      </c>
      <c r="K86" s="817"/>
      <c r="L86" s="817"/>
      <c r="M86" s="811"/>
      <c r="N86" s="811"/>
      <c r="O86" s="811"/>
      <c r="P86" s="811"/>
      <c r="Q86" s="370" t="s">
        <v>1892</v>
      </c>
      <c r="R86" s="369" t="s">
        <v>2070</v>
      </c>
    </row>
    <row r="87" spans="1:18" ht="18">
      <c r="A87" s="367">
        <v>80</v>
      </c>
      <c r="B87" s="813">
        <v>249818</v>
      </c>
      <c r="C87" s="813"/>
      <c r="D87" s="813" t="s">
        <v>2067</v>
      </c>
      <c r="E87" s="813"/>
      <c r="F87" s="813"/>
      <c r="G87" s="813" t="s">
        <v>2071</v>
      </c>
      <c r="H87" s="813"/>
      <c r="I87" s="813"/>
      <c r="J87" s="813" t="s">
        <v>1921</v>
      </c>
      <c r="K87" s="813"/>
      <c r="L87" s="813"/>
      <c r="M87" s="811"/>
      <c r="N87" s="811"/>
      <c r="O87" s="811"/>
      <c r="P87" s="811"/>
      <c r="Q87" s="368" t="s">
        <v>1921</v>
      </c>
      <c r="R87" s="369" t="s">
        <v>2072</v>
      </c>
    </row>
    <row r="88" spans="1:18" ht="18">
      <c r="A88" s="367">
        <v>81</v>
      </c>
      <c r="B88" s="813">
        <v>900496</v>
      </c>
      <c r="C88" s="813"/>
      <c r="D88" s="813" t="s">
        <v>2073</v>
      </c>
      <c r="E88" s="813"/>
      <c r="F88" s="813"/>
      <c r="G88" s="813" t="s">
        <v>2074</v>
      </c>
      <c r="H88" s="813"/>
      <c r="I88" s="813"/>
      <c r="J88" s="813" t="s">
        <v>1925</v>
      </c>
      <c r="K88" s="813"/>
      <c r="L88" s="813"/>
      <c r="M88" s="814">
        <v>240</v>
      </c>
      <c r="N88" s="814"/>
      <c r="O88" s="813" t="s">
        <v>1883</v>
      </c>
      <c r="P88" s="813"/>
      <c r="Q88" s="368" t="s">
        <v>1884</v>
      </c>
      <c r="R88" s="369" t="s">
        <v>1956</v>
      </c>
    </row>
    <row r="89" spans="1:18" ht="18">
      <c r="A89" s="367">
        <v>82</v>
      </c>
      <c r="B89" s="813">
        <v>791166</v>
      </c>
      <c r="C89" s="813"/>
      <c r="D89" s="813" t="s">
        <v>2075</v>
      </c>
      <c r="E89" s="813"/>
      <c r="F89" s="813"/>
      <c r="G89" s="813" t="s">
        <v>2076</v>
      </c>
      <c r="H89" s="813"/>
      <c r="I89" s="813"/>
      <c r="J89" s="813" t="s">
        <v>1888</v>
      </c>
      <c r="K89" s="813"/>
      <c r="L89" s="813"/>
      <c r="M89" s="814">
        <v>1</v>
      </c>
      <c r="N89" s="814"/>
      <c r="O89" s="813" t="s">
        <v>1883</v>
      </c>
      <c r="P89" s="813"/>
      <c r="Q89" s="368" t="s">
        <v>1889</v>
      </c>
      <c r="R89" s="369" t="s">
        <v>2077</v>
      </c>
    </row>
    <row r="90" spans="1:18" ht="18">
      <c r="A90" s="367">
        <v>83</v>
      </c>
      <c r="B90" s="813">
        <v>520402</v>
      </c>
      <c r="C90" s="813"/>
      <c r="D90" s="813" t="s">
        <v>2078</v>
      </c>
      <c r="E90" s="813"/>
      <c r="F90" s="813"/>
      <c r="G90" s="813" t="s">
        <v>2079</v>
      </c>
      <c r="H90" s="813"/>
      <c r="I90" s="813"/>
      <c r="J90" s="813" t="s">
        <v>2080</v>
      </c>
      <c r="K90" s="813"/>
      <c r="L90" s="813"/>
      <c r="M90" s="811"/>
      <c r="N90" s="811"/>
      <c r="O90" s="811"/>
      <c r="P90" s="811"/>
      <c r="Q90" s="370" t="s">
        <v>1892</v>
      </c>
      <c r="R90" s="369" t="s">
        <v>2081</v>
      </c>
    </row>
    <row r="91" spans="1:18" ht="36">
      <c r="A91" s="365" t="s">
        <v>1871</v>
      </c>
      <c r="B91" s="810" t="s">
        <v>1872</v>
      </c>
      <c r="C91" s="810"/>
      <c r="D91" s="810" t="s">
        <v>1873</v>
      </c>
      <c r="E91" s="810"/>
      <c r="F91" s="810"/>
      <c r="G91" s="810" t="s">
        <v>1874</v>
      </c>
      <c r="H91" s="810"/>
      <c r="I91" s="810"/>
      <c r="J91" s="810" t="s">
        <v>1875</v>
      </c>
      <c r="K91" s="810"/>
      <c r="L91" s="810"/>
      <c r="M91" s="810" t="s">
        <v>1876</v>
      </c>
      <c r="N91" s="810"/>
      <c r="O91" s="810" t="s">
        <v>1877</v>
      </c>
      <c r="P91" s="810"/>
      <c r="Q91" s="366" t="s">
        <v>1878</v>
      </c>
      <c r="R91" s="365" t="s">
        <v>1879</v>
      </c>
    </row>
    <row r="92" spans="1:18" ht="18">
      <c r="A92" s="367">
        <v>84</v>
      </c>
      <c r="B92" s="813">
        <v>245444</v>
      </c>
      <c r="C92" s="813"/>
      <c r="D92" s="813" t="s">
        <v>2082</v>
      </c>
      <c r="E92" s="813"/>
      <c r="F92" s="813"/>
      <c r="G92" s="813" t="s">
        <v>1944</v>
      </c>
      <c r="H92" s="813"/>
      <c r="I92" s="813"/>
      <c r="J92" s="813" t="s">
        <v>2083</v>
      </c>
      <c r="K92" s="813"/>
      <c r="L92" s="813"/>
      <c r="M92" s="811"/>
      <c r="N92" s="811"/>
      <c r="O92" s="811"/>
      <c r="P92" s="811"/>
      <c r="Q92" s="368" t="s">
        <v>1921</v>
      </c>
      <c r="R92" s="369" t="s">
        <v>1946</v>
      </c>
    </row>
    <row r="93" spans="1:18" ht="18">
      <c r="A93" s="367">
        <v>85</v>
      </c>
      <c r="B93" s="813">
        <v>250744</v>
      </c>
      <c r="C93" s="813"/>
      <c r="D93" s="813" t="s">
        <v>2082</v>
      </c>
      <c r="E93" s="813"/>
      <c r="F93" s="813"/>
      <c r="G93" s="813" t="s">
        <v>2068</v>
      </c>
      <c r="H93" s="813"/>
      <c r="I93" s="813"/>
      <c r="J93" s="813" t="s">
        <v>1921</v>
      </c>
      <c r="K93" s="813"/>
      <c r="L93" s="813"/>
      <c r="M93" s="811"/>
      <c r="N93" s="811"/>
      <c r="O93" s="811"/>
      <c r="P93" s="811"/>
      <c r="Q93" s="368" t="s">
        <v>1921</v>
      </c>
      <c r="R93" s="369" t="s">
        <v>1946</v>
      </c>
    </row>
    <row r="94" spans="1:18" ht="18">
      <c r="A94" s="367">
        <v>86</v>
      </c>
      <c r="B94" s="813">
        <v>245519</v>
      </c>
      <c r="C94" s="813"/>
      <c r="D94" s="813" t="s">
        <v>2082</v>
      </c>
      <c r="E94" s="813"/>
      <c r="F94" s="813"/>
      <c r="G94" s="813" t="s">
        <v>2068</v>
      </c>
      <c r="H94" s="813"/>
      <c r="I94" s="813"/>
      <c r="J94" s="813" t="s">
        <v>2083</v>
      </c>
      <c r="K94" s="813"/>
      <c r="L94" s="813"/>
      <c r="M94" s="811"/>
      <c r="N94" s="811"/>
      <c r="O94" s="811"/>
      <c r="P94" s="811"/>
      <c r="Q94" s="368" t="s">
        <v>1921</v>
      </c>
      <c r="R94" s="369" t="s">
        <v>1946</v>
      </c>
    </row>
    <row r="95" spans="1:18" ht="18">
      <c r="A95" s="367">
        <v>87</v>
      </c>
      <c r="B95" s="813">
        <v>829717</v>
      </c>
      <c r="C95" s="813"/>
      <c r="D95" s="813" t="s">
        <v>2084</v>
      </c>
      <c r="E95" s="813"/>
      <c r="F95" s="813"/>
      <c r="G95" s="813" t="s">
        <v>2085</v>
      </c>
      <c r="H95" s="813"/>
      <c r="I95" s="813"/>
      <c r="J95" s="813" t="s">
        <v>2086</v>
      </c>
      <c r="K95" s="813"/>
      <c r="L95" s="813"/>
      <c r="M95" s="814">
        <v>1</v>
      </c>
      <c r="N95" s="814"/>
      <c r="O95" s="813" t="s">
        <v>1883</v>
      </c>
      <c r="P95" s="813"/>
      <c r="Q95" s="368" t="s">
        <v>1889</v>
      </c>
      <c r="R95" s="369" t="s">
        <v>2087</v>
      </c>
    </row>
    <row r="96" spans="1:18" ht="18">
      <c r="A96" s="367">
        <v>88</v>
      </c>
      <c r="B96" s="813">
        <v>1129269</v>
      </c>
      <c r="C96" s="813"/>
      <c r="D96" s="813" t="s">
        <v>2088</v>
      </c>
      <c r="E96" s="813"/>
      <c r="F96" s="813"/>
      <c r="G96" s="813" t="s">
        <v>2089</v>
      </c>
      <c r="H96" s="813"/>
      <c r="I96" s="813"/>
      <c r="J96" s="813" t="s">
        <v>1888</v>
      </c>
      <c r="K96" s="813"/>
      <c r="L96" s="813"/>
      <c r="M96" s="814">
        <v>1</v>
      </c>
      <c r="N96" s="814"/>
      <c r="O96" s="813" t="s">
        <v>1883</v>
      </c>
      <c r="P96" s="813"/>
      <c r="Q96" s="368" t="s">
        <v>1889</v>
      </c>
      <c r="R96" s="369" t="s">
        <v>2090</v>
      </c>
    </row>
    <row r="97" spans="1:18" ht="18">
      <c r="A97" s="367">
        <v>89</v>
      </c>
      <c r="B97" s="813">
        <v>905830</v>
      </c>
      <c r="C97" s="813"/>
      <c r="D97" s="813" t="s">
        <v>2088</v>
      </c>
      <c r="E97" s="813"/>
      <c r="F97" s="813"/>
      <c r="G97" s="813" t="s">
        <v>2091</v>
      </c>
      <c r="H97" s="813"/>
      <c r="I97" s="813"/>
      <c r="J97" s="813" t="s">
        <v>1888</v>
      </c>
      <c r="K97" s="813"/>
      <c r="L97" s="813"/>
      <c r="M97" s="814">
        <v>1</v>
      </c>
      <c r="N97" s="814"/>
      <c r="O97" s="813" t="s">
        <v>1883</v>
      </c>
      <c r="P97" s="813"/>
      <c r="Q97" s="368" t="s">
        <v>1889</v>
      </c>
      <c r="R97" s="369" t="s">
        <v>2043</v>
      </c>
    </row>
    <row r="98" spans="1:18" ht="18">
      <c r="A98" s="367">
        <v>90</v>
      </c>
      <c r="B98" s="813">
        <v>1157649</v>
      </c>
      <c r="C98" s="813"/>
      <c r="D98" s="813" t="s">
        <v>2088</v>
      </c>
      <c r="E98" s="813"/>
      <c r="F98" s="813"/>
      <c r="G98" s="813" t="s">
        <v>2092</v>
      </c>
      <c r="H98" s="813"/>
      <c r="I98" s="813"/>
      <c r="J98" s="813" t="s">
        <v>2093</v>
      </c>
      <c r="K98" s="813"/>
      <c r="L98" s="813"/>
      <c r="M98" s="814">
        <v>10</v>
      </c>
      <c r="N98" s="814"/>
      <c r="O98" s="813" t="s">
        <v>1883</v>
      </c>
      <c r="P98" s="813"/>
      <c r="Q98" s="368" t="s">
        <v>1884</v>
      </c>
      <c r="R98" s="369" t="s">
        <v>2094</v>
      </c>
    </row>
    <row r="99" spans="1:18" ht="18">
      <c r="A99" s="367">
        <v>91</v>
      </c>
      <c r="B99" s="813">
        <v>1133599</v>
      </c>
      <c r="C99" s="813"/>
      <c r="D99" s="813" t="s">
        <v>2095</v>
      </c>
      <c r="E99" s="813"/>
      <c r="F99" s="813"/>
      <c r="G99" s="813" t="s">
        <v>2096</v>
      </c>
      <c r="H99" s="813"/>
      <c r="I99" s="813"/>
      <c r="J99" s="817" t="s">
        <v>2097</v>
      </c>
      <c r="K99" s="817"/>
      <c r="L99" s="817"/>
      <c r="M99" s="811"/>
      <c r="N99" s="811"/>
      <c r="O99" s="811"/>
      <c r="P99" s="811"/>
      <c r="Q99" s="370" t="s">
        <v>1892</v>
      </c>
      <c r="R99" s="369" t="s">
        <v>2098</v>
      </c>
    </row>
    <row r="100" spans="1:18" ht="18">
      <c r="A100" s="367">
        <v>92</v>
      </c>
      <c r="B100" s="813">
        <v>1213187</v>
      </c>
      <c r="C100" s="813"/>
      <c r="D100" s="813" t="s">
        <v>2099</v>
      </c>
      <c r="E100" s="813"/>
      <c r="F100" s="813"/>
      <c r="G100" s="813" t="s">
        <v>2100</v>
      </c>
      <c r="H100" s="813"/>
      <c r="I100" s="813"/>
      <c r="J100" s="813" t="s">
        <v>2101</v>
      </c>
      <c r="K100" s="813"/>
      <c r="L100" s="813"/>
      <c r="M100" s="814">
        <v>15</v>
      </c>
      <c r="N100" s="814"/>
      <c r="O100" s="813" t="s">
        <v>1883</v>
      </c>
      <c r="P100" s="813"/>
      <c r="Q100" s="368" t="s">
        <v>1884</v>
      </c>
      <c r="R100" s="369" t="s">
        <v>2102</v>
      </c>
    </row>
    <row r="101" spans="1:18" ht="18">
      <c r="A101" s="367">
        <v>93</v>
      </c>
      <c r="B101" s="813">
        <v>1112214</v>
      </c>
      <c r="C101" s="813"/>
      <c r="D101" s="813" t="s">
        <v>2103</v>
      </c>
      <c r="E101" s="813"/>
      <c r="F101" s="813"/>
      <c r="G101" s="813" t="s">
        <v>2019</v>
      </c>
      <c r="H101" s="813"/>
      <c r="I101" s="813"/>
      <c r="J101" s="813" t="s">
        <v>2101</v>
      </c>
      <c r="K101" s="813"/>
      <c r="L101" s="813"/>
      <c r="M101" s="814">
        <v>20</v>
      </c>
      <c r="N101" s="814"/>
      <c r="O101" s="813" t="s">
        <v>1883</v>
      </c>
      <c r="P101" s="813"/>
      <c r="Q101" s="368" t="s">
        <v>1884</v>
      </c>
      <c r="R101" s="369" t="s">
        <v>2104</v>
      </c>
    </row>
    <row r="102" spans="1:18" ht="18">
      <c r="A102" s="367">
        <v>94</v>
      </c>
      <c r="B102" s="813">
        <v>200644</v>
      </c>
      <c r="C102" s="813"/>
      <c r="D102" s="813" t="s">
        <v>2105</v>
      </c>
      <c r="E102" s="813"/>
      <c r="F102" s="813"/>
      <c r="G102" s="813" t="s">
        <v>2106</v>
      </c>
      <c r="H102" s="813"/>
      <c r="I102" s="813"/>
      <c r="J102" s="817" t="s">
        <v>2048</v>
      </c>
      <c r="K102" s="817"/>
      <c r="L102" s="817"/>
      <c r="M102" s="814">
        <v>81</v>
      </c>
      <c r="N102" s="814"/>
      <c r="O102" s="813" t="s">
        <v>2107</v>
      </c>
      <c r="P102" s="813"/>
      <c r="Q102" s="370" t="s">
        <v>1892</v>
      </c>
      <c r="R102" s="369" t="s">
        <v>2108</v>
      </c>
    </row>
    <row r="103" spans="1:18" ht="18">
      <c r="A103" s="367">
        <v>95</v>
      </c>
      <c r="B103" s="813">
        <v>201601</v>
      </c>
      <c r="C103" s="813"/>
      <c r="D103" s="813" t="s">
        <v>2105</v>
      </c>
      <c r="E103" s="813"/>
      <c r="F103" s="813"/>
      <c r="G103" s="813" t="s">
        <v>2106</v>
      </c>
      <c r="H103" s="813"/>
      <c r="I103" s="813"/>
      <c r="J103" s="813" t="s">
        <v>2109</v>
      </c>
      <c r="K103" s="813"/>
      <c r="L103" s="813"/>
      <c r="M103" s="811"/>
      <c r="N103" s="811"/>
      <c r="O103" s="811"/>
      <c r="P103" s="811"/>
      <c r="Q103" s="370" t="s">
        <v>1892</v>
      </c>
      <c r="R103" s="369" t="s">
        <v>2108</v>
      </c>
    </row>
    <row r="104" spans="1:18" ht="18">
      <c r="A104" s="367">
        <v>96</v>
      </c>
      <c r="B104" s="813">
        <v>1136592</v>
      </c>
      <c r="C104" s="813"/>
      <c r="D104" s="813" t="s">
        <v>2110</v>
      </c>
      <c r="E104" s="813"/>
      <c r="F104" s="813"/>
      <c r="G104" s="813" t="s">
        <v>2014</v>
      </c>
      <c r="H104" s="813"/>
      <c r="I104" s="813"/>
      <c r="J104" s="813" t="s">
        <v>1921</v>
      </c>
      <c r="K104" s="813"/>
      <c r="L104" s="813"/>
      <c r="M104" s="811"/>
      <c r="N104" s="811"/>
      <c r="O104" s="811"/>
      <c r="P104" s="811"/>
      <c r="Q104" s="368" t="s">
        <v>1921</v>
      </c>
      <c r="R104" s="369" t="s">
        <v>2111</v>
      </c>
    </row>
    <row r="105" spans="1:18" ht="36">
      <c r="A105" s="365" t="s">
        <v>1871</v>
      </c>
      <c r="B105" s="810" t="s">
        <v>1872</v>
      </c>
      <c r="C105" s="810"/>
      <c r="D105" s="810" t="s">
        <v>1873</v>
      </c>
      <c r="E105" s="810"/>
      <c r="F105" s="810"/>
      <c r="G105" s="810" t="s">
        <v>1874</v>
      </c>
      <c r="H105" s="810"/>
      <c r="I105" s="810"/>
      <c r="J105" s="810" t="s">
        <v>1875</v>
      </c>
      <c r="K105" s="810"/>
      <c r="L105" s="810"/>
      <c r="M105" s="810" t="s">
        <v>1876</v>
      </c>
      <c r="N105" s="810"/>
      <c r="O105" s="810" t="s">
        <v>1877</v>
      </c>
      <c r="P105" s="810"/>
      <c r="Q105" s="366" t="s">
        <v>1878</v>
      </c>
      <c r="R105" s="365" t="s">
        <v>1879</v>
      </c>
    </row>
    <row r="106" spans="1:18" ht="18">
      <c r="A106" s="367">
        <v>97</v>
      </c>
      <c r="B106" s="813">
        <v>276927</v>
      </c>
      <c r="C106" s="813"/>
      <c r="D106" s="813" t="s">
        <v>2112</v>
      </c>
      <c r="E106" s="813"/>
      <c r="F106" s="813"/>
      <c r="G106" s="813" t="s">
        <v>2113</v>
      </c>
      <c r="H106" s="813"/>
      <c r="I106" s="813"/>
      <c r="J106" s="813" t="s">
        <v>2114</v>
      </c>
      <c r="K106" s="813"/>
      <c r="L106" s="813"/>
      <c r="M106" s="811"/>
      <c r="N106" s="811"/>
      <c r="O106" s="811"/>
      <c r="P106" s="811"/>
      <c r="Q106" s="368" t="s">
        <v>2115</v>
      </c>
      <c r="R106" s="369" t="s">
        <v>2116</v>
      </c>
    </row>
    <row r="107" spans="1:18" ht="18">
      <c r="A107" s="367">
        <v>98</v>
      </c>
      <c r="B107" s="813">
        <v>273823</v>
      </c>
      <c r="C107" s="813"/>
      <c r="D107" s="813" t="s">
        <v>2112</v>
      </c>
      <c r="E107" s="813"/>
      <c r="F107" s="813"/>
      <c r="G107" s="813" t="s">
        <v>2117</v>
      </c>
      <c r="H107" s="813"/>
      <c r="I107" s="813"/>
      <c r="J107" s="813" t="s">
        <v>1921</v>
      </c>
      <c r="K107" s="813"/>
      <c r="L107" s="813"/>
      <c r="M107" s="811"/>
      <c r="N107" s="811"/>
      <c r="O107" s="811"/>
      <c r="P107" s="811"/>
      <c r="Q107" s="368" t="s">
        <v>1921</v>
      </c>
      <c r="R107" s="369" t="s">
        <v>2077</v>
      </c>
    </row>
    <row r="108" spans="1:18" ht="18">
      <c r="A108" s="367">
        <v>99</v>
      </c>
      <c r="B108" s="813">
        <v>487601</v>
      </c>
      <c r="C108" s="813"/>
      <c r="D108" s="813" t="s">
        <v>2118</v>
      </c>
      <c r="E108" s="813"/>
      <c r="F108" s="813"/>
      <c r="G108" s="813" t="s">
        <v>2119</v>
      </c>
      <c r="H108" s="813"/>
      <c r="I108" s="813"/>
      <c r="J108" s="813" t="s">
        <v>1908</v>
      </c>
      <c r="K108" s="813"/>
      <c r="L108" s="813"/>
      <c r="M108" s="814">
        <v>30</v>
      </c>
      <c r="N108" s="814"/>
      <c r="O108" s="813" t="s">
        <v>1909</v>
      </c>
      <c r="P108" s="813"/>
      <c r="Q108" s="368" t="s">
        <v>1910</v>
      </c>
      <c r="R108" s="369" t="s">
        <v>2120</v>
      </c>
    </row>
    <row r="109" spans="1:18" ht="18">
      <c r="A109" s="368">
        <v>100</v>
      </c>
      <c r="B109" s="813">
        <v>487672</v>
      </c>
      <c r="C109" s="813"/>
      <c r="D109" s="817" t="s">
        <v>2121</v>
      </c>
      <c r="E109" s="817"/>
      <c r="F109" s="817"/>
      <c r="G109" s="813" t="s">
        <v>2122</v>
      </c>
      <c r="H109" s="813"/>
      <c r="I109" s="813"/>
      <c r="J109" s="813" t="s">
        <v>1908</v>
      </c>
      <c r="K109" s="813"/>
      <c r="L109" s="813"/>
      <c r="M109" s="814">
        <v>30</v>
      </c>
      <c r="N109" s="814"/>
      <c r="O109" s="813" t="s">
        <v>1909</v>
      </c>
      <c r="P109" s="813"/>
      <c r="Q109" s="368" t="s">
        <v>1910</v>
      </c>
      <c r="R109" s="369" t="s">
        <v>2045</v>
      </c>
    </row>
    <row r="110" spans="1:18" ht="18">
      <c r="A110" s="368">
        <v>101</v>
      </c>
      <c r="B110" s="813">
        <v>895886</v>
      </c>
      <c r="C110" s="813"/>
      <c r="D110" s="813" t="s">
        <v>2123</v>
      </c>
      <c r="E110" s="813"/>
      <c r="F110" s="813"/>
      <c r="G110" s="813" t="s">
        <v>2124</v>
      </c>
      <c r="H110" s="813"/>
      <c r="I110" s="813"/>
      <c r="J110" s="813" t="s">
        <v>1908</v>
      </c>
      <c r="K110" s="813"/>
      <c r="L110" s="813"/>
      <c r="M110" s="814">
        <v>30</v>
      </c>
      <c r="N110" s="814"/>
      <c r="O110" s="813" t="s">
        <v>1909</v>
      </c>
      <c r="P110" s="813"/>
      <c r="Q110" s="370" t="s">
        <v>2125</v>
      </c>
      <c r="R110" s="369" t="s">
        <v>2126</v>
      </c>
    </row>
    <row r="111" spans="1:18" ht="18">
      <c r="A111" s="368">
        <v>102</v>
      </c>
      <c r="B111" s="813">
        <v>896238</v>
      </c>
      <c r="C111" s="813"/>
      <c r="D111" s="813" t="s">
        <v>2123</v>
      </c>
      <c r="E111" s="813"/>
      <c r="F111" s="813"/>
      <c r="G111" s="813" t="s">
        <v>2124</v>
      </c>
      <c r="H111" s="813"/>
      <c r="I111" s="813"/>
      <c r="J111" s="813" t="s">
        <v>1908</v>
      </c>
      <c r="K111" s="813"/>
      <c r="L111" s="813"/>
      <c r="M111" s="814">
        <v>30</v>
      </c>
      <c r="N111" s="814"/>
      <c r="O111" s="813" t="s">
        <v>1909</v>
      </c>
      <c r="P111" s="813"/>
      <c r="Q111" s="368" t="s">
        <v>1910</v>
      </c>
      <c r="R111" s="369" t="s">
        <v>2126</v>
      </c>
    </row>
    <row r="112" spans="1:18" ht="18">
      <c r="A112" s="368">
        <v>103</v>
      </c>
      <c r="B112" s="813">
        <v>1219600</v>
      </c>
      <c r="C112" s="813"/>
      <c r="D112" s="813" t="s">
        <v>2123</v>
      </c>
      <c r="E112" s="813"/>
      <c r="F112" s="813"/>
      <c r="G112" s="813" t="s">
        <v>2124</v>
      </c>
      <c r="H112" s="813"/>
      <c r="I112" s="813"/>
      <c r="J112" s="813" t="s">
        <v>1908</v>
      </c>
      <c r="K112" s="813"/>
      <c r="L112" s="813"/>
      <c r="M112" s="814">
        <v>40</v>
      </c>
      <c r="N112" s="814"/>
      <c r="O112" s="813" t="s">
        <v>1909</v>
      </c>
      <c r="P112" s="813"/>
      <c r="Q112" s="370" t="s">
        <v>2125</v>
      </c>
      <c r="R112" s="369" t="s">
        <v>2126</v>
      </c>
    </row>
    <row r="113" spans="1:18" ht="18">
      <c r="A113" s="368">
        <v>104</v>
      </c>
      <c r="B113" s="813">
        <v>788742</v>
      </c>
      <c r="C113" s="813"/>
      <c r="D113" s="813" t="s">
        <v>2127</v>
      </c>
      <c r="E113" s="813"/>
      <c r="F113" s="813"/>
      <c r="G113" s="813" t="s">
        <v>2128</v>
      </c>
      <c r="H113" s="813"/>
      <c r="I113" s="813"/>
      <c r="J113" s="813" t="s">
        <v>1882</v>
      </c>
      <c r="K113" s="813"/>
      <c r="L113" s="813"/>
      <c r="M113" s="814">
        <v>15</v>
      </c>
      <c r="N113" s="814"/>
      <c r="O113" s="813" t="s">
        <v>1883</v>
      </c>
      <c r="P113" s="813"/>
      <c r="Q113" s="368" t="s">
        <v>1884</v>
      </c>
      <c r="R113" s="369" t="s">
        <v>2129</v>
      </c>
    </row>
    <row r="114" spans="1:18" ht="18">
      <c r="A114" s="368">
        <v>105</v>
      </c>
      <c r="B114" s="813">
        <v>1145660</v>
      </c>
      <c r="C114" s="813"/>
      <c r="D114" s="813" t="s">
        <v>2130</v>
      </c>
      <c r="E114" s="813"/>
      <c r="F114" s="813"/>
      <c r="G114" s="813" t="s">
        <v>2131</v>
      </c>
      <c r="H114" s="813"/>
      <c r="I114" s="813"/>
      <c r="J114" s="813" t="s">
        <v>2132</v>
      </c>
      <c r="K114" s="813"/>
      <c r="L114" s="813"/>
      <c r="M114" s="814">
        <v>60</v>
      </c>
      <c r="N114" s="814"/>
      <c r="O114" s="813" t="s">
        <v>1883</v>
      </c>
      <c r="P114" s="813"/>
      <c r="Q114" s="368" t="s">
        <v>1884</v>
      </c>
      <c r="R114" s="369" t="s">
        <v>2133</v>
      </c>
    </row>
    <row r="115" spans="1:18" ht="18">
      <c r="A115" s="368">
        <v>106</v>
      </c>
      <c r="B115" s="813">
        <v>1016617</v>
      </c>
      <c r="C115" s="813"/>
      <c r="D115" s="813" t="s">
        <v>2130</v>
      </c>
      <c r="E115" s="813"/>
      <c r="F115" s="813"/>
      <c r="G115" s="813" t="s">
        <v>2134</v>
      </c>
      <c r="H115" s="813"/>
      <c r="I115" s="813"/>
      <c r="J115" s="813" t="s">
        <v>2132</v>
      </c>
      <c r="K115" s="813"/>
      <c r="L115" s="813"/>
      <c r="M115" s="814">
        <v>100</v>
      </c>
      <c r="N115" s="814"/>
      <c r="O115" s="813" t="s">
        <v>1883</v>
      </c>
      <c r="P115" s="813"/>
      <c r="Q115" s="368" t="s">
        <v>1884</v>
      </c>
      <c r="R115" s="369" t="s">
        <v>2135</v>
      </c>
    </row>
    <row r="116" spans="1:18" ht="18">
      <c r="A116" s="368">
        <v>107</v>
      </c>
      <c r="B116" s="813">
        <v>1246941</v>
      </c>
      <c r="C116" s="813"/>
      <c r="D116" s="813" t="s">
        <v>2130</v>
      </c>
      <c r="E116" s="813"/>
      <c r="F116" s="813"/>
      <c r="G116" s="813" t="s">
        <v>2134</v>
      </c>
      <c r="H116" s="813"/>
      <c r="I116" s="813"/>
      <c r="J116" s="813" t="s">
        <v>2132</v>
      </c>
      <c r="K116" s="813"/>
      <c r="L116" s="813"/>
      <c r="M116" s="814">
        <v>180</v>
      </c>
      <c r="N116" s="814"/>
      <c r="O116" s="813" t="s">
        <v>1883</v>
      </c>
      <c r="P116" s="813"/>
      <c r="Q116" s="368" t="s">
        <v>1884</v>
      </c>
      <c r="R116" s="369" t="s">
        <v>2136</v>
      </c>
    </row>
    <row r="117" spans="1:18" ht="18">
      <c r="A117" s="368">
        <v>108</v>
      </c>
      <c r="B117" s="813">
        <v>914828</v>
      </c>
      <c r="C117" s="813"/>
      <c r="D117" s="813" t="s">
        <v>2130</v>
      </c>
      <c r="E117" s="813"/>
      <c r="F117" s="813"/>
      <c r="G117" s="813" t="s">
        <v>2131</v>
      </c>
      <c r="H117" s="813"/>
      <c r="I117" s="813"/>
      <c r="J117" s="813" t="s">
        <v>1938</v>
      </c>
      <c r="K117" s="813"/>
      <c r="L117" s="813"/>
      <c r="M117" s="814">
        <v>240</v>
      </c>
      <c r="N117" s="814"/>
      <c r="O117" s="813" t="s">
        <v>1883</v>
      </c>
      <c r="P117" s="813"/>
      <c r="Q117" s="368" t="s">
        <v>1884</v>
      </c>
      <c r="R117" s="369" t="s">
        <v>2136</v>
      </c>
    </row>
    <row r="118" spans="1:18" ht="18">
      <c r="A118" s="368">
        <v>109</v>
      </c>
      <c r="B118" s="813">
        <v>1030318</v>
      </c>
      <c r="C118" s="813"/>
      <c r="D118" s="813" t="s">
        <v>2130</v>
      </c>
      <c r="E118" s="813"/>
      <c r="F118" s="813"/>
      <c r="G118" s="813" t="s">
        <v>2131</v>
      </c>
      <c r="H118" s="813"/>
      <c r="I118" s="813"/>
      <c r="J118" s="813" t="s">
        <v>2132</v>
      </c>
      <c r="K118" s="813"/>
      <c r="L118" s="813"/>
      <c r="M118" s="814">
        <v>120</v>
      </c>
      <c r="N118" s="814"/>
      <c r="O118" s="813" t="s">
        <v>1883</v>
      </c>
      <c r="P118" s="813"/>
      <c r="Q118" s="368" t="s">
        <v>1884</v>
      </c>
      <c r="R118" s="369" t="s">
        <v>2135</v>
      </c>
    </row>
    <row r="119" spans="1:18" ht="36">
      <c r="A119" s="365" t="s">
        <v>1871</v>
      </c>
      <c r="B119" s="810" t="s">
        <v>1872</v>
      </c>
      <c r="C119" s="810"/>
      <c r="D119" s="810" t="s">
        <v>1873</v>
      </c>
      <c r="E119" s="810"/>
      <c r="F119" s="810"/>
      <c r="G119" s="810" t="s">
        <v>1874</v>
      </c>
      <c r="H119" s="810"/>
      <c r="I119" s="810"/>
      <c r="J119" s="810" t="s">
        <v>1875</v>
      </c>
      <c r="K119" s="810"/>
      <c r="L119" s="810"/>
      <c r="M119" s="810" t="s">
        <v>1876</v>
      </c>
      <c r="N119" s="810"/>
      <c r="O119" s="810" t="s">
        <v>1877</v>
      </c>
      <c r="P119" s="810"/>
      <c r="Q119" s="366" t="s">
        <v>1878</v>
      </c>
      <c r="R119" s="365" t="s">
        <v>1879</v>
      </c>
    </row>
    <row r="120" spans="1:18" ht="18">
      <c r="A120" s="368">
        <v>110</v>
      </c>
      <c r="B120" s="813">
        <v>1014062</v>
      </c>
      <c r="C120" s="813"/>
      <c r="D120" s="813" t="s">
        <v>2130</v>
      </c>
      <c r="E120" s="813"/>
      <c r="F120" s="813"/>
      <c r="G120" s="813" t="s">
        <v>2134</v>
      </c>
      <c r="H120" s="813"/>
      <c r="I120" s="813"/>
      <c r="J120" s="813" t="s">
        <v>2132</v>
      </c>
      <c r="K120" s="813"/>
      <c r="L120" s="813"/>
      <c r="M120" s="814">
        <v>30</v>
      </c>
      <c r="N120" s="814"/>
      <c r="O120" s="813" t="s">
        <v>1883</v>
      </c>
      <c r="P120" s="813"/>
      <c r="Q120" s="368" t="s">
        <v>1884</v>
      </c>
      <c r="R120" s="369" t="s">
        <v>2015</v>
      </c>
    </row>
    <row r="121" spans="1:18" ht="18">
      <c r="A121" s="368">
        <v>111</v>
      </c>
      <c r="B121" s="813">
        <v>1165606</v>
      </c>
      <c r="C121" s="813"/>
      <c r="D121" s="813" t="s">
        <v>2137</v>
      </c>
      <c r="E121" s="813"/>
      <c r="F121" s="813"/>
      <c r="G121" s="813" t="s">
        <v>2138</v>
      </c>
      <c r="H121" s="813"/>
      <c r="I121" s="813"/>
      <c r="J121" s="817" t="s">
        <v>2139</v>
      </c>
      <c r="K121" s="817"/>
      <c r="L121" s="817"/>
      <c r="M121" s="811"/>
      <c r="N121" s="811"/>
      <c r="O121" s="811"/>
      <c r="P121" s="811"/>
      <c r="Q121" s="370" t="s">
        <v>1892</v>
      </c>
      <c r="R121" s="369" t="s">
        <v>2140</v>
      </c>
    </row>
    <row r="122" spans="1:18" ht="18">
      <c r="A122" s="368">
        <v>112</v>
      </c>
      <c r="B122" s="813">
        <v>1172496</v>
      </c>
      <c r="C122" s="813"/>
      <c r="D122" s="813" t="s">
        <v>2141</v>
      </c>
      <c r="E122" s="813"/>
      <c r="F122" s="813"/>
      <c r="G122" s="813" t="s">
        <v>2142</v>
      </c>
      <c r="H122" s="813"/>
      <c r="I122" s="813"/>
      <c r="J122" s="813" t="s">
        <v>1908</v>
      </c>
      <c r="K122" s="813"/>
      <c r="L122" s="813"/>
      <c r="M122" s="814">
        <v>5</v>
      </c>
      <c r="N122" s="814"/>
      <c r="O122" s="813" t="s">
        <v>1909</v>
      </c>
      <c r="P122" s="813"/>
      <c r="Q122" s="368" t="s">
        <v>1910</v>
      </c>
      <c r="R122" s="369" t="s">
        <v>2143</v>
      </c>
    </row>
    <row r="123" spans="1:18" ht="18">
      <c r="A123" s="368">
        <v>113</v>
      </c>
      <c r="B123" s="813">
        <v>830769</v>
      </c>
      <c r="C123" s="813"/>
      <c r="D123" s="813" t="s">
        <v>2144</v>
      </c>
      <c r="E123" s="813"/>
      <c r="F123" s="813"/>
      <c r="G123" s="813" t="s">
        <v>2145</v>
      </c>
      <c r="H123" s="813"/>
      <c r="I123" s="813"/>
      <c r="J123" s="813" t="s">
        <v>2146</v>
      </c>
      <c r="K123" s="813"/>
      <c r="L123" s="813"/>
      <c r="M123" s="814">
        <v>450</v>
      </c>
      <c r="N123" s="814"/>
      <c r="O123" s="813" t="s">
        <v>1909</v>
      </c>
      <c r="P123" s="813"/>
      <c r="Q123" s="370" t="s">
        <v>2125</v>
      </c>
      <c r="R123" s="369" t="s">
        <v>2147</v>
      </c>
    </row>
    <row r="124" spans="1:18" ht="18">
      <c r="A124" s="368">
        <v>114</v>
      </c>
      <c r="B124" s="813">
        <v>806502</v>
      </c>
      <c r="C124" s="813"/>
      <c r="D124" s="817" t="s">
        <v>2148</v>
      </c>
      <c r="E124" s="817"/>
      <c r="F124" s="817"/>
      <c r="G124" s="813" t="s">
        <v>2149</v>
      </c>
      <c r="H124" s="813"/>
      <c r="I124" s="813"/>
      <c r="J124" s="813" t="s">
        <v>1908</v>
      </c>
      <c r="K124" s="813"/>
      <c r="L124" s="813"/>
      <c r="M124" s="814">
        <v>15</v>
      </c>
      <c r="N124" s="814"/>
      <c r="O124" s="813" t="s">
        <v>1909</v>
      </c>
      <c r="P124" s="813"/>
      <c r="Q124" s="368" t="s">
        <v>1910</v>
      </c>
      <c r="R124" s="369" t="s">
        <v>2150</v>
      </c>
    </row>
    <row r="125" spans="1:18" ht="18">
      <c r="A125" s="368">
        <v>115</v>
      </c>
      <c r="B125" s="813">
        <v>1207826</v>
      </c>
      <c r="C125" s="813"/>
      <c r="D125" s="813" t="s">
        <v>2151</v>
      </c>
      <c r="E125" s="813"/>
      <c r="F125" s="813"/>
      <c r="G125" s="813" t="s">
        <v>2152</v>
      </c>
      <c r="H125" s="813"/>
      <c r="I125" s="813"/>
      <c r="J125" s="813" t="s">
        <v>2146</v>
      </c>
      <c r="K125" s="813"/>
      <c r="L125" s="813"/>
      <c r="M125" s="814">
        <v>5</v>
      </c>
      <c r="N125" s="814"/>
      <c r="O125" s="813" t="s">
        <v>1909</v>
      </c>
      <c r="P125" s="813"/>
      <c r="Q125" s="370" t="s">
        <v>2125</v>
      </c>
      <c r="R125" s="369" t="s">
        <v>2153</v>
      </c>
    </row>
    <row r="126" spans="1:18" ht="18">
      <c r="A126" s="368">
        <v>116</v>
      </c>
      <c r="B126" s="813">
        <v>872948</v>
      </c>
      <c r="C126" s="813"/>
      <c r="D126" s="813" t="s">
        <v>2151</v>
      </c>
      <c r="E126" s="813"/>
      <c r="F126" s="813"/>
      <c r="G126" s="813" t="s">
        <v>2152</v>
      </c>
      <c r="H126" s="813"/>
      <c r="I126" s="813"/>
      <c r="J126" s="813" t="s">
        <v>2146</v>
      </c>
      <c r="K126" s="813"/>
      <c r="L126" s="813"/>
      <c r="M126" s="814">
        <v>30</v>
      </c>
      <c r="N126" s="814"/>
      <c r="O126" s="813" t="s">
        <v>1909</v>
      </c>
      <c r="P126" s="813"/>
      <c r="Q126" s="368" t="s">
        <v>1910</v>
      </c>
      <c r="R126" s="369" t="s">
        <v>2154</v>
      </c>
    </row>
    <row r="127" spans="1:18" ht="18">
      <c r="A127" s="368">
        <v>117</v>
      </c>
      <c r="B127" s="813">
        <v>919135</v>
      </c>
      <c r="C127" s="813"/>
      <c r="D127" s="813" t="s">
        <v>2151</v>
      </c>
      <c r="E127" s="813"/>
      <c r="F127" s="813"/>
      <c r="G127" s="813" t="s">
        <v>2145</v>
      </c>
      <c r="H127" s="813"/>
      <c r="I127" s="813"/>
      <c r="J127" s="813" t="s">
        <v>2146</v>
      </c>
      <c r="K127" s="813"/>
      <c r="L127" s="813"/>
      <c r="M127" s="814">
        <v>15</v>
      </c>
      <c r="N127" s="814"/>
      <c r="O127" s="813" t="s">
        <v>1909</v>
      </c>
      <c r="P127" s="813"/>
      <c r="Q127" s="370" t="s">
        <v>2125</v>
      </c>
      <c r="R127" s="369" t="s">
        <v>2126</v>
      </c>
    </row>
    <row r="128" spans="1:18" ht="18">
      <c r="A128" s="368">
        <v>118</v>
      </c>
      <c r="B128" s="813">
        <v>1207772</v>
      </c>
      <c r="C128" s="813"/>
      <c r="D128" s="813" t="s">
        <v>2151</v>
      </c>
      <c r="E128" s="813"/>
      <c r="F128" s="813"/>
      <c r="G128" s="813" t="s">
        <v>2152</v>
      </c>
      <c r="H128" s="813"/>
      <c r="I128" s="813"/>
      <c r="J128" s="813" t="s">
        <v>2146</v>
      </c>
      <c r="K128" s="813"/>
      <c r="L128" s="813"/>
      <c r="M128" s="814">
        <v>30</v>
      </c>
      <c r="N128" s="814"/>
      <c r="O128" s="813" t="s">
        <v>1909</v>
      </c>
      <c r="P128" s="813"/>
      <c r="Q128" s="370" t="s">
        <v>2125</v>
      </c>
      <c r="R128" s="369" t="s">
        <v>2154</v>
      </c>
    </row>
    <row r="129" spans="1:18" ht="18">
      <c r="A129" s="368">
        <v>119</v>
      </c>
      <c r="B129" s="813">
        <v>200721</v>
      </c>
      <c r="C129" s="813"/>
      <c r="D129" s="813" t="s">
        <v>2155</v>
      </c>
      <c r="E129" s="813"/>
      <c r="F129" s="813"/>
      <c r="G129" s="813" t="s">
        <v>2071</v>
      </c>
      <c r="H129" s="813"/>
      <c r="I129" s="813"/>
      <c r="J129" s="813" t="s">
        <v>1920</v>
      </c>
      <c r="K129" s="813"/>
      <c r="L129" s="813"/>
      <c r="M129" s="811"/>
      <c r="N129" s="811"/>
      <c r="O129" s="811"/>
      <c r="P129" s="811"/>
      <c r="Q129" s="368" t="s">
        <v>1921</v>
      </c>
      <c r="R129" s="369" t="s">
        <v>2156</v>
      </c>
    </row>
    <row r="130" spans="1:18" ht="18">
      <c r="A130" s="368">
        <v>120</v>
      </c>
      <c r="B130" s="813">
        <v>200732</v>
      </c>
      <c r="C130" s="813"/>
      <c r="D130" s="813" t="s">
        <v>2155</v>
      </c>
      <c r="E130" s="813"/>
      <c r="F130" s="813"/>
      <c r="G130" s="813" t="s">
        <v>2071</v>
      </c>
      <c r="H130" s="813"/>
      <c r="I130" s="813"/>
      <c r="J130" s="813" t="s">
        <v>1921</v>
      </c>
      <c r="K130" s="813"/>
      <c r="L130" s="813"/>
      <c r="M130" s="811"/>
      <c r="N130" s="811"/>
      <c r="O130" s="811"/>
      <c r="P130" s="811"/>
      <c r="Q130" s="368" t="s">
        <v>1921</v>
      </c>
      <c r="R130" s="369" t="s">
        <v>2156</v>
      </c>
    </row>
    <row r="131" spans="1:18" ht="18">
      <c r="A131" s="368">
        <v>121</v>
      </c>
      <c r="B131" s="813">
        <v>200745</v>
      </c>
      <c r="C131" s="813"/>
      <c r="D131" s="813" t="s">
        <v>2157</v>
      </c>
      <c r="E131" s="813"/>
      <c r="F131" s="813"/>
      <c r="G131" s="813" t="s">
        <v>2158</v>
      </c>
      <c r="H131" s="813"/>
      <c r="I131" s="813"/>
      <c r="J131" s="813" t="s">
        <v>1921</v>
      </c>
      <c r="K131" s="813"/>
      <c r="L131" s="813"/>
      <c r="M131" s="811"/>
      <c r="N131" s="811"/>
      <c r="O131" s="811"/>
      <c r="P131" s="811"/>
      <c r="Q131" s="368" t="s">
        <v>1921</v>
      </c>
      <c r="R131" s="369" t="s">
        <v>2159</v>
      </c>
    </row>
    <row r="132" spans="1:18" ht="18">
      <c r="A132" s="368">
        <v>122</v>
      </c>
      <c r="B132" s="813">
        <v>200778</v>
      </c>
      <c r="C132" s="813"/>
      <c r="D132" s="813" t="s">
        <v>2160</v>
      </c>
      <c r="E132" s="813"/>
      <c r="F132" s="813"/>
      <c r="G132" s="813" t="s">
        <v>2161</v>
      </c>
      <c r="H132" s="813"/>
      <c r="I132" s="813"/>
      <c r="J132" s="813" t="s">
        <v>2051</v>
      </c>
      <c r="K132" s="813"/>
      <c r="L132" s="813"/>
      <c r="M132" s="811"/>
      <c r="N132" s="811"/>
      <c r="O132" s="811"/>
      <c r="P132" s="811"/>
      <c r="Q132" s="370" t="s">
        <v>1892</v>
      </c>
      <c r="R132" s="369" t="s">
        <v>2162</v>
      </c>
    </row>
    <row r="133" spans="1:18" ht="36">
      <c r="A133" s="365" t="s">
        <v>1871</v>
      </c>
      <c r="B133" s="810" t="s">
        <v>1872</v>
      </c>
      <c r="C133" s="810"/>
      <c r="D133" s="810" t="s">
        <v>1873</v>
      </c>
      <c r="E133" s="810"/>
      <c r="F133" s="810"/>
      <c r="G133" s="810" t="s">
        <v>1874</v>
      </c>
      <c r="H133" s="810"/>
      <c r="I133" s="810"/>
      <c r="J133" s="810" t="s">
        <v>1875</v>
      </c>
      <c r="K133" s="810"/>
      <c r="L133" s="810"/>
      <c r="M133" s="810" t="s">
        <v>1876</v>
      </c>
      <c r="N133" s="810"/>
      <c r="O133" s="810" t="s">
        <v>1877</v>
      </c>
      <c r="P133" s="810"/>
      <c r="Q133" s="366" t="s">
        <v>1878</v>
      </c>
      <c r="R133" s="365" t="s">
        <v>1879</v>
      </c>
    </row>
    <row r="134" spans="1:18" ht="18">
      <c r="A134" s="368">
        <v>123</v>
      </c>
      <c r="B134" s="813">
        <v>200784</v>
      </c>
      <c r="C134" s="813"/>
      <c r="D134" s="813" t="s">
        <v>2163</v>
      </c>
      <c r="E134" s="813"/>
      <c r="F134" s="813"/>
      <c r="G134" s="813" t="s">
        <v>2164</v>
      </c>
      <c r="H134" s="813"/>
      <c r="I134" s="813"/>
      <c r="J134" s="813" t="s">
        <v>2051</v>
      </c>
      <c r="K134" s="813"/>
      <c r="L134" s="813"/>
      <c r="M134" s="811"/>
      <c r="N134" s="811"/>
      <c r="O134" s="811"/>
      <c r="P134" s="811"/>
      <c r="Q134" s="370" t="s">
        <v>1892</v>
      </c>
      <c r="R134" s="369" t="s">
        <v>2162</v>
      </c>
    </row>
    <row r="135" spans="1:18" ht="18">
      <c r="A135" s="368">
        <v>124</v>
      </c>
      <c r="B135" s="813">
        <v>798044</v>
      </c>
      <c r="C135" s="813"/>
      <c r="D135" s="813" t="s">
        <v>2165</v>
      </c>
      <c r="E135" s="813"/>
      <c r="F135" s="813"/>
      <c r="G135" s="813" t="s">
        <v>2166</v>
      </c>
      <c r="H135" s="813"/>
      <c r="I135" s="813"/>
      <c r="J135" s="813" t="s">
        <v>1888</v>
      </c>
      <c r="K135" s="813"/>
      <c r="L135" s="813"/>
      <c r="M135" s="814">
        <v>2</v>
      </c>
      <c r="N135" s="814"/>
      <c r="O135" s="813" t="s">
        <v>1883</v>
      </c>
      <c r="P135" s="813"/>
      <c r="Q135" s="368" t="s">
        <v>2167</v>
      </c>
      <c r="R135" s="369" t="s">
        <v>2061</v>
      </c>
    </row>
    <row r="136" spans="1:18" ht="18">
      <c r="A136" s="368">
        <v>125</v>
      </c>
      <c r="B136" s="813">
        <v>921150</v>
      </c>
      <c r="C136" s="813"/>
      <c r="D136" s="813" t="s">
        <v>2168</v>
      </c>
      <c r="E136" s="813"/>
      <c r="F136" s="813"/>
      <c r="G136" s="813" t="s">
        <v>2169</v>
      </c>
      <c r="H136" s="813"/>
      <c r="I136" s="813"/>
      <c r="J136" s="813" t="s">
        <v>2170</v>
      </c>
      <c r="K136" s="813"/>
      <c r="L136" s="813"/>
      <c r="M136" s="814">
        <v>15</v>
      </c>
      <c r="N136" s="814"/>
      <c r="O136" s="813" t="s">
        <v>1883</v>
      </c>
      <c r="P136" s="813"/>
      <c r="Q136" s="368" t="s">
        <v>1884</v>
      </c>
      <c r="R136" s="369" t="s">
        <v>2171</v>
      </c>
    </row>
    <row r="137" spans="1:18" ht="18">
      <c r="A137" s="368">
        <v>126</v>
      </c>
      <c r="B137" s="813">
        <v>1036310</v>
      </c>
      <c r="C137" s="813"/>
      <c r="D137" s="813" t="s">
        <v>2172</v>
      </c>
      <c r="E137" s="813"/>
      <c r="F137" s="813"/>
      <c r="G137" s="813" t="s">
        <v>2173</v>
      </c>
      <c r="H137" s="813"/>
      <c r="I137" s="813"/>
      <c r="J137" s="813" t="s">
        <v>2174</v>
      </c>
      <c r="K137" s="813"/>
      <c r="L137" s="813"/>
      <c r="M137" s="814">
        <v>15</v>
      </c>
      <c r="N137" s="814"/>
      <c r="O137" s="813" t="s">
        <v>1883</v>
      </c>
      <c r="P137" s="813"/>
      <c r="Q137" s="368" t="s">
        <v>1884</v>
      </c>
      <c r="R137" s="369" t="s">
        <v>2120</v>
      </c>
    </row>
    <row r="138" spans="1:18" ht="18">
      <c r="A138" s="368">
        <v>127</v>
      </c>
      <c r="B138" s="813">
        <v>950138</v>
      </c>
      <c r="C138" s="813"/>
      <c r="D138" s="813" t="s">
        <v>2172</v>
      </c>
      <c r="E138" s="813"/>
      <c r="F138" s="813"/>
      <c r="G138" s="813" t="s">
        <v>2175</v>
      </c>
      <c r="H138" s="813"/>
      <c r="I138" s="813"/>
      <c r="J138" s="813" t="s">
        <v>2174</v>
      </c>
      <c r="K138" s="813"/>
      <c r="L138" s="813"/>
      <c r="M138" s="814">
        <v>30</v>
      </c>
      <c r="N138" s="814"/>
      <c r="O138" s="813" t="s">
        <v>1883</v>
      </c>
      <c r="P138" s="813"/>
      <c r="Q138" s="368" t="s">
        <v>1884</v>
      </c>
      <c r="R138" s="369" t="s">
        <v>2120</v>
      </c>
    </row>
    <row r="139" spans="1:18" ht="18">
      <c r="A139" s="368">
        <v>128</v>
      </c>
      <c r="B139" s="813">
        <v>875848</v>
      </c>
      <c r="C139" s="813"/>
      <c r="D139" s="813" t="s">
        <v>2172</v>
      </c>
      <c r="E139" s="813"/>
      <c r="F139" s="813"/>
      <c r="G139" s="813" t="s">
        <v>2175</v>
      </c>
      <c r="H139" s="813"/>
      <c r="I139" s="813"/>
      <c r="J139" s="813" t="s">
        <v>2170</v>
      </c>
      <c r="K139" s="813"/>
      <c r="L139" s="813"/>
      <c r="M139" s="814">
        <v>30</v>
      </c>
      <c r="N139" s="814"/>
      <c r="O139" s="813" t="s">
        <v>1883</v>
      </c>
      <c r="P139" s="813"/>
      <c r="Q139" s="368" t="s">
        <v>1884</v>
      </c>
      <c r="R139" s="369" t="s">
        <v>2120</v>
      </c>
    </row>
    <row r="140" spans="1:18" ht="18">
      <c r="A140" s="368">
        <v>129</v>
      </c>
      <c r="B140" s="813">
        <v>968848</v>
      </c>
      <c r="C140" s="813"/>
      <c r="D140" s="813" t="s">
        <v>2172</v>
      </c>
      <c r="E140" s="813"/>
      <c r="F140" s="813"/>
      <c r="G140" s="813" t="s">
        <v>2175</v>
      </c>
      <c r="H140" s="813"/>
      <c r="I140" s="813"/>
      <c r="J140" s="813" t="s">
        <v>1882</v>
      </c>
      <c r="K140" s="813"/>
      <c r="L140" s="813"/>
      <c r="M140" s="814">
        <v>30</v>
      </c>
      <c r="N140" s="814"/>
      <c r="O140" s="813" t="s">
        <v>1883</v>
      </c>
      <c r="P140" s="813"/>
      <c r="Q140" s="368" t="s">
        <v>1884</v>
      </c>
      <c r="R140" s="369" t="s">
        <v>2077</v>
      </c>
    </row>
    <row r="141" spans="1:18" ht="18">
      <c r="A141" s="368">
        <v>130</v>
      </c>
      <c r="B141" s="813">
        <v>919306</v>
      </c>
      <c r="C141" s="813"/>
      <c r="D141" s="813" t="s">
        <v>2176</v>
      </c>
      <c r="E141" s="813"/>
      <c r="F141" s="813"/>
      <c r="G141" s="813" t="s">
        <v>2177</v>
      </c>
      <c r="H141" s="813"/>
      <c r="I141" s="813"/>
      <c r="J141" s="813" t="s">
        <v>2178</v>
      </c>
      <c r="K141" s="813"/>
      <c r="L141" s="813"/>
      <c r="M141" s="814">
        <v>10</v>
      </c>
      <c r="N141" s="814"/>
      <c r="O141" s="813" t="s">
        <v>1883</v>
      </c>
      <c r="P141" s="813"/>
      <c r="Q141" s="368" t="s">
        <v>1884</v>
      </c>
      <c r="R141" s="369" t="s">
        <v>1926</v>
      </c>
    </row>
    <row r="142" spans="1:18" ht="18">
      <c r="A142" s="368">
        <v>131</v>
      </c>
      <c r="B142" s="813">
        <v>203879</v>
      </c>
      <c r="C142" s="813"/>
      <c r="D142" s="813" t="s">
        <v>2179</v>
      </c>
      <c r="E142" s="813"/>
      <c r="F142" s="813"/>
      <c r="G142" s="813" t="s">
        <v>2180</v>
      </c>
      <c r="H142" s="813"/>
      <c r="I142" s="813"/>
      <c r="J142" s="813" t="s">
        <v>1882</v>
      </c>
      <c r="K142" s="813"/>
      <c r="L142" s="813"/>
      <c r="M142" s="814">
        <v>10</v>
      </c>
      <c r="N142" s="814"/>
      <c r="O142" s="813" t="s">
        <v>1883</v>
      </c>
      <c r="P142" s="813"/>
      <c r="Q142" s="368" t="s">
        <v>1884</v>
      </c>
      <c r="R142" s="369" t="s">
        <v>2181</v>
      </c>
    </row>
    <row r="143" spans="1:18" ht="18">
      <c r="A143" s="368">
        <v>132</v>
      </c>
      <c r="B143" s="813">
        <v>1219671</v>
      </c>
      <c r="C143" s="813"/>
      <c r="D143" s="813" t="s">
        <v>2182</v>
      </c>
      <c r="E143" s="813"/>
      <c r="F143" s="813"/>
      <c r="G143" s="813" t="s">
        <v>2065</v>
      </c>
      <c r="H143" s="813"/>
      <c r="I143" s="813"/>
      <c r="J143" s="813" t="s">
        <v>2093</v>
      </c>
      <c r="K143" s="813"/>
      <c r="L143" s="813"/>
      <c r="M143" s="814">
        <v>5</v>
      </c>
      <c r="N143" s="814"/>
      <c r="O143" s="813" t="s">
        <v>1883</v>
      </c>
      <c r="P143" s="813"/>
      <c r="Q143" s="368" t="s">
        <v>1884</v>
      </c>
      <c r="R143" s="369" t="s">
        <v>2183</v>
      </c>
    </row>
    <row r="144" spans="1:18" ht="18">
      <c r="A144" s="368">
        <v>133</v>
      </c>
      <c r="B144" s="813">
        <v>542003</v>
      </c>
      <c r="C144" s="813"/>
      <c r="D144" s="813" t="s">
        <v>2184</v>
      </c>
      <c r="E144" s="813"/>
      <c r="F144" s="813"/>
      <c r="G144" s="813" t="s">
        <v>2185</v>
      </c>
      <c r="H144" s="813"/>
      <c r="I144" s="813"/>
      <c r="J144" s="813" t="s">
        <v>1888</v>
      </c>
      <c r="K144" s="813"/>
      <c r="L144" s="813"/>
      <c r="M144" s="814">
        <v>4</v>
      </c>
      <c r="N144" s="814"/>
      <c r="O144" s="813" t="s">
        <v>1883</v>
      </c>
      <c r="P144" s="813"/>
      <c r="Q144" s="368" t="s">
        <v>1889</v>
      </c>
      <c r="R144" s="369" t="s">
        <v>2186</v>
      </c>
    </row>
    <row r="145" spans="1:18" ht="18">
      <c r="A145" s="368">
        <v>134</v>
      </c>
      <c r="B145" s="813">
        <v>542591</v>
      </c>
      <c r="C145" s="813"/>
      <c r="D145" s="813" t="s">
        <v>2184</v>
      </c>
      <c r="E145" s="813"/>
      <c r="F145" s="813"/>
      <c r="G145" s="813" t="s">
        <v>2187</v>
      </c>
      <c r="H145" s="813"/>
      <c r="I145" s="813"/>
      <c r="J145" s="813" t="s">
        <v>1888</v>
      </c>
      <c r="K145" s="813"/>
      <c r="L145" s="813"/>
      <c r="M145" s="814">
        <v>10</v>
      </c>
      <c r="N145" s="814"/>
      <c r="O145" s="813" t="s">
        <v>1883</v>
      </c>
      <c r="P145" s="813"/>
      <c r="Q145" s="370" t="s">
        <v>1892</v>
      </c>
      <c r="R145" s="369" t="s">
        <v>2188</v>
      </c>
    </row>
    <row r="146" spans="1:18" ht="18">
      <c r="A146" s="368">
        <v>135</v>
      </c>
      <c r="B146" s="813">
        <v>542280</v>
      </c>
      <c r="C146" s="813"/>
      <c r="D146" s="813" t="s">
        <v>2184</v>
      </c>
      <c r="E146" s="813"/>
      <c r="F146" s="813"/>
      <c r="G146" s="813" t="s">
        <v>2189</v>
      </c>
      <c r="H146" s="813"/>
      <c r="I146" s="813"/>
      <c r="J146" s="813" t="s">
        <v>1888</v>
      </c>
      <c r="K146" s="813"/>
      <c r="L146" s="813"/>
      <c r="M146" s="814">
        <v>20</v>
      </c>
      <c r="N146" s="814"/>
      <c r="O146" s="813" t="s">
        <v>1883</v>
      </c>
      <c r="P146" s="813"/>
      <c r="Q146" s="370" t="s">
        <v>1892</v>
      </c>
      <c r="R146" s="369" t="s">
        <v>2190</v>
      </c>
    </row>
    <row r="147" spans="1:18" ht="36">
      <c r="A147" s="365" t="s">
        <v>1871</v>
      </c>
      <c r="B147" s="810" t="s">
        <v>1872</v>
      </c>
      <c r="C147" s="810"/>
      <c r="D147" s="810" t="s">
        <v>1873</v>
      </c>
      <c r="E147" s="810"/>
      <c r="F147" s="810"/>
      <c r="G147" s="810" t="s">
        <v>1874</v>
      </c>
      <c r="H147" s="810"/>
      <c r="I147" s="810"/>
      <c r="J147" s="810" t="s">
        <v>1875</v>
      </c>
      <c r="K147" s="810"/>
      <c r="L147" s="810"/>
      <c r="M147" s="810" t="s">
        <v>1876</v>
      </c>
      <c r="N147" s="810"/>
      <c r="O147" s="810" t="s">
        <v>1877</v>
      </c>
      <c r="P147" s="810"/>
      <c r="Q147" s="366" t="s">
        <v>1878</v>
      </c>
      <c r="R147" s="365" t="s">
        <v>1879</v>
      </c>
    </row>
    <row r="148" spans="1:18" ht="18">
      <c r="A148" s="368">
        <v>136</v>
      </c>
      <c r="B148" s="813">
        <v>1126432</v>
      </c>
      <c r="C148" s="813"/>
      <c r="D148" s="817" t="s">
        <v>2191</v>
      </c>
      <c r="E148" s="817"/>
      <c r="F148" s="817"/>
      <c r="G148" s="813" t="s">
        <v>2192</v>
      </c>
      <c r="H148" s="813"/>
      <c r="I148" s="813"/>
      <c r="J148" s="813" t="s">
        <v>2114</v>
      </c>
      <c r="K148" s="813"/>
      <c r="L148" s="813"/>
      <c r="M148" s="811"/>
      <c r="N148" s="811"/>
      <c r="O148" s="811"/>
      <c r="P148" s="811"/>
      <c r="Q148" s="368" t="s">
        <v>2115</v>
      </c>
      <c r="R148" s="369" t="s">
        <v>2193</v>
      </c>
    </row>
    <row r="149" spans="1:18" ht="18">
      <c r="A149" s="368">
        <v>137</v>
      </c>
      <c r="B149" s="813">
        <v>1126318</v>
      </c>
      <c r="C149" s="813"/>
      <c r="D149" s="817" t="s">
        <v>2191</v>
      </c>
      <c r="E149" s="817"/>
      <c r="F149" s="817"/>
      <c r="G149" s="813" t="s">
        <v>2192</v>
      </c>
      <c r="H149" s="813"/>
      <c r="I149" s="813"/>
      <c r="J149" s="813" t="s">
        <v>2083</v>
      </c>
      <c r="K149" s="813"/>
      <c r="L149" s="813"/>
      <c r="M149" s="811"/>
      <c r="N149" s="811"/>
      <c r="O149" s="811"/>
      <c r="P149" s="811"/>
      <c r="Q149" s="368" t="s">
        <v>1921</v>
      </c>
      <c r="R149" s="369" t="s">
        <v>2193</v>
      </c>
    </row>
    <row r="150" spans="1:18" ht="18">
      <c r="A150" s="368">
        <v>138</v>
      </c>
      <c r="B150" s="813">
        <v>200869</v>
      </c>
      <c r="C150" s="813"/>
      <c r="D150" s="813" t="s">
        <v>2194</v>
      </c>
      <c r="E150" s="813"/>
      <c r="F150" s="813"/>
      <c r="G150" s="813" t="s">
        <v>2195</v>
      </c>
      <c r="H150" s="813"/>
      <c r="I150" s="813"/>
      <c r="J150" s="813" t="s">
        <v>1920</v>
      </c>
      <c r="K150" s="813"/>
      <c r="L150" s="813"/>
      <c r="M150" s="811"/>
      <c r="N150" s="811"/>
      <c r="O150" s="811"/>
      <c r="P150" s="811"/>
      <c r="Q150" s="368" t="s">
        <v>1921</v>
      </c>
      <c r="R150" s="369" t="s">
        <v>2153</v>
      </c>
    </row>
    <row r="151" spans="1:18" ht="18">
      <c r="A151" s="368">
        <v>139</v>
      </c>
      <c r="B151" s="813">
        <v>200876</v>
      </c>
      <c r="C151" s="813"/>
      <c r="D151" s="813" t="s">
        <v>2194</v>
      </c>
      <c r="E151" s="813"/>
      <c r="F151" s="813"/>
      <c r="G151" s="813" t="s">
        <v>2195</v>
      </c>
      <c r="H151" s="813"/>
      <c r="I151" s="813"/>
      <c r="J151" s="813" t="s">
        <v>1921</v>
      </c>
      <c r="K151" s="813"/>
      <c r="L151" s="813"/>
      <c r="M151" s="811"/>
      <c r="N151" s="811"/>
      <c r="O151" s="811"/>
      <c r="P151" s="811"/>
      <c r="Q151" s="368" t="s">
        <v>1921</v>
      </c>
      <c r="R151" s="369" t="s">
        <v>2153</v>
      </c>
    </row>
    <row r="152" spans="1:18" ht="18">
      <c r="A152" s="368">
        <v>140</v>
      </c>
      <c r="B152" s="813">
        <v>1219824</v>
      </c>
      <c r="C152" s="813"/>
      <c r="D152" s="813" t="s">
        <v>2196</v>
      </c>
      <c r="E152" s="813"/>
      <c r="F152" s="813"/>
      <c r="G152" s="817" t="s">
        <v>2197</v>
      </c>
      <c r="H152" s="817"/>
      <c r="I152" s="817"/>
      <c r="J152" s="813" t="s">
        <v>2146</v>
      </c>
      <c r="K152" s="813"/>
      <c r="L152" s="813"/>
      <c r="M152" s="814">
        <v>40</v>
      </c>
      <c r="N152" s="814"/>
      <c r="O152" s="813" t="s">
        <v>1909</v>
      </c>
      <c r="P152" s="813"/>
      <c r="Q152" s="370" t="s">
        <v>2125</v>
      </c>
      <c r="R152" s="369" t="s">
        <v>2198</v>
      </c>
    </row>
    <row r="153" spans="1:18" ht="18">
      <c r="A153" s="368">
        <v>141</v>
      </c>
      <c r="B153" s="813">
        <v>949642</v>
      </c>
      <c r="C153" s="813"/>
      <c r="D153" s="813" t="s">
        <v>2199</v>
      </c>
      <c r="E153" s="813"/>
      <c r="F153" s="813"/>
      <c r="G153" s="813" t="s">
        <v>1974</v>
      </c>
      <c r="H153" s="813"/>
      <c r="I153" s="813"/>
      <c r="J153" s="813" t="s">
        <v>2200</v>
      </c>
      <c r="K153" s="813"/>
      <c r="L153" s="813"/>
      <c r="M153" s="814">
        <v>120</v>
      </c>
      <c r="N153" s="814"/>
      <c r="O153" s="813" t="s">
        <v>1883</v>
      </c>
      <c r="P153" s="813"/>
      <c r="Q153" s="368" t="s">
        <v>1884</v>
      </c>
      <c r="R153" s="369" t="s">
        <v>2153</v>
      </c>
    </row>
    <row r="154" spans="1:18" ht="18">
      <c r="A154" s="368">
        <v>142</v>
      </c>
      <c r="B154" s="813">
        <v>879122</v>
      </c>
      <c r="C154" s="813"/>
      <c r="D154" s="813" t="s">
        <v>2199</v>
      </c>
      <c r="E154" s="813"/>
      <c r="F154" s="813"/>
      <c r="G154" s="813" t="s">
        <v>1983</v>
      </c>
      <c r="H154" s="813"/>
      <c r="I154" s="813"/>
      <c r="J154" s="813" t="s">
        <v>2200</v>
      </c>
      <c r="K154" s="813"/>
      <c r="L154" s="813"/>
      <c r="M154" s="814">
        <v>120</v>
      </c>
      <c r="N154" s="814"/>
      <c r="O154" s="813" t="s">
        <v>1883</v>
      </c>
      <c r="P154" s="813"/>
      <c r="Q154" s="368" t="s">
        <v>1884</v>
      </c>
      <c r="R154" s="369" t="s">
        <v>2201</v>
      </c>
    </row>
    <row r="155" spans="1:18" ht="18">
      <c r="A155" s="368">
        <v>143</v>
      </c>
      <c r="B155" s="813">
        <v>491654</v>
      </c>
      <c r="C155" s="813"/>
      <c r="D155" s="813" t="s">
        <v>2202</v>
      </c>
      <c r="E155" s="813"/>
      <c r="F155" s="813"/>
      <c r="G155" s="813" t="s">
        <v>2203</v>
      </c>
      <c r="H155" s="813"/>
      <c r="I155" s="813"/>
      <c r="J155" s="813" t="s">
        <v>1938</v>
      </c>
      <c r="K155" s="813"/>
      <c r="L155" s="813"/>
      <c r="M155" s="814">
        <v>100</v>
      </c>
      <c r="N155" s="814"/>
      <c r="O155" s="813" t="s">
        <v>1883</v>
      </c>
      <c r="P155" s="813"/>
      <c r="Q155" s="368" t="s">
        <v>1884</v>
      </c>
      <c r="R155" s="369" t="s">
        <v>1918</v>
      </c>
    </row>
    <row r="156" spans="1:18" ht="18">
      <c r="A156" s="368">
        <v>144</v>
      </c>
      <c r="B156" s="813">
        <v>491497</v>
      </c>
      <c r="C156" s="813"/>
      <c r="D156" s="813" t="s">
        <v>2204</v>
      </c>
      <c r="E156" s="813"/>
      <c r="F156" s="813"/>
      <c r="G156" s="813" t="s">
        <v>2205</v>
      </c>
      <c r="H156" s="813"/>
      <c r="I156" s="813"/>
      <c r="J156" s="813" t="s">
        <v>1938</v>
      </c>
      <c r="K156" s="813"/>
      <c r="L156" s="813"/>
      <c r="M156" s="814">
        <v>100</v>
      </c>
      <c r="N156" s="814"/>
      <c r="O156" s="813" t="s">
        <v>1883</v>
      </c>
      <c r="P156" s="813"/>
      <c r="Q156" s="368" t="s">
        <v>1884</v>
      </c>
      <c r="R156" s="369" t="s">
        <v>2120</v>
      </c>
    </row>
    <row r="157" spans="1:18" ht="18">
      <c r="A157" s="368">
        <v>145</v>
      </c>
      <c r="B157" s="813">
        <v>986504</v>
      </c>
      <c r="C157" s="813"/>
      <c r="D157" s="813" t="s">
        <v>2204</v>
      </c>
      <c r="E157" s="813"/>
      <c r="F157" s="813"/>
      <c r="G157" s="813" t="s">
        <v>2206</v>
      </c>
      <c r="H157" s="813"/>
      <c r="I157" s="813"/>
      <c r="J157" s="813" t="s">
        <v>2200</v>
      </c>
      <c r="K157" s="813"/>
      <c r="L157" s="813"/>
      <c r="M157" s="814">
        <v>120</v>
      </c>
      <c r="N157" s="814"/>
      <c r="O157" s="813" t="s">
        <v>1883</v>
      </c>
      <c r="P157" s="813"/>
      <c r="Q157" s="368" t="s">
        <v>1884</v>
      </c>
      <c r="R157" s="369" t="s">
        <v>1956</v>
      </c>
    </row>
    <row r="158" spans="1:18" ht="18">
      <c r="A158" s="368">
        <v>146</v>
      </c>
      <c r="B158" s="813">
        <v>915198</v>
      </c>
      <c r="C158" s="813"/>
      <c r="D158" s="813" t="s">
        <v>2204</v>
      </c>
      <c r="E158" s="813"/>
      <c r="F158" s="813"/>
      <c r="G158" s="813" t="s">
        <v>2206</v>
      </c>
      <c r="H158" s="813"/>
      <c r="I158" s="813"/>
      <c r="J158" s="813" t="s">
        <v>1938</v>
      </c>
      <c r="K158" s="813"/>
      <c r="L158" s="813"/>
      <c r="M158" s="814">
        <v>120</v>
      </c>
      <c r="N158" s="814"/>
      <c r="O158" s="813" t="s">
        <v>1883</v>
      </c>
      <c r="P158" s="813"/>
      <c r="Q158" s="368" t="s">
        <v>1884</v>
      </c>
      <c r="R158" s="369" t="s">
        <v>1956</v>
      </c>
    </row>
    <row r="159" spans="1:18" ht="18">
      <c r="A159" s="368">
        <v>147</v>
      </c>
      <c r="B159" s="813">
        <v>1032439</v>
      </c>
      <c r="C159" s="813"/>
      <c r="D159" s="813" t="s">
        <v>2207</v>
      </c>
      <c r="E159" s="813"/>
      <c r="F159" s="813"/>
      <c r="G159" s="813" t="s">
        <v>2208</v>
      </c>
      <c r="H159" s="813"/>
      <c r="I159" s="813"/>
      <c r="J159" s="813" t="s">
        <v>2114</v>
      </c>
      <c r="K159" s="813"/>
      <c r="L159" s="813"/>
      <c r="M159" s="811"/>
      <c r="N159" s="811"/>
      <c r="O159" s="811"/>
      <c r="P159" s="811"/>
      <c r="Q159" s="368" t="s">
        <v>2115</v>
      </c>
      <c r="R159" s="369" t="s">
        <v>1922</v>
      </c>
    </row>
    <row r="160" spans="1:18" ht="36">
      <c r="A160" s="365" t="s">
        <v>1871</v>
      </c>
      <c r="B160" s="810" t="s">
        <v>1872</v>
      </c>
      <c r="C160" s="810"/>
      <c r="D160" s="810" t="s">
        <v>1873</v>
      </c>
      <c r="E160" s="810"/>
      <c r="F160" s="810"/>
      <c r="G160" s="810" t="s">
        <v>1874</v>
      </c>
      <c r="H160" s="810"/>
      <c r="I160" s="810"/>
      <c r="J160" s="810" t="s">
        <v>1875</v>
      </c>
      <c r="K160" s="810"/>
      <c r="L160" s="810"/>
      <c r="M160" s="810" t="s">
        <v>1876</v>
      </c>
      <c r="N160" s="810"/>
      <c r="O160" s="810" t="s">
        <v>1877</v>
      </c>
      <c r="P160" s="810"/>
      <c r="Q160" s="366" t="s">
        <v>1878</v>
      </c>
      <c r="R160" s="365" t="s">
        <v>1879</v>
      </c>
    </row>
    <row r="161" spans="1:18" ht="18">
      <c r="A161" s="368">
        <v>148</v>
      </c>
      <c r="B161" s="813">
        <v>963344</v>
      </c>
      <c r="C161" s="813"/>
      <c r="D161" s="813" t="s">
        <v>2209</v>
      </c>
      <c r="E161" s="813"/>
      <c r="F161" s="813"/>
      <c r="G161" s="813" t="s">
        <v>2210</v>
      </c>
      <c r="H161" s="813"/>
      <c r="I161" s="813"/>
      <c r="J161" s="813" t="s">
        <v>1975</v>
      </c>
      <c r="K161" s="813"/>
      <c r="L161" s="813"/>
      <c r="M161" s="814">
        <v>1</v>
      </c>
      <c r="N161" s="814"/>
      <c r="O161" s="813" t="s">
        <v>1942</v>
      </c>
      <c r="P161" s="813"/>
      <c r="Q161" s="370" t="s">
        <v>1976</v>
      </c>
      <c r="R161" s="369" t="s">
        <v>2211</v>
      </c>
    </row>
    <row r="162" spans="1:18" ht="18">
      <c r="A162" s="368">
        <v>149</v>
      </c>
      <c r="B162" s="813">
        <v>801611</v>
      </c>
      <c r="C162" s="813"/>
      <c r="D162" s="813" t="s">
        <v>2209</v>
      </c>
      <c r="E162" s="813"/>
      <c r="F162" s="813"/>
      <c r="G162" s="813" t="s">
        <v>2212</v>
      </c>
      <c r="H162" s="813"/>
      <c r="I162" s="813"/>
      <c r="J162" s="813" t="s">
        <v>1975</v>
      </c>
      <c r="K162" s="813"/>
      <c r="L162" s="813"/>
      <c r="M162" s="814">
        <v>1</v>
      </c>
      <c r="N162" s="814"/>
      <c r="O162" s="813" t="s">
        <v>1942</v>
      </c>
      <c r="P162" s="813"/>
      <c r="Q162" s="370" t="s">
        <v>1976</v>
      </c>
      <c r="R162" s="369" t="s">
        <v>2213</v>
      </c>
    </row>
    <row r="163" spans="1:18" ht="18">
      <c r="A163" s="368">
        <v>150</v>
      </c>
      <c r="B163" s="813">
        <v>963316</v>
      </c>
      <c r="C163" s="813"/>
      <c r="D163" s="813" t="s">
        <v>2209</v>
      </c>
      <c r="E163" s="813"/>
      <c r="F163" s="813"/>
      <c r="G163" s="813" t="s">
        <v>2210</v>
      </c>
      <c r="H163" s="813"/>
      <c r="I163" s="813"/>
      <c r="J163" s="813" t="s">
        <v>1975</v>
      </c>
      <c r="K163" s="813"/>
      <c r="L163" s="813"/>
      <c r="M163" s="814">
        <v>500</v>
      </c>
      <c r="N163" s="814"/>
      <c r="O163" s="813" t="s">
        <v>1883</v>
      </c>
      <c r="P163" s="813"/>
      <c r="Q163" s="370" t="s">
        <v>1976</v>
      </c>
      <c r="R163" s="369" t="s">
        <v>2214</v>
      </c>
    </row>
    <row r="164" spans="1:18" ht="18">
      <c r="A164" s="368">
        <v>151</v>
      </c>
      <c r="B164" s="813">
        <v>856859</v>
      </c>
      <c r="C164" s="813"/>
      <c r="D164" s="813" t="s">
        <v>2209</v>
      </c>
      <c r="E164" s="813"/>
      <c r="F164" s="813"/>
      <c r="G164" s="813" t="s">
        <v>2210</v>
      </c>
      <c r="H164" s="813"/>
      <c r="I164" s="813"/>
      <c r="J164" s="813" t="s">
        <v>1975</v>
      </c>
      <c r="K164" s="813"/>
      <c r="L164" s="813"/>
      <c r="M164" s="814">
        <v>500</v>
      </c>
      <c r="N164" s="814"/>
      <c r="O164" s="813" t="s">
        <v>1883</v>
      </c>
      <c r="P164" s="813"/>
      <c r="Q164" s="368" t="s">
        <v>1884</v>
      </c>
      <c r="R164" s="369" t="s">
        <v>2214</v>
      </c>
    </row>
    <row r="165" spans="1:18" ht="18">
      <c r="A165" s="368">
        <v>152</v>
      </c>
      <c r="B165" s="813">
        <v>856828</v>
      </c>
      <c r="C165" s="813"/>
      <c r="D165" s="813" t="s">
        <v>2209</v>
      </c>
      <c r="E165" s="813"/>
      <c r="F165" s="813"/>
      <c r="G165" s="813" t="s">
        <v>2210</v>
      </c>
      <c r="H165" s="813"/>
      <c r="I165" s="813"/>
      <c r="J165" s="813" t="s">
        <v>1975</v>
      </c>
      <c r="K165" s="813"/>
      <c r="L165" s="813"/>
      <c r="M165" s="814">
        <v>1</v>
      </c>
      <c r="N165" s="814"/>
      <c r="O165" s="813" t="s">
        <v>1942</v>
      </c>
      <c r="P165" s="813"/>
      <c r="Q165" s="368" t="s">
        <v>1884</v>
      </c>
      <c r="R165" s="369" t="s">
        <v>2211</v>
      </c>
    </row>
    <row r="166" spans="1:18" ht="18">
      <c r="A166" s="368">
        <v>153</v>
      </c>
      <c r="B166" s="813">
        <v>839137</v>
      </c>
      <c r="C166" s="813"/>
      <c r="D166" s="817" t="s">
        <v>2215</v>
      </c>
      <c r="E166" s="817"/>
      <c r="F166" s="817"/>
      <c r="G166" s="817" t="s">
        <v>2216</v>
      </c>
      <c r="H166" s="817"/>
      <c r="I166" s="817"/>
      <c r="J166" s="813" t="s">
        <v>2217</v>
      </c>
      <c r="K166" s="813"/>
      <c r="L166" s="813"/>
      <c r="M166" s="814">
        <v>2</v>
      </c>
      <c r="N166" s="814"/>
      <c r="O166" s="813" t="s">
        <v>1942</v>
      </c>
      <c r="P166" s="813"/>
      <c r="Q166" s="370" t="s">
        <v>1976</v>
      </c>
      <c r="R166" s="369" t="s">
        <v>2218</v>
      </c>
    </row>
    <row r="167" spans="1:18" ht="18">
      <c r="A167" s="368">
        <v>154</v>
      </c>
      <c r="B167" s="813">
        <v>858770</v>
      </c>
      <c r="C167" s="813"/>
      <c r="D167" s="817" t="s">
        <v>2219</v>
      </c>
      <c r="E167" s="817"/>
      <c r="F167" s="817"/>
      <c r="G167" s="813" t="s">
        <v>2220</v>
      </c>
      <c r="H167" s="813"/>
      <c r="I167" s="813"/>
      <c r="J167" s="813" t="s">
        <v>1975</v>
      </c>
      <c r="K167" s="813"/>
      <c r="L167" s="813"/>
      <c r="M167" s="814">
        <v>500</v>
      </c>
      <c r="N167" s="814"/>
      <c r="O167" s="813" t="s">
        <v>1883</v>
      </c>
      <c r="P167" s="813"/>
      <c r="Q167" s="368" t="s">
        <v>1884</v>
      </c>
      <c r="R167" s="369" t="s">
        <v>2221</v>
      </c>
    </row>
    <row r="168" spans="1:18" ht="36">
      <c r="A168" s="365" t="s">
        <v>1871</v>
      </c>
      <c r="B168" s="810" t="s">
        <v>1872</v>
      </c>
      <c r="C168" s="810"/>
      <c r="D168" s="810" t="s">
        <v>1873</v>
      </c>
      <c r="E168" s="810"/>
      <c r="F168" s="810"/>
      <c r="G168" s="810" t="s">
        <v>1874</v>
      </c>
      <c r="H168" s="810"/>
      <c r="I168" s="810"/>
      <c r="J168" s="810" t="s">
        <v>1875</v>
      </c>
      <c r="K168" s="810"/>
      <c r="L168" s="810"/>
      <c r="M168" s="810" t="s">
        <v>1876</v>
      </c>
      <c r="N168" s="810"/>
      <c r="O168" s="810" t="s">
        <v>1877</v>
      </c>
      <c r="P168" s="810"/>
      <c r="Q168" s="366" t="s">
        <v>1878</v>
      </c>
      <c r="R168" s="365" t="s">
        <v>1879</v>
      </c>
    </row>
    <row r="169" spans="1:18" ht="18">
      <c r="A169" s="368">
        <v>155</v>
      </c>
      <c r="B169" s="813">
        <v>799168</v>
      </c>
      <c r="C169" s="813"/>
      <c r="D169" s="817" t="s">
        <v>2222</v>
      </c>
      <c r="E169" s="817"/>
      <c r="F169" s="817"/>
      <c r="G169" s="813" t="s">
        <v>2223</v>
      </c>
      <c r="H169" s="813"/>
      <c r="I169" s="813"/>
      <c r="J169" s="813" t="s">
        <v>2217</v>
      </c>
      <c r="K169" s="813"/>
      <c r="L169" s="813"/>
      <c r="M169" s="814">
        <v>1</v>
      </c>
      <c r="N169" s="814"/>
      <c r="O169" s="813" t="s">
        <v>1942</v>
      </c>
      <c r="P169" s="813"/>
      <c r="Q169" s="368" t="s">
        <v>1884</v>
      </c>
      <c r="R169" s="369" t="s">
        <v>2224</v>
      </c>
    </row>
    <row r="170" spans="1:18" ht="18">
      <c r="A170" s="368">
        <v>156</v>
      </c>
      <c r="B170" s="813">
        <v>856184</v>
      </c>
      <c r="C170" s="813"/>
      <c r="D170" s="817" t="s">
        <v>2225</v>
      </c>
      <c r="E170" s="817"/>
      <c r="F170" s="817"/>
      <c r="G170" s="817" t="s">
        <v>2226</v>
      </c>
      <c r="H170" s="817"/>
      <c r="I170" s="817"/>
      <c r="J170" s="817" t="s">
        <v>2227</v>
      </c>
      <c r="K170" s="817"/>
      <c r="L170" s="817"/>
      <c r="M170" s="814">
        <v>2</v>
      </c>
      <c r="N170" s="814"/>
      <c r="O170" s="813" t="s">
        <v>1942</v>
      </c>
      <c r="P170" s="813"/>
      <c r="Q170" s="370" t="s">
        <v>1976</v>
      </c>
      <c r="R170" s="369" t="s">
        <v>2228</v>
      </c>
    </row>
    <row r="171" spans="1:18" ht="18">
      <c r="A171" s="368">
        <v>157</v>
      </c>
      <c r="B171" s="813">
        <v>796368</v>
      </c>
      <c r="C171" s="813"/>
      <c r="D171" s="817" t="s">
        <v>2225</v>
      </c>
      <c r="E171" s="817"/>
      <c r="F171" s="817"/>
      <c r="G171" s="817" t="s">
        <v>2229</v>
      </c>
      <c r="H171" s="817"/>
      <c r="I171" s="817"/>
      <c r="J171" s="813" t="s">
        <v>2217</v>
      </c>
      <c r="K171" s="813"/>
      <c r="L171" s="813"/>
      <c r="M171" s="814">
        <v>2</v>
      </c>
      <c r="N171" s="814"/>
      <c r="O171" s="813" t="s">
        <v>1942</v>
      </c>
      <c r="P171" s="813"/>
      <c r="Q171" s="370" t="s">
        <v>1976</v>
      </c>
      <c r="R171" s="369" t="s">
        <v>2230</v>
      </c>
    </row>
    <row r="172" spans="1:18" ht="18">
      <c r="A172" s="368">
        <v>158</v>
      </c>
      <c r="B172" s="813">
        <v>967624</v>
      </c>
      <c r="C172" s="813"/>
      <c r="D172" s="817" t="s">
        <v>2225</v>
      </c>
      <c r="E172" s="817"/>
      <c r="F172" s="817"/>
      <c r="G172" s="817" t="s">
        <v>2231</v>
      </c>
      <c r="H172" s="817"/>
      <c r="I172" s="817"/>
      <c r="J172" s="817" t="s">
        <v>2227</v>
      </c>
      <c r="K172" s="817"/>
      <c r="L172" s="817"/>
      <c r="M172" s="814">
        <v>1.5</v>
      </c>
      <c r="N172" s="814"/>
      <c r="O172" s="813" t="s">
        <v>1942</v>
      </c>
      <c r="P172" s="813"/>
      <c r="Q172" s="370" t="s">
        <v>1976</v>
      </c>
      <c r="R172" s="369" t="s">
        <v>2232</v>
      </c>
    </row>
    <row r="173" spans="1:18" ht="18">
      <c r="A173" s="368">
        <v>159</v>
      </c>
      <c r="B173" s="813">
        <v>786033</v>
      </c>
      <c r="C173" s="813"/>
      <c r="D173" s="817" t="s">
        <v>2225</v>
      </c>
      <c r="E173" s="817"/>
      <c r="F173" s="817"/>
      <c r="G173" s="817" t="s">
        <v>2231</v>
      </c>
      <c r="H173" s="817"/>
      <c r="I173" s="817"/>
      <c r="J173" s="817" t="s">
        <v>2227</v>
      </c>
      <c r="K173" s="817"/>
      <c r="L173" s="817"/>
      <c r="M173" s="814">
        <v>1.5</v>
      </c>
      <c r="N173" s="814"/>
      <c r="O173" s="813" t="s">
        <v>1942</v>
      </c>
      <c r="P173" s="813"/>
      <c r="Q173" s="368" t="s">
        <v>1884</v>
      </c>
      <c r="R173" s="369" t="s">
        <v>2232</v>
      </c>
    </row>
    <row r="174" spans="1:18" ht="36">
      <c r="A174" s="365" t="s">
        <v>1871</v>
      </c>
      <c r="B174" s="810" t="s">
        <v>1872</v>
      </c>
      <c r="C174" s="810"/>
      <c r="D174" s="810" t="s">
        <v>1873</v>
      </c>
      <c r="E174" s="810"/>
      <c r="F174" s="810"/>
      <c r="G174" s="810" t="s">
        <v>1874</v>
      </c>
      <c r="H174" s="810"/>
      <c r="I174" s="810"/>
      <c r="J174" s="810" t="s">
        <v>1875</v>
      </c>
      <c r="K174" s="810"/>
      <c r="L174" s="810"/>
      <c r="M174" s="810" t="s">
        <v>1876</v>
      </c>
      <c r="N174" s="810"/>
      <c r="O174" s="810" t="s">
        <v>1877</v>
      </c>
      <c r="P174" s="810"/>
      <c r="Q174" s="366" t="s">
        <v>1878</v>
      </c>
      <c r="R174" s="365" t="s">
        <v>1879</v>
      </c>
    </row>
    <row r="175" spans="1:18" ht="18">
      <c r="A175" s="368">
        <v>160</v>
      </c>
      <c r="B175" s="813">
        <v>796157</v>
      </c>
      <c r="C175" s="813"/>
      <c r="D175" s="817" t="s">
        <v>2225</v>
      </c>
      <c r="E175" s="817"/>
      <c r="F175" s="817"/>
      <c r="G175" s="817" t="s">
        <v>2233</v>
      </c>
      <c r="H175" s="817"/>
      <c r="I175" s="817"/>
      <c r="J175" s="813" t="s">
        <v>2217</v>
      </c>
      <c r="K175" s="813"/>
      <c r="L175" s="813"/>
      <c r="M175" s="814">
        <v>2</v>
      </c>
      <c r="N175" s="814"/>
      <c r="O175" s="813" t="s">
        <v>1942</v>
      </c>
      <c r="P175" s="813"/>
      <c r="Q175" s="370" t="s">
        <v>1976</v>
      </c>
      <c r="R175" s="369" t="s">
        <v>2234</v>
      </c>
    </row>
    <row r="176" spans="1:18" ht="18">
      <c r="A176" s="368">
        <v>161</v>
      </c>
      <c r="B176" s="813">
        <v>796220</v>
      </c>
      <c r="C176" s="813"/>
      <c r="D176" s="817" t="s">
        <v>2225</v>
      </c>
      <c r="E176" s="817"/>
      <c r="F176" s="817"/>
      <c r="G176" s="817" t="s">
        <v>2235</v>
      </c>
      <c r="H176" s="817"/>
      <c r="I176" s="817"/>
      <c r="J176" s="817" t="s">
        <v>2227</v>
      </c>
      <c r="K176" s="817"/>
      <c r="L176" s="817"/>
      <c r="M176" s="814">
        <v>2</v>
      </c>
      <c r="N176" s="814"/>
      <c r="O176" s="813" t="s">
        <v>1942</v>
      </c>
      <c r="P176" s="813"/>
      <c r="Q176" s="370" t="s">
        <v>1976</v>
      </c>
      <c r="R176" s="369" t="s">
        <v>2236</v>
      </c>
    </row>
    <row r="177" spans="1:18" ht="18">
      <c r="A177" s="368">
        <v>162</v>
      </c>
      <c r="B177" s="813">
        <v>837671</v>
      </c>
      <c r="C177" s="813"/>
      <c r="D177" s="817" t="s">
        <v>2225</v>
      </c>
      <c r="E177" s="817"/>
      <c r="F177" s="817"/>
      <c r="G177" s="817" t="s">
        <v>2237</v>
      </c>
      <c r="H177" s="817"/>
      <c r="I177" s="817"/>
      <c r="J177" s="813" t="s">
        <v>2217</v>
      </c>
      <c r="K177" s="813"/>
      <c r="L177" s="813"/>
      <c r="M177" s="814">
        <v>2</v>
      </c>
      <c r="N177" s="814"/>
      <c r="O177" s="813" t="s">
        <v>1942</v>
      </c>
      <c r="P177" s="813"/>
      <c r="Q177" s="370" t="s">
        <v>1976</v>
      </c>
      <c r="R177" s="369" t="s">
        <v>2238</v>
      </c>
    </row>
    <row r="178" spans="1:18" ht="18">
      <c r="A178" s="368">
        <v>163</v>
      </c>
      <c r="B178" s="813">
        <v>857975</v>
      </c>
      <c r="C178" s="813"/>
      <c r="D178" s="817" t="s">
        <v>2225</v>
      </c>
      <c r="E178" s="817"/>
      <c r="F178" s="817"/>
      <c r="G178" s="817" t="s">
        <v>2239</v>
      </c>
      <c r="H178" s="817"/>
      <c r="I178" s="817"/>
      <c r="J178" s="813" t="s">
        <v>2217</v>
      </c>
      <c r="K178" s="813"/>
      <c r="L178" s="813"/>
      <c r="M178" s="814">
        <v>1.5</v>
      </c>
      <c r="N178" s="814"/>
      <c r="O178" s="813" t="s">
        <v>1942</v>
      </c>
      <c r="P178" s="813"/>
      <c r="Q178" s="370" t="s">
        <v>1976</v>
      </c>
      <c r="R178" s="369" t="s">
        <v>2240</v>
      </c>
    </row>
    <row r="179" spans="1:18" ht="18">
      <c r="A179" s="368">
        <v>164</v>
      </c>
      <c r="B179" s="813">
        <v>837600</v>
      </c>
      <c r="C179" s="813"/>
      <c r="D179" s="817" t="s">
        <v>2225</v>
      </c>
      <c r="E179" s="817"/>
      <c r="F179" s="817"/>
      <c r="G179" s="817" t="s">
        <v>2241</v>
      </c>
      <c r="H179" s="817"/>
      <c r="I179" s="817"/>
      <c r="J179" s="817" t="s">
        <v>2227</v>
      </c>
      <c r="K179" s="817"/>
      <c r="L179" s="817"/>
      <c r="M179" s="814">
        <v>2</v>
      </c>
      <c r="N179" s="814"/>
      <c r="O179" s="813" t="s">
        <v>1942</v>
      </c>
      <c r="P179" s="813"/>
      <c r="Q179" s="370" t="s">
        <v>1976</v>
      </c>
      <c r="R179" s="369" t="s">
        <v>2242</v>
      </c>
    </row>
    <row r="180" spans="1:18" ht="36">
      <c r="A180" s="365" t="s">
        <v>1871</v>
      </c>
      <c r="B180" s="810" t="s">
        <v>1872</v>
      </c>
      <c r="C180" s="810"/>
      <c r="D180" s="810" t="s">
        <v>1873</v>
      </c>
      <c r="E180" s="810"/>
      <c r="F180" s="810"/>
      <c r="G180" s="810" t="s">
        <v>1874</v>
      </c>
      <c r="H180" s="810"/>
      <c r="I180" s="810"/>
      <c r="J180" s="810" t="s">
        <v>1875</v>
      </c>
      <c r="K180" s="810"/>
      <c r="L180" s="810"/>
      <c r="M180" s="810" t="s">
        <v>1876</v>
      </c>
      <c r="N180" s="810"/>
      <c r="O180" s="810" t="s">
        <v>1877</v>
      </c>
      <c r="P180" s="810"/>
      <c r="Q180" s="366" t="s">
        <v>1878</v>
      </c>
      <c r="R180" s="365" t="s">
        <v>1879</v>
      </c>
    </row>
    <row r="181" spans="1:18" ht="18">
      <c r="A181" s="368">
        <v>165</v>
      </c>
      <c r="B181" s="813">
        <v>818476</v>
      </c>
      <c r="C181" s="813"/>
      <c r="D181" s="817" t="s">
        <v>2225</v>
      </c>
      <c r="E181" s="817"/>
      <c r="F181" s="817"/>
      <c r="G181" s="817" t="s">
        <v>2243</v>
      </c>
      <c r="H181" s="817"/>
      <c r="I181" s="817"/>
      <c r="J181" s="813" t="s">
        <v>2217</v>
      </c>
      <c r="K181" s="813"/>
      <c r="L181" s="813"/>
      <c r="M181" s="814">
        <v>5</v>
      </c>
      <c r="N181" s="814"/>
      <c r="O181" s="813" t="s">
        <v>1942</v>
      </c>
      <c r="P181" s="813"/>
      <c r="Q181" s="370" t="s">
        <v>1976</v>
      </c>
      <c r="R181" s="369" t="s">
        <v>2244</v>
      </c>
    </row>
    <row r="182" spans="1:18" ht="18">
      <c r="A182" s="368">
        <v>166</v>
      </c>
      <c r="B182" s="813">
        <v>818411</v>
      </c>
      <c r="C182" s="813"/>
      <c r="D182" s="817" t="s">
        <v>2225</v>
      </c>
      <c r="E182" s="817"/>
      <c r="F182" s="817"/>
      <c r="G182" s="817" t="s">
        <v>2233</v>
      </c>
      <c r="H182" s="817"/>
      <c r="I182" s="817"/>
      <c r="J182" s="817" t="s">
        <v>2227</v>
      </c>
      <c r="K182" s="817"/>
      <c r="L182" s="817"/>
      <c r="M182" s="814">
        <v>5</v>
      </c>
      <c r="N182" s="814"/>
      <c r="O182" s="813" t="s">
        <v>1942</v>
      </c>
      <c r="P182" s="813"/>
      <c r="Q182" s="370" t="s">
        <v>1976</v>
      </c>
      <c r="R182" s="369" t="s">
        <v>2245</v>
      </c>
    </row>
    <row r="183" spans="1:18" ht="18">
      <c r="A183" s="368">
        <v>167</v>
      </c>
      <c r="B183" s="813">
        <v>818532</v>
      </c>
      <c r="C183" s="813"/>
      <c r="D183" s="817" t="s">
        <v>2246</v>
      </c>
      <c r="E183" s="817"/>
      <c r="F183" s="817"/>
      <c r="G183" s="817" t="s">
        <v>2229</v>
      </c>
      <c r="H183" s="817"/>
      <c r="I183" s="817"/>
      <c r="J183" s="813" t="s">
        <v>2217</v>
      </c>
      <c r="K183" s="813"/>
      <c r="L183" s="813"/>
      <c r="M183" s="814">
        <v>5</v>
      </c>
      <c r="N183" s="814"/>
      <c r="O183" s="813" t="s">
        <v>1942</v>
      </c>
      <c r="P183" s="813"/>
      <c r="Q183" s="370" t="s">
        <v>1976</v>
      </c>
      <c r="R183" s="369" t="s">
        <v>2247</v>
      </c>
    </row>
    <row r="184" spans="1:18" ht="18">
      <c r="A184" s="368">
        <v>168</v>
      </c>
      <c r="B184" s="813">
        <v>818597</v>
      </c>
      <c r="C184" s="813"/>
      <c r="D184" s="817" t="s">
        <v>2225</v>
      </c>
      <c r="E184" s="817"/>
      <c r="F184" s="817"/>
      <c r="G184" s="817" t="s">
        <v>2237</v>
      </c>
      <c r="H184" s="817"/>
      <c r="I184" s="817"/>
      <c r="J184" s="813" t="s">
        <v>2217</v>
      </c>
      <c r="K184" s="813"/>
      <c r="L184" s="813"/>
      <c r="M184" s="814">
        <v>5</v>
      </c>
      <c r="N184" s="814"/>
      <c r="O184" s="813" t="s">
        <v>1942</v>
      </c>
      <c r="P184" s="813"/>
      <c r="Q184" s="370" t="s">
        <v>1976</v>
      </c>
      <c r="R184" s="369" t="s">
        <v>2248</v>
      </c>
    </row>
    <row r="185" spans="1:18" ht="18">
      <c r="A185" s="368">
        <v>169</v>
      </c>
      <c r="B185" s="813">
        <v>796277</v>
      </c>
      <c r="C185" s="813"/>
      <c r="D185" s="817" t="s">
        <v>2225</v>
      </c>
      <c r="E185" s="817"/>
      <c r="F185" s="817"/>
      <c r="G185" s="817" t="s">
        <v>2241</v>
      </c>
      <c r="H185" s="817"/>
      <c r="I185" s="817"/>
      <c r="J185" s="817" t="s">
        <v>2227</v>
      </c>
      <c r="K185" s="817"/>
      <c r="L185" s="817"/>
      <c r="M185" s="814">
        <v>5</v>
      </c>
      <c r="N185" s="814"/>
      <c r="O185" s="813" t="s">
        <v>1942</v>
      </c>
      <c r="P185" s="813"/>
      <c r="Q185" s="370" t="s">
        <v>1976</v>
      </c>
      <c r="R185" s="369" t="s">
        <v>2248</v>
      </c>
    </row>
    <row r="186" spans="1:18" ht="36">
      <c r="A186" s="365" t="s">
        <v>1871</v>
      </c>
      <c r="B186" s="810" t="s">
        <v>1872</v>
      </c>
      <c r="C186" s="810"/>
      <c r="D186" s="810" t="s">
        <v>1873</v>
      </c>
      <c r="E186" s="810"/>
      <c r="F186" s="810"/>
      <c r="G186" s="810" t="s">
        <v>1874</v>
      </c>
      <c r="H186" s="810"/>
      <c r="I186" s="810"/>
      <c r="J186" s="810" t="s">
        <v>1875</v>
      </c>
      <c r="K186" s="810"/>
      <c r="L186" s="810"/>
      <c r="M186" s="810" t="s">
        <v>1876</v>
      </c>
      <c r="N186" s="810"/>
      <c r="O186" s="810" t="s">
        <v>1877</v>
      </c>
      <c r="P186" s="810"/>
      <c r="Q186" s="366" t="s">
        <v>1878</v>
      </c>
      <c r="R186" s="365" t="s">
        <v>1879</v>
      </c>
    </row>
    <row r="187" spans="1:18" ht="18">
      <c r="A187" s="368">
        <v>170</v>
      </c>
      <c r="B187" s="813">
        <v>1197675</v>
      </c>
      <c r="C187" s="813"/>
      <c r="D187" s="817" t="s">
        <v>2225</v>
      </c>
      <c r="E187" s="817"/>
      <c r="F187" s="817"/>
      <c r="G187" s="817" t="s">
        <v>2249</v>
      </c>
      <c r="H187" s="817"/>
      <c r="I187" s="817"/>
      <c r="J187" s="813" t="s">
        <v>2217</v>
      </c>
      <c r="K187" s="813"/>
      <c r="L187" s="813"/>
      <c r="M187" s="814">
        <v>2</v>
      </c>
      <c r="N187" s="814"/>
      <c r="O187" s="813" t="s">
        <v>1942</v>
      </c>
      <c r="P187" s="813"/>
      <c r="Q187" s="370" t="s">
        <v>1976</v>
      </c>
      <c r="R187" s="369" t="s">
        <v>2250</v>
      </c>
    </row>
    <row r="188" spans="1:18" ht="18">
      <c r="A188" s="368">
        <v>171</v>
      </c>
      <c r="B188" s="813">
        <v>1197739</v>
      </c>
      <c r="C188" s="813"/>
      <c r="D188" s="817" t="s">
        <v>2225</v>
      </c>
      <c r="E188" s="817"/>
      <c r="F188" s="817"/>
      <c r="G188" s="817" t="s">
        <v>2251</v>
      </c>
      <c r="H188" s="817"/>
      <c r="I188" s="817"/>
      <c r="J188" s="817" t="s">
        <v>2227</v>
      </c>
      <c r="K188" s="817"/>
      <c r="L188" s="817"/>
      <c r="M188" s="814">
        <v>2</v>
      </c>
      <c r="N188" s="814"/>
      <c r="O188" s="813" t="s">
        <v>1942</v>
      </c>
      <c r="P188" s="813"/>
      <c r="Q188" s="370" t="s">
        <v>1976</v>
      </c>
      <c r="R188" s="369" t="s">
        <v>2228</v>
      </c>
    </row>
    <row r="189" spans="1:18" ht="18">
      <c r="A189" s="368">
        <v>172</v>
      </c>
      <c r="B189" s="813">
        <v>808823</v>
      </c>
      <c r="C189" s="813"/>
      <c r="D189" s="813" t="s">
        <v>2252</v>
      </c>
      <c r="E189" s="813"/>
      <c r="F189" s="813"/>
      <c r="G189" s="813" t="s">
        <v>2253</v>
      </c>
      <c r="H189" s="813"/>
      <c r="I189" s="813"/>
      <c r="J189" s="813" t="s">
        <v>2254</v>
      </c>
      <c r="K189" s="813"/>
      <c r="L189" s="813"/>
      <c r="M189" s="814">
        <v>100</v>
      </c>
      <c r="N189" s="814"/>
      <c r="O189" s="813" t="s">
        <v>1883</v>
      </c>
      <c r="P189" s="813"/>
      <c r="Q189" s="370" t="s">
        <v>1976</v>
      </c>
      <c r="R189" s="369" t="s">
        <v>2255</v>
      </c>
    </row>
    <row r="190" spans="1:18" ht="18">
      <c r="A190" s="368">
        <v>173</v>
      </c>
      <c r="B190" s="813">
        <v>963274</v>
      </c>
      <c r="C190" s="813"/>
      <c r="D190" s="817" t="s">
        <v>2256</v>
      </c>
      <c r="E190" s="817"/>
      <c r="F190" s="817"/>
      <c r="G190" s="817" t="s">
        <v>2257</v>
      </c>
      <c r="H190" s="817"/>
      <c r="I190" s="817"/>
      <c r="J190" s="813" t="s">
        <v>1975</v>
      </c>
      <c r="K190" s="813"/>
      <c r="L190" s="813"/>
      <c r="M190" s="814">
        <v>500</v>
      </c>
      <c r="N190" s="814"/>
      <c r="O190" s="813" t="s">
        <v>1883</v>
      </c>
      <c r="P190" s="813"/>
      <c r="Q190" s="370" t="s">
        <v>1976</v>
      </c>
      <c r="R190" s="369" t="s">
        <v>2214</v>
      </c>
    </row>
    <row r="191" spans="1:18" ht="18">
      <c r="A191" s="368">
        <v>174</v>
      </c>
      <c r="B191" s="813">
        <v>793423</v>
      </c>
      <c r="C191" s="813"/>
      <c r="D191" s="817" t="s">
        <v>2256</v>
      </c>
      <c r="E191" s="817"/>
      <c r="F191" s="817"/>
      <c r="G191" s="817" t="s">
        <v>2257</v>
      </c>
      <c r="H191" s="817"/>
      <c r="I191" s="817"/>
      <c r="J191" s="813" t="s">
        <v>1975</v>
      </c>
      <c r="K191" s="813"/>
      <c r="L191" s="813"/>
      <c r="M191" s="814">
        <v>1</v>
      </c>
      <c r="N191" s="814"/>
      <c r="O191" s="813" t="s">
        <v>1942</v>
      </c>
      <c r="P191" s="813"/>
      <c r="Q191" s="368" t="s">
        <v>1884</v>
      </c>
      <c r="R191" s="369" t="s">
        <v>2150</v>
      </c>
    </row>
    <row r="192" spans="1:18" ht="18">
      <c r="A192" s="368">
        <v>175</v>
      </c>
      <c r="B192" s="813">
        <v>856774</v>
      </c>
      <c r="C192" s="813"/>
      <c r="D192" s="813" t="s">
        <v>2258</v>
      </c>
      <c r="E192" s="813"/>
      <c r="F192" s="813"/>
      <c r="G192" s="813" t="s">
        <v>2259</v>
      </c>
      <c r="H192" s="813"/>
      <c r="I192" s="813"/>
      <c r="J192" s="813" t="s">
        <v>1975</v>
      </c>
      <c r="K192" s="813"/>
      <c r="L192" s="813"/>
      <c r="M192" s="814">
        <v>500</v>
      </c>
      <c r="N192" s="814"/>
      <c r="O192" s="813" t="s">
        <v>1883</v>
      </c>
      <c r="P192" s="813"/>
      <c r="Q192" s="368" t="s">
        <v>1884</v>
      </c>
      <c r="R192" s="369" t="s">
        <v>2214</v>
      </c>
    </row>
    <row r="193" spans="1:18" ht="36">
      <c r="A193" s="365" t="s">
        <v>1871</v>
      </c>
      <c r="B193" s="810" t="s">
        <v>1872</v>
      </c>
      <c r="C193" s="810"/>
      <c r="D193" s="810" t="s">
        <v>1873</v>
      </c>
      <c r="E193" s="810"/>
      <c r="F193" s="810"/>
      <c r="G193" s="810" t="s">
        <v>1874</v>
      </c>
      <c r="H193" s="810"/>
      <c r="I193" s="810"/>
      <c r="J193" s="810" t="s">
        <v>1875</v>
      </c>
      <c r="K193" s="810"/>
      <c r="L193" s="810"/>
      <c r="M193" s="810" t="s">
        <v>1876</v>
      </c>
      <c r="N193" s="810"/>
      <c r="O193" s="810" t="s">
        <v>1877</v>
      </c>
      <c r="P193" s="810"/>
      <c r="Q193" s="366" t="s">
        <v>1878</v>
      </c>
      <c r="R193" s="365" t="s">
        <v>1879</v>
      </c>
    </row>
    <row r="194" spans="1:18" ht="18">
      <c r="A194" s="368">
        <v>176</v>
      </c>
      <c r="B194" s="813">
        <v>731260</v>
      </c>
      <c r="C194" s="813"/>
      <c r="D194" s="813" t="s">
        <v>2258</v>
      </c>
      <c r="E194" s="813"/>
      <c r="F194" s="813"/>
      <c r="G194" s="813" t="s">
        <v>2259</v>
      </c>
      <c r="H194" s="813"/>
      <c r="I194" s="813"/>
      <c r="J194" s="813" t="s">
        <v>1975</v>
      </c>
      <c r="K194" s="813"/>
      <c r="L194" s="813"/>
      <c r="M194" s="814">
        <v>1</v>
      </c>
      <c r="N194" s="814"/>
      <c r="O194" s="813" t="s">
        <v>1942</v>
      </c>
      <c r="P194" s="813"/>
      <c r="Q194" s="370" t="s">
        <v>1976</v>
      </c>
      <c r="R194" s="369" t="s">
        <v>2150</v>
      </c>
    </row>
    <row r="195" spans="1:18" ht="18">
      <c r="A195" s="368">
        <v>177</v>
      </c>
      <c r="B195" s="813">
        <v>940211</v>
      </c>
      <c r="C195" s="813"/>
      <c r="D195" s="817" t="s">
        <v>2260</v>
      </c>
      <c r="E195" s="817"/>
      <c r="F195" s="817"/>
      <c r="G195" s="813" t="s">
        <v>2261</v>
      </c>
      <c r="H195" s="813"/>
      <c r="I195" s="813"/>
      <c r="J195" s="813" t="s">
        <v>2146</v>
      </c>
      <c r="K195" s="813"/>
      <c r="L195" s="813"/>
      <c r="M195" s="814">
        <v>10</v>
      </c>
      <c r="N195" s="814"/>
      <c r="O195" s="813" t="s">
        <v>1909</v>
      </c>
      <c r="P195" s="813"/>
      <c r="Q195" s="368" t="s">
        <v>1910</v>
      </c>
      <c r="R195" s="369" t="s">
        <v>2153</v>
      </c>
    </row>
    <row r="196" spans="1:18" ht="18">
      <c r="A196" s="368">
        <v>178</v>
      </c>
      <c r="B196" s="813">
        <v>895855</v>
      </c>
      <c r="C196" s="813"/>
      <c r="D196" s="817" t="s">
        <v>2262</v>
      </c>
      <c r="E196" s="817"/>
      <c r="F196" s="817"/>
      <c r="G196" s="813" t="s">
        <v>2263</v>
      </c>
      <c r="H196" s="813"/>
      <c r="I196" s="813"/>
      <c r="J196" s="813" t="s">
        <v>1908</v>
      </c>
      <c r="K196" s="813"/>
      <c r="L196" s="813"/>
      <c r="M196" s="814">
        <v>15</v>
      </c>
      <c r="N196" s="814"/>
      <c r="O196" s="813" t="s">
        <v>1909</v>
      </c>
      <c r="P196" s="813"/>
      <c r="Q196" s="370" t="s">
        <v>2125</v>
      </c>
      <c r="R196" s="369" t="s">
        <v>2264</v>
      </c>
    </row>
    <row r="197" spans="1:18" ht="18">
      <c r="A197" s="368">
        <v>179</v>
      </c>
      <c r="B197" s="813">
        <v>779981</v>
      </c>
      <c r="C197" s="813"/>
      <c r="D197" s="817" t="s">
        <v>2262</v>
      </c>
      <c r="E197" s="817"/>
      <c r="F197" s="817"/>
      <c r="G197" s="817" t="s">
        <v>2265</v>
      </c>
      <c r="H197" s="817"/>
      <c r="I197" s="817"/>
      <c r="J197" s="813" t="s">
        <v>2146</v>
      </c>
      <c r="K197" s="813"/>
      <c r="L197" s="813"/>
      <c r="M197" s="814">
        <v>100</v>
      </c>
      <c r="N197" s="814"/>
      <c r="O197" s="813" t="s">
        <v>1909</v>
      </c>
      <c r="P197" s="813"/>
      <c r="Q197" s="370" t="s">
        <v>2125</v>
      </c>
      <c r="R197" s="369" t="s">
        <v>2266</v>
      </c>
    </row>
    <row r="198" spans="1:18" ht="18">
      <c r="A198" s="368">
        <v>180</v>
      </c>
      <c r="B198" s="813">
        <v>701312</v>
      </c>
      <c r="C198" s="813"/>
      <c r="D198" s="817" t="s">
        <v>2267</v>
      </c>
      <c r="E198" s="817"/>
      <c r="F198" s="817"/>
      <c r="G198" s="817" t="s">
        <v>2268</v>
      </c>
      <c r="H198" s="817"/>
      <c r="I198" s="817"/>
      <c r="J198" s="813" t="s">
        <v>2146</v>
      </c>
      <c r="K198" s="813"/>
      <c r="L198" s="813"/>
      <c r="M198" s="814">
        <v>30</v>
      </c>
      <c r="N198" s="814"/>
      <c r="O198" s="813" t="s">
        <v>1909</v>
      </c>
      <c r="P198" s="813"/>
      <c r="Q198" s="368" t="s">
        <v>1910</v>
      </c>
      <c r="R198" s="369" t="s">
        <v>2266</v>
      </c>
    </row>
    <row r="199" spans="1:18" ht="18">
      <c r="A199" s="368">
        <v>181</v>
      </c>
      <c r="B199" s="813">
        <v>954728</v>
      </c>
      <c r="C199" s="813"/>
      <c r="D199" s="813" t="s">
        <v>2269</v>
      </c>
      <c r="E199" s="813"/>
      <c r="F199" s="813"/>
      <c r="G199" s="813" t="s">
        <v>2270</v>
      </c>
      <c r="H199" s="813"/>
      <c r="I199" s="813"/>
      <c r="J199" s="813" t="s">
        <v>2146</v>
      </c>
      <c r="K199" s="813"/>
      <c r="L199" s="813"/>
      <c r="M199" s="814">
        <v>30</v>
      </c>
      <c r="N199" s="814"/>
      <c r="O199" s="813" t="s">
        <v>1909</v>
      </c>
      <c r="P199" s="813"/>
      <c r="Q199" s="368" t="s">
        <v>1910</v>
      </c>
      <c r="R199" s="369" t="s">
        <v>2153</v>
      </c>
    </row>
    <row r="200" spans="1:18" ht="18">
      <c r="A200" s="368">
        <v>182</v>
      </c>
      <c r="B200" s="813">
        <v>201087</v>
      </c>
      <c r="C200" s="813"/>
      <c r="D200" s="813" t="s">
        <v>2271</v>
      </c>
      <c r="E200" s="813"/>
      <c r="F200" s="813"/>
      <c r="G200" s="813" t="s">
        <v>2272</v>
      </c>
      <c r="H200" s="813"/>
      <c r="I200" s="813"/>
      <c r="J200" s="813" t="s">
        <v>1920</v>
      </c>
      <c r="K200" s="813"/>
      <c r="L200" s="813"/>
      <c r="M200" s="811"/>
      <c r="N200" s="811"/>
      <c r="O200" s="811"/>
      <c r="P200" s="811"/>
      <c r="Q200" s="368" t="s">
        <v>1921</v>
      </c>
      <c r="R200" s="369" t="s">
        <v>2273</v>
      </c>
    </row>
    <row r="201" spans="1:18" ht="18">
      <c r="A201" s="368">
        <v>183</v>
      </c>
      <c r="B201" s="813">
        <v>201104</v>
      </c>
      <c r="C201" s="813"/>
      <c r="D201" s="813" t="s">
        <v>2271</v>
      </c>
      <c r="E201" s="813"/>
      <c r="F201" s="813"/>
      <c r="G201" s="813" t="s">
        <v>2274</v>
      </c>
      <c r="H201" s="813"/>
      <c r="I201" s="813"/>
      <c r="J201" s="813" t="s">
        <v>1920</v>
      </c>
      <c r="K201" s="813"/>
      <c r="L201" s="813"/>
      <c r="M201" s="811"/>
      <c r="N201" s="811"/>
      <c r="O201" s="811"/>
      <c r="P201" s="811"/>
      <c r="Q201" s="368" t="s">
        <v>1921</v>
      </c>
      <c r="R201" s="369" t="s">
        <v>2275</v>
      </c>
    </row>
    <row r="202" spans="1:18" ht="18">
      <c r="A202" s="368">
        <v>184</v>
      </c>
      <c r="B202" s="813">
        <v>714542</v>
      </c>
      <c r="C202" s="813"/>
      <c r="D202" s="813" t="s">
        <v>2276</v>
      </c>
      <c r="E202" s="813"/>
      <c r="F202" s="813"/>
      <c r="G202" s="813" t="s">
        <v>2277</v>
      </c>
      <c r="H202" s="813"/>
      <c r="I202" s="813"/>
      <c r="J202" s="813" t="s">
        <v>2278</v>
      </c>
      <c r="K202" s="813"/>
      <c r="L202" s="813"/>
      <c r="M202" s="814">
        <v>35</v>
      </c>
      <c r="N202" s="814"/>
      <c r="O202" s="813" t="s">
        <v>1909</v>
      </c>
      <c r="P202" s="813"/>
      <c r="Q202" s="368" t="s">
        <v>1910</v>
      </c>
      <c r="R202" s="369" t="s">
        <v>2198</v>
      </c>
    </row>
    <row r="203" spans="1:18" ht="18">
      <c r="A203" s="368">
        <v>185</v>
      </c>
      <c r="B203" s="813">
        <v>716921</v>
      </c>
      <c r="C203" s="813"/>
      <c r="D203" s="813" t="s">
        <v>2276</v>
      </c>
      <c r="E203" s="813"/>
      <c r="F203" s="813"/>
      <c r="G203" s="813" t="s">
        <v>2277</v>
      </c>
      <c r="H203" s="813"/>
      <c r="I203" s="813"/>
      <c r="J203" s="813" t="s">
        <v>2278</v>
      </c>
      <c r="K203" s="813"/>
      <c r="L203" s="813"/>
      <c r="M203" s="814">
        <v>60</v>
      </c>
      <c r="N203" s="814"/>
      <c r="O203" s="813" t="s">
        <v>1909</v>
      </c>
      <c r="P203" s="813"/>
      <c r="Q203" s="368" t="s">
        <v>1910</v>
      </c>
      <c r="R203" s="369" t="s">
        <v>2066</v>
      </c>
    </row>
    <row r="204" spans="1:18" ht="18">
      <c r="A204" s="368">
        <v>186</v>
      </c>
      <c r="B204" s="813">
        <v>716852</v>
      </c>
      <c r="C204" s="813"/>
      <c r="D204" s="813" t="s">
        <v>2276</v>
      </c>
      <c r="E204" s="813"/>
      <c r="F204" s="813"/>
      <c r="G204" s="813" t="s">
        <v>2277</v>
      </c>
      <c r="H204" s="813"/>
      <c r="I204" s="813"/>
      <c r="J204" s="813" t="s">
        <v>2278</v>
      </c>
      <c r="K204" s="813"/>
      <c r="L204" s="813"/>
      <c r="M204" s="814">
        <v>15</v>
      </c>
      <c r="N204" s="814"/>
      <c r="O204" s="813" t="s">
        <v>1909</v>
      </c>
      <c r="P204" s="813"/>
      <c r="Q204" s="368" t="s">
        <v>1910</v>
      </c>
      <c r="R204" s="369" t="s">
        <v>2135</v>
      </c>
    </row>
    <row r="205" spans="1:18" ht="36">
      <c r="A205" s="365" t="s">
        <v>1871</v>
      </c>
      <c r="B205" s="810" t="s">
        <v>1872</v>
      </c>
      <c r="C205" s="810"/>
      <c r="D205" s="810" t="s">
        <v>1873</v>
      </c>
      <c r="E205" s="810"/>
      <c r="F205" s="810"/>
      <c r="G205" s="810" t="s">
        <v>1874</v>
      </c>
      <c r="H205" s="810"/>
      <c r="I205" s="810"/>
      <c r="J205" s="810" t="s">
        <v>1875</v>
      </c>
      <c r="K205" s="810"/>
      <c r="L205" s="810"/>
      <c r="M205" s="810" t="s">
        <v>1876</v>
      </c>
      <c r="N205" s="810"/>
      <c r="O205" s="810" t="s">
        <v>1877</v>
      </c>
      <c r="P205" s="810"/>
      <c r="Q205" s="366" t="s">
        <v>1878</v>
      </c>
      <c r="R205" s="365" t="s">
        <v>1879</v>
      </c>
    </row>
    <row r="206" spans="1:18" ht="18">
      <c r="A206" s="368">
        <v>187</v>
      </c>
      <c r="B206" s="813">
        <v>716945</v>
      </c>
      <c r="C206" s="813"/>
      <c r="D206" s="813" t="s">
        <v>2276</v>
      </c>
      <c r="E206" s="813"/>
      <c r="F206" s="813"/>
      <c r="G206" s="813" t="s">
        <v>2277</v>
      </c>
      <c r="H206" s="813"/>
      <c r="I206" s="813"/>
      <c r="J206" s="813" t="s">
        <v>2278</v>
      </c>
      <c r="K206" s="813"/>
      <c r="L206" s="813"/>
      <c r="M206" s="814">
        <v>100</v>
      </c>
      <c r="N206" s="814"/>
      <c r="O206" s="813" t="s">
        <v>1909</v>
      </c>
      <c r="P206" s="813"/>
      <c r="Q206" s="368" t="s">
        <v>1910</v>
      </c>
      <c r="R206" s="369" t="s">
        <v>2126</v>
      </c>
    </row>
    <row r="207" spans="1:18" ht="18">
      <c r="A207" s="368">
        <v>188</v>
      </c>
      <c r="B207" s="813">
        <v>936153</v>
      </c>
      <c r="C207" s="813"/>
      <c r="D207" s="817" t="s">
        <v>2279</v>
      </c>
      <c r="E207" s="817"/>
      <c r="F207" s="817"/>
      <c r="G207" s="817" t="s">
        <v>2280</v>
      </c>
      <c r="H207" s="817"/>
      <c r="I207" s="817"/>
      <c r="J207" s="813" t="s">
        <v>1925</v>
      </c>
      <c r="K207" s="813"/>
      <c r="L207" s="813"/>
      <c r="M207" s="814">
        <v>180</v>
      </c>
      <c r="N207" s="814"/>
      <c r="O207" s="813" t="s">
        <v>1883</v>
      </c>
      <c r="P207" s="813"/>
      <c r="Q207" s="368" t="s">
        <v>1884</v>
      </c>
      <c r="R207" s="369" t="s">
        <v>2281</v>
      </c>
    </row>
    <row r="208" spans="1:18" ht="18">
      <c r="A208" s="368">
        <v>189</v>
      </c>
      <c r="B208" s="813">
        <v>786476</v>
      </c>
      <c r="C208" s="813"/>
      <c r="D208" s="813" t="s">
        <v>2282</v>
      </c>
      <c r="E208" s="813"/>
      <c r="F208" s="813"/>
      <c r="G208" s="813" t="s">
        <v>2283</v>
      </c>
      <c r="H208" s="813"/>
      <c r="I208" s="813"/>
      <c r="J208" s="813" t="s">
        <v>2284</v>
      </c>
      <c r="K208" s="813"/>
      <c r="L208" s="813"/>
      <c r="M208" s="814">
        <v>10</v>
      </c>
      <c r="N208" s="814"/>
      <c r="O208" s="813" t="s">
        <v>1909</v>
      </c>
      <c r="P208" s="813"/>
      <c r="Q208" s="368" t="s">
        <v>1910</v>
      </c>
      <c r="R208" s="369" t="s">
        <v>2285</v>
      </c>
    </row>
    <row r="209" spans="1:18" ht="18">
      <c r="A209" s="368">
        <v>190</v>
      </c>
      <c r="B209" s="813">
        <v>201191</v>
      </c>
      <c r="C209" s="813"/>
      <c r="D209" s="813" t="s">
        <v>2286</v>
      </c>
      <c r="E209" s="813"/>
      <c r="F209" s="813"/>
      <c r="G209" s="813" t="s">
        <v>2272</v>
      </c>
      <c r="H209" s="813"/>
      <c r="I209" s="813"/>
      <c r="J209" s="813" t="s">
        <v>2287</v>
      </c>
      <c r="K209" s="813"/>
      <c r="L209" s="813"/>
      <c r="M209" s="811"/>
      <c r="N209" s="811"/>
      <c r="O209" s="811"/>
      <c r="P209" s="811"/>
      <c r="Q209" s="370" t="s">
        <v>1892</v>
      </c>
      <c r="R209" s="369" t="s">
        <v>2288</v>
      </c>
    </row>
    <row r="210" spans="1:18" ht="18">
      <c r="A210" s="368">
        <v>191</v>
      </c>
      <c r="B210" s="813">
        <v>952228</v>
      </c>
      <c r="C210" s="813"/>
      <c r="D210" s="813" t="s">
        <v>2286</v>
      </c>
      <c r="E210" s="813"/>
      <c r="F210" s="813"/>
      <c r="G210" s="813" t="s">
        <v>2289</v>
      </c>
      <c r="H210" s="813"/>
      <c r="I210" s="813"/>
      <c r="J210" s="813" t="s">
        <v>1896</v>
      </c>
      <c r="K210" s="813"/>
      <c r="L210" s="813"/>
      <c r="M210" s="814">
        <v>15</v>
      </c>
      <c r="N210" s="814"/>
      <c r="O210" s="813" t="s">
        <v>1883</v>
      </c>
      <c r="P210" s="813"/>
      <c r="Q210" s="370" t="s">
        <v>1892</v>
      </c>
      <c r="R210" s="369" t="s">
        <v>2288</v>
      </c>
    </row>
    <row r="211" spans="1:18" ht="18">
      <c r="A211" s="368">
        <v>192</v>
      </c>
      <c r="B211" s="813">
        <v>201232</v>
      </c>
      <c r="C211" s="813"/>
      <c r="D211" s="813" t="s">
        <v>2286</v>
      </c>
      <c r="E211" s="813"/>
      <c r="F211" s="813"/>
      <c r="G211" s="813" t="s">
        <v>2290</v>
      </c>
      <c r="H211" s="813"/>
      <c r="I211" s="813"/>
      <c r="J211" s="813" t="s">
        <v>1896</v>
      </c>
      <c r="K211" s="813"/>
      <c r="L211" s="813"/>
      <c r="M211" s="814">
        <v>45</v>
      </c>
      <c r="N211" s="814"/>
      <c r="O211" s="813" t="s">
        <v>1883</v>
      </c>
      <c r="P211" s="813"/>
      <c r="Q211" s="370" t="s">
        <v>1892</v>
      </c>
      <c r="R211" s="369" t="s">
        <v>2248</v>
      </c>
    </row>
    <row r="212" spans="1:18" ht="18">
      <c r="A212" s="368">
        <v>193</v>
      </c>
      <c r="B212" s="813">
        <v>201266</v>
      </c>
      <c r="C212" s="813"/>
      <c r="D212" s="813" t="s">
        <v>2291</v>
      </c>
      <c r="E212" s="813"/>
      <c r="F212" s="813"/>
      <c r="G212" s="813" t="s">
        <v>2014</v>
      </c>
      <c r="H212" s="813"/>
      <c r="I212" s="813"/>
      <c r="J212" s="813" t="s">
        <v>2051</v>
      </c>
      <c r="K212" s="813"/>
      <c r="L212" s="813"/>
      <c r="M212" s="811"/>
      <c r="N212" s="811"/>
      <c r="O212" s="811"/>
      <c r="P212" s="811"/>
      <c r="Q212" s="370" t="s">
        <v>1892</v>
      </c>
      <c r="R212" s="369" t="s">
        <v>2292</v>
      </c>
    </row>
    <row r="213" spans="1:18" ht="18">
      <c r="A213" s="368">
        <v>194</v>
      </c>
      <c r="B213" s="813">
        <v>965088</v>
      </c>
      <c r="C213" s="813"/>
      <c r="D213" s="813" t="s">
        <v>2291</v>
      </c>
      <c r="E213" s="813"/>
      <c r="F213" s="813"/>
      <c r="G213" s="813" t="s">
        <v>2014</v>
      </c>
      <c r="H213" s="813"/>
      <c r="I213" s="813"/>
      <c r="J213" s="817" t="s">
        <v>2069</v>
      </c>
      <c r="K213" s="817"/>
      <c r="L213" s="817"/>
      <c r="M213" s="811"/>
      <c r="N213" s="811"/>
      <c r="O213" s="811"/>
      <c r="P213" s="811"/>
      <c r="Q213" s="370" t="s">
        <v>1892</v>
      </c>
      <c r="R213" s="369" t="s">
        <v>2292</v>
      </c>
    </row>
    <row r="214" spans="1:18" ht="18">
      <c r="A214" s="368">
        <v>195</v>
      </c>
      <c r="B214" s="813">
        <v>313476</v>
      </c>
      <c r="C214" s="813"/>
      <c r="D214" s="813" t="s">
        <v>2293</v>
      </c>
      <c r="E214" s="813"/>
      <c r="F214" s="813"/>
      <c r="G214" s="813" t="s">
        <v>2294</v>
      </c>
      <c r="H214" s="813"/>
      <c r="I214" s="813"/>
      <c r="J214" s="813" t="s">
        <v>1921</v>
      </c>
      <c r="K214" s="813"/>
      <c r="L214" s="813"/>
      <c r="M214" s="811"/>
      <c r="N214" s="811"/>
      <c r="O214" s="811"/>
      <c r="P214" s="811"/>
      <c r="Q214" s="368" t="s">
        <v>1921</v>
      </c>
      <c r="R214" s="369" t="s">
        <v>1906</v>
      </c>
    </row>
    <row r="215" spans="1:18" ht="18">
      <c r="A215" s="368">
        <v>196</v>
      </c>
      <c r="B215" s="813">
        <v>1036072</v>
      </c>
      <c r="C215" s="813"/>
      <c r="D215" s="813" t="s">
        <v>2295</v>
      </c>
      <c r="E215" s="813"/>
      <c r="F215" s="813"/>
      <c r="G215" s="813" t="s">
        <v>2296</v>
      </c>
      <c r="H215" s="813"/>
      <c r="I215" s="813"/>
      <c r="J215" s="813" t="s">
        <v>2297</v>
      </c>
      <c r="K215" s="813"/>
      <c r="L215" s="813"/>
      <c r="M215" s="814">
        <v>30</v>
      </c>
      <c r="N215" s="814"/>
      <c r="O215" s="813" t="s">
        <v>1883</v>
      </c>
      <c r="P215" s="813"/>
      <c r="Q215" s="368" t="s">
        <v>1884</v>
      </c>
      <c r="R215" s="369" t="s">
        <v>2136</v>
      </c>
    </row>
    <row r="216" spans="1:18" ht="18">
      <c r="A216" s="368">
        <v>197</v>
      </c>
      <c r="B216" s="813">
        <v>543632</v>
      </c>
      <c r="C216" s="813"/>
      <c r="D216" s="813" t="s">
        <v>2298</v>
      </c>
      <c r="E216" s="813"/>
      <c r="F216" s="813"/>
      <c r="G216" s="813" t="s">
        <v>2274</v>
      </c>
      <c r="H216" s="813"/>
      <c r="I216" s="813"/>
      <c r="J216" s="817" t="s">
        <v>2048</v>
      </c>
      <c r="K216" s="817"/>
      <c r="L216" s="817"/>
      <c r="M216" s="811"/>
      <c r="N216" s="811"/>
      <c r="O216" s="811"/>
      <c r="P216" s="811"/>
      <c r="Q216" s="370" t="s">
        <v>1892</v>
      </c>
      <c r="R216" s="369" t="s">
        <v>2299</v>
      </c>
    </row>
    <row r="217" spans="1:18" ht="18">
      <c r="A217" s="368">
        <v>198</v>
      </c>
      <c r="B217" s="813">
        <v>543684</v>
      </c>
      <c r="C217" s="813"/>
      <c r="D217" s="813" t="s">
        <v>2298</v>
      </c>
      <c r="E217" s="813"/>
      <c r="F217" s="813"/>
      <c r="G217" s="813" t="s">
        <v>2047</v>
      </c>
      <c r="H217" s="813"/>
      <c r="I217" s="813"/>
      <c r="J217" s="817" t="s">
        <v>2300</v>
      </c>
      <c r="K217" s="817"/>
      <c r="L217" s="817"/>
      <c r="M217" s="811"/>
      <c r="N217" s="811"/>
      <c r="O217" s="811"/>
      <c r="P217" s="811"/>
      <c r="Q217" s="370" t="s">
        <v>1892</v>
      </c>
      <c r="R217" s="369" t="s">
        <v>1952</v>
      </c>
    </row>
    <row r="218" spans="1:18" ht="36">
      <c r="A218" s="365" t="s">
        <v>1871</v>
      </c>
      <c r="B218" s="810" t="s">
        <v>1872</v>
      </c>
      <c r="C218" s="810"/>
      <c r="D218" s="810" t="s">
        <v>1873</v>
      </c>
      <c r="E218" s="810"/>
      <c r="F218" s="810"/>
      <c r="G218" s="810" t="s">
        <v>1874</v>
      </c>
      <c r="H218" s="810"/>
      <c r="I218" s="810"/>
      <c r="J218" s="810" t="s">
        <v>1875</v>
      </c>
      <c r="K218" s="810"/>
      <c r="L218" s="810"/>
      <c r="M218" s="810" t="s">
        <v>1876</v>
      </c>
      <c r="N218" s="810"/>
      <c r="O218" s="810" t="s">
        <v>1877</v>
      </c>
      <c r="P218" s="810"/>
      <c r="Q218" s="366" t="s">
        <v>1878</v>
      </c>
      <c r="R218" s="365" t="s">
        <v>1879</v>
      </c>
    </row>
    <row r="219" spans="1:18" ht="18">
      <c r="A219" s="368">
        <v>199</v>
      </c>
      <c r="B219" s="813">
        <v>546253</v>
      </c>
      <c r="C219" s="813"/>
      <c r="D219" s="813" t="s">
        <v>2301</v>
      </c>
      <c r="E219" s="813"/>
      <c r="F219" s="813"/>
      <c r="G219" s="813" t="s">
        <v>2302</v>
      </c>
      <c r="H219" s="813"/>
      <c r="I219" s="813"/>
      <c r="J219" s="813" t="s">
        <v>2303</v>
      </c>
      <c r="K219" s="813"/>
      <c r="L219" s="813"/>
      <c r="M219" s="811"/>
      <c r="N219" s="811"/>
      <c r="O219" s="811"/>
      <c r="P219" s="811"/>
      <c r="Q219" s="370" t="s">
        <v>1892</v>
      </c>
      <c r="R219" s="369" t="s">
        <v>2304</v>
      </c>
    </row>
    <row r="220" spans="1:18" ht="18">
      <c r="A220" s="368">
        <v>200</v>
      </c>
      <c r="B220" s="813">
        <v>546028</v>
      </c>
      <c r="C220" s="813"/>
      <c r="D220" s="813" t="s">
        <v>2301</v>
      </c>
      <c r="E220" s="813"/>
      <c r="F220" s="813"/>
      <c r="G220" s="813" t="s">
        <v>2274</v>
      </c>
      <c r="H220" s="813"/>
      <c r="I220" s="813"/>
      <c r="J220" s="817" t="s">
        <v>2305</v>
      </c>
      <c r="K220" s="817"/>
      <c r="L220" s="817"/>
      <c r="M220" s="811"/>
      <c r="N220" s="811"/>
      <c r="O220" s="811"/>
      <c r="P220" s="811"/>
      <c r="Q220" s="370" t="s">
        <v>1892</v>
      </c>
      <c r="R220" s="369" t="s">
        <v>1926</v>
      </c>
    </row>
    <row r="221" spans="1:18" ht="18">
      <c r="A221" s="368">
        <v>201</v>
      </c>
      <c r="B221" s="813">
        <v>547679</v>
      </c>
      <c r="C221" s="813"/>
      <c r="D221" s="813" t="s">
        <v>2306</v>
      </c>
      <c r="E221" s="813"/>
      <c r="F221" s="813"/>
      <c r="G221" s="813" t="s">
        <v>2302</v>
      </c>
      <c r="H221" s="813"/>
      <c r="I221" s="813"/>
      <c r="J221" s="813" t="s">
        <v>2051</v>
      </c>
      <c r="K221" s="813"/>
      <c r="L221" s="813"/>
      <c r="M221" s="811"/>
      <c r="N221" s="811"/>
      <c r="O221" s="811"/>
      <c r="P221" s="811"/>
      <c r="Q221" s="370" t="s">
        <v>1892</v>
      </c>
      <c r="R221" s="369" t="s">
        <v>2188</v>
      </c>
    </row>
    <row r="222" spans="1:18" ht="18">
      <c r="A222" s="368">
        <v>202</v>
      </c>
      <c r="B222" s="813">
        <v>1126840</v>
      </c>
      <c r="C222" s="813"/>
      <c r="D222" s="813" t="s">
        <v>2307</v>
      </c>
      <c r="E222" s="813"/>
      <c r="F222" s="813"/>
      <c r="G222" s="813" t="s">
        <v>2308</v>
      </c>
      <c r="H222" s="813"/>
      <c r="I222" s="813"/>
      <c r="J222" s="813" t="s">
        <v>2309</v>
      </c>
      <c r="K222" s="813"/>
      <c r="L222" s="813"/>
      <c r="M222" s="811"/>
      <c r="N222" s="811"/>
      <c r="O222" s="811"/>
      <c r="P222" s="811"/>
      <c r="Q222" s="370" t="s">
        <v>1892</v>
      </c>
      <c r="R222" s="369" t="s">
        <v>2201</v>
      </c>
    </row>
    <row r="223" spans="1:18" ht="18">
      <c r="A223" s="368">
        <v>203</v>
      </c>
      <c r="B223" s="813">
        <v>550478</v>
      </c>
      <c r="C223" s="813"/>
      <c r="D223" s="813" t="s">
        <v>2310</v>
      </c>
      <c r="E223" s="813"/>
      <c r="F223" s="813"/>
      <c r="G223" s="813" t="s">
        <v>2311</v>
      </c>
      <c r="H223" s="813"/>
      <c r="I223" s="813"/>
      <c r="J223" s="813" t="s">
        <v>2312</v>
      </c>
      <c r="K223" s="813"/>
      <c r="L223" s="813"/>
      <c r="M223" s="814">
        <v>3.5</v>
      </c>
      <c r="N223" s="814"/>
      <c r="O223" s="813" t="s">
        <v>1883</v>
      </c>
      <c r="P223" s="813"/>
      <c r="Q223" s="370" t="s">
        <v>1892</v>
      </c>
      <c r="R223" s="369" t="s">
        <v>2281</v>
      </c>
    </row>
    <row r="224" spans="1:18" ht="18">
      <c r="A224" s="368">
        <v>204</v>
      </c>
      <c r="B224" s="813">
        <v>550649</v>
      </c>
      <c r="C224" s="813"/>
      <c r="D224" s="813" t="s">
        <v>2310</v>
      </c>
      <c r="E224" s="813"/>
      <c r="F224" s="813"/>
      <c r="G224" s="813" t="s">
        <v>2313</v>
      </c>
      <c r="H224" s="813"/>
      <c r="I224" s="813"/>
      <c r="J224" s="813" t="s">
        <v>2312</v>
      </c>
      <c r="K224" s="813"/>
      <c r="L224" s="813"/>
      <c r="M224" s="814">
        <v>2</v>
      </c>
      <c r="N224" s="814"/>
      <c r="O224" s="813" t="s">
        <v>1883</v>
      </c>
      <c r="P224" s="813"/>
      <c r="Q224" s="370" t="s">
        <v>1892</v>
      </c>
      <c r="R224" s="369" t="s">
        <v>2314</v>
      </c>
    </row>
    <row r="225" spans="1:18" ht="18">
      <c r="A225" s="368">
        <v>205</v>
      </c>
      <c r="B225" s="813">
        <v>550791</v>
      </c>
      <c r="C225" s="813"/>
      <c r="D225" s="813" t="s">
        <v>2310</v>
      </c>
      <c r="E225" s="813"/>
      <c r="F225" s="813"/>
      <c r="G225" s="813" t="s">
        <v>2315</v>
      </c>
      <c r="H225" s="813"/>
      <c r="I225" s="813"/>
      <c r="J225" s="813" t="s">
        <v>2312</v>
      </c>
      <c r="K225" s="813"/>
      <c r="L225" s="813"/>
      <c r="M225" s="814">
        <v>2</v>
      </c>
      <c r="N225" s="814"/>
      <c r="O225" s="813" t="s">
        <v>1883</v>
      </c>
      <c r="P225" s="813"/>
      <c r="Q225" s="370" t="s">
        <v>1892</v>
      </c>
      <c r="R225" s="369" t="s">
        <v>2316</v>
      </c>
    </row>
    <row r="226" spans="1:18" ht="18">
      <c r="A226" s="368">
        <v>206</v>
      </c>
      <c r="B226" s="813">
        <v>550356</v>
      </c>
      <c r="C226" s="813"/>
      <c r="D226" s="813" t="s">
        <v>2310</v>
      </c>
      <c r="E226" s="813"/>
      <c r="F226" s="813"/>
      <c r="G226" s="813" t="s">
        <v>2317</v>
      </c>
      <c r="H226" s="813"/>
      <c r="I226" s="813"/>
      <c r="J226" s="817" t="s">
        <v>2069</v>
      </c>
      <c r="K226" s="817"/>
      <c r="L226" s="817"/>
      <c r="M226" s="814">
        <v>3.5</v>
      </c>
      <c r="N226" s="814"/>
      <c r="O226" s="813" t="s">
        <v>1883</v>
      </c>
      <c r="P226" s="813"/>
      <c r="Q226" s="370" t="s">
        <v>1892</v>
      </c>
      <c r="R226" s="369" t="s">
        <v>1948</v>
      </c>
    </row>
    <row r="227" spans="1:18" ht="18">
      <c r="A227" s="368">
        <v>207</v>
      </c>
      <c r="B227" s="813">
        <v>255061</v>
      </c>
      <c r="C227" s="813"/>
      <c r="D227" s="813" t="s">
        <v>2318</v>
      </c>
      <c r="E227" s="813"/>
      <c r="F227" s="813"/>
      <c r="G227" s="813" t="s">
        <v>2047</v>
      </c>
      <c r="H227" s="813"/>
      <c r="I227" s="813"/>
      <c r="J227" s="813" t="s">
        <v>1921</v>
      </c>
      <c r="K227" s="813"/>
      <c r="L227" s="813"/>
      <c r="M227" s="811"/>
      <c r="N227" s="811"/>
      <c r="O227" s="811"/>
      <c r="P227" s="811"/>
      <c r="Q227" s="368" t="s">
        <v>1921</v>
      </c>
      <c r="R227" s="369" t="s">
        <v>1918</v>
      </c>
    </row>
    <row r="228" spans="1:18" ht="18">
      <c r="A228" s="368">
        <v>208</v>
      </c>
      <c r="B228" s="813">
        <v>249582</v>
      </c>
      <c r="C228" s="813"/>
      <c r="D228" s="813" t="s">
        <v>2318</v>
      </c>
      <c r="E228" s="813"/>
      <c r="F228" s="813"/>
      <c r="G228" s="813" t="s">
        <v>2319</v>
      </c>
      <c r="H228" s="813"/>
      <c r="I228" s="813"/>
      <c r="J228" s="813" t="s">
        <v>1920</v>
      </c>
      <c r="K228" s="813"/>
      <c r="L228" s="813"/>
      <c r="M228" s="811"/>
      <c r="N228" s="811"/>
      <c r="O228" s="811"/>
      <c r="P228" s="811"/>
      <c r="Q228" s="368" t="s">
        <v>1921</v>
      </c>
      <c r="R228" s="369" t="s">
        <v>2320</v>
      </c>
    </row>
    <row r="229" spans="1:18" ht="18">
      <c r="A229" s="368">
        <v>209</v>
      </c>
      <c r="B229" s="813">
        <v>255100</v>
      </c>
      <c r="C229" s="813"/>
      <c r="D229" s="813" t="s">
        <v>2318</v>
      </c>
      <c r="E229" s="813"/>
      <c r="F229" s="813"/>
      <c r="G229" s="813" t="s">
        <v>2274</v>
      </c>
      <c r="H229" s="813"/>
      <c r="I229" s="813"/>
      <c r="J229" s="813" t="s">
        <v>1921</v>
      </c>
      <c r="K229" s="813"/>
      <c r="L229" s="813"/>
      <c r="M229" s="811"/>
      <c r="N229" s="811"/>
      <c r="O229" s="811"/>
      <c r="P229" s="811"/>
      <c r="Q229" s="368" t="s">
        <v>1921</v>
      </c>
      <c r="R229" s="369" t="s">
        <v>2201</v>
      </c>
    </row>
    <row r="230" spans="1:18" ht="36">
      <c r="A230" s="365" t="s">
        <v>1871</v>
      </c>
      <c r="B230" s="810" t="s">
        <v>1872</v>
      </c>
      <c r="C230" s="810"/>
      <c r="D230" s="810" t="s">
        <v>1873</v>
      </c>
      <c r="E230" s="810"/>
      <c r="F230" s="810"/>
      <c r="G230" s="810" t="s">
        <v>1874</v>
      </c>
      <c r="H230" s="810"/>
      <c r="I230" s="810"/>
      <c r="J230" s="810" t="s">
        <v>1875</v>
      </c>
      <c r="K230" s="810"/>
      <c r="L230" s="810"/>
      <c r="M230" s="810" t="s">
        <v>1876</v>
      </c>
      <c r="N230" s="810"/>
      <c r="O230" s="810" t="s">
        <v>1877</v>
      </c>
      <c r="P230" s="810"/>
      <c r="Q230" s="366" t="s">
        <v>1878</v>
      </c>
      <c r="R230" s="365" t="s">
        <v>1879</v>
      </c>
    </row>
    <row r="231" spans="1:18" ht="18">
      <c r="A231" s="368">
        <v>210</v>
      </c>
      <c r="B231" s="813">
        <v>421747</v>
      </c>
      <c r="C231" s="813"/>
      <c r="D231" s="813" t="s">
        <v>2321</v>
      </c>
      <c r="E231" s="813"/>
      <c r="F231" s="813"/>
      <c r="G231" s="813" t="s">
        <v>2322</v>
      </c>
      <c r="H231" s="813"/>
      <c r="I231" s="813"/>
      <c r="J231" s="813" t="s">
        <v>2083</v>
      </c>
      <c r="K231" s="813"/>
      <c r="L231" s="813"/>
      <c r="M231" s="811"/>
      <c r="N231" s="811"/>
      <c r="O231" s="811"/>
      <c r="P231" s="811"/>
      <c r="Q231" s="368" t="s">
        <v>1921</v>
      </c>
      <c r="R231" s="369" t="s">
        <v>1946</v>
      </c>
    </row>
    <row r="232" spans="1:18" ht="18">
      <c r="A232" s="368">
        <v>211</v>
      </c>
      <c r="B232" s="813">
        <v>986026</v>
      </c>
      <c r="C232" s="813"/>
      <c r="D232" s="817" t="s">
        <v>2323</v>
      </c>
      <c r="E232" s="817"/>
      <c r="F232" s="817"/>
      <c r="G232" s="817" t="s">
        <v>2324</v>
      </c>
      <c r="H232" s="817"/>
      <c r="I232" s="817"/>
      <c r="J232" s="813" t="s">
        <v>2146</v>
      </c>
      <c r="K232" s="813"/>
      <c r="L232" s="813"/>
      <c r="M232" s="814">
        <v>100</v>
      </c>
      <c r="N232" s="814"/>
      <c r="O232" s="813" t="s">
        <v>1909</v>
      </c>
      <c r="P232" s="813"/>
      <c r="Q232" s="368" t="s">
        <v>1910</v>
      </c>
      <c r="R232" s="369" t="s">
        <v>2087</v>
      </c>
    </row>
    <row r="233" spans="1:18" ht="18">
      <c r="A233" s="368">
        <v>212</v>
      </c>
      <c r="B233" s="813">
        <v>1198044</v>
      </c>
      <c r="C233" s="813"/>
      <c r="D233" s="813" t="s">
        <v>2325</v>
      </c>
      <c r="E233" s="813"/>
      <c r="F233" s="813"/>
      <c r="G233" s="813" t="s">
        <v>2326</v>
      </c>
      <c r="H233" s="813"/>
      <c r="I233" s="813"/>
      <c r="J233" s="813" t="s">
        <v>2146</v>
      </c>
      <c r="K233" s="813"/>
      <c r="L233" s="813"/>
      <c r="M233" s="814">
        <v>25</v>
      </c>
      <c r="N233" s="814"/>
      <c r="O233" s="813" t="s">
        <v>1909</v>
      </c>
      <c r="P233" s="813"/>
      <c r="Q233" s="368" t="s">
        <v>1910</v>
      </c>
      <c r="R233" s="369" t="s">
        <v>2327</v>
      </c>
    </row>
    <row r="234" spans="1:18" ht="18">
      <c r="A234" s="368">
        <v>213</v>
      </c>
      <c r="B234" s="813">
        <v>896422</v>
      </c>
      <c r="C234" s="813"/>
      <c r="D234" s="813" t="s">
        <v>2328</v>
      </c>
      <c r="E234" s="813"/>
      <c r="F234" s="813"/>
      <c r="G234" s="813" t="s">
        <v>2329</v>
      </c>
      <c r="H234" s="813"/>
      <c r="I234" s="813"/>
      <c r="J234" s="813" t="s">
        <v>2146</v>
      </c>
      <c r="K234" s="813"/>
      <c r="L234" s="813"/>
      <c r="M234" s="814">
        <v>100</v>
      </c>
      <c r="N234" s="814"/>
      <c r="O234" s="813" t="s">
        <v>1909</v>
      </c>
      <c r="P234" s="813"/>
      <c r="Q234" s="368" t="s">
        <v>1884</v>
      </c>
      <c r="R234" s="369" t="s">
        <v>2255</v>
      </c>
    </row>
    <row r="235" spans="1:18" ht="18">
      <c r="A235" s="368">
        <v>214</v>
      </c>
      <c r="B235" s="813">
        <v>930924</v>
      </c>
      <c r="C235" s="813"/>
      <c r="D235" s="817" t="s">
        <v>2330</v>
      </c>
      <c r="E235" s="817"/>
      <c r="F235" s="817"/>
      <c r="G235" s="813" t="s">
        <v>2331</v>
      </c>
      <c r="H235" s="813"/>
      <c r="I235" s="813"/>
      <c r="J235" s="813" t="s">
        <v>2146</v>
      </c>
      <c r="K235" s="813"/>
      <c r="L235" s="813"/>
      <c r="M235" s="814">
        <v>300</v>
      </c>
      <c r="N235" s="814"/>
      <c r="O235" s="813" t="s">
        <v>1909</v>
      </c>
      <c r="P235" s="813"/>
      <c r="Q235" s="368" t="s">
        <v>1910</v>
      </c>
      <c r="R235" s="369" t="s">
        <v>2332</v>
      </c>
    </row>
    <row r="236" spans="1:18" ht="18">
      <c r="A236" s="368">
        <v>215</v>
      </c>
      <c r="B236" s="813">
        <v>949880</v>
      </c>
      <c r="C236" s="813"/>
      <c r="D236" s="813" t="s">
        <v>2333</v>
      </c>
      <c r="E236" s="813"/>
      <c r="F236" s="813"/>
      <c r="G236" s="813" t="s">
        <v>2334</v>
      </c>
      <c r="H236" s="813"/>
      <c r="I236" s="813"/>
      <c r="J236" s="813" t="s">
        <v>2146</v>
      </c>
      <c r="K236" s="813"/>
      <c r="L236" s="813"/>
      <c r="M236" s="814">
        <v>30</v>
      </c>
      <c r="N236" s="814"/>
      <c r="O236" s="813" t="s">
        <v>1909</v>
      </c>
      <c r="P236" s="813"/>
      <c r="Q236" s="368" t="s">
        <v>1910</v>
      </c>
      <c r="R236" s="369" t="s">
        <v>1946</v>
      </c>
    </row>
    <row r="237" spans="1:18" ht="18">
      <c r="A237" s="368">
        <v>216</v>
      </c>
      <c r="B237" s="813">
        <v>902558</v>
      </c>
      <c r="C237" s="813"/>
      <c r="D237" s="813" t="s">
        <v>2335</v>
      </c>
      <c r="E237" s="813"/>
      <c r="F237" s="813"/>
      <c r="G237" s="813" t="s">
        <v>2076</v>
      </c>
      <c r="H237" s="813"/>
      <c r="I237" s="813"/>
      <c r="J237" s="813" t="s">
        <v>2336</v>
      </c>
      <c r="K237" s="813"/>
      <c r="L237" s="813"/>
      <c r="M237" s="814">
        <v>15</v>
      </c>
      <c r="N237" s="814"/>
      <c r="O237" s="813" t="s">
        <v>1883</v>
      </c>
      <c r="P237" s="813"/>
      <c r="Q237" s="368" t="s">
        <v>1884</v>
      </c>
      <c r="R237" s="369" t="s">
        <v>2281</v>
      </c>
    </row>
    <row r="238" spans="1:18" ht="18">
      <c r="A238" s="368">
        <v>217</v>
      </c>
      <c r="B238" s="813">
        <v>900533</v>
      </c>
      <c r="C238" s="813"/>
      <c r="D238" s="813" t="s">
        <v>2335</v>
      </c>
      <c r="E238" s="813"/>
      <c r="F238" s="813"/>
      <c r="G238" s="813" t="s">
        <v>2076</v>
      </c>
      <c r="H238" s="813"/>
      <c r="I238" s="813"/>
      <c r="J238" s="813" t="s">
        <v>2336</v>
      </c>
      <c r="K238" s="813"/>
      <c r="L238" s="813"/>
      <c r="M238" s="814">
        <v>30</v>
      </c>
      <c r="N238" s="814"/>
      <c r="O238" s="813" t="s">
        <v>1883</v>
      </c>
      <c r="P238" s="813"/>
      <c r="Q238" s="368" t="s">
        <v>1884</v>
      </c>
      <c r="R238" s="369" t="s">
        <v>2281</v>
      </c>
    </row>
    <row r="239" spans="1:18" ht="18">
      <c r="A239" s="368">
        <v>218</v>
      </c>
      <c r="B239" s="813">
        <v>890714</v>
      </c>
      <c r="C239" s="813"/>
      <c r="D239" s="813" t="s">
        <v>2335</v>
      </c>
      <c r="E239" s="813"/>
      <c r="F239" s="813"/>
      <c r="G239" s="813" t="s">
        <v>2337</v>
      </c>
      <c r="H239" s="813"/>
      <c r="I239" s="813"/>
      <c r="J239" s="813" t="s">
        <v>1925</v>
      </c>
      <c r="K239" s="813"/>
      <c r="L239" s="813"/>
      <c r="M239" s="814">
        <v>30</v>
      </c>
      <c r="N239" s="814"/>
      <c r="O239" s="813" t="s">
        <v>1883</v>
      </c>
      <c r="P239" s="813"/>
      <c r="Q239" s="368" t="s">
        <v>1884</v>
      </c>
      <c r="R239" s="369" t="s">
        <v>2136</v>
      </c>
    </row>
    <row r="240" spans="1:18" ht="18">
      <c r="A240" s="368">
        <v>219</v>
      </c>
      <c r="B240" s="813">
        <v>941541</v>
      </c>
      <c r="C240" s="813"/>
      <c r="D240" s="813" t="s">
        <v>2335</v>
      </c>
      <c r="E240" s="813"/>
      <c r="F240" s="813"/>
      <c r="G240" s="813" t="s">
        <v>2076</v>
      </c>
      <c r="H240" s="813"/>
      <c r="I240" s="813"/>
      <c r="J240" s="813" t="s">
        <v>1925</v>
      </c>
      <c r="K240" s="813"/>
      <c r="L240" s="813"/>
      <c r="M240" s="814">
        <v>60</v>
      </c>
      <c r="N240" s="814"/>
      <c r="O240" s="813" t="s">
        <v>1883</v>
      </c>
      <c r="P240" s="813"/>
      <c r="Q240" s="368" t="s">
        <v>1884</v>
      </c>
      <c r="R240" s="369" t="s">
        <v>2338</v>
      </c>
    </row>
    <row r="241" spans="1:18" ht="18">
      <c r="A241" s="368">
        <v>220</v>
      </c>
      <c r="B241" s="813">
        <v>919784</v>
      </c>
      <c r="C241" s="813"/>
      <c r="D241" s="813" t="s">
        <v>2335</v>
      </c>
      <c r="E241" s="813"/>
      <c r="F241" s="813"/>
      <c r="G241" s="813" t="s">
        <v>2337</v>
      </c>
      <c r="H241" s="813"/>
      <c r="I241" s="813"/>
      <c r="J241" s="813" t="s">
        <v>2336</v>
      </c>
      <c r="K241" s="813"/>
      <c r="L241" s="813"/>
      <c r="M241" s="814">
        <v>30</v>
      </c>
      <c r="N241" s="814"/>
      <c r="O241" s="813" t="s">
        <v>1883</v>
      </c>
      <c r="P241" s="813"/>
      <c r="Q241" s="368" t="s">
        <v>1884</v>
      </c>
      <c r="R241" s="369" t="s">
        <v>2136</v>
      </c>
    </row>
    <row r="242" spans="1:18" ht="36">
      <c r="A242" s="365" t="s">
        <v>1871</v>
      </c>
      <c r="B242" s="810" t="s">
        <v>1872</v>
      </c>
      <c r="C242" s="810"/>
      <c r="D242" s="810" t="s">
        <v>1873</v>
      </c>
      <c r="E242" s="810"/>
      <c r="F242" s="810"/>
      <c r="G242" s="810" t="s">
        <v>1874</v>
      </c>
      <c r="H242" s="810"/>
      <c r="I242" s="810"/>
      <c r="J242" s="810" t="s">
        <v>1875</v>
      </c>
      <c r="K242" s="810"/>
      <c r="L242" s="810"/>
      <c r="M242" s="810" t="s">
        <v>1876</v>
      </c>
      <c r="N242" s="810"/>
      <c r="O242" s="810" t="s">
        <v>1877</v>
      </c>
      <c r="P242" s="810"/>
      <c r="Q242" s="366" t="s">
        <v>1878</v>
      </c>
      <c r="R242" s="365" t="s">
        <v>1879</v>
      </c>
    </row>
    <row r="243" spans="1:18" ht="18">
      <c r="A243" s="368">
        <v>221</v>
      </c>
      <c r="B243" s="813">
        <v>936633</v>
      </c>
      <c r="C243" s="813"/>
      <c r="D243" s="813" t="s">
        <v>2335</v>
      </c>
      <c r="E243" s="813"/>
      <c r="F243" s="813"/>
      <c r="G243" s="813" t="s">
        <v>1983</v>
      </c>
      <c r="H243" s="813"/>
      <c r="I243" s="813"/>
      <c r="J243" s="813" t="s">
        <v>2336</v>
      </c>
      <c r="K243" s="813"/>
      <c r="L243" s="813"/>
      <c r="M243" s="814">
        <v>30</v>
      </c>
      <c r="N243" s="814"/>
      <c r="O243" s="813" t="s">
        <v>1883</v>
      </c>
      <c r="P243" s="813"/>
      <c r="Q243" s="368" t="s">
        <v>1884</v>
      </c>
      <c r="R243" s="369" t="s">
        <v>2339</v>
      </c>
    </row>
    <row r="244" spans="1:18" ht="18">
      <c r="A244" s="368">
        <v>222</v>
      </c>
      <c r="B244" s="813">
        <v>890767</v>
      </c>
      <c r="C244" s="813"/>
      <c r="D244" s="813" t="s">
        <v>2335</v>
      </c>
      <c r="E244" s="813"/>
      <c r="F244" s="813"/>
      <c r="G244" s="813" t="s">
        <v>2076</v>
      </c>
      <c r="H244" s="813"/>
      <c r="I244" s="813"/>
      <c r="J244" s="813" t="s">
        <v>1925</v>
      </c>
      <c r="K244" s="813"/>
      <c r="L244" s="813"/>
      <c r="M244" s="814">
        <v>30</v>
      </c>
      <c r="N244" s="814"/>
      <c r="O244" s="813" t="s">
        <v>1883</v>
      </c>
      <c r="P244" s="813"/>
      <c r="Q244" s="368" t="s">
        <v>1884</v>
      </c>
      <c r="R244" s="369" t="s">
        <v>2281</v>
      </c>
    </row>
    <row r="245" spans="1:18" ht="18">
      <c r="A245" s="368">
        <v>223</v>
      </c>
      <c r="B245" s="813">
        <v>919644</v>
      </c>
      <c r="C245" s="813"/>
      <c r="D245" s="813" t="s">
        <v>2335</v>
      </c>
      <c r="E245" s="813"/>
      <c r="F245" s="813"/>
      <c r="G245" s="813" t="s">
        <v>2085</v>
      </c>
      <c r="H245" s="813"/>
      <c r="I245" s="813"/>
      <c r="J245" s="813" t="s">
        <v>2340</v>
      </c>
      <c r="K245" s="813"/>
      <c r="L245" s="813"/>
      <c r="M245" s="814">
        <v>30</v>
      </c>
      <c r="N245" s="814"/>
      <c r="O245" s="813" t="s">
        <v>1883</v>
      </c>
      <c r="P245" s="813"/>
      <c r="Q245" s="368" t="s">
        <v>1884</v>
      </c>
      <c r="R245" s="369" t="s">
        <v>2281</v>
      </c>
    </row>
    <row r="246" spans="1:18" ht="18">
      <c r="A246" s="368">
        <v>224</v>
      </c>
      <c r="B246" s="813">
        <v>201330</v>
      </c>
      <c r="C246" s="813"/>
      <c r="D246" s="813" t="s">
        <v>2341</v>
      </c>
      <c r="E246" s="813"/>
      <c r="F246" s="813"/>
      <c r="G246" s="813" t="s">
        <v>2195</v>
      </c>
      <c r="H246" s="813"/>
      <c r="I246" s="813"/>
      <c r="J246" s="813" t="s">
        <v>1920</v>
      </c>
      <c r="K246" s="813"/>
      <c r="L246" s="813"/>
      <c r="M246" s="811"/>
      <c r="N246" s="811"/>
      <c r="O246" s="811"/>
      <c r="P246" s="811"/>
      <c r="Q246" s="368" t="s">
        <v>1921</v>
      </c>
      <c r="R246" s="369" t="s">
        <v>1952</v>
      </c>
    </row>
    <row r="247" spans="1:18" ht="18">
      <c r="A247" s="368">
        <v>225</v>
      </c>
      <c r="B247" s="813">
        <v>201348</v>
      </c>
      <c r="C247" s="813"/>
      <c r="D247" s="813" t="s">
        <v>2341</v>
      </c>
      <c r="E247" s="813"/>
      <c r="F247" s="813"/>
      <c r="G247" s="813" t="s">
        <v>2195</v>
      </c>
      <c r="H247" s="813"/>
      <c r="I247" s="813"/>
      <c r="J247" s="813" t="s">
        <v>1921</v>
      </c>
      <c r="K247" s="813"/>
      <c r="L247" s="813"/>
      <c r="M247" s="811"/>
      <c r="N247" s="811"/>
      <c r="O247" s="811"/>
      <c r="P247" s="811"/>
      <c r="Q247" s="368" t="s">
        <v>1921</v>
      </c>
      <c r="R247" s="369" t="s">
        <v>1952</v>
      </c>
    </row>
    <row r="248" spans="1:18" ht="18">
      <c r="A248" s="368">
        <v>226</v>
      </c>
      <c r="B248" s="813">
        <v>551742</v>
      </c>
      <c r="C248" s="813"/>
      <c r="D248" s="813" t="s">
        <v>2342</v>
      </c>
      <c r="E248" s="813"/>
      <c r="F248" s="813"/>
      <c r="G248" s="813" t="s">
        <v>2308</v>
      </c>
      <c r="H248" s="813"/>
      <c r="I248" s="813"/>
      <c r="J248" s="813" t="s">
        <v>1888</v>
      </c>
      <c r="K248" s="813"/>
      <c r="L248" s="813"/>
      <c r="M248" s="814">
        <v>1</v>
      </c>
      <c r="N248" s="814"/>
      <c r="O248" s="813" t="s">
        <v>1909</v>
      </c>
      <c r="P248" s="813"/>
      <c r="Q248" s="370" t="s">
        <v>1892</v>
      </c>
      <c r="R248" s="369" t="s">
        <v>1926</v>
      </c>
    </row>
    <row r="249" spans="1:18" ht="18">
      <c r="A249" s="368">
        <v>227</v>
      </c>
      <c r="B249" s="813">
        <v>551925</v>
      </c>
      <c r="C249" s="813"/>
      <c r="D249" s="813" t="s">
        <v>2342</v>
      </c>
      <c r="E249" s="813"/>
      <c r="F249" s="813"/>
      <c r="G249" s="813" t="s">
        <v>2308</v>
      </c>
      <c r="H249" s="813"/>
      <c r="I249" s="813"/>
      <c r="J249" s="813" t="s">
        <v>2051</v>
      </c>
      <c r="K249" s="813"/>
      <c r="L249" s="813"/>
      <c r="M249" s="814">
        <v>1</v>
      </c>
      <c r="N249" s="814"/>
      <c r="O249" s="813" t="s">
        <v>1909</v>
      </c>
      <c r="P249" s="813"/>
      <c r="Q249" s="368" t="s">
        <v>1889</v>
      </c>
      <c r="R249" s="369" t="s">
        <v>1926</v>
      </c>
    </row>
    <row r="250" spans="1:18" ht="18">
      <c r="A250" s="368">
        <v>228</v>
      </c>
      <c r="B250" s="813">
        <v>551837</v>
      </c>
      <c r="C250" s="813"/>
      <c r="D250" s="813" t="s">
        <v>2342</v>
      </c>
      <c r="E250" s="813"/>
      <c r="F250" s="813"/>
      <c r="G250" s="813" t="s">
        <v>2308</v>
      </c>
      <c r="H250" s="813"/>
      <c r="I250" s="813"/>
      <c r="J250" s="817" t="s">
        <v>2048</v>
      </c>
      <c r="K250" s="817"/>
      <c r="L250" s="817"/>
      <c r="M250" s="811"/>
      <c r="N250" s="811"/>
      <c r="O250" s="811"/>
      <c r="P250" s="811"/>
      <c r="Q250" s="370" t="s">
        <v>1892</v>
      </c>
      <c r="R250" s="369" t="s">
        <v>2201</v>
      </c>
    </row>
    <row r="251" spans="1:18" ht="18">
      <c r="A251" s="368">
        <v>229</v>
      </c>
      <c r="B251" s="813">
        <v>322236</v>
      </c>
      <c r="C251" s="813"/>
      <c r="D251" s="813" t="s">
        <v>2343</v>
      </c>
      <c r="E251" s="813"/>
      <c r="F251" s="813"/>
      <c r="G251" s="813" t="s">
        <v>2344</v>
      </c>
      <c r="H251" s="813"/>
      <c r="I251" s="813"/>
      <c r="J251" s="813" t="s">
        <v>1921</v>
      </c>
      <c r="K251" s="813"/>
      <c r="L251" s="813"/>
      <c r="M251" s="811"/>
      <c r="N251" s="811"/>
      <c r="O251" s="811"/>
      <c r="P251" s="811"/>
      <c r="Q251" s="368" t="s">
        <v>1921</v>
      </c>
      <c r="R251" s="369" t="s">
        <v>1946</v>
      </c>
    </row>
    <row r="252" spans="1:18" ht="18">
      <c r="A252" s="368">
        <v>230</v>
      </c>
      <c r="B252" s="813">
        <v>260795</v>
      </c>
      <c r="C252" s="813"/>
      <c r="D252" s="813" t="s">
        <v>2343</v>
      </c>
      <c r="E252" s="813"/>
      <c r="F252" s="813"/>
      <c r="G252" s="813" t="s">
        <v>2344</v>
      </c>
      <c r="H252" s="813"/>
      <c r="I252" s="813"/>
      <c r="J252" s="813" t="s">
        <v>2083</v>
      </c>
      <c r="K252" s="813"/>
      <c r="L252" s="813"/>
      <c r="M252" s="811"/>
      <c r="N252" s="811"/>
      <c r="O252" s="811"/>
      <c r="P252" s="811"/>
      <c r="Q252" s="368" t="s">
        <v>1921</v>
      </c>
      <c r="R252" s="369" t="s">
        <v>1946</v>
      </c>
    </row>
    <row r="253" spans="1:18" ht="18">
      <c r="A253" s="368">
        <v>231</v>
      </c>
      <c r="B253" s="813">
        <v>280687</v>
      </c>
      <c r="C253" s="813"/>
      <c r="D253" s="813" t="s">
        <v>2343</v>
      </c>
      <c r="E253" s="813"/>
      <c r="F253" s="813"/>
      <c r="G253" s="813" t="s">
        <v>2344</v>
      </c>
      <c r="H253" s="813"/>
      <c r="I253" s="813"/>
      <c r="J253" s="813" t="s">
        <v>2114</v>
      </c>
      <c r="K253" s="813"/>
      <c r="L253" s="813"/>
      <c r="M253" s="811"/>
      <c r="N253" s="811"/>
      <c r="O253" s="811"/>
      <c r="P253" s="811"/>
      <c r="Q253" s="368" t="s">
        <v>2115</v>
      </c>
      <c r="R253" s="369" t="s">
        <v>1946</v>
      </c>
    </row>
    <row r="254" spans="1:18" ht="18">
      <c r="A254" s="368">
        <v>232</v>
      </c>
      <c r="B254" s="813">
        <v>297803</v>
      </c>
      <c r="C254" s="813"/>
      <c r="D254" s="813" t="s">
        <v>2343</v>
      </c>
      <c r="E254" s="813"/>
      <c r="F254" s="813"/>
      <c r="G254" s="813" t="s">
        <v>2344</v>
      </c>
      <c r="H254" s="813"/>
      <c r="I254" s="813"/>
      <c r="J254" s="813" t="s">
        <v>1920</v>
      </c>
      <c r="K254" s="813"/>
      <c r="L254" s="813"/>
      <c r="M254" s="811"/>
      <c r="N254" s="811"/>
      <c r="O254" s="811"/>
      <c r="P254" s="811"/>
      <c r="Q254" s="368" t="s">
        <v>1921</v>
      </c>
      <c r="R254" s="369" t="s">
        <v>1946</v>
      </c>
    </row>
    <row r="255" spans="1:18" ht="18">
      <c r="A255" s="368">
        <v>233</v>
      </c>
      <c r="B255" s="813">
        <v>900454</v>
      </c>
      <c r="C255" s="813"/>
      <c r="D255" s="813" t="s">
        <v>2345</v>
      </c>
      <c r="E255" s="813"/>
      <c r="F255" s="813"/>
      <c r="G255" s="813" t="s">
        <v>2346</v>
      </c>
      <c r="H255" s="813"/>
      <c r="I255" s="813"/>
      <c r="J255" s="813" t="s">
        <v>1882</v>
      </c>
      <c r="K255" s="813"/>
      <c r="L255" s="813"/>
      <c r="M255" s="814">
        <v>120</v>
      </c>
      <c r="N255" s="814"/>
      <c r="O255" s="813" t="s">
        <v>1883</v>
      </c>
      <c r="P255" s="813"/>
      <c r="Q255" s="368" t="s">
        <v>1884</v>
      </c>
      <c r="R255" s="369" t="s">
        <v>2255</v>
      </c>
    </row>
    <row r="256" spans="1:18" ht="36">
      <c r="A256" s="365" t="s">
        <v>1871</v>
      </c>
      <c r="B256" s="810" t="s">
        <v>1872</v>
      </c>
      <c r="C256" s="810"/>
      <c r="D256" s="810" t="s">
        <v>1873</v>
      </c>
      <c r="E256" s="810"/>
      <c r="F256" s="810"/>
      <c r="G256" s="810" t="s">
        <v>1874</v>
      </c>
      <c r="H256" s="810"/>
      <c r="I256" s="810"/>
      <c r="J256" s="810" t="s">
        <v>1875</v>
      </c>
      <c r="K256" s="810"/>
      <c r="L256" s="810"/>
      <c r="M256" s="810" t="s">
        <v>1876</v>
      </c>
      <c r="N256" s="810"/>
      <c r="O256" s="810" t="s">
        <v>1877</v>
      </c>
      <c r="P256" s="810"/>
      <c r="Q256" s="366" t="s">
        <v>1878</v>
      </c>
      <c r="R256" s="365" t="s">
        <v>1879</v>
      </c>
    </row>
    <row r="257" spans="1:18" ht="18">
      <c r="A257" s="368">
        <v>234</v>
      </c>
      <c r="B257" s="813">
        <v>875525</v>
      </c>
      <c r="C257" s="813"/>
      <c r="D257" s="813" t="s">
        <v>2345</v>
      </c>
      <c r="E257" s="813"/>
      <c r="F257" s="813"/>
      <c r="G257" s="813" t="s">
        <v>2347</v>
      </c>
      <c r="H257" s="813"/>
      <c r="I257" s="813"/>
      <c r="J257" s="813" t="s">
        <v>2348</v>
      </c>
      <c r="K257" s="813"/>
      <c r="L257" s="813"/>
      <c r="M257" s="814">
        <v>240</v>
      </c>
      <c r="N257" s="814"/>
      <c r="O257" s="813" t="s">
        <v>1883</v>
      </c>
      <c r="P257" s="813"/>
      <c r="Q257" s="368" t="s">
        <v>1884</v>
      </c>
      <c r="R257" s="369" t="s">
        <v>2314</v>
      </c>
    </row>
    <row r="258" spans="1:18" ht="18">
      <c r="A258" s="368">
        <v>235</v>
      </c>
      <c r="B258" s="813">
        <v>771247</v>
      </c>
      <c r="C258" s="813"/>
      <c r="D258" s="813" t="s">
        <v>2345</v>
      </c>
      <c r="E258" s="813"/>
      <c r="F258" s="813"/>
      <c r="G258" s="813" t="s">
        <v>2349</v>
      </c>
      <c r="H258" s="813"/>
      <c r="I258" s="813"/>
      <c r="J258" s="813" t="s">
        <v>2174</v>
      </c>
      <c r="K258" s="813"/>
      <c r="L258" s="813"/>
      <c r="M258" s="814">
        <v>300</v>
      </c>
      <c r="N258" s="814"/>
      <c r="O258" s="813" t="s">
        <v>1883</v>
      </c>
      <c r="P258" s="813"/>
      <c r="Q258" s="368" t="s">
        <v>1884</v>
      </c>
      <c r="R258" s="369" t="s">
        <v>1948</v>
      </c>
    </row>
    <row r="259" spans="1:18" ht="18">
      <c r="A259" s="368">
        <v>236</v>
      </c>
      <c r="B259" s="813">
        <v>1001173</v>
      </c>
      <c r="C259" s="813"/>
      <c r="D259" s="813" t="s">
        <v>2350</v>
      </c>
      <c r="E259" s="813"/>
      <c r="F259" s="813"/>
      <c r="G259" s="813" t="s">
        <v>2349</v>
      </c>
      <c r="H259" s="813"/>
      <c r="I259" s="813"/>
      <c r="J259" s="813" t="s">
        <v>1882</v>
      </c>
      <c r="K259" s="813"/>
      <c r="L259" s="813"/>
      <c r="M259" s="814">
        <v>30</v>
      </c>
      <c r="N259" s="814"/>
      <c r="O259" s="813" t="s">
        <v>1883</v>
      </c>
      <c r="P259" s="813"/>
      <c r="Q259" s="368" t="s">
        <v>1884</v>
      </c>
      <c r="R259" s="369" t="s">
        <v>2273</v>
      </c>
    </row>
    <row r="260" spans="1:18" ht="18">
      <c r="A260" s="368">
        <v>237</v>
      </c>
      <c r="B260" s="813">
        <v>202786</v>
      </c>
      <c r="C260" s="813"/>
      <c r="D260" s="813" t="s">
        <v>2350</v>
      </c>
      <c r="E260" s="813"/>
      <c r="F260" s="813"/>
      <c r="G260" s="813" t="s">
        <v>2349</v>
      </c>
      <c r="H260" s="813"/>
      <c r="I260" s="813"/>
      <c r="J260" s="813" t="s">
        <v>1882</v>
      </c>
      <c r="K260" s="813"/>
      <c r="L260" s="813"/>
      <c r="M260" s="814">
        <v>60</v>
      </c>
      <c r="N260" s="814"/>
      <c r="O260" s="813" t="s">
        <v>1883</v>
      </c>
      <c r="P260" s="813"/>
      <c r="Q260" s="368" t="s">
        <v>1884</v>
      </c>
      <c r="R260" s="369" t="s">
        <v>2351</v>
      </c>
    </row>
    <row r="261" spans="1:18" ht="18">
      <c r="A261" s="368">
        <v>238</v>
      </c>
      <c r="B261" s="813">
        <v>845420</v>
      </c>
      <c r="C261" s="813"/>
      <c r="D261" s="813" t="s">
        <v>2350</v>
      </c>
      <c r="E261" s="813"/>
      <c r="F261" s="813"/>
      <c r="G261" s="813" t="s">
        <v>2352</v>
      </c>
      <c r="H261" s="813"/>
      <c r="I261" s="813"/>
      <c r="J261" s="813" t="s">
        <v>2348</v>
      </c>
      <c r="K261" s="813"/>
      <c r="L261" s="813"/>
      <c r="M261" s="814">
        <v>360</v>
      </c>
      <c r="N261" s="814"/>
      <c r="O261" s="813" t="s">
        <v>1883</v>
      </c>
      <c r="P261" s="813"/>
      <c r="Q261" s="368" t="s">
        <v>1884</v>
      </c>
      <c r="R261" s="369" t="s">
        <v>2353</v>
      </c>
    </row>
    <row r="262" spans="1:18" ht="18">
      <c r="A262" s="368">
        <v>239</v>
      </c>
      <c r="B262" s="813">
        <v>889150</v>
      </c>
      <c r="C262" s="813"/>
      <c r="D262" s="813" t="s">
        <v>2350</v>
      </c>
      <c r="E262" s="813"/>
      <c r="F262" s="813"/>
      <c r="G262" s="813" t="s">
        <v>2354</v>
      </c>
      <c r="H262" s="813"/>
      <c r="I262" s="813"/>
      <c r="J262" s="813" t="s">
        <v>1882</v>
      </c>
      <c r="K262" s="813"/>
      <c r="L262" s="813"/>
      <c r="M262" s="814">
        <v>240</v>
      </c>
      <c r="N262" s="814"/>
      <c r="O262" s="813" t="s">
        <v>1883</v>
      </c>
      <c r="P262" s="813"/>
      <c r="Q262" s="368" t="s">
        <v>1884</v>
      </c>
      <c r="R262" s="369" t="s">
        <v>2355</v>
      </c>
    </row>
    <row r="263" spans="1:18" ht="18">
      <c r="A263" s="368">
        <v>240</v>
      </c>
      <c r="B263" s="813">
        <v>889925</v>
      </c>
      <c r="C263" s="813"/>
      <c r="D263" s="813" t="s">
        <v>2350</v>
      </c>
      <c r="E263" s="813"/>
      <c r="F263" s="813"/>
      <c r="G263" s="813" t="s">
        <v>2347</v>
      </c>
      <c r="H263" s="813"/>
      <c r="I263" s="813"/>
      <c r="J263" s="813" t="s">
        <v>2348</v>
      </c>
      <c r="K263" s="813"/>
      <c r="L263" s="813"/>
      <c r="M263" s="814">
        <v>240</v>
      </c>
      <c r="N263" s="814"/>
      <c r="O263" s="813" t="s">
        <v>1883</v>
      </c>
      <c r="P263" s="813"/>
      <c r="Q263" s="368" t="s">
        <v>1884</v>
      </c>
      <c r="R263" s="369" t="s">
        <v>2314</v>
      </c>
    </row>
    <row r="264" spans="1:18" ht="18">
      <c r="A264" s="368">
        <v>241</v>
      </c>
      <c r="B264" s="813">
        <v>771585</v>
      </c>
      <c r="C264" s="813"/>
      <c r="D264" s="813" t="s">
        <v>2350</v>
      </c>
      <c r="E264" s="813"/>
      <c r="F264" s="813"/>
      <c r="G264" s="813" t="s">
        <v>2352</v>
      </c>
      <c r="H264" s="813"/>
      <c r="I264" s="813"/>
      <c r="J264" s="813" t="s">
        <v>2348</v>
      </c>
      <c r="K264" s="813"/>
      <c r="L264" s="813"/>
      <c r="M264" s="814">
        <v>300</v>
      </c>
      <c r="N264" s="814"/>
      <c r="O264" s="813" t="s">
        <v>1883</v>
      </c>
      <c r="P264" s="813"/>
      <c r="Q264" s="368" t="s">
        <v>1884</v>
      </c>
      <c r="R264" s="369" t="s">
        <v>2353</v>
      </c>
    </row>
    <row r="265" spans="1:18" ht="18">
      <c r="A265" s="368">
        <v>242</v>
      </c>
      <c r="B265" s="813">
        <v>845449</v>
      </c>
      <c r="C265" s="813"/>
      <c r="D265" s="813" t="s">
        <v>2350</v>
      </c>
      <c r="E265" s="813"/>
      <c r="F265" s="813"/>
      <c r="G265" s="813" t="s">
        <v>2352</v>
      </c>
      <c r="H265" s="813"/>
      <c r="I265" s="813"/>
      <c r="J265" s="813" t="s">
        <v>2348</v>
      </c>
      <c r="K265" s="813"/>
      <c r="L265" s="813"/>
      <c r="M265" s="814">
        <v>45</v>
      </c>
      <c r="N265" s="814"/>
      <c r="O265" s="813" t="s">
        <v>1883</v>
      </c>
      <c r="P265" s="813"/>
      <c r="Q265" s="368" t="s">
        <v>1884</v>
      </c>
      <c r="R265" s="369" t="s">
        <v>2356</v>
      </c>
    </row>
    <row r="266" spans="1:18" ht="18">
      <c r="A266" s="368">
        <v>243</v>
      </c>
      <c r="B266" s="813">
        <v>887970</v>
      </c>
      <c r="C266" s="813"/>
      <c r="D266" s="813" t="s">
        <v>2350</v>
      </c>
      <c r="E266" s="813"/>
      <c r="F266" s="813"/>
      <c r="G266" s="813" t="s">
        <v>2349</v>
      </c>
      <c r="H266" s="813"/>
      <c r="I266" s="813"/>
      <c r="J266" s="813" t="s">
        <v>1882</v>
      </c>
      <c r="K266" s="813"/>
      <c r="L266" s="813"/>
      <c r="M266" s="814">
        <v>120</v>
      </c>
      <c r="N266" s="814"/>
      <c r="O266" s="813" t="s">
        <v>1883</v>
      </c>
      <c r="P266" s="813"/>
      <c r="Q266" s="368" t="s">
        <v>1884</v>
      </c>
      <c r="R266" s="369" t="s">
        <v>2255</v>
      </c>
    </row>
    <row r="267" spans="1:18" ht="18">
      <c r="A267" s="368">
        <v>244</v>
      </c>
      <c r="B267" s="813">
        <v>866660</v>
      </c>
      <c r="C267" s="813"/>
      <c r="D267" s="813" t="s">
        <v>2350</v>
      </c>
      <c r="E267" s="813"/>
      <c r="F267" s="813"/>
      <c r="G267" s="813" t="s">
        <v>1981</v>
      </c>
      <c r="H267" s="813"/>
      <c r="I267" s="813"/>
      <c r="J267" s="813" t="s">
        <v>1938</v>
      </c>
      <c r="K267" s="813"/>
      <c r="L267" s="813"/>
      <c r="M267" s="811"/>
      <c r="N267" s="811"/>
      <c r="O267" s="811"/>
      <c r="P267" s="811"/>
      <c r="Q267" s="368" t="s">
        <v>1884</v>
      </c>
      <c r="R267" s="369" t="s">
        <v>2043</v>
      </c>
    </row>
    <row r="268" spans="1:18" ht="18">
      <c r="A268" s="368">
        <v>245</v>
      </c>
      <c r="B268" s="813">
        <v>894145</v>
      </c>
      <c r="C268" s="813"/>
      <c r="D268" s="813" t="s">
        <v>2350</v>
      </c>
      <c r="E268" s="813"/>
      <c r="F268" s="813"/>
      <c r="G268" s="813" t="s">
        <v>2354</v>
      </c>
      <c r="H268" s="813"/>
      <c r="I268" s="813"/>
      <c r="J268" s="813" t="s">
        <v>2348</v>
      </c>
      <c r="K268" s="813"/>
      <c r="L268" s="813"/>
      <c r="M268" s="814">
        <v>120</v>
      </c>
      <c r="N268" s="814"/>
      <c r="O268" s="813" t="s">
        <v>1883</v>
      </c>
      <c r="P268" s="813"/>
      <c r="Q268" s="368" t="s">
        <v>1884</v>
      </c>
      <c r="R268" s="369" t="s">
        <v>1952</v>
      </c>
    </row>
    <row r="269" spans="1:18" ht="18">
      <c r="A269" s="368">
        <v>246</v>
      </c>
      <c r="B269" s="813">
        <v>836836</v>
      </c>
      <c r="C269" s="813"/>
      <c r="D269" s="813" t="s">
        <v>2350</v>
      </c>
      <c r="E269" s="813"/>
      <c r="F269" s="813"/>
      <c r="G269" s="813" t="s">
        <v>2352</v>
      </c>
      <c r="H269" s="813"/>
      <c r="I269" s="813"/>
      <c r="J269" s="813" t="s">
        <v>2348</v>
      </c>
      <c r="K269" s="813"/>
      <c r="L269" s="813"/>
      <c r="M269" s="814">
        <v>95</v>
      </c>
      <c r="N269" s="814"/>
      <c r="O269" s="813" t="s">
        <v>1883</v>
      </c>
      <c r="P269" s="813"/>
      <c r="Q269" s="368" t="s">
        <v>1884</v>
      </c>
      <c r="R269" s="369" t="s">
        <v>2356</v>
      </c>
    </row>
    <row r="270" spans="1:18" ht="36">
      <c r="A270" s="365" t="s">
        <v>1871</v>
      </c>
      <c r="B270" s="810" t="s">
        <v>1872</v>
      </c>
      <c r="C270" s="810"/>
      <c r="D270" s="810" t="s">
        <v>1873</v>
      </c>
      <c r="E270" s="810"/>
      <c r="F270" s="810"/>
      <c r="G270" s="810" t="s">
        <v>1874</v>
      </c>
      <c r="H270" s="810"/>
      <c r="I270" s="810"/>
      <c r="J270" s="810" t="s">
        <v>1875</v>
      </c>
      <c r="K270" s="810"/>
      <c r="L270" s="810"/>
      <c r="M270" s="810" t="s">
        <v>1876</v>
      </c>
      <c r="N270" s="810"/>
      <c r="O270" s="810" t="s">
        <v>1877</v>
      </c>
      <c r="P270" s="810"/>
      <c r="Q270" s="366" t="s">
        <v>1878</v>
      </c>
      <c r="R270" s="365" t="s">
        <v>1879</v>
      </c>
    </row>
    <row r="271" spans="1:18" ht="18">
      <c r="A271" s="368">
        <v>247</v>
      </c>
      <c r="B271" s="813">
        <v>817796</v>
      </c>
      <c r="C271" s="813"/>
      <c r="D271" s="813" t="s">
        <v>2350</v>
      </c>
      <c r="E271" s="813"/>
      <c r="F271" s="813"/>
      <c r="G271" s="813" t="s">
        <v>2352</v>
      </c>
      <c r="H271" s="813"/>
      <c r="I271" s="813"/>
      <c r="J271" s="813" t="s">
        <v>2348</v>
      </c>
      <c r="K271" s="813"/>
      <c r="L271" s="813"/>
      <c r="M271" s="814">
        <v>30</v>
      </c>
      <c r="N271" s="814"/>
      <c r="O271" s="813" t="s">
        <v>1883</v>
      </c>
      <c r="P271" s="813"/>
      <c r="Q271" s="368" t="s">
        <v>1884</v>
      </c>
      <c r="R271" s="369" t="s">
        <v>2356</v>
      </c>
    </row>
    <row r="272" spans="1:18" ht="18">
      <c r="A272" s="368">
        <v>248</v>
      </c>
      <c r="B272" s="813">
        <v>889184</v>
      </c>
      <c r="C272" s="813"/>
      <c r="D272" s="817" t="s">
        <v>2357</v>
      </c>
      <c r="E272" s="817"/>
      <c r="F272" s="817"/>
      <c r="G272" s="813" t="s">
        <v>2358</v>
      </c>
      <c r="H272" s="813"/>
      <c r="I272" s="813"/>
      <c r="J272" s="813" t="s">
        <v>1882</v>
      </c>
      <c r="K272" s="813"/>
      <c r="L272" s="813"/>
      <c r="M272" s="814">
        <v>60</v>
      </c>
      <c r="N272" s="814"/>
      <c r="O272" s="813" t="s">
        <v>1883</v>
      </c>
      <c r="P272" s="813"/>
      <c r="Q272" s="368" t="s">
        <v>1884</v>
      </c>
      <c r="R272" s="369" t="s">
        <v>2359</v>
      </c>
    </row>
    <row r="273" spans="1:18" ht="18">
      <c r="A273" s="368">
        <v>249</v>
      </c>
      <c r="B273" s="813">
        <v>314954</v>
      </c>
      <c r="C273" s="813"/>
      <c r="D273" s="813" t="s">
        <v>2360</v>
      </c>
      <c r="E273" s="813"/>
      <c r="F273" s="813"/>
      <c r="G273" s="813" t="s">
        <v>2014</v>
      </c>
      <c r="H273" s="813"/>
      <c r="I273" s="813"/>
      <c r="J273" s="813" t="s">
        <v>1920</v>
      </c>
      <c r="K273" s="813"/>
      <c r="L273" s="813"/>
      <c r="M273" s="811"/>
      <c r="N273" s="811"/>
      <c r="O273" s="811"/>
      <c r="P273" s="811"/>
      <c r="Q273" s="368" t="s">
        <v>1921</v>
      </c>
      <c r="R273" s="369" t="s">
        <v>1946</v>
      </c>
    </row>
    <row r="274" spans="1:18" ht="18">
      <c r="A274" s="368">
        <v>250</v>
      </c>
      <c r="B274" s="813">
        <v>771657</v>
      </c>
      <c r="C274" s="813"/>
      <c r="D274" s="813" t="s">
        <v>2361</v>
      </c>
      <c r="E274" s="813"/>
      <c r="F274" s="813"/>
      <c r="G274" s="813" t="s">
        <v>2362</v>
      </c>
      <c r="H274" s="813"/>
      <c r="I274" s="813"/>
      <c r="J274" s="813" t="s">
        <v>2348</v>
      </c>
      <c r="K274" s="813"/>
      <c r="L274" s="813"/>
      <c r="M274" s="814">
        <v>250</v>
      </c>
      <c r="N274" s="814"/>
      <c r="O274" s="813" t="s">
        <v>1883</v>
      </c>
      <c r="P274" s="813"/>
      <c r="Q274" s="368" t="s">
        <v>1884</v>
      </c>
      <c r="R274" s="369" t="s">
        <v>1956</v>
      </c>
    </row>
    <row r="275" spans="1:18" ht="18">
      <c r="A275" s="368">
        <v>251</v>
      </c>
      <c r="B275" s="813">
        <v>915360</v>
      </c>
      <c r="C275" s="813"/>
      <c r="D275" s="813" t="s">
        <v>2361</v>
      </c>
      <c r="E275" s="813"/>
      <c r="F275" s="813"/>
      <c r="G275" s="813" t="s">
        <v>2363</v>
      </c>
      <c r="H275" s="813"/>
      <c r="I275" s="813"/>
      <c r="J275" s="813" t="s">
        <v>2364</v>
      </c>
      <c r="K275" s="813"/>
      <c r="L275" s="813"/>
      <c r="M275" s="814">
        <v>10</v>
      </c>
      <c r="N275" s="814"/>
      <c r="O275" s="813" t="s">
        <v>1883</v>
      </c>
      <c r="P275" s="813"/>
      <c r="Q275" s="368" t="s">
        <v>1884</v>
      </c>
      <c r="R275" s="369" t="s">
        <v>2043</v>
      </c>
    </row>
    <row r="276" spans="1:18" ht="18">
      <c r="A276" s="368">
        <v>252</v>
      </c>
      <c r="B276" s="813">
        <v>898009</v>
      </c>
      <c r="C276" s="813"/>
      <c r="D276" s="813" t="s">
        <v>2365</v>
      </c>
      <c r="E276" s="813"/>
      <c r="F276" s="813"/>
      <c r="G276" s="813" t="s">
        <v>2366</v>
      </c>
      <c r="H276" s="813"/>
      <c r="I276" s="813"/>
      <c r="J276" s="813" t="s">
        <v>2348</v>
      </c>
      <c r="K276" s="813"/>
      <c r="L276" s="813"/>
      <c r="M276" s="814">
        <v>240</v>
      </c>
      <c r="N276" s="814"/>
      <c r="O276" s="813" t="s">
        <v>1883</v>
      </c>
      <c r="P276" s="813"/>
      <c r="Q276" s="368" t="s">
        <v>1884</v>
      </c>
      <c r="R276" s="369" t="s">
        <v>2120</v>
      </c>
    </row>
    <row r="277" spans="1:18" ht="18">
      <c r="A277" s="368">
        <v>253</v>
      </c>
      <c r="B277" s="813">
        <v>926323</v>
      </c>
      <c r="C277" s="813"/>
      <c r="D277" s="813" t="s">
        <v>2367</v>
      </c>
      <c r="E277" s="813"/>
      <c r="F277" s="813"/>
      <c r="G277" s="813" t="s">
        <v>2368</v>
      </c>
      <c r="H277" s="813"/>
      <c r="I277" s="813"/>
      <c r="J277" s="813" t="s">
        <v>2348</v>
      </c>
      <c r="K277" s="813"/>
      <c r="L277" s="813"/>
      <c r="M277" s="814">
        <v>240</v>
      </c>
      <c r="N277" s="814"/>
      <c r="O277" s="813" t="s">
        <v>1883</v>
      </c>
      <c r="P277" s="813"/>
      <c r="Q277" s="368" t="s">
        <v>1884</v>
      </c>
      <c r="R277" s="369" t="s">
        <v>2120</v>
      </c>
    </row>
    <row r="278" spans="1:18" ht="18">
      <c r="A278" s="368">
        <v>254</v>
      </c>
      <c r="B278" s="813">
        <v>268885</v>
      </c>
      <c r="C278" s="813"/>
      <c r="D278" s="813" t="s">
        <v>2369</v>
      </c>
      <c r="E278" s="813"/>
      <c r="F278" s="813"/>
      <c r="G278" s="813" t="s">
        <v>2322</v>
      </c>
      <c r="H278" s="813"/>
      <c r="I278" s="813"/>
      <c r="J278" s="813" t="s">
        <v>1921</v>
      </c>
      <c r="K278" s="813"/>
      <c r="L278" s="813"/>
      <c r="M278" s="811"/>
      <c r="N278" s="811"/>
      <c r="O278" s="811"/>
      <c r="P278" s="811"/>
      <c r="Q278" s="368" t="s">
        <v>1921</v>
      </c>
      <c r="R278" s="369" t="s">
        <v>1946</v>
      </c>
    </row>
    <row r="279" spans="1:18" ht="18">
      <c r="A279" s="368">
        <v>255</v>
      </c>
      <c r="B279" s="813">
        <v>681514</v>
      </c>
      <c r="C279" s="813"/>
      <c r="D279" s="813" t="s">
        <v>2370</v>
      </c>
      <c r="E279" s="813"/>
      <c r="F279" s="813"/>
      <c r="G279" s="813" t="s">
        <v>2371</v>
      </c>
      <c r="H279" s="813"/>
      <c r="I279" s="813"/>
      <c r="J279" s="813" t="s">
        <v>2051</v>
      </c>
      <c r="K279" s="813"/>
      <c r="L279" s="813"/>
      <c r="M279" s="811"/>
      <c r="N279" s="811"/>
      <c r="O279" s="811"/>
      <c r="P279" s="811"/>
      <c r="Q279" s="370" t="s">
        <v>1892</v>
      </c>
      <c r="R279" s="369" t="s">
        <v>2372</v>
      </c>
    </row>
    <row r="280" spans="1:18" ht="18">
      <c r="A280" s="368">
        <v>256</v>
      </c>
      <c r="B280" s="813">
        <v>681068</v>
      </c>
      <c r="C280" s="813"/>
      <c r="D280" s="813" t="s">
        <v>2370</v>
      </c>
      <c r="E280" s="813"/>
      <c r="F280" s="813"/>
      <c r="G280" s="813" t="s">
        <v>2373</v>
      </c>
      <c r="H280" s="813"/>
      <c r="I280" s="813"/>
      <c r="J280" s="817" t="s">
        <v>2048</v>
      </c>
      <c r="K280" s="817"/>
      <c r="L280" s="817"/>
      <c r="M280" s="811"/>
      <c r="N280" s="811"/>
      <c r="O280" s="811"/>
      <c r="P280" s="811"/>
      <c r="Q280" s="370" t="s">
        <v>1892</v>
      </c>
      <c r="R280" s="369" t="s">
        <v>2374</v>
      </c>
    </row>
    <row r="281" spans="1:18" ht="18">
      <c r="A281" s="368">
        <v>257</v>
      </c>
      <c r="B281" s="813">
        <v>982055</v>
      </c>
      <c r="C281" s="813"/>
      <c r="D281" s="817" t="s">
        <v>2375</v>
      </c>
      <c r="E281" s="817"/>
      <c r="F281" s="817"/>
      <c r="G281" s="817" t="s">
        <v>2376</v>
      </c>
      <c r="H281" s="817"/>
      <c r="I281" s="817"/>
      <c r="J281" s="813" t="s">
        <v>1925</v>
      </c>
      <c r="K281" s="813"/>
      <c r="L281" s="813"/>
      <c r="M281" s="814">
        <v>60</v>
      </c>
      <c r="N281" s="814"/>
      <c r="O281" s="813" t="s">
        <v>1883</v>
      </c>
      <c r="P281" s="813"/>
      <c r="Q281" s="368" t="s">
        <v>1884</v>
      </c>
      <c r="R281" s="369" t="s">
        <v>2377</v>
      </c>
    </row>
    <row r="282" spans="1:18" ht="36">
      <c r="A282" s="365" t="s">
        <v>1871</v>
      </c>
      <c r="B282" s="810" t="s">
        <v>1872</v>
      </c>
      <c r="C282" s="810"/>
      <c r="D282" s="810" t="s">
        <v>1873</v>
      </c>
      <c r="E282" s="810"/>
      <c r="F282" s="810"/>
      <c r="G282" s="810" t="s">
        <v>1874</v>
      </c>
      <c r="H282" s="810"/>
      <c r="I282" s="810"/>
      <c r="J282" s="810" t="s">
        <v>1875</v>
      </c>
      <c r="K282" s="810"/>
      <c r="L282" s="810"/>
      <c r="M282" s="810" t="s">
        <v>1876</v>
      </c>
      <c r="N282" s="810"/>
      <c r="O282" s="810" t="s">
        <v>1877</v>
      </c>
      <c r="P282" s="810"/>
      <c r="Q282" s="366" t="s">
        <v>1878</v>
      </c>
      <c r="R282" s="365" t="s">
        <v>1879</v>
      </c>
    </row>
    <row r="283" spans="1:18" ht="18">
      <c r="A283" s="368">
        <v>258</v>
      </c>
      <c r="B283" s="813">
        <v>772669</v>
      </c>
      <c r="C283" s="813"/>
      <c r="D283" s="813" t="s">
        <v>2378</v>
      </c>
      <c r="E283" s="813"/>
      <c r="F283" s="813"/>
      <c r="G283" s="813" t="s">
        <v>2379</v>
      </c>
      <c r="H283" s="813"/>
      <c r="I283" s="813"/>
      <c r="J283" s="813" t="s">
        <v>2093</v>
      </c>
      <c r="K283" s="813"/>
      <c r="L283" s="813"/>
      <c r="M283" s="814">
        <v>5</v>
      </c>
      <c r="N283" s="814"/>
      <c r="O283" s="813" t="s">
        <v>1883</v>
      </c>
      <c r="P283" s="813"/>
      <c r="Q283" s="368" t="s">
        <v>1884</v>
      </c>
      <c r="R283" s="369" t="s">
        <v>2380</v>
      </c>
    </row>
    <row r="284" spans="1:18" ht="18">
      <c r="A284" s="368">
        <v>259</v>
      </c>
      <c r="B284" s="813">
        <v>987599</v>
      </c>
      <c r="C284" s="813"/>
      <c r="D284" s="813" t="s">
        <v>2378</v>
      </c>
      <c r="E284" s="813"/>
      <c r="F284" s="813"/>
      <c r="G284" s="813" t="s">
        <v>2381</v>
      </c>
      <c r="H284" s="813"/>
      <c r="I284" s="813"/>
      <c r="J284" s="813" t="s">
        <v>2093</v>
      </c>
      <c r="K284" s="813"/>
      <c r="L284" s="813"/>
      <c r="M284" s="814">
        <v>5</v>
      </c>
      <c r="N284" s="814"/>
      <c r="O284" s="813" t="s">
        <v>1883</v>
      </c>
      <c r="P284" s="813"/>
      <c r="Q284" s="368" t="s">
        <v>1884</v>
      </c>
      <c r="R284" s="369" t="s">
        <v>2382</v>
      </c>
    </row>
    <row r="285" spans="1:18" ht="18">
      <c r="A285" s="368">
        <v>260</v>
      </c>
      <c r="B285" s="813">
        <v>1157325</v>
      </c>
      <c r="C285" s="813"/>
      <c r="D285" s="813" t="s">
        <v>2383</v>
      </c>
      <c r="E285" s="813"/>
      <c r="F285" s="813"/>
      <c r="G285" s="813" t="s">
        <v>2384</v>
      </c>
      <c r="H285" s="813"/>
      <c r="I285" s="813"/>
      <c r="J285" s="813" t="s">
        <v>2086</v>
      </c>
      <c r="K285" s="813"/>
      <c r="L285" s="813"/>
      <c r="M285" s="814">
        <v>5</v>
      </c>
      <c r="N285" s="814"/>
      <c r="O285" s="813" t="s">
        <v>1883</v>
      </c>
      <c r="P285" s="813"/>
      <c r="Q285" s="370" t="s">
        <v>1892</v>
      </c>
      <c r="R285" s="369" t="s">
        <v>2385</v>
      </c>
    </row>
    <row r="286" spans="1:18" ht="18">
      <c r="A286" s="368">
        <v>261</v>
      </c>
      <c r="B286" s="813">
        <v>770308</v>
      </c>
      <c r="C286" s="813"/>
      <c r="D286" s="813" t="s">
        <v>2383</v>
      </c>
      <c r="E286" s="813"/>
      <c r="F286" s="813"/>
      <c r="G286" s="813" t="s">
        <v>2386</v>
      </c>
      <c r="H286" s="813"/>
      <c r="I286" s="813"/>
      <c r="J286" s="813" t="s">
        <v>2086</v>
      </c>
      <c r="K286" s="813"/>
      <c r="L286" s="813"/>
      <c r="M286" s="814">
        <v>30</v>
      </c>
      <c r="N286" s="814"/>
      <c r="O286" s="813" t="s">
        <v>1883</v>
      </c>
      <c r="P286" s="813"/>
      <c r="Q286" s="370" t="s">
        <v>1892</v>
      </c>
      <c r="R286" s="369" t="s">
        <v>2387</v>
      </c>
    </row>
    <row r="287" spans="1:18" ht="18">
      <c r="A287" s="368">
        <v>262</v>
      </c>
      <c r="B287" s="813">
        <v>201746</v>
      </c>
      <c r="C287" s="813"/>
      <c r="D287" s="813" t="s">
        <v>2388</v>
      </c>
      <c r="E287" s="813"/>
      <c r="F287" s="813"/>
      <c r="G287" s="813" t="s">
        <v>2322</v>
      </c>
      <c r="H287" s="813"/>
      <c r="I287" s="813"/>
      <c r="J287" s="813" t="s">
        <v>2287</v>
      </c>
      <c r="K287" s="813"/>
      <c r="L287" s="813"/>
      <c r="M287" s="811"/>
      <c r="N287" s="811"/>
      <c r="O287" s="811"/>
      <c r="P287" s="811"/>
      <c r="Q287" s="370" t="s">
        <v>1892</v>
      </c>
      <c r="R287" s="369" t="s">
        <v>2389</v>
      </c>
    </row>
    <row r="288" spans="1:18" ht="18">
      <c r="A288" s="368">
        <v>263</v>
      </c>
      <c r="B288" s="813">
        <v>947693</v>
      </c>
      <c r="C288" s="813"/>
      <c r="D288" s="813" t="s">
        <v>2388</v>
      </c>
      <c r="E288" s="813"/>
      <c r="F288" s="813"/>
      <c r="G288" s="813" t="s">
        <v>2390</v>
      </c>
      <c r="H288" s="813"/>
      <c r="I288" s="813"/>
      <c r="J288" s="813" t="s">
        <v>1896</v>
      </c>
      <c r="K288" s="813"/>
      <c r="L288" s="813"/>
      <c r="M288" s="814">
        <v>10</v>
      </c>
      <c r="N288" s="814"/>
      <c r="O288" s="813" t="s">
        <v>1883</v>
      </c>
      <c r="P288" s="813"/>
      <c r="Q288" s="370" t="s">
        <v>1892</v>
      </c>
      <c r="R288" s="369" t="s">
        <v>2102</v>
      </c>
    </row>
    <row r="289" spans="1:18" ht="18">
      <c r="A289" s="368">
        <v>264</v>
      </c>
      <c r="B289" s="813">
        <v>948167</v>
      </c>
      <c r="C289" s="813"/>
      <c r="D289" s="813" t="s">
        <v>2388</v>
      </c>
      <c r="E289" s="813"/>
      <c r="F289" s="813"/>
      <c r="G289" s="813" t="s">
        <v>2391</v>
      </c>
      <c r="H289" s="813"/>
      <c r="I289" s="813"/>
      <c r="J289" s="813" t="s">
        <v>1896</v>
      </c>
      <c r="K289" s="813"/>
      <c r="L289" s="813"/>
      <c r="M289" s="814">
        <v>20</v>
      </c>
      <c r="N289" s="814"/>
      <c r="O289" s="813" t="s">
        <v>1883</v>
      </c>
      <c r="P289" s="813"/>
      <c r="Q289" s="370" t="s">
        <v>1892</v>
      </c>
      <c r="R289" s="369" t="s">
        <v>2389</v>
      </c>
    </row>
    <row r="290" spans="1:18" ht="18">
      <c r="A290" s="368">
        <v>265</v>
      </c>
      <c r="B290" s="813">
        <v>201714</v>
      </c>
      <c r="C290" s="813"/>
      <c r="D290" s="813" t="s">
        <v>2388</v>
      </c>
      <c r="E290" s="813"/>
      <c r="F290" s="813"/>
      <c r="G290" s="813" t="s">
        <v>2065</v>
      </c>
      <c r="H290" s="813"/>
      <c r="I290" s="813"/>
      <c r="J290" s="813" t="s">
        <v>1975</v>
      </c>
      <c r="K290" s="813"/>
      <c r="L290" s="813"/>
      <c r="M290" s="814">
        <v>100</v>
      </c>
      <c r="N290" s="814"/>
      <c r="O290" s="813" t="s">
        <v>1883</v>
      </c>
      <c r="P290" s="813"/>
      <c r="Q290" s="370" t="s">
        <v>1892</v>
      </c>
      <c r="R290" s="369" t="s">
        <v>2392</v>
      </c>
    </row>
    <row r="291" spans="1:18" ht="18">
      <c r="A291" s="368">
        <v>266</v>
      </c>
      <c r="B291" s="813">
        <v>201779</v>
      </c>
      <c r="C291" s="813"/>
      <c r="D291" s="813" t="s">
        <v>2388</v>
      </c>
      <c r="E291" s="813"/>
      <c r="F291" s="813"/>
      <c r="G291" s="813" t="s">
        <v>2071</v>
      </c>
      <c r="H291" s="813"/>
      <c r="I291" s="813"/>
      <c r="J291" s="817" t="s">
        <v>2393</v>
      </c>
      <c r="K291" s="817"/>
      <c r="L291" s="817"/>
      <c r="M291" s="811"/>
      <c r="N291" s="811"/>
      <c r="O291" s="811"/>
      <c r="P291" s="811"/>
      <c r="Q291" s="370" t="s">
        <v>1892</v>
      </c>
      <c r="R291" s="369" t="s">
        <v>2394</v>
      </c>
    </row>
    <row r="292" spans="1:18" ht="18">
      <c r="A292" s="368">
        <v>267</v>
      </c>
      <c r="B292" s="813">
        <v>201722</v>
      </c>
      <c r="C292" s="813"/>
      <c r="D292" s="813" t="s">
        <v>2388</v>
      </c>
      <c r="E292" s="813"/>
      <c r="F292" s="813"/>
      <c r="G292" s="813" t="s">
        <v>2395</v>
      </c>
      <c r="H292" s="813"/>
      <c r="I292" s="813"/>
      <c r="J292" s="813" t="s">
        <v>1896</v>
      </c>
      <c r="K292" s="813"/>
      <c r="L292" s="813"/>
      <c r="M292" s="814">
        <v>100</v>
      </c>
      <c r="N292" s="814"/>
      <c r="O292" s="813" t="s">
        <v>1883</v>
      </c>
      <c r="P292" s="813"/>
      <c r="Q292" s="370" t="s">
        <v>1892</v>
      </c>
      <c r="R292" s="369" t="s">
        <v>2396</v>
      </c>
    </row>
    <row r="293" spans="1:18" ht="18">
      <c r="A293" s="368">
        <v>268</v>
      </c>
      <c r="B293" s="813">
        <v>947746</v>
      </c>
      <c r="C293" s="813"/>
      <c r="D293" s="813" t="s">
        <v>2388</v>
      </c>
      <c r="E293" s="813"/>
      <c r="F293" s="813"/>
      <c r="G293" s="813" t="s">
        <v>2397</v>
      </c>
      <c r="H293" s="813"/>
      <c r="I293" s="813"/>
      <c r="J293" s="813" t="s">
        <v>1896</v>
      </c>
      <c r="K293" s="813"/>
      <c r="L293" s="813"/>
      <c r="M293" s="814">
        <v>50</v>
      </c>
      <c r="N293" s="814"/>
      <c r="O293" s="813" t="s">
        <v>1883</v>
      </c>
      <c r="P293" s="813"/>
      <c r="Q293" s="370" t="s">
        <v>1892</v>
      </c>
      <c r="R293" s="369" t="s">
        <v>2398</v>
      </c>
    </row>
    <row r="294" spans="1:18" ht="18">
      <c r="A294" s="368">
        <v>269</v>
      </c>
      <c r="B294" s="813">
        <v>974951</v>
      </c>
      <c r="C294" s="813"/>
      <c r="D294" s="813" t="s">
        <v>2399</v>
      </c>
      <c r="E294" s="813"/>
      <c r="F294" s="813"/>
      <c r="G294" s="813" t="s">
        <v>2400</v>
      </c>
      <c r="H294" s="813"/>
      <c r="I294" s="813"/>
      <c r="J294" s="813" t="s">
        <v>1925</v>
      </c>
      <c r="K294" s="813"/>
      <c r="L294" s="813"/>
      <c r="M294" s="814">
        <v>1</v>
      </c>
      <c r="N294" s="814"/>
      <c r="O294" s="813" t="s">
        <v>1942</v>
      </c>
      <c r="P294" s="813"/>
      <c r="Q294" s="368" t="s">
        <v>1884</v>
      </c>
      <c r="R294" s="369" t="s">
        <v>2314</v>
      </c>
    </row>
    <row r="295" spans="1:18" ht="18">
      <c r="A295" s="368">
        <v>270</v>
      </c>
      <c r="B295" s="813">
        <v>925535</v>
      </c>
      <c r="C295" s="813"/>
      <c r="D295" s="817" t="s">
        <v>2401</v>
      </c>
      <c r="E295" s="817"/>
      <c r="F295" s="817"/>
      <c r="G295" s="817" t="s">
        <v>2402</v>
      </c>
      <c r="H295" s="817"/>
      <c r="I295" s="817"/>
      <c r="J295" s="813" t="s">
        <v>1925</v>
      </c>
      <c r="K295" s="813"/>
      <c r="L295" s="813"/>
      <c r="M295" s="814">
        <v>240</v>
      </c>
      <c r="N295" s="814"/>
      <c r="O295" s="813" t="s">
        <v>1883</v>
      </c>
      <c r="P295" s="813"/>
      <c r="Q295" s="368" t="s">
        <v>1884</v>
      </c>
      <c r="R295" s="369" t="s">
        <v>2403</v>
      </c>
    </row>
    <row r="296" spans="1:18" ht="36">
      <c r="A296" s="365" t="s">
        <v>1871</v>
      </c>
      <c r="B296" s="810" t="s">
        <v>1872</v>
      </c>
      <c r="C296" s="810"/>
      <c r="D296" s="810" t="s">
        <v>1873</v>
      </c>
      <c r="E296" s="810"/>
      <c r="F296" s="810"/>
      <c r="G296" s="810" t="s">
        <v>1874</v>
      </c>
      <c r="H296" s="810"/>
      <c r="I296" s="810"/>
      <c r="J296" s="810" t="s">
        <v>1875</v>
      </c>
      <c r="K296" s="810"/>
      <c r="L296" s="810"/>
      <c r="M296" s="810" t="s">
        <v>1876</v>
      </c>
      <c r="N296" s="810"/>
      <c r="O296" s="810" t="s">
        <v>1877</v>
      </c>
      <c r="P296" s="810"/>
      <c r="Q296" s="366" t="s">
        <v>1878</v>
      </c>
      <c r="R296" s="365" t="s">
        <v>1879</v>
      </c>
    </row>
    <row r="297" spans="1:18" ht="18">
      <c r="A297" s="368">
        <v>271</v>
      </c>
      <c r="B297" s="813">
        <v>971826</v>
      </c>
      <c r="C297" s="813"/>
      <c r="D297" s="817" t="s">
        <v>2401</v>
      </c>
      <c r="E297" s="817"/>
      <c r="F297" s="817"/>
      <c r="G297" s="813" t="s">
        <v>2404</v>
      </c>
      <c r="H297" s="813"/>
      <c r="I297" s="813"/>
      <c r="J297" s="813" t="s">
        <v>1925</v>
      </c>
      <c r="K297" s="813"/>
      <c r="L297" s="813"/>
      <c r="M297" s="814">
        <v>240</v>
      </c>
      <c r="N297" s="814"/>
      <c r="O297" s="813" t="s">
        <v>1883</v>
      </c>
      <c r="P297" s="813"/>
      <c r="Q297" s="368" t="s">
        <v>1884</v>
      </c>
      <c r="R297" s="369" t="s">
        <v>2405</v>
      </c>
    </row>
    <row r="298" spans="1:18" ht="18">
      <c r="A298" s="368">
        <v>272</v>
      </c>
      <c r="B298" s="813">
        <v>925588</v>
      </c>
      <c r="C298" s="813"/>
      <c r="D298" s="813" t="s">
        <v>2406</v>
      </c>
      <c r="E298" s="813"/>
      <c r="F298" s="813"/>
      <c r="G298" s="813" t="s">
        <v>2407</v>
      </c>
      <c r="H298" s="813"/>
      <c r="I298" s="813"/>
      <c r="J298" s="813" t="s">
        <v>1925</v>
      </c>
      <c r="K298" s="813"/>
      <c r="L298" s="813"/>
      <c r="M298" s="814">
        <v>240</v>
      </c>
      <c r="N298" s="814"/>
      <c r="O298" s="813" t="s">
        <v>1883</v>
      </c>
      <c r="P298" s="813"/>
      <c r="Q298" s="368" t="s">
        <v>1884</v>
      </c>
      <c r="R298" s="369" t="s">
        <v>2403</v>
      </c>
    </row>
    <row r="299" spans="1:18" ht="18">
      <c r="A299" s="368">
        <v>273</v>
      </c>
      <c r="B299" s="813">
        <v>930656</v>
      </c>
      <c r="C299" s="813"/>
      <c r="D299" s="813" t="s">
        <v>2406</v>
      </c>
      <c r="E299" s="813"/>
      <c r="F299" s="813"/>
      <c r="G299" s="813" t="s">
        <v>2408</v>
      </c>
      <c r="H299" s="813"/>
      <c r="I299" s="813"/>
      <c r="J299" s="813" t="s">
        <v>1925</v>
      </c>
      <c r="K299" s="813"/>
      <c r="L299" s="813"/>
      <c r="M299" s="814">
        <v>240</v>
      </c>
      <c r="N299" s="814"/>
      <c r="O299" s="813" t="s">
        <v>1883</v>
      </c>
      <c r="P299" s="813"/>
      <c r="Q299" s="368" t="s">
        <v>1884</v>
      </c>
      <c r="R299" s="369" t="s">
        <v>2403</v>
      </c>
    </row>
    <row r="300" spans="1:18" ht="18">
      <c r="A300" s="368">
        <v>274</v>
      </c>
      <c r="B300" s="813">
        <v>607105</v>
      </c>
      <c r="C300" s="813"/>
      <c r="D300" s="813" t="s">
        <v>2409</v>
      </c>
      <c r="E300" s="813"/>
      <c r="F300" s="813"/>
      <c r="G300" s="813" t="s">
        <v>2410</v>
      </c>
      <c r="H300" s="813"/>
      <c r="I300" s="813"/>
      <c r="J300" s="813" t="s">
        <v>2340</v>
      </c>
      <c r="K300" s="813"/>
      <c r="L300" s="813"/>
      <c r="M300" s="814">
        <v>60</v>
      </c>
      <c r="N300" s="814"/>
      <c r="O300" s="813" t="s">
        <v>1883</v>
      </c>
      <c r="P300" s="813"/>
      <c r="Q300" s="368" t="s">
        <v>1884</v>
      </c>
      <c r="R300" s="369" t="s">
        <v>2411</v>
      </c>
    </row>
    <row r="301" spans="1:18" ht="18">
      <c r="A301" s="368">
        <v>275</v>
      </c>
      <c r="B301" s="813">
        <v>1027834</v>
      </c>
      <c r="C301" s="813"/>
      <c r="D301" s="813" t="s">
        <v>2412</v>
      </c>
      <c r="E301" s="813"/>
      <c r="F301" s="813"/>
      <c r="G301" s="813" t="s">
        <v>2413</v>
      </c>
      <c r="H301" s="813"/>
      <c r="I301" s="813"/>
      <c r="J301" s="813" t="s">
        <v>2086</v>
      </c>
      <c r="K301" s="813"/>
      <c r="L301" s="813"/>
      <c r="M301" s="814">
        <v>2</v>
      </c>
      <c r="N301" s="814"/>
      <c r="O301" s="813" t="s">
        <v>1883</v>
      </c>
      <c r="P301" s="813"/>
      <c r="Q301" s="368" t="s">
        <v>2414</v>
      </c>
      <c r="R301" s="369" t="s">
        <v>2415</v>
      </c>
    </row>
    <row r="302" spans="1:18" ht="18">
      <c r="A302" s="368">
        <v>276</v>
      </c>
      <c r="B302" s="813">
        <v>554057</v>
      </c>
      <c r="C302" s="813"/>
      <c r="D302" s="813" t="s">
        <v>2412</v>
      </c>
      <c r="E302" s="813"/>
      <c r="F302" s="813"/>
      <c r="G302" s="813" t="s">
        <v>2416</v>
      </c>
      <c r="H302" s="813"/>
      <c r="I302" s="813"/>
      <c r="J302" s="813" t="s">
        <v>2086</v>
      </c>
      <c r="K302" s="813"/>
      <c r="L302" s="813"/>
      <c r="M302" s="814">
        <v>6</v>
      </c>
      <c r="N302" s="814"/>
      <c r="O302" s="813" t="s">
        <v>1883</v>
      </c>
      <c r="P302" s="813"/>
      <c r="Q302" s="368" t="s">
        <v>1889</v>
      </c>
      <c r="R302" s="369" t="s">
        <v>2415</v>
      </c>
    </row>
    <row r="303" spans="1:18" ht="18">
      <c r="A303" s="368">
        <v>277</v>
      </c>
      <c r="B303" s="813">
        <v>876950</v>
      </c>
      <c r="C303" s="813"/>
      <c r="D303" s="813" t="s">
        <v>2412</v>
      </c>
      <c r="E303" s="813"/>
      <c r="F303" s="813"/>
      <c r="G303" s="813" t="s">
        <v>2416</v>
      </c>
      <c r="H303" s="813"/>
      <c r="I303" s="813"/>
      <c r="J303" s="813" t="s">
        <v>2086</v>
      </c>
      <c r="K303" s="813"/>
      <c r="L303" s="813"/>
      <c r="M303" s="814">
        <v>6</v>
      </c>
      <c r="N303" s="814"/>
      <c r="O303" s="813" t="s">
        <v>1883</v>
      </c>
      <c r="P303" s="813"/>
      <c r="Q303" s="370" t="s">
        <v>1892</v>
      </c>
      <c r="R303" s="369" t="s">
        <v>2415</v>
      </c>
    </row>
    <row r="304" spans="1:18" ht="18">
      <c r="A304" s="368">
        <v>278</v>
      </c>
      <c r="B304" s="813">
        <v>1027852</v>
      </c>
      <c r="C304" s="813"/>
      <c r="D304" s="813" t="s">
        <v>2412</v>
      </c>
      <c r="E304" s="813"/>
      <c r="F304" s="813"/>
      <c r="G304" s="813" t="s">
        <v>2417</v>
      </c>
      <c r="H304" s="813"/>
      <c r="I304" s="813"/>
      <c r="J304" s="817" t="s">
        <v>2418</v>
      </c>
      <c r="K304" s="817"/>
      <c r="L304" s="817"/>
      <c r="M304" s="814">
        <v>4</v>
      </c>
      <c r="N304" s="814"/>
      <c r="O304" s="813" t="s">
        <v>1883</v>
      </c>
      <c r="P304" s="813"/>
      <c r="Q304" s="368" t="s">
        <v>2414</v>
      </c>
      <c r="R304" s="369" t="s">
        <v>2281</v>
      </c>
    </row>
    <row r="305" spans="1:18" ht="18">
      <c r="A305" s="368">
        <v>279</v>
      </c>
      <c r="B305" s="813">
        <v>656077</v>
      </c>
      <c r="C305" s="813"/>
      <c r="D305" s="813" t="s">
        <v>2419</v>
      </c>
      <c r="E305" s="813"/>
      <c r="F305" s="813"/>
      <c r="G305" s="813" t="s">
        <v>2145</v>
      </c>
      <c r="H305" s="813"/>
      <c r="I305" s="813"/>
      <c r="J305" s="813" t="s">
        <v>2146</v>
      </c>
      <c r="K305" s="813"/>
      <c r="L305" s="813"/>
      <c r="M305" s="814">
        <v>15</v>
      </c>
      <c r="N305" s="814"/>
      <c r="O305" s="813" t="s">
        <v>1909</v>
      </c>
      <c r="P305" s="813"/>
      <c r="Q305" s="368" t="s">
        <v>1910</v>
      </c>
      <c r="R305" s="369" t="s">
        <v>2299</v>
      </c>
    </row>
    <row r="306" spans="1:18" ht="18">
      <c r="A306" s="368">
        <v>280</v>
      </c>
      <c r="B306" s="813">
        <v>824089</v>
      </c>
      <c r="C306" s="813"/>
      <c r="D306" s="813" t="s">
        <v>2420</v>
      </c>
      <c r="E306" s="813"/>
      <c r="F306" s="813"/>
      <c r="G306" s="813" t="s">
        <v>2145</v>
      </c>
      <c r="H306" s="813"/>
      <c r="I306" s="813"/>
      <c r="J306" s="813" t="s">
        <v>2146</v>
      </c>
      <c r="K306" s="813"/>
      <c r="L306" s="813"/>
      <c r="M306" s="814">
        <v>25</v>
      </c>
      <c r="N306" s="814"/>
      <c r="O306" s="813" t="s">
        <v>1909</v>
      </c>
      <c r="P306" s="813"/>
      <c r="Q306" s="368" t="s">
        <v>1910</v>
      </c>
      <c r="R306" s="369" t="s">
        <v>1948</v>
      </c>
    </row>
    <row r="307" spans="1:18" ht="18">
      <c r="A307" s="368">
        <v>281</v>
      </c>
      <c r="B307" s="813">
        <v>739719</v>
      </c>
      <c r="C307" s="813"/>
      <c r="D307" s="813" t="s">
        <v>2420</v>
      </c>
      <c r="E307" s="813"/>
      <c r="F307" s="813"/>
      <c r="G307" s="813" t="s">
        <v>2145</v>
      </c>
      <c r="H307" s="813"/>
      <c r="I307" s="813"/>
      <c r="J307" s="813" t="s">
        <v>1908</v>
      </c>
      <c r="K307" s="813"/>
      <c r="L307" s="813"/>
      <c r="M307" s="814">
        <v>15</v>
      </c>
      <c r="N307" s="814"/>
      <c r="O307" s="813" t="s">
        <v>1909</v>
      </c>
      <c r="P307" s="813"/>
      <c r="Q307" s="368" t="s">
        <v>1910</v>
      </c>
      <c r="R307" s="369" t="s">
        <v>2421</v>
      </c>
    </row>
    <row r="308" spans="1:18" ht="18">
      <c r="A308" s="368">
        <v>282</v>
      </c>
      <c r="B308" s="813">
        <v>1041596</v>
      </c>
      <c r="C308" s="813"/>
      <c r="D308" s="813" t="s">
        <v>2420</v>
      </c>
      <c r="E308" s="813"/>
      <c r="F308" s="813"/>
      <c r="G308" s="813" t="s">
        <v>2145</v>
      </c>
      <c r="H308" s="813"/>
      <c r="I308" s="813"/>
      <c r="J308" s="813" t="s">
        <v>2132</v>
      </c>
      <c r="K308" s="813"/>
      <c r="L308" s="813"/>
      <c r="M308" s="814">
        <v>30</v>
      </c>
      <c r="N308" s="814"/>
      <c r="O308" s="813" t="s">
        <v>1909</v>
      </c>
      <c r="P308" s="813"/>
      <c r="Q308" s="368" t="s">
        <v>1884</v>
      </c>
      <c r="R308" s="369" t="s">
        <v>2422</v>
      </c>
    </row>
    <row r="309" spans="1:18" ht="18">
      <c r="A309" s="368">
        <v>283</v>
      </c>
      <c r="B309" s="813">
        <v>976117</v>
      </c>
      <c r="C309" s="813"/>
      <c r="D309" s="813" t="s">
        <v>2420</v>
      </c>
      <c r="E309" s="813"/>
      <c r="F309" s="813"/>
      <c r="G309" s="813" t="s">
        <v>2145</v>
      </c>
      <c r="H309" s="813"/>
      <c r="I309" s="813"/>
      <c r="J309" s="813" t="s">
        <v>2146</v>
      </c>
      <c r="K309" s="813"/>
      <c r="L309" s="813"/>
      <c r="M309" s="814">
        <v>30</v>
      </c>
      <c r="N309" s="814"/>
      <c r="O309" s="813" t="s">
        <v>1909</v>
      </c>
      <c r="P309" s="813"/>
      <c r="Q309" s="368" t="s">
        <v>1910</v>
      </c>
      <c r="R309" s="369" t="s">
        <v>2422</v>
      </c>
    </row>
    <row r="310" spans="1:18" ht="36">
      <c r="A310" s="365" t="s">
        <v>1871</v>
      </c>
      <c r="B310" s="810" t="s">
        <v>1872</v>
      </c>
      <c r="C310" s="810"/>
      <c r="D310" s="810" t="s">
        <v>1873</v>
      </c>
      <c r="E310" s="810"/>
      <c r="F310" s="810"/>
      <c r="G310" s="810" t="s">
        <v>1874</v>
      </c>
      <c r="H310" s="810"/>
      <c r="I310" s="810"/>
      <c r="J310" s="810" t="s">
        <v>1875</v>
      </c>
      <c r="K310" s="810"/>
      <c r="L310" s="810"/>
      <c r="M310" s="810" t="s">
        <v>1876</v>
      </c>
      <c r="N310" s="810"/>
      <c r="O310" s="810" t="s">
        <v>1877</v>
      </c>
      <c r="P310" s="810"/>
      <c r="Q310" s="366" t="s">
        <v>1878</v>
      </c>
      <c r="R310" s="365" t="s">
        <v>1879</v>
      </c>
    </row>
    <row r="311" spans="1:18" ht="18">
      <c r="A311" s="368">
        <v>284</v>
      </c>
      <c r="B311" s="813">
        <v>1041565</v>
      </c>
      <c r="C311" s="813"/>
      <c r="D311" s="813" t="s">
        <v>2420</v>
      </c>
      <c r="E311" s="813"/>
      <c r="F311" s="813"/>
      <c r="G311" s="813" t="s">
        <v>2145</v>
      </c>
      <c r="H311" s="813"/>
      <c r="I311" s="813"/>
      <c r="J311" s="813" t="s">
        <v>2132</v>
      </c>
      <c r="K311" s="813"/>
      <c r="L311" s="813"/>
      <c r="M311" s="814">
        <v>10</v>
      </c>
      <c r="N311" s="814"/>
      <c r="O311" s="813" t="s">
        <v>1909</v>
      </c>
      <c r="P311" s="813"/>
      <c r="Q311" s="368" t="s">
        <v>1884</v>
      </c>
      <c r="R311" s="369" t="s">
        <v>2140</v>
      </c>
    </row>
    <row r="312" spans="1:18" ht="18">
      <c r="A312" s="368">
        <v>285</v>
      </c>
      <c r="B312" s="813">
        <v>356593</v>
      </c>
      <c r="C312" s="813"/>
      <c r="D312" s="813" t="s">
        <v>2423</v>
      </c>
      <c r="E312" s="813"/>
      <c r="F312" s="813"/>
      <c r="G312" s="813" t="s">
        <v>2014</v>
      </c>
      <c r="H312" s="813"/>
      <c r="I312" s="813"/>
      <c r="J312" s="813" t="s">
        <v>2114</v>
      </c>
      <c r="K312" s="813"/>
      <c r="L312" s="813"/>
      <c r="M312" s="811"/>
      <c r="N312" s="811"/>
      <c r="O312" s="811"/>
      <c r="P312" s="811"/>
      <c r="Q312" s="368" t="s">
        <v>2115</v>
      </c>
      <c r="R312" s="369" t="s">
        <v>1946</v>
      </c>
    </row>
    <row r="313" spans="1:18" ht="18">
      <c r="A313" s="368">
        <v>286</v>
      </c>
      <c r="B313" s="813">
        <v>1009396</v>
      </c>
      <c r="C313" s="813"/>
      <c r="D313" s="813" t="s">
        <v>2424</v>
      </c>
      <c r="E313" s="813"/>
      <c r="F313" s="813"/>
      <c r="G313" s="813" t="s">
        <v>2322</v>
      </c>
      <c r="H313" s="813"/>
      <c r="I313" s="813"/>
      <c r="J313" s="813" t="s">
        <v>2114</v>
      </c>
      <c r="K313" s="813"/>
      <c r="L313" s="813"/>
      <c r="M313" s="811"/>
      <c r="N313" s="811"/>
      <c r="O313" s="811"/>
      <c r="P313" s="811"/>
      <c r="Q313" s="368" t="s">
        <v>2115</v>
      </c>
      <c r="R313" s="369" t="s">
        <v>1922</v>
      </c>
    </row>
    <row r="314" spans="1:18" ht="18">
      <c r="A314" s="368">
        <v>287</v>
      </c>
      <c r="B314" s="813">
        <v>758588</v>
      </c>
      <c r="C314" s="813"/>
      <c r="D314" s="813" t="s">
        <v>2424</v>
      </c>
      <c r="E314" s="813"/>
      <c r="F314" s="813"/>
      <c r="G314" s="813" t="s">
        <v>2322</v>
      </c>
      <c r="H314" s="813"/>
      <c r="I314" s="813"/>
      <c r="J314" s="813" t="s">
        <v>1920</v>
      </c>
      <c r="K314" s="813"/>
      <c r="L314" s="813"/>
      <c r="M314" s="811"/>
      <c r="N314" s="811"/>
      <c r="O314" s="811"/>
      <c r="P314" s="811"/>
      <c r="Q314" s="368" t="s">
        <v>1921</v>
      </c>
      <c r="R314" s="369" t="s">
        <v>1922</v>
      </c>
    </row>
    <row r="315" spans="1:18" ht="18">
      <c r="A315" s="368">
        <v>288</v>
      </c>
      <c r="B315" s="813">
        <v>201808</v>
      </c>
      <c r="C315" s="813"/>
      <c r="D315" s="813" t="s">
        <v>2425</v>
      </c>
      <c r="E315" s="813"/>
      <c r="F315" s="813"/>
      <c r="G315" s="813" t="s">
        <v>1944</v>
      </c>
      <c r="H315" s="813"/>
      <c r="I315" s="813"/>
      <c r="J315" s="813" t="s">
        <v>1920</v>
      </c>
      <c r="K315" s="813"/>
      <c r="L315" s="813"/>
      <c r="M315" s="811"/>
      <c r="N315" s="811"/>
      <c r="O315" s="811"/>
      <c r="P315" s="811"/>
      <c r="Q315" s="368" t="s">
        <v>1921</v>
      </c>
      <c r="R315" s="369" t="s">
        <v>2426</v>
      </c>
    </row>
    <row r="316" spans="1:18" ht="18">
      <c r="A316" s="368">
        <v>289</v>
      </c>
      <c r="B316" s="813">
        <v>495464</v>
      </c>
      <c r="C316" s="813"/>
      <c r="D316" s="813" t="s">
        <v>2427</v>
      </c>
      <c r="E316" s="813"/>
      <c r="F316" s="813"/>
      <c r="G316" s="813" t="s">
        <v>2428</v>
      </c>
      <c r="H316" s="813"/>
      <c r="I316" s="813"/>
      <c r="J316" s="813" t="s">
        <v>2146</v>
      </c>
      <c r="K316" s="813"/>
      <c r="L316" s="813"/>
      <c r="M316" s="814">
        <v>100</v>
      </c>
      <c r="N316" s="814"/>
      <c r="O316" s="813" t="s">
        <v>1909</v>
      </c>
      <c r="P316" s="813"/>
      <c r="Q316" s="368" t="s">
        <v>1910</v>
      </c>
      <c r="R316" s="369" t="s">
        <v>2429</v>
      </c>
    </row>
    <row r="317" spans="1:18" ht="18">
      <c r="A317" s="368">
        <v>290</v>
      </c>
      <c r="B317" s="813">
        <v>1207963</v>
      </c>
      <c r="C317" s="813"/>
      <c r="D317" s="813" t="s">
        <v>2427</v>
      </c>
      <c r="E317" s="813"/>
      <c r="F317" s="813"/>
      <c r="G317" s="813" t="s">
        <v>2428</v>
      </c>
      <c r="H317" s="813"/>
      <c r="I317" s="813"/>
      <c r="J317" s="813" t="s">
        <v>2146</v>
      </c>
      <c r="K317" s="813"/>
      <c r="L317" s="813"/>
      <c r="M317" s="814">
        <v>5</v>
      </c>
      <c r="N317" s="814"/>
      <c r="O317" s="813" t="s">
        <v>1909</v>
      </c>
      <c r="P317" s="813"/>
      <c r="Q317" s="370" t="s">
        <v>2125</v>
      </c>
      <c r="R317" s="369" t="s">
        <v>2032</v>
      </c>
    </row>
    <row r="318" spans="1:18" ht="18">
      <c r="A318" s="368">
        <v>291</v>
      </c>
      <c r="B318" s="813">
        <v>1014487</v>
      </c>
      <c r="C318" s="813"/>
      <c r="D318" s="813" t="s">
        <v>2430</v>
      </c>
      <c r="E318" s="813"/>
      <c r="F318" s="813"/>
      <c r="G318" s="817" t="s">
        <v>2431</v>
      </c>
      <c r="H318" s="817"/>
      <c r="I318" s="817"/>
      <c r="J318" s="813" t="s">
        <v>2146</v>
      </c>
      <c r="K318" s="813"/>
      <c r="L318" s="813"/>
      <c r="M318" s="814">
        <v>25</v>
      </c>
      <c r="N318" s="814"/>
      <c r="O318" s="813" t="s">
        <v>1909</v>
      </c>
      <c r="P318" s="813"/>
      <c r="Q318" s="368" t="s">
        <v>1910</v>
      </c>
      <c r="R318" s="369" t="s">
        <v>1956</v>
      </c>
    </row>
    <row r="319" spans="1:18" ht="18">
      <c r="A319" s="368">
        <v>292</v>
      </c>
      <c r="B319" s="813">
        <v>554625</v>
      </c>
      <c r="C319" s="813"/>
      <c r="D319" s="813" t="s">
        <v>2432</v>
      </c>
      <c r="E319" s="813"/>
      <c r="F319" s="813"/>
      <c r="G319" s="813" t="s">
        <v>2047</v>
      </c>
      <c r="H319" s="813"/>
      <c r="I319" s="813"/>
      <c r="J319" s="813" t="s">
        <v>2051</v>
      </c>
      <c r="K319" s="813"/>
      <c r="L319" s="813"/>
      <c r="M319" s="811"/>
      <c r="N319" s="811"/>
      <c r="O319" s="811"/>
      <c r="P319" s="811"/>
      <c r="Q319" s="370" t="s">
        <v>1892</v>
      </c>
      <c r="R319" s="369" t="s">
        <v>2320</v>
      </c>
    </row>
    <row r="320" spans="1:18" ht="18">
      <c r="A320" s="368">
        <v>293</v>
      </c>
      <c r="B320" s="813">
        <v>1113326</v>
      </c>
      <c r="C320" s="813"/>
      <c r="D320" s="813" t="s">
        <v>2433</v>
      </c>
      <c r="E320" s="813"/>
      <c r="F320" s="813"/>
      <c r="G320" s="813" t="s">
        <v>2344</v>
      </c>
      <c r="H320" s="813"/>
      <c r="I320" s="813"/>
      <c r="J320" s="813" t="s">
        <v>1920</v>
      </c>
      <c r="K320" s="813"/>
      <c r="L320" s="813"/>
      <c r="M320" s="811"/>
      <c r="N320" s="811"/>
      <c r="O320" s="811"/>
      <c r="P320" s="811"/>
      <c r="Q320" s="368" t="s">
        <v>1921</v>
      </c>
      <c r="R320" s="369" t="s">
        <v>2434</v>
      </c>
    </row>
    <row r="321" spans="1:18" ht="18">
      <c r="A321" s="368">
        <v>294</v>
      </c>
      <c r="B321" s="813">
        <v>1113405</v>
      </c>
      <c r="C321" s="813"/>
      <c r="D321" s="813" t="s">
        <v>2433</v>
      </c>
      <c r="E321" s="813"/>
      <c r="F321" s="813"/>
      <c r="G321" s="813" t="s">
        <v>2014</v>
      </c>
      <c r="H321" s="813"/>
      <c r="I321" s="813"/>
      <c r="J321" s="813" t="s">
        <v>1920</v>
      </c>
      <c r="K321" s="813"/>
      <c r="L321" s="813"/>
      <c r="M321" s="811"/>
      <c r="N321" s="811"/>
      <c r="O321" s="811"/>
      <c r="P321" s="811"/>
      <c r="Q321" s="368" t="s">
        <v>1921</v>
      </c>
      <c r="R321" s="369" t="s">
        <v>1922</v>
      </c>
    </row>
    <row r="322" spans="1:18" ht="18">
      <c r="A322" s="368">
        <v>295</v>
      </c>
      <c r="B322" s="813">
        <v>1016127</v>
      </c>
      <c r="C322" s="813"/>
      <c r="D322" s="813" t="s">
        <v>2435</v>
      </c>
      <c r="E322" s="813"/>
      <c r="F322" s="813"/>
      <c r="G322" s="813" t="s">
        <v>2436</v>
      </c>
      <c r="H322" s="813"/>
      <c r="I322" s="813"/>
      <c r="J322" s="813" t="s">
        <v>1908</v>
      </c>
      <c r="K322" s="813"/>
      <c r="L322" s="813"/>
      <c r="M322" s="814">
        <v>30</v>
      </c>
      <c r="N322" s="814"/>
      <c r="O322" s="813" t="s">
        <v>1909</v>
      </c>
      <c r="P322" s="813"/>
      <c r="Q322" s="370" t="s">
        <v>2125</v>
      </c>
      <c r="R322" s="369" t="s">
        <v>1956</v>
      </c>
    </row>
    <row r="323" spans="1:18" ht="18">
      <c r="A323" s="368">
        <v>296</v>
      </c>
      <c r="B323" s="813">
        <v>889859</v>
      </c>
      <c r="C323" s="813"/>
      <c r="D323" s="813" t="s">
        <v>2435</v>
      </c>
      <c r="E323" s="813"/>
      <c r="F323" s="813"/>
      <c r="G323" s="813" t="s">
        <v>2437</v>
      </c>
      <c r="H323" s="813"/>
      <c r="I323" s="813"/>
      <c r="J323" s="813" t="s">
        <v>2146</v>
      </c>
      <c r="K323" s="813"/>
      <c r="L323" s="813"/>
      <c r="M323" s="814">
        <v>1</v>
      </c>
      <c r="N323" s="814"/>
      <c r="O323" s="813" t="s">
        <v>1909</v>
      </c>
      <c r="P323" s="813"/>
      <c r="Q323" s="370" t="s">
        <v>2125</v>
      </c>
      <c r="R323" s="369" t="s">
        <v>1946</v>
      </c>
    </row>
    <row r="324" spans="1:18" ht="36">
      <c r="A324" s="365" t="s">
        <v>1871</v>
      </c>
      <c r="B324" s="810" t="s">
        <v>1872</v>
      </c>
      <c r="C324" s="810"/>
      <c r="D324" s="810" t="s">
        <v>1873</v>
      </c>
      <c r="E324" s="810"/>
      <c r="F324" s="810"/>
      <c r="G324" s="810" t="s">
        <v>1874</v>
      </c>
      <c r="H324" s="810"/>
      <c r="I324" s="810"/>
      <c r="J324" s="810" t="s">
        <v>1875</v>
      </c>
      <c r="K324" s="810"/>
      <c r="L324" s="810"/>
      <c r="M324" s="810" t="s">
        <v>1876</v>
      </c>
      <c r="N324" s="810"/>
      <c r="O324" s="810" t="s">
        <v>1877</v>
      </c>
      <c r="P324" s="810"/>
      <c r="Q324" s="366" t="s">
        <v>1878</v>
      </c>
      <c r="R324" s="365" t="s">
        <v>1879</v>
      </c>
    </row>
    <row r="325" spans="1:18" ht="18">
      <c r="A325" s="368">
        <v>297</v>
      </c>
      <c r="B325" s="813">
        <v>890485</v>
      </c>
      <c r="C325" s="813"/>
      <c r="D325" s="813" t="s">
        <v>2435</v>
      </c>
      <c r="E325" s="813"/>
      <c r="F325" s="813"/>
      <c r="G325" s="813" t="s">
        <v>2438</v>
      </c>
      <c r="H325" s="813"/>
      <c r="I325" s="813"/>
      <c r="J325" s="813" t="s">
        <v>2439</v>
      </c>
      <c r="K325" s="813"/>
      <c r="L325" s="813"/>
      <c r="M325" s="814">
        <v>120</v>
      </c>
      <c r="N325" s="814"/>
      <c r="O325" s="813" t="s">
        <v>1883</v>
      </c>
      <c r="P325" s="813"/>
      <c r="Q325" s="368" t="s">
        <v>1884</v>
      </c>
      <c r="R325" s="369" t="s">
        <v>1956</v>
      </c>
    </row>
    <row r="326" spans="1:18" ht="18">
      <c r="A326" s="368">
        <v>298</v>
      </c>
      <c r="B326" s="813">
        <v>897690</v>
      </c>
      <c r="C326" s="813"/>
      <c r="D326" s="813" t="s">
        <v>2435</v>
      </c>
      <c r="E326" s="813"/>
      <c r="F326" s="813"/>
      <c r="G326" s="813" t="s">
        <v>2428</v>
      </c>
      <c r="H326" s="813"/>
      <c r="I326" s="813"/>
      <c r="J326" s="813" t="s">
        <v>1882</v>
      </c>
      <c r="K326" s="813"/>
      <c r="L326" s="813"/>
      <c r="M326" s="814">
        <v>120</v>
      </c>
      <c r="N326" s="814"/>
      <c r="O326" s="813" t="s">
        <v>1883</v>
      </c>
      <c r="P326" s="813"/>
      <c r="Q326" s="368" t="s">
        <v>1884</v>
      </c>
      <c r="R326" s="369" t="s">
        <v>2440</v>
      </c>
    </row>
    <row r="327" spans="1:18" ht="18">
      <c r="A327" s="368">
        <v>299</v>
      </c>
      <c r="B327" s="813">
        <v>920053</v>
      </c>
      <c r="C327" s="813"/>
      <c r="D327" s="813" t="s">
        <v>2435</v>
      </c>
      <c r="E327" s="813"/>
      <c r="F327" s="813"/>
      <c r="G327" s="813" t="s">
        <v>2381</v>
      </c>
      <c r="H327" s="813"/>
      <c r="I327" s="813"/>
      <c r="J327" s="813" t="s">
        <v>1882</v>
      </c>
      <c r="K327" s="813"/>
      <c r="L327" s="813"/>
      <c r="M327" s="814">
        <v>200</v>
      </c>
      <c r="N327" s="814"/>
      <c r="O327" s="813" t="s">
        <v>1883</v>
      </c>
      <c r="P327" s="813"/>
      <c r="Q327" s="368" t="s">
        <v>1884</v>
      </c>
      <c r="R327" s="369" t="s">
        <v>2441</v>
      </c>
    </row>
    <row r="328" spans="1:18" ht="18">
      <c r="A328" s="368">
        <v>300</v>
      </c>
      <c r="B328" s="813">
        <v>1032563</v>
      </c>
      <c r="C328" s="813"/>
      <c r="D328" s="813" t="s">
        <v>2435</v>
      </c>
      <c r="E328" s="813"/>
      <c r="F328" s="813"/>
      <c r="G328" s="813" t="s">
        <v>2442</v>
      </c>
      <c r="H328" s="813"/>
      <c r="I328" s="813"/>
      <c r="J328" s="813" t="s">
        <v>2146</v>
      </c>
      <c r="K328" s="813"/>
      <c r="L328" s="813"/>
      <c r="M328" s="814">
        <v>50</v>
      </c>
      <c r="N328" s="814"/>
      <c r="O328" s="813" t="s">
        <v>1909</v>
      </c>
      <c r="P328" s="813"/>
      <c r="Q328" s="368" t="s">
        <v>1884</v>
      </c>
      <c r="R328" s="369" t="s">
        <v>2405</v>
      </c>
    </row>
    <row r="329" spans="1:18" ht="18">
      <c r="A329" s="368">
        <v>301</v>
      </c>
      <c r="B329" s="813">
        <v>892634</v>
      </c>
      <c r="C329" s="813"/>
      <c r="D329" s="813" t="s">
        <v>2435</v>
      </c>
      <c r="E329" s="813"/>
      <c r="F329" s="813"/>
      <c r="G329" s="813" t="s">
        <v>2442</v>
      </c>
      <c r="H329" s="813"/>
      <c r="I329" s="813"/>
      <c r="J329" s="813" t="s">
        <v>2146</v>
      </c>
      <c r="K329" s="813"/>
      <c r="L329" s="813"/>
      <c r="M329" s="814">
        <v>30</v>
      </c>
      <c r="N329" s="814"/>
      <c r="O329" s="813" t="s">
        <v>1909</v>
      </c>
      <c r="P329" s="813"/>
      <c r="Q329" s="370" t="s">
        <v>2125</v>
      </c>
      <c r="R329" s="369" t="s">
        <v>1956</v>
      </c>
    </row>
    <row r="330" spans="1:18" ht="18">
      <c r="A330" s="368">
        <v>302</v>
      </c>
      <c r="B330" s="813">
        <v>920011</v>
      </c>
      <c r="C330" s="813"/>
      <c r="D330" s="813" t="s">
        <v>2435</v>
      </c>
      <c r="E330" s="813"/>
      <c r="F330" s="813"/>
      <c r="G330" s="813" t="s">
        <v>2436</v>
      </c>
      <c r="H330" s="813"/>
      <c r="I330" s="813"/>
      <c r="J330" s="813" t="s">
        <v>2146</v>
      </c>
      <c r="K330" s="813"/>
      <c r="L330" s="813"/>
      <c r="M330" s="814">
        <v>100</v>
      </c>
      <c r="N330" s="814"/>
      <c r="O330" s="813" t="s">
        <v>1909</v>
      </c>
      <c r="P330" s="813"/>
      <c r="Q330" s="368" t="s">
        <v>1884</v>
      </c>
      <c r="R330" s="369" t="s">
        <v>2443</v>
      </c>
    </row>
    <row r="331" spans="1:18" ht="18">
      <c r="A331" s="368">
        <v>303</v>
      </c>
      <c r="B331" s="813">
        <v>941824</v>
      </c>
      <c r="C331" s="813"/>
      <c r="D331" s="813" t="s">
        <v>2435</v>
      </c>
      <c r="E331" s="813"/>
      <c r="F331" s="813"/>
      <c r="G331" s="813" t="s">
        <v>2444</v>
      </c>
      <c r="H331" s="813"/>
      <c r="I331" s="813"/>
      <c r="J331" s="813" t="s">
        <v>2439</v>
      </c>
      <c r="K331" s="813"/>
      <c r="L331" s="813"/>
      <c r="M331" s="814">
        <v>250</v>
      </c>
      <c r="N331" s="814"/>
      <c r="O331" s="813" t="s">
        <v>1883</v>
      </c>
      <c r="P331" s="813"/>
      <c r="Q331" s="368" t="s">
        <v>1884</v>
      </c>
      <c r="R331" s="369" t="s">
        <v>2445</v>
      </c>
    </row>
    <row r="332" spans="1:18" ht="18">
      <c r="A332" s="368">
        <v>304</v>
      </c>
      <c r="B332" s="813">
        <v>950223</v>
      </c>
      <c r="C332" s="813"/>
      <c r="D332" s="813" t="s">
        <v>2435</v>
      </c>
      <c r="E332" s="813"/>
      <c r="F332" s="813"/>
      <c r="G332" s="813" t="s">
        <v>2446</v>
      </c>
      <c r="H332" s="813"/>
      <c r="I332" s="813"/>
      <c r="J332" s="813" t="s">
        <v>1882</v>
      </c>
      <c r="K332" s="813"/>
      <c r="L332" s="813"/>
      <c r="M332" s="814">
        <v>60</v>
      </c>
      <c r="N332" s="814"/>
      <c r="O332" s="813" t="s">
        <v>1883</v>
      </c>
      <c r="P332" s="813"/>
      <c r="Q332" s="368" t="s">
        <v>1884</v>
      </c>
      <c r="R332" s="369" t="s">
        <v>2136</v>
      </c>
    </row>
    <row r="333" spans="1:18" ht="18">
      <c r="A333" s="368">
        <v>305</v>
      </c>
      <c r="B333" s="813">
        <v>1184737</v>
      </c>
      <c r="C333" s="813"/>
      <c r="D333" s="813" t="s">
        <v>2435</v>
      </c>
      <c r="E333" s="813"/>
      <c r="F333" s="813"/>
      <c r="G333" s="813" t="s">
        <v>2446</v>
      </c>
      <c r="H333" s="813"/>
      <c r="I333" s="813"/>
      <c r="J333" s="813" t="s">
        <v>2439</v>
      </c>
      <c r="K333" s="813"/>
      <c r="L333" s="813"/>
      <c r="M333" s="814">
        <v>60</v>
      </c>
      <c r="N333" s="814"/>
      <c r="O333" s="813" t="s">
        <v>1883</v>
      </c>
      <c r="P333" s="813"/>
      <c r="Q333" s="368" t="s">
        <v>1884</v>
      </c>
      <c r="R333" s="369" t="s">
        <v>2136</v>
      </c>
    </row>
    <row r="334" spans="1:18" ht="18">
      <c r="A334" s="368">
        <v>306</v>
      </c>
      <c r="B334" s="813">
        <v>1198777</v>
      </c>
      <c r="C334" s="813"/>
      <c r="D334" s="813" t="s">
        <v>2435</v>
      </c>
      <c r="E334" s="813"/>
      <c r="F334" s="813"/>
      <c r="G334" s="813" t="s">
        <v>2442</v>
      </c>
      <c r="H334" s="813"/>
      <c r="I334" s="813"/>
      <c r="J334" s="813" t="s">
        <v>2146</v>
      </c>
      <c r="K334" s="813"/>
      <c r="L334" s="813"/>
      <c r="M334" s="814">
        <v>10</v>
      </c>
      <c r="N334" s="814"/>
      <c r="O334" s="813" t="s">
        <v>1909</v>
      </c>
      <c r="P334" s="813"/>
      <c r="Q334" s="368" t="s">
        <v>1910</v>
      </c>
      <c r="R334" s="369" t="s">
        <v>2153</v>
      </c>
    </row>
    <row r="335" spans="1:18" ht="18">
      <c r="A335" s="368">
        <v>307</v>
      </c>
      <c r="B335" s="813">
        <v>899905</v>
      </c>
      <c r="C335" s="813"/>
      <c r="D335" s="813" t="s">
        <v>2435</v>
      </c>
      <c r="E335" s="813"/>
      <c r="F335" s="813"/>
      <c r="G335" s="813" t="s">
        <v>2446</v>
      </c>
      <c r="H335" s="813"/>
      <c r="I335" s="813"/>
      <c r="J335" s="813" t="s">
        <v>2439</v>
      </c>
      <c r="K335" s="813"/>
      <c r="L335" s="813"/>
      <c r="M335" s="814">
        <v>240</v>
      </c>
      <c r="N335" s="814"/>
      <c r="O335" s="813" t="s">
        <v>1883</v>
      </c>
      <c r="P335" s="813"/>
      <c r="Q335" s="368" t="s">
        <v>1884</v>
      </c>
      <c r="R335" s="369" t="s">
        <v>2405</v>
      </c>
    </row>
    <row r="336" spans="1:18" ht="18">
      <c r="A336" s="368">
        <v>308</v>
      </c>
      <c r="B336" s="813">
        <v>926882</v>
      </c>
      <c r="C336" s="813"/>
      <c r="D336" s="813" t="s">
        <v>2435</v>
      </c>
      <c r="E336" s="813"/>
      <c r="F336" s="813"/>
      <c r="G336" s="813" t="s">
        <v>1981</v>
      </c>
      <c r="H336" s="813"/>
      <c r="I336" s="813"/>
      <c r="J336" s="813" t="s">
        <v>2439</v>
      </c>
      <c r="K336" s="813"/>
      <c r="L336" s="813"/>
      <c r="M336" s="814">
        <v>120</v>
      </c>
      <c r="N336" s="814"/>
      <c r="O336" s="813" t="s">
        <v>1883</v>
      </c>
      <c r="P336" s="813"/>
      <c r="Q336" s="368" t="s">
        <v>1884</v>
      </c>
      <c r="R336" s="369" t="s">
        <v>2447</v>
      </c>
    </row>
    <row r="337" spans="1:18" ht="18">
      <c r="A337" s="368">
        <v>309</v>
      </c>
      <c r="B337" s="813">
        <v>1030200</v>
      </c>
      <c r="C337" s="813"/>
      <c r="D337" s="813" t="s">
        <v>2435</v>
      </c>
      <c r="E337" s="813"/>
      <c r="F337" s="813"/>
      <c r="G337" s="813" t="s">
        <v>1983</v>
      </c>
      <c r="H337" s="813"/>
      <c r="I337" s="813"/>
      <c r="J337" s="813" t="s">
        <v>2439</v>
      </c>
      <c r="K337" s="813"/>
      <c r="L337" s="813"/>
      <c r="M337" s="814">
        <v>120</v>
      </c>
      <c r="N337" s="814"/>
      <c r="O337" s="813" t="s">
        <v>1883</v>
      </c>
      <c r="P337" s="813"/>
      <c r="Q337" s="368" t="s">
        <v>1884</v>
      </c>
      <c r="R337" s="369" t="s">
        <v>1885</v>
      </c>
    </row>
    <row r="338" spans="1:18" ht="36">
      <c r="A338" s="365" t="s">
        <v>1871</v>
      </c>
      <c r="B338" s="810" t="s">
        <v>1872</v>
      </c>
      <c r="C338" s="810"/>
      <c r="D338" s="810" t="s">
        <v>1873</v>
      </c>
      <c r="E338" s="810"/>
      <c r="F338" s="810"/>
      <c r="G338" s="810" t="s">
        <v>1874</v>
      </c>
      <c r="H338" s="810"/>
      <c r="I338" s="810"/>
      <c r="J338" s="810" t="s">
        <v>1875</v>
      </c>
      <c r="K338" s="810"/>
      <c r="L338" s="810"/>
      <c r="M338" s="810" t="s">
        <v>1876</v>
      </c>
      <c r="N338" s="810"/>
      <c r="O338" s="810" t="s">
        <v>1877</v>
      </c>
      <c r="P338" s="810"/>
      <c r="Q338" s="366" t="s">
        <v>1878</v>
      </c>
      <c r="R338" s="365" t="s">
        <v>1879</v>
      </c>
    </row>
    <row r="339" spans="1:18" ht="18">
      <c r="A339" s="368">
        <v>310</v>
      </c>
      <c r="B339" s="813">
        <v>1124290</v>
      </c>
      <c r="C339" s="813"/>
      <c r="D339" s="813" t="s">
        <v>2435</v>
      </c>
      <c r="E339" s="813"/>
      <c r="F339" s="813"/>
      <c r="G339" s="813" t="s">
        <v>2436</v>
      </c>
      <c r="H339" s="813"/>
      <c r="I339" s="813"/>
      <c r="J339" s="813" t="s">
        <v>2146</v>
      </c>
      <c r="K339" s="813"/>
      <c r="L339" s="813"/>
      <c r="M339" s="814">
        <v>100</v>
      </c>
      <c r="N339" s="814"/>
      <c r="O339" s="813" t="s">
        <v>1909</v>
      </c>
      <c r="P339" s="813"/>
      <c r="Q339" s="370" t="s">
        <v>2125</v>
      </c>
      <c r="R339" s="369" t="s">
        <v>2443</v>
      </c>
    </row>
    <row r="340" spans="1:18" ht="18">
      <c r="A340" s="368">
        <v>311</v>
      </c>
      <c r="B340" s="813">
        <v>915445</v>
      </c>
      <c r="C340" s="813"/>
      <c r="D340" s="813" t="s">
        <v>2435</v>
      </c>
      <c r="E340" s="813"/>
      <c r="F340" s="813"/>
      <c r="G340" s="813" t="s">
        <v>2381</v>
      </c>
      <c r="H340" s="813"/>
      <c r="I340" s="813"/>
      <c r="J340" s="813" t="s">
        <v>2439</v>
      </c>
      <c r="K340" s="813"/>
      <c r="L340" s="813"/>
      <c r="M340" s="814">
        <v>240</v>
      </c>
      <c r="N340" s="814"/>
      <c r="O340" s="813" t="s">
        <v>1883</v>
      </c>
      <c r="P340" s="813"/>
      <c r="Q340" s="368" t="s">
        <v>1884</v>
      </c>
      <c r="R340" s="369" t="s">
        <v>2198</v>
      </c>
    </row>
    <row r="341" spans="1:18" ht="18">
      <c r="A341" s="368">
        <v>312</v>
      </c>
      <c r="B341" s="813">
        <v>891723</v>
      </c>
      <c r="C341" s="813"/>
      <c r="D341" s="813" t="s">
        <v>2435</v>
      </c>
      <c r="E341" s="813"/>
      <c r="F341" s="813"/>
      <c r="G341" s="813" t="s">
        <v>1935</v>
      </c>
      <c r="H341" s="813"/>
      <c r="I341" s="813"/>
      <c r="J341" s="813" t="s">
        <v>2439</v>
      </c>
      <c r="K341" s="813"/>
      <c r="L341" s="813"/>
      <c r="M341" s="814">
        <v>120</v>
      </c>
      <c r="N341" s="814"/>
      <c r="O341" s="813" t="s">
        <v>1883</v>
      </c>
      <c r="P341" s="813"/>
      <c r="Q341" s="368" t="s">
        <v>1884</v>
      </c>
      <c r="R341" s="369" t="s">
        <v>1885</v>
      </c>
    </row>
    <row r="342" spans="1:18" ht="18">
      <c r="A342" s="368">
        <v>313</v>
      </c>
      <c r="B342" s="813">
        <v>920082</v>
      </c>
      <c r="C342" s="813"/>
      <c r="D342" s="813" t="s">
        <v>2435</v>
      </c>
      <c r="E342" s="813"/>
      <c r="F342" s="813"/>
      <c r="G342" s="813" t="s">
        <v>2436</v>
      </c>
      <c r="H342" s="813"/>
      <c r="I342" s="813"/>
      <c r="J342" s="813" t="s">
        <v>1908</v>
      </c>
      <c r="K342" s="813"/>
      <c r="L342" s="813"/>
      <c r="M342" s="814">
        <v>100</v>
      </c>
      <c r="N342" s="814"/>
      <c r="O342" s="813" t="s">
        <v>1909</v>
      </c>
      <c r="P342" s="813"/>
      <c r="Q342" s="370" t="s">
        <v>2125</v>
      </c>
      <c r="R342" s="369" t="s">
        <v>2448</v>
      </c>
    </row>
    <row r="343" spans="1:18" ht="18">
      <c r="A343" s="368">
        <v>314</v>
      </c>
      <c r="B343" s="813">
        <v>931268</v>
      </c>
      <c r="C343" s="813"/>
      <c r="D343" s="813" t="s">
        <v>2435</v>
      </c>
      <c r="E343" s="813"/>
      <c r="F343" s="813"/>
      <c r="G343" s="813" t="s">
        <v>2449</v>
      </c>
      <c r="H343" s="813"/>
      <c r="I343" s="813"/>
      <c r="J343" s="813" t="s">
        <v>2439</v>
      </c>
      <c r="K343" s="813"/>
      <c r="L343" s="813"/>
      <c r="M343" s="814">
        <v>120</v>
      </c>
      <c r="N343" s="814"/>
      <c r="O343" s="813" t="s">
        <v>1883</v>
      </c>
      <c r="P343" s="813"/>
      <c r="Q343" s="368" t="s">
        <v>1884</v>
      </c>
      <c r="R343" s="369" t="s">
        <v>2447</v>
      </c>
    </row>
    <row r="344" spans="1:18" ht="18">
      <c r="A344" s="368">
        <v>315</v>
      </c>
      <c r="B344" s="813">
        <v>1214270</v>
      </c>
      <c r="C344" s="813"/>
      <c r="D344" s="813" t="s">
        <v>2435</v>
      </c>
      <c r="E344" s="813"/>
      <c r="F344" s="813"/>
      <c r="G344" s="813" t="s">
        <v>2442</v>
      </c>
      <c r="H344" s="813"/>
      <c r="I344" s="813"/>
      <c r="J344" s="813" t="s">
        <v>2146</v>
      </c>
      <c r="K344" s="813"/>
      <c r="L344" s="813"/>
      <c r="M344" s="814">
        <v>50</v>
      </c>
      <c r="N344" s="814"/>
      <c r="O344" s="813" t="s">
        <v>1909</v>
      </c>
      <c r="P344" s="813"/>
      <c r="Q344" s="370" t="s">
        <v>2125</v>
      </c>
      <c r="R344" s="369" t="s">
        <v>2405</v>
      </c>
    </row>
    <row r="345" spans="1:18" ht="18">
      <c r="A345" s="368">
        <v>316</v>
      </c>
      <c r="B345" s="813">
        <v>891752</v>
      </c>
      <c r="C345" s="813"/>
      <c r="D345" s="813" t="s">
        <v>2435</v>
      </c>
      <c r="E345" s="813"/>
      <c r="F345" s="813"/>
      <c r="G345" s="813" t="s">
        <v>1935</v>
      </c>
      <c r="H345" s="813"/>
      <c r="I345" s="813"/>
      <c r="J345" s="813" t="s">
        <v>2439</v>
      </c>
      <c r="K345" s="813"/>
      <c r="L345" s="813"/>
      <c r="M345" s="814">
        <v>240</v>
      </c>
      <c r="N345" s="814"/>
      <c r="O345" s="813" t="s">
        <v>1883</v>
      </c>
      <c r="P345" s="813"/>
      <c r="Q345" s="368" t="s">
        <v>1884</v>
      </c>
      <c r="R345" s="369" t="s">
        <v>1939</v>
      </c>
    </row>
    <row r="346" spans="1:18" ht="18">
      <c r="A346" s="368">
        <v>317</v>
      </c>
      <c r="B346" s="813">
        <v>921859</v>
      </c>
      <c r="C346" s="813"/>
      <c r="D346" s="813" t="s">
        <v>2435</v>
      </c>
      <c r="E346" s="813"/>
      <c r="F346" s="813"/>
      <c r="G346" s="813" t="s">
        <v>2436</v>
      </c>
      <c r="H346" s="813"/>
      <c r="I346" s="813"/>
      <c r="J346" s="813" t="s">
        <v>2146</v>
      </c>
      <c r="K346" s="813"/>
      <c r="L346" s="813"/>
      <c r="M346" s="814">
        <v>30</v>
      </c>
      <c r="N346" s="814"/>
      <c r="O346" s="813" t="s">
        <v>1909</v>
      </c>
      <c r="P346" s="813"/>
      <c r="Q346" s="370" t="s">
        <v>2125</v>
      </c>
      <c r="R346" s="369" t="s">
        <v>1956</v>
      </c>
    </row>
    <row r="347" spans="1:18" ht="18">
      <c r="A347" s="368">
        <v>318</v>
      </c>
      <c r="B347" s="813">
        <v>1124862</v>
      </c>
      <c r="C347" s="813"/>
      <c r="D347" s="813" t="s">
        <v>2435</v>
      </c>
      <c r="E347" s="813"/>
      <c r="F347" s="813"/>
      <c r="G347" s="813" t="s">
        <v>2450</v>
      </c>
      <c r="H347" s="813"/>
      <c r="I347" s="813"/>
      <c r="J347" s="813" t="s">
        <v>2146</v>
      </c>
      <c r="K347" s="813"/>
      <c r="L347" s="813"/>
      <c r="M347" s="814">
        <v>10</v>
      </c>
      <c r="N347" s="814"/>
      <c r="O347" s="813" t="s">
        <v>1909</v>
      </c>
      <c r="P347" s="813"/>
      <c r="Q347" s="370" t="s">
        <v>2125</v>
      </c>
      <c r="R347" s="369" t="s">
        <v>2136</v>
      </c>
    </row>
    <row r="348" spans="1:18" ht="18">
      <c r="A348" s="368">
        <v>319</v>
      </c>
      <c r="B348" s="813">
        <v>1164434</v>
      </c>
      <c r="C348" s="813"/>
      <c r="D348" s="813" t="s">
        <v>2435</v>
      </c>
      <c r="E348" s="813"/>
      <c r="F348" s="813"/>
      <c r="G348" s="813" t="s">
        <v>1935</v>
      </c>
      <c r="H348" s="813"/>
      <c r="I348" s="813"/>
      <c r="J348" s="813" t="s">
        <v>2439</v>
      </c>
      <c r="K348" s="813"/>
      <c r="L348" s="813"/>
      <c r="M348" s="814">
        <v>100</v>
      </c>
      <c r="N348" s="814"/>
      <c r="O348" s="813" t="s">
        <v>1883</v>
      </c>
      <c r="P348" s="813"/>
      <c r="Q348" s="368" t="s">
        <v>1884</v>
      </c>
      <c r="R348" s="369" t="s">
        <v>1885</v>
      </c>
    </row>
    <row r="349" spans="1:18" ht="18">
      <c r="A349" s="368">
        <v>320</v>
      </c>
      <c r="B349" s="813">
        <v>1164475</v>
      </c>
      <c r="C349" s="813"/>
      <c r="D349" s="813" t="s">
        <v>2435</v>
      </c>
      <c r="E349" s="813"/>
      <c r="F349" s="813"/>
      <c r="G349" s="813" t="s">
        <v>1935</v>
      </c>
      <c r="H349" s="813"/>
      <c r="I349" s="813"/>
      <c r="J349" s="813" t="s">
        <v>2439</v>
      </c>
      <c r="K349" s="813"/>
      <c r="L349" s="813"/>
      <c r="M349" s="814">
        <v>300</v>
      </c>
      <c r="N349" s="814"/>
      <c r="O349" s="813" t="s">
        <v>1883</v>
      </c>
      <c r="P349" s="813"/>
      <c r="Q349" s="368" t="s">
        <v>1884</v>
      </c>
      <c r="R349" s="369" t="s">
        <v>2451</v>
      </c>
    </row>
    <row r="350" spans="1:18" ht="18">
      <c r="A350" s="368">
        <v>321</v>
      </c>
      <c r="B350" s="813">
        <v>950268</v>
      </c>
      <c r="C350" s="813"/>
      <c r="D350" s="813" t="s">
        <v>2435</v>
      </c>
      <c r="E350" s="813"/>
      <c r="F350" s="813"/>
      <c r="G350" s="813" t="s">
        <v>2442</v>
      </c>
      <c r="H350" s="813"/>
      <c r="I350" s="813"/>
      <c r="J350" s="813" t="s">
        <v>1908</v>
      </c>
      <c r="K350" s="813"/>
      <c r="L350" s="813"/>
      <c r="M350" s="814">
        <v>30</v>
      </c>
      <c r="N350" s="814"/>
      <c r="O350" s="813" t="s">
        <v>1909</v>
      </c>
      <c r="P350" s="813"/>
      <c r="Q350" s="368" t="s">
        <v>1910</v>
      </c>
      <c r="R350" s="369" t="s">
        <v>1956</v>
      </c>
    </row>
    <row r="351" spans="1:18" ht="18">
      <c r="A351" s="368">
        <v>322</v>
      </c>
      <c r="B351" s="813">
        <v>1209198</v>
      </c>
      <c r="C351" s="813"/>
      <c r="D351" s="813" t="s">
        <v>2435</v>
      </c>
      <c r="E351" s="813"/>
      <c r="F351" s="813"/>
      <c r="G351" s="813" t="s">
        <v>2437</v>
      </c>
      <c r="H351" s="813"/>
      <c r="I351" s="813"/>
      <c r="J351" s="813" t="s">
        <v>2146</v>
      </c>
      <c r="K351" s="813"/>
      <c r="L351" s="813"/>
      <c r="M351" s="814">
        <v>30</v>
      </c>
      <c r="N351" s="814"/>
      <c r="O351" s="813" t="s">
        <v>1909</v>
      </c>
      <c r="P351" s="813"/>
      <c r="Q351" s="370" t="s">
        <v>2125</v>
      </c>
      <c r="R351" s="369" t="s">
        <v>2087</v>
      </c>
    </row>
    <row r="352" spans="1:18" ht="36">
      <c r="A352" s="365" t="s">
        <v>1871</v>
      </c>
      <c r="B352" s="810" t="s">
        <v>1872</v>
      </c>
      <c r="C352" s="810"/>
      <c r="D352" s="810" t="s">
        <v>1873</v>
      </c>
      <c r="E352" s="810"/>
      <c r="F352" s="810"/>
      <c r="G352" s="810" t="s">
        <v>1874</v>
      </c>
      <c r="H352" s="810"/>
      <c r="I352" s="810"/>
      <c r="J352" s="810" t="s">
        <v>1875</v>
      </c>
      <c r="K352" s="810"/>
      <c r="L352" s="810"/>
      <c r="M352" s="810" t="s">
        <v>1876</v>
      </c>
      <c r="N352" s="810"/>
      <c r="O352" s="810" t="s">
        <v>1877</v>
      </c>
      <c r="P352" s="810"/>
      <c r="Q352" s="366" t="s">
        <v>1878</v>
      </c>
      <c r="R352" s="365" t="s">
        <v>1879</v>
      </c>
    </row>
    <row r="353" spans="1:18" ht="18">
      <c r="A353" s="368">
        <v>323</v>
      </c>
      <c r="B353" s="813">
        <v>922117</v>
      </c>
      <c r="C353" s="813"/>
      <c r="D353" s="813" t="s">
        <v>2452</v>
      </c>
      <c r="E353" s="813"/>
      <c r="F353" s="813"/>
      <c r="G353" s="813" t="s">
        <v>2453</v>
      </c>
      <c r="H353" s="813"/>
      <c r="I353" s="813"/>
      <c r="J353" s="813" t="s">
        <v>2146</v>
      </c>
      <c r="K353" s="813"/>
      <c r="L353" s="813"/>
      <c r="M353" s="814">
        <v>30</v>
      </c>
      <c r="N353" s="814"/>
      <c r="O353" s="813" t="s">
        <v>1909</v>
      </c>
      <c r="P353" s="813"/>
      <c r="Q353" s="368" t="s">
        <v>1910</v>
      </c>
      <c r="R353" s="369" t="s">
        <v>2454</v>
      </c>
    </row>
    <row r="354" spans="1:18" ht="18">
      <c r="A354" s="368">
        <v>324</v>
      </c>
      <c r="B354" s="813">
        <v>268551</v>
      </c>
      <c r="C354" s="813"/>
      <c r="D354" s="813" t="s">
        <v>2455</v>
      </c>
      <c r="E354" s="813"/>
      <c r="F354" s="813"/>
      <c r="G354" s="813" t="s">
        <v>2456</v>
      </c>
      <c r="H354" s="813"/>
      <c r="I354" s="813"/>
      <c r="J354" s="813" t="s">
        <v>2083</v>
      </c>
      <c r="K354" s="813"/>
      <c r="L354" s="813"/>
      <c r="M354" s="811"/>
      <c r="N354" s="811"/>
      <c r="O354" s="811"/>
      <c r="P354" s="811"/>
      <c r="Q354" s="368" t="s">
        <v>1921</v>
      </c>
      <c r="R354" s="369" t="s">
        <v>1922</v>
      </c>
    </row>
    <row r="355" spans="1:18" ht="18">
      <c r="A355" s="368">
        <v>325</v>
      </c>
      <c r="B355" s="813">
        <v>268598</v>
      </c>
      <c r="C355" s="813"/>
      <c r="D355" s="813" t="s">
        <v>2455</v>
      </c>
      <c r="E355" s="813"/>
      <c r="F355" s="813"/>
      <c r="G355" s="813" t="s">
        <v>2456</v>
      </c>
      <c r="H355" s="813"/>
      <c r="I355" s="813"/>
      <c r="J355" s="813" t="s">
        <v>1921</v>
      </c>
      <c r="K355" s="813"/>
      <c r="L355" s="813"/>
      <c r="M355" s="811"/>
      <c r="N355" s="811"/>
      <c r="O355" s="811"/>
      <c r="P355" s="811"/>
      <c r="Q355" s="368" t="s">
        <v>1921</v>
      </c>
      <c r="R355" s="369" t="s">
        <v>1922</v>
      </c>
    </row>
    <row r="356" spans="1:18" ht="18">
      <c r="A356" s="368">
        <v>326</v>
      </c>
      <c r="B356" s="813">
        <v>291702</v>
      </c>
      <c r="C356" s="813"/>
      <c r="D356" s="813" t="s">
        <v>2457</v>
      </c>
      <c r="E356" s="813"/>
      <c r="F356" s="813"/>
      <c r="G356" s="813" t="s">
        <v>2458</v>
      </c>
      <c r="H356" s="813"/>
      <c r="I356" s="813"/>
      <c r="J356" s="813" t="s">
        <v>1921</v>
      </c>
      <c r="K356" s="813"/>
      <c r="L356" s="813"/>
      <c r="M356" s="811"/>
      <c r="N356" s="811"/>
      <c r="O356" s="811"/>
      <c r="P356" s="811"/>
      <c r="Q356" s="368" t="s">
        <v>1921</v>
      </c>
      <c r="R356" s="369" t="s">
        <v>1946</v>
      </c>
    </row>
    <row r="357" spans="1:18" ht="18">
      <c r="A357" s="368">
        <v>327</v>
      </c>
      <c r="B357" s="813">
        <v>554821</v>
      </c>
      <c r="C357" s="813"/>
      <c r="D357" s="813" t="s">
        <v>2459</v>
      </c>
      <c r="E357" s="813"/>
      <c r="F357" s="813"/>
      <c r="G357" s="813" t="s">
        <v>2460</v>
      </c>
      <c r="H357" s="813"/>
      <c r="I357" s="813"/>
      <c r="J357" s="813" t="s">
        <v>2303</v>
      </c>
      <c r="K357" s="813"/>
      <c r="L357" s="813"/>
      <c r="M357" s="811"/>
      <c r="N357" s="811"/>
      <c r="O357" s="811"/>
      <c r="P357" s="811"/>
      <c r="Q357" s="370" t="s">
        <v>1892</v>
      </c>
      <c r="R357" s="369" t="s">
        <v>2385</v>
      </c>
    </row>
    <row r="358" spans="1:18" ht="18">
      <c r="A358" s="368">
        <v>328</v>
      </c>
      <c r="B358" s="813">
        <v>911639</v>
      </c>
      <c r="C358" s="813"/>
      <c r="D358" s="813" t="s">
        <v>2461</v>
      </c>
      <c r="E358" s="813"/>
      <c r="F358" s="813"/>
      <c r="G358" s="813" t="s">
        <v>2462</v>
      </c>
      <c r="H358" s="813"/>
      <c r="I358" s="813"/>
      <c r="J358" s="813" t="s">
        <v>1925</v>
      </c>
      <c r="K358" s="813"/>
      <c r="L358" s="813"/>
      <c r="M358" s="814">
        <v>4.5</v>
      </c>
      <c r="N358" s="814"/>
      <c r="O358" s="813" t="s">
        <v>1942</v>
      </c>
      <c r="P358" s="813"/>
      <c r="Q358" s="368" t="s">
        <v>1884</v>
      </c>
      <c r="R358" s="369" t="s">
        <v>2045</v>
      </c>
    </row>
    <row r="359" spans="1:18" ht="18">
      <c r="A359" s="368">
        <v>329</v>
      </c>
      <c r="B359" s="813">
        <v>682707</v>
      </c>
      <c r="C359" s="813"/>
      <c r="D359" s="813" t="s">
        <v>2463</v>
      </c>
      <c r="E359" s="813"/>
      <c r="F359" s="813"/>
      <c r="G359" s="813" t="s">
        <v>2464</v>
      </c>
      <c r="H359" s="813"/>
      <c r="I359" s="813"/>
      <c r="J359" s="813" t="s">
        <v>2465</v>
      </c>
      <c r="K359" s="813"/>
      <c r="L359" s="813"/>
      <c r="M359" s="814">
        <v>14</v>
      </c>
      <c r="N359" s="814"/>
      <c r="O359" s="813" t="s">
        <v>1909</v>
      </c>
      <c r="P359" s="813"/>
      <c r="Q359" s="368" t="s">
        <v>1910</v>
      </c>
      <c r="R359" s="369" t="s">
        <v>2466</v>
      </c>
    </row>
    <row r="360" spans="1:18" ht="18">
      <c r="A360" s="368">
        <v>330</v>
      </c>
      <c r="B360" s="813">
        <v>1180724</v>
      </c>
      <c r="C360" s="813"/>
      <c r="D360" s="813" t="s">
        <v>2463</v>
      </c>
      <c r="E360" s="813"/>
      <c r="F360" s="813"/>
      <c r="G360" s="813" t="s">
        <v>2464</v>
      </c>
      <c r="H360" s="813"/>
      <c r="I360" s="813"/>
      <c r="J360" s="813" t="s">
        <v>2465</v>
      </c>
      <c r="K360" s="813"/>
      <c r="L360" s="813"/>
      <c r="M360" s="814">
        <v>10</v>
      </c>
      <c r="N360" s="814"/>
      <c r="O360" s="813" t="s">
        <v>1909</v>
      </c>
      <c r="P360" s="813"/>
      <c r="Q360" s="370" t="s">
        <v>2125</v>
      </c>
      <c r="R360" s="369" t="s">
        <v>2070</v>
      </c>
    </row>
    <row r="361" spans="1:18" ht="18">
      <c r="A361" s="368">
        <v>331</v>
      </c>
      <c r="B361" s="813">
        <v>896839</v>
      </c>
      <c r="C361" s="813"/>
      <c r="D361" s="813" t="s">
        <v>2463</v>
      </c>
      <c r="E361" s="813"/>
      <c r="F361" s="813"/>
      <c r="G361" s="813" t="s">
        <v>2450</v>
      </c>
      <c r="H361" s="813"/>
      <c r="I361" s="813"/>
      <c r="J361" s="813" t="s">
        <v>2465</v>
      </c>
      <c r="K361" s="813"/>
      <c r="L361" s="813"/>
      <c r="M361" s="814">
        <v>10</v>
      </c>
      <c r="N361" s="814"/>
      <c r="O361" s="813" t="s">
        <v>1909</v>
      </c>
      <c r="P361" s="813"/>
      <c r="Q361" s="368" t="s">
        <v>1910</v>
      </c>
      <c r="R361" s="369" t="s">
        <v>2467</v>
      </c>
    </row>
    <row r="362" spans="1:18" ht="18">
      <c r="A362" s="368">
        <v>332</v>
      </c>
      <c r="B362" s="813">
        <v>920325</v>
      </c>
      <c r="C362" s="813"/>
      <c r="D362" s="813" t="s">
        <v>2468</v>
      </c>
      <c r="E362" s="813"/>
      <c r="F362" s="813"/>
      <c r="G362" s="813" t="s">
        <v>2074</v>
      </c>
      <c r="H362" s="813"/>
      <c r="I362" s="813"/>
      <c r="J362" s="813" t="s">
        <v>2146</v>
      </c>
      <c r="K362" s="813"/>
      <c r="L362" s="813"/>
      <c r="M362" s="814">
        <v>150</v>
      </c>
      <c r="N362" s="814"/>
      <c r="O362" s="813" t="s">
        <v>1909</v>
      </c>
      <c r="P362" s="813"/>
      <c r="Q362" s="370" t="s">
        <v>2125</v>
      </c>
      <c r="R362" s="369" t="s">
        <v>2469</v>
      </c>
    </row>
    <row r="363" spans="1:18" ht="18">
      <c r="A363" s="368">
        <v>333</v>
      </c>
      <c r="B363" s="813">
        <v>256535</v>
      </c>
      <c r="C363" s="813"/>
      <c r="D363" s="813" t="s">
        <v>2470</v>
      </c>
      <c r="E363" s="813"/>
      <c r="F363" s="813"/>
      <c r="G363" s="813" t="s">
        <v>2014</v>
      </c>
      <c r="H363" s="813"/>
      <c r="I363" s="813"/>
      <c r="J363" s="813" t="s">
        <v>2083</v>
      </c>
      <c r="K363" s="813"/>
      <c r="L363" s="813"/>
      <c r="M363" s="811"/>
      <c r="N363" s="811"/>
      <c r="O363" s="811"/>
      <c r="P363" s="811"/>
      <c r="Q363" s="368" t="s">
        <v>1921</v>
      </c>
      <c r="R363" s="369" t="s">
        <v>1946</v>
      </c>
    </row>
    <row r="364" spans="1:18" ht="18">
      <c r="A364" s="368">
        <v>334</v>
      </c>
      <c r="B364" s="813">
        <v>1207622</v>
      </c>
      <c r="C364" s="813"/>
      <c r="D364" s="813" t="s">
        <v>2470</v>
      </c>
      <c r="E364" s="813"/>
      <c r="F364" s="813"/>
      <c r="G364" s="813" t="s">
        <v>2054</v>
      </c>
      <c r="H364" s="813"/>
      <c r="I364" s="813"/>
      <c r="J364" s="813" t="s">
        <v>2083</v>
      </c>
      <c r="K364" s="813"/>
      <c r="L364" s="813"/>
      <c r="M364" s="811"/>
      <c r="N364" s="811"/>
      <c r="O364" s="811"/>
      <c r="P364" s="811"/>
      <c r="Q364" s="368" t="s">
        <v>1921</v>
      </c>
      <c r="R364" s="369" t="s">
        <v>1906</v>
      </c>
    </row>
    <row r="365" spans="1:18" ht="36">
      <c r="A365" s="365" t="s">
        <v>1871</v>
      </c>
      <c r="B365" s="810" t="s">
        <v>1872</v>
      </c>
      <c r="C365" s="810"/>
      <c r="D365" s="810" t="s">
        <v>1873</v>
      </c>
      <c r="E365" s="810"/>
      <c r="F365" s="810"/>
      <c r="G365" s="810" t="s">
        <v>1874</v>
      </c>
      <c r="H365" s="810"/>
      <c r="I365" s="810"/>
      <c r="J365" s="810" t="s">
        <v>1875</v>
      </c>
      <c r="K365" s="810"/>
      <c r="L365" s="810"/>
      <c r="M365" s="810" t="s">
        <v>1876</v>
      </c>
      <c r="N365" s="810"/>
      <c r="O365" s="810" t="s">
        <v>1877</v>
      </c>
      <c r="P365" s="810"/>
      <c r="Q365" s="366" t="s">
        <v>1878</v>
      </c>
      <c r="R365" s="365" t="s">
        <v>1879</v>
      </c>
    </row>
    <row r="366" spans="1:18" ht="18">
      <c r="A366" s="368">
        <v>335</v>
      </c>
      <c r="B366" s="813">
        <v>338501</v>
      </c>
      <c r="C366" s="813"/>
      <c r="D366" s="813" t="s">
        <v>2470</v>
      </c>
      <c r="E366" s="813"/>
      <c r="F366" s="813"/>
      <c r="G366" s="813" t="s">
        <v>2054</v>
      </c>
      <c r="H366" s="813"/>
      <c r="I366" s="813"/>
      <c r="J366" s="813" t="s">
        <v>1921</v>
      </c>
      <c r="K366" s="813"/>
      <c r="L366" s="813"/>
      <c r="M366" s="811"/>
      <c r="N366" s="811"/>
      <c r="O366" s="811"/>
      <c r="P366" s="811"/>
      <c r="Q366" s="368" t="s">
        <v>1921</v>
      </c>
      <c r="R366" s="369" t="s">
        <v>1906</v>
      </c>
    </row>
    <row r="367" spans="1:18" ht="18">
      <c r="A367" s="368">
        <v>336</v>
      </c>
      <c r="B367" s="813">
        <v>201854</v>
      </c>
      <c r="C367" s="813"/>
      <c r="D367" s="813" t="s">
        <v>2471</v>
      </c>
      <c r="E367" s="813"/>
      <c r="F367" s="813"/>
      <c r="G367" s="813" t="s">
        <v>2071</v>
      </c>
      <c r="H367" s="813"/>
      <c r="I367" s="813"/>
      <c r="J367" s="813" t="s">
        <v>1920</v>
      </c>
      <c r="K367" s="813"/>
      <c r="L367" s="813"/>
      <c r="M367" s="811"/>
      <c r="N367" s="811"/>
      <c r="O367" s="811"/>
      <c r="P367" s="811"/>
      <c r="Q367" s="368" t="s">
        <v>1921</v>
      </c>
      <c r="R367" s="369" t="s">
        <v>2045</v>
      </c>
    </row>
    <row r="368" spans="1:18" ht="18">
      <c r="A368" s="368">
        <v>337</v>
      </c>
      <c r="B368" s="813">
        <v>201831</v>
      </c>
      <c r="C368" s="813"/>
      <c r="D368" s="813" t="s">
        <v>2471</v>
      </c>
      <c r="E368" s="813"/>
      <c r="F368" s="813"/>
      <c r="G368" s="813" t="s">
        <v>2014</v>
      </c>
      <c r="H368" s="813"/>
      <c r="I368" s="813"/>
      <c r="J368" s="813" t="s">
        <v>2051</v>
      </c>
      <c r="K368" s="813"/>
      <c r="L368" s="813"/>
      <c r="M368" s="811"/>
      <c r="N368" s="811"/>
      <c r="O368" s="811"/>
      <c r="P368" s="811"/>
      <c r="Q368" s="370" t="s">
        <v>1892</v>
      </c>
      <c r="R368" s="369" t="s">
        <v>2472</v>
      </c>
    </row>
    <row r="369" spans="1:18" ht="18">
      <c r="A369" s="368">
        <v>338</v>
      </c>
      <c r="B369" s="813">
        <v>299829</v>
      </c>
      <c r="C369" s="813"/>
      <c r="D369" s="813" t="s">
        <v>2473</v>
      </c>
      <c r="E369" s="813"/>
      <c r="F369" s="813"/>
      <c r="G369" s="813" t="s">
        <v>2192</v>
      </c>
      <c r="H369" s="813"/>
      <c r="I369" s="813"/>
      <c r="J369" s="813" t="s">
        <v>1920</v>
      </c>
      <c r="K369" s="813"/>
      <c r="L369" s="813"/>
      <c r="M369" s="811"/>
      <c r="N369" s="811"/>
      <c r="O369" s="811"/>
      <c r="P369" s="811"/>
      <c r="Q369" s="368" t="s">
        <v>1921</v>
      </c>
      <c r="R369" s="369" t="s">
        <v>2193</v>
      </c>
    </row>
    <row r="370" spans="1:18" ht="18">
      <c r="A370" s="368">
        <v>339</v>
      </c>
      <c r="B370" s="813">
        <v>202045</v>
      </c>
      <c r="C370" s="813"/>
      <c r="D370" s="813" t="s">
        <v>2474</v>
      </c>
      <c r="E370" s="813"/>
      <c r="F370" s="813"/>
      <c r="G370" s="813" t="s">
        <v>2475</v>
      </c>
      <c r="H370" s="813"/>
      <c r="I370" s="813"/>
      <c r="J370" s="813" t="s">
        <v>2086</v>
      </c>
      <c r="K370" s="813"/>
      <c r="L370" s="813"/>
      <c r="M370" s="814">
        <v>10</v>
      </c>
      <c r="N370" s="814"/>
      <c r="O370" s="813" t="s">
        <v>1883</v>
      </c>
      <c r="P370" s="813"/>
      <c r="Q370" s="370" t="s">
        <v>1892</v>
      </c>
      <c r="R370" s="369" t="s">
        <v>2476</v>
      </c>
    </row>
    <row r="371" spans="1:18" ht="18">
      <c r="A371" s="368">
        <v>340</v>
      </c>
      <c r="B371" s="813">
        <v>653253</v>
      </c>
      <c r="C371" s="813"/>
      <c r="D371" s="813" t="s">
        <v>2474</v>
      </c>
      <c r="E371" s="813"/>
      <c r="F371" s="813"/>
      <c r="G371" s="813" t="s">
        <v>2477</v>
      </c>
      <c r="H371" s="813"/>
      <c r="I371" s="813"/>
      <c r="J371" s="813" t="s">
        <v>2086</v>
      </c>
      <c r="K371" s="813"/>
      <c r="L371" s="813"/>
      <c r="M371" s="814">
        <v>20</v>
      </c>
      <c r="N371" s="814"/>
      <c r="O371" s="813" t="s">
        <v>1883</v>
      </c>
      <c r="P371" s="813"/>
      <c r="Q371" s="370" t="s">
        <v>1892</v>
      </c>
      <c r="R371" s="369" t="s">
        <v>2476</v>
      </c>
    </row>
    <row r="372" spans="1:18" ht="18">
      <c r="A372" s="368">
        <v>341</v>
      </c>
      <c r="B372" s="813">
        <v>202032</v>
      </c>
      <c r="C372" s="813"/>
      <c r="D372" s="813" t="s">
        <v>2474</v>
      </c>
      <c r="E372" s="813"/>
      <c r="F372" s="813"/>
      <c r="G372" s="813" t="s">
        <v>2014</v>
      </c>
      <c r="H372" s="813"/>
      <c r="I372" s="813"/>
      <c r="J372" s="813" t="s">
        <v>2303</v>
      </c>
      <c r="K372" s="813"/>
      <c r="L372" s="813"/>
      <c r="M372" s="811"/>
      <c r="N372" s="811"/>
      <c r="O372" s="811"/>
      <c r="P372" s="811"/>
      <c r="Q372" s="370" t="s">
        <v>1892</v>
      </c>
      <c r="R372" s="369" t="s">
        <v>1984</v>
      </c>
    </row>
    <row r="373" spans="1:18" ht="18">
      <c r="A373" s="368">
        <v>342</v>
      </c>
      <c r="B373" s="813">
        <v>203210</v>
      </c>
      <c r="C373" s="813"/>
      <c r="D373" s="813" t="s">
        <v>2474</v>
      </c>
      <c r="E373" s="813"/>
      <c r="F373" s="813"/>
      <c r="G373" s="813" t="s">
        <v>2076</v>
      </c>
      <c r="H373" s="813"/>
      <c r="I373" s="813"/>
      <c r="J373" s="817" t="s">
        <v>2418</v>
      </c>
      <c r="K373" s="817"/>
      <c r="L373" s="817"/>
      <c r="M373" s="814">
        <v>1</v>
      </c>
      <c r="N373" s="814"/>
      <c r="O373" s="813" t="s">
        <v>1883</v>
      </c>
      <c r="P373" s="813"/>
      <c r="Q373" s="370" t="s">
        <v>1892</v>
      </c>
      <c r="R373" s="369" t="s">
        <v>1984</v>
      </c>
    </row>
    <row r="374" spans="1:18" ht="18">
      <c r="A374" s="368">
        <v>343</v>
      </c>
      <c r="B374" s="813">
        <v>667239</v>
      </c>
      <c r="C374" s="813"/>
      <c r="D374" s="813" t="s">
        <v>2474</v>
      </c>
      <c r="E374" s="813"/>
      <c r="F374" s="813"/>
      <c r="G374" s="813" t="s">
        <v>2100</v>
      </c>
      <c r="H374" s="813"/>
      <c r="I374" s="813"/>
      <c r="J374" s="813" t="s">
        <v>2086</v>
      </c>
      <c r="K374" s="813"/>
      <c r="L374" s="813"/>
      <c r="M374" s="814">
        <v>5</v>
      </c>
      <c r="N374" s="814"/>
      <c r="O374" s="813" t="s">
        <v>1883</v>
      </c>
      <c r="P374" s="813"/>
      <c r="Q374" s="370" t="s">
        <v>1892</v>
      </c>
      <c r="R374" s="369" t="s">
        <v>2478</v>
      </c>
    </row>
    <row r="375" spans="1:18" ht="18">
      <c r="A375" s="368">
        <v>344</v>
      </c>
      <c r="B375" s="813">
        <v>688461</v>
      </c>
      <c r="C375" s="813"/>
      <c r="D375" s="813" t="s">
        <v>2474</v>
      </c>
      <c r="E375" s="813"/>
      <c r="F375" s="813"/>
      <c r="G375" s="813" t="s">
        <v>2302</v>
      </c>
      <c r="H375" s="813"/>
      <c r="I375" s="813"/>
      <c r="J375" s="817" t="s">
        <v>2479</v>
      </c>
      <c r="K375" s="817"/>
      <c r="L375" s="817"/>
      <c r="M375" s="811"/>
      <c r="N375" s="811"/>
      <c r="O375" s="811"/>
      <c r="P375" s="811"/>
      <c r="Q375" s="370" t="s">
        <v>1892</v>
      </c>
      <c r="R375" s="369" t="s">
        <v>2480</v>
      </c>
    </row>
    <row r="376" spans="1:18" ht="18">
      <c r="A376" s="368">
        <v>345</v>
      </c>
      <c r="B376" s="813">
        <v>202066</v>
      </c>
      <c r="C376" s="813"/>
      <c r="D376" s="813" t="s">
        <v>2474</v>
      </c>
      <c r="E376" s="813"/>
      <c r="F376" s="813"/>
      <c r="G376" s="813" t="s">
        <v>2481</v>
      </c>
      <c r="H376" s="813"/>
      <c r="I376" s="813"/>
      <c r="J376" s="817" t="s">
        <v>2418</v>
      </c>
      <c r="K376" s="817"/>
      <c r="L376" s="817"/>
      <c r="M376" s="814">
        <v>20</v>
      </c>
      <c r="N376" s="814"/>
      <c r="O376" s="813" t="s">
        <v>1883</v>
      </c>
      <c r="P376" s="813"/>
      <c r="Q376" s="370" t="s">
        <v>1892</v>
      </c>
      <c r="R376" s="369" t="s">
        <v>2480</v>
      </c>
    </row>
    <row r="377" spans="1:18" ht="18">
      <c r="A377" s="368">
        <v>346</v>
      </c>
      <c r="B377" s="813">
        <v>202078</v>
      </c>
      <c r="C377" s="813"/>
      <c r="D377" s="813" t="s">
        <v>2474</v>
      </c>
      <c r="E377" s="813"/>
      <c r="F377" s="813"/>
      <c r="G377" s="813" t="s">
        <v>2274</v>
      </c>
      <c r="H377" s="813"/>
      <c r="I377" s="813"/>
      <c r="J377" s="817" t="s">
        <v>2305</v>
      </c>
      <c r="K377" s="817"/>
      <c r="L377" s="817"/>
      <c r="M377" s="811"/>
      <c r="N377" s="811"/>
      <c r="O377" s="811"/>
      <c r="P377" s="811"/>
      <c r="Q377" s="370" t="s">
        <v>1892</v>
      </c>
      <c r="R377" s="369" t="s">
        <v>2482</v>
      </c>
    </row>
    <row r="378" spans="1:18" ht="36">
      <c r="A378" s="365" t="s">
        <v>1871</v>
      </c>
      <c r="B378" s="810" t="s">
        <v>1872</v>
      </c>
      <c r="C378" s="810"/>
      <c r="D378" s="810" t="s">
        <v>1873</v>
      </c>
      <c r="E378" s="810"/>
      <c r="F378" s="810"/>
      <c r="G378" s="810" t="s">
        <v>1874</v>
      </c>
      <c r="H378" s="810"/>
      <c r="I378" s="810"/>
      <c r="J378" s="810" t="s">
        <v>1875</v>
      </c>
      <c r="K378" s="810"/>
      <c r="L378" s="810"/>
      <c r="M378" s="810" t="s">
        <v>1876</v>
      </c>
      <c r="N378" s="810"/>
      <c r="O378" s="810" t="s">
        <v>1877</v>
      </c>
      <c r="P378" s="810"/>
      <c r="Q378" s="366" t="s">
        <v>1878</v>
      </c>
      <c r="R378" s="365" t="s">
        <v>1879</v>
      </c>
    </row>
    <row r="379" spans="1:18" ht="18">
      <c r="A379" s="368">
        <v>347</v>
      </c>
      <c r="B379" s="813">
        <v>202084</v>
      </c>
      <c r="C379" s="813"/>
      <c r="D379" s="813" t="s">
        <v>2474</v>
      </c>
      <c r="E379" s="813"/>
      <c r="F379" s="813"/>
      <c r="G379" s="813" t="s">
        <v>2483</v>
      </c>
      <c r="H379" s="813"/>
      <c r="I379" s="813"/>
      <c r="J379" s="813" t="s">
        <v>2086</v>
      </c>
      <c r="K379" s="813"/>
      <c r="L379" s="813"/>
      <c r="M379" s="814">
        <v>10</v>
      </c>
      <c r="N379" s="814"/>
      <c r="O379" s="813" t="s">
        <v>1883</v>
      </c>
      <c r="P379" s="813"/>
      <c r="Q379" s="370" t="s">
        <v>1892</v>
      </c>
      <c r="R379" s="369" t="s">
        <v>2482</v>
      </c>
    </row>
    <row r="380" spans="1:18" ht="18">
      <c r="A380" s="368">
        <v>348</v>
      </c>
      <c r="B380" s="813">
        <v>652938</v>
      </c>
      <c r="C380" s="813"/>
      <c r="D380" s="813" t="s">
        <v>2474</v>
      </c>
      <c r="E380" s="813"/>
      <c r="F380" s="813"/>
      <c r="G380" s="813" t="s">
        <v>2484</v>
      </c>
      <c r="H380" s="813"/>
      <c r="I380" s="813"/>
      <c r="J380" s="817" t="s">
        <v>2418</v>
      </c>
      <c r="K380" s="817"/>
      <c r="L380" s="817"/>
      <c r="M380" s="814">
        <v>25</v>
      </c>
      <c r="N380" s="814"/>
      <c r="O380" s="813" t="s">
        <v>1883</v>
      </c>
      <c r="P380" s="813"/>
      <c r="Q380" s="370" t="s">
        <v>1892</v>
      </c>
      <c r="R380" s="369" t="s">
        <v>2478</v>
      </c>
    </row>
    <row r="381" spans="1:18" ht="18">
      <c r="A381" s="368">
        <v>349</v>
      </c>
      <c r="B381" s="813">
        <v>948122</v>
      </c>
      <c r="C381" s="813"/>
      <c r="D381" s="813" t="s">
        <v>2474</v>
      </c>
      <c r="E381" s="813"/>
      <c r="F381" s="813"/>
      <c r="G381" s="813" t="s">
        <v>2485</v>
      </c>
      <c r="H381" s="813"/>
      <c r="I381" s="813"/>
      <c r="J381" s="813" t="s">
        <v>2086</v>
      </c>
      <c r="K381" s="813"/>
      <c r="L381" s="813"/>
      <c r="M381" s="814">
        <v>5</v>
      </c>
      <c r="N381" s="814"/>
      <c r="O381" s="813" t="s">
        <v>1883</v>
      </c>
      <c r="P381" s="813"/>
      <c r="Q381" s="370" t="s">
        <v>1892</v>
      </c>
      <c r="R381" s="369" t="s">
        <v>2486</v>
      </c>
    </row>
    <row r="382" spans="1:18" ht="18">
      <c r="A382" s="368">
        <v>350</v>
      </c>
      <c r="B382" s="813">
        <v>1000473</v>
      </c>
      <c r="C382" s="813"/>
      <c r="D382" s="813" t="s">
        <v>2487</v>
      </c>
      <c r="E382" s="813"/>
      <c r="F382" s="813"/>
      <c r="G382" s="813" t="s">
        <v>2488</v>
      </c>
      <c r="H382" s="813"/>
      <c r="I382" s="813"/>
      <c r="J382" s="813" t="s">
        <v>2303</v>
      </c>
      <c r="K382" s="813"/>
      <c r="L382" s="813"/>
      <c r="M382" s="811"/>
      <c r="N382" s="811"/>
      <c r="O382" s="811"/>
      <c r="P382" s="811"/>
      <c r="Q382" s="370" t="s">
        <v>1892</v>
      </c>
      <c r="R382" s="369" t="s">
        <v>2489</v>
      </c>
    </row>
    <row r="383" spans="1:18" ht="18">
      <c r="A383" s="368">
        <v>351</v>
      </c>
      <c r="B383" s="813">
        <v>656479</v>
      </c>
      <c r="C383" s="813"/>
      <c r="D383" s="813" t="s">
        <v>2487</v>
      </c>
      <c r="E383" s="813"/>
      <c r="F383" s="813"/>
      <c r="G383" s="813" t="s">
        <v>2014</v>
      </c>
      <c r="H383" s="813"/>
      <c r="I383" s="813"/>
      <c r="J383" s="813" t="s">
        <v>2303</v>
      </c>
      <c r="K383" s="813"/>
      <c r="L383" s="813"/>
      <c r="M383" s="811"/>
      <c r="N383" s="811"/>
      <c r="O383" s="811"/>
      <c r="P383" s="811"/>
      <c r="Q383" s="370" t="s">
        <v>1892</v>
      </c>
      <c r="R383" s="369" t="s">
        <v>2490</v>
      </c>
    </row>
    <row r="384" spans="1:18" ht="18">
      <c r="A384" s="368">
        <v>352</v>
      </c>
      <c r="B384" s="813">
        <v>202130</v>
      </c>
      <c r="C384" s="813"/>
      <c r="D384" s="813" t="s">
        <v>2487</v>
      </c>
      <c r="E384" s="813"/>
      <c r="F384" s="813"/>
      <c r="G384" s="813" t="s">
        <v>2274</v>
      </c>
      <c r="H384" s="813"/>
      <c r="I384" s="813"/>
      <c r="J384" s="817" t="s">
        <v>2393</v>
      </c>
      <c r="K384" s="817"/>
      <c r="L384" s="817"/>
      <c r="M384" s="811"/>
      <c r="N384" s="811"/>
      <c r="O384" s="811"/>
      <c r="P384" s="811"/>
      <c r="Q384" s="370" t="s">
        <v>1892</v>
      </c>
      <c r="R384" s="369" t="s">
        <v>2491</v>
      </c>
    </row>
    <row r="385" spans="1:18" ht="18">
      <c r="A385" s="368">
        <v>353</v>
      </c>
      <c r="B385" s="813">
        <v>824027</v>
      </c>
      <c r="C385" s="813"/>
      <c r="D385" s="813" t="s">
        <v>2492</v>
      </c>
      <c r="E385" s="813"/>
      <c r="F385" s="813"/>
      <c r="G385" s="813" t="s">
        <v>2458</v>
      </c>
      <c r="H385" s="813"/>
      <c r="I385" s="813"/>
      <c r="J385" s="813" t="s">
        <v>2051</v>
      </c>
      <c r="K385" s="813"/>
      <c r="L385" s="813"/>
      <c r="M385" s="811"/>
      <c r="N385" s="811"/>
      <c r="O385" s="811"/>
      <c r="P385" s="811"/>
      <c r="Q385" s="370" t="s">
        <v>1892</v>
      </c>
      <c r="R385" s="369" t="s">
        <v>2493</v>
      </c>
    </row>
    <row r="386" spans="1:18" ht="18">
      <c r="A386" s="368">
        <v>354</v>
      </c>
      <c r="B386" s="813">
        <v>994794</v>
      </c>
      <c r="C386" s="813"/>
      <c r="D386" s="813" t="s">
        <v>2494</v>
      </c>
      <c r="E386" s="813"/>
      <c r="F386" s="813"/>
      <c r="G386" s="813" t="s">
        <v>2495</v>
      </c>
      <c r="H386" s="813"/>
      <c r="I386" s="813"/>
      <c r="J386" s="813" t="s">
        <v>2496</v>
      </c>
      <c r="K386" s="813"/>
      <c r="L386" s="813"/>
      <c r="M386" s="811"/>
      <c r="N386" s="811"/>
      <c r="O386" s="811"/>
      <c r="P386" s="811"/>
      <c r="Q386" s="368" t="s">
        <v>2115</v>
      </c>
      <c r="R386" s="369" t="s">
        <v>2497</v>
      </c>
    </row>
    <row r="387" spans="1:18" ht="18">
      <c r="A387" s="368">
        <v>355</v>
      </c>
      <c r="B387" s="813">
        <v>820049</v>
      </c>
      <c r="C387" s="813"/>
      <c r="D387" s="813" t="s">
        <v>2498</v>
      </c>
      <c r="E387" s="813"/>
      <c r="F387" s="813"/>
      <c r="G387" s="813" t="s">
        <v>2499</v>
      </c>
      <c r="H387" s="813"/>
      <c r="I387" s="813"/>
      <c r="J387" s="813" t="s">
        <v>2496</v>
      </c>
      <c r="K387" s="813"/>
      <c r="L387" s="813"/>
      <c r="M387" s="811"/>
      <c r="N387" s="811"/>
      <c r="O387" s="811"/>
      <c r="P387" s="811"/>
      <c r="Q387" s="368" t="s">
        <v>2115</v>
      </c>
      <c r="R387" s="369" t="s">
        <v>2500</v>
      </c>
    </row>
    <row r="388" spans="1:18" ht="18">
      <c r="A388" s="368">
        <v>356</v>
      </c>
      <c r="B388" s="813">
        <v>772317</v>
      </c>
      <c r="C388" s="813"/>
      <c r="D388" s="817" t="s">
        <v>2501</v>
      </c>
      <c r="E388" s="817"/>
      <c r="F388" s="817"/>
      <c r="G388" s="813" t="s">
        <v>1981</v>
      </c>
      <c r="H388" s="813"/>
      <c r="I388" s="813"/>
      <c r="J388" s="813" t="s">
        <v>2502</v>
      </c>
      <c r="K388" s="813"/>
      <c r="L388" s="813"/>
      <c r="M388" s="814">
        <v>15</v>
      </c>
      <c r="N388" s="814"/>
      <c r="O388" s="813" t="s">
        <v>1883</v>
      </c>
      <c r="P388" s="813"/>
      <c r="Q388" s="368" t="s">
        <v>1884</v>
      </c>
      <c r="R388" s="369" t="s">
        <v>2503</v>
      </c>
    </row>
    <row r="389" spans="1:18" ht="18">
      <c r="A389" s="368">
        <v>357</v>
      </c>
      <c r="B389" s="813">
        <v>692445</v>
      </c>
      <c r="C389" s="813"/>
      <c r="D389" s="813" t="s">
        <v>2504</v>
      </c>
      <c r="E389" s="813"/>
      <c r="F389" s="813"/>
      <c r="G389" s="813" t="s">
        <v>2296</v>
      </c>
      <c r="H389" s="813"/>
      <c r="I389" s="813"/>
      <c r="J389" s="813" t="s">
        <v>2505</v>
      </c>
      <c r="K389" s="813"/>
      <c r="L389" s="813"/>
      <c r="M389" s="814">
        <v>240</v>
      </c>
      <c r="N389" s="814"/>
      <c r="O389" s="813" t="s">
        <v>1883</v>
      </c>
      <c r="P389" s="813"/>
      <c r="Q389" s="368" t="s">
        <v>1884</v>
      </c>
      <c r="R389" s="369" t="s">
        <v>2506</v>
      </c>
    </row>
    <row r="390" spans="1:18" ht="18">
      <c r="A390" s="368">
        <v>358</v>
      </c>
      <c r="B390" s="813">
        <v>555492</v>
      </c>
      <c r="C390" s="813"/>
      <c r="D390" s="813" t="s">
        <v>2507</v>
      </c>
      <c r="E390" s="813"/>
      <c r="F390" s="813"/>
      <c r="G390" s="813" t="s">
        <v>2508</v>
      </c>
      <c r="H390" s="813"/>
      <c r="I390" s="813"/>
      <c r="J390" s="813" t="s">
        <v>1888</v>
      </c>
      <c r="K390" s="813"/>
      <c r="L390" s="813"/>
      <c r="M390" s="814">
        <v>1</v>
      </c>
      <c r="N390" s="814"/>
      <c r="O390" s="813" t="s">
        <v>1883</v>
      </c>
      <c r="P390" s="813"/>
      <c r="Q390" s="368" t="s">
        <v>1889</v>
      </c>
      <c r="R390" s="369" t="s">
        <v>2509</v>
      </c>
    </row>
    <row r="391" spans="1:18" ht="36">
      <c r="A391" s="365" t="s">
        <v>1871</v>
      </c>
      <c r="B391" s="810" t="s">
        <v>1872</v>
      </c>
      <c r="C391" s="810"/>
      <c r="D391" s="810" t="s">
        <v>1873</v>
      </c>
      <c r="E391" s="810"/>
      <c r="F391" s="810"/>
      <c r="G391" s="810" t="s">
        <v>1874</v>
      </c>
      <c r="H391" s="810"/>
      <c r="I391" s="810"/>
      <c r="J391" s="810" t="s">
        <v>1875</v>
      </c>
      <c r="K391" s="810"/>
      <c r="L391" s="810"/>
      <c r="M391" s="810" t="s">
        <v>1876</v>
      </c>
      <c r="N391" s="810"/>
      <c r="O391" s="810" t="s">
        <v>1877</v>
      </c>
      <c r="P391" s="810"/>
      <c r="Q391" s="366" t="s">
        <v>1878</v>
      </c>
      <c r="R391" s="365" t="s">
        <v>1879</v>
      </c>
    </row>
    <row r="392" spans="1:18" ht="18">
      <c r="A392" s="368">
        <v>359</v>
      </c>
      <c r="B392" s="813">
        <v>499389</v>
      </c>
      <c r="C392" s="813"/>
      <c r="D392" s="813" t="s">
        <v>2510</v>
      </c>
      <c r="E392" s="813"/>
      <c r="F392" s="813"/>
      <c r="G392" s="813" t="s">
        <v>2511</v>
      </c>
      <c r="H392" s="813"/>
      <c r="I392" s="813"/>
      <c r="J392" s="813" t="s">
        <v>2146</v>
      </c>
      <c r="K392" s="813"/>
      <c r="L392" s="813"/>
      <c r="M392" s="814">
        <v>5</v>
      </c>
      <c r="N392" s="814"/>
      <c r="O392" s="813" t="s">
        <v>1909</v>
      </c>
      <c r="P392" s="813"/>
      <c r="Q392" s="368" t="s">
        <v>1910</v>
      </c>
      <c r="R392" s="369" t="s">
        <v>2214</v>
      </c>
    </row>
    <row r="393" spans="1:18" ht="18">
      <c r="A393" s="368">
        <v>360</v>
      </c>
      <c r="B393" s="813">
        <v>305452</v>
      </c>
      <c r="C393" s="813"/>
      <c r="D393" s="813" t="s">
        <v>2512</v>
      </c>
      <c r="E393" s="813"/>
      <c r="F393" s="813"/>
      <c r="G393" s="813" t="s">
        <v>2458</v>
      </c>
      <c r="H393" s="813"/>
      <c r="I393" s="813"/>
      <c r="J393" s="813" t="s">
        <v>1920</v>
      </c>
      <c r="K393" s="813"/>
      <c r="L393" s="813"/>
      <c r="M393" s="811"/>
      <c r="N393" s="811"/>
      <c r="O393" s="811"/>
      <c r="P393" s="811"/>
      <c r="Q393" s="368" t="s">
        <v>1921</v>
      </c>
      <c r="R393" s="369" t="s">
        <v>2193</v>
      </c>
    </row>
    <row r="394" spans="1:18" ht="18">
      <c r="A394" s="368">
        <v>361</v>
      </c>
      <c r="B394" s="813">
        <v>305066</v>
      </c>
      <c r="C394" s="813"/>
      <c r="D394" s="813" t="s">
        <v>2512</v>
      </c>
      <c r="E394" s="813"/>
      <c r="F394" s="813"/>
      <c r="G394" s="813" t="s">
        <v>2458</v>
      </c>
      <c r="H394" s="813"/>
      <c r="I394" s="813"/>
      <c r="J394" s="813" t="s">
        <v>2114</v>
      </c>
      <c r="K394" s="813"/>
      <c r="L394" s="813"/>
      <c r="M394" s="811"/>
      <c r="N394" s="811"/>
      <c r="O394" s="811"/>
      <c r="P394" s="811"/>
      <c r="Q394" s="368" t="s">
        <v>2115</v>
      </c>
      <c r="R394" s="369" t="s">
        <v>2193</v>
      </c>
    </row>
    <row r="395" spans="1:18" ht="18">
      <c r="A395" s="368">
        <v>362</v>
      </c>
      <c r="B395" s="813">
        <v>305370</v>
      </c>
      <c r="C395" s="813"/>
      <c r="D395" s="813" t="s">
        <v>2512</v>
      </c>
      <c r="E395" s="813"/>
      <c r="F395" s="813"/>
      <c r="G395" s="813" t="s">
        <v>2458</v>
      </c>
      <c r="H395" s="813"/>
      <c r="I395" s="813"/>
      <c r="J395" s="813" t="s">
        <v>2083</v>
      </c>
      <c r="K395" s="813"/>
      <c r="L395" s="813"/>
      <c r="M395" s="811"/>
      <c r="N395" s="811"/>
      <c r="O395" s="811"/>
      <c r="P395" s="811"/>
      <c r="Q395" s="368" t="s">
        <v>1921</v>
      </c>
      <c r="R395" s="369" t="s">
        <v>2193</v>
      </c>
    </row>
    <row r="396" spans="1:18" ht="18">
      <c r="A396" s="368">
        <v>363</v>
      </c>
      <c r="B396" s="813">
        <v>887008</v>
      </c>
      <c r="C396" s="813"/>
      <c r="D396" s="813" t="s">
        <v>2513</v>
      </c>
      <c r="E396" s="813"/>
      <c r="F396" s="813"/>
      <c r="G396" s="813" t="s">
        <v>2514</v>
      </c>
      <c r="H396" s="813"/>
      <c r="I396" s="813"/>
      <c r="J396" s="813" t="s">
        <v>2178</v>
      </c>
      <c r="K396" s="813"/>
      <c r="L396" s="813"/>
      <c r="M396" s="814">
        <v>3</v>
      </c>
      <c r="N396" s="814"/>
      <c r="O396" s="813" t="s">
        <v>1883</v>
      </c>
      <c r="P396" s="813"/>
      <c r="Q396" s="368" t="s">
        <v>1884</v>
      </c>
      <c r="R396" s="369" t="s">
        <v>2015</v>
      </c>
    </row>
    <row r="397" spans="1:18" ht="18">
      <c r="A397" s="368">
        <v>364</v>
      </c>
      <c r="B397" s="813">
        <v>1020057</v>
      </c>
      <c r="C397" s="813"/>
      <c r="D397" s="813" t="s">
        <v>2515</v>
      </c>
      <c r="E397" s="813"/>
      <c r="F397" s="813"/>
      <c r="G397" s="813" t="s">
        <v>2516</v>
      </c>
      <c r="H397" s="813"/>
      <c r="I397" s="813"/>
      <c r="J397" s="813" t="s">
        <v>1888</v>
      </c>
      <c r="K397" s="813"/>
      <c r="L397" s="813"/>
      <c r="M397" s="814">
        <v>10</v>
      </c>
      <c r="N397" s="814"/>
      <c r="O397" s="813" t="s">
        <v>1883</v>
      </c>
      <c r="P397" s="813"/>
      <c r="Q397" s="370" t="s">
        <v>1892</v>
      </c>
      <c r="R397" s="369" t="s">
        <v>2136</v>
      </c>
    </row>
    <row r="398" spans="1:18" ht="18">
      <c r="A398" s="368">
        <v>365</v>
      </c>
      <c r="B398" s="813">
        <v>1020192</v>
      </c>
      <c r="C398" s="813"/>
      <c r="D398" s="813" t="s">
        <v>2515</v>
      </c>
      <c r="E398" s="813"/>
      <c r="F398" s="813"/>
      <c r="G398" s="813" t="s">
        <v>2517</v>
      </c>
      <c r="H398" s="813"/>
      <c r="I398" s="813"/>
      <c r="J398" s="813" t="s">
        <v>1888</v>
      </c>
      <c r="K398" s="813"/>
      <c r="L398" s="813"/>
      <c r="M398" s="814">
        <v>2</v>
      </c>
      <c r="N398" s="814"/>
      <c r="O398" s="813" t="s">
        <v>1883</v>
      </c>
      <c r="P398" s="813"/>
      <c r="Q398" s="370" t="s">
        <v>1892</v>
      </c>
      <c r="R398" s="369" t="s">
        <v>2032</v>
      </c>
    </row>
    <row r="399" spans="1:18" ht="18">
      <c r="A399" s="368">
        <v>366</v>
      </c>
      <c r="B399" s="813">
        <v>1137860</v>
      </c>
      <c r="C399" s="813"/>
      <c r="D399" s="817" t="s">
        <v>2518</v>
      </c>
      <c r="E399" s="817"/>
      <c r="F399" s="817"/>
      <c r="G399" s="813" t="s">
        <v>2519</v>
      </c>
      <c r="H399" s="813"/>
      <c r="I399" s="813"/>
      <c r="J399" s="813" t="s">
        <v>2178</v>
      </c>
      <c r="K399" s="813"/>
      <c r="L399" s="813"/>
      <c r="M399" s="814">
        <v>5</v>
      </c>
      <c r="N399" s="814"/>
      <c r="O399" s="813" t="s">
        <v>1883</v>
      </c>
      <c r="P399" s="813"/>
      <c r="Q399" s="368" t="s">
        <v>1884</v>
      </c>
      <c r="R399" s="369" t="s">
        <v>1952</v>
      </c>
    </row>
    <row r="400" spans="1:18" ht="18">
      <c r="A400" s="368">
        <v>367</v>
      </c>
      <c r="B400" s="813">
        <v>1003780</v>
      </c>
      <c r="C400" s="813"/>
      <c r="D400" s="817" t="s">
        <v>2520</v>
      </c>
      <c r="E400" s="817"/>
      <c r="F400" s="817"/>
      <c r="G400" s="813" t="s">
        <v>2519</v>
      </c>
      <c r="H400" s="813"/>
      <c r="I400" s="813"/>
      <c r="J400" s="813" t="s">
        <v>2178</v>
      </c>
      <c r="K400" s="813"/>
      <c r="L400" s="813"/>
      <c r="M400" s="814">
        <v>5</v>
      </c>
      <c r="N400" s="814"/>
      <c r="O400" s="813" t="s">
        <v>1883</v>
      </c>
      <c r="P400" s="813"/>
      <c r="Q400" s="368" t="s">
        <v>1884</v>
      </c>
      <c r="R400" s="369" t="s">
        <v>1952</v>
      </c>
    </row>
    <row r="401" spans="1:18" ht="18">
      <c r="A401" s="368">
        <v>368</v>
      </c>
      <c r="B401" s="813">
        <v>1053841</v>
      </c>
      <c r="C401" s="813"/>
      <c r="D401" s="813" t="s">
        <v>2521</v>
      </c>
      <c r="E401" s="813"/>
      <c r="F401" s="813"/>
      <c r="G401" s="813" t="s">
        <v>2522</v>
      </c>
      <c r="H401" s="813"/>
      <c r="I401" s="813"/>
      <c r="J401" s="813" t="s">
        <v>1896</v>
      </c>
      <c r="K401" s="813"/>
      <c r="L401" s="813"/>
      <c r="M401" s="814">
        <v>2</v>
      </c>
      <c r="N401" s="814"/>
      <c r="O401" s="813" t="s">
        <v>1883</v>
      </c>
      <c r="P401" s="813"/>
      <c r="Q401" s="370" t="s">
        <v>1892</v>
      </c>
      <c r="R401" s="369" t="s">
        <v>1902</v>
      </c>
    </row>
    <row r="402" spans="1:18" ht="18">
      <c r="A402" s="368">
        <v>369</v>
      </c>
      <c r="B402" s="813">
        <v>794589</v>
      </c>
      <c r="C402" s="813"/>
      <c r="D402" s="813" t="s">
        <v>2523</v>
      </c>
      <c r="E402" s="813"/>
      <c r="F402" s="813"/>
      <c r="G402" s="813" t="s">
        <v>2524</v>
      </c>
      <c r="H402" s="813"/>
      <c r="I402" s="813"/>
      <c r="J402" s="813" t="s">
        <v>2093</v>
      </c>
      <c r="K402" s="813"/>
      <c r="L402" s="813"/>
      <c r="M402" s="814">
        <v>0.45</v>
      </c>
      <c r="N402" s="814"/>
      <c r="O402" s="813" t="s">
        <v>1883</v>
      </c>
      <c r="P402" s="813"/>
      <c r="Q402" s="368" t="s">
        <v>2414</v>
      </c>
      <c r="R402" s="369" t="s">
        <v>2077</v>
      </c>
    </row>
    <row r="403" spans="1:18" ht="18">
      <c r="A403" s="368">
        <v>370</v>
      </c>
      <c r="B403" s="813">
        <v>320845</v>
      </c>
      <c r="C403" s="813"/>
      <c r="D403" s="813" t="s">
        <v>2525</v>
      </c>
      <c r="E403" s="813"/>
      <c r="F403" s="813"/>
      <c r="G403" s="813" t="s">
        <v>2161</v>
      </c>
      <c r="H403" s="813"/>
      <c r="I403" s="813"/>
      <c r="J403" s="813" t="s">
        <v>1945</v>
      </c>
      <c r="K403" s="813"/>
      <c r="L403" s="813"/>
      <c r="M403" s="811"/>
      <c r="N403" s="811"/>
      <c r="O403" s="811"/>
      <c r="P403" s="811"/>
      <c r="Q403" s="368" t="s">
        <v>1921</v>
      </c>
      <c r="R403" s="369" t="s">
        <v>1946</v>
      </c>
    </row>
    <row r="404" spans="1:18" ht="18">
      <c r="A404" s="368">
        <v>371</v>
      </c>
      <c r="B404" s="813">
        <v>307895</v>
      </c>
      <c r="C404" s="813"/>
      <c r="D404" s="813" t="s">
        <v>2525</v>
      </c>
      <c r="E404" s="813"/>
      <c r="F404" s="813"/>
      <c r="G404" s="813" t="s">
        <v>2526</v>
      </c>
      <c r="H404" s="813"/>
      <c r="I404" s="813"/>
      <c r="J404" s="813" t="s">
        <v>2083</v>
      </c>
      <c r="K404" s="813"/>
      <c r="L404" s="813"/>
      <c r="M404" s="811"/>
      <c r="N404" s="811"/>
      <c r="O404" s="811"/>
      <c r="P404" s="811"/>
      <c r="Q404" s="368" t="s">
        <v>1921</v>
      </c>
      <c r="R404" s="369" t="s">
        <v>1946</v>
      </c>
    </row>
    <row r="405" spans="1:18" ht="36">
      <c r="A405" s="365" t="s">
        <v>1871</v>
      </c>
      <c r="B405" s="810" t="s">
        <v>1872</v>
      </c>
      <c r="C405" s="810"/>
      <c r="D405" s="810" t="s">
        <v>1873</v>
      </c>
      <c r="E405" s="810"/>
      <c r="F405" s="810"/>
      <c r="G405" s="810" t="s">
        <v>1874</v>
      </c>
      <c r="H405" s="810"/>
      <c r="I405" s="810"/>
      <c r="J405" s="810" t="s">
        <v>1875</v>
      </c>
      <c r="K405" s="810"/>
      <c r="L405" s="810"/>
      <c r="M405" s="810" t="s">
        <v>1876</v>
      </c>
      <c r="N405" s="810"/>
      <c r="O405" s="810" t="s">
        <v>1877</v>
      </c>
      <c r="P405" s="810"/>
      <c r="Q405" s="366" t="s">
        <v>1878</v>
      </c>
      <c r="R405" s="365" t="s">
        <v>1879</v>
      </c>
    </row>
    <row r="406" spans="1:18" ht="18">
      <c r="A406" s="368">
        <v>372</v>
      </c>
      <c r="B406" s="813">
        <v>361562</v>
      </c>
      <c r="C406" s="813"/>
      <c r="D406" s="813" t="s">
        <v>2525</v>
      </c>
      <c r="E406" s="813"/>
      <c r="F406" s="813"/>
      <c r="G406" s="813" t="s">
        <v>2526</v>
      </c>
      <c r="H406" s="813"/>
      <c r="I406" s="813"/>
      <c r="J406" s="813" t="s">
        <v>1921</v>
      </c>
      <c r="K406" s="813"/>
      <c r="L406" s="813"/>
      <c r="M406" s="811"/>
      <c r="N406" s="811"/>
      <c r="O406" s="811"/>
      <c r="P406" s="811"/>
      <c r="Q406" s="368" t="s">
        <v>1921</v>
      </c>
      <c r="R406" s="369" t="s">
        <v>1946</v>
      </c>
    </row>
    <row r="407" spans="1:18" ht="18">
      <c r="A407" s="368">
        <v>373</v>
      </c>
      <c r="B407" s="813">
        <v>557033</v>
      </c>
      <c r="C407" s="813"/>
      <c r="D407" s="813" t="s">
        <v>2527</v>
      </c>
      <c r="E407" s="813"/>
      <c r="F407" s="813"/>
      <c r="G407" s="813" t="s">
        <v>2134</v>
      </c>
      <c r="H407" s="813"/>
      <c r="I407" s="813"/>
      <c r="J407" s="813" t="s">
        <v>1888</v>
      </c>
      <c r="K407" s="813"/>
      <c r="L407" s="813"/>
      <c r="M407" s="814">
        <v>10</v>
      </c>
      <c r="N407" s="814"/>
      <c r="O407" s="813" t="s">
        <v>1883</v>
      </c>
      <c r="P407" s="813"/>
      <c r="Q407" s="368" t="s">
        <v>1889</v>
      </c>
      <c r="R407" s="369" t="s">
        <v>1922</v>
      </c>
    </row>
    <row r="408" spans="1:18" ht="18">
      <c r="A408" s="368">
        <v>374</v>
      </c>
      <c r="B408" s="813">
        <v>784054</v>
      </c>
      <c r="C408" s="813"/>
      <c r="D408" s="813" t="s">
        <v>2527</v>
      </c>
      <c r="E408" s="813"/>
      <c r="F408" s="813"/>
      <c r="G408" s="813" t="s">
        <v>2528</v>
      </c>
      <c r="H408" s="813"/>
      <c r="I408" s="813"/>
      <c r="J408" s="813" t="s">
        <v>2086</v>
      </c>
      <c r="K408" s="813"/>
      <c r="L408" s="813"/>
      <c r="M408" s="814">
        <v>50</v>
      </c>
      <c r="N408" s="814"/>
      <c r="O408" s="813" t="s">
        <v>1883</v>
      </c>
      <c r="P408" s="813"/>
      <c r="Q408" s="368" t="s">
        <v>1884</v>
      </c>
      <c r="R408" s="369" t="s">
        <v>2299</v>
      </c>
    </row>
    <row r="409" spans="1:18" ht="18">
      <c r="A409" s="368">
        <v>375</v>
      </c>
      <c r="B409" s="813">
        <v>963196</v>
      </c>
      <c r="C409" s="813"/>
      <c r="D409" s="813" t="s">
        <v>2527</v>
      </c>
      <c r="E409" s="813"/>
      <c r="F409" s="813"/>
      <c r="G409" s="813" t="s">
        <v>2528</v>
      </c>
      <c r="H409" s="813"/>
      <c r="I409" s="813"/>
      <c r="J409" s="813" t="s">
        <v>1975</v>
      </c>
      <c r="K409" s="813"/>
      <c r="L409" s="813"/>
      <c r="M409" s="814">
        <v>200</v>
      </c>
      <c r="N409" s="814"/>
      <c r="O409" s="813" t="s">
        <v>1883</v>
      </c>
      <c r="P409" s="813"/>
      <c r="Q409" s="370" t="s">
        <v>1976</v>
      </c>
      <c r="R409" s="369" t="s">
        <v>2355</v>
      </c>
    </row>
    <row r="410" spans="1:18" ht="18">
      <c r="A410" s="368">
        <v>376</v>
      </c>
      <c r="B410" s="813">
        <v>784031</v>
      </c>
      <c r="C410" s="813"/>
      <c r="D410" s="813" t="s">
        <v>2527</v>
      </c>
      <c r="E410" s="813"/>
      <c r="F410" s="813"/>
      <c r="G410" s="813" t="s">
        <v>1983</v>
      </c>
      <c r="H410" s="813"/>
      <c r="I410" s="813"/>
      <c r="J410" s="813" t="s">
        <v>1975</v>
      </c>
      <c r="K410" s="813"/>
      <c r="L410" s="813"/>
      <c r="M410" s="814">
        <v>200</v>
      </c>
      <c r="N410" s="814"/>
      <c r="O410" s="813" t="s">
        <v>1883</v>
      </c>
      <c r="P410" s="813"/>
      <c r="Q410" s="368" t="s">
        <v>1884</v>
      </c>
      <c r="R410" s="369" t="s">
        <v>2529</v>
      </c>
    </row>
    <row r="411" spans="1:18" ht="18">
      <c r="A411" s="368">
        <v>377</v>
      </c>
      <c r="B411" s="813">
        <v>963067</v>
      </c>
      <c r="C411" s="813"/>
      <c r="D411" s="813" t="s">
        <v>2527</v>
      </c>
      <c r="E411" s="813"/>
      <c r="F411" s="813"/>
      <c r="G411" s="813" t="s">
        <v>1983</v>
      </c>
      <c r="H411" s="813"/>
      <c r="I411" s="813"/>
      <c r="J411" s="813" t="s">
        <v>1975</v>
      </c>
      <c r="K411" s="813"/>
      <c r="L411" s="813"/>
      <c r="M411" s="814">
        <v>200</v>
      </c>
      <c r="N411" s="814"/>
      <c r="O411" s="813" t="s">
        <v>1883</v>
      </c>
      <c r="P411" s="813"/>
      <c r="Q411" s="370" t="s">
        <v>1976</v>
      </c>
      <c r="R411" s="369" t="s">
        <v>2529</v>
      </c>
    </row>
    <row r="412" spans="1:18" ht="18">
      <c r="A412" s="368">
        <v>378</v>
      </c>
      <c r="B412" s="813">
        <v>963165</v>
      </c>
      <c r="C412" s="813"/>
      <c r="D412" s="813" t="s">
        <v>2527</v>
      </c>
      <c r="E412" s="813"/>
      <c r="F412" s="813"/>
      <c r="G412" s="813" t="s">
        <v>2528</v>
      </c>
      <c r="H412" s="813"/>
      <c r="I412" s="813"/>
      <c r="J412" s="813" t="s">
        <v>2086</v>
      </c>
      <c r="K412" s="813"/>
      <c r="L412" s="813"/>
      <c r="M412" s="814">
        <v>100</v>
      </c>
      <c r="N412" s="814"/>
      <c r="O412" s="813" t="s">
        <v>1883</v>
      </c>
      <c r="P412" s="813"/>
      <c r="Q412" s="370" t="s">
        <v>1976</v>
      </c>
      <c r="R412" s="369" t="s">
        <v>2211</v>
      </c>
    </row>
    <row r="413" spans="1:18" ht="18">
      <c r="A413" s="368">
        <v>379</v>
      </c>
      <c r="B413" s="813">
        <v>556721</v>
      </c>
      <c r="C413" s="813"/>
      <c r="D413" s="813" t="s">
        <v>2527</v>
      </c>
      <c r="E413" s="813"/>
      <c r="F413" s="813"/>
      <c r="G413" s="813" t="s">
        <v>1983</v>
      </c>
      <c r="H413" s="813"/>
      <c r="I413" s="813"/>
      <c r="J413" s="813" t="s">
        <v>1975</v>
      </c>
      <c r="K413" s="813"/>
      <c r="L413" s="813"/>
      <c r="M413" s="814">
        <v>1</v>
      </c>
      <c r="N413" s="814"/>
      <c r="O413" s="813" t="s">
        <v>1942</v>
      </c>
      <c r="P413" s="813"/>
      <c r="Q413" s="368" t="s">
        <v>1884</v>
      </c>
      <c r="R413" s="369" t="s">
        <v>2221</v>
      </c>
    </row>
    <row r="414" spans="1:18" ht="18">
      <c r="A414" s="368">
        <v>380</v>
      </c>
      <c r="B414" s="813">
        <v>784077</v>
      </c>
      <c r="C414" s="813"/>
      <c r="D414" s="813" t="s">
        <v>2527</v>
      </c>
      <c r="E414" s="813"/>
      <c r="F414" s="813"/>
      <c r="G414" s="813" t="s">
        <v>2528</v>
      </c>
      <c r="H414" s="813"/>
      <c r="I414" s="813"/>
      <c r="J414" s="813" t="s">
        <v>1975</v>
      </c>
      <c r="K414" s="813"/>
      <c r="L414" s="813"/>
      <c r="M414" s="814">
        <v>200</v>
      </c>
      <c r="N414" s="814"/>
      <c r="O414" s="813" t="s">
        <v>1883</v>
      </c>
      <c r="P414" s="813"/>
      <c r="Q414" s="368" t="s">
        <v>1884</v>
      </c>
      <c r="R414" s="369" t="s">
        <v>2355</v>
      </c>
    </row>
    <row r="415" spans="1:18" ht="18">
      <c r="A415" s="368">
        <v>381</v>
      </c>
      <c r="B415" s="813">
        <v>836183</v>
      </c>
      <c r="C415" s="813"/>
      <c r="D415" s="813" t="s">
        <v>2527</v>
      </c>
      <c r="E415" s="813"/>
      <c r="F415" s="813"/>
      <c r="G415" s="813" t="s">
        <v>1983</v>
      </c>
      <c r="H415" s="813"/>
      <c r="I415" s="813"/>
      <c r="J415" s="813" t="s">
        <v>1975</v>
      </c>
      <c r="K415" s="813"/>
      <c r="L415" s="813"/>
      <c r="M415" s="814">
        <v>500</v>
      </c>
      <c r="N415" s="814"/>
      <c r="O415" s="813" t="s">
        <v>1883</v>
      </c>
      <c r="P415" s="813"/>
      <c r="Q415" s="368" t="s">
        <v>1884</v>
      </c>
      <c r="R415" s="369" t="s">
        <v>2154</v>
      </c>
    </row>
    <row r="416" spans="1:18" ht="18">
      <c r="A416" s="368">
        <v>382</v>
      </c>
      <c r="B416" s="813">
        <v>866850</v>
      </c>
      <c r="C416" s="813"/>
      <c r="D416" s="813" t="s">
        <v>2527</v>
      </c>
      <c r="E416" s="813"/>
      <c r="F416" s="813"/>
      <c r="G416" s="813" t="s">
        <v>2528</v>
      </c>
      <c r="H416" s="813"/>
      <c r="I416" s="813"/>
      <c r="J416" s="813" t="s">
        <v>2086</v>
      </c>
      <c r="K416" s="813"/>
      <c r="L416" s="813"/>
      <c r="M416" s="814">
        <v>10</v>
      </c>
      <c r="N416" s="814"/>
      <c r="O416" s="813" t="s">
        <v>1883</v>
      </c>
      <c r="P416" s="813"/>
      <c r="Q416" s="368" t="s">
        <v>1884</v>
      </c>
      <c r="R416" s="369" t="s">
        <v>2530</v>
      </c>
    </row>
    <row r="417" spans="1:18" ht="18">
      <c r="A417" s="368">
        <v>383</v>
      </c>
      <c r="B417" s="813">
        <v>1203012</v>
      </c>
      <c r="C417" s="813"/>
      <c r="D417" s="813" t="s">
        <v>2531</v>
      </c>
      <c r="E417" s="813"/>
      <c r="F417" s="813"/>
      <c r="G417" s="813" t="s">
        <v>2532</v>
      </c>
      <c r="H417" s="813"/>
      <c r="I417" s="813"/>
      <c r="J417" s="813" t="s">
        <v>2533</v>
      </c>
      <c r="K417" s="813"/>
      <c r="L417" s="813"/>
      <c r="M417" s="814">
        <v>3.1</v>
      </c>
      <c r="N417" s="814"/>
      <c r="O417" s="813" t="s">
        <v>1909</v>
      </c>
      <c r="P417" s="813"/>
      <c r="Q417" s="368" t="s">
        <v>1917</v>
      </c>
      <c r="R417" s="369" t="s">
        <v>1922</v>
      </c>
    </row>
    <row r="418" spans="1:18" ht="36">
      <c r="A418" s="365" t="s">
        <v>1871</v>
      </c>
      <c r="B418" s="810" t="s">
        <v>1872</v>
      </c>
      <c r="C418" s="810"/>
      <c r="D418" s="810" t="s">
        <v>1873</v>
      </c>
      <c r="E418" s="810"/>
      <c r="F418" s="810"/>
      <c r="G418" s="810" t="s">
        <v>1874</v>
      </c>
      <c r="H418" s="810"/>
      <c r="I418" s="810"/>
      <c r="J418" s="810" t="s">
        <v>1875</v>
      </c>
      <c r="K418" s="810"/>
      <c r="L418" s="810"/>
      <c r="M418" s="810" t="s">
        <v>1876</v>
      </c>
      <c r="N418" s="810"/>
      <c r="O418" s="810" t="s">
        <v>1877</v>
      </c>
      <c r="P418" s="810"/>
      <c r="Q418" s="366" t="s">
        <v>1878</v>
      </c>
      <c r="R418" s="365" t="s">
        <v>1879</v>
      </c>
    </row>
    <row r="419" spans="1:18" ht="18">
      <c r="A419" s="368">
        <v>384</v>
      </c>
      <c r="B419" s="813">
        <v>528653</v>
      </c>
      <c r="C419" s="813"/>
      <c r="D419" s="813" t="s">
        <v>2534</v>
      </c>
      <c r="E419" s="813"/>
      <c r="F419" s="813"/>
      <c r="G419" s="813" t="s">
        <v>2535</v>
      </c>
      <c r="H419" s="813"/>
      <c r="I419" s="813"/>
      <c r="J419" s="813" t="s">
        <v>1975</v>
      </c>
      <c r="K419" s="813"/>
      <c r="L419" s="813"/>
      <c r="M419" s="814">
        <v>500</v>
      </c>
      <c r="N419" s="814"/>
      <c r="O419" s="813" t="s">
        <v>1883</v>
      </c>
      <c r="P419" s="813"/>
      <c r="Q419" s="370" t="s">
        <v>1976</v>
      </c>
      <c r="R419" s="369" t="s">
        <v>2154</v>
      </c>
    </row>
    <row r="420" spans="1:18" ht="18">
      <c r="A420" s="368">
        <v>385</v>
      </c>
      <c r="B420" s="813">
        <v>559785</v>
      </c>
      <c r="C420" s="813"/>
      <c r="D420" s="813" t="s">
        <v>2534</v>
      </c>
      <c r="E420" s="813"/>
      <c r="F420" s="813"/>
      <c r="G420" s="813" t="s">
        <v>2536</v>
      </c>
      <c r="H420" s="813"/>
      <c r="I420" s="813"/>
      <c r="J420" s="813" t="s">
        <v>1975</v>
      </c>
      <c r="K420" s="813"/>
      <c r="L420" s="813"/>
      <c r="M420" s="814">
        <v>1</v>
      </c>
      <c r="N420" s="814"/>
      <c r="O420" s="813" t="s">
        <v>1942</v>
      </c>
      <c r="P420" s="813"/>
      <c r="Q420" s="370" t="s">
        <v>1976</v>
      </c>
      <c r="R420" s="369" t="s">
        <v>2537</v>
      </c>
    </row>
    <row r="421" spans="1:18" ht="18">
      <c r="A421" s="368">
        <v>386</v>
      </c>
      <c r="B421" s="813">
        <v>775792</v>
      </c>
      <c r="C421" s="813"/>
      <c r="D421" s="813" t="s">
        <v>2534</v>
      </c>
      <c r="E421" s="813"/>
      <c r="F421" s="813"/>
      <c r="G421" s="813" t="s">
        <v>2538</v>
      </c>
      <c r="H421" s="813"/>
      <c r="I421" s="813"/>
      <c r="J421" s="813" t="s">
        <v>1975</v>
      </c>
      <c r="K421" s="813"/>
      <c r="L421" s="813"/>
      <c r="M421" s="814">
        <v>500</v>
      </c>
      <c r="N421" s="814"/>
      <c r="O421" s="813" t="s">
        <v>1883</v>
      </c>
      <c r="P421" s="813"/>
      <c r="Q421" s="370" t="s">
        <v>1976</v>
      </c>
      <c r="R421" s="369" t="s">
        <v>2275</v>
      </c>
    </row>
    <row r="422" spans="1:18" ht="18">
      <c r="A422" s="368">
        <v>387</v>
      </c>
      <c r="B422" s="813">
        <v>817085</v>
      </c>
      <c r="C422" s="813"/>
      <c r="D422" s="813" t="s">
        <v>2534</v>
      </c>
      <c r="E422" s="813"/>
      <c r="F422" s="813"/>
      <c r="G422" s="813" t="s">
        <v>2539</v>
      </c>
      <c r="H422" s="813"/>
      <c r="I422" s="813"/>
      <c r="J422" s="813" t="s">
        <v>1975</v>
      </c>
      <c r="K422" s="813"/>
      <c r="L422" s="813"/>
      <c r="M422" s="814">
        <v>1</v>
      </c>
      <c r="N422" s="814"/>
      <c r="O422" s="813" t="s">
        <v>1942</v>
      </c>
      <c r="P422" s="813"/>
      <c r="Q422" s="368" t="s">
        <v>1884</v>
      </c>
      <c r="R422" s="369" t="s">
        <v>2540</v>
      </c>
    </row>
    <row r="423" spans="1:18" ht="18">
      <c r="A423" s="368">
        <v>388</v>
      </c>
      <c r="B423" s="813">
        <v>559110</v>
      </c>
      <c r="C423" s="813"/>
      <c r="D423" s="813" t="s">
        <v>2534</v>
      </c>
      <c r="E423" s="813"/>
      <c r="F423" s="813"/>
      <c r="G423" s="813" t="s">
        <v>2541</v>
      </c>
      <c r="H423" s="813"/>
      <c r="I423" s="813"/>
      <c r="J423" s="813" t="s">
        <v>2086</v>
      </c>
      <c r="K423" s="813"/>
      <c r="L423" s="813"/>
      <c r="M423" s="814">
        <v>100</v>
      </c>
      <c r="N423" s="814"/>
      <c r="O423" s="813" t="s">
        <v>1883</v>
      </c>
      <c r="P423" s="813"/>
      <c r="Q423" s="370" t="s">
        <v>1976</v>
      </c>
      <c r="R423" s="369" t="s">
        <v>2201</v>
      </c>
    </row>
    <row r="424" spans="1:18" ht="18">
      <c r="A424" s="368">
        <v>389</v>
      </c>
      <c r="B424" s="813">
        <v>817160</v>
      </c>
      <c r="C424" s="813"/>
      <c r="D424" s="813" t="s">
        <v>2534</v>
      </c>
      <c r="E424" s="813"/>
      <c r="F424" s="813"/>
      <c r="G424" s="813" t="s">
        <v>2538</v>
      </c>
      <c r="H424" s="813"/>
      <c r="I424" s="813"/>
      <c r="J424" s="813" t="s">
        <v>1975</v>
      </c>
      <c r="K424" s="813"/>
      <c r="L424" s="813"/>
      <c r="M424" s="814">
        <v>500</v>
      </c>
      <c r="N424" s="814"/>
      <c r="O424" s="813" t="s">
        <v>1883</v>
      </c>
      <c r="P424" s="813"/>
      <c r="Q424" s="368" t="s">
        <v>1884</v>
      </c>
      <c r="R424" s="369" t="s">
        <v>2275</v>
      </c>
    </row>
    <row r="425" spans="1:18" ht="18">
      <c r="A425" s="368">
        <v>390</v>
      </c>
      <c r="B425" s="813">
        <v>894465</v>
      </c>
      <c r="C425" s="813"/>
      <c r="D425" s="813" t="s">
        <v>2534</v>
      </c>
      <c r="E425" s="813"/>
      <c r="F425" s="813"/>
      <c r="G425" s="813" t="s">
        <v>2542</v>
      </c>
      <c r="H425" s="813"/>
      <c r="I425" s="813"/>
      <c r="J425" s="813" t="s">
        <v>1975</v>
      </c>
      <c r="K425" s="813"/>
      <c r="L425" s="813"/>
      <c r="M425" s="814">
        <v>1</v>
      </c>
      <c r="N425" s="814"/>
      <c r="O425" s="813" t="s">
        <v>1942</v>
      </c>
      <c r="P425" s="813"/>
      <c r="Q425" s="368" t="s">
        <v>1884</v>
      </c>
      <c r="R425" s="369" t="s">
        <v>2275</v>
      </c>
    </row>
    <row r="426" spans="1:18" ht="18">
      <c r="A426" s="368">
        <v>391</v>
      </c>
      <c r="B426" s="813">
        <v>559818</v>
      </c>
      <c r="C426" s="813"/>
      <c r="D426" s="813" t="s">
        <v>2534</v>
      </c>
      <c r="E426" s="813"/>
      <c r="F426" s="813"/>
      <c r="G426" s="813" t="s">
        <v>2536</v>
      </c>
      <c r="H426" s="813"/>
      <c r="I426" s="813"/>
      <c r="J426" s="813" t="s">
        <v>1975</v>
      </c>
      <c r="K426" s="813"/>
      <c r="L426" s="813"/>
      <c r="M426" s="814">
        <v>500</v>
      </c>
      <c r="N426" s="814"/>
      <c r="O426" s="813" t="s">
        <v>1883</v>
      </c>
      <c r="P426" s="813"/>
      <c r="Q426" s="370" t="s">
        <v>1976</v>
      </c>
      <c r="R426" s="369" t="s">
        <v>2467</v>
      </c>
    </row>
    <row r="427" spans="1:18" ht="18">
      <c r="A427" s="368">
        <v>392</v>
      </c>
      <c r="B427" s="813">
        <v>791859</v>
      </c>
      <c r="C427" s="813"/>
      <c r="D427" s="813" t="s">
        <v>2534</v>
      </c>
      <c r="E427" s="813"/>
      <c r="F427" s="813"/>
      <c r="G427" s="813" t="s">
        <v>2543</v>
      </c>
      <c r="H427" s="813"/>
      <c r="I427" s="813"/>
      <c r="J427" s="813" t="s">
        <v>1975</v>
      </c>
      <c r="K427" s="813"/>
      <c r="L427" s="813"/>
      <c r="M427" s="814">
        <v>500</v>
      </c>
      <c r="N427" s="814"/>
      <c r="O427" s="813" t="s">
        <v>1883</v>
      </c>
      <c r="P427" s="813"/>
      <c r="Q427" s="368" t="s">
        <v>1884</v>
      </c>
      <c r="R427" s="369" t="s">
        <v>2221</v>
      </c>
    </row>
    <row r="428" spans="1:18" ht="18">
      <c r="A428" s="368">
        <v>393</v>
      </c>
      <c r="B428" s="813">
        <v>906852</v>
      </c>
      <c r="C428" s="813"/>
      <c r="D428" s="813" t="s">
        <v>2534</v>
      </c>
      <c r="E428" s="813"/>
      <c r="F428" s="813"/>
      <c r="G428" s="813" t="s">
        <v>2544</v>
      </c>
      <c r="H428" s="813"/>
      <c r="I428" s="813"/>
      <c r="J428" s="813" t="s">
        <v>1975</v>
      </c>
      <c r="K428" s="813"/>
      <c r="L428" s="813"/>
      <c r="M428" s="814">
        <v>500</v>
      </c>
      <c r="N428" s="814"/>
      <c r="O428" s="813" t="s">
        <v>1883</v>
      </c>
      <c r="P428" s="813"/>
      <c r="Q428" s="368" t="s">
        <v>1884</v>
      </c>
      <c r="R428" s="369" t="s">
        <v>1930</v>
      </c>
    </row>
    <row r="429" spans="1:18" ht="18">
      <c r="A429" s="368">
        <v>394</v>
      </c>
      <c r="B429" s="813">
        <v>559168</v>
      </c>
      <c r="C429" s="813"/>
      <c r="D429" s="813" t="s">
        <v>2534</v>
      </c>
      <c r="E429" s="813"/>
      <c r="F429" s="813"/>
      <c r="G429" s="813" t="s">
        <v>2545</v>
      </c>
      <c r="H429" s="813"/>
      <c r="I429" s="813"/>
      <c r="J429" s="813" t="s">
        <v>1975</v>
      </c>
      <c r="K429" s="813"/>
      <c r="L429" s="813"/>
      <c r="M429" s="814">
        <v>1</v>
      </c>
      <c r="N429" s="814"/>
      <c r="O429" s="813" t="s">
        <v>1942</v>
      </c>
      <c r="P429" s="813"/>
      <c r="Q429" s="368" t="s">
        <v>1884</v>
      </c>
      <c r="R429" s="369" t="s">
        <v>2546</v>
      </c>
    </row>
    <row r="430" spans="1:18" ht="18">
      <c r="A430" s="368">
        <v>395</v>
      </c>
      <c r="B430" s="813">
        <v>558540</v>
      </c>
      <c r="C430" s="813"/>
      <c r="D430" s="813" t="s">
        <v>2534</v>
      </c>
      <c r="E430" s="813"/>
      <c r="F430" s="813"/>
      <c r="G430" s="813" t="s">
        <v>2544</v>
      </c>
      <c r="H430" s="813"/>
      <c r="I430" s="813"/>
      <c r="J430" s="813" t="s">
        <v>1975</v>
      </c>
      <c r="K430" s="813"/>
      <c r="L430" s="813"/>
      <c r="M430" s="814">
        <v>1</v>
      </c>
      <c r="N430" s="814"/>
      <c r="O430" s="813" t="s">
        <v>1942</v>
      </c>
      <c r="P430" s="813"/>
      <c r="Q430" s="370" t="s">
        <v>1976</v>
      </c>
      <c r="R430" s="369" t="s">
        <v>2467</v>
      </c>
    </row>
    <row r="431" spans="1:18" ht="18">
      <c r="A431" s="368">
        <v>396</v>
      </c>
      <c r="B431" s="813">
        <v>983522</v>
      </c>
      <c r="C431" s="813"/>
      <c r="D431" s="813" t="s">
        <v>2547</v>
      </c>
      <c r="E431" s="813"/>
      <c r="F431" s="813"/>
      <c r="G431" s="813" t="s">
        <v>2548</v>
      </c>
      <c r="H431" s="813"/>
      <c r="I431" s="813"/>
      <c r="J431" s="813" t="s">
        <v>1925</v>
      </c>
      <c r="K431" s="813"/>
      <c r="L431" s="813"/>
      <c r="M431" s="814">
        <v>30</v>
      </c>
      <c r="N431" s="814"/>
      <c r="O431" s="813" t="s">
        <v>1883</v>
      </c>
      <c r="P431" s="813"/>
      <c r="Q431" s="368" t="s">
        <v>1884</v>
      </c>
      <c r="R431" s="369" t="s">
        <v>2314</v>
      </c>
    </row>
    <row r="432" spans="1:18" ht="36">
      <c r="A432" s="365" t="s">
        <v>1871</v>
      </c>
      <c r="B432" s="810" t="s">
        <v>1872</v>
      </c>
      <c r="C432" s="810"/>
      <c r="D432" s="810" t="s">
        <v>1873</v>
      </c>
      <c r="E432" s="810"/>
      <c r="F432" s="810"/>
      <c r="G432" s="810" t="s">
        <v>1874</v>
      </c>
      <c r="H432" s="810"/>
      <c r="I432" s="810"/>
      <c r="J432" s="810" t="s">
        <v>1875</v>
      </c>
      <c r="K432" s="810"/>
      <c r="L432" s="810"/>
      <c r="M432" s="810" t="s">
        <v>1876</v>
      </c>
      <c r="N432" s="810"/>
      <c r="O432" s="810" t="s">
        <v>1877</v>
      </c>
      <c r="P432" s="810"/>
      <c r="Q432" s="366" t="s">
        <v>1878</v>
      </c>
      <c r="R432" s="365" t="s">
        <v>1879</v>
      </c>
    </row>
    <row r="433" spans="1:18" ht="18">
      <c r="A433" s="368">
        <v>397</v>
      </c>
      <c r="B433" s="813">
        <v>938964</v>
      </c>
      <c r="C433" s="813"/>
      <c r="D433" s="813" t="s">
        <v>2547</v>
      </c>
      <c r="E433" s="813"/>
      <c r="F433" s="813"/>
      <c r="G433" s="813" t="s">
        <v>2549</v>
      </c>
      <c r="H433" s="813"/>
      <c r="I433" s="813"/>
      <c r="J433" s="813" t="s">
        <v>1925</v>
      </c>
      <c r="K433" s="813"/>
      <c r="L433" s="813"/>
      <c r="M433" s="814">
        <v>60</v>
      </c>
      <c r="N433" s="814"/>
      <c r="O433" s="813" t="s">
        <v>1883</v>
      </c>
      <c r="P433" s="813"/>
      <c r="Q433" s="368" t="s">
        <v>1884</v>
      </c>
      <c r="R433" s="369" t="s">
        <v>1956</v>
      </c>
    </row>
    <row r="434" spans="1:18" ht="18">
      <c r="A434" s="368">
        <v>398</v>
      </c>
      <c r="B434" s="813">
        <v>775357</v>
      </c>
      <c r="C434" s="813"/>
      <c r="D434" s="817" t="s">
        <v>2550</v>
      </c>
      <c r="E434" s="817"/>
      <c r="F434" s="817"/>
      <c r="G434" s="817" t="s">
        <v>2551</v>
      </c>
      <c r="H434" s="817"/>
      <c r="I434" s="817"/>
      <c r="J434" s="813" t="s">
        <v>1925</v>
      </c>
      <c r="K434" s="813"/>
      <c r="L434" s="813"/>
      <c r="M434" s="814">
        <v>60</v>
      </c>
      <c r="N434" s="814"/>
      <c r="O434" s="813" t="s">
        <v>1883</v>
      </c>
      <c r="P434" s="813"/>
      <c r="Q434" s="368" t="s">
        <v>1884</v>
      </c>
      <c r="R434" s="369" t="s">
        <v>2377</v>
      </c>
    </row>
    <row r="435" spans="1:18" ht="18">
      <c r="A435" s="368">
        <v>399</v>
      </c>
      <c r="B435" s="813">
        <v>774696</v>
      </c>
      <c r="C435" s="813"/>
      <c r="D435" s="813" t="s">
        <v>2552</v>
      </c>
      <c r="E435" s="813"/>
      <c r="F435" s="813"/>
      <c r="G435" s="813" t="s">
        <v>2553</v>
      </c>
      <c r="H435" s="813"/>
      <c r="I435" s="813"/>
      <c r="J435" s="813" t="s">
        <v>1925</v>
      </c>
      <c r="K435" s="813"/>
      <c r="L435" s="813"/>
      <c r="M435" s="814">
        <v>60</v>
      </c>
      <c r="N435" s="814"/>
      <c r="O435" s="813" t="s">
        <v>1883</v>
      </c>
      <c r="P435" s="813"/>
      <c r="Q435" s="368" t="s">
        <v>1884</v>
      </c>
      <c r="R435" s="369" t="s">
        <v>2281</v>
      </c>
    </row>
    <row r="436" spans="1:18" ht="18">
      <c r="A436" s="368">
        <v>400</v>
      </c>
      <c r="B436" s="813">
        <v>774727</v>
      </c>
      <c r="C436" s="813"/>
      <c r="D436" s="813" t="s">
        <v>2552</v>
      </c>
      <c r="E436" s="813"/>
      <c r="F436" s="813"/>
      <c r="G436" s="813" t="s">
        <v>2553</v>
      </c>
      <c r="H436" s="813"/>
      <c r="I436" s="813"/>
      <c r="J436" s="813" t="s">
        <v>1925</v>
      </c>
      <c r="K436" s="813"/>
      <c r="L436" s="813"/>
      <c r="M436" s="814">
        <v>1</v>
      </c>
      <c r="N436" s="814"/>
      <c r="O436" s="813" t="s">
        <v>1942</v>
      </c>
      <c r="P436" s="813"/>
      <c r="Q436" s="368" t="s">
        <v>1884</v>
      </c>
      <c r="R436" s="369" t="s">
        <v>2015</v>
      </c>
    </row>
    <row r="437" spans="1:18" ht="18">
      <c r="A437" s="368">
        <v>401</v>
      </c>
      <c r="B437" s="813">
        <v>772258</v>
      </c>
      <c r="C437" s="813"/>
      <c r="D437" s="813" t="s">
        <v>2552</v>
      </c>
      <c r="E437" s="813"/>
      <c r="F437" s="813"/>
      <c r="G437" s="813" t="s">
        <v>2554</v>
      </c>
      <c r="H437" s="813"/>
      <c r="I437" s="813"/>
      <c r="J437" s="813" t="s">
        <v>2555</v>
      </c>
      <c r="K437" s="813"/>
      <c r="L437" s="813"/>
      <c r="M437" s="814">
        <v>500</v>
      </c>
      <c r="N437" s="814"/>
      <c r="O437" s="813" t="s">
        <v>1883</v>
      </c>
      <c r="P437" s="813"/>
      <c r="Q437" s="368" t="s">
        <v>1884</v>
      </c>
      <c r="R437" s="369" t="s">
        <v>2556</v>
      </c>
    </row>
    <row r="438" spans="1:18" ht="18">
      <c r="A438" s="368">
        <v>402</v>
      </c>
      <c r="B438" s="813">
        <v>950592</v>
      </c>
      <c r="C438" s="813"/>
      <c r="D438" s="817" t="s">
        <v>2557</v>
      </c>
      <c r="E438" s="817"/>
      <c r="F438" s="817"/>
      <c r="G438" s="817" t="s">
        <v>2558</v>
      </c>
      <c r="H438" s="817"/>
      <c r="I438" s="817"/>
      <c r="J438" s="813" t="s">
        <v>2533</v>
      </c>
      <c r="K438" s="813"/>
      <c r="L438" s="813"/>
      <c r="M438" s="813">
        <v>68.56</v>
      </c>
      <c r="N438" s="813"/>
      <c r="O438" s="813" t="s">
        <v>1909</v>
      </c>
      <c r="P438" s="813"/>
      <c r="Q438" s="368" t="s">
        <v>1917</v>
      </c>
      <c r="R438" s="369" t="s">
        <v>1930</v>
      </c>
    </row>
    <row r="439" spans="1:18" ht="18">
      <c r="A439" s="368">
        <v>403</v>
      </c>
      <c r="B439" s="813">
        <v>998943</v>
      </c>
      <c r="C439" s="813"/>
      <c r="D439" s="817" t="s">
        <v>2559</v>
      </c>
      <c r="E439" s="817"/>
      <c r="F439" s="817"/>
      <c r="G439" s="813" t="s">
        <v>2560</v>
      </c>
      <c r="H439" s="813"/>
      <c r="I439" s="813"/>
      <c r="J439" s="813" t="s">
        <v>1925</v>
      </c>
      <c r="K439" s="813"/>
      <c r="L439" s="813"/>
      <c r="M439" s="814">
        <v>60</v>
      </c>
      <c r="N439" s="814"/>
      <c r="O439" s="813" t="s">
        <v>1883</v>
      </c>
      <c r="P439" s="813"/>
      <c r="Q439" s="368" t="s">
        <v>1884</v>
      </c>
      <c r="R439" s="369" t="s">
        <v>1948</v>
      </c>
    </row>
    <row r="440" spans="1:18" ht="18">
      <c r="A440" s="368">
        <v>404</v>
      </c>
      <c r="B440" s="813">
        <v>1037328</v>
      </c>
      <c r="C440" s="813"/>
      <c r="D440" s="813" t="s">
        <v>2561</v>
      </c>
      <c r="E440" s="813"/>
      <c r="F440" s="813"/>
      <c r="G440" s="813" t="s">
        <v>2562</v>
      </c>
      <c r="H440" s="813"/>
      <c r="I440" s="813"/>
      <c r="J440" s="813" t="s">
        <v>1925</v>
      </c>
      <c r="K440" s="813"/>
      <c r="L440" s="813"/>
      <c r="M440" s="814">
        <v>100</v>
      </c>
      <c r="N440" s="814"/>
      <c r="O440" s="813" t="s">
        <v>1883</v>
      </c>
      <c r="P440" s="813"/>
      <c r="Q440" s="368" t="s">
        <v>1884</v>
      </c>
      <c r="R440" s="369" t="s">
        <v>2077</v>
      </c>
    </row>
    <row r="441" spans="1:18" ht="18">
      <c r="A441" s="368">
        <v>405</v>
      </c>
      <c r="B441" s="813">
        <v>775405</v>
      </c>
      <c r="C441" s="813"/>
      <c r="D441" s="817" t="s">
        <v>2563</v>
      </c>
      <c r="E441" s="817"/>
      <c r="F441" s="817"/>
      <c r="G441" s="813" t="s">
        <v>2564</v>
      </c>
      <c r="H441" s="813"/>
      <c r="I441" s="813"/>
      <c r="J441" s="813" t="s">
        <v>1925</v>
      </c>
      <c r="K441" s="813"/>
      <c r="L441" s="813"/>
      <c r="M441" s="814">
        <v>60</v>
      </c>
      <c r="N441" s="814"/>
      <c r="O441" s="813" t="s">
        <v>1883</v>
      </c>
      <c r="P441" s="813"/>
      <c r="Q441" s="368" t="s">
        <v>1884</v>
      </c>
      <c r="R441" s="369" t="s">
        <v>2565</v>
      </c>
    </row>
    <row r="442" spans="1:18" ht="36">
      <c r="A442" s="365" t="s">
        <v>1871</v>
      </c>
      <c r="B442" s="810" t="s">
        <v>1872</v>
      </c>
      <c r="C442" s="810"/>
      <c r="D442" s="810" t="s">
        <v>1873</v>
      </c>
      <c r="E442" s="810"/>
      <c r="F442" s="810"/>
      <c r="G442" s="810" t="s">
        <v>1874</v>
      </c>
      <c r="H442" s="810"/>
      <c r="I442" s="810"/>
      <c r="J442" s="810" t="s">
        <v>1875</v>
      </c>
      <c r="K442" s="810"/>
      <c r="L442" s="810"/>
      <c r="M442" s="810" t="s">
        <v>1876</v>
      </c>
      <c r="N442" s="810"/>
      <c r="O442" s="810" t="s">
        <v>1877</v>
      </c>
      <c r="P442" s="810"/>
      <c r="Q442" s="366" t="s">
        <v>1878</v>
      </c>
      <c r="R442" s="365" t="s">
        <v>1879</v>
      </c>
    </row>
    <row r="443" spans="1:18" ht="18">
      <c r="A443" s="368">
        <v>406</v>
      </c>
      <c r="B443" s="813">
        <v>485482</v>
      </c>
      <c r="C443" s="813"/>
      <c r="D443" s="817" t="s">
        <v>2563</v>
      </c>
      <c r="E443" s="817"/>
      <c r="F443" s="817"/>
      <c r="G443" s="813" t="s">
        <v>2566</v>
      </c>
      <c r="H443" s="813"/>
      <c r="I443" s="813"/>
      <c r="J443" s="813" t="s">
        <v>2555</v>
      </c>
      <c r="K443" s="813"/>
      <c r="L443" s="813"/>
      <c r="M443" s="814">
        <v>133</v>
      </c>
      <c r="N443" s="814"/>
      <c r="O443" s="813" t="s">
        <v>1883</v>
      </c>
      <c r="P443" s="813"/>
      <c r="Q443" s="368" t="s">
        <v>1884</v>
      </c>
      <c r="R443" s="369" t="s">
        <v>2214</v>
      </c>
    </row>
    <row r="444" spans="1:18" ht="18">
      <c r="A444" s="368">
        <v>407</v>
      </c>
      <c r="B444" s="813">
        <v>1029686</v>
      </c>
      <c r="C444" s="813"/>
      <c r="D444" s="813" t="s">
        <v>2567</v>
      </c>
      <c r="E444" s="813"/>
      <c r="F444" s="813"/>
      <c r="G444" s="813" t="s">
        <v>2568</v>
      </c>
      <c r="H444" s="813"/>
      <c r="I444" s="813"/>
      <c r="J444" s="813" t="s">
        <v>1888</v>
      </c>
      <c r="K444" s="813"/>
      <c r="L444" s="813"/>
      <c r="M444" s="814">
        <v>1</v>
      </c>
      <c r="N444" s="814"/>
      <c r="O444" s="813" t="s">
        <v>1883</v>
      </c>
      <c r="P444" s="813"/>
      <c r="Q444" s="368" t="s">
        <v>1889</v>
      </c>
      <c r="R444" s="369" t="s">
        <v>2569</v>
      </c>
    </row>
    <row r="445" spans="1:18" ht="18">
      <c r="A445" s="368">
        <v>408</v>
      </c>
      <c r="B445" s="813">
        <v>310991</v>
      </c>
      <c r="C445" s="813"/>
      <c r="D445" s="813" t="s">
        <v>2570</v>
      </c>
      <c r="E445" s="813"/>
      <c r="F445" s="813"/>
      <c r="G445" s="813" t="s">
        <v>2322</v>
      </c>
      <c r="H445" s="813"/>
      <c r="I445" s="813"/>
      <c r="J445" s="813" t="s">
        <v>1921</v>
      </c>
      <c r="K445" s="813"/>
      <c r="L445" s="813"/>
      <c r="M445" s="811"/>
      <c r="N445" s="811"/>
      <c r="O445" s="811"/>
      <c r="P445" s="811"/>
      <c r="Q445" s="368" t="s">
        <v>1921</v>
      </c>
      <c r="R445" s="369" t="s">
        <v>1946</v>
      </c>
    </row>
    <row r="446" spans="1:18" ht="18">
      <c r="A446" s="368">
        <v>409</v>
      </c>
      <c r="B446" s="813">
        <v>445559</v>
      </c>
      <c r="C446" s="813"/>
      <c r="D446" s="813" t="s">
        <v>2570</v>
      </c>
      <c r="E446" s="813"/>
      <c r="F446" s="813"/>
      <c r="G446" s="813" t="s">
        <v>2322</v>
      </c>
      <c r="H446" s="813"/>
      <c r="I446" s="813"/>
      <c r="J446" s="813" t="s">
        <v>2083</v>
      </c>
      <c r="K446" s="813"/>
      <c r="L446" s="813"/>
      <c r="M446" s="811"/>
      <c r="N446" s="811"/>
      <c r="O446" s="811"/>
      <c r="P446" s="811"/>
      <c r="Q446" s="368" t="s">
        <v>1921</v>
      </c>
      <c r="R446" s="369" t="s">
        <v>1946</v>
      </c>
    </row>
    <row r="447" spans="1:18" ht="18">
      <c r="A447" s="368">
        <v>410</v>
      </c>
      <c r="B447" s="813">
        <v>657252</v>
      </c>
      <c r="C447" s="813"/>
      <c r="D447" s="813" t="s">
        <v>2571</v>
      </c>
      <c r="E447" s="813"/>
      <c r="F447" s="813"/>
      <c r="G447" s="813" t="s">
        <v>1944</v>
      </c>
      <c r="H447" s="813"/>
      <c r="I447" s="813"/>
      <c r="J447" s="813" t="s">
        <v>1921</v>
      </c>
      <c r="K447" s="813"/>
      <c r="L447" s="813"/>
      <c r="M447" s="811"/>
      <c r="N447" s="811"/>
      <c r="O447" s="811"/>
      <c r="P447" s="811"/>
      <c r="Q447" s="368" t="s">
        <v>1921</v>
      </c>
      <c r="R447" s="369" t="s">
        <v>2135</v>
      </c>
    </row>
    <row r="448" spans="1:18" ht="18">
      <c r="A448" s="368">
        <v>411</v>
      </c>
      <c r="B448" s="813">
        <v>846024</v>
      </c>
      <c r="C448" s="813"/>
      <c r="D448" s="813" t="s">
        <v>2571</v>
      </c>
      <c r="E448" s="813"/>
      <c r="F448" s="813"/>
      <c r="G448" s="813" t="s">
        <v>2071</v>
      </c>
      <c r="H448" s="813"/>
      <c r="I448" s="813"/>
      <c r="J448" s="813" t="s">
        <v>1921</v>
      </c>
      <c r="K448" s="813"/>
      <c r="L448" s="813"/>
      <c r="M448" s="811"/>
      <c r="N448" s="811"/>
      <c r="O448" s="811"/>
      <c r="P448" s="811"/>
      <c r="Q448" s="368" t="s">
        <v>1921</v>
      </c>
      <c r="R448" s="369" t="s">
        <v>2159</v>
      </c>
    </row>
    <row r="449" spans="1:18" ht="18">
      <c r="A449" s="368">
        <v>412</v>
      </c>
      <c r="B449" s="813">
        <v>202554</v>
      </c>
      <c r="C449" s="813"/>
      <c r="D449" s="813" t="s">
        <v>2572</v>
      </c>
      <c r="E449" s="813"/>
      <c r="F449" s="813"/>
      <c r="G449" s="813" t="s">
        <v>2573</v>
      </c>
      <c r="H449" s="813"/>
      <c r="I449" s="813"/>
      <c r="J449" s="813" t="s">
        <v>2574</v>
      </c>
      <c r="K449" s="813"/>
      <c r="L449" s="813"/>
      <c r="M449" s="811"/>
      <c r="N449" s="811"/>
      <c r="O449" s="811"/>
      <c r="P449" s="811"/>
      <c r="Q449" s="368" t="s">
        <v>1921</v>
      </c>
      <c r="R449" s="369" t="s">
        <v>2045</v>
      </c>
    </row>
    <row r="450" spans="1:18" ht="18">
      <c r="A450" s="368">
        <v>413</v>
      </c>
      <c r="B450" s="813">
        <v>968283</v>
      </c>
      <c r="C450" s="813"/>
      <c r="D450" s="813" t="s">
        <v>2575</v>
      </c>
      <c r="E450" s="813"/>
      <c r="F450" s="813"/>
      <c r="G450" s="813" t="s">
        <v>2337</v>
      </c>
      <c r="H450" s="813"/>
      <c r="I450" s="813"/>
      <c r="J450" s="813" t="s">
        <v>1888</v>
      </c>
      <c r="K450" s="813"/>
      <c r="L450" s="813"/>
      <c r="M450" s="814">
        <v>1</v>
      </c>
      <c r="N450" s="814"/>
      <c r="O450" s="813" t="s">
        <v>1883</v>
      </c>
      <c r="P450" s="813"/>
      <c r="Q450" s="368" t="s">
        <v>1889</v>
      </c>
      <c r="R450" s="369" t="s">
        <v>2576</v>
      </c>
    </row>
    <row r="451" spans="1:18" ht="18">
      <c r="A451" s="368">
        <v>414</v>
      </c>
      <c r="B451" s="813">
        <v>314657</v>
      </c>
      <c r="C451" s="813"/>
      <c r="D451" s="813" t="s">
        <v>2575</v>
      </c>
      <c r="E451" s="813"/>
      <c r="F451" s="813"/>
      <c r="G451" s="813" t="s">
        <v>2071</v>
      </c>
      <c r="H451" s="813"/>
      <c r="I451" s="813"/>
      <c r="J451" s="813" t="s">
        <v>2114</v>
      </c>
      <c r="K451" s="813"/>
      <c r="L451" s="813"/>
      <c r="M451" s="811"/>
      <c r="N451" s="811"/>
      <c r="O451" s="811"/>
      <c r="P451" s="811"/>
      <c r="Q451" s="368" t="s">
        <v>2115</v>
      </c>
      <c r="R451" s="369" t="s">
        <v>1946</v>
      </c>
    </row>
    <row r="452" spans="1:18" ht="18">
      <c r="A452" s="368">
        <v>415</v>
      </c>
      <c r="B452" s="813">
        <v>670613</v>
      </c>
      <c r="C452" s="813"/>
      <c r="D452" s="813" t="s">
        <v>2577</v>
      </c>
      <c r="E452" s="813"/>
      <c r="F452" s="813"/>
      <c r="G452" s="813" t="s">
        <v>2578</v>
      </c>
      <c r="H452" s="813"/>
      <c r="I452" s="813"/>
      <c r="J452" s="813" t="s">
        <v>2579</v>
      </c>
      <c r="K452" s="813"/>
      <c r="L452" s="813"/>
      <c r="M452" s="814">
        <v>0.5</v>
      </c>
      <c r="N452" s="814"/>
      <c r="O452" s="813" t="s">
        <v>1883</v>
      </c>
      <c r="P452" s="813"/>
      <c r="Q452" s="368" t="s">
        <v>2167</v>
      </c>
      <c r="R452" s="369" t="s">
        <v>2421</v>
      </c>
    </row>
    <row r="453" spans="1:18" ht="18">
      <c r="A453" s="368">
        <v>416</v>
      </c>
      <c r="B453" s="813">
        <v>668851</v>
      </c>
      <c r="C453" s="813"/>
      <c r="D453" s="813" t="s">
        <v>2577</v>
      </c>
      <c r="E453" s="813"/>
      <c r="F453" s="813"/>
      <c r="G453" s="813" t="s">
        <v>2580</v>
      </c>
      <c r="H453" s="813"/>
      <c r="I453" s="813"/>
      <c r="J453" s="813" t="s">
        <v>2579</v>
      </c>
      <c r="K453" s="813"/>
      <c r="L453" s="813"/>
      <c r="M453" s="814">
        <v>0.5</v>
      </c>
      <c r="N453" s="814"/>
      <c r="O453" s="813" t="s">
        <v>1883</v>
      </c>
      <c r="P453" s="813"/>
      <c r="Q453" s="368" t="s">
        <v>1889</v>
      </c>
      <c r="R453" s="369" t="s">
        <v>2140</v>
      </c>
    </row>
    <row r="454" spans="1:18" ht="18">
      <c r="A454" s="368">
        <v>417</v>
      </c>
      <c r="B454" s="813">
        <v>233270</v>
      </c>
      <c r="C454" s="813"/>
      <c r="D454" s="813" t="s">
        <v>2581</v>
      </c>
      <c r="E454" s="813"/>
      <c r="F454" s="813"/>
      <c r="G454" s="813" t="s">
        <v>2274</v>
      </c>
      <c r="H454" s="813"/>
      <c r="I454" s="813"/>
      <c r="J454" s="813" t="s">
        <v>1921</v>
      </c>
      <c r="K454" s="813"/>
      <c r="L454" s="813"/>
      <c r="M454" s="811"/>
      <c r="N454" s="811"/>
      <c r="O454" s="811"/>
      <c r="P454" s="811"/>
      <c r="Q454" s="368" t="s">
        <v>1921</v>
      </c>
      <c r="R454" s="369" t="s">
        <v>2434</v>
      </c>
    </row>
    <row r="455" spans="1:18" ht="18">
      <c r="A455" s="368">
        <v>418</v>
      </c>
      <c r="B455" s="813">
        <v>918499</v>
      </c>
      <c r="C455" s="813"/>
      <c r="D455" s="813" t="s">
        <v>2582</v>
      </c>
      <c r="E455" s="813"/>
      <c r="F455" s="813"/>
      <c r="G455" s="813" t="s">
        <v>2511</v>
      </c>
      <c r="H455" s="813"/>
      <c r="I455" s="813"/>
      <c r="J455" s="813" t="s">
        <v>1908</v>
      </c>
      <c r="K455" s="813"/>
      <c r="L455" s="813"/>
      <c r="M455" s="814">
        <v>30</v>
      </c>
      <c r="N455" s="814"/>
      <c r="O455" s="813" t="s">
        <v>1909</v>
      </c>
      <c r="P455" s="813"/>
      <c r="Q455" s="370" t="s">
        <v>2125</v>
      </c>
      <c r="R455" s="369" t="s">
        <v>1885</v>
      </c>
    </row>
    <row r="456" spans="1:18" ht="36">
      <c r="A456" s="365" t="s">
        <v>1871</v>
      </c>
      <c r="B456" s="810" t="s">
        <v>1872</v>
      </c>
      <c r="C456" s="810"/>
      <c r="D456" s="810" t="s">
        <v>1873</v>
      </c>
      <c r="E456" s="810"/>
      <c r="F456" s="810"/>
      <c r="G456" s="810" t="s">
        <v>1874</v>
      </c>
      <c r="H456" s="810"/>
      <c r="I456" s="810"/>
      <c r="J456" s="810" t="s">
        <v>1875</v>
      </c>
      <c r="K456" s="810"/>
      <c r="L456" s="810"/>
      <c r="M456" s="810" t="s">
        <v>1876</v>
      </c>
      <c r="N456" s="810"/>
      <c r="O456" s="810" t="s">
        <v>1877</v>
      </c>
      <c r="P456" s="810"/>
      <c r="Q456" s="366" t="s">
        <v>1878</v>
      </c>
      <c r="R456" s="365" t="s">
        <v>1879</v>
      </c>
    </row>
    <row r="457" spans="1:18" ht="18">
      <c r="A457" s="368">
        <v>419</v>
      </c>
      <c r="B457" s="813">
        <v>918565</v>
      </c>
      <c r="C457" s="813"/>
      <c r="D457" s="813" t="s">
        <v>2582</v>
      </c>
      <c r="E457" s="813"/>
      <c r="F457" s="813"/>
      <c r="G457" s="813" t="s">
        <v>2583</v>
      </c>
      <c r="H457" s="813"/>
      <c r="I457" s="813"/>
      <c r="J457" s="813" t="s">
        <v>1908</v>
      </c>
      <c r="K457" s="813"/>
      <c r="L457" s="813"/>
      <c r="M457" s="814">
        <v>30</v>
      </c>
      <c r="N457" s="814"/>
      <c r="O457" s="813" t="s">
        <v>1909</v>
      </c>
      <c r="P457" s="813"/>
      <c r="Q457" s="370" t="s">
        <v>2125</v>
      </c>
      <c r="R457" s="369" t="s">
        <v>1885</v>
      </c>
    </row>
    <row r="458" spans="1:18" ht="18">
      <c r="A458" s="368">
        <v>420</v>
      </c>
      <c r="B458" s="813">
        <v>918406</v>
      </c>
      <c r="C458" s="813"/>
      <c r="D458" s="813" t="s">
        <v>2582</v>
      </c>
      <c r="E458" s="813"/>
      <c r="F458" s="813"/>
      <c r="G458" s="813" t="s">
        <v>2152</v>
      </c>
      <c r="H458" s="813"/>
      <c r="I458" s="813"/>
      <c r="J458" s="813" t="s">
        <v>1908</v>
      </c>
      <c r="K458" s="813"/>
      <c r="L458" s="813"/>
      <c r="M458" s="814">
        <v>30</v>
      </c>
      <c r="N458" s="814"/>
      <c r="O458" s="813" t="s">
        <v>1909</v>
      </c>
      <c r="P458" s="813"/>
      <c r="Q458" s="370" t="s">
        <v>2125</v>
      </c>
      <c r="R458" s="369" t="s">
        <v>1885</v>
      </c>
    </row>
    <row r="459" spans="1:18" ht="18">
      <c r="A459" s="368">
        <v>421</v>
      </c>
      <c r="B459" s="813">
        <v>918520</v>
      </c>
      <c r="C459" s="813"/>
      <c r="D459" s="813" t="s">
        <v>2582</v>
      </c>
      <c r="E459" s="813"/>
      <c r="F459" s="813"/>
      <c r="G459" s="813" t="s">
        <v>2511</v>
      </c>
      <c r="H459" s="813"/>
      <c r="I459" s="813"/>
      <c r="J459" s="813" t="s">
        <v>1908</v>
      </c>
      <c r="K459" s="813"/>
      <c r="L459" s="813"/>
      <c r="M459" s="814">
        <v>150</v>
      </c>
      <c r="N459" s="814"/>
      <c r="O459" s="813" t="s">
        <v>1909</v>
      </c>
      <c r="P459" s="813"/>
      <c r="Q459" s="370" t="s">
        <v>2125</v>
      </c>
      <c r="R459" s="369" t="s">
        <v>2451</v>
      </c>
    </row>
    <row r="460" spans="1:18" ht="18">
      <c r="A460" s="368">
        <v>422</v>
      </c>
      <c r="B460" s="813">
        <v>918755</v>
      </c>
      <c r="C460" s="813"/>
      <c r="D460" s="813" t="s">
        <v>2582</v>
      </c>
      <c r="E460" s="813"/>
      <c r="F460" s="813"/>
      <c r="G460" s="813" t="s">
        <v>2584</v>
      </c>
      <c r="H460" s="813"/>
      <c r="I460" s="813"/>
      <c r="J460" s="813" t="s">
        <v>1908</v>
      </c>
      <c r="K460" s="813"/>
      <c r="L460" s="813"/>
      <c r="M460" s="814">
        <v>150</v>
      </c>
      <c r="N460" s="814"/>
      <c r="O460" s="813" t="s">
        <v>1909</v>
      </c>
      <c r="P460" s="813"/>
      <c r="Q460" s="370" t="s">
        <v>2125</v>
      </c>
      <c r="R460" s="369" t="s">
        <v>2585</v>
      </c>
    </row>
    <row r="461" spans="1:18" ht="18">
      <c r="A461" s="368">
        <v>423</v>
      </c>
      <c r="B461" s="813">
        <v>918772</v>
      </c>
      <c r="C461" s="813"/>
      <c r="D461" s="813" t="s">
        <v>2582</v>
      </c>
      <c r="E461" s="813"/>
      <c r="F461" s="813"/>
      <c r="G461" s="813" t="s">
        <v>2586</v>
      </c>
      <c r="H461" s="813"/>
      <c r="I461" s="813"/>
      <c r="J461" s="813" t="s">
        <v>1908</v>
      </c>
      <c r="K461" s="813"/>
      <c r="L461" s="813"/>
      <c r="M461" s="814">
        <v>30</v>
      </c>
      <c r="N461" s="814"/>
      <c r="O461" s="813" t="s">
        <v>1909</v>
      </c>
      <c r="P461" s="813"/>
      <c r="Q461" s="370" t="s">
        <v>2125</v>
      </c>
      <c r="R461" s="369" t="s">
        <v>2587</v>
      </c>
    </row>
    <row r="462" spans="1:18" ht="18">
      <c r="A462" s="368">
        <v>424</v>
      </c>
      <c r="B462" s="813">
        <v>968443</v>
      </c>
      <c r="C462" s="813"/>
      <c r="D462" s="813" t="s">
        <v>2582</v>
      </c>
      <c r="E462" s="813"/>
      <c r="F462" s="813"/>
      <c r="G462" s="813" t="s">
        <v>2583</v>
      </c>
      <c r="H462" s="813"/>
      <c r="I462" s="813"/>
      <c r="J462" s="813" t="s">
        <v>1908</v>
      </c>
      <c r="K462" s="813"/>
      <c r="L462" s="813"/>
      <c r="M462" s="814">
        <v>20</v>
      </c>
      <c r="N462" s="814"/>
      <c r="O462" s="813" t="s">
        <v>1909</v>
      </c>
      <c r="P462" s="813"/>
      <c r="Q462" s="370" t="s">
        <v>2125</v>
      </c>
      <c r="R462" s="369" t="s">
        <v>1990</v>
      </c>
    </row>
    <row r="463" spans="1:18" ht="18">
      <c r="A463" s="368">
        <v>425</v>
      </c>
      <c r="B463" s="813">
        <v>763267</v>
      </c>
      <c r="C463" s="813"/>
      <c r="D463" s="813" t="s">
        <v>2588</v>
      </c>
      <c r="E463" s="813"/>
      <c r="F463" s="813"/>
      <c r="G463" s="813" t="s">
        <v>2589</v>
      </c>
      <c r="H463" s="813"/>
      <c r="I463" s="813"/>
      <c r="J463" s="813" t="s">
        <v>2502</v>
      </c>
      <c r="K463" s="813"/>
      <c r="L463" s="813"/>
      <c r="M463" s="814">
        <v>15</v>
      </c>
      <c r="N463" s="814"/>
      <c r="O463" s="813" t="s">
        <v>1883</v>
      </c>
      <c r="P463" s="813"/>
      <c r="Q463" s="368" t="s">
        <v>1884</v>
      </c>
      <c r="R463" s="369" t="s">
        <v>2590</v>
      </c>
    </row>
    <row r="464" spans="1:18" ht="18">
      <c r="A464" s="368">
        <v>426</v>
      </c>
      <c r="B464" s="813">
        <v>1241539</v>
      </c>
      <c r="C464" s="813"/>
      <c r="D464" s="813" t="s">
        <v>2591</v>
      </c>
      <c r="E464" s="813"/>
      <c r="F464" s="813"/>
      <c r="G464" s="813" t="s">
        <v>2592</v>
      </c>
      <c r="H464" s="813"/>
      <c r="I464" s="813"/>
      <c r="J464" s="817" t="s">
        <v>2593</v>
      </c>
      <c r="K464" s="817"/>
      <c r="L464" s="817"/>
      <c r="M464" s="814">
        <v>20</v>
      </c>
      <c r="N464" s="814"/>
      <c r="O464" s="813" t="s">
        <v>1883</v>
      </c>
      <c r="P464" s="813"/>
      <c r="Q464" s="368" t="s">
        <v>1889</v>
      </c>
      <c r="R464" s="369" t="s">
        <v>2594</v>
      </c>
    </row>
    <row r="465" spans="1:18" ht="18">
      <c r="A465" s="368">
        <v>427</v>
      </c>
      <c r="B465" s="813">
        <v>614793</v>
      </c>
      <c r="C465" s="813"/>
      <c r="D465" s="813" t="s">
        <v>2595</v>
      </c>
      <c r="E465" s="813"/>
      <c r="F465" s="813"/>
      <c r="G465" s="813" t="s">
        <v>2596</v>
      </c>
      <c r="H465" s="813"/>
      <c r="I465" s="813"/>
      <c r="J465" s="813" t="s">
        <v>1916</v>
      </c>
      <c r="K465" s="813"/>
      <c r="L465" s="813"/>
      <c r="M465" s="814">
        <v>1</v>
      </c>
      <c r="N465" s="814"/>
      <c r="O465" s="813" t="s">
        <v>1942</v>
      </c>
      <c r="P465" s="813"/>
      <c r="Q465" s="368" t="s">
        <v>1884</v>
      </c>
      <c r="R465" s="369" t="s">
        <v>2032</v>
      </c>
    </row>
    <row r="466" spans="1:18" ht="18">
      <c r="A466" s="368">
        <v>428</v>
      </c>
      <c r="B466" s="813">
        <v>615476</v>
      </c>
      <c r="C466" s="813"/>
      <c r="D466" s="813" t="s">
        <v>2595</v>
      </c>
      <c r="E466" s="813"/>
      <c r="F466" s="813"/>
      <c r="G466" s="813" t="s">
        <v>2596</v>
      </c>
      <c r="H466" s="813"/>
      <c r="I466" s="813"/>
      <c r="J466" s="813" t="s">
        <v>1916</v>
      </c>
      <c r="K466" s="813"/>
      <c r="L466" s="813"/>
      <c r="M466" s="814">
        <v>100</v>
      </c>
      <c r="N466" s="814"/>
      <c r="O466" s="813" t="s">
        <v>1883</v>
      </c>
      <c r="P466" s="813"/>
      <c r="Q466" s="368" t="s">
        <v>1884</v>
      </c>
      <c r="R466" s="369" t="s">
        <v>2327</v>
      </c>
    </row>
    <row r="467" spans="1:18" ht="18">
      <c r="A467" s="368">
        <v>429</v>
      </c>
      <c r="B467" s="813">
        <v>614835</v>
      </c>
      <c r="C467" s="813"/>
      <c r="D467" s="813" t="s">
        <v>2595</v>
      </c>
      <c r="E467" s="813"/>
      <c r="F467" s="813"/>
      <c r="G467" s="813" t="s">
        <v>2596</v>
      </c>
      <c r="H467" s="813"/>
      <c r="I467" s="813"/>
      <c r="J467" s="813" t="s">
        <v>1916</v>
      </c>
      <c r="K467" s="813"/>
      <c r="L467" s="813"/>
      <c r="M467" s="814">
        <v>60</v>
      </c>
      <c r="N467" s="814"/>
      <c r="O467" s="813" t="s">
        <v>1883</v>
      </c>
      <c r="P467" s="813"/>
      <c r="Q467" s="368" t="s">
        <v>1884</v>
      </c>
      <c r="R467" s="369" t="s">
        <v>2043</v>
      </c>
    </row>
    <row r="468" spans="1:18" ht="18">
      <c r="A468" s="368">
        <v>430</v>
      </c>
      <c r="B468" s="813">
        <v>249388</v>
      </c>
      <c r="C468" s="813"/>
      <c r="D468" s="813" t="s">
        <v>2597</v>
      </c>
      <c r="E468" s="813"/>
      <c r="F468" s="813"/>
      <c r="G468" s="813" t="s">
        <v>2598</v>
      </c>
      <c r="H468" s="813"/>
      <c r="I468" s="813"/>
      <c r="J468" s="813" t="s">
        <v>1921</v>
      </c>
      <c r="K468" s="813"/>
      <c r="L468" s="813"/>
      <c r="M468" s="811"/>
      <c r="N468" s="811"/>
      <c r="O468" s="811"/>
      <c r="P468" s="811"/>
      <c r="Q468" s="368" t="s">
        <v>1921</v>
      </c>
      <c r="R468" s="369" t="s">
        <v>2264</v>
      </c>
    </row>
    <row r="469" spans="1:18" ht="18">
      <c r="A469" s="368">
        <v>431</v>
      </c>
      <c r="B469" s="813">
        <v>249303</v>
      </c>
      <c r="C469" s="813"/>
      <c r="D469" s="813" t="s">
        <v>2597</v>
      </c>
      <c r="E469" s="813"/>
      <c r="F469" s="813"/>
      <c r="G469" s="813" t="s">
        <v>2322</v>
      </c>
      <c r="H469" s="813"/>
      <c r="I469" s="813"/>
      <c r="J469" s="813" t="s">
        <v>1921</v>
      </c>
      <c r="K469" s="813"/>
      <c r="L469" s="813"/>
      <c r="M469" s="811"/>
      <c r="N469" s="811"/>
      <c r="O469" s="811"/>
      <c r="P469" s="811"/>
      <c r="Q469" s="368" t="s">
        <v>1921</v>
      </c>
      <c r="R469" s="369" t="s">
        <v>2136</v>
      </c>
    </row>
    <row r="470" spans="1:18" ht="36">
      <c r="A470" s="365" t="s">
        <v>1871</v>
      </c>
      <c r="B470" s="810" t="s">
        <v>1872</v>
      </c>
      <c r="C470" s="810"/>
      <c r="D470" s="810" t="s">
        <v>1873</v>
      </c>
      <c r="E470" s="810"/>
      <c r="F470" s="810"/>
      <c r="G470" s="810" t="s">
        <v>1874</v>
      </c>
      <c r="H470" s="810"/>
      <c r="I470" s="810"/>
      <c r="J470" s="810" t="s">
        <v>1875</v>
      </c>
      <c r="K470" s="810"/>
      <c r="L470" s="810"/>
      <c r="M470" s="810" t="s">
        <v>1876</v>
      </c>
      <c r="N470" s="810"/>
      <c r="O470" s="810" t="s">
        <v>1877</v>
      </c>
      <c r="P470" s="810"/>
      <c r="Q470" s="366" t="s">
        <v>1878</v>
      </c>
      <c r="R470" s="365" t="s">
        <v>1879</v>
      </c>
    </row>
    <row r="471" spans="1:18" ht="18">
      <c r="A471" s="368">
        <v>432</v>
      </c>
      <c r="B471" s="813">
        <v>761072</v>
      </c>
      <c r="C471" s="813"/>
      <c r="D471" s="813" t="s">
        <v>2599</v>
      </c>
      <c r="E471" s="813"/>
      <c r="F471" s="813"/>
      <c r="G471" s="813" t="s">
        <v>2600</v>
      </c>
      <c r="H471" s="813"/>
      <c r="I471" s="813"/>
      <c r="J471" s="813" t="s">
        <v>1896</v>
      </c>
      <c r="K471" s="813"/>
      <c r="L471" s="813"/>
      <c r="M471" s="814">
        <v>10</v>
      </c>
      <c r="N471" s="814"/>
      <c r="O471" s="813" t="s">
        <v>1883</v>
      </c>
      <c r="P471" s="813"/>
      <c r="Q471" s="370" t="s">
        <v>1892</v>
      </c>
      <c r="R471" s="369" t="s">
        <v>2281</v>
      </c>
    </row>
    <row r="472" spans="1:18" ht="18">
      <c r="A472" s="368">
        <v>433</v>
      </c>
      <c r="B472" s="813">
        <v>785916</v>
      </c>
      <c r="C472" s="813"/>
      <c r="D472" s="813" t="s">
        <v>2599</v>
      </c>
      <c r="E472" s="813"/>
      <c r="F472" s="813"/>
      <c r="G472" s="813" t="s">
        <v>2085</v>
      </c>
      <c r="H472" s="813"/>
      <c r="I472" s="813"/>
      <c r="J472" s="817" t="s">
        <v>2593</v>
      </c>
      <c r="K472" s="817"/>
      <c r="L472" s="817"/>
      <c r="M472" s="814">
        <v>5</v>
      </c>
      <c r="N472" s="814"/>
      <c r="O472" s="813" t="s">
        <v>1883</v>
      </c>
      <c r="P472" s="813"/>
      <c r="Q472" s="368" t="s">
        <v>1889</v>
      </c>
      <c r="R472" s="369" t="s">
        <v>2201</v>
      </c>
    </row>
    <row r="473" spans="1:18" ht="18">
      <c r="A473" s="368">
        <v>434</v>
      </c>
      <c r="B473" s="813">
        <v>805557</v>
      </c>
      <c r="C473" s="813"/>
      <c r="D473" s="813" t="s">
        <v>2599</v>
      </c>
      <c r="E473" s="813"/>
      <c r="F473" s="813"/>
      <c r="G473" s="813" t="s">
        <v>2337</v>
      </c>
      <c r="H473" s="813"/>
      <c r="I473" s="813"/>
      <c r="J473" s="813" t="s">
        <v>1896</v>
      </c>
      <c r="K473" s="813"/>
      <c r="L473" s="813"/>
      <c r="M473" s="814">
        <v>5</v>
      </c>
      <c r="N473" s="814"/>
      <c r="O473" s="813" t="s">
        <v>1883</v>
      </c>
      <c r="P473" s="813"/>
      <c r="Q473" s="368" t="s">
        <v>1889</v>
      </c>
      <c r="R473" s="369" t="s">
        <v>2140</v>
      </c>
    </row>
    <row r="474" spans="1:18" ht="18">
      <c r="A474" s="368">
        <v>435</v>
      </c>
      <c r="B474" s="813">
        <v>812607</v>
      </c>
      <c r="C474" s="813"/>
      <c r="D474" s="813" t="s">
        <v>2599</v>
      </c>
      <c r="E474" s="813"/>
      <c r="F474" s="813"/>
      <c r="G474" s="813" t="s">
        <v>2337</v>
      </c>
      <c r="H474" s="813"/>
      <c r="I474" s="813"/>
      <c r="J474" s="813" t="s">
        <v>1896</v>
      </c>
      <c r="K474" s="813"/>
      <c r="L474" s="813"/>
      <c r="M474" s="814">
        <v>5</v>
      </c>
      <c r="N474" s="814"/>
      <c r="O474" s="813" t="s">
        <v>1883</v>
      </c>
      <c r="P474" s="813"/>
      <c r="Q474" s="370" t="s">
        <v>1892</v>
      </c>
      <c r="R474" s="369" t="s">
        <v>2140</v>
      </c>
    </row>
    <row r="475" spans="1:18" ht="18">
      <c r="A475" s="368">
        <v>436</v>
      </c>
      <c r="B475" s="813">
        <v>962636</v>
      </c>
      <c r="C475" s="813"/>
      <c r="D475" s="813" t="s">
        <v>2599</v>
      </c>
      <c r="E475" s="813"/>
      <c r="F475" s="813"/>
      <c r="G475" s="813" t="s">
        <v>2337</v>
      </c>
      <c r="H475" s="813"/>
      <c r="I475" s="813"/>
      <c r="J475" s="813" t="s">
        <v>1896</v>
      </c>
      <c r="K475" s="813"/>
      <c r="L475" s="813"/>
      <c r="M475" s="814">
        <v>10</v>
      </c>
      <c r="N475" s="814"/>
      <c r="O475" s="813" t="s">
        <v>1883</v>
      </c>
      <c r="P475" s="813"/>
      <c r="Q475" s="370" t="s">
        <v>1892</v>
      </c>
      <c r="R475" s="369" t="s">
        <v>2190</v>
      </c>
    </row>
    <row r="476" spans="1:18" ht="18">
      <c r="A476" s="368">
        <v>437</v>
      </c>
      <c r="B476" s="813">
        <v>805588</v>
      </c>
      <c r="C476" s="813"/>
      <c r="D476" s="813" t="s">
        <v>2599</v>
      </c>
      <c r="E476" s="813"/>
      <c r="F476" s="813"/>
      <c r="G476" s="813" t="s">
        <v>2337</v>
      </c>
      <c r="H476" s="813"/>
      <c r="I476" s="813"/>
      <c r="J476" s="813" t="s">
        <v>1896</v>
      </c>
      <c r="K476" s="813"/>
      <c r="L476" s="813"/>
      <c r="M476" s="814">
        <v>10</v>
      </c>
      <c r="N476" s="814"/>
      <c r="O476" s="813" t="s">
        <v>1883</v>
      </c>
      <c r="P476" s="813"/>
      <c r="Q476" s="368" t="s">
        <v>1889</v>
      </c>
      <c r="R476" s="369" t="s">
        <v>2190</v>
      </c>
    </row>
    <row r="477" spans="1:18" ht="18">
      <c r="A477" s="368">
        <v>438</v>
      </c>
      <c r="B477" s="813">
        <v>202009</v>
      </c>
      <c r="C477" s="813"/>
      <c r="D477" s="813" t="s">
        <v>2601</v>
      </c>
      <c r="E477" s="813"/>
      <c r="F477" s="813"/>
      <c r="G477" s="813" t="s">
        <v>2322</v>
      </c>
      <c r="H477" s="813"/>
      <c r="I477" s="813"/>
      <c r="J477" s="813" t="s">
        <v>2287</v>
      </c>
      <c r="K477" s="813"/>
      <c r="L477" s="813"/>
      <c r="M477" s="811"/>
      <c r="N477" s="811"/>
      <c r="O477" s="811"/>
      <c r="P477" s="811"/>
      <c r="Q477" s="370" t="s">
        <v>1892</v>
      </c>
      <c r="R477" s="369" t="s">
        <v>2602</v>
      </c>
    </row>
    <row r="478" spans="1:18" ht="18">
      <c r="A478" s="368">
        <v>439</v>
      </c>
      <c r="B478" s="813">
        <v>202971</v>
      </c>
      <c r="C478" s="813"/>
      <c r="D478" s="813" t="s">
        <v>2601</v>
      </c>
      <c r="E478" s="813"/>
      <c r="F478" s="813"/>
      <c r="G478" s="813" t="s">
        <v>2071</v>
      </c>
      <c r="H478" s="813"/>
      <c r="I478" s="813"/>
      <c r="J478" s="817" t="s">
        <v>2393</v>
      </c>
      <c r="K478" s="817"/>
      <c r="L478" s="817"/>
      <c r="M478" s="811"/>
      <c r="N478" s="811"/>
      <c r="O478" s="811"/>
      <c r="P478" s="811"/>
      <c r="Q478" s="370" t="s">
        <v>1892</v>
      </c>
      <c r="R478" s="369" t="s">
        <v>2603</v>
      </c>
    </row>
    <row r="479" spans="1:18" ht="18">
      <c r="A479" s="368">
        <v>440</v>
      </c>
      <c r="B479" s="813">
        <v>201981</v>
      </c>
      <c r="C479" s="813"/>
      <c r="D479" s="813" t="s">
        <v>2601</v>
      </c>
      <c r="E479" s="813"/>
      <c r="F479" s="813"/>
      <c r="G479" s="813" t="s">
        <v>2384</v>
      </c>
      <c r="H479" s="813"/>
      <c r="I479" s="813"/>
      <c r="J479" s="817" t="s">
        <v>2593</v>
      </c>
      <c r="K479" s="817"/>
      <c r="L479" s="817"/>
      <c r="M479" s="814">
        <v>5</v>
      </c>
      <c r="N479" s="814"/>
      <c r="O479" s="813" t="s">
        <v>1883</v>
      </c>
      <c r="P479" s="813"/>
      <c r="Q479" s="370" t="s">
        <v>1892</v>
      </c>
      <c r="R479" s="369" t="s">
        <v>2602</v>
      </c>
    </row>
    <row r="480" spans="1:18" ht="18">
      <c r="A480" s="368">
        <v>441</v>
      </c>
      <c r="B480" s="813">
        <v>202944</v>
      </c>
      <c r="C480" s="813"/>
      <c r="D480" s="813" t="s">
        <v>2601</v>
      </c>
      <c r="E480" s="813"/>
      <c r="F480" s="813"/>
      <c r="G480" s="813" t="s">
        <v>2604</v>
      </c>
      <c r="H480" s="813"/>
      <c r="I480" s="813"/>
      <c r="J480" s="813" t="s">
        <v>1896</v>
      </c>
      <c r="K480" s="813"/>
      <c r="L480" s="813"/>
      <c r="M480" s="814">
        <v>25</v>
      </c>
      <c r="N480" s="814"/>
      <c r="O480" s="813" t="s">
        <v>1883</v>
      </c>
      <c r="P480" s="813"/>
      <c r="Q480" s="370" t="s">
        <v>1892</v>
      </c>
      <c r="R480" s="369" t="s">
        <v>2603</v>
      </c>
    </row>
    <row r="481" spans="1:18" ht="18">
      <c r="A481" s="368">
        <v>442</v>
      </c>
      <c r="B481" s="813">
        <v>859036</v>
      </c>
      <c r="C481" s="813"/>
      <c r="D481" s="817" t="s">
        <v>2605</v>
      </c>
      <c r="E481" s="817"/>
      <c r="F481" s="817"/>
      <c r="G481" s="813" t="s">
        <v>2606</v>
      </c>
      <c r="H481" s="813"/>
      <c r="I481" s="813"/>
      <c r="J481" s="813" t="s">
        <v>1921</v>
      </c>
      <c r="K481" s="813"/>
      <c r="L481" s="813"/>
      <c r="M481" s="811"/>
      <c r="N481" s="811"/>
      <c r="O481" s="811"/>
      <c r="P481" s="811"/>
      <c r="Q481" s="368" t="s">
        <v>1921</v>
      </c>
      <c r="R481" s="369" t="s">
        <v>1946</v>
      </c>
    </row>
    <row r="482" spans="1:18" ht="18">
      <c r="A482" s="368">
        <v>443</v>
      </c>
      <c r="B482" s="813">
        <v>677215</v>
      </c>
      <c r="C482" s="813"/>
      <c r="D482" s="813" t="s">
        <v>2607</v>
      </c>
      <c r="E482" s="813"/>
      <c r="F482" s="813"/>
      <c r="G482" s="811"/>
      <c r="H482" s="811"/>
      <c r="I482" s="811"/>
      <c r="J482" s="813" t="s">
        <v>1975</v>
      </c>
      <c r="K482" s="813"/>
      <c r="L482" s="813"/>
      <c r="M482" s="814">
        <v>10</v>
      </c>
      <c r="N482" s="814"/>
      <c r="O482" s="813" t="s">
        <v>1883</v>
      </c>
      <c r="P482" s="813"/>
      <c r="Q482" s="370" t="s">
        <v>1892</v>
      </c>
      <c r="R482" s="369" t="s">
        <v>2608</v>
      </c>
    </row>
    <row r="483" spans="1:18" ht="18">
      <c r="A483" s="368">
        <v>444</v>
      </c>
      <c r="B483" s="813">
        <v>615964</v>
      </c>
      <c r="C483" s="813"/>
      <c r="D483" s="813" t="s">
        <v>2609</v>
      </c>
      <c r="E483" s="813"/>
      <c r="F483" s="813"/>
      <c r="G483" s="813" t="s">
        <v>2610</v>
      </c>
      <c r="H483" s="813"/>
      <c r="I483" s="813"/>
      <c r="J483" s="813" t="s">
        <v>1925</v>
      </c>
      <c r="K483" s="813"/>
      <c r="L483" s="813"/>
      <c r="M483" s="814">
        <v>210</v>
      </c>
      <c r="N483" s="814"/>
      <c r="O483" s="813" t="s">
        <v>1883</v>
      </c>
      <c r="P483" s="813"/>
      <c r="Q483" s="368" t="s">
        <v>1884</v>
      </c>
      <c r="R483" s="369" t="s">
        <v>2611</v>
      </c>
    </row>
    <row r="484" spans="1:18" ht="36">
      <c r="A484" s="365" t="s">
        <v>1871</v>
      </c>
      <c r="B484" s="810" t="s">
        <v>1872</v>
      </c>
      <c r="C484" s="810"/>
      <c r="D484" s="810" t="s">
        <v>1873</v>
      </c>
      <c r="E484" s="810"/>
      <c r="F484" s="810"/>
      <c r="G484" s="810" t="s">
        <v>1874</v>
      </c>
      <c r="H484" s="810"/>
      <c r="I484" s="810"/>
      <c r="J484" s="810" t="s">
        <v>1875</v>
      </c>
      <c r="K484" s="810"/>
      <c r="L484" s="810"/>
      <c r="M484" s="810" t="s">
        <v>1876</v>
      </c>
      <c r="N484" s="810"/>
      <c r="O484" s="810" t="s">
        <v>1877</v>
      </c>
      <c r="P484" s="810"/>
      <c r="Q484" s="366" t="s">
        <v>1878</v>
      </c>
      <c r="R484" s="365" t="s">
        <v>1879</v>
      </c>
    </row>
    <row r="485" spans="1:18" ht="18">
      <c r="A485" s="368">
        <v>445</v>
      </c>
      <c r="B485" s="813">
        <v>774076</v>
      </c>
      <c r="C485" s="813"/>
      <c r="D485" s="813" t="s">
        <v>2612</v>
      </c>
      <c r="E485" s="813"/>
      <c r="F485" s="813"/>
      <c r="G485" s="813" t="s">
        <v>2381</v>
      </c>
      <c r="H485" s="813"/>
      <c r="I485" s="813"/>
      <c r="J485" s="813" t="s">
        <v>2613</v>
      </c>
      <c r="K485" s="813"/>
      <c r="L485" s="813"/>
      <c r="M485" s="814">
        <v>15</v>
      </c>
      <c r="N485" s="814"/>
      <c r="O485" s="813" t="s">
        <v>1883</v>
      </c>
      <c r="P485" s="813"/>
      <c r="Q485" s="368" t="s">
        <v>1884</v>
      </c>
      <c r="R485" s="369" t="s">
        <v>2136</v>
      </c>
    </row>
    <row r="486" spans="1:18" ht="18">
      <c r="A486" s="368">
        <v>446</v>
      </c>
      <c r="B486" s="813">
        <v>1190599</v>
      </c>
      <c r="C486" s="813"/>
      <c r="D486" s="813" t="s">
        <v>2612</v>
      </c>
      <c r="E486" s="813"/>
      <c r="F486" s="813"/>
      <c r="G486" s="813" t="s">
        <v>2379</v>
      </c>
      <c r="H486" s="813"/>
      <c r="I486" s="813"/>
      <c r="J486" s="813" t="s">
        <v>2613</v>
      </c>
      <c r="K486" s="813"/>
      <c r="L486" s="813"/>
      <c r="M486" s="814">
        <v>5</v>
      </c>
      <c r="N486" s="814"/>
      <c r="O486" s="813" t="s">
        <v>1883</v>
      </c>
      <c r="P486" s="813"/>
      <c r="Q486" s="368" t="s">
        <v>1884</v>
      </c>
      <c r="R486" s="369" t="s">
        <v>2153</v>
      </c>
    </row>
    <row r="487" spans="1:18" ht="18">
      <c r="A487" s="368">
        <v>447</v>
      </c>
      <c r="B487" s="813">
        <v>774048</v>
      </c>
      <c r="C487" s="813"/>
      <c r="D487" s="813" t="s">
        <v>2612</v>
      </c>
      <c r="E487" s="813"/>
      <c r="F487" s="813"/>
      <c r="G487" s="813" t="s">
        <v>2379</v>
      </c>
      <c r="H487" s="813"/>
      <c r="I487" s="813"/>
      <c r="J487" s="813" t="s">
        <v>2613</v>
      </c>
      <c r="K487" s="813"/>
      <c r="L487" s="813"/>
      <c r="M487" s="814">
        <v>15</v>
      </c>
      <c r="N487" s="814"/>
      <c r="O487" s="813" t="s">
        <v>1883</v>
      </c>
      <c r="P487" s="813"/>
      <c r="Q487" s="368" t="s">
        <v>1884</v>
      </c>
      <c r="R487" s="369" t="s">
        <v>1918</v>
      </c>
    </row>
    <row r="488" spans="1:18" ht="18">
      <c r="A488" s="368">
        <v>448</v>
      </c>
      <c r="B488" s="813">
        <v>875628</v>
      </c>
      <c r="C488" s="813"/>
      <c r="D488" s="813" t="s">
        <v>2612</v>
      </c>
      <c r="E488" s="813"/>
      <c r="F488" s="813"/>
      <c r="G488" s="813" t="s">
        <v>2381</v>
      </c>
      <c r="H488" s="813"/>
      <c r="I488" s="813"/>
      <c r="J488" s="813" t="s">
        <v>2613</v>
      </c>
      <c r="K488" s="813"/>
      <c r="L488" s="813"/>
      <c r="M488" s="814">
        <v>30</v>
      </c>
      <c r="N488" s="814"/>
      <c r="O488" s="813" t="s">
        <v>1883</v>
      </c>
      <c r="P488" s="813"/>
      <c r="Q488" s="368" t="s">
        <v>1884</v>
      </c>
      <c r="R488" s="369" t="s">
        <v>2614</v>
      </c>
    </row>
    <row r="489" spans="1:18" ht="18">
      <c r="A489" s="368">
        <v>449</v>
      </c>
      <c r="B489" s="813">
        <v>1190631</v>
      </c>
      <c r="C489" s="813"/>
      <c r="D489" s="813" t="s">
        <v>2612</v>
      </c>
      <c r="E489" s="813"/>
      <c r="F489" s="813"/>
      <c r="G489" s="813" t="s">
        <v>2381</v>
      </c>
      <c r="H489" s="813"/>
      <c r="I489" s="813"/>
      <c r="J489" s="813" t="s">
        <v>2613</v>
      </c>
      <c r="K489" s="813"/>
      <c r="L489" s="813"/>
      <c r="M489" s="814">
        <v>5</v>
      </c>
      <c r="N489" s="814"/>
      <c r="O489" s="813" t="s">
        <v>1883</v>
      </c>
      <c r="P489" s="813"/>
      <c r="Q489" s="368" t="s">
        <v>1884</v>
      </c>
      <c r="R489" s="369" t="s">
        <v>2615</v>
      </c>
    </row>
    <row r="490" spans="1:18" ht="18">
      <c r="A490" s="368">
        <v>450</v>
      </c>
      <c r="B490" s="813">
        <v>566468</v>
      </c>
      <c r="C490" s="813"/>
      <c r="D490" s="813" t="s">
        <v>2616</v>
      </c>
      <c r="E490" s="813"/>
      <c r="F490" s="813"/>
      <c r="G490" s="813" t="s">
        <v>2617</v>
      </c>
      <c r="H490" s="813"/>
      <c r="I490" s="813"/>
      <c r="J490" s="813" t="s">
        <v>1888</v>
      </c>
      <c r="K490" s="813"/>
      <c r="L490" s="813"/>
      <c r="M490" s="814">
        <v>1.8</v>
      </c>
      <c r="N490" s="814"/>
      <c r="O490" s="813" t="s">
        <v>1883</v>
      </c>
      <c r="P490" s="813"/>
      <c r="Q490" s="368" t="s">
        <v>1889</v>
      </c>
      <c r="R490" s="369" t="s">
        <v>2090</v>
      </c>
    </row>
    <row r="491" spans="1:18" ht="18">
      <c r="A491" s="368">
        <v>451</v>
      </c>
      <c r="B491" s="813">
        <v>1114221</v>
      </c>
      <c r="C491" s="813"/>
      <c r="D491" s="813" t="s">
        <v>2616</v>
      </c>
      <c r="E491" s="813"/>
      <c r="F491" s="813"/>
      <c r="G491" s="813" t="s">
        <v>2618</v>
      </c>
      <c r="H491" s="813"/>
      <c r="I491" s="813"/>
      <c r="J491" s="813" t="s">
        <v>1975</v>
      </c>
      <c r="K491" s="813"/>
      <c r="L491" s="813"/>
      <c r="M491" s="814">
        <v>50</v>
      </c>
      <c r="N491" s="814"/>
      <c r="O491" s="813" t="s">
        <v>1883</v>
      </c>
      <c r="P491" s="813"/>
      <c r="Q491" s="370" t="s">
        <v>1892</v>
      </c>
      <c r="R491" s="369" t="s">
        <v>2021</v>
      </c>
    </row>
    <row r="492" spans="1:18" ht="18">
      <c r="A492" s="368">
        <v>452</v>
      </c>
      <c r="B492" s="813">
        <v>1237834</v>
      </c>
      <c r="C492" s="813"/>
      <c r="D492" s="813" t="s">
        <v>2616</v>
      </c>
      <c r="E492" s="813"/>
      <c r="F492" s="813"/>
      <c r="G492" s="813" t="s">
        <v>2619</v>
      </c>
      <c r="H492" s="813"/>
      <c r="I492" s="813"/>
      <c r="J492" s="813" t="s">
        <v>1888</v>
      </c>
      <c r="K492" s="813"/>
      <c r="L492" s="813"/>
      <c r="M492" s="814">
        <v>1.8</v>
      </c>
      <c r="N492" s="814"/>
      <c r="O492" s="813" t="s">
        <v>1883</v>
      </c>
      <c r="P492" s="813"/>
      <c r="Q492" s="368" t="s">
        <v>2620</v>
      </c>
      <c r="R492" s="369" t="s">
        <v>2090</v>
      </c>
    </row>
    <row r="493" spans="1:18" ht="18">
      <c r="A493" s="368">
        <v>453</v>
      </c>
      <c r="B493" s="813">
        <v>1114284</v>
      </c>
      <c r="C493" s="813"/>
      <c r="D493" s="813" t="s">
        <v>2616</v>
      </c>
      <c r="E493" s="813"/>
      <c r="F493" s="813"/>
      <c r="G493" s="813" t="s">
        <v>2621</v>
      </c>
      <c r="H493" s="813"/>
      <c r="I493" s="813"/>
      <c r="J493" s="813" t="s">
        <v>1975</v>
      </c>
      <c r="K493" s="813"/>
      <c r="L493" s="813"/>
      <c r="M493" s="814">
        <v>50</v>
      </c>
      <c r="N493" s="814"/>
      <c r="O493" s="813" t="s">
        <v>1883</v>
      </c>
      <c r="P493" s="813"/>
      <c r="Q493" s="370" t="s">
        <v>1892</v>
      </c>
      <c r="R493" s="369" t="s">
        <v>2622</v>
      </c>
    </row>
    <row r="494" spans="1:18" ht="18">
      <c r="A494" s="368">
        <v>454</v>
      </c>
      <c r="B494" s="813">
        <v>566343</v>
      </c>
      <c r="C494" s="813"/>
      <c r="D494" s="813" t="s">
        <v>2616</v>
      </c>
      <c r="E494" s="813"/>
      <c r="F494" s="813"/>
      <c r="G494" s="813" t="s">
        <v>2617</v>
      </c>
      <c r="H494" s="813"/>
      <c r="I494" s="813"/>
      <c r="J494" s="813" t="s">
        <v>1888</v>
      </c>
      <c r="K494" s="813"/>
      <c r="L494" s="813"/>
      <c r="M494" s="814">
        <v>10</v>
      </c>
      <c r="N494" s="814"/>
      <c r="O494" s="813" t="s">
        <v>1883</v>
      </c>
      <c r="P494" s="813"/>
      <c r="Q494" s="370" t="s">
        <v>1892</v>
      </c>
      <c r="R494" s="369" t="s">
        <v>2556</v>
      </c>
    </row>
    <row r="495" spans="1:18" ht="18">
      <c r="A495" s="368">
        <v>455</v>
      </c>
      <c r="B495" s="813">
        <v>568235</v>
      </c>
      <c r="C495" s="813"/>
      <c r="D495" s="813" t="s">
        <v>2623</v>
      </c>
      <c r="E495" s="813"/>
      <c r="F495" s="813"/>
      <c r="G495" s="813" t="s">
        <v>2617</v>
      </c>
      <c r="H495" s="813"/>
      <c r="I495" s="813"/>
      <c r="J495" s="813" t="s">
        <v>1888</v>
      </c>
      <c r="K495" s="813"/>
      <c r="L495" s="813"/>
      <c r="M495" s="814">
        <v>5</v>
      </c>
      <c r="N495" s="814"/>
      <c r="O495" s="813" t="s">
        <v>1883</v>
      </c>
      <c r="P495" s="813"/>
      <c r="Q495" s="370" t="s">
        <v>1892</v>
      </c>
      <c r="R495" s="369" t="s">
        <v>2120</v>
      </c>
    </row>
    <row r="496" spans="1:18" ht="18">
      <c r="A496" s="368">
        <v>456</v>
      </c>
      <c r="B496" s="813">
        <v>1035557</v>
      </c>
      <c r="C496" s="813"/>
      <c r="D496" s="813" t="s">
        <v>2624</v>
      </c>
      <c r="E496" s="813"/>
      <c r="F496" s="813"/>
      <c r="G496" s="813" t="s">
        <v>2625</v>
      </c>
      <c r="H496" s="813"/>
      <c r="I496" s="813"/>
      <c r="J496" s="813" t="s">
        <v>1916</v>
      </c>
      <c r="K496" s="813"/>
      <c r="L496" s="813"/>
      <c r="M496" s="814">
        <v>60</v>
      </c>
      <c r="N496" s="814"/>
      <c r="O496" s="813" t="s">
        <v>1883</v>
      </c>
      <c r="P496" s="813"/>
      <c r="Q496" s="368" t="s">
        <v>1884</v>
      </c>
      <c r="R496" s="369" t="s">
        <v>2626</v>
      </c>
    </row>
    <row r="497" spans="1:18" ht="18">
      <c r="A497" s="368">
        <v>457</v>
      </c>
      <c r="B497" s="813">
        <v>861856</v>
      </c>
      <c r="C497" s="813"/>
      <c r="D497" s="813" t="s">
        <v>2627</v>
      </c>
      <c r="E497" s="813"/>
      <c r="F497" s="813"/>
      <c r="G497" s="813" t="s">
        <v>2628</v>
      </c>
      <c r="H497" s="813"/>
      <c r="I497" s="813"/>
      <c r="J497" s="813" t="s">
        <v>2278</v>
      </c>
      <c r="K497" s="813"/>
      <c r="L497" s="813"/>
      <c r="M497" s="814">
        <v>80</v>
      </c>
      <c r="N497" s="814"/>
      <c r="O497" s="813" t="s">
        <v>1909</v>
      </c>
      <c r="P497" s="813"/>
      <c r="Q497" s="368" t="s">
        <v>1884</v>
      </c>
      <c r="R497" s="369" t="s">
        <v>2242</v>
      </c>
    </row>
    <row r="498" spans="1:18" ht="36">
      <c r="A498" s="365" t="s">
        <v>1871</v>
      </c>
      <c r="B498" s="810" t="s">
        <v>1872</v>
      </c>
      <c r="C498" s="810"/>
      <c r="D498" s="810" t="s">
        <v>1873</v>
      </c>
      <c r="E498" s="810"/>
      <c r="F498" s="810"/>
      <c r="G498" s="810" t="s">
        <v>1874</v>
      </c>
      <c r="H498" s="810"/>
      <c r="I498" s="810"/>
      <c r="J498" s="810" t="s">
        <v>1875</v>
      </c>
      <c r="K498" s="810"/>
      <c r="L498" s="810"/>
      <c r="M498" s="810" t="s">
        <v>1876</v>
      </c>
      <c r="N498" s="810"/>
      <c r="O498" s="810" t="s">
        <v>1877</v>
      </c>
      <c r="P498" s="810"/>
      <c r="Q498" s="366" t="s">
        <v>1878</v>
      </c>
      <c r="R498" s="365" t="s">
        <v>1879</v>
      </c>
    </row>
    <row r="499" spans="1:18" ht="18">
      <c r="A499" s="368">
        <v>458</v>
      </c>
      <c r="B499" s="813">
        <v>861763</v>
      </c>
      <c r="C499" s="813"/>
      <c r="D499" s="813" t="s">
        <v>2629</v>
      </c>
      <c r="E499" s="813"/>
      <c r="F499" s="813"/>
      <c r="G499" s="813" t="s">
        <v>2630</v>
      </c>
      <c r="H499" s="813"/>
      <c r="I499" s="813"/>
      <c r="J499" s="813" t="s">
        <v>1882</v>
      </c>
      <c r="K499" s="813"/>
      <c r="L499" s="813"/>
      <c r="M499" s="814">
        <v>100</v>
      </c>
      <c r="N499" s="814"/>
      <c r="O499" s="813" t="s">
        <v>1883</v>
      </c>
      <c r="P499" s="813"/>
      <c r="Q499" s="368" t="s">
        <v>1884</v>
      </c>
      <c r="R499" s="369" t="s">
        <v>2135</v>
      </c>
    </row>
    <row r="500" spans="1:18" ht="18">
      <c r="A500" s="368">
        <v>459</v>
      </c>
      <c r="B500" s="813">
        <v>979863</v>
      </c>
      <c r="C500" s="813"/>
      <c r="D500" s="813" t="s">
        <v>2629</v>
      </c>
      <c r="E500" s="813"/>
      <c r="F500" s="813"/>
      <c r="G500" s="813" t="s">
        <v>2631</v>
      </c>
      <c r="H500" s="813"/>
      <c r="I500" s="813"/>
      <c r="J500" s="813" t="s">
        <v>1888</v>
      </c>
      <c r="K500" s="813"/>
      <c r="L500" s="813"/>
      <c r="M500" s="814">
        <v>20</v>
      </c>
      <c r="N500" s="814"/>
      <c r="O500" s="813" t="s">
        <v>1883</v>
      </c>
      <c r="P500" s="813"/>
      <c r="Q500" s="370" t="s">
        <v>1892</v>
      </c>
      <c r="R500" s="369" t="s">
        <v>2632</v>
      </c>
    </row>
    <row r="501" spans="1:18" ht="18">
      <c r="A501" s="368">
        <v>460</v>
      </c>
      <c r="B501" s="813">
        <v>1179557</v>
      </c>
      <c r="C501" s="813"/>
      <c r="D501" s="813" t="s">
        <v>2629</v>
      </c>
      <c r="E501" s="813"/>
      <c r="F501" s="813"/>
      <c r="G501" s="813" t="s">
        <v>2630</v>
      </c>
      <c r="H501" s="813"/>
      <c r="I501" s="813"/>
      <c r="J501" s="813" t="s">
        <v>2278</v>
      </c>
      <c r="K501" s="813"/>
      <c r="L501" s="813"/>
      <c r="M501" s="814">
        <v>500</v>
      </c>
      <c r="N501" s="814"/>
      <c r="O501" s="813" t="s">
        <v>1883</v>
      </c>
      <c r="P501" s="813"/>
      <c r="Q501" s="368" t="s">
        <v>1884</v>
      </c>
      <c r="R501" s="369" t="s">
        <v>2405</v>
      </c>
    </row>
    <row r="502" spans="1:18" ht="18">
      <c r="A502" s="368">
        <v>461</v>
      </c>
      <c r="B502" s="813">
        <v>816423</v>
      </c>
      <c r="C502" s="813"/>
      <c r="D502" s="813" t="s">
        <v>2629</v>
      </c>
      <c r="E502" s="813"/>
      <c r="F502" s="813"/>
      <c r="G502" s="813" t="s">
        <v>2630</v>
      </c>
      <c r="H502" s="813"/>
      <c r="I502" s="813"/>
      <c r="J502" s="813" t="s">
        <v>2278</v>
      </c>
      <c r="K502" s="813"/>
      <c r="L502" s="813"/>
      <c r="M502" s="814">
        <v>450</v>
      </c>
      <c r="N502" s="814"/>
      <c r="O502" s="813" t="s">
        <v>1883</v>
      </c>
      <c r="P502" s="813"/>
      <c r="Q502" s="368" t="s">
        <v>1884</v>
      </c>
      <c r="R502" s="369" t="s">
        <v>2405</v>
      </c>
    </row>
    <row r="503" spans="1:18" ht="18">
      <c r="A503" s="368">
        <v>462</v>
      </c>
      <c r="B503" s="813">
        <v>839570</v>
      </c>
      <c r="C503" s="813"/>
      <c r="D503" s="813" t="s">
        <v>2629</v>
      </c>
      <c r="E503" s="813"/>
      <c r="F503" s="813"/>
      <c r="G503" s="813" t="s">
        <v>2633</v>
      </c>
      <c r="H503" s="813"/>
      <c r="I503" s="813"/>
      <c r="J503" s="813" t="s">
        <v>1882</v>
      </c>
      <c r="K503" s="813"/>
      <c r="L503" s="813"/>
      <c r="M503" s="814">
        <v>30</v>
      </c>
      <c r="N503" s="814"/>
      <c r="O503" s="813" t="s">
        <v>1883</v>
      </c>
      <c r="P503" s="813"/>
      <c r="Q503" s="368" t="s">
        <v>1884</v>
      </c>
      <c r="R503" s="369" t="s">
        <v>1906</v>
      </c>
    </row>
    <row r="504" spans="1:18" ht="18">
      <c r="A504" s="368">
        <v>463</v>
      </c>
      <c r="B504" s="813">
        <v>1163455</v>
      </c>
      <c r="C504" s="813"/>
      <c r="D504" s="813" t="s">
        <v>2629</v>
      </c>
      <c r="E504" s="813"/>
      <c r="F504" s="813"/>
      <c r="G504" s="813" t="s">
        <v>2634</v>
      </c>
      <c r="H504" s="813"/>
      <c r="I504" s="813"/>
      <c r="J504" s="813" t="s">
        <v>2635</v>
      </c>
      <c r="K504" s="813"/>
      <c r="L504" s="813"/>
      <c r="M504" s="814">
        <v>10</v>
      </c>
      <c r="N504" s="814"/>
      <c r="O504" s="813" t="s">
        <v>1883</v>
      </c>
      <c r="P504" s="813"/>
      <c r="Q504" s="370" t="s">
        <v>1892</v>
      </c>
      <c r="R504" s="369" t="s">
        <v>2136</v>
      </c>
    </row>
    <row r="505" spans="1:18" ht="18">
      <c r="A505" s="368">
        <v>464</v>
      </c>
      <c r="B505" s="813">
        <v>1185531</v>
      </c>
      <c r="C505" s="813"/>
      <c r="D505" s="813" t="s">
        <v>2629</v>
      </c>
      <c r="E505" s="813"/>
      <c r="F505" s="813"/>
      <c r="G505" s="813" t="s">
        <v>2634</v>
      </c>
      <c r="H505" s="813"/>
      <c r="I505" s="813"/>
      <c r="J505" s="813" t="s">
        <v>1888</v>
      </c>
      <c r="K505" s="813"/>
      <c r="L505" s="813"/>
      <c r="M505" s="814">
        <v>10</v>
      </c>
      <c r="N505" s="814"/>
      <c r="O505" s="813" t="s">
        <v>1883</v>
      </c>
      <c r="P505" s="813"/>
      <c r="Q505" s="370" t="s">
        <v>1892</v>
      </c>
      <c r="R505" s="369" t="s">
        <v>2136</v>
      </c>
    </row>
    <row r="506" spans="1:18" ht="18">
      <c r="A506" s="368">
        <v>465</v>
      </c>
      <c r="B506" s="813">
        <v>1271370</v>
      </c>
      <c r="C506" s="813"/>
      <c r="D506" s="813" t="s">
        <v>2629</v>
      </c>
      <c r="E506" s="813"/>
      <c r="F506" s="813"/>
      <c r="G506" s="813" t="s">
        <v>2630</v>
      </c>
      <c r="H506" s="813"/>
      <c r="I506" s="813"/>
      <c r="J506" s="813" t="s">
        <v>2278</v>
      </c>
      <c r="K506" s="813"/>
      <c r="L506" s="813"/>
      <c r="M506" s="814">
        <v>75</v>
      </c>
      <c r="N506" s="814"/>
      <c r="O506" s="813" t="s">
        <v>1883</v>
      </c>
      <c r="P506" s="813"/>
      <c r="Q506" s="368" t="s">
        <v>1884</v>
      </c>
      <c r="R506" s="369" t="s">
        <v>2636</v>
      </c>
    </row>
    <row r="507" spans="1:18" ht="18">
      <c r="A507" s="368">
        <v>466</v>
      </c>
      <c r="B507" s="813">
        <v>203473</v>
      </c>
      <c r="C507" s="813"/>
      <c r="D507" s="813" t="s">
        <v>2637</v>
      </c>
      <c r="E507" s="813"/>
      <c r="F507" s="813"/>
      <c r="G507" s="813" t="s">
        <v>2344</v>
      </c>
      <c r="H507" s="813"/>
      <c r="I507" s="813"/>
      <c r="J507" s="813" t="s">
        <v>2496</v>
      </c>
      <c r="K507" s="813"/>
      <c r="L507" s="813"/>
      <c r="M507" s="811"/>
      <c r="N507" s="811"/>
      <c r="O507" s="811"/>
      <c r="P507" s="811"/>
      <c r="Q507" s="368" t="s">
        <v>2115</v>
      </c>
      <c r="R507" s="369" t="s">
        <v>2190</v>
      </c>
    </row>
    <row r="508" spans="1:18" ht="18">
      <c r="A508" s="368">
        <v>467</v>
      </c>
      <c r="B508" s="813">
        <v>203487</v>
      </c>
      <c r="C508" s="813"/>
      <c r="D508" s="813" t="s">
        <v>2637</v>
      </c>
      <c r="E508" s="813"/>
      <c r="F508" s="813"/>
      <c r="G508" s="813" t="s">
        <v>2071</v>
      </c>
      <c r="H508" s="813"/>
      <c r="I508" s="813"/>
      <c r="J508" s="813" t="s">
        <v>2496</v>
      </c>
      <c r="K508" s="813"/>
      <c r="L508" s="813"/>
      <c r="M508" s="811"/>
      <c r="N508" s="811"/>
      <c r="O508" s="811"/>
      <c r="P508" s="811"/>
      <c r="Q508" s="368" t="s">
        <v>2115</v>
      </c>
      <c r="R508" s="369" t="s">
        <v>2603</v>
      </c>
    </row>
    <row r="509" spans="1:18" ht="18">
      <c r="A509" s="368">
        <v>468</v>
      </c>
      <c r="B509" s="813">
        <v>844901</v>
      </c>
      <c r="C509" s="813"/>
      <c r="D509" s="813" t="s">
        <v>2638</v>
      </c>
      <c r="E509" s="813"/>
      <c r="F509" s="813"/>
      <c r="G509" s="813" t="s">
        <v>2639</v>
      </c>
      <c r="H509" s="813"/>
      <c r="I509" s="813"/>
      <c r="J509" s="813" t="s">
        <v>1908</v>
      </c>
      <c r="K509" s="813"/>
      <c r="L509" s="813"/>
      <c r="M509" s="814">
        <v>15</v>
      </c>
      <c r="N509" s="814"/>
      <c r="O509" s="813" t="s">
        <v>1909</v>
      </c>
      <c r="P509" s="813"/>
      <c r="Q509" s="368" t="s">
        <v>1884</v>
      </c>
      <c r="R509" s="369" t="s">
        <v>2120</v>
      </c>
    </row>
    <row r="510" spans="1:18" ht="18">
      <c r="A510" s="368">
        <v>469</v>
      </c>
      <c r="B510" s="813">
        <v>738768</v>
      </c>
      <c r="C510" s="813"/>
      <c r="D510" s="813" t="s">
        <v>2640</v>
      </c>
      <c r="E510" s="813"/>
      <c r="F510" s="813"/>
      <c r="G510" s="813" t="s">
        <v>2641</v>
      </c>
      <c r="H510" s="813"/>
      <c r="I510" s="813"/>
      <c r="J510" s="813" t="s">
        <v>2146</v>
      </c>
      <c r="K510" s="813"/>
      <c r="L510" s="813"/>
      <c r="M510" s="814">
        <v>10</v>
      </c>
      <c r="N510" s="814"/>
      <c r="O510" s="813" t="s">
        <v>1909</v>
      </c>
      <c r="P510" s="813"/>
      <c r="Q510" s="368" t="s">
        <v>1910</v>
      </c>
      <c r="R510" s="369" t="s">
        <v>2642</v>
      </c>
    </row>
    <row r="511" spans="1:18" ht="36">
      <c r="A511" s="365" t="s">
        <v>1871</v>
      </c>
      <c r="B511" s="810" t="s">
        <v>1872</v>
      </c>
      <c r="C511" s="810"/>
      <c r="D511" s="810" t="s">
        <v>1873</v>
      </c>
      <c r="E511" s="810"/>
      <c r="F511" s="810"/>
      <c r="G511" s="810" t="s">
        <v>1874</v>
      </c>
      <c r="H511" s="810"/>
      <c r="I511" s="810"/>
      <c r="J511" s="810" t="s">
        <v>1875</v>
      </c>
      <c r="K511" s="810"/>
      <c r="L511" s="810"/>
      <c r="M511" s="810" t="s">
        <v>1876</v>
      </c>
      <c r="N511" s="810"/>
      <c r="O511" s="810" t="s">
        <v>1877</v>
      </c>
      <c r="P511" s="810"/>
      <c r="Q511" s="366" t="s">
        <v>1878</v>
      </c>
      <c r="R511" s="365" t="s">
        <v>1879</v>
      </c>
    </row>
    <row r="512" spans="1:18" ht="18">
      <c r="A512" s="368">
        <v>470</v>
      </c>
      <c r="B512" s="813">
        <v>959821</v>
      </c>
      <c r="C512" s="813"/>
      <c r="D512" s="813" t="s">
        <v>2643</v>
      </c>
      <c r="E512" s="813"/>
      <c r="F512" s="813"/>
      <c r="G512" s="813" t="s">
        <v>2644</v>
      </c>
      <c r="H512" s="813"/>
      <c r="I512" s="813"/>
      <c r="J512" s="813" t="s">
        <v>2146</v>
      </c>
      <c r="K512" s="813"/>
      <c r="L512" s="813"/>
      <c r="M512" s="814">
        <v>25</v>
      </c>
      <c r="N512" s="814"/>
      <c r="O512" s="813" t="s">
        <v>1909</v>
      </c>
      <c r="P512" s="813"/>
      <c r="Q512" s="368" t="s">
        <v>1910</v>
      </c>
      <c r="R512" s="369" t="s">
        <v>2120</v>
      </c>
    </row>
    <row r="513" spans="1:18" ht="18">
      <c r="A513" s="368">
        <v>471</v>
      </c>
      <c r="B513" s="813">
        <v>870761</v>
      </c>
      <c r="C513" s="813"/>
      <c r="D513" s="817" t="s">
        <v>2645</v>
      </c>
      <c r="E513" s="817"/>
      <c r="F513" s="817"/>
      <c r="G513" s="817" t="s">
        <v>2646</v>
      </c>
      <c r="H513" s="817"/>
      <c r="I513" s="817"/>
      <c r="J513" s="813" t="s">
        <v>2146</v>
      </c>
      <c r="K513" s="813"/>
      <c r="L513" s="813"/>
      <c r="M513" s="814">
        <v>25</v>
      </c>
      <c r="N513" s="814"/>
      <c r="O513" s="813" t="s">
        <v>1909</v>
      </c>
      <c r="P513" s="813"/>
      <c r="Q513" s="368" t="s">
        <v>1910</v>
      </c>
      <c r="R513" s="369" t="s">
        <v>2642</v>
      </c>
    </row>
    <row r="514" spans="1:18" ht="18">
      <c r="A514" s="368">
        <v>472</v>
      </c>
      <c r="B514" s="813">
        <v>1120713</v>
      </c>
      <c r="C514" s="813"/>
      <c r="D514" s="813" t="s">
        <v>2643</v>
      </c>
      <c r="E514" s="813"/>
      <c r="F514" s="813"/>
      <c r="G514" s="813" t="s">
        <v>2641</v>
      </c>
      <c r="H514" s="813"/>
      <c r="I514" s="813"/>
      <c r="J514" s="813" t="s">
        <v>2146</v>
      </c>
      <c r="K514" s="813"/>
      <c r="L514" s="813"/>
      <c r="M514" s="814">
        <v>25</v>
      </c>
      <c r="N514" s="814"/>
      <c r="O514" s="813" t="s">
        <v>1909</v>
      </c>
      <c r="P514" s="813"/>
      <c r="Q514" s="368" t="s">
        <v>1910</v>
      </c>
      <c r="R514" s="369" t="s">
        <v>2032</v>
      </c>
    </row>
    <row r="515" spans="1:18" ht="18">
      <c r="A515" s="368">
        <v>473</v>
      </c>
      <c r="B515" s="813">
        <v>870790</v>
      </c>
      <c r="C515" s="813"/>
      <c r="D515" s="817" t="s">
        <v>2645</v>
      </c>
      <c r="E515" s="817"/>
      <c r="F515" s="817"/>
      <c r="G515" s="817" t="s">
        <v>2646</v>
      </c>
      <c r="H515" s="817"/>
      <c r="I515" s="817"/>
      <c r="J515" s="813" t="s">
        <v>2146</v>
      </c>
      <c r="K515" s="813"/>
      <c r="L515" s="813"/>
      <c r="M515" s="814">
        <v>50</v>
      </c>
      <c r="N515" s="814"/>
      <c r="O515" s="813" t="s">
        <v>1909</v>
      </c>
      <c r="P515" s="813"/>
      <c r="Q515" s="368" t="s">
        <v>1910</v>
      </c>
      <c r="R515" s="369" t="s">
        <v>2029</v>
      </c>
    </row>
    <row r="516" spans="1:18" ht="18">
      <c r="A516" s="368">
        <v>474</v>
      </c>
      <c r="B516" s="813">
        <v>964537</v>
      </c>
      <c r="C516" s="813"/>
      <c r="D516" s="813" t="s">
        <v>2647</v>
      </c>
      <c r="E516" s="813"/>
      <c r="F516" s="813"/>
      <c r="G516" s="817" t="s">
        <v>2648</v>
      </c>
      <c r="H516" s="817"/>
      <c r="I516" s="817"/>
      <c r="J516" s="813" t="s">
        <v>2146</v>
      </c>
      <c r="K516" s="813"/>
      <c r="L516" s="813"/>
      <c r="M516" s="814">
        <v>30</v>
      </c>
      <c r="N516" s="814"/>
      <c r="O516" s="813" t="s">
        <v>1909</v>
      </c>
      <c r="P516" s="813"/>
      <c r="Q516" s="368" t="s">
        <v>1910</v>
      </c>
      <c r="R516" s="369" t="s">
        <v>2032</v>
      </c>
    </row>
    <row r="517" spans="1:18" ht="18">
      <c r="A517" s="368">
        <v>475</v>
      </c>
      <c r="B517" s="813">
        <v>203571</v>
      </c>
      <c r="C517" s="813"/>
      <c r="D517" s="813" t="s">
        <v>2649</v>
      </c>
      <c r="E517" s="813"/>
      <c r="F517" s="813"/>
      <c r="G517" s="813" t="s">
        <v>2650</v>
      </c>
      <c r="H517" s="813"/>
      <c r="I517" s="813"/>
      <c r="J517" s="813" t="s">
        <v>2042</v>
      </c>
      <c r="K517" s="813"/>
      <c r="L517" s="813"/>
      <c r="M517" s="811"/>
      <c r="N517" s="811"/>
      <c r="O517" s="811"/>
      <c r="P517" s="811"/>
      <c r="Q517" s="368" t="s">
        <v>1921</v>
      </c>
      <c r="R517" s="369" t="s">
        <v>2651</v>
      </c>
    </row>
    <row r="518" spans="1:18" ht="18">
      <c r="A518" s="368">
        <v>476</v>
      </c>
      <c r="B518" s="813">
        <v>203730</v>
      </c>
      <c r="C518" s="813"/>
      <c r="D518" s="813" t="s">
        <v>2652</v>
      </c>
      <c r="E518" s="813"/>
      <c r="F518" s="813"/>
      <c r="G518" s="813" t="s">
        <v>2653</v>
      </c>
      <c r="H518" s="813"/>
      <c r="I518" s="813"/>
      <c r="J518" s="813" t="s">
        <v>2083</v>
      </c>
      <c r="K518" s="813"/>
      <c r="L518" s="813"/>
      <c r="M518" s="811"/>
      <c r="N518" s="811"/>
      <c r="O518" s="811"/>
      <c r="P518" s="811"/>
      <c r="Q518" s="368" t="s">
        <v>1921</v>
      </c>
      <c r="R518" s="369" t="s">
        <v>2500</v>
      </c>
    </row>
    <row r="519" spans="1:18" ht="18">
      <c r="A519" s="368">
        <v>477</v>
      </c>
      <c r="B519" s="813">
        <v>203711</v>
      </c>
      <c r="C519" s="813"/>
      <c r="D519" s="813" t="s">
        <v>2652</v>
      </c>
      <c r="E519" s="813"/>
      <c r="F519" s="813"/>
      <c r="G519" s="813" t="s">
        <v>2653</v>
      </c>
      <c r="H519" s="813"/>
      <c r="I519" s="813"/>
      <c r="J519" s="813" t="s">
        <v>2114</v>
      </c>
      <c r="K519" s="813"/>
      <c r="L519" s="813"/>
      <c r="M519" s="811"/>
      <c r="N519" s="811"/>
      <c r="O519" s="811"/>
      <c r="P519" s="811"/>
      <c r="Q519" s="368" t="s">
        <v>2115</v>
      </c>
      <c r="R519" s="369" t="s">
        <v>2500</v>
      </c>
    </row>
    <row r="520" spans="1:18" ht="18">
      <c r="A520" s="368">
        <v>478</v>
      </c>
      <c r="B520" s="813">
        <v>203724</v>
      </c>
      <c r="C520" s="813"/>
      <c r="D520" s="813" t="s">
        <v>2652</v>
      </c>
      <c r="E520" s="813"/>
      <c r="F520" s="813"/>
      <c r="G520" s="813" t="s">
        <v>2653</v>
      </c>
      <c r="H520" s="813"/>
      <c r="I520" s="813"/>
      <c r="J520" s="813" t="s">
        <v>1920</v>
      </c>
      <c r="K520" s="813"/>
      <c r="L520" s="813"/>
      <c r="M520" s="811"/>
      <c r="N520" s="811"/>
      <c r="O520" s="811"/>
      <c r="P520" s="811"/>
      <c r="Q520" s="368" t="s">
        <v>1921</v>
      </c>
      <c r="R520" s="369" t="s">
        <v>2500</v>
      </c>
    </row>
    <row r="521" spans="1:18" ht="18">
      <c r="A521" s="368">
        <v>479</v>
      </c>
      <c r="B521" s="813">
        <v>203748</v>
      </c>
      <c r="C521" s="813"/>
      <c r="D521" s="813" t="s">
        <v>2652</v>
      </c>
      <c r="E521" s="813"/>
      <c r="F521" s="813"/>
      <c r="G521" s="813" t="s">
        <v>2653</v>
      </c>
      <c r="H521" s="813"/>
      <c r="I521" s="813"/>
      <c r="J521" s="813" t="s">
        <v>1921</v>
      </c>
      <c r="K521" s="813"/>
      <c r="L521" s="813"/>
      <c r="M521" s="811"/>
      <c r="N521" s="811"/>
      <c r="O521" s="811"/>
      <c r="P521" s="811"/>
      <c r="Q521" s="368" t="s">
        <v>1921</v>
      </c>
      <c r="R521" s="369" t="s">
        <v>2500</v>
      </c>
    </row>
    <row r="522" spans="1:18" ht="18">
      <c r="A522" s="368">
        <v>480</v>
      </c>
      <c r="B522" s="813">
        <v>1192822</v>
      </c>
      <c r="C522" s="813"/>
      <c r="D522" s="813" t="s">
        <v>2654</v>
      </c>
      <c r="E522" s="813"/>
      <c r="F522" s="813"/>
      <c r="G522" s="813" t="s">
        <v>2655</v>
      </c>
      <c r="H522" s="813"/>
      <c r="I522" s="813"/>
      <c r="J522" s="813" t="s">
        <v>2336</v>
      </c>
      <c r="K522" s="813"/>
      <c r="L522" s="813"/>
      <c r="M522" s="814">
        <v>15</v>
      </c>
      <c r="N522" s="814"/>
      <c r="O522" s="813" t="s">
        <v>1883</v>
      </c>
      <c r="P522" s="813"/>
      <c r="Q522" s="368" t="s">
        <v>1884</v>
      </c>
      <c r="R522" s="369" t="s">
        <v>2154</v>
      </c>
    </row>
    <row r="523" spans="1:18" ht="36">
      <c r="A523" s="365" t="s">
        <v>1871</v>
      </c>
      <c r="B523" s="810" t="s">
        <v>1872</v>
      </c>
      <c r="C523" s="810"/>
      <c r="D523" s="810" t="s">
        <v>1873</v>
      </c>
      <c r="E523" s="810"/>
      <c r="F523" s="810"/>
      <c r="G523" s="810" t="s">
        <v>1874</v>
      </c>
      <c r="H523" s="810"/>
      <c r="I523" s="810"/>
      <c r="J523" s="810" t="s">
        <v>1875</v>
      </c>
      <c r="K523" s="810"/>
      <c r="L523" s="810"/>
      <c r="M523" s="810" t="s">
        <v>1876</v>
      </c>
      <c r="N523" s="810"/>
      <c r="O523" s="810" t="s">
        <v>1877</v>
      </c>
      <c r="P523" s="810"/>
      <c r="Q523" s="366" t="s">
        <v>1878</v>
      </c>
      <c r="R523" s="365" t="s">
        <v>1879</v>
      </c>
    </row>
    <row r="524" spans="1:18" ht="18">
      <c r="A524" s="368">
        <v>481</v>
      </c>
      <c r="B524" s="813">
        <v>1050081</v>
      </c>
      <c r="C524" s="813"/>
      <c r="D524" s="813" t="s">
        <v>2656</v>
      </c>
      <c r="E524" s="813"/>
      <c r="F524" s="813"/>
      <c r="G524" s="813" t="s">
        <v>2655</v>
      </c>
      <c r="H524" s="813"/>
      <c r="I524" s="813"/>
      <c r="J524" s="813" t="s">
        <v>2657</v>
      </c>
      <c r="K524" s="813"/>
      <c r="L524" s="813"/>
      <c r="M524" s="814">
        <v>15</v>
      </c>
      <c r="N524" s="814"/>
      <c r="O524" s="813" t="s">
        <v>1883</v>
      </c>
      <c r="P524" s="813"/>
      <c r="Q524" s="368" t="s">
        <v>1884</v>
      </c>
      <c r="R524" s="369" t="s">
        <v>2403</v>
      </c>
    </row>
    <row r="525" spans="1:18" ht="18">
      <c r="A525" s="368">
        <v>482</v>
      </c>
      <c r="B525" s="813">
        <v>772505</v>
      </c>
      <c r="C525" s="813"/>
      <c r="D525" s="813" t="s">
        <v>2658</v>
      </c>
      <c r="E525" s="813"/>
      <c r="F525" s="813"/>
      <c r="G525" s="813" t="s">
        <v>2600</v>
      </c>
      <c r="H525" s="813"/>
      <c r="I525" s="813"/>
      <c r="J525" s="813" t="s">
        <v>2502</v>
      </c>
      <c r="K525" s="813"/>
      <c r="L525" s="813"/>
      <c r="M525" s="814">
        <v>15</v>
      </c>
      <c r="N525" s="814"/>
      <c r="O525" s="813" t="s">
        <v>1883</v>
      </c>
      <c r="P525" s="813"/>
      <c r="Q525" s="368" t="s">
        <v>1884</v>
      </c>
      <c r="R525" s="369" t="s">
        <v>1956</v>
      </c>
    </row>
    <row r="526" spans="1:18" ht="18">
      <c r="A526" s="368">
        <v>483</v>
      </c>
      <c r="B526" s="813">
        <v>878418</v>
      </c>
      <c r="C526" s="813"/>
      <c r="D526" s="813" t="s">
        <v>2659</v>
      </c>
      <c r="E526" s="813"/>
      <c r="F526" s="813"/>
      <c r="G526" s="813" t="s">
        <v>2660</v>
      </c>
      <c r="H526" s="813"/>
      <c r="I526" s="813"/>
      <c r="J526" s="813" t="s">
        <v>2086</v>
      </c>
      <c r="K526" s="813"/>
      <c r="L526" s="813"/>
      <c r="M526" s="814">
        <v>1.2</v>
      </c>
      <c r="N526" s="814"/>
      <c r="O526" s="813" t="s">
        <v>1883</v>
      </c>
      <c r="P526" s="813"/>
      <c r="Q526" s="368" t="s">
        <v>1889</v>
      </c>
      <c r="R526" s="369" t="s">
        <v>2288</v>
      </c>
    </row>
    <row r="527" spans="1:18" ht="18">
      <c r="A527" s="368">
        <v>484</v>
      </c>
      <c r="B527" s="813">
        <v>959365</v>
      </c>
      <c r="C527" s="813"/>
      <c r="D527" s="813" t="s">
        <v>2659</v>
      </c>
      <c r="E527" s="813"/>
      <c r="F527" s="813"/>
      <c r="G527" s="813" t="s">
        <v>2661</v>
      </c>
      <c r="H527" s="813"/>
      <c r="I527" s="813"/>
      <c r="J527" s="813" t="s">
        <v>2086</v>
      </c>
      <c r="K527" s="813"/>
      <c r="L527" s="813"/>
      <c r="M527" s="814">
        <v>0.5</v>
      </c>
      <c r="N527" s="814"/>
      <c r="O527" s="813" t="s">
        <v>1883</v>
      </c>
      <c r="P527" s="813"/>
      <c r="Q527" s="368" t="s">
        <v>2167</v>
      </c>
      <c r="R527" s="369" t="s">
        <v>2662</v>
      </c>
    </row>
    <row r="528" spans="1:18" ht="18">
      <c r="A528" s="368">
        <v>485</v>
      </c>
      <c r="B528" s="813">
        <v>1020884</v>
      </c>
      <c r="C528" s="813"/>
      <c r="D528" s="813" t="s">
        <v>2659</v>
      </c>
      <c r="E528" s="813"/>
      <c r="F528" s="813"/>
      <c r="G528" s="813" t="s">
        <v>2663</v>
      </c>
      <c r="H528" s="813"/>
      <c r="I528" s="813"/>
      <c r="J528" s="813" t="s">
        <v>2086</v>
      </c>
      <c r="K528" s="813"/>
      <c r="L528" s="813"/>
      <c r="M528" s="814">
        <v>1.6</v>
      </c>
      <c r="N528" s="814"/>
      <c r="O528" s="813" t="s">
        <v>1883</v>
      </c>
      <c r="P528" s="813"/>
      <c r="Q528" s="368" t="s">
        <v>2167</v>
      </c>
      <c r="R528" s="369" t="s">
        <v>2662</v>
      </c>
    </row>
    <row r="529" spans="1:18" ht="18">
      <c r="A529" s="368">
        <v>486</v>
      </c>
      <c r="B529" s="813">
        <v>1034799</v>
      </c>
      <c r="C529" s="813"/>
      <c r="D529" s="817" t="s">
        <v>2664</v>
      </c>
      <c r="E529" s="817"/>
      <c r="F529" s="817"/>
      <c r="G529" s="813" t="s">
        <v>2665</v>
      </c>
      <c r="H529" s="813"/>
      <c r="I529" s="813"/>
      <c r="J529" s="813" t="s">
        <v>1993</v>
      </c>
      <c r="K529" s="813"/>
      <c r="L529" s="813"/>
      <c r="M529" s="814">
        <v>250</v>
      </c>
      <c r="N529" s="814"/>
      <c r="O529" s="813" t="s">
        <v>1883</v>
      </c>
      <c r="P529" s="813"/>
      <c r="Q529" s="368" t="s">
        <v>1884</v>
      </c>
      <c r="R529" s="369" t="s">
        <v>2486</v>
      </c>
    </row>
    <row r="530" spans="1:18" ht="18">
      <c r="A530" s="368">
        <v>487</v>
      </c>
      <c r="B530" s="813">
        <v>1034781</v>
      </c>
      <c r="C530" s="813"/>
      <c r="D530" s="817" t="s">
        <v>2664</v>
      </c>
      <c r="E530" s="817"/>
      <c r="F530" s="817"/>
      <c r="G530" s="813" t="s">
        <v>2665</v>
      </c>
      <c r="H530" s="813"/>
      <c r="I530" s="813"/>
      <c r="J530" s="813" t="s">
        <v>1993</v>
      </c>
      <c r="K530" s="813"/>
      <c r="L530" s="813"/>
      <c r="M530" s="814">
        <v>100</v>
      </c>
      <c r="N530" s="814"/>
      <c r="O530" s="813" t="s">
        <v>1883</v>
      </c>
      <c r="P530" s="813"/>
      <c r="Q530" s="368" t="s">
        <v>1884</v>
      </c>
      <c r="R530" s="369" t="s">
        <v>2666</v>
      </c>
    </row>
    <row r="531" spans="1:18" ht="18">
      <c r="A531" s="368">
        <v>488</v>
      </c>
      <c r="B531" s="813">
        <v>263910</v>
      </c>
      <c r="C531" s="813"/>
      <c r="D531" s="813" t="s">
        <v>2667</v>
      </c>
      <c r="E531" s="813"/>
      <c r="F531" s="813"/>
      <c r="G531" s="813" t="s">
        <v>2272</v>
      </c>
      <c r="H531" s="813"/>
      <c r="I531" s="813"/>
      <c r="J531" s="813" t="s">
        <v>2114</v>
      </c>
      <c r="K531" s="813"/>
      <c r="L531" s="813"/>
      <c r="M531" s="811"/>
      <c r="N531" s="811"/>
      <c r="O531" s="811"/>
      <c r="P531" s="811"/>
      <c r="Q531" s="368" t="s">
        <v>2115</v>
      </c>
      <c r="R531" s="369" t="s">
        <v>2077</v>
      </c>
    </row>
    <row r="532" spans="1:18" ht="18">
      <c r="A532" s="368">
        <v>489</v>
      </c>
      <c r="B532" s="813">
        <v>561908</v>
      </c>
      <c r="C532" s="813"/>
      <c r="D532" s="813" t="s">
        <v>2667</v>
      </c>
      <c r="E532" s="813"/>
      <c r="F532" s="813"/>
      <c r="G532" s="813" t="s">
        <v>2347</v>
      </c>
      <c r="H532" s="813"/>
      <c r="I532" s="813"/>
      <c r="J532" s="813" t="s">
        <v>1975</v>
      </c>
      <c r="K532" s="813"/>
      <c r="L532" s="813"/>
      <c r="M532" s="814">
        <v>100</v>
      </c>
      <c r="N532" s="814"/>
      <c r="O532" s="813" t="s">
        <v>1883</v>
      </c>
      <c r="P532" s="813"/>
      <c r="Q532" s="370" t="s">
        <v>1892</v>
      </c>
      <c r="R532" s="369" t="s">
        <v>2668</v>
      </c>
    </row>
    <row r="533" spans="1:18" ht="18">
      <c r="A533" s="368">
        <v>490</v>
      </c>
      <c r="B533" s="813">
        <v>312978</v>
      </c>
      <c r="C533" s="813"/>
      <c r="D533" s="813" t="s">
        <v>2667</v>
      </c>
      <c r="E533" s="813"/>
      <c r="F533" s="813"/>
      <c r="G533" s="813" t="s">
        <v>2272</v>
      </c>
      <c r="H533" s="813"/>
      <c r="I533" s="813"/>
      <c r="J533" s="813" t="s">
        <v>2496</v>
      </c>
      <c r="K533" s="813"/>
      <c r="L533" s="813"/>
      <c r="M533" s="811"/>
      <c r="N533" s="811"/>
      <c r="O533" s="811"/>
      <c r="P533" s="811"/>
      <c r="Q533" s="368" t="s">
        <v>2115</v>
      </c>
      <c r="R533" s="369" t="s">
        <v>2077</v>
      </c>
    </row>
    <row r="534" spans="1:18" ht="18">
      <c r="A534" s="368">
        <v>491</v>
      </c>
      <c r="B534" s="813">
        <v>312913</v>
      </c>
      <c r="C534" s="813"/>
      <c r="D534" s="813" t="s">
        <v>2667</v>
      </c>
      <c r="E534" s="813"/>
      <c r="F534" s="813"/>
      <c r="G534" s="813" t="s">
        <v>2014</v>
      </c>
      <c r="H534" s="813"/>
      <c r="I534" s="813"/>
      <c r="J534" s="813" t="s">
        <v>2496</v>
      </c>
      <c r="K534" s="813"/>
      <c r="L534" s="813"/>
      <c r="M534" s="811"/>
      <c r="N534" s="811"/>
      <c r="O534" s="811"/>
      <c r="P534" s="811"/>
      <c r="Q534" s="368" t="s">
        <v>2115</v>
      </c>
      <c r="R534" s="369" t="s">
        <v>2614</v>
      </c>
    </row>
    <row r="535" spans="1:18" ht="18">
      <c r="A535" s="368">
        <v>492</v>
      </c>
      <c r="B535" s="813">
        <v>313098</v>
      </c>
      <c r="C535" s="813"/>
      <c r="D535" s="813" t="s">
        <v>2667</v>
      </c>
      <c r="E535" s="813"/>
      <c r="F535" s="813"/>
      <c r="G535" s="813" t="s">
        <v>2071</v>
      </c>
      <c r="H535" s="813"/>
      <c r="I535" s="813"/>
      <c r="J535" s="813" t="s">
        <v>2496</v>
      </c>
      <c r="K535" s="813"/>
      <c r="L535" s="813"/>
      <c r="M535" s="811"/>
      <c r="N535" s="811"/>
      <c r="O535" s="811"/>
      <c r="P535" s="811"/>
      <c r="Q535" s="368" t="s">
        <v>2115</v>
      </c>
      <c r="R535" s="369" t="s">
        <v>1933</v>
      </c>
    </row>
    <row r="536" spans="1:18" ht="36">
      <c r="A536" s="365" t="s">
        <v>1871</v>
      </c>
      <c r="B536" s="810" t="s">
        <v>1872</v>
      </c>
      <c r="C536" s="810"/>
      <c r="D536" s="810" t="s">
        <v>1873</v>
      </c>
      <c r="E536" s="810"/>
      <c r="F536" s="810"/>
      <c r="G536" s="810" t="s">
        <v>1874</v>
      </c>
      <c r="H536" s="810"/>
      <c r="I536" s="810"/>
      <c r="J536" s="810" t="s">
        <v>1875</v>
      </c>
      <c r="K536" s="810"/>
      <c r="L536" s="810"/>
      <c r="M536" s="810" t="s">
        <v>1876</v>
      </c>
      <c r="N536" s="810"/>
      <c r="O536" s="810" t="s">
        <v>1877</v>
      </c>
      <c r="P536" s="810"/>
      <c r="Q536" s="366" t="s">
        <v>1878</v>
      </c>
      <c r="R536" s="365" t="s">
        <v>1879</v>
      </c>
    </row>
    <row r="537" spans="1:18" ht="18">
      <c r="A537" s="368">
        <v>493</v>
      </c>
      <c r="B537" s="813">
        <v>204033</v>
      </c>
      <c r="C537" s="813"/>
      <c r="D537" s="813" t="s">
        <v>2669</v>
      </c>
      <c r="E537" s="813"/>
      <c r="F537" s="813"/>
      <c r="G537" s="813" t="s">
        <v>2071</v>
      </c>
      <c r="H537" s="813"/>
      <c r="I537" s="813"/>
      <c r="J537" s="813" t="s">
        <v>2303</v>
      </c>
      <c r="K537" s="813"/>
      <c r="L537" s="813"/>
      <c r="M537" s="811"/>
      <c r="N537" s="811"/>
      <c r="O537" s="811"/>
      <c r="P537" s="811"/>
      <c r="Q537" s="370" t="s">
        <v>1892</v>
      </c>
      <c r="R537" s="369" t="s">
        <v>2670</v>
      </c>
    </row>
    <row r="538" spans="1:18" ht="18">
      <c r="A538" s="368">
        <v>494</v>
      </c>
      <c r="B538" s="813">
        <v>1257594</v>
      </c>
      <c r="C538" s="813"/>
      <c r="D538" s="813" t="s">
        <v>2671</v>
      </c>
      <c r="E538" s="813"/>
      <c r="F538" s="813"/>
      <c r="G538" s="813" t="s">
        <v>2152</v>
      </c>
      <c r="H538" s="813"/>
      <c r="I538" s="813"/>
      <c r="J538" s="813" t="s">
        <v>2672</v>
      </c>
      <c r="K538" s="813"/>
      <c r="L538" s="813"/>
      <c r="M538" s="814">
        <v>5</v>
      </c>
      <c r="N538" s="814"/>
      <c r="O538" s="813" t="s">
        <v>1909</v>
      </c>
      <c r="P538" s="813"/>
      <c r="Q538" s="368" t="s">
        <v>1910</v>
      </c>
      <c r="R538" s="369" t="s">
        <v>2441</v>
      </c>
    </row>
    <row r="539" spans="1:18" ht="18">
      <c r="A539" s="368">
        <v>495</v>
      </c>
      <c r="B539" s="813">
        <v>503233</v>
      </c>
      <c r="C539" s="813"/>
      <c r="D539" s="813" t="s">
        <v>2673</v>
      </c>
      <c r="E539" s="813"/>
      <c r="F539" s="813"/>
      <c r="G539" s="813" t="s">
        <v>2674</v>
      </c>
      <c r="H539" s="813"/>
      <c r="I539" s="813"/>
      <c r="J539" s="813" t="s">
        <v>2146</v>
      </c>
      <c r="K539" s="813"/>
      <c r="L539" s="813"/>
      <c r="M539" s="814">
        <v>10</v>
      </c>
      <c r="N539" s="814"/>
      <c r="O539" s="813" t="s">
        <v>1909</v>
      </c>
      <c r="P539" s="813"/>
      <c r="Q539" s="368" t="s">
        <v>1910</v>
      </c>
      <c r="R539" s="369" t="s">
        <v>2045</v>
      </c>
    </row>
    <row r="540" spans="1:18" ht="18">
      <c r="A540" s="368">
        <v>496</v>
      </c>
      <c r="B540" s="813">
        <v>438425</v>
      </c>
      <c r="C540" s="813"/>
      <c r="D540" s="813" t="s">
        <v>2673</v>
      </c>
      <c r="E540" s="813"/>
      <c r="F540" s="813"/>
      <c r="G540" s="813" t="s">
        <v>2675</v>
      </c>
      <c r="H540" s="813"/>
      <c r="I540" s="813"/>
      <c r="J540" s="813" t="s">
        <v>1905</v>
      </c>
      <c r="K540" s="813"/>
      <c r="L540" s="813"/>
      <c r="M540" s="811"/>
      <c r="N540" s="811"/>
      <c r="O540" s="811"/>
      <c r="P540" s="811"/>
      <c r="Q540" s="368" t="s">
        <v>1905</v>
      </c>
      <c r="R540" s="369" t="s">
        <v>2045</v>
      </c>
    </row>
    <row r="541" spans="1:18" ht="18">
      <c r="A541" s="368">
        <v>497</v>
      </c>
      <c r="B541" s="813">
        <v>526371</v>
      </c>
      <c r="C541" s="813"/>
      <c r="D541" s="813" t="s">
        <v>2676</v>
      </c>
      <c r="E541" s="813"/>
      <c r="F541" s="813"/>
      <c r="G541" s="813" t="s">
        <v>2065</v>
      </c>
      <c r="H541" s="813"/>
      <c r="I541" s="813"/>
      <c r="J541" s="813" t="s">
        <v>2677</v>
      </c>
      <c r="K541" s="813"/>
      <c r="L541" s="813"/>
      <c r="M541" s="814">
        <v>10</v>
      </c>
      <c r="N541" s="814"/>
      <c r="O541" s="813" t="s">
        <v>1883</v>
      </c>
      <c r="P541" s="813"/>
      <c r="Q541" s="368" t="s">
        <v>1884</v>
      </c>
      <c r="R541" s="369" t="s">
        <v>2678</v>
      </c>
    </row>
    <row r="542" spans="1:18" ht="18">
      <c r="A542" s="368">
        <v>498</v>
      </c>
      <c r="B542" s="813">
        <v>1180027</v>
      </c>
      <c r="C542" s="813"/>
      <c r="D542" s="813" t="s">
        <v>2679</v>
      </c>
      <c r="E542" s="813"/>
      <c r="F542" s="813"/>
      <c r="G542" s="813" t="s">
        <v>2337</v>
      </c>
      <c r="H542" s="813"/>
      <c r="I542" s="813"/>
      <c r="J542" s="813" t="s">
        <v>1888</v>
      </c>
      <c r="K542" s="813"/>
      <c r="L542" s="813"/>
      <c r="M542" s="814">
        <v>0.2</v>
      </c>
      <c r="N542" s="814"/>
      <c r="O542" s="813" t="s">
        <v>1883</v>
      </c>
      <c r="P542" s="813"/>
      <c r="Q542" s="368" t="s">
        <v>2167</v>
      </c>
      <c r="R542" s="369" t="s">
        <v>2242</v>
      </c>
    </row>
    <row r="543" spans="1:18" ht="18">
      <c r="A543" s="368">
        <v>499</v>
      </c>
      <c r="B543" s="813">
        <v>199724</v>
      </c>
      <c r="C543" s="813"/>
      <c r="D543" s="813" t="s">
        <v>2679</v>
      </c>
      <c r="E543" s="813"/>
      <c r="F543" s="813"/>
      <c r="G543" s="813" t="s">
        <v>2477</v>
      </c>
      <c r="H543" s="813"/>
      <c r="I543" s="813"/>
      <c r="J543" s="813" t="s">
        <v>2086</v>
      </c>
      <c r="K543" s="813"/>
      <c r="L543" s="813"/>
      <c r="M543" s="814">
        <v>20</v>
      </c>
      <c r="N543" s="814"/>
      <c r="O543" s="813" t="s">
        <v>1883</v>
      </c>
      <c r="P543" s="813"/>
      <c r="Q543" s="370" t="s">
        <v>1892</v>
      </c>
      <c r="R543" s="369" t="s">
        <v>1899</v>
      </c>
    </row>
    <row r="544" spans="1:18" ht="18">
      <c r="A544" s="368">
        <v>500</v>
      </c>
      <c r="B544" s="813">
        <v>562682</v>
      </c>
      <c r="C544" s="813"/>
      <c r="D544" s="813" t="s">
        <v>2679</v>
      </c>
      <c r="E544" s="813"/>
      <c r="F544" s="813"/>
      <c r="G544" s="813" t="s">
        <v>2680</v>
      </c>
      <c r="H544" s="813"/>
      <c r="I544" s="813"/>
      <c r="J544" s="813" t="s">
        <v>2086</v>
      </c>
      <c r="K544" s="813"/>
      <c r="L544" s="813"/>
      <c r="M544" s="814">
        <v>5</v>
      </c>
      <c r="N544" s="814"/>
      <c r="O544" s="813" t="s">
        <v>1883</v>
      </c>
      <c r="P544" s="813"/>
      <c r="Q544" s="370" t="s">
        <v>1892</v>
      </c>
      <c r="R544" s="369" t="s">
        <v>2405</v>
      </c>
    </row>
    <row r="545" spans="1:18" ht="18">
      <c r="A545" s="368">
        <v>501</v>
      </c>
      <c r="B545" s="813">
        <v>965440</v>
      </c>
      <c r="C545" s="813"/>
      <c r="D545" s="813" t="s">
        <v>2679</v>
      </c>
      <c r="E545" s="813"/>
      <c r="F545" s="813"/>
      <c r="G545" s="813" t="s">
        <v>2483</v>
      </c>
      <c r="H545" s="813"/>
      <c r="I545" s="813"/>
      <c r="J545" s="817" t="s">
        <v>2418</v>
      </c>
      <c r="K545" s="817"/>
      <c r="L545" s="817"/>
      <c r="M545" s="814">
        <v>10</v>
      </c>
      <c r="N545" s="814"/>
      <c r="O545" s="813" t="s">
        <v>1883</v>
      </c>
      <c r="P545" s="813"/>
      <c r="Q545" s="370" t="s">
        <v>1892</v>
      </c>
      <c r="R545" s="369" t="s">
        <v>2255</v>
      </c>
    </row>
    <row r="546" spans="1:18" ht="18">
      <c r="A546" s="368">
        <v>502</v>
      </c>
      <c r="B546" s="813">
        <v>419962</v>
      </c>
      <c r="C546" s="813"/>
      <c r="D546" s="813" t="s">
        <v>2681</v>
      </c>
      <c r="E546" s="813"/>
      <c r="F546" s="813"/>
      <c r="G546" s="813" t="s">
        <v>2653</v>
      </c>
      <c r="H546" s="813"/>
      <c r="I546" s="813"/>
      <c r="J546" s="813" t="s">
        <v>2042</v>
      </c>
      <c r="K546" s="813"/>
      <c r="L546" s="813"/>
      <c r="M546" s="811"/>
      <c r="N546" s="811"/>
      <c r="O546" s="811"/>
      <c r="P546" s="811"/>
      <c r="Q546" s="368" t="s">
        <v>1921</v>
      </c>
      <c r="R546" s="369" t="s">
        <v>1946</v>
      </c>
    </row>
    <row r="547" spans="1:18" ht="18">
      <c r="A547" s="368">
        <v>503</v>
      </c>
      <c r="B547" s="813">
        <v>400090</v>
      </c>
      <c r="C547" s="813"/>
      <c r="D547" s="813" t="s">
        <v>2681</v>
      </c>
      <c r="E547" s="813"/>
      <c r="F547" s="813"/>
      <c r="G547" s="813" t="s">
        <v>2653</v>
      </c>
      <c r="H547" s="813"/>
      <c r="I547" s="813"/>
      <c r="J547" s="813" t="s">
        <v>2496</v>
      </c>
      <c r="K547" s="813"/>
      <c r="L547" s="813"/>
      <c r="M547" s="811"/>
      <c r="N547" s="811"/>
      <c r="O547" s="811"/>
      <c r="P547" s="811"/>
      <c r="Q547" s="368" t="s">
        <v>2115</v>
      </c>
      <c r="R547" s="369" t="s">
        <v>1946</v>
      </c>
    </row>
    <row r="548" spans="1:18" ht="18">
      <c r="A548" s="368">
        <v>504</v>
      </c>
      <c r="B548" s="813">
        <v>755603</v>
      </c>
      <c r="C548" s="813"/>
      <c r="D548" s="813" t="s">
        <v>2682</v>
      </c>
      <c r="E548" s="813"/>
      <c r="F548" s="813"/>
      <c r="G548" s="813" t="s">
        <v>2683</v>
      </c>
      <c r="H548" s="813"/>
      <c r="I548" s="813"/>
      <c r="J548" s="817" t="s">
        <v>2684</v>
      </c>
      <c r="K548" s="817"/>
      <c r="L548" s="817"/>
      <c r="M548" s="814">
        <v>1</v>
      </c>
      <c r="N548" s="814"/>
      <c r="O548" s="813" t="s">
        <v>1883</v>
      </c>
      <c r="P548" s="813"/>
      <c r="Q548" s="368" t="s">
        <v>1889</v>
      </c>
      <c r="R548" s="369" t="s">
        <v>2411</v>
      </c>
    </row>
    <row r="549" spans="1:18" ht="36">
      <c r="A549" s="365" t="s">
        <v>1871</v>
      </c>
      <c r="B549" s="810" t="s">
        <v>1872</v>
      </c>
      <c r="C549" s="810"/>
      <c r="D549" s="810" t="s">
        <v>1873</v>
      </c>
      <c r="E549" s="810"/>
      <c r="F549" s="810"/>
      <c r="G549" s="810" t="s">
        <v>1874</v>
      </c>
      <c r="H549" s="810"/>
      <c r="I549" s="810"/>
      <c r="J549" s="810" t="s">
        <v>1875</v>
      </c>
      <c r="K549" s="810"/>
      <c r="L549" s="810"/>
      <c r="M549" s="810" t="s">
        <v>1876</v>
      </c>
      <c r="N549" s="810"/>
      <c r="O549" s="810" t="s">
        <v>1877</v>
      </c>
      <c r="P549" s="810"/>
      <c r="Q549" s="366" t="s">
        <v>1878</v>
      </c>
      <c r="R549" s="365" t="s">
        <v>1879</v>
      </c>
    </row>
    <row r="550" spans="1:18" ht="18">
      <c r="A550" s="368">
        <v>505</v>
      </c>
      <c r="B550" s="813">
        <v>755657</v>
      </c>
      <c r="C550" s="813"/>
      <c r="D550" s="813" t="s">
        <v>2682</v>
      </c>
      <c r="E550" s="813"/>
      <c r="F550" s="813"/>
      <c r="G550" s="813" t="s">
        <v>2076</v>
      </c>
      <c r="H550" s="813"/>
      <c r="I550" s="813"/>
      <c r="J550" s="813" t="s">
        <v>1888</v>
      </c>
      <c r="K550" s="813"/>
      <c r="L550" s="813"/>
      <c r="M550" s="814">
        <v>1</v>
      </c>
      <c r="N550" s="814"/>
      <c r="O550" s="813" t="s">
        <v>1883</v>
      </c>
      <c r="P550" s="813"/>
      <c r="Q550" s="368" t="s">
        <v>1889</v>
      </c>
      <c r="R550" s="369" t="s">
        <v>2281</v>
      </c>
    </row>
    <row r="551" spans="1:18" ht="18">
      <c r="A551" s="368">
        <v>506</v>
      </c>
      <c r="B551" s="813">
        <v>1168696</v>
      </c>
      <c r="C551" s="813"/>
      <c r="D551" s="813" t="s">
        <v>2685</v>
      </c>
      <c r="E551" s="813"/>
      <c r="F551" s="813"/>
      <c r="G551" s="813" t="s">
        <v>2686</v>
      </c>
      <c r="H551" s="813"/>
      <c r="I551" s="813"/>
      <c r="J551" s="817" t="s">
        <v>2687</v>
      </c>
      <c r="K551" s="817"/>
      <c r="L551" s="817"/>
      <c r="M551" s="811"/>
      <c r="N551" s="811"/>
      <c r="O551" s="811"/>
      <c r="P551" s="811"/>
      <c r="Q551" s="368" t="s">
        <v>2115</v>
      </c>
      <c r="R551" s="369" t="s">
        <v>2153</v>
      </c>
    </row>
    <row r="552" spans="1:18" ht="18">
      <c r="A552" s="368">
        <v>507</v>
      </c>
      <c r="B552" s="813">
        <v>1159183</v>
      </c>
      <c r="C552" s="813"/>
      <c r="D552" s="813" t="s">
        <v>2688</v>
      </c>
      <c r="E552" s="813"/>
      <c r="F552" s="813"/>
      <c r="G552" s="813" t="s">
        <v>2458</v>
      </c>
      <c r="H552" s="813"/>
      <c r="I552" s="813"/>
      <c r="J552" s="813" t="s">
        <v>1921</v>
      </c>
      <c r="K552" s="813"/>
      <c r="L552" s="813"/>
      <c r="M552" s="811"/>
      <c r="N552" s="811"/>
      <c r="O552" s="811"/>
      <c r="P552" s="811"/>
      <c r="Q552" s="368" t="s">
        <v>1921</v>
      </c>
      <c r="R552" s="369" t="s">
        <v>2193</v>
      </c>
    </row>
    <row r="553" spans="1:18" ht="18">
      <c r="A553" s="368">
        <v>508</v>
      </c>
      <c r="B553" s="813">
        <v>1146213</v>
      </c>
      <c r="C553" s="813"/>
      <c r="D553" s="813" t="s">
        <v>2688</v>
      </c>
      <c r="E553" s="813"/>
      <c r="F553" s="813"/>
      <c r="G553" s="813" t="s">
        <v>2689</v>
      </c>
      <c r="H553" s="813"/>
      <c r="I553" s="813"/>
      <c r="J553" s="813" t="s">
        <v>1921</v>
      </c>
      <c r="K553" s="813"/>
      <c r="L553" s="813"/>
      <c r="M553" s="811"/>
      <c r="N553" s="811"/>
      <c r="O553" s="811"/>
      <c r="P553" s="811"/>
      <c r="Q553" s="368" t="s">
        <v>1921</v>
      </c>
      <c r="R553" s="369" t="s">
        <v>2193</v>
      </c>
    </row>
    <row r="554" spans="1:18" ht="18">
      <c r="A554" s="368">
        <v>509</v>
      </c>
      <c r="B554" s="813">
        <v>1199020</v>
      </c>
      <c r="C554" s="813"/>
      <c r="D554" s="813" t="s">
        <v>2690</v>
      </c>
      <c r="E554" s="813"/>
      <c r="F554" s="813"/>
      <c r="G554" s="813" t="s">
        <v>2691</v>
      </c>
      <c r="H554" s="813"/>
      <c r="I554" s="813"/>
      <c r="J554" s="813" t="s">
        <v>1888</v>
      </c>
      <c r="K554" s="813"/>
      <c r="L554" s="813"/>
      <c r="M554" s="814">
        <v>50</v>
      </c>
      <c r="N554" s="814"/>
      <c r="O554" s="813" t="s">
        <v>1883</v>
      </c>
      <c r="P554" s="813"/>
      <c r="Q554" s="370" t="s">
        <v>1892</v>
      </c>
      <c r="R554" s="369" t="s">
        <v>2692</v>
      </c>
    </row>
    <row r="555" spans="1:18" ht="18">
      <c r="A555" s="368">
        <v>510</v>
      </c>
      <c r="B555" s="813">
        <v>564510</v>
      </c>
      <c r="C555" s="813"/>
      <c r="D555" s="813" t="s">
        <v>2690</v>
      </c>
      <c r="E555" s="813"/>
      <c r="F555" s="813"/>
      <c r="G555" s="813" t="s">
        <v>2693</v>
      </c>
      <c r="H555" s="813"/>
      <c r="I555" s="813"/>
      <c r="J555" s="813" t="s">
        <v>1888</v>
      </c>
      <c r="K555" s="813"/>
      <c r="L555" s="813"/>
      <c r="M555" s="814">
        <v>4</v>
      </c>
      <c r="N555" s="814"/>
      <c r="O555" s="813" t="s">
        <v>1883</v>
      </c>
      <c r="P555" s="813"/>
      <c r="Q555" s="370" t="s">
        <v>1892</v>
      </c>
      <c r="R555" s="369" t="s">
        <v>2372</v>
      </c>
    </row>
    <row r="556" spans="1:18" ht="18">
      <c r="A556" s="368">
        <v>511</v>
      </c>
      <c r="B556" s="813">
        <v>564445</v>
      </c>
      <c r="C556" s="813"/>
      <c r="D556" s="813" t="s">
        <v>2690</v>
      </c>
      <c r="E556" s="813"/>
      <c r="F556" s="813"/>
      <c r="G556" s="813" t="s">
        <v>2694</v>
      </c>
      <c r="H556" s="813"/>
      <c r="I556" s="813"/>
      <c r="J556" s="813" t="s">
        <v>1888</v>
      </c>
      <c r="K556" s="813"/>
      <c r="L556" s="813"/>
      <c r="M556" s="814">
        <v>10</v>
      </c>
      <c r="N556" s="814"/>
      <c r="O556" s="813" t="s">
        <v>1883</v>
      </c>
      <c r="P556" s="813"/>
      <c r="Q556" s="370" t="s">
        <v>1892</v>
      </c>
      <c r="R556" s="369" t="s">
        <v>2692</v>
      </c>
    </row>
    <row r="557" spans="1:18" ht="18">
      <c r="A557" s="368">
        <v>512</v>
      </c>
      <c r="B557" s="813">
        <v>904865</v>
      </c>
      <c r="C557" s="813"/>
      <c r="D557" s="813" t="s">
        <v>2690</v>
      </c>
      <c r="E557" s="813"/>
      <c r="F557" s="813"/>
      <c r="G557" s="813" t="s">
        <v>2161</v>
      </c>
      <c r="H557" s="813"/>
      <c r="I557" s="813"/>
      <c r="J557" s="813" t="s">
        <v>2114</v>
      </c>
      <c r="K557" s="813"/>
      <c r="L557" s="813"/>
      <c r="M557" s="811"/>
      <c r="N557" s="811"/>
      <c r="O557" s="811"/>
      <c r="P557" s="811"/>
      <c r="Q557" s="368" t="s">
        <v>2115</v>
      </c>
      <c r="R557" s="369" t="s">
        <v>2695</v>
      </c>
    </row>
    <row r="558" spans="1:18" ht="18">
      <c r="A558" s="368">
        <v>513</v>
      </c>
      <c r="B558" s="813">
        <v>333009</v>
      </c>
      <c r="C558" s="813"/>
      <c r="D558" s="813" t="s">
        <v>2696</v>
      </c>
      <c r="E558" s="813"/>
      <c r="F558" s="813"/>
      <c r="G558" s="813" t="s">
        <v>2653</v>
      </c>
      <c r="H558" s="813"/>
      <c r="I558" s="813"/>
      <c r="J558" s="813" t="s">
        <v>1921</v>
      </c>
      <c r="K558" s="813"/>
      <c r="L558" s="813"/>
      <c r="M558" s="811"/>
      <c r="N558" s="811"/>
      <c r="O558" s="811"/>
      <c r="P558" s="811"/>
      <c r="Q558" s="368" t="s">
        <v>1921</v>
      </c>
      <c r="R558" s="369" t="s">
        <v>1946</v>
      </c>
    </row>
    <row r="559" spans="1:18" ht="18">
      <c r="A559" s="368">
        <v>514</v>
      </c>
      <c r="B559" s="813">
        <v>1117202</v>
      </c>
      <c r="C559" s="813"/>
      <c r="D559" s="813" t="s">
        <v>2697</v>
      </c>
      <c r="E559" s="813"/>
      <c r="F559" s="813"/>
      <c r="G559" s="813" t="s">
        <v>1919</v>
      </c>
      <c r="H559" s="813"/>
      <c r="I559" s="813"/>
      <c r="J559" s="813" t="s">
        <v>1920</v>
      </c>
      <c r="K559" s="813"/>
      <c r="L559" s="813"/>
      <c r="M559" s="811"/>
      <c r="N559" s="811"/>
      <c r="O559" s="811"/>
      <c r="P559" s="811"/>
      <c r="Q559" s="368" t="s">
        <v>1921</v>
      </c>
      <c r="R559" s="369" t="s">
        <v>2698</v>
      </c>
    </row>
    <row r="560" spans="1:18" ht="18">
      <c r="A560" s="368">
        <v>515</v>
      </c>
      <c r="B560" s="813">
        <v>1117124</v>
      </c>
      <c r="C560" s="813"/>
      <c r="D560" s="813" t="s">
        <v>2697</v>
      </c>
      <c r="E560" s="813"/>
      <c r="F560" s="813"/>
      <c r="G560" s="813" t="s">
        <v>1944</v>
      </c>
      <c r="H560" s="813"/>
      <c r="I560" s="813"/>
      <c r="J560" s="813" t="s">
        <v>1920</v>
      </c>
      <c r="K560" s="813"/>
      <c r="L560" s="813"/>
      <c r="M560" s="811"/>
      <c r="N560" s="811"/>
      <c r="O560" s="811"/>
      <c r="P560" s="811"/>
      <c r="Q560" s="368" t="s">
        <v>1921</v>
      </c>
      <c r="R560" s="369" t="s">
        <v>2614</v>
      </c>
    </row>
    <row r="561" spans="1:18" ht="18">
      <c r="A561" s="368">
        <v>516</v>
      </c>
      <c r="B561" s="813">
        <v>774271</v>
      </c>
      <c r="C561" s="813"/>
      <c r="D561" s="813" t="s">
        <v>2699</v>
      </c>
      <c r="E561" s="813"/>
      <c r="F561" s="813"/>
      <c r="G561" s="813" t="s">
        <v>2653</v>
      </c>
      <c r="H561" s="813"/>
      <c r="I561" s="813"/>
      <c r="J561" s="813" t="s">
        <v>2287</v>
      </c>
      <c r="K561" s="813"/>
      <c r="L561" s="813"/>
      <c r="M561" s="811"/>
      <c r="N561" s="811"/>
      <c r="O561" s="811"/>
      <c r="P561" s="811"/>
      <c r="Q561" s="370" t="s">
        <v>1892</v>
      </c>
      <c r="R561" s="369" t="s">
        <v>2608</v>
      </c>
    </row>
    <row r="562" spans="1:18" ht="18">
      <c r="A562" s="368">
        <v>517</v>
      </c>
      <c r="B562" s="813">
        <v>774325</v>
      </c>
      <c r="C562" s="813"/>
      <c r="D562" s="813" t="s">
        <v>2699</v>
      </c>
      <c r="E562" s="813"/>
      <c r="F562" s="813"/>
      <c r="G562" s="813" t="s">
        <v>2700</v>
      </c>
      <c r="H562" s="813"/>
      <c r="I562" s="813"/>
      <c r="J562" s="817" t="s">
        <v>2393</v>
      </c>
      <c r="K562" s="817"/>
      <c r="L562" s="817"/>
      <c r="M562" s="811"/>
      <c r="N562" s="811"/>
      <c r="O562" s="811"/>
      <c r="P562" s="811"/>
      <c r="Q562" s="370" t="s">
        <v>1892</v>
      </c>
      <c r="R562" s="369" t="s">
        <v>2701</v>
      </c>
    </row>
    <row r="563" spans="1:18" ht="36">
      <c r="A563" s="365" t="s">
        <v>1871</v>
      </c>
      <c r="B563" s="810" t="s">
        <v>1872</v>
      </c>
      <c r="C563" s="810"/>
      <c r="D563" s="810" t="s">
        <v>1873</v>
      </c>
      <c r="E563" s="810"/>
      <c r="F563" s="810"/>
      <c r="G563" s="810" t="s">
        <v>1874</v>
      </c>
      <c r="H563" s="810"/>
      <c r="I563" s="810"/>
      <c r="J563" s="810" t="s">
        <v>1875</v>
      </c>
      <c r="K563" s="810"/>
      <c r="L563" s="810"/>
      <c r="M563" s="810" t="s">
        <v>1876</v>
      </c>
      <c r="N563" s="810"/>
      <c r="O563" s="810" t="s">
        <v>1877</v>
      </c>
      <c r="P563" s="810"/>
      <c r="Q563" s="366" t="s">
        <v>1878</v>
      </c>
      <c r="R563" s="365" t="s">
        <v>1879</v>
      </c>
    </row>
    <row r="564" spans="1:18" ht="18">
      <c r="A564" s="368">
        <v>518</v>
      </c>
      <c r="B564" s="813">
        <v>204235</v>
      </c>
      <c r="C564" s="813"/>
      <c r="D564" s="813" t="s">
        <v>2702</v>
      </c>
      <c r="E564" s="813"/>
      <c r="F564" s="813"/>
      <c r="G564" s="813" t="s">
        <v>2381</v>
      </c>
      <c r="H564" s="813"/>
      <c r="I564" s="813"/>
      <c r="J564" s="813" t="s">
        <v>1896</v>
      </c>
      <c r="K564" s="813"/>
      <c r="L564" s="813"/>
      <c r="M564" s="814">
        <v>100</v>
      </c>
      <c r="N564" s="814"/>
      <c r="O564" s="813" t="s">
        <v>1883</v>
      </c>
      <c r="P564" s="813"/>
      <c r="Q564" s="370" t="s">
        <v>1892</v>
      </c>
      <c r="R564" s="369" t="s">
        <v>2703</v>
      </c>
    </row>
    <row r="565" spans="1:18" ht="18">
      <c r="A565" s="368">
        <v>519</v>
      </c>
      <c r="B565" s="813">
        <v>872144</v>
      </c>
      <c r="C565" s="813"/>
      <c r="D565" s="813" t="s">
        <v>2702</v>
      </c>
      <c r="E565" s="813"/>
      <c r="F565" s="813"/>
      <c r="G565" s="813" t="s">
        <v>2704</v>
      </c>
      <c r="H565" s="813"/>
      <c r="I565" s="813"/>
      <c r="J565" s="817" t="s">
        <v>2593</v>
      </c>
      <c r="K565" s="817"/>
      <c r="L565" s="817"/>
      <c r="M565" s="814">
        <v>20</v>
      </c>
      <c r="N565" s="814"/>
      <c r="O565" s="813" t="s">
        <v>1883</v>
      </c>
      <c r="P565" s="813"/>
      <c r="Q565" s="370" t="s">
        <v>1892</v>
      </c>
      <c r="R565" s="369" t="s">
        <v>2392</v>
      </c>
    </row>
    <row r="566" spans="1:18" ht="18">
      <c r="A566" s="368">
        <v>520</v>
      </c>
      <c r="B566" s="813">
        <v>204226</v>
      </c>
      <c r="C566" s="813"/>
      <c r="D566" s="813" t="s">
        <v>2702</v>
      </c>
      <c r="E566" s="813"/>
      <c r="F566" s="813"/>
      <c r="G566" s="813" t="s">
        <v>2705</v>
      </c>
      <c r="H566" s="813"/>
      <c r="I566" s="813"/>
      <c r="J566" s="813" t="s">
        <v>2287</v>
      </c>
      <c r="K566" s="813"/>
      <c r="L566" s="813"/>
      <c r="M566" s="811"/>
      <c r="N566" s="811"/>
      <c r="O566" s="811"/>
      <c r="P566" s="811"/>
      <c r="Q566" s="370" t="s">
        <v>1892</v>
      </c>
      <c r="R566" s="369" t="s">
        <v>2706</v>
      </c>
    </row>
    <row r="567" spans="1:18" ht="18">
      <c r="A567" s="368">
        <v>521</v>
      </c>
      <c r="B567" s="813">
        <v>1265455</v>
      </c>
      <c r="C567" s="813"/>
      <c r="D567" s="813" t="s">
        <v>2702</v>
      </c>
      <c r="E567" s="813"/>
      <c r="F567" s="813"/>
      <c r="G567" s="813" t="s">
        <v>2707</v>
      </c>
      <c r="H567" s="813"/>
      <c r="I567" s="813"/>
      <c r="J567" s="813" t="s">
        <v>1896</v>
      </c>
      <c r="K567" s="813"/>
      <c r="L567" s="813"/>
      <c r="M567" s="814">
        <v>26.3</v>
      </c>
      <c r="N567" s="814"/>
      <c r="O567" s="813" t="s">
        <v>1883</v>
      </c>
      <c r="P567" s="813"/>
      <c r="Q567" s="370" t="s">
        <v>1892</v>
      </c>
      <c r="R567" s="369" t="s">
        <v>2703</v>
      </c>
    </row>
    <row r="568" spans="1:18" ht="18">
      <c r="A568" s="368">
        <v>522</v>
      </c>
      <c r="B568" s="813">
        <v>1265042</v>
      </c>
      <c r="C568" s="813"/>
      <c r="D568" s="813" t="s">
        <v>2702</v>
      </c>
      <c r="E568" s="813"/>
      <c r="F568" s="813"/>
      <c r="G568" s="813" t="s">
        <v>2708</v>
      </c>
      <c r="H568" s="813"/>
      <c r="I568" s="813"/>
      <c r="J568" s="813" t="s">
        <v>1896</v>
      </c>
      <c r="K568" s="813"/>
      <c r="L568" s="813"/>
      <c r="M568" s="814">
        <v>36.799999999999997</v>
      </c>
      <c r="N568" s="814"/>
      <c r="O568" s="813" t="s">
        <v>1883</v>
      </c>
      <c r="P568" s="813"/>
      <c r="Q568" s="370" t="s">
        <v>1892</v>
      </c>
      <c r="R568" s="369" t="s">
        <v>2706</v>
      </c>
    </row>
    <row r="569" spans="1:18" ht="18">
      <c r="A569" s="368">
        <v>523</v>
      </c>
      <c r="B569" s="813">
        <v>1265171</v>
      </c>
      <c r="C569" s="813"/>
      <c r="D569" s="813" t="s">
        <v>2702</v>
      </c>
      <c r="E569" s="813"/>
      <c r="F569" s="813"/>
      <c r="G569" s="813" t="s">
        <v>2709</v>
      </c>
      <c r="H569" s="813"/>
      <c r="I569" s="813"/>
      <c r="J569" s="813" t="s">
        <v>1896</v>
      </c>
      <c r="K569" s="813"/>
      <c r="L569" s="813"/>
      <c r="M569" s="814">
        <v>5.26</v>
      </c>
      <c r="N569" s="814"/>
      <c r="O569" s="813" t="s">
        <v>1883</v>
      </c>
      <c r="P569" s="813"/>
      <c r="Q569" s="370" t="s">
        <v>1892</v>
      </c>
      <c r="R569" s="369" t="s">
        <v>2710</v>
      </c>
    </row>
    <row r="570" spans="1:18" ht="18">
      <c r="A570" s="368">
        <v>524</v>
      </c>
      <c r="B570" s="813">
        <v>1000155</v>
      </c>
      <c r="C570" s="813"/>
      <c r="D570" s="813" t="s">
        <v>2711</v>
      </c>
      <c r="E570" s="813"/>
      <c r="F570" s="813"/>
      <c r="G570" s="813" t="s">
        <v>2712</v>
      </c>
      <c r="H570" s="813"/>
      <c r="I570" s="813"/>
      <c r="J570" s="813" t="s">
        <v>2178</v>
      </c>
      <c r="K570" s="813"/>
      <c r="L570" s="813"/>
      <c r="M570" s="814">
        <v>5</v>
      </c>
      <c r="N570" s="814"/>
      <c r="O570" s="813" t="s">
        <v>1883</v>
      </c>
      <c r="P570" s="813"/>
      <c r="Q570" s="368" t="s">
        <v>1884</v>
      </c>
      <c r="R570" s="369" t="s">
        <v>2713</v>
      </c>
    </row>
    <row r="571" spans="1:18" ht="18">
      <c r="A571" s="368">
        <v>525</v>
      </c>
      <c r="B571" s="813">
        <v>879325</v>
      </c>
      <c r="C571" s="813"/>
      <c r="D571" s="813" t="s">
        <v>2714</v>
      </c>
      <c r="E571" s="813"/>
      <c r="F571" s="813"/>
      <c r="G571" s="813" t="s">
        <v>2381</v>
      </c>
      <c r="H571" s="813"/>
      <c r="I571" s="813"/>
      <c r="J571" s="813" t="s">
        <v>2174</v>
      </c>
      <c r="K571" s="813"/>
      <c r="L571" s="813"/>
      <c r="M571" s="814">
        <v>30</v>
      </c>
      <c r="N571" s="814"/>
      <c r="O571" s="813" t="s">
        <v>1883</v>
      </c>
      <c r="P571" s="813"/>
      <c r="Q571" s="368" t="s">
        <v>1884</v>
      </c>
      <c r="R571" s="369" t="s">
        <v>2116</v>
      </c>
    </row>
    <row r="572" spans="1:18" ht="18">
      <c r="A572" s="368">
        <v>526</v>
      </c>
      <c r="B572" s="813">
        <v>843977</v>
      </c>
      <c r="C572" s="813"/>
      <c r="D572" s="813" t="s">
        <v>2714</v>
      </c>
      <c r="E572" s="813"/>
      <c r="F572" s="813"/>
      <c r="G572" s="813" t="s">
        <v>2381</v>
      </c>
      <c r="H572" s="813"/>
      <c r="I572" s="813"/>
      <c r="J572" s="813" t="s">
        <v>2174</v>
      </c>
      <c r="K572" s="813"/>
      <c r="L572" s="813"/>
      <c r="M572" s="814">
        <v>10</v>
      </c>
      <c r="N572" s="814"/>
      <c r="O572" s="813" t="s">
        <v>1883</v>
      </c>
      <c r="P572" s="813"/>
      <c r="Q572" s="368" t="s">
        <v>1884</v>
      </c>
      <c r="R572" s="369" t="s">
        <v>2120</v>
      </c>
    </row>
    <row r="573" spans="1:18" ht="18">
      <c r="A573" s="368">
        <v>527</v>
      </c>
      <c r="B573" s="813">
        <v>911536</v>
      </c>
      <c r="C573" s="813"/>
      <c r="D573" s="813" t="s">
        <v>2714</v>
      </c>
      <c r="E573" s="813"/>
      <c r="F573" s="813"/>
      <c r="G573" s="813" t="s">
        <v>2379</v>
      </c>
      <c r="H573" s="813"/>
      <c r="I573" s="813"/>
      <c r="J573" s="813" t="s">
        <v>2174</v>
      </c>
      <c r="K573" s="813"/>
      <c r="L573" s="813"/>
      <c r="M573" s="814">
        <v>30</v>
      </c>
      <c r="N573" s="814"/>
      <c r="O573" s="813" t="s">
        <v>1883</v>
      </c>
      <c r="P573" s="813"/>
      <c r="Q573" s="368" t="s">
        <v>1884</v>
      </c>
      <c r="R573" s="369" t="s">
        <v>2715</v>
      </c>
    </row>
    <row r="574" spans="1:18" ht="18">
      <c r="A574" s="368">
        <v>528</v>
      </c>
      <c r="B574" s="813">
        <v>335395</v>
      </c>
      <c r="C574" s="813"/>
      <c r="D574" s="813" t="s">
        <v>2716</v>
      </c>
      <c r="E574" s="813"/>
      <c r="F574" s="813"/>
      <c r="G574" s="813" t="s">
        <v>2017</v>
      </c>
      <c r="H574" s="813"/>
      <c r="I574" s="813"/>
      <c r="J574" s="813" t="s">
        <v>1921</v>
      </c>
      <c r="K574" s="813"/>
      <c r="L574" s="813"/>
      <c r="M574" s="811"/>
      <c r="N574" s="811"/>
      <c r="O574" s="811"/>
      <c r="P574" s="811"/>
      <c r="Q574" s="368" t="s">
        <v>1921</v>
      </c>
      <c r="R574" s="369" t="s">
        <v>1946</v>
      </c>
    </row>
    <row r="575" spans="1:18" ht="18">
      <c r="A575" s="368">
        <v>529</v>
      </c>
      <c r="B575" s="813">
        <v>885950</v>
      </c>
      <c r="C575" s="813"/>
      <c r="D575" s="813" t="s">
        <v>2717</v>
      </c>
      <c r="E575" s="813"/>
      <c r="F575" s="813"/>
      <c r="G575" s="813" t="s">
        <v>2718</v>
      </c>
      <c r="H575" s="813"/>
      <c r="I575" s="813"/>
      <c r="J575" s="813" t="s">
        <v>1925</v>
      </c>
      <c r="K575" s="813"/>
      <c r="L575" s="813"/>
      <c r="M575" s="814">
        <v>300</v>
      </c>
      <c r="N575" s="814"/>
      <c r="O575" s="813" t="s">
        <v>1883</v>
      </c>
      <c r="P575" s="813"/>
      <c r="Q575" s="368" t="s">
        <v>1884</v>
      </c>
      <c r="R575" s="369" t="s">
        <v>1885</v>
      </c>
    </row>
    <row r="576" spans="1:18" ht="18">
      <c r="A576" s="368">
        <v>530</v>
      </c>
      <c r="B576" s="813">
        <v>921052</v>
      </c>
      <c r="C576" s="813"/>
      <c r="D576" s="813" t="s">
        <v>2717</v>
      </c>
      <c r="E576" s="813"/>
      <c r="F576" s="813"/>
      <c r="G576" s="813" t="s">
        <v>2719</v>
      </c>
      <c r="H576" s="813"/>
      <c r="I576" s="813"/>
      <c r="J576" s="813" t="s">
        <v>1925</v>
      </c>
      <c r="K576" s="813"/>
      <c r="L576" s="813"/>
      <c r="M576" s="814">
        <v>60</v>
      </c>
      <c r="N576" s="814"/>
      <c r="O576" s="813" t="s">
        <v>1883</v>
      </c>
      <c r="P576" s="813"/>
      <c r="Q576" s="368" t="s">
        <v>1884</v>
      </c>
      <c r="R576" s="369" t="s">
        <v>1926</v>
      </c>
    </row>
    <row r="577" spans="1:18" ht="36">
      <c r="A577" s="365" t="s">
        <v>1871</v>
      </c>
      <c r="B577" s="810" t="s">
        <v>1872</v>
      </c>
      <c r="C577" s="810"/>
      <c r="D577" s="810" t="s">
        <v>1873</v>
      </c>
      <c r="E577" s="810"/>
      <c r="F577" s="810"/>
      <c r="G577" s="810" t="s">
        <v>1874</v>
      </c>
      <c r="H577" s="810"/>
      <c r="I577" s="810"/>
      <c r="J577" s="810" t="s">
        <v>1875</v>
      </c>
      <c r="K577" s="810"/>
      <c r="L577" s="810"/>
      <c r="M577" s="810" t="s">
        <v>1876</v>
      </c>
      <c r="N577" s="810"/>
      <c r="O577" s="810" t="s">
        <v>1877</v>
      </c>
      <c r="P577" s="810"/>
      <c r="Q577" s="366" t="s">
        <v>1878</v>
      </c>
      <c r="R577" s="365" t="s">
        <v>1879</v>
      </c>
    </row>
    <row r="578" spans="1:18" ht="18">
      <c r="A578" s="368">
        <v>531</v>
      </c>
      <c r="B578" s="813">
        <v>1199326</v>
      </c>
      <c r="C578" s="813"/>
      <c r="D578" s="813" t="s">
        <v>2720</v>
      </c>
      <c r="E578" s="813"/>
      <c r="F578" s="813"/>
      <c r="G578" s="813" t="s">
        <v>2721</v>
      </c>
      <c r="H578" s="813"/>
      <c r="I578" s="813"/>
      <c r="J578" s="813" t="s">
        <v>1888</v>
      </c>
      <c r="K578" s="813"/>
      <c r="L578" s="813"/>
      <c r="M578" s="814">
        <v>1</v>
      </c>
      <c r="N578" s="814"/>
      <c r="O578" s="813" t="s">
        <v>1883</v>
      </c>
      <c r="P578" s="813"/>
      <c r="Q578" s="368" t="s">
        <v>1889</v>
      </c>
      <c r="R578" s="369" t="s">
        <v>2355</v>
      </c>
    </row>
    <row r="579" spans="1:18" ht="18">
      <c r="A579" s="368">
        <v>532</v>
      </c>
      <c r="B579" s="813">
        <v>331816</v>
      </c>
      <c r="C579" s="813"/>
      <c r="D579" s="813" t="s">
        <v>2722</v>
      </c>
      <c r="E579" s="813"/>
      <c r="F579" s="813"/>
      <c r="G579" s="813" t="s">
        <v>2071</v>
      </c>
      <c r="H579" s="813"/>
      <c r="I579" s="813"/>
      <c r="J579" s="813" t="s">
        <v>1921</v>
      </c>
      <c r="K579" s="813"/>
      <c r="L579" s="813"/>
      <c r="M579" s="811"/>
      <c r="N579" s="811"/>
      <c r="O579" s="811"/>
      <c r="P579" s="811"/>
      <c r="Q579" s="368" t="s">
        <v>1921</v>
      </c>
      <c r="R579" s="369" t="s">
        <v>2614</v>
      </c>
    </row>
    <row r="580" spans="1:18" ht="18">
      <c r="A580" s="368">
        <v>533</v>
      </c>
      <c r="B580" s="813">
        <v>879552</v>
      </c>
      <c r="C580" s="813"/>
      <c r="D580" s="813" t="s">
        <v>2723</v>
      </c>
      <c r="E580" s="813"/>
      <c r="F580" s="813"/>
      <c r="G580" s="813" t="s">
        <v>2349</v>
      </c>
      <c r="H580" s="813"/>
      <c r="I580" s="813"/>
      <c r="J580" s="813" t="s">
        <v>1925</v>
      </c>
      <c r="K580" s="813"/>
      <c r="L580" s="813"/>
      <c r="M580" s="814">
        <v>60</v>
      </c>
      <c r="N580" s="814"/>
      <c r="O580" s="813" t="s">
        <v>1883</v>
      </c>
      <c r="P580" s="813"/>
      <c r="Q580" s="368" t="s">
        <v>1884</v>
      </c>
      <c r="R580" s="369" t="s">
        <v>2715</v>
      </c>
    </row>
    <row r="581" spans="1:18" ht="18">
      <c r="A581" s="368">
        <v>534</v>
      </c>
      <c r="B581" s="813">
        <v>887839</v>
      </c>
      <c r="C581" s="813"/>
      <c r="D581" s="813" t="s">
        <v>2723</v>
      </c>
      <c r="E581" s="813"/>
      <c r="F581" s="813"/>
      <c r="G581" s="813" t="s">
        <v>2488</v>
      </c>
      <c r="H581" s="813"/>
      <c r="I581" s="813"/>
      <c r="J581" s="813" t="s">
        <v>1921</v>
      </c>
      <c r="K581" s="813"/>
      <c r="L581" s="813"/>
      <c r="M581" s="811"/>
      <c r="N581" s="811"/>
      <c r="O581" s="811"/>
      <c r="P581" s="811"/>
      <c r="Q581" s="368" t="s">
        <v>1921</v>
      </c>
      <c r="R581" s="369" t="s">
        <v>1946</v>
      </c>
    </row>
    <row r="582" spans="1:18" ht="18">
      <c r="A582" s="368">
        <v>535</v>
      </c>
      <c r="B582" s="813">
        <v>814631</v>
      </c>
      <c r="C582" s="813"/>
      <c r="D582" s="813" t="s">
        <v>2724</v>
      </c>
      <c r="E582" s="813"/>
      <c r="F582" s="813"/>
      <c r="G582" s="813" t="s">
        <v>2725</v>
      </c>
      <c r="H582" s="813"/>
      <c r="I582" s="813"/>
      <c r="J582" s="813" t="s">
        <v>2336</v>
      </c>
      <c r="K582" s="813"/>
      <c r="L582" s="813"/>
      <c r="M582" s="814">
        <v>60</v>
      </c>
      <c r="N582" s="814"/>
      <c r="O582" s="813" t="s">
        <v>1883</v>
      </c>
      <c r="P582" s="813"/>
      <c r="Q582" s="368" t="s">
        <v>1884</v>
      </c>
      <c r="R582" s="369" t="s">
        <v>1918</v>
      </c>
    </row>
    <row r="583" spans="1:18" ht="18">
      <c r="A583" s="368">
        <v>536</v>
      </c>
      <c r="B583" s="813">
        <v>639490</v>
      </c>
      <c r="C583" s="813"/>
      <c r="D583" s="813" t="s">
        <v>2724</v>
      </c>
      <c r="E583" s="813"/>
      <c r="F583" s="813"/>
      <c r="G583" s="813" t="s">
        <v>2726</v>
      </c>
      <c r="H583" s="813"/>
      <c r="I583" s="813"/>
      <c r="J583" s="813" t="s">
        <v>2336</v>
      </c>
      <c r="K583" s="813"/>
      <c r="L583" s="813"/>
      <c r="M583" s="814">
        <v>1</v>
      </c>
      <c r="N583" s="814"/>
      <c r="O583" s="813" t="s">
        <v>1942</v>
      </c>
      <c r="P583" s="813"/>
      <c r="Q583" s="368" t="s">
        <v>1884</v>
      </c>
      <c r="R583" s="369" t="s">
        <v>2299</v>
      </c>
    </row>
    <row r="584" spans="1:18" ht="18">
      <c r="A584" s="368">
        <v>537</v>
      </c>
      <c r="B584" s="813">
        <v>639754</v>
      </c>
      <c r="C584" s="813"/>
      <c r="D584" s="813" t="s">
        <v>2724</v>
      </c>
      <c r="E584" s="813"/>
      <c r="F584" s="813"/>
      <c r="G584" s="813" t="s">
        <v>2726</v>
      </c>
      <c r="H584" s="813"/>
      <c r="I584" s="813"/>
      <c r="J584" s="813" t="s">
        <v>1925</v>
      </c>
      <c r="K584" s="813"/>
      <c r="L584" s="813"/>
      <c r="M584" s="814">
        <v>60</v>
      </c>
      <c r="N584" s="814"/>
      <c r="O584" s="813" t="s">
        <v>1883</v>
      </c>
      <c r="P584" s="813"/>
      <c r="Q584" s="368" t="s">
        <v>1884</v>
      </c>
      <c r="R584" s="369" t="s">
        <v>2320</v>
      </c>
    </row>
    <row r="585" spans="1:18" ht="18">
      <c r="A585" s="368">
        <v>538</v>
      </c>
      <c r="B585" s="813">
        <v>639847</v>
      </c>
      <c r="C585" s="813"/>
      <c r="D585" s="813" t="s">
        <v>2724</v>
      </c>
      <c r="E585" s="813"/>
      <c r="F585" s="813"/>
      <c r="G585" s="813" t="s">
        <v>2726</v>
      </c>
      <c r="H585" s="813"/>
      <c r="I585" s="813"/>
      <c r="J585" s="813" t="s">
        <v>2502</v>
      </c>
      <c r="K585" s="813"/>
      <c r="L585" s="813"/>
      <c r="M585" s="814">
        <v>60</v>
      </c>
      <c r="N585" s="814"/>
      <c r="O585" s="813" t="s">
        <v>1883</v>
      </c>
      <c r="P585" s="813"/>
      <c r="Q585" s="368" t="s">
        <v>1884</v>
      </c>
      <c r="R585" s="369" t="s">
        <v>2320</v>
      </c>
    </row>
    <row r="586" spans="1:18" ht="18">
      <c r="A586" s="368">
        <v>539</v>
      </c>
      <c r="B586" s="813">
        <v>892274</v>
      </c>
      <c r="C586" s="813"/>
      <c r="D586" s="813" t="s">
        <v>2727</v>
      </c>
      <c r="E586" s="813"/>
      <c r="F586" s="813"/>
      <c r="G586" s="813" t="s">
        <v>2428</v>
      </c>
      <c r="H586" s="813"/>
      <c r="I586" s="813"/>
      <c r="J586" s="813" t="s">
        <v>2146</v>
      </c>
      <c r="K586" s="813"/>
      <c r="L586" s="813"/>
      <c r="M586" s="814">
        <v>30</v>
      </c>
      <c r="N586" s="814"/>
      <c r="O586" s="813" t="s">
        <v>1909</v>
      </c>
      <c r="P586" s="813"/>
      <c r="Q586" s="370" t="s">
        <v>2125</v>
      </c>
      <c r="R586" s="369" t="s">
        <v>2713</v>
      </c>
    </row>
    <row r="587" spans="1:18" ht="18">
      <c r="A587" s="368">
        <v>540</v>
      </c>
      <c r="B587" s="813">
        <v>892328</v>
      </c>
      <c r="C587" s="813"/>
      <c r="D587" s="813" t="s">
        <v>2727</v>
      </c>
      <c r="E587" s="813"/>
      <c r="F587" s="813"/>
      <c r="G587" s="813" t="s">
        <v>2586</v>
      </c>
      <c r="H587" s="813"/>
      <c r="I587" s="813"/>
      <c r="J587" s="813" t="s">
        <v>2146</v>
      </c>
      <c r="K587" s="813"/>
      <c r="L587" s="813"/>
      <c r="M587" s="814">
        <v>30</v>
      </c>
      <c r="N587" s="814"/>
      <c r="O587" s="813" t="s">
        <v>1909</v>
      </c>
      <c r="P587" s="813"/>
      <c r="Q587" s="370" t="s">
        <v>2125</v>
      </c>
      <c r="R587" s="369" t="s">
        <v>2713</v>
      </c>
    </row>
    <row r="588" spans="1:18" ht="18">
      <c r="A588" s="368">
        <v>541</v>
      </c>
      <c r="B588" s="813">
        <v>921317</v>
      </c>
      <c r="C588" s="813"/>
      <c r="D588" s="813" t="s">
        <v>2728</v>
      </c>
      <c r="E588" s="813"/>
      <c r="F588" s="813"/>
      <c r="G588" s="813" t="s">
        <v>2586</v>
      </c>
      <c r="H588" s="813"/>
      <c r="I588" s="813"/>
      <c r="J588" s="813" t="s">
        <v>2146</v>
      </c>
      <c r="K588" s="813"/>
      <c r="L588" s="813"/>
      <c r="M588" s="814">
        <v>15</v>
      </c>
      <c r="N588" s="814"/>
      <c r="O588" s="813" t="s">
        <v>1909</v>
      </c>
      <c r="P588" s="813"/>
      <c r="Q588" s="370" t="s">
        <v>2125</v>
      </c>
      <c r="R588" s="369" t="s">
        <v>2266</v>
      </c>
    </row>
    <row r="589" spans="1:18" ht="18">
      <c r="A589" s="368">
        <v>542</v>
      </c>
      <c r="B589" s="813">
        <v>825365</v>
      </c>
      <c r="C589" s="813"/>
      <c r="D589" s="813" t="s">
        <v>2729</v>
      </c>
      <c r="E589" s="813"/>
      <c r="F589" s="813"/>
      <c r="G589" s="813" t="s">
        <v>2554</v>
      </c>
      <c r="H589" s="813"/>
      <c r="I589" s="813"/>
      <c r="J589" s="813" t="s">
        <v>1882</v>
      </c>
      <c r="K589" s="813"/>
      <c r="L589" s="813"/>
      <c r="M589" s="814">
        <v>30</v>
      </c>
      <c r="N589" s="814"/>
      <c r="O589" s="813" t="s">
        <v>1883</v>
      </c>
      <c r="P589" s="813"/>
      <c r="Q589" s="368" t="s">
        <v>1884</v>
      </c>
      <c r="R589" s="369" t="s">
        <v>2045</v>
      </c>
    </row>
    <row r="590" spans="1:18" ht="18">
      <c r="A590" s="368">
        <v>543</v>
      </c>
      <c r="B590" s="813">
        <v>825383</v>
      </c>
      <c r="C590" s="813"/>
      <c r="D590" s="813" t="s">
        <v>2729</v>
      </c>
      <c r="E590" s="813"/>
      <c r="F590" s="813"/>
      <c r="G590" s="813" t="s">
        <v>2554</v>
      </c>
      <c r="H590" s="813"/>
      <c r="I590" s="813"/>
      <c r="J590" s="813" t="s">
        <v>1882</v>
      </c>
      <c r="K590" s="813"/>
      <c r="L590" s="813"/>
      <c r="M590" s="814">
        <v>60</v>
      </c>
      <c r="N590" s="814"/>
      <c r="O590" s="813" t="s">
        <v>1883</v>
      </c>
      <c r="P590" s="813"/>
      <c r="Q590" s="368" t="s">
        <v>1884</v>
      </c>
      <c r="R590" s="369" t="s">
        <v>2153</v>
      </c>
    </row>
    <row r="591" spans="1:18" ht="36">
      <c r="A591" s="365" t="s">
        <v>1871</v>
      </c>
      <c r="B591" s="810" t="s">
        <v>1872</v>
      </c>
      <c r="C591" s="810"/>
      <c r="D591" s="810" t="s">
        <v>1873</v>
      </c>
      <c r="E591" s="810"/>
      <c r="F591" s="810"/>
      <c r="G591" s="810" t="s">
        <v>1874</v>
      </c>
      <c r="H591" s="810"/>
      <c r="I591" s="810"/>
      <c r="J591" s="810" t="s">
        <v>1875</v>
      </c>
      <c r="K591" s="810"/>
      <c r="L591" s="810"/>
      <c r="M591" s="810" t="s">
        <v>1876</v>
      </c>
      <c r="N591" s="810"/>
      <c r="O591" s="810" t="s">
        <v>1877</v>
      </c>
      <c r="P591" s="810"/>
      <c r="Q591" s="366" t="s">
        <v>1878</v>
      </c>
      <c r="R591" s="365" t="s">
        <v>1879</v>
      </c>
    </row>
    <row r="592" spans="1:18" ht="18">
      <c r="A592" s="368">
        <v>544</v>
      </c>
      <c r="B592" s="813">
        <v>661647</v>
      </c>
      <c r="C592" s="813"/>
      <c r="D592" s="813" t="s">
        <v>2730</v>
      </c>
      <c r="E592" s="813"/>
      <c r="F592" s="813"/>
      <c r="G592" s="813" t="s">
        <v>2731</v>
      </c>
      <c r="H592" s="813"/>
      <c r="I592" s="813"/>
      <c r="J592" s="813" t="s">
        <v>2336</v>
      </c>
      <c r="K592" s="813"/>
      <c r="L592" s="813"/>
      <c r="M592" s="814">
        <v>50</v>
      </c>
      <c r="N592" s="814"/>
      <c r="O592" s="813" t="s">
        <v>1883</v>
      </c>
      <c r="P592" s="813"/>
      <c r="Q592" s="368" t="s">
        <v>1884</v>
      </c>
      <c r="R592" s="369" t="s">
        <v>2032</v>
      </c>
    </row>
    <row r="593" spans="1:18" ht="18">
      <c r="A593" s="368">
        <v>545</v>
      </c>
      <c r="B593" s="813">
        <v>994917</v>
      </c>
      <c r="C593" s="813"/>
      <c r="D593" s="813" t="s">
        <v>2732</v>
      </c>
      <c r="E593" s="813"/>
      <c r="F593" s="813"/>
      <c r="G593" s="813" t="s">
        <v>2733</v>
      </c>
      <c r="H593" s="813"/>
      <c r="I593" s="813"/>
      <c r="J593" s="813" t="s">
        <v>2093</v>
      </c>
      <c r="K593" s="813"/>
      <c r="L593" s="813"/>
      <c r="M593" s="814">
        <v>3</v>
      </c>
      <c r="N593" s="814"/>
      <c r="O593" s="813" t="s">
        <v>1883</v>
      </c>
      <c r="P593" s="813"/>
      <c r="Q593" s="368" t="s">
        <v>1884</v>
      </c>
      <c r="R593" s="369" t="s">
        <v>2734</v>
      </c>
    </row>
    <row r="594" spans="1:18" ht="18">
      <c r="A594" s="368">
        <v>546</v>
      </c>
      <c r="B594" s="813">
        <v>995006</v>
      </c>
      <c r="C594" s="813"/>
      <c r="D594" s="813" t="s">
        <v>2732</v>
      </c>
      <c r="E594" s="813"/>
      <c r="F594" s="813"/>
      <c r="G594" s="813" t="s">
        <v>2733</v>
      </c>
      <c r="H594" s="813"/>
      <c r="I594" s="813"/>
      <c r="J594" s="813" t="s">
        <v>2093</v>
      </c>
      <c r="K594" s="813"/>
      <c r="L594" s="813"/>
      <c r="M594" s="814">
        <v>20</v>
      </c>
      <c r="N594" s="814"/>
      <c r="O594" s="813" t="s">
        <v>1883</v>
      </c>
      <c r="P594" s="813"/>
      <c r="Q594" s="368" t="s">
        <v>1884</v>
      </c>
      <c r="R594" s="369" t="s">
        <v>2351</v>
      </c>
    </row>
    <row r="595" spans="1:18" ht="18">
      <c r="A595" s="368">
        <v>547</v>
      </c>
      <c r="B595" s="813">
        <v>1021661</v>
      </c>
      <c r="C595" s="813"/>
      <c r="D595" s="813" t="s">
        <v>2732</v>
      </c>
      <c r="E595" s="813"/>
      <c r="F595" s="813"/>
      <c r="G595" s="813" t="s">
        <v>2733</v>
      </c>
      <c r="H595" s="813"/>
      <c r="I595" s="813"/>
      <c r="J595" s="813" t="s">
        <v>2093</v>
      </c>
      <c r="K595" s="813"/>
      <c r="L595" s="813"/>
      <c r="M595" s="814">
        <v>1</v>
      </c>
      <c r="N595" s="814"/>
      <c r="O595" s="813" t="s">
        <v>1883</v>
      </c>
      <c r="P595" s="813"/>
      <c r="Q595" s="368" t="s">
        <v>2414</v>
      </c>
      <c r="R595" s="369" t="s">
        <v>2135</v>
      </c>
    </row>
    <row r="596" spans="1:18" ht="18">
      <c r="A596" s="368">
        <v>548</v>
      </c>
      <c r="B596" s="813">
        <v>994940</v>
      </c>
      <c r="C596" s="813"/>
      <c r="D596" s="813" t="s">
        <v>2732</v>
      </c>
      <c r="E596" s="813"/>
      <c r="F596" s="813"/>
      <c r="G596" s="813" t="s">
        <v>2733</v>
      </c>
      <c r="H596" s="813"/>
      <c r="I596" s="813"/>
      <c r="J596" s="813" t="s">
        <v>2093</v>
      </c>
      <c r="K596" s="813"/>
      <c r="L596" s="813"/>
      <c r="M596" s="814">
        <v>5</v>
      </c>
      <c r="N596" s="814"/>
      <c r="O596" s="813" t="s">
        <v>1883</v>
      </c>
      <c r="P596" s="813"/>
      <c r="Q596" s="368" t="s">
        <v>1884</v>
      </c>
      <c r="R596" s="369" t="s">
        <v>2734</v>
      </c>
    </row>
    <row r="597" spans="1:18" ht="18">
      <c r="A597" s="368">
        <v>549</v>
      </c>
      <c r="B597" s="813">
        <v>205166</v>
      </c>
      <c r="C597" s="813"/>
      <c r="D597" s="813" t="s">
        <v>2735</v>
      </c>
      <c r="E597" s="813"/>
      <c r="F597" s="813"/>
      <c r="G597" s="813" t="s">
        <v>2598</v>
      </c>
      <c r="H597" s="813"/>
      <c r="I597" s="813"/>
      <c r="J597" s="813" t="s">
        <v>2051</v>
      </c>
      <c r="K597" s="813"/>
      <c r="L597" s="813"/>
      <c r="M597" s="811"/>
      <c r="N597" s="811"/>
      <c r="O597" s="811"/>
      <c r="P597" s="811"/>
      <c r="Q597" s="370" t="s">
        <v>1892</v>
      </c>
      <c r="R597" s="369" t="s">
        <v>2736</v>
      </c>
    </row>
    <row r="598" spans="1:18" ht="18">
      <c r="A598" s="368">
        <v>550</v>
      </c>
      <c r="B598" s="813">
        <v>205132</v>
      </c>
      <c r="C598" s="813"/>
      <c r="D598" s="813" t="s">
        <v>2735</v>
      </c>
      <c r="E598" s="813"/>
      <c r="F598" s="813"/>
      <c r="G598" s="813" t="s">
        <v>2322</v>
      </c>
      <c r="H598" s="813"/>
      <c r="I598" s="813"/>
      <c r="J598" s="813" t="s">
        <v>2051</v>
      </c>
      <c r="K598" s="813"/>
      <c r="L598" s="813"/>
      <c r="M598" s="811"/>
      <c r="N598" s="811"/>
      <c r="O598" s="811"/>
      <c r="P598" s="811"/>
      <c r="Q598" s="370" t="s">
        <v>1892</v>
      </c>
      <c r="R598" s="369" t="s">
        <v>2737</v>
      </c>
    </row>
    <row r="599" spans="1:18" ht="18">
      <c r="A599" s="368">
        <v>551</v>
      </c>
      <c r="B599" s="813">
        <v>205113</v>
      </c>
      <c r="C599" s="813"/>
      <c r="D599" s="813" t="s">
        <v>2735</v>
      </c>
      <c r="E599" s="813"/>
      <c r="F599" s="813"/>
      <c r="G599" s="813" t="s">
        <v>2390</v>
      </c>
      <c r="H599" s="813"/>
      <c r="I599" s="813"/>
      <c r="J599" s="813" t="s">
        <v>1888</v>
      </c>
      <c r="K599" s="813"/>
      <c r="L599" s="813"/>
      <c r="M599" s="814">
        <v>10</v>
      </c>
      <c r="N599" s="814"/>
      <c r="O599" s="813" t="s">
        <v>1883</v>
      </c>
      <c r="P599" s="813"/>
      <c r="Q599" s="370" t="s">
        <v>1892</v>
      </c>
      <c r="R599" s="369" t="s">
        <v>2737</v>
      </c>
    </row>
    <row r="600" spans="1:18" ht="18">
      <c r="A600" s="368">
        <v>552</v>
      </c>
      <c r="B600" s="813">
        <v>667327</v>
      </c>
      <c r="C600" s="813"/>
      <c r="D600" s="813" t="s">
        <v>2735</v>
      </c>
      <c r="E600" s="813"/>
      <c r="F600" s="813"/>
      <c r="G600" s="813" t="s">
        <v>2596</v>
      </c>
      <c r="H600" s="813"/>
      <c r="I600" s="813"/>
      <c r="J600" s="813" t="s">
        <v>1888</v>
      </c>
      <c r="K600" s="813"/>
      <c r="L600" s="813"/>
      <c r="M600" s="814">
        <v>5</v>
      </c>
      <c r="N600" s="814"/>
      <c r="O600" s="813" t="s">
        <v>1883</v>
      </c>
      <c r="P600" s="813"/>
      <c r="Q600" s="370" t="s">
        <v>1892</v>
      </c>
      <c r="R600" s="369" t="s">
        <v>2736</v>
      </c>
    </row>
    <row r="601" spans="1:18" ht="18">
      <c r="A601" s="368">
        <v>553</v>
      </c>
      <c r="B601" s="813">
        <v>205184</v>
      </c>
      <c r="C601" s="813"/>
      <c r="D601" s="813" t="s">
        <v>2738</v>
      </c>
      <c r="E601" s="813"/>
      <c r="F601" s="813"/>
      <c r="G601" s="813" t="s">
        <v>2308</v>
      </c>
      <c r="H601" s="813"/>
      <c r="I601" s="813"/>
      <c r="J601" s="813" t="s">
        <v>2739</v>
      </c>
      <c r="K601" s="813"/>
      <c r="L601" s="813"/>
      <c r="M601" s="811"/>
      <c r="N601" s="811"/>
      <c r="O601" s="811"/>
      <c r="P601" s="811"/>
      <c r="Q601" s="370" t="s">
        <v>1892</v>
      </c>
      <c r="R601" s="369" t="s">
        <v>2740</v>
      </c>
    </row>
    <row r="602" spans="1:18" ht="18">
      <c r="A602" s="368">
        <v>554</v>
      </c>
      <c r="B602" s="813">
        <v>205197</v>
      </c>
      <c r="C602" s="813"/>
      <c r="D602" s="813" t="s">
        <v>2738</v>
      </c>
      <c r="E602" s="813"/>
      <c r="F602" s="813"/>
      <c r="G602" s="813" t="s">
        <v>2274</v>
      </c>
      <c r="H602" s="813"/>
      <c r="I602" s="813"/>
      <c r="J602" s="817" t="s">
        <v>2097</v>
      </c>
      <c r="K602" s="817"/>
      <c r="L602" s="817"/>
      <c r="M602" s="811"/>
      <c r="N602" s="811"/>
      <c r="O602" s="811"/>
      <c r="P602" s="811"/>
      <c r="Q602" s="370" t="s">
        <v>1892</v>
      </c>
      <c r="R602" s="369" t="s">
        <v>2741</v>
      </c>
    </row>
    <row r="603" spans="1:18" ht="18">
      <c r="A603" s="368">
        <v>555</v>
      </c>
      <c r="B603" s="813">
        <v>205178</v>
      </c>
      <c r="C603" s="813"/>
      <c r="D603" s="813" t="s">
        <v>2738</v>
      </c>
      <c r="E603" s="813"/>
      <c r="F603" s="813"/>
      <c r="G603" s="813" t="s">
        <v>2742</v>
      </c>
      <c r="H603" s="813"/>
      <c r="I603" s="813"/>
      <c r="J603" s="817" t="s">
        <v>2593</v>
      </c>
      <c r="K603" s="817"/>
      <c r="L603" s="817"/>
      <c r="M603" s="814">
        <v>25</v>
      </c>
      <c r="N603" s="814"/>
      <c r="O603" s="813" t="s">
        <v>1883</v>
      </c>
      <c r="P603" s="813"/>
      <c r="Q603" s="370" t="s">
        <v>1892</v>
      </c>
      <c r="R603" s="369" t="s">
        <v>2740</v>
      </c>
    </row>
    <row r="604" spans="1:18" ht="18">
      <c r="A604" s="368">
        <v>556</v>
      </c>
      <c r="B604" s="813">
        <v>663326</v>
      </c>
      <c r="C604" s="813"/>
      <c r="D604" s="813" t="s">
        <v>2743</v>
      </c>
      <c r="E604" s="813"/>
      <c r="F604" s="813"/>
      <c r="G604" s="813" t="s">
        <v>2744</v>
      </c>
      <c r="H604" s="813"/>
      <c r="I604" s="813"/>
      <c r="J604" s="813" t="s">
        <v>2579</v>
      </c>
      <c r="K604" s="813"/>
      <c r="L604" s="813"/>
      <c r="M604" s="814">
        <v>3</v>
      </c>
      <c r="N604" s="814"/>
      <c r="O604" s="813" t="s">
        <v>1883</v>
      </c>
      <c r="P604" s="813"/>
      <c r="Q604" s="368" t="s">
        <v>2620</v>
      </c>
      <c r="R604" s="369" t="s">
        <v>1946</v>
      </c>
    </row>
    <row r="605" spans="1:18" ht="36">
      <c r="A605" s="365" t="s">
        <v>1871</v>
      </c>
      <c r="B605" s="810" t="s">
        <v>1872</v>
      </c>
      <c r="C605" s="810"/>
      <c r="D605" s="810" t="s">
        <v>1873</v>
      </c>
      <c r="E605" s="810"/>
      <c r="F605" s="810"/>
      <c r="G605" s="810" t="s">
        <v>1874</v>
      </c>
      <c r="H605" s="810"/>
      <c r="I605" s="810"/>
      <c r="J605" s="810" t="s">
        <v>1875</v>
      </c>
      <c r="K605" s="810"/>
      <c r="L605" s="810"/>
      <c r="M605" s="810" t="s">
        <v>1876</v>
      </c>
      <c r="N605" s="810"/>
      <c r="O605" s="810" t="s">
        <v>1877</v>
      </c>
      <c r="P605" s="810"/>
      <c r="Q605" s="366" t="s">
        <v>1878</v>
      </c>
      <c r="R605" s="365" t="s">
        <v>1879</v>
      </c>
    </row>
    <row r="606" spans="1:18" ht="18">
      <c r="A606" s="368">
        <v>557</v>
      </c>
      <c r="B606" s="813">
        <v>663388</v>
      </c>
      <c r="C606" s="813"/>
      <c r="D606" s="813" t="s">
        <v>2743</v>
      </c>
      <c r="E606" s="813"/>
      <c r="F606" s="813"/>
      <c r="G606" s="813" t="s">
        <v>2745</v>
      </c>
      <c r="H606" s="813"/>
      <c r="I606" s="813"/>
      <c r="J606" s="813" t="s">
        <v>2579</v>
      </c>
      <c r="K606" s="813"/>
      <c r="L606" s="813"/>
      <c r="M606" s="814">
        <v>3</v>
      </c>
      <c r="N606" s="814"/>
      <c r="O606" s="813" t="s">
        <v>1883</v>
      </c>
      <c r="P606" s="813"/>
      <c r="Q606" s="368" t="s">
        <v>2620</v>
      </c>
      <c r="R606" s="369" t="s">
        <v>2746</v>
      </c>
    </row>
    <row r="607" spans="1:18" ht="36">
      <c r="A607" s="368">
        <v>558</v>
      </c>
      <c r="B607" s="813">
        <v>696513</v>
      </c>
      <c r="C607" s="813"/>
      <c r="D607" s="813" t="s">
        <v>2747</v>
      </c>
      <c r="E607" s="813"/>
      <c r="F607" s="813"/>
      <c r="G607" s="813" t="s">
        <v>2748</v>
      </c>
      <c r="H607" s="813"/>
      <c r="I607" s="813"/>
      <c r="J607" s="813" t="s">
        <v>1888</v>
      </c>
      <c r="K607" s="813"/>
      <c r="L607" s="813"/>
      <c r="M607" s="814">
        <v>3</v>
      </c>
      <c r="N607" s="814"/>
      <c r="O607" s="813" t="s">
        <v>1883</v>
      </c>
      <c r="P607" s="813"/>
      <c r="Q607" s="369" t="s">
        <v>2749</v>
      </c>
      <c r="R607" s="369" t="s">
        <v>2396</v>
      </c>
    </row>
    <row r="608" spans="1:18" ht="18">
      <c r="A608" s="368">
        <v>559</v>
      </c>
      <c r="B608" s="813">
        <v>931101</v>
      </c>
      <c r="C608" s="813"/>
      <c r="D608" s="813" t="s">
        <v>2750</v>
      </c>
      <c r="E608" s="813"/>
      <c r="F608" s="813"/>
      <c r="G608" s="813" t="s">
        <v>2751</v>
      </c>
      <c r="H608" s="813"/>
      <c r="I608" s="813"/>
      <c r="J608" s="813" t="s">
        <v>1916</v>
      </c>
      <c r="K608" s="813"/>
      <c r="L608" s="813"/>
      <c r="M608" s="814">
        <v>60</v>
      </c>
      <c r="N608" s="814"/>
      <c r="O608" s="813" t="s">
        <v>1883</v>
      </c>
      <c r="P608" s="813"/>
      <c r="Q608" s="368" t="s">
        <v>1884</v>
      </c>
      <c r="R608" s="369" t="s">
        <v>2035</v>
      </c>
    </row>
    <row r="609" spans="1:18" ht="18">
      <c r="A609" s="368">
        <v>560</v>
      </c>
      <c r="B609" s="813">
        <v>922748</v>
      </c>
      <c r="C609" s="813"/>
      <c r="D609" s="813" t="s">
        <v>2750</v>
      </c>
      <c r="E609" s="813"/>
      <c r="F609" s="813"/>
      <c r="G609" s="813" t="s">
        <v>2751</v>
      </c>
      <c r="H609" s="813"/>
      <c r="I609" s="813"/>
      <c r="J609" s="813" t="s">
        <v>2502</v>
      </c>
      <c r="K609" s="813"/>
      <c r="L609" s="813"/>
      <c r="M609" s="814">
        <v>30</v>
      </c>
      <c r="N609" s="814"/>
      <c r="O609" s="813" t="s">
        <v>1883</v>
      </c>
      <c r="P609" s="813"/>
      <c r="Q609" s="368" t="s">
        <v>1884</v>
      </c>
      <c r="R609" s="369" t="s">
        <v>2299</v>
      </c>
    </row>
    <row r="610" spans="1:18" ht="18">
      <c r="A610" s="368">
        <v>561</v>
      </c>
      <c r="B610" s="813">
        <v>900973</v>
      </c>
      <c r="C610" s="813"/>
      <c r="D610" s="813" t="s">
        <v>2750</v>
      </c>
      <c r="E610" s="813"/>
      <c r="F610" s="813"/>
      <c r="G610" s="813" t="s">
        <v>2751</v>
      </c>
      <c r="H610" s="813"/>
      <c r="I610" s="813"/>
      <c r="J610" s="813" t="s">
        <v>1925</v>
      </c>
      <c r="K610" s="813"/>
      <c r="L610" s="813"/>
      <c r="M610" s="814">
        <v>60</v>
      </c>
      <c r="N610" s="814"/>
      <c r="O610" s="813" t="s">
        <v>1883</v>
      </c>
      <c r="P610" s="813"/>
      <c r="Q610" s="368" t="s">
        <v>1884</v>
      </c>
      <c r="R610" s="369" t="s">
        <v>2035</v>
      </c>
    </row>
    <row r="611" spans="1:18" ht="18">
      <c r="A611" s="368">
        <v>562</v>
      </c>
      <c r="B611" s="813">
        <v>998576</v>
      </c>
      <c r="C611" s="813"/>
      <c r="D611" s="813" t="s">
        <v>2750</v>
      </c>
      <c r="E611" s="813"/>
      <c r="F611" s="813"/>
      <c r="G611" s="813" t="s">
        <v>2751</v>
      </c>
      <c r="H611" s="813"/>
      <c r="I611" s="813"/>
      <c r="J611" s="813" t="s">
        <v>1925</v>
      </c>
      <c r="K611" s="813"/>
      <c r="L611" s="813"/>
      <c r="M611" s="814">
        <v>30</v>
      </c>
      <c r="N611" s="814"/>
      <c r="O611" s="813" t="s">
        <v>1883</v>
      </c>
      <c r="P611" s="813"/>
      <c r="Q611" s="368" t="s">
        <v>1884</v>
      </c>
      <c r="R611" s="369" t="s">
        <v>2299</v>
      </c>
    </row>
    <row r="612" spans="1:18" ht="18">
      <c r="A612" s="368">
        <v>563</v>
      </c>
      <c r="B612" s="813">
        <v>1191197</v>
      </c>
      <c r="C612" s="813"/>
      <c r="D612" s="813" t="s">
        <v>2752</v>
      </c>
      <c r="E612" s="813"/>
      <c r="F612" s="813"/>
      <c r="G612" s="813" t="s">
        <v>2753</v>
      </c>
      <c r="H612" s="813"/>
      <c r="I612" s="813"/>
      <c r="J612" s="813" t="s">
        <v>2174</v>
      </c>
      <c r="K612" s="813"/>
      <c r="L612" s="813"/>
      <c r="M612" s="814">
        <v>15</v>
      </c>
      <c r="N612" s="814"/>
      <c r="O612" s="813" t="s">
        <v>1883</v>
      </c>
      <c r="P612" s="813"/>
      <c r="Q612" s="368" t="s">
        <v>1884</v>
      </c>
      <c r="R612" s="369" t="s">
        <v>2754</v>
      </c>
    </row>
    <row r="613" spans="1:18" ht="18">
      <c r="A613" s="368">
        <v>564</v>
      </c>
      <c r="B613" s="813">
        <v>1139703</v>
      </c>
      <c r="C613" s="813"/>
      <c r="D613" s="813" t="s">
        <v>2755</v>
      </c>
      <c r="E613" s="813"/>
      <c r="F613" s="813"/>
      <c r="G613" s="813" t="s">
        <v>2756</v>
      </c>
      <c r="H613" s="813"/>
      <c r="I613" s="813"/>
      <c r="J613" s="813" t="s">
        <v>1888</v>
      </c>
      <c r="K613" s="813"/>
      <c r="L613" s="813"/>
      <c r="M613" s="814">
        <v>50</v>
      </c>
      <c r="N613" s="814"/>
      <c r="O613" s="813" t="s">
        <v>1883</v>
      </c>
      <c r="P613" s="813"/>
      <c r="Q613" s="370" t="s">
        <v>1892</v>
      </c>
      <c r="R613" s="369" t="s">
        <v>2757</v>
      </c>
    </row>
    <row r="614" spans="1:18" ht="18">
      <c r="A614" s="368">
        <v>565</v>
      </c>
      <c r="B614" s="813">
        <v>1148830</v>
      </c>
      <c r="C614" s="813"/>
      <c r="D614" s="813" t="s">
        <v>2755</v>
      </c>
      <c r="E614" s="813"/>
      <c r="F614" s="813"/>
      <c r="G614" s="813" t="s">
        <v>2758</v>
      </c>
      <c r="H614" s="813"/>
      <c r="I614" s="813"/>
      <c r="J614" s="813" t="s">
        <v>1888</v>
      </c>
      <c r="K614" s="813"/>
      <c r="L614" s="813"/>
      <c r="M614" s="814">
        <v>100</v>
      </c>
      <c r="N614" s="814"/>
      <c r="O614" s="813" t="s">
        <v>1883</v>
      </c>
      <c r="P614" s="813"/>
      <c r="Q614" s="370" t="s">
        <v>1892</v>
      </c>
      <c r="R614" s="369" t="s">
        <v>2759</v>
      </c>
    </row>
    <row r="615" spans="1:18" ht="18">
      <c r="A615" s="368">
        <v>566</v>
      </c>
      <c r="B615" s="813">
        <v>804354</v>
      </c>
      <c r="C615" s="813"/>
      <c r="D615" s="813" t="s">
        <v>2760</v>
      </c>
      <c r="E615" s="813"/>
      <c r="F615" s="813"/>
      <c r="G615" s="813" t="s">
        <v>2100</v>
      </c>
      <c r="H615" s="813"/>
      <c r="I615" s="813"/>
      <c r="J615" s="817" t="s">
        <v>2593</v>
      </c>
      <c r="K615" s="817"/>
      <c r="L615" s="817"/>
      <c r="M615" s="814">
        <v>5</v>
      </c>
      <c r="N615" s="814"/>
      <c r="O615" s="813" t="s">
        <v>1883</v>
      </c>
      <c r="P615" s="813"/>
      <c r="Q615" s="370" t="s">
        <v>1892</v>
      </c>
      <c r="R615" s="369" t="s">
        <v>1996</v>
      </c>
    </row>
    <row r="616" spans="1:18" ht="18">
      <c r="A616" s="368">
        <v>567</v>
      </c>
      <c r="B616" s="813">
        <v>205761</v>
      </c>
      <c r="C616" s="813"/>
      <c r="D616" s="813" t="s">
        <v>2760</v>
      </c>
      <c r="E616" s="813"/>
      <c r="F616" s="813"/>
      <c r="G616" s="813" t="s">
        <v>2761</v>
      </c>
      <c r="H616" s="813"/>
      <c r="I616" s="813"/>
      <c r="J616" s="817" t="s">
        <v>2593</v>
      </c>
      <c r="K616" s="817"/>
      <c r="L616" s="817"/>
      <c r="M616" s="814">
        <v>2</v>
      </c>
      <c r="N616" s="814"/>
      <c r="O616" s="813" t="s">
        <v>1883</v>
      </c>
      <c r="P616" s="813"/>
      <c r="Q616" s="370" t="s">
        <v>1892</v>
      </c>
      <c r="R616" s="369" t="s">
        <v>2248</v>
      </c>
    </row>
    <row r="617" spans="1:18" ht="18">
      <c r="A617" s="368">
        <v>568</v>
      </c>
      <c r="B617" s="813">
        <v>1222920</v>
      </c>
      <c r="C617" s="813"/>
      <c r="D617" s="813" t="s">
        <v>2762</v>
      </c>
      <c r="E617" s="813"/>
      <c r="F617" s="813"/>
      <c r="G617" s="813" t="s">
        <v>2100</v>
      </c>
      <c r="H617" s="813"/>
      <c r="I617" s="813"/>
      <c r="J617" s="813" t="s">
        <v>1888</v>
      </c>
      <c r="K617" s="813"/>
      <c r="L617" s="813"/>
      <c r="M617" s="814">
        <v>5</v>
      </c>
      <c r="N617" s="814"/>
      <c r="O617" s="813" t="s">
        <v>1883</v>
      </c>
      <c r="P617" s="813"/>
      <c r="Q617" s="370" t="s">
        <v>1892</v>
      </c>
      <c r="R617" s="369" t="s">
        <v>2569</v>
      </c>
    </row>
    <row r="618" spans="1:18" ht="18">
      <c r="A618" s="368">
        <v>569</v>
      </c>
      <c r="B618" s="813">
        <v>801790</v>
      </c>
      <c r="C618" s="813"/>
      <c r="D618" s="813" t="s">
        <v>2763</v>
      </c>
      <c r="E618" s="813"/>
      <c r="F618" s="813"/>
      <c r="G618" s="813" t="s">
        <v>2296</v>
      </c>
      <c r="H618" s="813"/>
      <c r="I618" s="813"/>
      <c r="J618" s="813" t="s">
        <v>2505</v>
      </c>
      <c r="K618" s="813"/>
      <c r="L618" s="813"/>
      <c r="M618" s="814">
        <v>100</v>
      </c>
      <c r="N618" s="814"/>
      <c r="O618" s="813" t="s">
        <v>1883</v>
      </c>
      <c r="P618" s="813"/>
      <c r="Q618" s="368" t="s">
        <v>1884</v>
      </c>
      <c r="R618" s="369" t="s">
        <v>2764</v>
      </c>
    </row>
    <row r="619" spans="1:18" ht="36">
      <c r="A619" s="365" t="s">
        <v>1871</v>
      </c>
      <c r="B619" s="810" t="s">
        <v>1872</v>
      </c>
      <c r="C619" s="810"/>
      <c r="D619" s="810" t="s">
        <v>1873</v>
      </c>
      <c r="E619" s="810"/>
      <c r="F619" s="810"/>
      <c r="G619" s="810" t="s">
        <v>1874</v>
      </c>
      <c r="H619" s="810"/>
      <c r="I619" s="810"/>
      <c r="J619" s="810" t="s">
        <v>1875</v>
      </c>
      <c r="K619" s="810"/>
      <c r="L619" s="810"/>
      <c r="M619" s="810" t="s">
        <v>1876</v>
      </c>
      <c r="N619" s="810"/>
      <c r="O619" s="810" t="s">
        <v>1877</v>
      </c>
      <c r="P619" s="810"/>
      <c r="Q619" s="366" t="s">
        <v>1878</v>
      </c>
      <c r="R619" s="365" t="s">
        <v>1879</v>
      </c>
    </row>
    <row r="620" spans="1:18" ht="18">
      <c r="A620" s="368">
        <v>570</v>
      </c>
      <c r="B620" s="813">
        <v>350372</v>
      </c>
      <c r="C620" s="813"/>
      <c r="D620" s="813" t="s">
        <v>2765</v>
      </c>
      <c r="E620" s="813"/>
      <c r="F620" s="813"/>
      <c r="G620" s="813" t="s">
        <v>1944</v>
      </c>
      <c r="H620" s="813"/>
      <c r="I620" s="813"/>
      <c r="J620" s="813" t="s">
        <v>1921</v>
      </c>
      <c r="K620" s="813"/>
      <c r="L620" s="813"/>
      <c r="M620" s="811"/>
      <c r="N620" s="811"/>
      <c r="O620" s="811"/>
      <c r="P620" s="811"/>
      <c r="Q620" s="368" t="s">
        <v>1921</v>
      </c>
      <c r="R620" s="369" t="s">
        <v>1946</v>
      </c>
    </row>
    <row r="621" spans="1:18" ht="18">
      <c r="A621" s="368">
        <v>571</v>
      </c>
      <c r="B621" s="813">
        <v>993058</v>
      </c>
      <c r="C621" s="813"/>
      <c r="D621" s="813" t="s">
        <v>2766</v>
      </c>
      <c r="E621" s="813"/>
      <c r="F621" s="813"/>
      <c r="G621" s="813" t="s">
        <v>2767</v>
      </c>
      <c r="H621" s="813"/>
      <c r="I621" s="813"/>
      <c r="J621" s="813" t="s">
        <v>2101</v>
      </c>
      <c r="K621" s="813"/>
      <c r="L621" s="813"/>
      <c r="M621" s="814">
        <v>5</v>
      </c>
      <c r="N621" s="814"/>
      <c r="O621" s="813" t="s">
        <v>1909</v>
      </c>
      <c r="P621" s="813"/>
      <c r="Q621" s="368" t="s">
        <v>1917</v>
      </c>
      <c r="R621" s="369" t="s">
        <v>1918</v>
      </c>
    </row>
    <row r="622" spans="1:18" ht="18">
      <c r="A622" s="368">
        <v>572</v>
      </c>
      <c r="B622" s="813">
        <v>446493</v>
      </c>
      <c r="C622" s="813"/>
      <c r="D622" s="813" t="s">
        <v>2768</v>
      </c>
      <c r="E622" s="813"/>
      <c r="F622" s="813"/>
      <c r="G622" s="813" t="s">
        <v>2014</v>
      </c>
      <c r="H622" s="813"/>
      <c r="I622" s="813"/>
      <c r="J622" s="813" t="s">
        <v>2496</v>
      </c>
      <c r="K622" s="813"/>
      <c r="L622" s="813"/>
      <c r="M622" s="811"/>
      <c r="N622" s="811"/>
      <c r="O622" s="811"/>
      <c r="P622" s="811"/>
      <c r="Q622" s="368" t="s">
        <v>2115</v>
      </c>
      <c r="R622" s="369" t="s">
        <v>2045</v>
      </c>
    </row>
    <row r="623" spans="1:18" ht="18">
      <c r="A623" s="368">
        <v>573</v>
      </c>
      <c r="B623" s="813">
        <v>1198593</v>
      </c>
      <c r="C623" s="813"/>
      <c r="D623" s="813" t="s">
        <v>2769</v>
      </c>
      <c r="E623" s="813"/>
      <c r="F623" s="813"/>
      <c r="G623" s="813" t="s">
        <v>2770</v>
      </c>
      <c r="H623" s="813"/>
      <c r="I623" s="813"/>
      <c r="J623" s="813" t="s">
        <v>1920</v>
      </c>
      <c r="K623" s="813"/>
      <c r="L623" s="813"/>
      <c r="M623" s="811"/>
      <c r="N623" s="811"/>
      <c r="O623" s="811"/>
      <c r="P623" s="811"/>
      <c r="Q623" s="368" t="s">
        <v>1921</v>
      </c>
      <c r="R623" s="369" t="s">
        <v>2441</v>
      </c>
    </row>
    <row r="624" spans="1:18" ht="18">
      <c r="A624" s="368">
        <v>574</v>
      </c>
      <c r="B624" s="813">
        <v>1188676</v>
      </c>
      <c r="C624" s="813"/>
      <c r="D624" s="813" t="s">
        <v>2771</v>
      </c>
      <c r="E624" s="813"/>
      <c r="F624" s="813"/>
      <c r="G624" s="813" t="s">
        <v>2772</v>
      </c>
      <c r="H624" s="813"/>
      <c r="I624" s="813"/>
      <c r="J624" s="813" t="s">
        <v>2086</v>
      </c>
      <c r="K624" s="813"/>
      <c r="L624" s="813"/>
      <c r="M624" s="814">
        <v>20</v>
      </c>
      <c r="N624" s="814"/>
      <c r="O624" s="813" t="s">
        <v>1883</v>
      </c>
      <c r="P624" s="813"/>
      <c r="Q624" s="368" t="s">
        <v>1889</v>
      </c>
      <c r="R624" s="369" t="s">
        <v>2002</v>
      </c>
    </row>
    <row r="625" spans="1:18" ht="18">
      <c r="A625" s="368">
        <v>575</v>
      </c>
      <c r="B625" s="813">
        <v>921580</v>
      </c>
      <c r="C625" s="813"/>
      <c r="D625" s="813" t="s">
        <v>2773</v>
      </c>
      <c r="E625" s="813"/>
      <c r="F625" s="813"/>
      <c r="G625" s="813" t="s">
        <v>2437</v>
      </c>
      <c r="H625" s="813"/>
      <c r="I625" s="813"/>
      <c r="J625" s="813" t="s">
        <v>2146</v>
      </c>
      <c r="K625" s="813"/>
      <c r="L625" s="813"/>
      <c r="M625" s="814">
        <v>150</v>
      </c>
      <c r="N625" s="814"/>
      <c r="O625" s="813" t="s">
        <v>1909</v>
      </c>
      <c r="P625" s="813"/>
      <c r="Q625" s="370" t="s">
        <v>2125</v>
      </c>
      <c r="R625" s="369" t="s">
        <v>2448</v>
      </c>
    </row>
    <row r="626" spans="1:18" ht="18">
      <c r="A626" s="368">
        <v>576</v>
      </c>
      <c r="B626" s="813">
        <v>921703</v>
      </c>
      <c r="C626" s="813"/>
      <c r="D626" s="813" t="s">
        <v>2773</v>
      </c>
      <c r="E626" s="813"/>
      <c r="F626" s="813"/>
      <c r="G626" s="813" t="s">
        <v>2436</v>
      </c>
      <c r="H626" s="813"/>
      <c r="I626" s="813"/>
      <c r="J626" s="813" t="s">
        <v>2146</v>
      </c>
      <c r="K626" s="813"/>
      <c r="L626" s="813"/>
      <c r="M626" s="814">
        <v>150</v>
      </c>
      <c r="N626" s="814"/>
      <c r="O626" s="813" t="s">
        <v>1909</v>
      </c>
      <c r="P626" s="813"/>
      <c r="Q626" s="370" t="s">
        <v>2125</v>
      </c>
      <c r="R626" s="369" t="s">
        <v>2448</v>
      </c>
    </row>
    <row r="627" spans="1:18" ht="18">
      <c r="A627" s="368">
        <v>577</v>
      </c>
      <c r="B627" s="813">
        <v>654364</v>
      </c>
      <c r="C627" s="813"/>
      <c r="D627" s="813" t="s">
        <v>2774</v>
      </c>
      <c r="E627" s="813"/>
      <c r="F627" s="813"/>
      <c r="G627" s="813" t="s">
        <v>2775</v>
      </c>
      <c r="H627" s="813"/>
      <c r="I627" s="813"/>
      <c r="J627" s="813" t="s">
        <v>1882</v>
      </c>
      <c r="K627" s="813"/>
      <c r="L627" s="813"/>
      <c r="M627" s="814">
        <v>15</v>
      </c>
      <c r="N627" s="814"/>
      <c r="O627" s="813" t="s">
        <v>1909</v>
      </c>
      <c r="P627" s="813"/>
      <c r="Q627" s="368" t="s">
        <v>1884</v>
      </c>
      <c r="R627" s="369" t="s">
        <v>2678</v>
      </c>
    </row>
    <row r="628" spans="1:18" ht="18">
      <c r="A628" s="368">
        <v>578</v>
      </c>
      <c r="B628" s="813">
        <v>618387</v>
      </c>
      <c r="C628" s="813"/>
      <c r="D628" s="813" t="s">
        <v>2776</v>
      </c>
      <c r="E628" s="813"/>
      <c r="F628" s="813"/>
      <c r="G628" s="813" t="s">
        <v>2777</v>
      </c>
      <c r="H628" s="813"/>
      <c r="I628" s="813"/>
      <c r="J628" s="813" t="s">
        <v>2336</v>
      </c>
      <c r="K628" s="813"/>
      <c r="L628" s="813"/>
      <c r="M628" s="814">
        <v>100</v>
      </c>
      <c r="N628" s="814"/>
      <c r="O628" s="813" t="s">
        <v>1883</v>
      </c>
      <c r="P628" s="813"/>
      <c r="Q628" s="368" t="s">
        <v>1884</v>
      </c>
      <c r="R628" s="369" t="s">
        <v>2778</v>
      </c>
    </row>
    <row r="629" spans="1:18" ht="18">
      <c r="A629" s="368">
        <v>579</v>
      </c>
      <c r="B629" s="813">
        <v>811186</v>
      </c>
      <c r="C629" s="813"/>
      <c r="D629" s="817" t="s">
        <v>2779</v>
      </c>
      <c r="E629" s="817"/>
      <c r="F629" s="817"/>
      <c r="G629" s="817" t="s">
        <v>2780</v>
      </c>
      <c r="H629" s="817"/>
      <c r="I629" s="817"/>
      <c r="J629" s="813" t="s">
        <v>2020</v>
      </c>
      <c r="K629" s="813"/>
      <c r="L629" s="813"/>
      <c r="M629" s="814">
        <v>450</v>
      </c>
      <c r="N629" s="814"/>
      <c r="O629" s="813" t="s">
        <v>1883</v>
      </c>
      <c r="P629" s="813"/>
      <c r="Q629" s="368" t="s">
        <v>1884</v>
      </c>
      <c r="R629" s="369" t="s">
        <v>2025</v>
      </c>
    </row>
    <row r="630" spans="1:18" ht="18">
      <c r="A630" s="368">
        <v>580</v>
      </c>
      <c r="B630" s="813">
        <v>961497</v>
      </c>
      <c r="C630" s="813"/>
      <c r="D630" s="813" t="s">
        <v>2781</v>
      </c>
      <c r="E630" s="813"/>
      <c r="F630" s="813"/>
      <c r="G630" s="813" t="s">
        <v>2782</v>
      </c>
      <c r="H630" s="813"/>
      <c r="I630" s="813"/>
      <c r="J630" s="817" t="s">
        <v>2783</v>
      </c>
      <c r="K630" s="817"/>
      <c r="L630" s="817"/>
      <c r="M630" s="811"/>
      <c r="N630" s="811"/>
      <c r="O630" s="811"/>
      <c r="P630" s="811"/>
      <c r="Q630" s="368" t="s">
        <v>2167</v>
      </c>
      <c r="R630" s="369" t="s">
        <v>2784</v>
      </c>
    </row>
    <row r="631" spans="1:18" ht="18">
      <c r="A631" s="368">
        <v>581</v>
      </c>
      <c r="B631" s="813">
        <v>1196750</v>
      </c>
      <c r="C631" s="813"/>
      <c r="D631" s="813" t="s">
        <v>2785</v>
      </c>
      <c r="E631" s="813"/>
      <c r="F631" s="813"/>
      <c r="G631" s="813" t="s">
        <v>2786</v>
      </c>
      <c r="H631" s="813"/>
      <c r="I631" s="813"/>
      <c r="J631" s="813" t="s">
        <v>1975</v>
      </c>
      <c r="K631" s="813"/>
      <c r="L631" s="813"/>
      <c r="M631" s="814">
        <v>150</v>
      </c>
      <c r="N631" s="814"/>
      <c r="O631" s="813" t="s">
        <v>1883</v>
      </c>
      <c r="P631" s="813"/>
      <c r="Q631" s="370" t="s">
        <v>1976</v>
      </c>
      <c r="R631" s="369" t="s">
        <v>2603</v>
      </c>
    </row>
    <row r="632" spans="1:18" ht="36">
      <c r="A632" s="365" t="s">
        <v>1871</v>
      </c>
      <c r="B632" s="810" t="s">
        <v>1872</v>
      </c>
      <c r="C632" s="810"/>
      <c r="D632" s="810" t="s">
        <v>1873</v>
      </c>
      <c r="E632" s="810"/>
      <c r="F632" s="810"/>
      <c r="G632" s="810" t="s">
        <v>1874</v>
      </c>
      <c r="H632" s="810"/>
      <c r="I632" s="810"/>
      <c r="J632" s="810" t="s">
        <v>1875</v>
      </c>
      <c r="K632" s="810"/>
      <c r="L632" s="810"/>
      <c r="M632" s="810" t="s">
        <v>1876</v>
      </c>
      <c r="N632" s="810"/>
      <c r="O632" s="810" t="s">
        <v>1877</v>
      </c>
      <c r="P632" s="810"/>
      <c r="Q632" s="366" t="s">
        <v>1878</v>
      </c>
      <c r="R632" s="365" t="s">
        <v>1879</v>
      </c>
    </row>
    <row r="633" spans="1:18" ht="18">
      <c r="A633" s="368">
        <v>582</v>
      </c>
      <c r="B633" s="813">
        <v>1196616</v>
      </c>
      <c r="C633" s="813"/>
      <c r="D633" s="813" t="s">
        <v>2785</v>
      </c>
      <c r="E633" s="813"/>
      <c r="F633" s="813"/>
      <c r="G633" s="813" t="s">
        <v>2787</v>
      </c>
      <c r="H633" s="813"/>
      <c r="I633" s="813"/>
      <c r="J633" s="813" t="s">
        <v>1975</v>
      </c>
      <c r="K633" s="813"/>
      <c r="L633" s="813"/>
      <c r="M633" s="814">
        <v>50</v>
      </c>
      <c r="N633" s="814"/>
      <c r="O633" s="813" t="s">
        <v>1883</v>
      </c>
      <c r="P633" s="813"/>
      <c r="Q633" s="370" t="s">
        <v>1976</v>
      </c>
      <c r="R633" s="369" t="s">
        <v>2788</v>
      </c>
    </row>
    <row r="634" spans="1:18" ht="18">
      <c r="A634" s="368">
        <v>583</v>
      </c>
      <c r="B634" s="813">
        <v>1196685</v>
      </c>
      <c r="C634" s="813"/>
      <c r="D634" s="813" t="s">
        <v>2785</v>
      </c>
      <c r="E634" s="813"/>
      <c r="F634" s="813"/>
      <c r="G634" s="813" t="s">
        <v>2379</v>
      </c>
      <c r="H634" s="813"/>
      <c r="I634" s="813"/>
      <c r="J634" s="813" t="s">
        <v>1975</v>
      </c>
      <c r="K634" s="813"/>
      <c r="L634" s="813"/>
      <c r="M634" s="814">
        <v>100</v>
      </c>
      <c r="N634" s="814"/>
      <c r="O634" s="813" t="s">
        <v>1883</v>
      </c>
      <c r="P634" s="813"/>
      <c r="Q634" s="370" t="s">
        <v>1976</v>
      </c>
      <c r="R634" s="369" t="s">
        <v>2788</v>
      </c>
    </row>
    <row r="635" spans="1:18" ht="18">
      <c r="A635" s="368">
        <v>584</v>
      </c>
      <c r="B635" s="813">
        <v>974830</v>
      </c>
      <c r="C635" s="813"/>
      <c r="D635" s="813" t="s">
        <v>2785</v>
      </c>
      <c r="E635" s="813"/>
      <c r="F635" s="813"/>
      <c r="G635" s="813" t="s">
        <v>2789</v>
      </c>
      <c r="H635" s="813"/>
      <c r="I635" s="813"/>
      <c r="J635" s="813" t="s">
        <v>1920</v>
      </c>
      <c r="K635" s="813"/>
      <c r="L635" s="813"/>
      <c r="M635" s="811"/>
      <c r="N635" s="811"/>
      <c r="O635" s="811"/>
      <c r="P635" s="811"/>
      <c r="Q635" s="368" t="s">
        <v>1921</v>
      </c>
      <c r="R635" s="369" t="s">
        <v>2529</v>
      </c>
    </row>
    <row r="636" spans="1:18" ht="18">
      <c r="A636" s="368">
        <v>585</v>
      </c>
      <c r="B636" s="813">
        <v>1163396</v>
      </c>
      <c r="C636" s="813"/>
      <c r="D636" s="813" t="s">
        <v>2790</v>
      </c>
      <c r="E636" s="813"/>
      <c r="F636" s="813"/>
      <c r="G636" s="813" t="s">
        <v>2791</v>
      </c>
      <c r="H636" s="813"/>
      <c r="I636" s="813"/>
      <c r="J636" s="813" t="s">
        <v>2083</v>
      </c>
      <c r="K636" s="813"/>
      <c r="L636" s="813"/>
      <c r="M636" s="811"/>
      <c r="N636" s="811"/>
      <c r="O636" s="811"/>
      <c r="P636" s="811"/>
      <c r="Q636" s="368" t="s">
        <v>1921</v>
      </c>
      <c r="R636" s="369" t="s">
        <v>1946</v>
      </c>
    </row>
    <row r="637" spans="1:18" ht="18">
      <c r="A637" s="368">
        <v>586</v>
      </c>
      <c r="B637" s="813">
        <v>565498</v>
      </c>
      <c r="C637" s="813"/>
      <c r="D637" s="813" t="s">
        <v>2792</v>
      </c>
      <c r="E637" s="813"/>
      <c r="F637" s="813"/>
      <c r="G637" s="813" t="s">
        <v>2793</v>
      </c>
      <c r="H637" s="813"/>
      <c r="I637" s="813"/>
      <c r="J637" s="813" t="s">
        <v>1888</v>
      </c>
      <c r="K637" s="813"/>
      <c r="L637" s="813"/>
      <c r="M637" s="814">
        <v>2</v>
      </c>
      <c r="N637" s="814"/>
      <c r="O637" s="813" t="s">
        <v>1883</v>
      </c>
      <c r="P637" s="813"/>
      <c r="Q637" s="370" t="s">
        <v>1892</v>
      </c>
      <c r="R637" s="369" t="s">
        <v>1913</v>
      </c>
    </row>
    <row r="638" spans="1:18" ht="18">
      <c r="A638" s="368">
        <v>587</v>
      </c>
      <c r="B638" s="813">
        <v>1030654</v>
      </c>
      <c r="C638" s="813"/>
      <c r="D638" s="813" t="s">
        <v>2792</v>
      </c>
      <c r="E638" s="813"/>
      <c r="F638" s="813"/>
      <c r="G638" s="813" t="s">
        <v>2349</v>
      </c>
      <c r="H638" s="813"/>
      <c r="I638" s="813"/>
      <c r="J638" s="813" t="s">
        <v>1882</v>
      </c>
      <c r="K638" s="813"/>
      <c r="L638" s="813"/>
      <c r="M638" s="814">
        <v>30</v>
      </c>
      <c r="N638" s="814"/>
      <c r="O638" s="813" t="s">
        <v>1883</v>
      </c>
      <c r="P638" s="813"/>
      <c r="Q638" s="368" t="s">
        <v>1884</v>
      </c>
      <c r="R638" s="369" t="s">
        <v>2201</v>
      </c>
    </row>
    <row r="639" spans="1:18" ht="18">
      <c r="A639" s="368">
        <v>588</v>
      </c>
      <c r="B639" s="813">
        <v>1116457</v>
      </c>
      <c r="C639" s="813"/>
      <c r="D639" s="813" t="s">
        <v>2792</v>
      </c>
      <c r="E639" s="813"/>
      <c r="F639" s="813"/>
      <c r="G639" s="813" t="s">
        <v>2349</v>
      </c>
      <c r="H639" s="813"/>
      <c r="I639" s="813"/>
      <c r="J639" s="813" t="s">
        <v>2672</v>
      </c>
      <c r="K639" s="813"/>
      <c r="L639" s="813"/>
      <c r="M639" s="814">
        <v>100</v>
      </c>
      <c r="N639" s="814"/>
      <c r="O639" s="813" t="s">
        <v>1883</v>
      </c>
      <c r="P639" s="813"/>
      <c r="Q639" s="368" t="s">
        <v>1884</v>
      </c>
      <c r="R639" s="369" t="s">
        <v>2070</v>
      </c>
    </row>
    <row r="640" spans="1:18" ht="18">
      <c r="A640" s="368">
        <v>589</v>
      </c>
      <c r="B640" s="813">
        <v>565548</v>
      </c>
      <c r="C640" s="813"/>
      <c r="D640" s="813" t="s">
        <v>2792</v>
      </c>
      <c r="E640" s="813"/>
      <c r="F640" s="813"/>
      <c r="G640" s="813" t="s">
        <v>2704</v>
      </c>
      <c r="H640" s="813"/>
      <c r="I640" s="813"/>
      <c r="J640" s="813" t="s">
        <v>1888</v>
      </c>
      <c r="K640" s="813"/>
      <c r="L640" s="813"/>
      <c r="M640" s="814">
        <v>20</v>
      </c>
      <c r="N640" s="814"/>
      <c r="O640" s="813" t="s">
        <v>1883</v>
      </c>
      <c r="P640" s="813"/>
      <c r="Q640" s="368" t="s">
        <v>1889</v>
      </c>
      <c r="R640" s="369" t="s">
        <v>2754</v>
      </c>
    </row>
    <row r="641" spans="1:18" ht="18">
      <c r="A641" s="368">
        <v>590</v>
      </c>
      <c r="B641" s="813">
        <v>566045</v>
      </c>
      <c r="C641" s="813"/>
      <c r="D641" s="813" t="s">
        <v>2792</v>
      </c>
      <c r="E641" s="813"/>
      <c r="F641" s="813"/>
      <c r="G641" s="813" t="s">
        <v>2100</v>
      </c>
      <c r="H641" s="813"/>
      <c r="I641" s="813"/>
      <c r="J641" s="813" t="s">
        <v>1888</v>
      </c>
      <c r="K641" s="813"/>
      <c r="L641" s="813"/>
      <c r="M641" s="814">
        <v>5</v>
      </c>
      <c r="N641" s="814"/>
      <c r="O641" s="813" t="s">
        <v>1883</v>
      </c>
      <c r="P641" s="813"/>
      <c r="Q641" s="368" t="s">
        <v>1889</v>
      </c>
      <c r="R641" s="369" t="s">
        <v>2136</v>
      </c>
    </row>
    <row r="642" spans="1:18" ht="18">
      <c r="A642" s="368">
        <v>591</v>
      </c>
      <c r="B642" s="813">
        <v>1105360</v>
      </c>
      <c r="C642" s="813"/>
      <c r="D642" s="813" t="s">
        <v>2792</v>
      </c>
      <c r="E642" s="813"/>
      <c r="F642" s="813"/>
      <c r="G642" s="813" t="s">
        <v>1983</v>
      </c>
      <c r="H642" s="813"/>
      <c r="I642" s="813"/>
      <c r="J642" s="813" t="s">
        <v>2794</v>
      </c>
      <c r="K642" s="813"/>
      <c r="L642" s="813"/>
      <c r="M642" s="814">
        <v>50</v>
      </c>
      <c r="N642" s="814"/>
      <c r="O642" s="813" t="s">
        <v>1883</v>
      </c>
      <c r="P642" s="813"/>
      <c r="Q642" s="368" t="s">
        <v>1884</v>
      </c>
      <c r="R642" s="369" t="s">
        <v>2795</v>
      </c>
    </row>
    <row r="643" spans="1:18" ht="18">
      <c r="A643" s="368">
        <v>592</v>
      </c>
      <c r="B643" s="813">
        <v>1180851</v>
      </c>
      <c r="C643" s="813"/>
      <c r="D643" s="813" t="s">
        <v>2792</v>
      </c>
      <c r="E643" s="813"/>
      <c r="F643" s="813"/>
      <c r="G643" s="813" t="s">
        <v>2796</v>
      </c>
      <c r="H643" s="813"/>
      <c r="I643" s="813"/>
      <c r="J643" s="813" t="s">
        <v>1888</v>
      </c>
      <c r="K643" s="813"/>
      <c r="L643" s="813"/>
      <c r="M643" s="814">
        <v>4</v>
      </c>
      <c r="N643" s="814"/>
      <c r="O643" s="813" t="s">
        <v>1883</v>
      </c>
      <c r="P643" s="813"/>
      <c r="Q643" s="368" t="s">
        <v>1889</v>
      </c>
      <c r="R643" s="369" t="s">
        <v>1926</v>
      </c>
    </row>
    <row r="644" spans="1:18" ht="18">
      <c r="A644" s="368">
        <v>593</v>
      </c>
      <c r="B644" s="813">
        <v>1116426</v>
      </c>
      <c r="C644" s="813"/>
      <c r="D644" s="813" t="s">
        <v>2792</v>
      </c>
      <c r="E644" s="813"/>
      <c r="F644" s="813"/>
      <c r="G644" s="813" t="s">
        <v>2349</v>
      </c>
      <c r="H644" s="813"/>
      <c r="I644" s="813"/>
      <c r="J644" s="813" t="s">
        <v>2672</v>
      </c>
      <c r="K644" s="813"/>
      <c r="L644" s="813"/>
      <c r="M644" s="814">
        <v>30</v>
      </c>
      <c r="N644" s="814"/>
      <c r="O644" s="813" t="s">
        <v>1883</v>
      </c>
      <c r="P644" s="813"/>
      <c r="Q644" s="368" t="s">
        <v>1884</v>
      </c>
      <c r="R644" s="369" t="s">
        <v>2201</v>
      </c>
    </row>
    <row r="645" spans="1:18" ht="18">
      <c r="A645" s="368">
        <v>594</v>
      </c>
      <c r="B645" s="813">
        <v>527491</v>
      </c>
      <c r="C645" s="813"/>
      <c r="D645" s="813" t="s">
        <v>2792</v>
      </c>
      <c r="E645" s="813"/>
      <c r="F645" s="813"/>
      <c r="G645" s="813" t="s">
        <v>1983</v>
      </c>
      <c r="H645" s="813"/>
      <c r="I645" s="813"/>
      <c r="J645" s="817" t="s">
        <v>2797</v>
      </c>
      <c r="K645" s="817"/>
      <c r="L645" s="817"/>
      <c r="M645" s="814">
        <v>50</v>
      </c>
      <c r="N645" s="814"/>
      <c r="O645" s="813" t="s">
        <v>1883</v>
      </c>
      <c r="P645" s="813"/>
      <c r="Q645" s="368" t="s">
        <v>1884</v>
      </c>
      <c r="R645" s="369" t="s">
        <v>2795</v>
      </c>
    </row>
    <row r="646" spans="1:18" ht="36">
      <c r="A646" s="365" t="s">
        <v>1871</v>
      </c>
      <c r="B646" s="810" t="s">
        <v>1872</v>
      </c>
      <c r="C646" s="810"/>
      <c r="D646" s="810" t="s">
        <v>1873</v>
      </c>
      <c r="E646" s="810"/>
      <c r="F646" s="810"/>
      <c r="G646" s="810" t="s">
        <v>1874</v>
      </c>
      <c r="H646" s="810"/>
      <c r="I646" s="810"/>
      <c r="J646" s="810" t="s">
        <v>1875</v>
      </c>
      <c r="K646" s="810"/>
      <c r="L646" s="810"/>
      <c r="M646" s="810" t="s">
        <v>1876</v>
      </c>
      <c r="N646" s="810"/>
      <c r="O646" s="810" t="s">
        <v>1877</v>
      </c>
      <c r="P646" s="810"/>
      <c r="Q646" s="366" t="s">
        <v>1878</v>
      </c>
      <c r="R646" s="365" t="s">
        <v>1879</v>
      </c>
    </row>
    <row r="647" spans="1:18" ht="18">
      <c r="A647" s="368">
        <v>595</v>
      </c>
      <c r="B647" s="813">
        <v>922528</v>
      </c>
      <c r="C647" s="813"/>
      <c r="D647" s="813" t="s">
        <v>2792</v>
      </c>
      <c r="E647" s="813"/>
      <c r="F647" s="813"/>
      <c r="G647" s="813" t="s">
        <v>2349</v>
      </c>
      <c r="H647" s="813"/>
      <c r="I647" s="813"/>
      <c r="J647" s="813" t="s">
        <v>2174</v>
      </c>
      <c r="K647" s="813"/>
      <c r="L647" s="813"/>
      <c r="M647" s="814">
        <v>30</v>
      </c>
      <c r="N647" s="814"/>
      <c r="O647" s="813" t="s">
        <v>1883</v>
      </c>
      <c r="P647" s="813"/>
      <c r="Q647" s="368" t="s">
        <v>1884</v>
      </c>
      <c r="R647" s="369" t="s">
        <v>2201</v>
      </c>
    </row>
    <row r="648" spans="1:18" ht="18">
      <c r="A648" s="368">
        <v>596</v>
      </c>
      <c r="B648" s="813">
        <v>866365</v>
      </c>
      <c r="C648" s="813"/>
      <c r="D648" s="813" t="s">
        <v>2792</v>
      </c>
      <c r="E648" s="813"/>
      <c r="F648" s="813"/>
      <c r="G648" s="813" t="s">
        <v>2793</v>
      </c>
      <c r="H648" s="813"/>
      <c r="I648" s="813"/>
      <c r="J648" s="813" t="s">
        <v>1888</v>
      </c>
      <c r="K648" s="813"/>
      <c r="L648" s="813"/>
      <c r="M648" s="814">
        <v>2</v>
      </c>
      <c r="N648" s="814"/>
      <c r="O648" s="813" t="s">
        <v>1883</v>
      </c>
      <c r="P648" s="813"/>
      <c r="Q648" s="368" t="s">
        <v>1889</v>
      </c>
      <c r="R648" s="369" t="s">
        <v>1913</v>
      </c>
    </row>
    <row r="649" spans="1:18" ht="18">
      <c r="A649" s="368">
        <v>597</v>
      </c>
      <c r="B649" s="813">
        <v>942841</v>
      </c>
      <c r="C649" s="813"/>
      <c r="D649" s="813" t="s">
        <v>2792</v>
      </c>
      <c r="E649" s="813"/>
      <c r="F649" s="813"/>
      <c r="G649" s="813" t="s">
        <v>2354</v>
      </c>
      <c r="H649" s="813"/>
      <c r="I649" s="813"/>
      <c r="J649" s="813" t="s">
        <v>1888</v>
      </c>
      <c r="K649" s="813"/>
      <c r="L649" s="813"/>
      <c r="M649" s="814">
        <v>100</v>
      </c>
      <c r="N649" s="814"/>
      <c r="O649" s="813" t="s">
        <v>1883</v>
      </c>
      <c r="P649" s="813"/>
      <c r="Q649" s="368" t="s">
        <v>1884</v>
      </c>
      <c r="R649" s="369" t="s">
        <v>2154</v>
      </c>
    </row>
    <row r="650" spans="1:18" ht="18">
      <c r="A650" s="368">
        <v>598</v>
      </c>
      <c r="B650" s="813">
        <v>1181474</v>
      </c>
      <c r="C650" s="813"/>
      <c r="D650" s="813" t="s">
        <v>2792</v>
      </c>
      <c r="E650" s="813"/>
      <c r="F650" s="813"/>
      <c r="G650" s="813" t="s">
        <v>2761</v>
      </c>
      <c r="H650" s="813"/>
      <c r="I650" s="813"/>
      <c r="J650" s="813" t="s">
        <v>1888</v>
      </c>
      <c r="K650" s="813"/>
      <c r="L650" s="813"/>
      <c r="M650" s="814">
        <v>2</v>
      </c>
      <c r="N650" s="814"/>
      <c r="O650" s="813" t="s">
        <v>1883</v>
      </c>
      <c r="P650" s="813"/>
      <c r="Q650" s="370" t="s">
        <v>1892</v>
      </c>
      <c r="R650" s="369" t="s">
        <v>2171</v>
      </c>
    </row>
    <row r="651" spans="1:18" ht="18">
      <c r="A651" s="368">
        <v>599</v>
      </c>
      <c r="B651" s="813">
        <v>700056</v>
      </c>
      <c r="C651" s="813"/>
      <c r="D651" s="813" t="s">
        <v>2798</v>
      </c>
      <c r="E651" s="813"/>
      <c r="F651" s="813"/>
      <c r="G651" s="813" t="s">
        <v>2074</v>
      </c>
      <c r="H651" s="813"/>
      <c r="I651" s="813"/>
      <c r="J651" s="813" t="s">
        <v>1993</v>
      </c>
      <c r="K651" s="813"/>
      <c r="L651" s="813"/>
      <c r="M651" s="814">
        <v>100</v>
      </c>
      <c r="N651" s="814"/>
      <c r="O651" s="813" t="s">
        <v>1883</v>
      </c>
      <c r="P651" s="813"/>
      <c r="Q651" s="370" t="s">
        <v>1976</v>
      </c>
      <c r="R651" s="369" t="s">
        <v>2799</v>
      </c>
    </row>
    <row r="652" spans="1:18" ht="18">
      <c r="A652" s="368">
        <v>600</v>
      </c>
      <c r="B652" s="813">
        <v>700104</v>
      </c>
      <c r="C652" s="813"/>
      <c r="D652" s="813" t="s">
        <v>2798</v>
      </c>
      <c r="E652" s="813"/>
      <c r="F652" s="813"/>
      <c r="G652" s="813" t="s">
        <v>2074</v>
      </c>
      <c r="H652" s="813"/>
      <c r="I652" s="813"/>
      <c r="J652" s="813" t="s">
        <v>1993</v>
      </c>
      <c r="K652" s="813"/>
      <c r="L652" s="813"/>
      <c r="M652" s="814">
        <v>500</v>
      </c>
      <c r="N652" s="814"/>
      <c r="O652" s="813" t="s">
        <v>1883</v>
      </c>
      <c r="P652" s="813"/>
      <c r="Q652" s="370" t="s">
        <v>1976</v>
      </c>
      <c r="R652" s="369" t="s">
        <v>1902</v>
      </c>
    </row>
    <row r="653" spans="1:18" ht="18">
      <c r="A653" s="368">
        <v>601</v>
      </c>
      <c r="B653" s="813">
        <v>700087</v>
      </c>
      <c r="C653" s="813"/>
      <c r="D653" s="813" t="s">
        <v>2798</v>
      </c>
      <c r="E653" s="813"/>
      <c r="F653" s="813"/>
      <c r="G653" s="811"/>
      <c r="H653" s="811"/>
      <c r="I653" s="811"/>
      <c r="J653" s="813" t="s">
        <v>1993</v>
      </c>
      <c r="K653" s="813"/>
      <c r="L653" s="813"/>
      <c r="M653" s="814">
        <v>250</v>
      </c>
      <c r="N653" s="814"/>
      <c r="O653" s="813" t="s">
        <v>1883</v>
      </c>
      <c r="P653" s="813"/>
      <c r="Q653" s="370" t="s">
        <v>1976</v>
      </c>
      <c r="R653" s="369" t="s">
        <v>2800</v>
      </c>
    </row>
    <row r="654" spans="1:18" ht="18">
      <c r="A654" s="368">
        <v>602</v>
      </c>
      <c r="B654" s="813">
        <v>677420</v>
      </c>
      <c r="C654" s="813"/>
      <c r="D654" s="813" t="s">
        <v>2798</v>
      </c>
      <c r="E654" s="813"/>
      <c r="F654" s="813"/>
      <c r="G654" s="811"/>
      <c r="H654" s="811"/>
      <c r="I654" s="811"/>
      <c r="J654" s="813" t="s">
        <v>1993</v>
      </c>
      <c r="K654" s="813"/>
      <c r="L654" s="813"/>
      <c r="M654" s="814">
        <v>100</v>
      </c>
      <c r="N654" s="814"/>
      <c r="O654" s="813" t="s">
        <v>1883</v>
      </c>
      <c r="P654" s="813"/>
      <c r="Q654" s="368" t="s">
        <v>1884</v>
      </c>
      <c r="R654" s="369" t="s">
        <v>2801</v>
      </c>
    </row>
    <row r="655" spans="1:18" ht="18">
      <c r="A655" s="368">
        <v>603</v>
      </c>
      <c r="B655" s="813">
        <v>314814</v>
      </c>
      <c r="C655" s="813"/>
      <c r="D655" s="813" t="s">
        <v>2802</v>
      </c>
      <c r="E655" s="813"/>
      <c r="F655" s="813"/>
      <c r="G655" s="813" t="s">
        <v>2195</v>
      </c>
      <c r="H655" s="813"/>
      <c r="I655" s="813"/>
      <c r="J655" s="813" t="s">
        <v>1920</v>
      </c>
      <c r="K655" s="813"/>
      <c r="L655" s="813"/>
      <c r="M655" s="811"/>
      <c r="N655" s="811"/>
      <c r="O655" s="811"/>
      <c r="P655" s="811"/>
      <c r="Q655" s="368" t="s">
        <v>1921</v>
      </c>
      <c r="R655" s="369" t="s">
        <v>1946</v>
      </c>
    </row>
    <row r="656" spans="1:18" ht="18">
      <c r="A656" s="368">
        <v>604</v>
      </c>
      <c r="B656" s="813">
        <v>286124</v>
      </c>
      <c r="C656" s="813"/>
      <c r="D656" s="813" t="s">
        <v>2803</v>
      </c>
      <c r="E656" s="813"/>
      <c r="F656" s="813"/>
      <c r="G656" s="813" t="s">
        <v>2322</v>
      </c>
      <c r="H656" s="813"/>
      <c r="I656" s="813"/>
      <c r="J656" s="813" t="s">
        <v>2083</v>
      </c>
      <c r="K656" s="813"/>
      <c r="L656" s="813"/>
      <c r="M656" s="811"/>
      <c r="N656" s="811"/>
      <c r="O656" s="811"/>
      <c r="P656" s="811"/>
      <c r="Q656" s="368" t="s">
        <v>1921</v>
      </c>
      <c r="R656" s="369" t="s">
        <v>1946</v>
      </c>
    </row>
    <row r="657" spans="1:18" ht="18">
      <c r="A657" s="368">
        <v>605</v>
      </c>
      <c r="B657" s="813">
        <v>301211</v>
      </c>
      <c r="C657" s="813"/>
      <c r="D657" s="813" t="s">
        <v>2804</v>
      </c>
      <c r="E657" s="813"/>
      <c r="F657" s="813"/>
      <c r="G657" s="813" t="s">
        <v>2458</v>
      </c>
      <c r="H657" s="813"/>
      <c r="I657" s="813"/>
      <c r="J657" s="813" t="s">
        <v>1921</v>
      </c>
      <c r="K657" s="813"/>
      <c r="L657" s="813"/>
      <c r="M657" s="811"/>
      <c r="N657" s="811"/>
      <c r="O657" s="811"/>
      <c r="P657" s="811"/>
      <c r="Q657" s="368" t="s">
        <v>1921</v>
      </c>
      <c r="R657" s="369" t="s">
        <v>2698</v>
      </c>
    </row>
    <row r="658" spans="1:18" ht="18">
      <c r="A658" s="368">
        <v>606</v>
      </c>
      <c r="B658" s="813">
        <v>202874</v>
      </c>
      <c r="C658" s="813"/>
      <c r="D658" s="813" t="s">
        <v>2804</v>
      </c>
      <c r="E658" s="813"/>
      <c r="F658" s="813"/>
      <c r="G658" s="813" t="s">
        <v>2458</v>
      </c>
      <c r="H658" s="813"/>
      <c r="I658" s="813"/>
      <c r="J658" s="813" t="s">
        <v>1921</v>
      </c>
      <c r="K658" s="813"/>
      <c r="L658" s="813"/>
      <c r="M658" s="814">
        <v>28</v>
      </c>
      <c r="N658" s="814"/>
      <c r="O658" s="813" t="s">
        <v>2805</v>
      </c>
      <c r="P658" s="813"/>
      <c r="Q658" s="368" t="s">
        <v>2806</v>
      </c>
      <c r="R658" s="369" t="s">
        <v>2285</v>
      </c>
    </row>
    <row r="659" spans="1:18" ht="18">
      <c r="A659" s="368">
        <v>607</v>
      </c>
      <c r="B659" s="813">
        <v>923772</v>
      </c>
      <c r="C659" s="813"/>
      <c r="D659" s="813" t="s">
        <v>2807</v>
      </c>
      <c r="E659" s="813"/>
      <c r="F659" s="813"/>
      <c r="G659" s="813" t="s">
        <v>2808</v>
      </c>
      <c r="H659" s="813"/>
      <c r="I659" s="813"/>
      <c r="J659" s="813" t="s">
        <v>2533</v>
      </c>
      <c r="K659" s="813"/>
      <c r="L659" s="813"/>
      <c r="M659" s="814">
        <v>70</v>
      </c>
      <c r="N659" s="814"/>
      <c r="O659" s="813" t="s">
        <v>1909</v>
      </c>
      <c r="P659" s="813"/>
      <c r="Q659" s="368" t="s">
        <v>1917</v>
      </c>
      <c r="R659" s="369" t="s">
        <v>2299</v>
      </c>
    </row>
    <row r="660" spans="1:18" ht="36">
      <c r="A660" s="365" t="s">
        <v>1871</v>
      </c>
      <c r="B660" s="810" t="s">
        <v>1872</v>
      </c>
      <c r="C660" s="810"/>
      <c r="D660" s="810" t="s">
        <v>1873</v>
      </c>
      <c r="E660" s="810"/>
      <c r="F660" s="810"/>
      <c r="G660" s="810" t="s">
        <v>1874</v>
      </c>
      <c r="H660" s="810"/>
      <c r="I660" s="810"/>
      <c r="J660" s="810" t="s">
        <v>1875</v>
      </c>
      <c r="K660" s="810"/>
      <c r="L660" s="810"/>
      <c r="M660" s="810" t="s">
        <v>1876</v>
      </c>
      <c r="N660" s="810"/>
      <c r="O660" s="810" t="s">
        <v>1877</v>
      </c>
      <c r="P660" s="810"/>
      <c r="Q660" s="366" t="s">
        <v>1878</v>
      </c>
      <c r="R660" s="365" t="s">
        <v>1879</v>
      </c>
    </row>
    <row r="661" spans="1:18" ht="18">
      <c r="A661" s="368">
        <v>608</v>
      </c>
      <c r="B661" s="813">
        <v>920200</v>
      </c>
      <c r="C661" s="813"/>
      <c r="D661" s="817" t="s">
        <v>2809</v>
      </c>
      <c r="E661" s="817"/>
      <c r="F661" s="817"/>
      <c r="G661" s="817" t="s">
        <v>2810</v>
      </c>
      <c r="H661" s="817"/>
      <c r="I661" s="817"/>
      <c r="J661" s="813" t="s">
        <v>2533</v>
      </c>
      <c r="K661" s="813"/>
      <c r="L661" s="813"/>
      <c r="M661" s="814">
        <v>52.3</v>
      </c>
      <c r="N661" s="814"/>
      <c r="O661" s="813" t="s">
        <v>1909</v>
      </c>
      <c r="P661" s="813"/>
      <c r="Q661" s="368" t="s">
        <v>1917</v>
      </c>
      <c r="R661" s="369" t="s">
        <v>2201</v>
      </c>
    </row>
    <row r="662" spans="1:18" ht="18">
      <c r="A662" s="368">
        <v>609</v>
      </c>
      <c r="B662" s="813">
        <v>897252</v>
      </c>
      <c r="C662" s="813"/>
      <c r="D662" s="813" t="s">
        <v>2811</v>
      </c>
      <c r="E662" s="813"/>
      <c r="F662" s="813"/>
      <c r="G662" s="813" t="s">
        <v>2528</v>
      </c>
      <c r="H662" s="813"/>
      <c r="I662" s="813"/>
      <c r="J662" s="813" t="s">
        <v>1916</v>
      </c>
      <c r="K662" s="813"/>
      <c r="L662" s="813"/>
      <c r="M662" s="814">
        <v>60</v>
      </c>
      <c r="N662" s="814"/>
      <c r="O662" s="813" t="s">
        <v>1883</v>
      </c>
      <c r="P662" s="813"/>
      <c r="Q662" s="368" t="s">
        <v>1884</v>
      </c>
      <c r="R662" s="369" t="s">
        <v>2043</v>
      </c>
    </row>
    <row r="663" spans="1:18" ht="18">
      <c r="A663" s="368">
        <v>610</v>
      </c>
      <c r="B663" s="813">
        <v>1030801</v>
      </c>
      <c r="C663" s="813"/>
      <c r="D663" s="813" t="s">
        <v>2812</v>
      </c>
      <c r="E663" s="813"/>
      <c r="F663" s="813"/>
      <c r="G663" s="813" t="s">
        <v>2813</v>
      </c>
      <c r="H663" s="813"/>
      <c r="I663" s="813"/>
      <c r="J663" s="813" t="s">
        <v>1916</v>
      </c>
      <c r="K663" s="813"/>
      <c r="L663" s="813"/>
      <c r="M663" s="814">
        <v>240</v>
      </c>
      <c r="N663" s="814"/>
      <c r="O663" s="813" t="s">
        <v>1883</v>
      </c>
      <c r="P663" s="813"/>
      <c r="Q663" s="368" t="s">
        <v>1884</v>
      </c>
      <c r="R663" s="369" t="s">
        <v>1956</v>
      </c>
    </row>
    <row r="664" spans="1:18" ht="18">
      <c r="A664" s="368">
        <v>611</v>
      </c>
      <c r="B664" s="813">
        <v>1040917</v>
      </c>
      <c r="C664" s="813"/>
      <c r="D664" s="813" t="s">
        <v>2812</v>
      </c>
      <c r="E664" s="813"/>
      <c r="F664" s="813"/>
      <c r="G664" s="813" t="s">
        <v>2814</v>
      </c>
      <c r="H664" s="813"/>
      <c r="I664" s="813"/>
      <c r="J664" s="813" t="s">
        <v>1916</v>
      </c>
      <c r="K664" s="813"/>
      <c r="L664" s="813"/>
      <c r="M664" s="814">
        <v>120</v>
      </c>
      <c r="N664" s="814"/>
      <c r="O664" s="813" t="s">
        <v>1883</v>
      </c>
      <c r="P664" s="813"/>
      <c r="Q664" s="368" t="s">
        <v>1884</v>
      </c>
      <c r="R664" s="369" t="s">
        <v>2529</v>
      </c>
    </row>
    <row r="665" spans="1:18" ht="18">
      <c r="A665" s="368">
        <v>612</v>
      </c>
      <c r="B665" s="813">
        <v>752436</v>
      </c>
      <c r="C665" s="813"/>
      <c r="D665" s="813" t="s">
        <v>2815</v>
      </c>
      <c r="E665" s="813"/>
      <c r="F665" s="813"/>
      <c r="G665" s="813" t="s">
        <v>2816</v>
      </c>
      <c r="H665" s="813"/>
      <c r="I665" s="813"/>
      <c r="J665" s="813" t="s">
        <v>2086</v>
      </c>
      <c r="K665" s="813"/>
      <c r="L665" s="813"/>
      <c r="M665" s="814">
        <v>20</v>
      </c>
      <c r="N665" s="814"/>
      <c r="O665" s="813" t="s">
        <v>1883</v>
      </c>
      <c r="P665" s="813"/>
      <c r="Q665" s="370" t="s">
        <v>1892</v>
      </c>
      <c r="R665" s="369" t="s">
        <v>2715</v>
      </c>
    </row>
    <row r="666" spans="1:18" ht="18">
      <c r="A666" s="368">
        <v>613</v>
      </c>
      <c r="B666" s="813">
        <v>923148</v>
      </c>
      <c r="C666" s="813"/>
      <c r="D666" s="813" t="s">
        <v>2815</v>
      </c>
      <c r="E666" s="813"/>
      <c r="F666" s="813"/>
      <c r="G666" s="813" t="s">
        <v>2395</v>
      </c>
      <c r="H666" s="813"/>
      <c r="I666" s="813"/>
      <c r="J666" s="813" t="s">
        <v>1925</v>
      </c>
      <c r="K666" s="813"/>
      <c r="L666" s="813"/>
      <c r="M666" s="814">
        <v>30</v>
      </c>
      <c r="N666" s="814"/>
      <c r="O666" s="813" t="s">
        <v>1883</v>
      </c>
      <c r="P666" s="813"/>
      <c r="Q666" s="368" t="s">
        <v>1884</v>
      </c>
      <c r="R666" s="369" t="s">
        <v>2153</v>
      </c>
    </row>
    <row r="667" spans="1:18" ht="18">
      <c r="A667" s="368">
        <v>614</v>
      </c>
      <c r="B667" s="813">
        <v>708343</v>
      </c>
      <c r="C667" s="813"/>
      <c r="D667" s="813" t="s">
        <v>2815</v>
      </c>
      <c r="E667" s="813"/>
      <c r="F667" s="813"/>
      <c r="G667" s="813" t="s">
        <v>2528</v>
      </c>
      <c r="H667" s="813"/>
      <c r="I667" s="813"/>
      <c r="J667" s="813" t="s">
        <v>1925</v>
      </c>
      <c r="K667" s="813"/>
      <c r="L667" s="813"/>
      <c r="M667" s="814">
        <v>250</v>
      </c>
      <c r="N667" s="814"/>
      <c r="O667" s="813" t="s">
        <v>1883</v>
      </c>
      <c r="P667" s="813"/>
      <c r="Q667" s="368" t="s">
        <v>1884</v>
      </c>
      <c r="R667" s="369" t="s">
        <v>2314</v>
      </c>
    </row>
    <row r="668" spans="1:18" ht="18">
      <c r="A668" s="368">
        <v>615</v>
      </c>
      <c r="B668" s="813">
        <v>923176</v>
      </c>
      <c r="C668" s="813"/>
      <c r="D668" s="813" t="s">
        <v>2815</v>
      </c>
      <c r="E668" s="813"/>
      <c r="F668" s="813"/>
      <c r="G668" s="813" t="s">
        <v>2528</v>
      </c>
      <c r="H668" s="813"/>
      <c r="I668" s="813"/>
      <c r="J668" s="813" t="s">
        <v>1925</v>
      </c>
      <c r="K668" s="813"/>
      <c r="L668" s="813"/>
      <c r="M668" s="814">
        <v>60</v>
      </c>
      <c r="N668" s="814"/>
      <c r="O668" s="813" t="s">
        <v>1883</v>
      </c>
      <c r="P668" s="813"/>
      <c r="Q668" s="368" t="s">
        <v>1884</v>
      </c>
      <c r="R668" s="369" t="s">
        <v>2153</v>
      </c>
    </row>
    <row r="669" spans="1:18" ht="18">
      <c r="A669" s="368">
        <v>616</v>
      </c>
      <c r="B669" s="813">
        <v>938067</v>
      </c>
      <c r="C669" s="813"/>
      <c r="D669" s="813" t="s">
        <v>2815</v>
      </c>
      <c r="E669" s="813"/>
      <c r="F669" s="813"/>
      <c r="G669" s="813" t="s">
        <v>2528</v>
      </c>
      <c r="H669" s="813"/>
      <c r="I669" s="813"/>
      <c r="J669" s="813" t="s">
        <v>1925</v>
      </c>
      <c r="K669" s="813"/>
      <c r="L669" s="813"/>
      <c r="M669" s="814">
        <v>120</v>
      </c>
      <c r="N669" s="814"/>
      <c r="O669" s="813" t="s">
        <v>1883</v>
      </c>
      <c r="P669" s="813"/>
      <c r="Q669" s="368" t="s">
        <v>1884</v>
      </c>
      <c r="R669" s="369" t="s">
        <v>1956</v>
      </c>
    </row>
    <row r="670" spans="1:18" ht="18">
      <c r="A670" s="368">
        <v>617</v>
      </c>
      <c r="B670" s="813">
        <v>529953</v>
      </c>
      <c r="C670" s="813"/>
      <c r="D670" s="813" t="s">
        <v>2817</v>
      </c>
      <c r="E670" s="813"/>
      <c r="F670" s="813"/>
      <c r="G670" s="813" t="s">
        <v>1935</v>
      </c>
      <c r="H670" s="813"/>
      <c r="I670" s="813"/>
      <c r="J670" s="813" t="s">
        <v>1975</v>
      </c>
      <c r="K670" s="813"/>
      <c r="L670" s="813"/>
      <c r="M670" s="814">
        <v>500</v>
      </c>
      <c r="N670" s="814"/>
      <c r="O670" s="813" t="s">
        <v>1883</v>
      </c>
      <c r="P670" s="813"/>
      <c r="Q670" s="370" t="s">
        <v>1976</v>
      </c>
      <c r="R670" s="369" t="s">
        <v>2818</v>
      </c>
    </row>
    <row r="671" spans="1:18" ht="18">
      <c r="A671" s="368">
        <v>618</v>
      </c>
      <c r="B671" s="813">
        <v>259013</v>
      </c>
      <c r="C671" s="813"/>
      <c r="D671" s="813" t="s">
        <v>2819</v>
      </c>
      <c r="E671" s="813"/>
      <c r="F671" s="813"/>
      <c r="G671" s="813" t="s">
        <v>2274</v>
      </c>
      <c r="H671" s="813"/>
      <c r="I671" s="813"/>
      <c r="J671" s="813" t="s">
        <v>1921</v>
      </c>
      <c r="K671" s="813"/>
      <c r="L671" s="813"/>
      <c r="M671" s="811"/>
      <c r="N671" s="811"/>
      <c r="O671" s="811"/>
      <c r="P671" s="811"/>
      <c r="Q671" s="368" t="s">
        <v>1921</v>
      </c>
      <c r="R671" s="369" t="s">
        <v>1946</v>
      </c>
    </row>
    <row r="672" spans="1:18" ht="18">
      <c r="A672" s="368">
        <v>619</v>
      </c>
      <c r="B672" s="813">
        <v>324409</v>
      </c>
      <c r="C672" s="813"/>
      <c r="D672" s="813" t="s">
        <v>2819</v>
      </c>
      <c r="E672" s="813"/>
      <c r="F672" s="813"/>
      <c r="G672" s="813" t="s">
        <v>2014</v>
      </c>
      <c r="H672" s="813"/>
      <c r="I672" s="813"/>
      <c r="J672" s="813" t="s">
        <v>1945</v>
      </c>
      <c r="K672" s="813"/>
      <c r="L672" s="813"/>
      <c r="M672" s="811"/>
      <c r="N672" s="811"/>
      <c r="O672" s="811"/>
      <c r="P672" s="811"/>
      <c r="Q672" s="368" t="s">
        <v>1921</v>
      </c>
      <c r="R672" s="369" t="s">
        <v>1946</v>
      </c>
    </row>
    <row r="673" spans="1:18" ht="36">
      <c r="A673" s="365" t="s">
        <v>1871</v>
      </c>
      <c r="B673" s="810" t="s">
        <v>1872</v>
      </c>
      <c r="C673" s="810"/>
      <c r="D673" s="810" t="s">
        <v>1873</v>
      </c>
      <c r="E673" s="810"/>
      <c r="F673" s="810"/>
      <c r="G673" s="810" t="s">
        <v>1874</v>
      </c>
      <c r="H673" s="810"/>
      <c r="I673" s="810"/>
      <c r="J673" s="810" t="s">
        <v>1875</v>
      </c>
      <c r="K673" s="810"/>
      <c r="L673" s="810"/>
      <c r="M673" s="810" t="s">
        <v>1876</v>
      </c>
      <c r="N673" s="810"/>
      <c r="O673" s="810" t="s">
        <v>1877</v>
      </c>
      <c r="P673" s="810"/>
      <c r="Q673" s="366" t="s">
        <v>1878</v>
      </c>
      <c r="R673" s="365" t="s">
        <v>1879</v>
      </c>
    </row>
    <row r="674" spans="1:18" ht="18">
      <c r="A674" s="368">
        <v>620</v>
      </c>
      <c r="B674" s="813">
        <v>331939</v>
      </c>
      <c r="C674" s="813"/>
      <c r="D674" s="813" t="s">
        <v>2819</v>
      </c>
      <c r="E674" s="813"/>
      <c r="F674" s="813"/>
      <c r="G674" s="813" t="s">
        <v>2274</v>
      </c>
      <c r="H674" s="813"/>
      <c r="I674" s="813"/>
      <c r="J674" s="813" t="s">
        <v>1945</v>
      </c>
      <c r="K674" s="813"/>
      <c r="L674" s="813"/>
      <c r="M674" s="811"/>
      <c r="N674" s="811"/>
      <c r="O674" s="811"/>
      <c r="P674" s="811"/>
      <c r="Q674" s="368" t="s">
        <v>1921</v>
      </c>
      <c r="R674" s="369" t="s">
        <v>1946</v>
      </c>
    </row>
    <row r="675" spans="1:18" ht="18">
      <c r="A675" s="368">
        <v>621</v>
      </c>
      <c r="B675" s="813">
        <v>352438</v>
      </c>
      <c r="C675" s="813"/>
      <c r="D675" s="813" t="s">
        <v>2819</v>
      </c>
      <c r="E675" s="813"/>
      <c r="F675" s="813"/>
      <c r="G675" s="813" t="s">
        <v>2014</v>
      </c>
      <c r="H675" s="813"/>
      <c r="I675" s="813"/>
      <c r="J675" s="813" t="s">
        <v>1920</v>
      </c>
      <c r="K675" s="813"/>
      <c r="L675" s="813"/>
      <c r="M675" s="811"/>
      <c r="N675" s="811"/>
      <c r="O675" s="811"/>
      <c r="P675" s="811"/>
      <c r="Q675" s="368" t="s">
        <v>1921</v>
      </c>
      <c r="R675" s="369" t="s">
        <v>1946</v>
      </c>
    </row>
    <row r="676" spans="1:18" ht="18">
      <c r="A676" s="368">
        <v>622</v>
      </c>
      <c r="B676" s="813">
        <v>286549</v>
      </c>
      <c r="C676" s="813"/>
      <c r="D676" s="813" t="s">
        <v>2819</v>
      </c>
      <c r="E676" s="813"/>
      <c r="F676" s="813"/>
      <c r="G676" s="813" t="s">
        <v>2274</v>
      </c>
      <c r="H676" s="813"/>
      <c r="I676" s="813"/>
      <c r="J676" s="813" t="s">
        <v>1920</v>
      </c>
      <c r="K676" s="813"/>
      <c r="L676" s="813"/>
      <c r="M676" s="811"/>
      <c r="N676" s="811"/>
      <c r="O676" s="811"/>
      <c r="P676" s="811"/>
      <c r="Q676" s="368" t="s">
        <v>1921</v>
      </c>
      <c r="R676" s="369" t="s">
        <v>1946</v>
      </c>
    </row>
    <row r="677" spans="1:18" ht="18">
      <c r="A677" s="368">
        <v>623</v>
      </c>
      <c r="B677" s="813">
        <v>619571</v>
      </c>
      <c r="C677" s="813"/>
      <c r="D677" s="813" t="s">
        <v>2819</v>
      </c>
      <c r="E677" s="813"/>
      <c r="F677" s="813"/>
      <c r="G677" s="813" t="s">
        <v>2100</v>
      </c>
      <c r="H677" s="813"/>
      <c r="I677" s="813"/>
      <c r="J677" s="813" t="s">
        <v>2336</v>
      </c>
      <c r="K677" s="813"/>
      <c r="L677" s="813"/>
      <c r="M677" s="814">
        <v>60</v>
      </c>
      <c r="N677" s="814"/>
      <c r="O677" s="813" t="s">
        <v>1883</v>
      </c>
      <c r="P677" s="813"/>
      <c r="Q677" s="368" t="s">
        <v>1884</v>
      </c>
      <c r="R677" s="369" t="s">
        <v>2015</v>
      </c>
    </row>
    <row r="678" spans="1:18" ht="18">
      <c r="A678" s="368">
        <v>624</v>
      </c>
      <c r="B678" s="813">
        <v>807993</v>
      </c>
      <c r="C678" s="813"/>
      <c r="D678" s="813" t="s">
        <v>2820</v>
      </c>
      <c r="E678" s="813"/>
      <c r="F678" s="813"/>
      <c r="G678" s="813" t="s">
        <v>2821</v>
      </c>
      <c r="H678" s="813"/>
      <c r="I678" s="813"/>
      <c r="J678" s="813" t="s">
        <v>1993</v>
      </c>
      <c r="K678" s="813"/>
      <c r="L678" s="813"/>
      <c r="M678" s="814">
        <v>250</v>
      </c>
      <c r="N678" s="814"/>
      <c r="O678" s="813" t="s">
        <v>1883</v>
      </c>
      <c r="P678" s="813"/>
      <c r="Q678" s="368" t="s">
        <v>1884</v>
      </c>
      <c r="R678" s="369" t="s">
        <v>2822</v>
      </c>
    </row>
    <row r="679" spans="1:18" ht="18">
      <c r="A679" s="368">
        <v>625</v>
      </c>
      <c r="B679" s="813">
        <v>1040098</v>
      </c>
      <c r="C679" s="813"/>
      <c r="D679" s="813" t="s">
        <v>2823</v>
      </c>
      <c r="E679" s="813"/>
      <c r="F679" s="813"/>
      <c r="G679" s="813" t="s">
        <v>2074</v>
      </c>
      <c r="H679" s="813"/>
      <c r="I679" s="813"/>
      <c r="J679" s="813" t="s">
        <v>1993</v>
      </c>
      <c r="K679" s="813"/>
      <c r="L679" s="813"/>
      <c r="M679" s="814">
        <v>500</v>
      </c>
      <c r="N679" s="814"/>
      <c r="O679" s="813" t="s">
        <v>1883</v>
      </c>
      <c r="P679" s="813"/>
      <c r="Q679" s="368" t="s">
        <v>1884</v>
      </c>
      <c r="R679" s="369" t="s">
        <v>2824</v>
      </c>
    </row>
    <row r="680" spans="1:18" ht="18">
      <c r="A680" s="368">
        <v>626</v>
      </c>
      <c r="B680" s="813">
        <v>1040112</v>
      </c>
      <c r="C680" s="813"/>
      <c r="D680" s="813" t="s">
        <v>2823</v>
      </c>
      <c r="E680" s="813"/>
      <c r="F680" s="813"/>
      <c r="G680" s="811"/>
      <c r="H680" s="811"/>
      <c r="I680" s="811"/>
      <c r="J680" s="813" t="s">
        <v>1993</v>
      </c>
      <c r="K680" s="813"/>
      <c r="L680" s="813"/>
      <c r="M680" s="814">
        <v>250</v>
      </c>
      <c r="N680" s="814"/>
      <c r="O680" s="813" t="s">
        <v>1883</v>
      </c>
      <c r="P680" s="813"/>
      <c r="Q680" s="368" t="s">
        <v>1884</v>
      </c>
      <c r="R680" s="369" t="s">
        <v>2392</v>
      </c>
    </row>
    <row r="681" spans="1:18" ht="18">
      <c r="A681" s="368">
        <v>627</v>
      </c>
      <c r="B681" s="813">
        <v>206292</v>
      </c>
      <c r="C681" s="813"/>
      <c r="D681" s="813" t="s">
        <v>2825</v>
      </c>
      <c r="E681" s="813"/>
      <c r="F681" s="813"/>
      <c r="G681" s="813" t="s">
        <v>2017</v>
      </c>
      <c r="H681" s="813"/>
      <c r="I681" s="813"/>
      <c r="J681" s="813" t="s">
        <v>1921</v>
      </c>
      <c r="K681" s="813"/>
      <c r="L681" s="813"/>
      <c r="M681" s="811"/>
      <c r="N681" s="811"/>
      <c r="O681" s="811"/>
      <c r="P681" s="811"/>
      <c r="Q681" s="368" t="s">
        <v>1921</v>
      </c>
      <c r="R681" s="369" t="s">
        <v>1922</v>
      </c>
    </row>
    <row r="682" spans="1:18" ht="18">
      <c r="A682" s="368">
        <v>628</v>
      </c>
      <c r="B682" s="813">
        <v>206341</v>
      </c>
      <c r="C682" s="813"/>
      <c r="D682" s="813" t="s">
        <v>2825</v>
      </c>
      <c r="E682" s="813"/>
      <c r="F682" s="813"/>
      <c r="G682" s="813" t="s">
        <v>2826</v>
      </c>
      <c r="H682" s="813"/>
      <c r="I682" s="813"/>
      <c r="J682" s="813" t="s">
        <v>2579</v>
      </c>
      <c r="K682" s="813"/>
      <c r="L682" s="813"/>
      <c r="M682" s="814">
        <v>2.5</v>
      </c>
      <c r="N682" s="814"/>
      <c r="O682" s="813" t="s">
        <v>1883</v>
      </c>
      <c r="P682" s="813"/>
      <c r="Q682" s="370" t="s">
        <v>1892</v>
      </c>
      <c r="R682" s="369" t="s">
        <v>1918</v>
      </c>
    </row>
    <row r="683" spans="1:18" ht="18">
      <c r="A683" s="368">
        <v>629</v>
      </c>
      <c r="B683" s="813">
        <v>206421</v>
      </c>
      <c r="C683" s="813"/>
      <c r="D683" s="813" t="s">
        <v>2827</v>
      </c>
      <c r="E683" s="813"/>
      <c r="F683" s="813"/>
      <c r="G683" s="813" t="s">
        <v>2460</v>
      </c>
      <c r="H683" s="813"/>
      <c r="I683" s="813"/>
      <c r="J683" s="813" t="s">
        <v>1921</v>
      </c>
      <c r="K683" s="813"/>
      <c r="L683" s="813"/>
      <c r="M683" s="811"/>
      <c r="N683" s="811"/>
      <c r="O683" s="811"/>
      <c r="P683" s="811"/>
      <c r="Q683" s="368" t="s">
        <v>1921</v>
      </c>
      <c r="R683" s="369" t="s">
        <v>2503</v>
      </c>
    </row>
    <row r="684" spans="1:18" ht="18">
      <c r="A684" s="368">
        <v>630</v>
      </c>
      <c r="B684" s="813">
        <v>206484</v>
      </c>
      <c r="C684" s="813"/>
      <c r="D684" s="813" t="s">
        <v>2828</v>
      </c>
      <c r="E684" s="813"/>
      <c r="F684" s="813"/>
      <c r="G684" s="813" t="s">
        <v>2195</v>
      </c>
      <c r="H684" s="813"/>
      <c r="I684" s="813"/>
      <c r="J684" s="813" t="s">
        <v>1920</v>
      </c>
      <c r="K684" s="813"/>
      <c r="L684" s="813"/>
      <c r="M684" s="811"/>
      <c r="N684" s="811"/>
      <c r="O684" s="811"/>
      <c r="P684" s="811"/>
      <c r="Q684" s="368" t="s">
        <v>1921</v>
      </c>
      <c r="R684" s="369" t="s">
        <v>2569</v>
      </c>
    </row>
    <row r="685" spans="1:18" ht="18">
      <c r="A685" s="368">
        <v>631</v>
      </c>
      <c r="B685" s="813">
        <v>510195</v>
      </c>
      <c r="C685" s="813"/>
      <c r="D685" s="813" t="s">
        <v>2829</v>
      </c>
      <c r="E685" s="813"/>
      <c r="F685" s="813"/>
      <c r="G685" s="813" t="s">
        <v>2830</v>
      </c>
      <c r="H685" s="813"/>
      <c r="I685" s="813"/>
      <c r="J685" s="813" t="s">
        <v>2146</v>
      </c>
      <c r="K685" s="813"/>
      <c r="L685" s="813"/>
      <c r="M685" s="814">
        <v>30</v>
      </c>
      <c r="N685" s="814"/>
      <c r="O685" s="813" t="s">
        <v>1909</v>
      </c>
      <c r="P685" s="813"/>
      <c r="Q685" s="368" t="s">
        <v>1910</v>
      </c>
      <c r="R685" s="369" t="s">
        <v>2153</v>
      </c>
    </row>
    <row r="686" spans="1:18" ht="18">
      <c r="A686" s="368">
        <v>632</v>
      </c>
      <c r="B686" s="813">
        <v>568177</v>
      </c>
      <c r="C686" s="813"/>
      <c r="D686" s="813" t="s">
        <v>2831</v>
      </c>
      <c r="E686" s="813"/>
      <c r="F686" s="813"/>
      <c r="G686" s="813" t="s">
        <v>2177</v>
      </c>
      <c r="H686" s="813"/>
      <c r="I686" s="813"/>
      <c r="J686" s="813" t="s">
        <v>1888</v>
      </c>
      <c r="K686" s="813"/>
      <c r="L686" s="813"/>
      <c r="M686" s="814">
        <v>1.8</v>
      </c>
      <c r="N686" s="814"/>
      <c r="O686" s="813" t="s">
        <v>1883</v>
      </c>
      <c r="P686" s="813"/>
      <c r="Q686" s="368" t="s">
        <v>2620</v>
      </c>
      <c r="R686" s="369" t="s">
        <v>2642</v>
      </c>
    </row>
    <row r="687" spans="1:18" ht="36">
      <c r="A687" s="365" t="s">
        <v>1871</v>
      </c>
      <c r="B687" s="810" t="s">
        <v>1872</v>
      </c>
      <c r="C687" s="810"/>
      <c r="D687" s="810" t="s">
        <v>1873</v>
      </c>
      <c r="E687" s="810"/>
      <c r="F687" s="810"/>
      <c r="G687" s="810" t="s">
        <v>1874</v>
      </c>
      <c r="H687" s="810"/>
      <c r="I687" s="810"/>
      <c r="J687" s="810" t="s">
        <v>1875</v>
      </c>
      <c r="K687" s="810"/>
      <c r="L687" s="810"/>
      <c r="M687" s="810" t="s">
        <v>1876</v>
      </c>
      <c r="N687" s="810"/>
      <c r="O687" s="810" t="s">
        <v>1877</v>
      </c>
      <c r="P687" s="810"/>
      <c r="Q687" s="366" t="s">
        <v>1878</v>
      </c>
      <c r="R687" s="365" t="s">
        <v>1879</v>
      </c>
    </row>
    <row r="688" spans="1:18" ht="18">
      <c r="A688" s="368">
        <v>633</v>
      </c>
      <c r="B688" s="813">
        <v>974277</v>
      </c>
      <c r="C688" s="813"/>
      <c r="D688" s="813" t="s">
        <v>2831</v>
      </c>
      <c r="E688" s="813"/>
      <c r="F688" s="813"/>
      <c r="G688" s="813" t="s">
        <v>2177</v>
      </c>
      <c r="H688" s="813"/>
      <c r="I688" s="813"/>
      <c r="J688" s="813" t="s">
        <v>1888</v>
      </c>
      <c r="K688" s="813"/>
      <c r="L688" s="813"/>
      <c r="M688" s="814">
        <v>5</v>
      </c>
      <c r="N688" s="814"/>
      <c r="O688" s="813" t="s">
        <v>1883</v>
      </c>
      <c r="P688" s="813"/>
      <c r="Q688" s="368" t="s">
        <v>2620</v>
      </c>
      <c r="R688" s="369" t="s">
        <v>2015</v>
      </c>
    </row>
    <row r="689" spans="1:18" ht="18">
      <c r="A689" s="368">
        <v>634</v>
      </c>
      <c r="B689" s="813">
        <v>206510</v>
      </c>
      <c r="C689" s="813"/>
      <c r="D689" s="813" t="s">
        <v>2832</v>
      </c>
      <c r="E689" s="813"/>
      <c r="F689" s="813"/>
      <c r="G689" s="813" t="s">
        <v>2071</v>
      </c>
      <c r="H689" s="813"/>
      <c r="I689" s="813"/>
      <c r="J689" s="813" t="s">
        <v>1921</v>
      </c>
      <c r="K689" s="813"/>
      <c r="L689" s="813"/>
      <c r="M689" s="811"/>
      <c r="N689" s="811"/>
      <c r="O689" s="811"/>
      <c r="P689" s="811"/>
      <c r="Q689" s="368" t="s">
        <v>1921</v>
      </c>
      <c r="R689" s="369" t="s">
        <v>2126</v>
      </c>
    </row>
    <row r="690" spans="1:18" ht="18">
      <c r="A690" s="368">
        <v>635</v>
      </c>
      <c r="B690" s="813">
        <v>1138639</v>
      </c>
      <c r="C690" s="813"/>
      <c r="D690" s="813" t="s">
        <v>2833</v>
      </c>
      <c r="E690" s="813"/>
      <c r="F690" s="813"/>
      <c r="G690" s="813" t="s">
        <v>2308</v>
      </c>
      <c r="H690" s="813"/>
      <c r="I690" s="813"/>
      <c r="J690" s="813" t="s">
        <v>2574</v>
      </c>
      <c r="K690" s="813"/>
      <c r="L690" s="813"/>
      <c r="M690" s="811"/>
      <c r="N690" s="811"/>
      <c r="O690" s="811"/>
      <c r="P690" s="811"/>
      <c r="Q690" s="368" t="s">
        <v>1921</v>
      </c>
      <c r="R690" s="369" t="s">
        <v>1885</v>
      </c>
    </row>
    <row r="691" spans="1:18" ht="18">
      <c r="A691" s="368">
        <v>636</v>
      </c>
      <c r="B691" s="813">
        <v>1161404</v>
      </c>
      <c r="C691" s="813"/>
      <c r="D691" s="813" t="s">
        <v>2833</v>
      </c>
      <c r="E691" s="813"/>
      <c r="F691" s="813"/>
      <c r="G691" s="813" t="s">
        <v>2834</v>
      </c>
      <c r="H691" s="813"/>
      <c r="I691" s="813"/>
      <c r="J691" s="813" t="s">
        <v>2574</v>
      </c>
      <c r="K691" s="813"/>
      <c r="L691" s="813"/>
      <c r="M691" s="811"/>
      <c r="N691" s="811"/>
      <c r="O691" s="811"/>
      <c r="P691" s="811"/>
      <c r="Q691" s="368" t="s">
        <v>1921</v>
      </c>
      <c r="R691" s="369" t="s">
        <v>2213</v>
      </c>
    </row>
    <row r="692" spans="1:18" ht="18">
      <c r="A692" s="368">
        <v>637</v>
      </c>
      <c r="B692" s="813">
        <v>1232987</v>
      </c>
      <c r="C692" s="813"/>
      <c r="D692" s="813" t="s">
        <v>2835</v>
      </c>
      <c r="E692" s="813"/>
      <c r="F692" s="813"/>
      <c r="G692" s="813" t="s">
        <v>2089</v>
      </c>
      <c r="H692" s="813"/>
      <c r="I692" s="813"/>
      <c r="J692" s="813" t="s">
        <v>1925</v>
      </c>
      <c r="K692" s="813"/>
      <c r="L692" s="813"/>
      <c r="M692" s="814">
        <v>5</v>
      </c>
      <c r="N692" s="814"/>
      <c r="O692" s="813" t="s">
        <v>1883</v>
      </c>
      <c r="P692" s="813"/>
      <c r="Q692" s="368" t="s">
        <v>1884</v>
      </c>
      <c r="R692" s="369" t="s">
        <v>1946</v>
      </c>
    </row>
    <row r="693" spans="1:18" ht="18">
      <c r="A693" s="368">
        <v>638</v>
      </c>
      <c r="B693" s="813">
        <v>535809</v>
      </c>
      <c r="C693" s="813"/>
      <c r="D693" s="813" t="s">
        <v>2835</v>
      </c>
      <c r="E693" s="813"/>
      <c r="F693" s="813"/>
      <c r="G693" s="813" t="s">
        <v>2598</v>
      </c>
      <c r="H693" s="813"/>
      <c r="I693" s="813"/>
      <c r="J693" s="813" t="s">
        <v>1921</v>
      </c>
      <c r="K693" s="813"/>
      <c r="L693" s="813"/>
      <c r="M693" s="811"/>
      <c r="N693" s="811"/>
      <c r="O693" s="811"/>
      <c r="P693" s="811"/>
      <c r="Q693" s="368" t="s">
        <v>1921</v>
      </c>
      <c r="R693" s="369" t="s">
        <v>2836</v>
      </c>
    </row>
    <row r="694" spans="1:18" ht="18">
      <c r="A694" s="368">
        <v>639</v>
      </c>
      <c r="B694" s="813">
        <v>206581</v>
      </c>
      <c r="C694" s="813"/>
      <c r="D694" s="813" t="s">
        <v>2837</v>
      </c>
      <c r="E694" s="813"/>
      <c r="F694" s="813"/>
      <c r="G694" s="813" t="s">
        <v>2475</v>
      </c>
      <c r="H694" s="813"/>
      <c r="I694" s="813"/>
      <c r="J694" s="813" t="s">
        <v>1888</v>
      </c>
      <c r="K694" s="813"/>
      <c r="L694" s="813"/>
      <c r="M694" s="814">
        <v>10</v>
      </c>
      <c r="N694" s="814"/>
      <c r="O694" s="813" t="s">
        <v>1883</v>
      </c>
      <c r="P694" s="813"/>
      <c r="Q694" s="370" t="s">
        <v>1892</v>
      </c>
      <c r="R694" s="369" t="s">
        <v>2838</v>
      </c>
    </row>
    <row r="695" spans="1:18" ht="18">
      <c r="A695" s="368">
        <v>640</v>
      </c>
      <c r="B695" s="813">
        <v>206612</v>
      </c>
      <c r="C695" s="813"/>
      <c r="D695" s="813" t="s">
        <v>2837</v>
      </c>
      <c r="E695" s="813"/>
      <c r="F695" s="813"/>
      <c r="G695" s="813" t="s">
        <v>2839</v>
      </c>
      <c r="H695" s="813"/>
      <c r="I695" s="813"/>
      <c r="J695" s="813" t="s">
        <v>1888</v>
      </c>
      <c r="K695" s="813"/>
      <c r="L695" s="813"/>
      <c r="M695" s="814">
        <v>50</v>
      </c>
      <c r="N695" s="814"/>
      <c r="O695" s="813" t="s">
        <v>1883</v>
      </c>
      <c r="P695" s="813"/>
      <c r="Q695" s="370" t="s">
        <v>1892</v>
      </c>
      <c r="R695" s="369" t="s">
        <v>2840</v>
      </c>
    </row>
    <row r="696" spans="1:18" ht="18">
      <c r="A696" s="368">
        <v>641</v>
      </c>
      <c r="B696" s="813">
        <v>206631</v>
      </c>
      <c r="C696" s="813"/>
      <c r="D696" s="813" t="s">
        <v>2837</v>
      </c>
      <c r="E696" s="813"/>
      <c r="F696" s="813"/>
      <c r="G696" s="813" t="s">
        <v>1895</v>
      </c>
      <c r="H696" s="813"/>
      <c r="I696" s="813"/>
      <c r="J696" s="813" t="s">
        <v>1888</v>
      </c>
      <c r="K696" s="813"/>
      <c r="L696" s="813"/>
      <c r="M696" s="814">
        <v>20</v>
      </c>
      <c r="N696" s="814"/>
      <c r="O696" s="813" t="s">
        <v>1883</v>
      </c>
      <c r="P696" s="813"/>
      <c r="Q696" s="370" t="s">
        <v>1892</v>
      </c>
      <c r="R696" s="369" t="s">
        <v>2841</v>
      </c>
    </row>
    <row r="697" spans="1:18" ht="18">
      <c r="A697" s="368">
        <v>642</v>
      </c>
      <c r="B697" s="813">
        <v>206620</v>
      </c>
      <c r="C697" s="813"/>
      <c r="D697" s="813" t="s">
        <v>2837</v>
      </c>
      <c r="E697" s="813"/>
      <c r="F697" s="813"/>
      <c r="G697" s="813" t="s">
        <v>2842</v>
      </c>
      <c r="H697" s="813"/>
      <c r="I697" s="813"/>
      <c r="J697" s="813" t="s">
        <v>1888</v>
      </c>
      <c r="K697" s="813"/>
      <c r="L697" s="813"/>
      <c r="M697" s="814">
        <v>5</v>
      </c>
      <c r="N697" s="814"/>
      <c r="O697" s="813" t="s">
        <v>1883</v>
      </c>
      <c r="P697" s="813"/>
      <c r="Q697" s="370" t="s">
        <v>1892</v>
      </c>
      <c r="R697" s="369" t="s">
        <v>2389</v>
      </c>
    </row>
    <row r="698" spans="1:18" ht="18">
      <c r="A698" s="368">
        <v>643</v>
      </c>
      <c r="B698" s="813">
        <v>206523</v>
      </c>
      <c r="C698" s="813"/>
      <c r="D698" s="813" t="s">
        <v>2837</v>
      </c>
      <c r="E698" s="813"/>
      <c r="F698" s="813"/>
      <c r="G698" s="813" t="s">
        <v>2485</v>
      </c>
      <c r="H698" s="813"/>
      <c r="I698" s="813"/>
      <c r="J698" s="813" t="s">
        <v>1888</v>
      </c>
      <c r="K698" s="813"/>
      <c r="L698" s="813"/>
      <c r="M698" s="814">
        <v>5</v>
      </c>
      <c r="N698" s="814"/>
      <c r="O698" s="813" t="s">
        <v>1883</v>
      </c>
      <c r="P698" s="813"/>
      <c r="Q698" s="370" t="s">
        <v>1892</v>
      </c>
      <c r="R698" s="369" t="s">
        <v>2843</v>
      </c>
    </row>
    <row r="699" spans="1:18" ht="18">
      <c r="A699" s="368">
        <v>644</v>
      </c>
      <c r="B699" s="813">
        <v>923225</v>
      </c>
      <c r="C699" s="813"/>
      <c r="D699" s="813" t="s">
        <v>2844</v>
      </c>
      <c r="E699" s="813"/>
      <c r="F699" s="813"/>
      <c r="G699" s="813" t="s">
        <v>2152</v>
      </c>
      <c r="H699" s="813"/>
      <c r="I699" s="813"/>
      <c r="J699" s="813" t="s">
        <v>2146</v>
      </c>
      <c r="K699" s="813"/>
      <c r="L699" s="813"/>
      <c r="M699" s="814">
        <v>30</v>
      </c>
      <c r="N699" s="814"/>
      <c r="O699" s="813" t="s">
        <v>1909</v>
      </c>
      <c r="P699" s="813"/>
      <c r="Q699" s="370" t="s">
        <v>2125</v>
      </c>
      <c r="R699" s="369" t="s">
        <v>2713</v>
      </c>
    </row>
    <row r="700" spans="1:18" ht="18">
      <c r="A700" s="368">
        <v>645</v>
      </c>
      <c r="B700" s="813">
        <v>752539</v>
      </c>
      <c r="C700" s="813"/>
      <c r="D700" s="813" t="s">
        <v>2844</v>
      </c>
      <c r="E700" s="813"/>
      <c r="F700" s="813"/>
      <c r="G700" s="813" t="s">
        <v>2845</v>
      </c>
      <c r="H700" s="813"/>
      <c r="I700" s="813"/>
      <c r="J700" s="813" t="s">
        <v>1882</v>
      </c>
      <c r="K700" s="813"/>
      <c r="L700" s="813"/>
      <c r="M700" s="814">
        <v>60</v>
      </c>
      <c r="N700" s="814"/>
      <c r="O700" s="813" t="s">
        <v>1883</v>
      </c>
      <c r="P700" s="813"/>
      <c r="Q700" s="368" t="s">
        <v>1884</v>
      </c>
      <c r="R700" s="369" t="s">
        <v>1939</v>
      </c>
    </row>
    <row r="701" spans="1:18" ht="36">
      <c r="A701" s="365" t="s">
        <v>1871</v>
      </c>
      <c r="B701" s="810" t="s">
        <v>1872</v>
      </c>
      <c r="C701" s="810"/>
      <c r="D701" s="810" t="s">
        <v>1873</v>
      </c>
      <c r="E701" s="810"/>
      <c r="F701" s="810"/>
      <c r="G701" s="810" t="s">
        <v>1874</v>
      </c>
      <c r="H701" s="810"/>
      <c r="I701" s="810"/>
      <c r="J701" s="810" t="s">
        <v>1875</v>
      </c>
      <c r="K701" s="810"/>
      <c r="L701" s="810"/>
      <c r="M701" s="810" t="s">
        <v>1876</v>
      </c>
      <c r="N701" s="810"/>
      <c r="O701" s="810" t="s">
        <v>1877</v>
      </c>
      <c r="P701" s="810"/>
      <c r="Q701" s="366" t="s">
        <v>1878</v>
      </c>
      <c r="R701" s="365" t="s">
        <v>1879</v>
      </c>
    </row>
    <row r="702" spans="1:18" ht="18">
      <c r="A702" s="368">
        <v>646</v>
      </c>
      <c r="B702" s="813">
        <v>977860</v>
      </c>
      <c r="C702" s="813"/>
      <c r="D702" s="813" t="s">
        <v>2846</v>
      </c>
      <c r="E702" s="813"/>
      <c r="F702" s="813"/>
      <c r="G702" s="813" t="s">
        <v>2847</v>
      </c>
      <c r="H702" s="813"/>
      <c r="I702" s="813"/>
      <c r="J702" s="813" t="s">
        <v>1908</v>
      </c>
      <c r="K702" s="813"/>
      <c r="L702" s="813"/>
      <c r="M702" s="814">
        <v>15</v>
      </c>
      <c r="N702" s="814"/>
      <c r="O702" s="813" t="s">
        <v>1909</v>
      </c>
      <c r="P702" s="813"/>
      <c r="Q702" s="370" t="s">
        <v>2125</v>
      </c>
      <c r="R702" s="369" t="s">
        <v>2171</v>
      </c>
    </row>
    <row r="703" spans="1:18" ht="18">
      <c r="A703" s="368">
        <v>647</v>
      </c>
      <c r="B703" s="813">
        <v>823242</v>
      </c>
      <c r="C703" s="813"/>
      <c r="D703" s="813" t="s">
        <v>2846</v>
      </c>
      <c r="E703" s="813"/>
      <c r="F703" s="813"/>
      <c r="G703" s="813" t="s">
        <v>2848</v>
      </c>
      <c r="H703" s="813"/>
      <c r="I703" s="813"/>
      <c r="J703" s="813" t="s">
        <v>2146</v>
      </c>
      <c r="K703" s="813"/>
      <c r="L703" s="813"/>
      <c r="M703" s="814">
        <v>50</v>
      </c>
      <c r="N703" s="814"/>
      <c r="O703" s="813" t="s">
        <v>1909</v>
      </c>
      <c r="P703" s="813"/>
      <c r="Q703" s="368" t="s">
        <v>1910</v>
      </c>
      <c r="R703" s="369" t="s">
        <v>1918</v>
      </c>
    </row>
    <row r="704" spans="1:18" ht="18">
      <c r="A704" s="368">
        <v>648</v>
      </c>
      <c r="B704" s="813">
        <v>1003221</v>
      </c>
      <c r="C704" s="813"/>
      <c r="D704" s="813" t="s">
        <v>2846</v>
      </c>
      <c r="E704" s="813"/>
      <c r="F704" s="813"/>
      <c r="G704" s="813" t="s">
        <v>2849</v>
      </c>
      <c r="H704" s="813"/>
      <c r="I704" s="813"/>
      <c r="J704" s="813" t="s">
        <v>2146</v>
      </c>
      <c r="K704" s="813"/>
      <c r="L704" s="813"/>
      <c r="M704" s="814">
        <v>100</v>
      </c>
      <c r="N704" s="814"/>
      <c r="O704" s="813" t="s">
        <v>1909</v>
      </c>
      <c r="P704" s="813"/>
      <c r="Q704" s="368" t="s">
        <v>1910</v>
      </c>
      <c r="R704" s="369" t="s">
        <v>2266</v>
      </c>
    </row>
    <row r="705" spans="1:18" ht="18">
      <c r="A705" s="368">
        <v>649</v>
      </c>
      <c r="B705" s="813">
        <v>1125465</v>
      </c>
      <c r="C705" s="813"/>
      <c r="D705" s="813" t="s">
        <v>2846</v>
      </c>
      <c r="E705" s="813"/>
      <c r="F705" s="813"/>
      <c r="G705" s="813" t="s">
        <v>2850</v>
      </c>
      <c r="H705" s="813"/>
      <c r="I705" s="813"/>
      <c r="J705" s="813" t="s">
        <v>2146</v>
      </c>
      <c r="K705" s="813"/>
      <c r="L705" s="813"/>
      <c r="M705" s="814">
        <v>100</v>
      </c>
      <c r="N705" s="814"/>
      <c r="O705" s="813" t="s">
        <v>1909</v>
      </c>
      <c r="P705" s="813"/>
      <c r="Q705" s="368" t="s">
        <v>1910</v>
      </c>
      <c r="R705" s="369" t="s">
        <v>2150</v>
      </c>
    </row>
    <row r="706" spans="1:18" ht="18">
      <c r="A706" s="368">
        <v>650</v>
      </c>
      <c r="B706" s="813">
        <v>1201261</v>
      </c>
      <c r="C706" s="813"/>
      <c r="D706" s="813" t="s">
        <v>2851</v>
      </c>
      <c r="E706" s="813"/>
      <c r="F706" s="813"/>
      <c r="G706" s="813" t="s">
        <v>2274</v>
      </c>
      <c r="H706" s="813"/>
      <c r="I706" s="813"/>
      <c r="J706" s="813" t="s">
        <v>2309</v>
      </c>
      <c r="K706" s="813"/>
      <c r="L706" s="813"/>
      <c r="M706" s="811"/>
      <c r="N706" s="811"/>
      <c r="O706" s="811"/>
      <c r="P706" s="811"/>
      <c r="Q706" s="370" t="s">
        <v>1892</v>
      </c>
      <c r="R706" s="369" t="s">
        <v>2852</v>
      </c>
    </row>
    <row r="707" spans="1:18" ht="18">
      <c r="A707" s="368">
        <v>651</v>
      </c>
      <c r="B707" s="813">
        <v>569266</v>
      </c>
      <c r="C707" s="813"/>
      <c r="D707" s="813" t="s">
        <v>2851</v>
      </c>
      <c r="E707" s="813"/>
      <c r="F707" s="813"/>
      <c r="G707" s="813" t="s">
        <v>2319</v>
      </c>
      <c r="H707" s="813"/>
      <c r="I707" s="813"/>
      <c r="J707" s="813" t="s">
        <v>2303</v>
      </c>
      <c r="K707" s="813"/>
      <c r="L707" s="813"/>
      <c r="M707" s="811"/>
      <c r="N707" s="811"/>
      <c r="O707" s="811"/>
      <c r="P707" s="811"/>
      <c r="Q707" s="370" t="s">
        <v>1892</v>
      </c>
      <c r="R707" s="369" t="s">
        <v>2853</v>
      </c>
    </row>
    <row r="708" spans="1:18" ht="18">
      <c r="A708" s="368">
        <v>652</v>
      </c>
      <c r="B708" s="813">
        <v>620610</v>
      </c>
      <c r="C708" s="813"/>
      <c r="D708" s="813" t="s">
        <v>2854</v>
      </c>
      <c r="E708" s="813"/>
      <c r="F708" s="813"/>
      <c r="G708" s="813" t="s">
        <v>2596</v>
      </c>
      <c r="H708" s="813"/>
      <c r="I708" s="813"/>
      <c r="J708" s="813" t="s">
        <v>2336</v>
      </c>
      <c r="K708" s="813"/>
      <c r="L708" s="813"/>
      <c r="M708" s="814">
        <v>30</v>
      </c>
      <c r="N708" s="814"/>
      <c r="O708" s="813" t="s">
        <v>1883</v>
      </c>
      <c r="P708" s="813"/>
      <c r="Q708" s="368" t="s">
        <v>1884</v>
      </c>
      <c r="R708" s="369" t="s">
        <v>2546</v>
      </c>
    </row>
    <row r="709" spans="1:18" ht="18">
      <c r="A709" s="368">
        <v>653</v>
      </c>
      <c r="B709" s="813">
        <v>250576</v>
      </c>
      <c r="C709" s="813"/>
      <c r="D709" s="813" t="s">
        <v>2855</v>
      </c>
      <c r="E709" s="813"/>
      <c r="F709" s="813"/>
      <c r="G709" s="813" t="s">
        <v>2047</v>
      </c>
      <c r="H709" s="813"/>
      <c r="I709" s="813"/>
      <c r="J709" s="813" t="s">
        <v>2114</v>
      </c>
      <c r="K709" s="813"/>
      <c r="L709" s="813"/>
      <c r="M709" s="811"/>
      <c r="N709" s="811"/>
      <c r="O709" s="811"/>
      <c r="P709" s="811"/>
      <c r="Q709" s="368" t="s">
        <v>2115</v>
      </c>
      <c r="R709" s="369" t="s">
        <v>1946</v>
      </c>
    </row>
    <row r="710" spans="1:18" ht="18">
      <c r="A710" s="368">
        <v>654</v>
      </c>
      <c r="B710" s="813">
        <v>621169</v>
      </c>
      <c r="C710" s="813"/>
      <c r="D710" s="813" t="s">
        <v>2855</v>
      </c>
      <c r="E710" s="813"/>
      <c r="F710" s="813"/>
      <c r="G710" s="813" t="s">
        <v>2625</v>
      </c>
      <c r="H710" s="813"/>
      <c r="I710" s="813"/>
      <c r="J710" s="813" t="s">
        <v>1916</v>
      </c>
      <c r="K710" s="813"/>
      <c r="L710" s="813"/>
      <c r="M710" s="814">
        <v>100</v>
      </c>
      <c r="N710" s="814"/>
      <c r="O710" s="813" t="s">
        <v>1883</v>
      </c>
      <c r="P710" s="813"/>
      <c r="Q710" s="368" t="s">
        <v>1884</v>
      </c>
      <c r="R710" s="369" t="s">
        <v>2411</v>
      </c>
    </row>
    <row r="711" spans="1:18" ht="18">
      <c r="A711" s="368">
        <v>655</v>
      </c>
      <c r="B711" s="813">
        <v>1165675</v>
      </c>
      <c r="C711" s="813"/>
      <c r="D711" s="813" t="s">
        <v>2855</v>
      </c>
      <c r="E711" s="813"/>
      <c r="F711" s="813"/>
      <c r="G711" s="813" t="s">
        <v>2379</v>
      </c>
      <c r="H711" s="813"/>
      <c r="I711" s="813"/>
      <c r="J711" s="813" t="s">
        <v>1975</v>
      </c>
      <c r="K711" s="813"/>
      <c r="L711" s="813"/>
      <c r="M711" s="814">
        <v>100</v>
      </c>
      <c r="N711" s="814"/>
      <c r="O711" s="813" t="s">
        <v>1883</v>
      </c>
      <c r="P711" s="813"/>
      <c r="Q711" s="370" t="s">
        <v>1976</v>
      </c>
      <c r="R711" s="369" t="s">
        <v>2529</v>
      </c>
    </row>
    <row r="712" spans="1:18" ht="18">
      <c r="A712" s="368">
        <v>656</v>
      </c>
      <c r="B712" s="813">
        <v>621241</v>
      </c>
      <c r="C712" s="813"/>
      <c r="D712" s="813" t="s">
        <v>2855</v>
      </c>
      <c r="E712" s="813"/>
      <c r="F712" s="813"/>
      <c r="G712" s="813" t="s">
        <v>2625</v>
      </c>
      <c r="H712" s="813"/>
      <c r="I712" s="813"/>
      <c r="J712" s="813" t="s">
        <v>1916</v>
      </c>
      <c r="K712" s="813"/>
      <c r="L712" s="813"/>
      <c r="M712" s="814">
        <v>30</v>
      </c>
      <c r="N712" s="814"/>
      <c r="O712" s="813" t="s">
        <v>1883</v>
      </c>
      <c r="P712" s="813"/>
      <c r="Q712" s="368" t="s">
        <v>1884</v>
      </c>
      <c r="R712" s="369" t="s">
        <v>2856</v>
      </c>
    </row>
    <row r="713" spans="1:18" ht="18">
      <c r="A713" s="368">
        <v>657</v>
      </c>
      <c r="B713" s="813">
        <v>376496</v>
      </c>
      <c r="C713" s="813"/>
      <c r="D713" s="813" t="s">
        <v>2855</v>
      </c>
      <c r="E713" s="813"/>
      <c r="F713" s="813"/>
      <c r="G713" s="813" t="s">
        <v>2047</v>
      </c>
      <c r="H713" s="813"/>
      <c r="I713" s="813"/>
      <c r="J713" s="813" t="s">
        <v>2083</v>
      </c>
      <c r="K713" s="813"/>
      <c r="L713" s="813"/>
      <c r="M713" s="811"/>
      <c r="N713" s="811"/>
      <c r="O713" s="811"/>
      <c r="P713" s="811"/>
      <c r="Q713" s="368" t="s">
        <v>1921</v>
      </c>
      <c r="R713" s="369" t="s">
        <v>1946</v>
      </c>
    </row>
    <row r="714" spans="1:18" ht="36">
      <c r="A714" s="365" t="s">
        <v>1871</v>
      </c>
      <c r="B714" s="810" t="s">
        <v>1872</v>
      </c>
      <c r="C714" s="810"/>
      <c r="D714" s="810" t="s">
        <v>1873</v>
      </c>
      <c r="E714" s="810"/>
      <c r="F714" s="810"/>
      <c r="G714" s="810" t="s">
        <v>1874</v>
      </c>
      <c r="H714" s="810"/>
      <c r="I714" s="810"/>
      <c r="J714" s="810" t="s">
        <v>1875</v>
      </c>
      <c r="K714" s="810"/>
      <c r="L714" s="810"/>
      <c r="M714" s="810" t="s">
        <v>1876</v>
      </c>
      <c r="N714" s="810"/>
      <c r="O714" s="810" t="s">
        <v>1877</v>
      </c>
      <c r="P714" s="810"/>
      <c r="Q714" s="366" t="s">
        <v>1878</v>
      </c>
      <c r="R714" s="365" t="s">
        <v>1879</v>
      </c>
    </row>
    <row r="715" spans="1:18" ht="18">
      <c r="A715" s="368">
        <v>658</v>
      </c>
      <c r="B715" s="813">
        <v>250613</v>
      </c>
      <c r="C715" s="813"/>
      <c r="D715" s="813" t="s">
        <v>2855</v>
      </c>
      <c r="E715" s="813"/>
      <c r="F715" s="813"/>
      <c r="G715" s="813" t="s">
        <v>2047</v>
      </c>
      <c r="H715" s="813"/>
      <c r="I715" s="813"/>
      <c r="J715" s="813" t="s">
        <v>1921</v>
      </c>
      <c r="K715" s="813"/>
      <c r="L715" s="813"/>
      <c r="M715" s="811"/>
      <c r="N715" s="811"/>
      <c r="O715" s="811"/>
      <c r="P715" s="811"/>
      <c r="Q715" s="368" t="s">
        <v>1921</v>
      </c>
      <c r="R715" s="369" t="s">
        <v>1946</v>
      </c>
    </row>
    <row r="716" spans="1:18" ht="18">
      <c r="A716" s="368">
        <v>659</v>
      </c>
      <c r="B716" s="813">
        <v>659637</v>
      </c>
      <c r="C716" s="813"/>
      <c r="D716" s="813" t="s">
        <v>2857</v>
      </c>
      <c r="E716" s="813"/>
      <c r="F716" s="813"/>
      <c r="G716" s="813" t="s">
        <v>2071</v>
      </c>
      <c r="H716" s="813"/>
      <c r="I716" s="813"/>
      <c r="J716" s="817" t="s">
        <v>2393</v>
      </c>
      <c r="K716" s="817"/>
      <c r="L716" s="817"/>
      <c r="M716" s="811"/>
      <c r="N716" s="811"/>
      <c r="O716" s="811"/>
      <c r="P716" s="811"/>
      <c r="Q716" s="370" t="s">
        <v>1892</v>
      </c>
      <c r="R716" s="369" t="s">
        <v>2858</v>
      </c>
    </row>
    <row r="717" spans="1:18" ht="18">
      <c r="A717" s="368">
        <v>660</v>
      </c>
      <c r="B717" s="813">
        <v>533940</v>
      </c>
      <c r="C717" s="813"/>
      <c r="D717" s="813" t="s">
        <v>2859</v>
      </c>
      <c r="E717" s="813"/>
      <c r="F717" s="813"/>
      <c r="G717" s="813" t="s">
        <v>2161</v>
      </c>
      <c r="H717" s="813"/>
      <c r="I717" s="813"/>
      <c r="J717" s="813" t="s">
        <v>1920</v>
      </c>
      <c r="K717" s="813"/>
      <c r="L717" s="813"/>
      <c r="M717" s="811"/>
      <c r="N717" s="811"/>
      <c r="O717" s="811"/>
      <c r="P717" s="811"/>
      <c r="Q717" s="368" t="s">
        <v>1921</v>
      </c>
      <c r="R717" s="369" t="s">
        <v>1906</v>
      </c>
    </row>
    <row r="718" spans="1:18" ht="18">
      <c r="A718" s="368">
        <v>661</v>
      </c>
      <c r="B718" s="813">
        <v>1238165</v>
      </c>
      <c r="C718" s="813"/>
      <c r="D718" s="813" t="s">
        <v>2860</v>
      </c>
      <c r="E718" s="813"/>
      <c r="F718" s="813"/>
      <c r="G718" s="813" t="s">
        <v>2390</v>
      </c>
      <c r="H718" s="813"/>
      <c r="I718" s="813"/>
      <c r="J718" s="813" t="s">
        <v>1888</v>
      </c>
      <c r="K718" s="813"/>
      <c r="L718" s="813"/>
      <c r="M718" s="814">
        <v>10</v>
      </c>
      <c r="N718" s="814"/>
      <c r="O718" s="813" t="s">
        <v>1883</v>
      </c>
      <c r="P718" s="813"/>
      <c r="Q718" s="368" t="s">
        <v>1889</v>
      </c>
      <c r="R718" s="369" t="s">
        <v>2861</v>
      </c>
    </row>
    <row r="719" spans="1:18" ht="18">
      <c r="A719" s="368">
        <v>662</v>
      </c>
      <c r="B719" s="813">
        <v>816389</v>
      </c>
      <c r="C719" s="813"/>
      <c r="D719" s="813" t="s">
        <v>2860</v>
      </c>
      <c r="E719" s="813"/>
      <c r="F719" s="813"/>
      <c r="G719" s="813" t="s">
        <v>2390</v>
      </c>
      <c r="H719" s="813"/>
      <c r="I719" s="813"/>
      <c r="J719" s="813" t="s">
        <v>1975</v>
      </c>
      <c r="K719" s="813"/>
      <c r="L719" s="813"/>
      <c r="M719" s="814">
        <v>10</v>
      </c>
      <c r="N719" s="814"/>
      <c r="O719" s="813" t="s">
        <v>1883</v>
      </c>
      <c r="P719" s="813"/>
      <c r="Q719" s="370" t="s">
        <v>1892</v>
      </c>
      <c r="R719" s="369" t="s">
        <v>2861</v>
      </c>
    </row>
    <row r="720" spans="1:18" ht="18">
      <c r="A720" s="368">
        <v>663</v>
      </c>
      <c r="B720" s="813">
        <v>206665</v>
      </c>
      <c r="C720" s="813"/>
      <c r="D720" s="813" t="s">
        <v>2862</v>
      </c>
      <c r="E720" s="813"/>
      <c r="F720" s="813"/>
      <c r="G720" s="813" t="s">
        <v>2322</v>
      </c>
      <c r="H720" s="813"/>
      <c r="I720" s="813"/>
      <c r="J720" s="813" t="s">
        <v>2303</v>
      </c>
      <c r="K720" s="813"/>
      <c r="L720" s="813"/>
      <c r="M720" s="811"/>
      <c r="N720" s="811"/>
      <c r="O720" s="811"/>
      <c r="P720" s="811"/>
      <c r="Q720" s="370" t="s">
        <v>1892</v>
      </c>
      <c r="R720" s="369" t="s">
        <v>2863</v>
      </c>
    </row>
    <row r="721" spans="1:18" ht="18">
      <c r="A721" s="368">
        <v>664</v>
      </c>
      <c r="B721" s="813">
        <v>206677</v>
      </c>
      <c r="C721" s="813"/>
      <c r="D721" s="813" t="s">
        <v>2862</v>
      </c>
      <c r="E721" s="813"/>
      <c r="F721" s="813"/>
      <c r="G721" s="813" t="s">
        <v>2195</v>
      </c>
      <c r="H721" s="813"/>
      <c r="I721" s="813"/>
      <c r="J721" s="813" t="s">
        <v>2864</v>
      </c>
      <c r="K721" s="813"/>
      <c r="L721" s="813"/>
      <c r="M721" s="811"/>
      <c r="N721" s="811"/>
      <c r="O721" s="811"/>
      <c r="P721" s="811"/>
      <c r="Q721" s="370" t="s">
        <v>1892</v>
      </c>
      <c r="R721" s="369" t="s">
        <v>2865</v>
      </c>
    </row>
    <row r="722" spans="1:18" ht="18">
      <c r="A722" s="368">
        <v>665</v>
      </c>
      <c r="B722" s="813">
        <v>983669</v>
      </c>
      <c r="C722" s="813"/>
      <c r="D722" s="813" t="s">
        <v>2862</v>
      </c>
      <c r="E722" s="813"/>
      <c r="F722" s="813"/>
      <c r="G722" s="813" t="s">
        <v>2866</v>
      </c>
      <c r="H722" s="813"/>
      <c r="I722" s="813"/>
      <c r="J722" s="813" t="s">
        <v>1888</v>
      </c>
      <c r="K722" s="813"/>
      <c r="L722" s="813"/>
      <c r="M722" s="814">
        <v>1</v>
      </c>
      <c r="N722" s="814"/>
      <c r="O722" s="813" t="s">
        <v>1883</v>
      </c>
      <c r="P722" s="813"/>
      <c r="Q722" s="368" t="s">
        <v>2167</v>
      </c>
      <c r="R722" s="369" t="s">
        <v>2441</v>
      </c>
    </row>
    <row r="723" spans="1:18" ht="18">
      <c r="A723" s="368">
        <v>666</v>
      </c>
      <c r="B723" s="813">
        <v>206704</v>
      </c>
      <c r="C723" s="813"/>
      <c r="D723" s="813" t="s">
        <v>2862</v>
      </c>
      <c r="E723" s="813"/>
      <c r="F723" s="813"/>
      <c r="G723" s="813" t="s">
        <v>2653</v>
      </c>
      <c r="H723" s="813"/>
      <c r="I723" s="813"/>
      <c r="J723" s="817" t="s">
        <v>2305</v>
      </c>
      <c r="K723" s="817"/>
      <c r="L723" s="817"/>
      <c r="M723" s="811"/>
      <c r="N723" s="811"/>
      <c r="O723" s="811"/>
      <c r="P723" s="811"/>
      <c r="Q723" s="370" t="s">
        <v>1892</v>
      </c>
      <c r="R723" s="369" t="s">
        <v>2867</v>
      </c>
    </row>
    <row r="724" spans="1:18" ht="18">
      <c r="A724" s="368">
        <v>667</v>
      </c>
      <c r="B724" s="813">
        <v>1181160</v>
      </c>
      <c r="C724" s="813"/>
      <c r="D724" s="813" t="s">
        <v>2862</v>
      </c>
      <c r="E724" s="813"/>
      <c r="F724" s="813"/>
      <c r="G724" s="813" t="s">
        <v>2508</v>
      </c>
      <c r="H724" s="813"/>
      <c r="I724" s="813"/>
      <c r="J724" s="813" t="s">
        <v>1888</v>
      </c>
      <c r="K724" s="813"/>
      <c r="L724" s="813"/>
      <c r="M724" s="814">
        <v>0.2</v>
      </c>
      <c r="N724" s="814"/>
      <c r="O724" s="813" t="s">
        <v>1883</v>
      </c>
      <c r="P724" s="813"/>
      <c r="Q724" s="368" t="s">
        <v>2167</v>
      </c>
      <c r="R724" s="369" t="s">
        <v>2863</v>
      </c>
    </row>
    <row r="725" spans="1:18" ht="18">
      <c r="A725" s="368">
        <v>668</v>
      </c>
      <c r="B725" s="813">
        <v>206715</v>
      </c>
      <c r="C725" s="813"/>
      <c r="D725" s="813" t="s">
        <v>2868</v>
      </c>
      <c r="E725" s="813"/>
      <c r="F725" s="813"/>
      <c r="G725" s="813" t="s">
        <v>2384</v>
      </c>
      <c r="H725" s="813"/>
      <c r="I725" s="813"/>
      <c r="J725" s="817" t="s">
        <v>2593</v>
      </c>
      <c r="K725" s="817"/>
      <c r="L725" s="817"/>
      <c r="M725" s="814">
        <v>5</v>
      </c>
      <c r="N725" s="814"/>
      <c r="O725" s="813" t="s">
        <v>1883</v>
      </c>
      <c r="P725" s="813"/>
      <c r="Q725" s="370" t="s">
        <v>1892</v>
      </c>
      <c r="R725" s="369" t="s">
        <v>2869</v>
      </c>
    </row>
    <row r="726" spans="1:18" ht="18">
      <c r="A726" s="368">
        <v>669</v>
      </c>
      <c r="B726" s="813">
        <v>203805</v>
      </c>
      <c r="C726" s="813"/>
      <c r="D726" s="813" t="s">
        <v>2868</v>
      </c>
      <c r="E726" s="813"/>
      <c r="F726" s="813"/>
      <c r="G726" s="813" t="s">
        <v>2870</v>
      </c>
      <c r="H726" s="813"/>
      <c r="I726" s="813"/>
      <c r="J726" s="817" t="s">
        <v>2593</v>
      </c>
      <c r="K726" s="817"/>
      <c r="L726" s="817"/>
      <c r="M726" s="814">
        <v>10</v>
      </c>
      <c r="N726" s="814"/>
      <c r="O726" s="813" t="s">
        <v>1883</v>
      </c>
      <c r="P726" s="813"/>
      <c r="Q726" s="370" t="s">
        <v>1892</v>
      </c>
      <c r="R726" s="369" t="s">
        <v>2871</v>
      </c>
    </row>
    <row r="727" spans="1:18" ht="36">
      <c r="A727" s="365" t="s">
        <v>1871</v>
      </c>
      <c r="B727" s="810" t="s">
        <v>1872</v>
      </c>
      <c r="C727" s="810"/>
      <c r="D727" s="810" t="s">
        <v>1873</v>
      </c>
      <c r="E727" s="810"/>
      <c r="F727" s="810"/>
      <c r="G727" s="810" t="s">
        <v>1874</v>
      </c>
      <c r="H727" s="810"/>
      <c r="I727" s="810"/>
      <c r="J727" s="810" t="s">
        <v>1875</v>
      </c>
      <c r="K727" s="810"/>
      <c r="L727" s="810"/>
      <c r="M727" s="810" t="s">
        <v>1876</v>
      </c>
      <c r="N727" s="810"/>
      <c r="O727" s="810" t="s">
        <v>1877</v>
      </c>
      <c r="P727" s="810"/>
      <c r="Q727" s="366" t="s">
        <v>1878</v>
      </c>
      <c r="R727" s="365" t="s">
        <v>1879</v>
      </c>
    </row>
    <row r="728" spans="1:18" ht="18">
      <c r="A728" s="368">
        <v>670</v>
      </c>
      <c r="B728" s="813">
        <v>1140083</v>
      </c>
      <c r="C728" s="813"/>
      <c r="D728" s="813" t="s">
        <v>2872</v>
      </c>
      <c r="E728" s="813"/>
      <c r="F728" s="813"/>
      <c r="G728" s="813" t="s">
        <v>2873</v>
      </c>
      <c r="H728" s="813"/>
      <c r="I728" s="813"/>
      <c r="J728" s="813" t="s">
        <v>1888</v>
      </c>
      <c r="K728" s="813"/>
      <c r="L728" s="813"/>
      <c r="M728" s="814">
        <v>3</v>
      </c>
      <c r="N728" s="814"/>
      <c r="O728" s="813" t="s">
        <v>1883</v>
      </c>
      <c r="P728" s="813"/>
      <c r="Q728" s="368" t="s">
        <v>1889</v>
      </c>
      <c r="R728" s="369" t="s">
        <v>2529</v>
      </c>
    </row>
    <row r="729" spans="1:18" ht="18">
      <c r="A729" s="368">
        <v>671</v>
      </c>
      <c r="B729" s="813">
        <v>424270</v>
      </c>
      <c r="C729" s="813"/>
      <c r="D729" s="813" t="s">
        <v>2872</v>
      </c>
      <c r="E729" s="813"/>
      <c r="F729" s="813"/>
      <c r="G729" s="813" t="s">
        <v>2014</v>
      </c>
      <c r="H729" s="813"/>
      <c r="I729" s="813"/>
      <c r="J729" s="813" t="s">
        <v>2574</v>
      </c>
      <c r="K729" s="813"/>
      <c r="L729" s="813"/>
      <c r="M729" s="811"/>
      <c r="N729" s="811"/>
      <c r="O729" s="811"/>
      <c r="P729" s="811"/>
      <c r="Q729" s="368" t="s">
        <v>1921</v>
      </c>
      <c r="R729" s="369" t="s">
        <v>2569</v>
      </c>
    </row>
    <row r="730" spans="1:18" ht="18">
      <c r="A730" s="368">
        <v>672</v>
      </c>
      <c r="B730" s="813">
        <v>1230279</v>
      </c>
      <c r="C730" s="813"/>
      <c r="D730" s="813" t="s">
        <v>2874</v>
      </c>
      <c r="E730" s="813"/>
      <c r="F730" s="813"/>
      <c r="G730" s="813" t="s">
        <v>2074</v>
      </c>
      <c r="H730" s="813"/>
      <c r="I730" s="813"/>
      <c r="J730" s="813" t="s">
        <v>2336</v>
      </c>
      <c r="K730" s="813"/>
      <c r="L730" s="813"/>
      <c r="M730" s="814">
        <v>15</v>
      </c>
      <c r="N730" s="814"/>
      <c r="O730" s="813" t="s">
        <v>1883</v>
      </c>
      <c r="P730" s="813"/>
      <c r="Q730" s="368" t="s">
        <v>1884</v>
      </c>
      <c r="R730" s="369" t="s">
        <v>2021</v>
      </c>
    </row>
    <row r="731" spans="1:18" ht="18">
      <c r="A731" s="368">
        <v>673</v>
      </c>
      <c r="B731" s="813">
        <v>803315</v>
      </c>
      <c r="C731" s="813"/>
      <c r="D731" s="813" t="s">
        <v>2874</v>
      </c>
      <c r="E731" s="813"/>
      <c r="F731" s="813"/>
      <c r="G731" s="811"/>
      <c r="H731" s="811"/>
      <c r="I731" s="811"/>
      <c r="J731" s="813" t="s">
        <v>2303</v>
      </c>
      <c r="K731" s="813"/>
      <c r="L731" s="813"/>
      <c r="M731" s="814">
        <v>750</v>
      </c>
      <c r="N731" s="814"/>
      <c r="O731" s="813" t="s">
        <v>2107</v>
      </c>
      <c r="P731" s="813"/>
      <c r="Q731" s="370" t="s">
        <v>1892</v>
      </c>
      <c r="R731" s="369" t="s">
        <v>2875</v>
      </c>
    </row>
    <row r="732" spans="1:18" ht="18">
      <c r="A732" s="368">
        <v>674</v>
      </c>
      <c r="B732" s="813">
        <v>1143532</v>
      </c>
      <c r="C732" s="813"/>
      <c r="D732" s="813" t="s">
        <v>2876</v>
      </c>
      <c r="E732" s="813"/>
      <c r="F732" s="813"/>
      <c r="G732" s="813" t="s">
        <v>2085</v>
      </c>
      <c r="H732" s="813"/>
      <c r="I732" s="813"/>
      <c r="J732" s="813" t="s">
        <v>1888</v>
      </c>
      <c r="K732" s="813"/>
      <c r="L732" s="813"/>
      <c r="M732" s="814">
        <v>1</v>
      </c>
      <c r="N732" s="814"/>
      <c r="O732" s="813" t="s">
        <v>1883</v>
      </c>
      <c r="P732" s="813"/>
      <c r="Q732" s="368" t="s">
        <v>1889</v>
      </c>
      <c r="R732" s="369" t="s">
        <v>1989</v>
      </c>
    </row>
    <row r="733" spans="1:18" ht="18">
      <c r="A733" s="368">
        <v>675</v>
      </c>
      <c r="B733" s="813">
        <v>571094</v>
      </c>
      <c r="C733" s="813"/>
      <c r="D733" s="813" t="s">
        <v>2877</v>
      </c>
      <c r="E733" s="813"/>
      <c r="F733" s="813"/>
      <c r="G733" s="813" t="s">
        <v>2091</v>
      </c>
      <c r="H733" s="813"/>
      <c r="I733" s="813"/>
      <c r="J733" s="813" t="s">
        <v>1888</v>
      </c>
      <c r="K733" s="813"/>
      <c r="L733" s="813"/>
      <c r="M733" s="814">
        <v>1</v>
      </c>
      <c r="N733" s="814"/>
      <c r="O733" s="813" t="s">
        <v>1883</v>
      </c>
      <c r="P733" s="813"/>
      <c r="Q733" s="368" t="s">
        <v>1889</v>
      </c>
      <c r="R733" s="369" t="s">
        <v>2878</v>
      </c>
    </row>
    <row r="734" spans="1:18" ht="18">
      <c r="A734" s="368">
        <v>676</v>
      </c>
      <c r="B734" s="813">
        <v>571672</v>
      </c>
      <c r="C734" s="813"/>
      <c r="D734" s="813" t="s">
        <v>2879</v>
      </c>
      <c r="E734" s="813"/>
      <c r="F734" s="813"/>
      <c r="G734" s="813" t="s">
        <v>2880</v>
      </c>
      <c r="H734" s="813"/>
      <c r="I734" s="813"/>
      <c r="J734" s="813" t="s">
        <v>1888</v>
      </c>
      <c r="K734" s="813"/>
      <c r="L734" s="813"/>
      <c r="M734" s="814">
        <v>1.5</v>
      </c>
      <c r="N734" s="814"/>
      <c r="O734" s="813" t="s">
        <v>1883</v>
      </c>
      <c r="P734" s="813"/>
      <c r="Q734" s="370" t="s">
        <v>1892</v>
      </c>
      <c r="R734" s="369" t="s">
        <v>2881</v>
      </c>
    </row>
    <row r="735" spans="1:18" ht="18">
      <c r="A735" s="368">
        <v>677</v>
      </c>
      <c r="B735" s="813">
        <v>571463</v>
      </c>
      <c r="C735" s="813"/>
      <c r="D735" s="813" t="s">
        <v>2879</v>
      </c>
      <c r="E735" s="813"/>
      <c r="F735" s="813"/>
      <c r="G735" s="813" t="s">
        <v>1971</v>
      </c>
      <c r="H735" s="813"/>
      <c r="I735" s="813"/>
      <c r="J735" s="813" t="s">
        <v>1888</v>
      </c>
      <c r="K735" s="813"/>
      <c r="L735" s="813"/>
      <c r="M735" s="814">
        <v>2</v>
      </c>
      <c r="N735" s="814"/>
      <c r="O735" s="813" t="s">
        <v>1883</v>
      </c>
      <c r="P735" s="813"/>
      <c r="Q735" s="370" t="s">
        <v>1892</v>
      </c>
      <c r="R735" s="369" t="s">
        <v>2478</v>
      </c>
    </row>
    <row r="736" spans="1:18" ht="18">
      <c r="A736" s="368">
        <v>678</v>
      </c>
      <c r="B736" s="813">
        <v>1177490</v>
      </c>
      <c r="C736" s="813"/>
      <c r="D736" s="813" t="s">
        <v>2882</v>
      </c>
      <c r="E736" s="813"/>
      <c r="F736" s="813"/>
      <c r="G736" s="813" t="s">
        <v>2390</v>
      </c>
      <c r="H736" s="813"/>
      <c r="I736" s="813"/>
      <c r="J736" s="813" t="s">
        <v>2086</v>
      </c>
      <c r="K736" s="813"/>
      <c r="L736" s="813"/>
      <c r="M736" s="814">
        <v>10</v>
      </c>
      <c r="N736" s="814"/>
      <c r="O736" s="813" t="s">
        <v>1883</v>
      </c>
      <c r="P736" s="813"/>
      <c r="Q736" s="370" t="s">
        <v>1892</v>
      </c>
      <c r="R736" s="369" t="s">
        <v>2883</v>
      </c>
    </row>
    <row r="737" spans="1:18" ht="18">
      <c r="A737" s="368">
        <v>679</v>
      </c>
      <c r="B737" s="813">
        <v>1177586</v>
      </c>
      <c r="C737" s="813"/>
      <c r="D737" s="813" t="s">
        <v>2882</v>
      </c>
      <c r="E737" s="813"/>
      <c r="F737" s="813"/>
      <c r="G737" s="813" t="s">
        <v>2884</v>
      </c>
      <c r="H737" s="813"/>
      <c r="I737" s="813"/>
      <c r="J737" s="817" t="s">
        <v>2418</v>
      </c>
      <c r="K737" s="817"/>
      <c r="L737" s="817"/>
      <c r="M737" s="814">
        <v>25</v>
      </c>
      <c r="N737" s="814"/>
      <c r="O737" s="813" t="s">
        <v>1883</v>
      </c>
      <c r="P737" s="813"/>
      <c r="Q737" s="370" t="s">
        <v>1892</v>
      </c>
      <c r="R737" s="369" t="s">
        <v>2885</v>
      </c>
    </row>
    <row r="738" spans="1:18" ht="18">
      <c r="A738" s="368">
        <v>680</v>
      </c>
      <c r="B738" s="813">
        <v>1177426</v>
      </c>
      <c r="C738" s="813"/>
      <c r="D738" s="813" t="s">
        <v>2882</v>
      </c>
      <c r="E738" s="813"/>
      <c r="F738" s="813"/>
      <c r="G738" s="813" t="s">
        <v>2886</v>
      </c>
      <c r="H738" s="813"/>
      <c r="I738" s="813"/>
      <c r="J738" s="817" t="s">
        <v>2418</v>
      </c>
      <c r="K738" s="817"/>
      <c r="L738" s="817"/>
      <c r="M738" s="814">
        <v>2</v>
      </c>
      <c r="N738" s="814"/>
      <c r="O738" s="813" t="s">
        <v>1883</v>
      </c>
      <c r="P738" s="813"/>
      <c r="Q738" s="370" t="s">
        <v>1892</v>
      </c>
      <c r="R738" s="369" t="s">
        <v>1948</v>
      </c>
    </row>
    <row r="739" spans="1:18" ht="18">
      <c r="A739" s="368">
        <v>681</v>
      </c>
      <c r="B739" s="813">
        <v>269298</v>
      </c>
      <c r="C739" s="813"/>
      <c r="D739" s="813" t="s">
        <v>2887</v>
      </c>
      <c r="E739" s="813"/>
      <c r="F739" s="813"/>
      <c r="G739" s="813" t="s">
        <v>2274</v>
      </c>
      <c r="H739" s="813"/>
      <c r="I739" s="813"/>
      <c r="J739" s="813" t="s">
        <v>1945</v>
      </c>
      <c r="K739" s="813"/>
      <c r="L739" s="813"/>
      <c r="M739" s="811"/>
      <c r="N739" s="811"/>
      <c r="O739" s="811"/>
      <c r="P739" s="811"/>
      <c r="Q739" s="368" t="s">
        <v>1921</v>
      </c>
      <c r="R739" s="369" t="s">
        <v>2434</v>
      </c>
    </row>
    <row r="740" spans="1:18" ht="18">
      <c r="A740" s="368">
        <v>682</v>
      </c>
      <c r="B740" s="813">
        <v>246135</v>
      </c>
      <c r="C740" s="813"/>
      <c r="D740" s="813" t="s">
        <v>2887</v>
      </c>
      <c r="E740" s="813"/>
      <c r="F740" s="813"/>
      <c r="G740" s="813" t="s">
        <v>2274</v>
      </c>
      <c r="H740" s="813"/>
      <c r="I740" s="813"/>
      <c r="J740" s="813" t="s">
        <v>1921</v>
      </c>
      <c r="K740" s="813"/>
      <c r="L740" s="813"/>
      <c r="M740" s="811"/>
      <c r="N740" s="811"/>
      <c r="O740" s="811"/>
      <c r="P740" s="811"/>
      <c r="Q740" s="368" t="s">
        <v>1921</v>
      </c>
      <c r="R740" s="369" t="s">
        <v>2434</v>
      </c>
    </row>
    <row r="741" spans="1:18" ht="36">
      <c r="A741" s="365" t="s">
        <v>1871</v>
      </c>
      <c r="B741" s="810" t="s">
        <v>1872</v>
      </c>
      <c r="C741" s="810"/>
      <c r="D741" s="810" t="s">
        <v>1873</v>
      </c>
      <c r="E741" s="810"/>
      <c r="F741" s="810"/>
      <c r="G741" s="810" t="s">
        <v>1874</v>
      </c>
      <c r="H741" s="810"/>
      <c r="I741" s="810"/>
      <c r="J741" s="810" t="s">
        <v>1875</v>
      </c>
      <c r="K741" s="810"/>
      <c r="L741" s="810"/>
      <c r="M741" s="810" t="s">
        <v>1876</v>
      </c>
      <c r="N741" s="810"/>
      <c r="O741" s="810" t="s">
        <v>1877</v>
      </c>
      <c r="P741" s="810"/>
      <c r="Q741" s="366" t="s">
        <v>1878</v>
      </c>
      <c r="R741" s="365" t="s">
        <v>1879</v>
      </c>
    </row>
    <row r="742" spans="1:18" ht="18">
      <c r="A742" s="368">
        <v>683</v>
      </c>
      <c r="B742" s="813">
        <v>832762</v>
      </c>
      <c r="C742" s="813"/>
      <c r="D742" s="817" t="s">
        <v>2888</v>
      </c>
      <c r="E742" s="817"/>
      <c r="F742" s="817"/>
      <c r="G742" s="813" t="s">
        <v>2889</v>
      </c>
      <c r="H742" s="813"/>
      <c r="I742" s="813"/>
      <c r="J742" s="813" t="s">
        <v>1888</v>
      </c>
      <c r="K742" s="813"/>
      <c r="L742" s="813"/>
      <c r="M742" s="814">
        <v>10</v>
      </c>
      <c r="N742" s="814"/>
      <c r="O742" s="813" t="s">
        <v>1883</v>
      </c>
      <c r="P742" s="813"/>
      <c r="Q742" s="370" t="s">
        <v>1892</v>
      </c>
      <c r="R742" s="369" t="s">
        <v>2281</v>
      </c>
    </row>
    <row r="743" spans="1:18" ht="18">
      <c r="A743" s="368">
        <v>684</v>
      </c>
      <c r="B743" s="813">
        <v>842554</v>
      </c>
      <c r="C743" s="813"/>
      <c r="D743" s="817" t="s">
        <v>2890</v>
      </c>
      <c r="E743" s="817"/>
      <c r="F743" s="817"/>
      <c r="G743" s="817" t="s">
        <v>2891</v>
      </c>
      <c r="H743" s="817"/>
      <c r="I743" s="817"/>
      <c r="J743" s="813" t="s">
        <v>1888</v>
      </c>
      <c r="K743" s="813"/>
      <c r="L743" s="813"/>
      <c r="M743" s="814">
        <v>10</v>
      </c>
      <c r="N743" s="814"/>
      <c r="O743" s="813" t="s">
        <v>1883</v>
      </c>
      <c r="P743" s="813"/>
      <c r="Q743" s="370" t="s">
        <v>1892</v>
      </c>
      <c r="R743" s="369" t="s">
        <v>1933</v>
      </c>
    </row>
    <row r="744" spans="1:18" ht="18">
      <c r="A744" s="368">
        <v>685</v>
      </c>
      <c r="B744" s="813">
        <v>207042</v>
      </c>
      <c r="C744" s="813"/>
      <c r="D744" s="813" t="s">
        <v>2892</v>
      </c>
      <c r="E744" s="813"/>
      <c r="F744" s="813"/>
      <c r="G744" s="813" t="s">
        <v>2071</v>
      </c>
      <c r="H744" s="813"/>
      <c r="I744" s="813"/>
      <c r="J744" s="813" t="s">
        <v>1921</v>
      </c>
      <c r="K744" s="813"/>
      <c r="L744" s="813"/>
      <c r="M744" s="811"/>
      <c r="N744" s="811"/>
      <c r="O744" s="811"/>
      <c r="P744" s="811"/>
      <c r="Q744" s="368" t="s">
        <v>1921</v>
      </c>
      <c r="R744" s="369" t="s">
        <v>2193</v>
      </c>
    </row>
    <row r="745" spans="1:18" ht="18">
      <c r="A745" s="368">
        <v>686</v>
      </c>
      <c r="B745" s="813">
        <v>207185</v>
      </c>
      <c r="C745" s="813"/>
      <c r="D745" s="813" t="s">
        <v>2893</v>
      </c>
      <c r="E745" s="813"/>
      <c r="F745" s="813"/>
      <c r="G745" s="813" t="s">
        <v>2653</v>
      </c>
      <c r="H745" s="813"/>
      <c r="I745" s="813"/>
      <c r="J745" s="813" t="s">
        <v>1921</v>
      </c>
      <c r="K745" s="813"/>
      <c r="L745" s="813"/>
      <c r="M745" s="811"/>
      <c r="N745" s="811"/>
      <c r="O745" s="811"/>
      <c r="P745" s="811"/>
      <c r="Q745" s="368" t="s">
        <v>1921</v>
      </c>
      <c r="R745" s="369" t="s">
        <v>2500</v>
      </c>
    </row>
    <row r="746" spans="1:18" ht="54">
      <c r="A746" s="368">
        <v>687</v>
      </c>
      <c r="B746" s="818">
        <v>1233126</v>
      </c>
      <c r="C746" s="818"/>
      <c r="D746" s="818" t="s">
        <v>2894</v>
      </c>
      <c r="E746" s="818"/>
      <c r="F746" s="818"/>
      <c r="G746" s="818" t="s">
        <v>2272</v>
      </c>
      <c r="H746" s="818"/>
      <c r="I746" s="818"/>
      <c r="J746" s="818" t="s">
        <v>1920</v>
      </c>
      <c r="K746" s="818"/>
      <c r="L746" s="818"/>
      <c r="M746" s="811"/>
      <c r="N746" s="811"/>
      <c r="O746" s="811"/>
      <c r="P746" s="811"/>
      <c r="Q746" s="372" t="s">
        <v>1921</v>
      </c>
      <c r="R746" s="369" t="s">
        <v>2895</v>
      </c>
    </row>
    <row r="747" spans="1:18" ht="18">
      <c r="A747" s="368">
        <v>688</v>
      </c>
      <c r="B747" s="813">
        <v>1112660</v>
      </c>
      <c r="C747" s="813"/>
      <c r="D747" s="813" t="s">
        <v>2896</v>
      </c>
      <c r="E747" s="813"/>
      <c r="F747" s="813"/>
      <c r="G747" s="813" t="s">
        <v>2897</v>
      </c>
      <c r="H747" s="813"/>
      <c r="I747" s="813"/>
      <c r="J747" s="813" t="s">
        <v>1896</v>
      </c>
      <c r="K747" s="813"/>
      <c r="L747" s="813"/>
      <c r="M747" s="814">
        <v>8</v>
      </c>
      <c r="N747" s="814"/>
      <c r="O747" s="813" t="s">
        <v>1883</v>
      </c>
      <c r="P747" s="813"/>
      <c r="Q747" s="368" t="s">
        <v>1889</v>
      </c>
      <c r="R747" s="369" t="s">
        <v>2087</v>
      </c>
    </row>
    <row r="748" spans="1:18" ht="18">
      <c r="A748" s="368">
        <v>689</v>
      </c>
      <c r="B748" s="813">
        <v>1175860</v>
      </c>
      <c r="C748" s="813"/>
      <c r="D748" s="813" t="s">
        <v>2896</v>
      </c>
      <c r="E748" s="813"/>
      <c r="F748" s="813"/>
      <c r="G748" s="813" t="s">
        <v>2897</v>
      </c>
      <c r="H748" s="813"/>
      <c r="I748" s="813"/>
      <c r="J748" s="813" t="s">
        <v>1896</v>
      </c>
      <c r="K748" s="813"/>
      <c r="L748" s="813"/>
      <c r="M748" s="814">
        <v>8</v>
      </c>
      <c r="N748" s="814"/>
      <c r="O748" s="813" t="s">
        <v>1883</v>
      </c>
      <c r="P748" s="813"/>
      <c r="Q748" s="370" t="s">
        <v>1892</v>
      </c>
      <c r="R748" s="369" t="s">
        <v>2087</v>
      </c>
    </row>
    <row r="749" spans="1:18" ht="18">
      <c r="A749" s="368">
        <v>690</v>
      </c>
      <c r="B749" s="813">
        <v>364703</v>
      </c>
      <c r="C749" s="813"/>
      <c r="D749" s="813" t="s">
        <v>2898</v>
      </c>
      <c r="E749" s="813"/>
      <c r="F749" s="813"/>
      <c r="G749" s="813" t="s">
        <v>2344</v>
      </c>
      <c r="H749" s="813"/>
      <c r="I749" s="813"/>
      <c r="J749" s="813" t="s">
        <v>2899</v>
      </c>
      <c r="K749" s="813"/>
      <c r="L749" s="813"/>
      <c r="M749" s="811"/>
      <c r="N749" s="811"/>
      <c r="O749" s="811"/>
      <c r="P749" s="811"/>
      <c r="Q749" s="368" t="s">
        <v>1921</v>
      </c>
      <c r="R749" s="369" t="s">
        <v>1922</v>
      </c>
    </row>
    <row r="750" spans="1:18" ht="18">
      <c r="A750" s="368">
        <v>691</v>
      </c>
      <c r="B750" s="813">
        <v>384702</v>
      </c>
      <c r="C750" s="813"/>
      <c r="D750" s="813" t="s">
        <v>2898</v>
      </c>
      <c r="E750" s="813"/>
      <c r="F750" s="813"/>
      <c r="G750" s="813" t="s">
        <v>2900</v>
      </c>
      <c r="H750" s="813"/>
      <c r="I750" s="813"/>
      <c r="J750" s="813" t="s">
        <v>2899</v>
      </c>
      <c r="K750" s="813"/>
      <c r="L750" s="813"/>
      <c r="M750" s="811"/>
      <c r="N750" s="811"/>
      <c r="O750" s="811"/>
      <c r="P750" s="811"/>
      <c r="Q750" s="368" t="s">
        <v>1921</v>
      </c>
      <c r="R750" s="369" t="s">
        <v>1922</v>
      </c>
    </row>
    <row r="751" spans="1:18" ht="18">
      <c r="A751" s="368">
        <v>692</v>
      </c>
      <c r="B751" s="813">
        <v>397762</v>
      </c>
      <c r="C751" s="813"/>
      <c r="D751" s="813" t="s">
        <v>2901</v>
      </c>
      <c r="E751" s="813"/>
      <c r="F751" s="813"/>
      <c r="G751" s="813" t="s">
        <v>2014</v>
      </c>
      <c r="H751" s="813"/>
      <c r="I751" s="813"/>
      <c r="J751" s="813" t="s">
        <v>2083</v>
      </c>
      <c r="K751" s="813"/>
      <c r="L751" s="813"/>
      <c r="M751" s="811"/>
      <c r="N751" s="811"/>
      <c r="O751" s="811"/>
      <c r="P751" s="811"/>
      <c r="Q751" s="368" t="s">
        <v>1921</v>
      </c>
      <c r="R751" s="369" t="s">
        <v>1946</v>
      </c>
    </row>
    <row r="752" spans="1:18" ht="18">
      <c r="A752" s="368">
        <v>693</v>
      </c>
      <c r="B752" s="813">
        <v>397302</v>
      </c>
      <c r="C752" s="813"/>
      <c r="D752" s="813" t="s">
        <v>2901</v>
      </c>
      <c r="E752" s="813"/>
      <c r="F752" s="813"/>
      <c r="G752" s="813" t="s">
        <v>2014</v>
      </c>
      <c r="H752" s="813"/>
      <c r="I752" s="813"/>
      <c r="J752" s="813" t="s">
        <v>2114</v>
      </c>
      <c r="K752" s="813"/>
      <c r="L752" s="813"/>
      <c r="M752" s="811"/>
      <c r="N752" s="811"/>
      <c r="O752" s="811"/>
      <c r="P752" s="811"/>
      <c r="Q752" s="368" t="s">
        <v>2115</v>
      </c>
      <c r="R752" s="369" t="s">
        <v>1946</v>
      </c>
    </row>
    <row r="753" spans="1:18" ht="18">
      <c r="A753" s="368">
        <v>694</v>
      </c>
      <c r="B753" s="813">
        <v>397649</v>
      </c>
      <c r="C753" s="813"/>
      <c r="D753" s="813" t="s">
        <v>2901</v>
      </c>
      <c r="E753" s="813"/>
      <c r="F753" s="813"/>
      <c r="G753" s="813" t="s">
        <v>2014</v>
      </c>
      <c r="H753" s="813"/>
      <c r="I753" s="813"/>
      <c r="J753" s="813" t="s">
        <v>1921</v>
      </c>
      <c r="K753" s="813"/>
      <c r="L753" s="813"/>
      <c r="M753" s="811"/>
      <c r="N753" s="811"/>
      <c r="O753" s="811"/>
      <c r="P753" s="811"/>
      <c r="Q753" s="368" t="s">
        <v>1921</v>
      </c>
      <c r="R753" s="369" t="s">
        <v>1946</v>
      </c>
    </row>
    <row r="754" spans="1:18" ht="36">
      <c r="A754" s="365" t="s">
        <v>1871</v>
      </c>
      <c r="B754" s="810" t="s">
        <v>1872</v>
      </c>
      <c r="C754" s="810"/>
      <c r="D754" s="810" t="s">
        <v>1873</v>
      </c>
      <c r="E754" s="810"/>
      <c r="F754" s="810"/>
      <c r="G754" s="810" t="s">
        <v>1874</v>
      </c>
      <c r="H754" s="810"/>
      <c r="I754" s="810"/>
      <c r="J754" s="810" t="s">
        <v>1875</v>
      </c>
      <c r="K754" s="810"/>
      <c r="L754" s="810"/>
      <c r="M754" s="810" t="s">
        <v>1876</v>
      </c>
      <c r="N754" s="810"/>
      <c r="O754" s="810" t="s">
        <v>1877</v>
      </c>
      <c r="P754" s="810"/>
      <c r="Q754" s="366" t="s">
        <v>1878</v>
      </c>
      <c r="R754" s="365" t="s">
        <v>1879</v>
      </c>
    </row>
    <row r="755" spans="1:18" ht="18">
      <c r="A755" s="368">
        <v>695</v>
      </c>
      <c r="B755" s="813">
        <v>1114779</v>
      </c>
      <c r="C755" s="813"/>
      <c r="D755" s="813" t="s">
        <v>2902</v>
      </c>
      <c r="E755" s="813"/>
      <c r="F755" s="813"/>
      <c r="G755" s="813" t="s">
        <v>2296</v>
      </c>
      <c r="H755" s="813"/>
      <c r="I755" s="813"/>
      <c r="J755" s="813" t="s">
        <v>1938</v>
      </c>
      <c r="K755" s="813"/>
      <c r="L755" s="813"/>
      <c r="M755" s="814">
        <v>30</v>
      </c>
      <c r="N755" s="814"/>
      <c r="O755" s="813" t="s">
        <v>1883</v>
      </c>
      <c r="P755" s="813"/>
      <c r="Q755" s="368" t="s">
        <v>1884</v>
      </c>
      <c r="R755" s="369" t="s">
        <v>2201</v>
      </c>
    </row>
    <row r="756" spans="1:18" ht="18">
      <c r="A756" s="368">
        <v>696</v>
      </c>
      <c r="B756" s="813">
        <v>840518</v>
      </c>
      <c r="C756" s="813"/>
      <c r="D756" s="813" t="s">
        <v>2903</v>
      </c>
      <c r="E756" s="813"/>
      <c r="F756" s="813"/>
      <c r="G756" s="813" t="s">
        <v>2904</v>
      </c>
      <c r="H756" s="813"/>
      <c r="I756" s="813"/>
      <c r="J756" s="813" t="s">
        <v>2101</v>
      </c>
      <c r="K756" s="813"/>
      <c r="L756" s="813"/>
      <c r="M756" s="814">
        <v>25</v>
      </c>
      <c r="N756" s="814"/>
      <c r="O756" s="813" t="s">
        <v>1883</v>
      </c>
      <c r="P756" s="813"/>
      <c r="Q756" s="368" t="s">
        <v>1884</v>
      </c>
      <c r="R756" s="369" t="s">
        <v>2905</v>
      </c>
    </row>
    <row r="757" spans="1:18" ht="18">
      <c r="A757" s="368">
        <v>697</v>
      </c>
      <c r="B757" s="813">
        <v>207639</v>
      </c>
      <c r="C757" s="813"/>
      <c r="D757" s="813" t="s">
        <v>2906</v>
      </c>
      <c r="E757" s="813"/>
      <c r="F757" s="813"/>
      <c r="G757" s="813" t="s">
        <v>2071</v>
      </c>
      <c r="H757" s="813"/>
      <c r="I757" s="813"/>
      <c r="J757" s="813" t="s">
        <v>2287</v>
      </c>
      <c r="K757" s="813"/>
      <c r="L757" s="813"/>
      <c r="M757" s="811"/>
      <c r="N757" s="811"/>
      <c r="O757" s="811"/>
      <c r="P757" s="811"/>
      <c r="Q757" s="370" t="s">
        <v>1892</v>
      </c>
      <c r="R757" s="369" t="s">
        <v>2907</v>
      </c>
    </row>
    <row r="758" spans="1:18" ht="18">
      <c r="A758" s="368">
        <v>698</v>
      </c>
      <c r="B758" s="813">
        <v>207625</v>
      </c>
      <c r="C758" s="813"/>
      <c r="D758" s="813" t="s">
        <v>2906</v>
      </c>
      <c r="E758" s="813"/>
      <c r="F758" s="813"/>
      <c r="G758" s="813" t="s">
        <v>2908</v>
      </c>
      <c r="H758" s="813"/>
      <c r="I758" s="813"/>
      <c r="J758" s="813" t="s">
        <v>1896</v>
      </c>
      <c r="K758" s="813"/>
      <c r="L758" s="813"/>
      <c r="M758" s="814">
        <v>10</v>
      </c>
      <c r="N758" s="814"/>
      <c r="O758" s="813" t="s">
        <v>1883</v>
      </c>
      <c r="P758" s="813"/>
      <c r="Q758" s="370" t="s">
        <v>1892</v>
      </c>
      <c r="R758" s="369" t="s">
        <v>2907</v>
      </c>
    </row>
    <row r="759" spans="1:18" ht="18">
      <c r="A759" s="368">
        <v>699</v>
      </c>
      <c r="B759" s="813">
        <v>207602</v>
      </c>
      <c r="C759" s="813"/>
      <c r="D759" s="813" t="s">
        <v>2906</v>
      </c>
      <c r="E759" s="813"/>
      <c r="F759" s="813"/>
      <c r="G759" s="813" t="s">
        <v>2604</v>
      </c>
      <c r="H759" s="813"/>
      <c r="I759" s="813"/>
      <c r="J759" s="813" t="s">
        <v>1896</v>
      </c>
      <c r="K759" s="813"/>
      <c r="L759" s="813"/>
      <c r="M759" s="814">
        <v>25</v>
      </c>
      <c r="N759" s="814"/>
      <c r="O759" s="813" t="s">
        <v>1883</v>
      </c>
      <c r="P759" s="813"/>
      <c r="Q759" s="370" t="s">
        <v>1892</v>
      </c>
      <c r="R759" s="369" t="s">
        <v>2907</v>
      </c>
    </row>
    <row r="760" spans="1:18" ht="18">
      <c r="A760" s="368">
        <v>700</v>
      </c>
      <c r="B760" s="813">
        <v>962426</v>
      </c>
      <c r="C760" s="813"/>
      <c r="D760" s="813" t="s">
        <v>2906</v>
      </c>
      <c r="E760" s="813"/>
      <c r="F760" s="813"/>
      <c r="G760" s="813" t="s">
        <v>2014</v>
      </c>
      <c r="H760" s="813"/>
      <c r="I760" s="813"/>
      <c r="J760" s="813" t="s">
        <v>2287</v>
      </c>
      <c r="K760" s="813"/>
      <c r="L760" s="813"/>
      <c r="M760" s="811"/>
      <c r="N760" s="811"/>
      <c r="O760" s="811"/>
      <c r="P760" s="811"/>
      <c r="Q760" s="370" t="s">
        <v>1892</v>
      </c>
      <c r="R760" s="369" t="s">
        <v>2909</v>
      </c>
    </row>
    <row r="761" spans="1:18" ht="18">
      <c r="A761" s="368">
        <v>701</v>
      </c>
      <c r="B761" s="813">
        <v>917252</v>
      </c>
      <c r="C761" s="813"/>
      <c r="D761" s="813" t="s">
        <v>2906</v>
      </c>
      <c r="E761" s="813"/>
      <c r="F761" s="813"/>
      <c r="G761" s="813" t="s">
        <v>2772</v>
      </c>
      <c r="H761" s="813"/>
      <c r="I761" s="813"/>
      <c r="J761" s="813" t="s">
        <v>1896</v>
      </c>
      <c r="K761" s="813"/>
      <c r="L761" s="813"/>
      <c r="M761" s="814">
        <v>20</v>
      </c>
      <c r="N761" s="814"/>
      <c r="O761" s="813" t="s">
        <v>1883</v>
      </c>
      <c r="P761" s="813"/>
      <c r="Q761" s="370" t="s">
        <v>1892</v>
      </c>
      <c r="R761" s="369" t="s">
        <v>2909</v>
      </c>
    </row>
    <row r="762" spans="1:18" ht="18">
      <c r="A762" s="368">
        <v>702</v>
      </c>
      <c r="B762" s="813">
        <v>667772</v>
      </c>
      <c r="C762" s="813"/>
      <c r="D762" s="813" t="s">
        <v>2906</v>
      </c>
      <c r="E762" s="813"/>
      <c r="F762" s="813"/>
      <c r="G762" s="813" t="s">
        <v>2910</v>
      </c>
      <c r="H762" s="813"/>
      <c r="I762" s="813"/>
      <c r="J762" s="817" t="s">
        <v>2593</v>
      </c>
      <c r="K762" s="817"/>
      <c r="L762" s="817"/>
      <c r="M762" s="814">
        <v>50</v>
      </c>
      <c r="N762" s="814"/>
      <c r="O762" s="813" t="s">
        <v>1883</v>
      </c>
      <c r="P762" s="813"/>
      <c r="Q762" s="370" t="s">
        <v>1892</v>
      </c>
      <c r="R762" s="369" t="s">
        <v>2909</v>
      </c>
    </row>
    <row r="763" spans="1:18" ht="18">
      <c r="A763" s="368">
        <v>703</v>
      </c>
      <c r="B763" s="813">
        <v>665980</v>
      </c>
      <c r="C763" s="813"/>
      <c r="D763" s="813" t="s">
        <v>2906</v>
      </c>
      <c r="E763" s="813"/>
      <c r="F763" s="813"/>
      <c r="G763" s="813" t="s">
        <v>2386</v>
      </c>
      <c r="H763" s="813"/>
      <c r="I763" s="813"/>
      <c r="J763" s="817" t="s">
        <v>2593</v>
      </c>
      <c r="K763" s="817"/>
      <c r="L763" s="817"/>
      <c r="M763" s="814">
        <v>30</v>
      </c>
      <c r="N763" s="814"/>
      <c r="O763" s="813" t="s">
        <v>1883</v>
      </c>
      <c r="P763" s="813"/>
      <c r="Q763" s="370" t="s">
        <v>1892</v>
      </c>
      <c r="R763" s="369" t="s">
        <v>2911</v>
      </c>
    </row>
    <row r="764" spans="1:18" ht="18">
      <c r="A764" s="368">
        <v>704</v>
      </c>
      <c r="B764" s="813">
        <v>878500</v>
      </c>
      <c r="C764" s="813"/>
      <c r="D764" s="813" t="s">
        <v>2906</v>
      </c>
      <c r="E764" s="813"/>
      <c r="F764" s="813"/>
      <c r="G764" s="813" t="s">
        <v>2272</v>
      </c>
      <c r="H764" s="813"/>
      <c r="I764" s="813"/>
      <c r="J764" s="813" t="s">
        <v>2287</v>
      </c>
      <c r="K764" s="813"/>
      <c r="L764" s="813"/>
      <c r="M764" s="811"/>
      <c r="N764" s="811"/>
      <c r="O764" s="811"/>
      <c r="P764" s="811"/>
      <c r="Q764" s="370" t="s">
        <v>1892</v>
      </c>
      <c r="R764" s="369" t="s">
        <v>2912</v>
      </c>
    </row>
    <row r="765" spans="1:18" ht="18">
      <c r="A765" s="368">
        <v>705</v>
      </c>
      <c r="B765" s="813">
        <v>653295</v>
      </c>
      <c r="C765" s="813"/>
      <c r="D765" s="813" t="s">
        <v>2906</v>
      </c>
      <c r="E765" s="813"/>
      <c r="F765" s="813"/>
      <c r="G765" s="813" t="s">
        <v>2913</v>
      </c>
      <c r="H765" s="813"/>
      <c r="I765" s="813"/>
      <c r="J765" s="813" t="s">
        <v>1896</v>
      </c>
      <c r="K765" s="813"/>
      <c r="L765" s="813"/>
      <c r="M765" s="814">
        <v>40</v>
      </c>
      <c r="N765" s="814"/>
      <c r="O765" s="813" t="s">
        <v>1883</v>
      </c>
      <c r="P765" s="813"/>
      <c r="Q765" s="370" t="s">
        <v>1892</v>
      </c>
      <c r="R765" s="369" t="s">
        <v>2914</v>
      </c>
    </row>
    <row r="766" spans="1:18" ht="18">
      <c r="A766" s="368">
        <v>706</v>
      </c>
      <c r="B766" s="813">
        <v>914412</v>
      </c>
      <c r="C766" s="813"/>
      <c r="D766" s="813" t="s">
        <v>2915</v>
      </c>
      <c r="E766" s="813"/>
      <c r="F766" s="813"/>
      <c r="G766" s="813" t="s">
        <v>2395</v>
      </c>
      <c r="H766" s="813"/>
      <c r="I766" s="813"/>
      <c r="J766" s="813" t="s">
        <v>2916</v>
      </c>
      <c r="K766" s="813"/>
      <c r="L766" s="813"/>
      <c r="M766" s="814">
        <v>20</v>
      </c>
      <c r="N766" s="814"/>
      <c r="O766" s="813" t="s">
        <v>1883</v>
      </c>
      <c r="P766" s="813"/>
      <c r="Q766" s="368" t="s">
        <v>1884</v>
      </c>
      <c r="R766" s="369" t="s">
        <v>2917</v>
      </c>
    </row>
    <row r="767" spans="1:18" ht="18">
      <c r="A767" s="368">
        <v>707</v>
      </c>
      <c r="B767" s="813">
        <v>1227219</v>
      </c>
      <c r="C767" s="813"/>
      <c r="D767" s="813" t="s">
        <v>2915</v>
      </c>
      <c r="E767" s="813"/>
      <c r="F767" s="813"/>
      <c r="G767" s="813" t="s">
        <v>2918</v>
      </c>
      <c r="H767" s="813"/>
      <c r="I767" s="813"/>
      <c r="J767" s="813" t="s">
        <v>2916</v>
      </c>
      <c r="K767" s="813"/>
      <c r="L767" s="813"/>
      <c r="M767" s="814">
        <v>15</v>
      </c>
      <c r="N767" s="814"/>
      <c r="O767" s="813" t="s">
        <v>1883</v>
      </c>
      <c r="P767" s="813"/>
      <c r="Q767" s="368" t="s">
        <v>1884</v>
      </c>
      <c r="R767" s="369" t="s">
        <v>2133</v>
      </c>
    </row>
    <row r="768" spans="1:18" ht="36">
      <c r="A768" s="365" t="s">
        <v>1871</v>
      </c>
      <c r="B768" s="810" t="s">
        <v>1872</v>
      </c>
      <c r="C768" s="810"/>
      <c r="D768" s="810" t="s">
        <v>1873</v>
      </c>
      <c r="E768" s="810"/>
      <c r="F768" s="810"/>
      <c r="G768" s="810" t="s">
        <v>1874</v>
      </c>
      <c r="H768" s="810"/>
      <c r="I768" s="810"/>
      <c r="J768" s="810" t="s">
        <v>1875</v>
      </c>
      <c r="K768" s="810"/>
      <c r="L768" s="810"/>
      <c r="M768" s="810" t="s">
        <v>1876</v>
      </c>
      <c r="N768" s="810"/>
      <c r="O768" s="810" t="s">
        <v>1877</v>
      </c>
      <c r="P768" s="810"/>
      <c r="Q768" s="366" t="s">
        <v>1878</v>
      </c>
      <c r="R768" s="365" t="s">
        <v>1879</v>
      </c>
    </row>
    <row r="769" spans="1:18" ht="18">
      <c r="A769" s="368">
        <v>708</v>
      </c>
      <c r="B769" s="813">
        <v>528412</v>
      </c>
      <c r="C769" s="813"/>
      <c r="D769" s="813" t="s">
        <v>2915</v>
      </c>
      <c r="E769" s="813"/>
      <c r="F769" s="813"/>
      <c r="G769" s="813" t="s">
        <v>2395</v>
      </c>
      <c r="H769" s="813"/>
      <c r="I769" s="813"/>
      <c r="J769" s="813" t="s">
        <v>2919</v>
      </c>
      <c r="K769" s="813"/>
      <c r="L769" s="813"/>
      <c r="M769" s="814">
        <v>10</v>
      </c>
      <c r="N769" s="814"/>
      <c r="O769" s="813" t="s">
        <v>1883</v>
      </c>
      <c r="P769" s="813"/>
      <c r="Q769" s="368" t="s">
        <v>1884</v>
      </c>
      <c r="R769" s="369" t="s">
        <v>2917</v>
      </c>
    </row>
    <row r="770" spans="1:18" ht="18">
      <c r="A770" s="368">
        <v>709</v>
      </c>
      <c r="B770" s="813">
        <v>528449</v>
      </c>
      <c r="C770" s="813"/>
      <c r="D770" s="813" t="s">
        <v>2915</v>
      </c>
      <c r="E770" s="813"/>
      <c r="F770" s="813"/>
      <c r="G770" s="813" t="s">
        <v>2395</v>
      </c>
      <c r="H770" s="813"/>
      <c r="I770" s="813"/>
      <c r="J770" s="817" t="s">
        <v>2797</v>
      </c>
      <c r="K770" s="817"/>
      <c r="L770" s="817"/>
      <c r="M770" s="814">
        <v>15</v>
      </c>
      <c r="N770" s="814"/>
      <c r="O770" s="813" t="s">
        <v>1883</v>
      </c>
      <c r="P770" s="813"/>
      <c r="Q770" s="368" t="s">
        <v>1884</v>
      </c>
      <c r="R770" s="369" t="s">
        <v>2917</v>
      </c>
    </row>
    <row r="771" spans="1:18" ht="18">
      <c r="A771" s="368">
        <v>710</v>
      </c>
      <c r="B771" s="813">
        <v>528477</v>
      </c>
      <c r="C771" s="813"/>
      <c r="D771" s="813" t="s">
        <v>2915</v>
      </c>
      <c r="E771" s="813"/>
      <c r="F771" s="813"/>
      <c r="G771" s="813" t="s">
        <v>2918</v>
      </c>
      <c r="H771" s="813"/>
      <c r="I771" s="813"/>
      <c r="J771" s="813" t="s">
        <v>2919</v>
      </c>
      <c r="K771" s="813"/>
      <c r="L771" s="813"/>
      <c r="M771" s="814">
        <v>10</v>
      </c>
      <c r="N771" s="814"/>
      <c r="O771" s="813" t="s">
        <v>1883</v>
      </c>
      <c r="P771" s="813"/>
      <c r="Q771" s="368" t="s">
        <v>1884</v>
      </c>
      <c r="R771" s="369" t="s">
        <v>2133</v>
      </c>
    </row>
    <row r="772" spans="1:18" ht="18">
      <c r="A772" s="368">
        <v>711</v>
      </c>
      <c r="B772" s="813">
        <v>528505</v>
      </c>
      <c r="C772" s="813"/>
      <c r="D772" s="813" t="s">
        <v>2915</v>
      </c>
      <c r="E772" s="813"/>
      <c r="F772" s="813"/>
      <c r="G772" s="813" t="s">
        <v>2918</v>
      </c>
      <c r="H772" s="813"/>
      <c r="I772" s="813"/>
      <c r="J772" s="813" t="s">
        <v>2919</v>
      </c>
      <c r="K772" s="813"/>
      <c r="L772" s="813"/>
      <c r="M772" s="814">
        <v>15</v>
      </c>
      <c r="N772" s="814"/>
      <c r="O772" s="813" t="s">
        <v>1883</v>
      </c>
      <c r="P772" s="813"/>
      <c r="Q772" s="368" t="s">
        <v>1884</v>
      </c>
      <c r="R772" s="369" t="s">
        <v>2133</v>
      </c>
    </row>
    <row r="773" spans="1:18" ht="18">
      <c r="A773" s="368">
        <v>712</v>
      </c>
      <c r="B773" s="813">
        <v>878559</v>
      </c>
      <c r="C773" s="813"/>
      <c r="D773" s="813" t="s">
        <v>2920</v>
      </c>
      <c r="E773" s="813"/>
      <c r="F773" s="813"/>
      <c r="G773" s="813" t="s">
        <v>2921</v>
      </c>
      <c r="H773" s="813"/>
      <c r="I773" s="813"/>
      <c r="J773" s="813" t="s">
        <v>1896</v>
      </c>
      <c r="K773" s="813"/>
      <c r="L773" s="813"/>
      <c r="M773" s="814">
        <v>5</v>
      </c>
      <c r="N773" s="814"/>
      <c r="O773" s="813" t="s">
        <v>1883</v>
      </c>
      <c r="P773" s="813"/>
      <c r="Q773" s="370" t="s">
        <v>1892</v>
      </c>
      <c r="R773" s="369" t="s">
        <v>2922</v>
      </c>
    </row>
    <row r="774" spans="1:18" ht="18">
      <c r="A774" s="368">
        <v>713</v>
      </c>
      <c r="B774" s="813">
        <v>844154</v>
      </c>
      <c r="C774" s="813"/>
      <c r="D774" s="813" t="s">
        <v>2920</v>
      </c>
      <c r="E774" s="813"/>
      <c r="F774" s="813"/>
      <c r="G774" s="813" t="s">
        <v>2526</v>
      </c>
      <c r="H774" s="813"/>
      <c r="I774" s="813"/>
      <c r="J774" s="813" t="s">
        <v>2287</v>
      </c>
      <c r="K774" s="813"/>
      <c r="L774" s="813"/>
      <c r="M774" s="811"/>
      <c r="N774" s="811"/>
      <c r="O774" s="811"/>
      <c r="P774" s="811"/>
      <c r="Q774" s="370" t="s">
        <v>1892</v>
      </c>
      <c r="R774" s="369" t="s">
        <v>2922</v>
      </c>
    </row>
    <row r="775" spans="1:18" ht="18">
      <c r="A775" s="368">
        <v>714</v>
      </c>
      <c r="B775" s="813">
        <v>917206</v>
      </c>
      <c r="C775" s="813"/>
      <c r="D775" s="813" t="s">
        <v>2920</v>
      </c>
      <c r="E775" s="813"/>
      <c r="F775" s="813"/>
      <c r="G775" s="813" t="s">
        <v>2923</v>
      </c>
      <c r="H775" s="813"/>
      <c r="I775" s="813"/>
      <c r="J775" s="813" t="s">
        <v>1896</v>
      </c>
      <c r="K775" s="813"/>
      <c r="L775" s="813"/>
      <c r="M775" s="814">
        <v>16.7</v>
      </c>
      <c r="N775" s="814"/>
      <c r="O775" s="813" t="s">
        <v>1883</v>
      </c>
      <c r="P775" s="813"/>
      <c r="Q775" s="370" t="s">
        <v>1892</v>
      </c>
      <c r="R775" s="369" t="s">
        <v>2924</v>
      </c>
    </row>
    <row r="776" spans="1:18" ht="18">
      <c r="A776" s="368">
        <v>715</v>
      </c>
      <c r="B776" s="813">
        <v>844112</v>
      </c>
      <c r="C776" s="813"/>
      <c r="D776" s="813" t="s">
        <v>2920</v>
      </c>
      <c r="E776" s="813"/>
      <c r="F776" s="813"/>
      <c r="G776" s="813" t="s">
        <v>2014</v>
      </c>
      <c r="H776" s="813"/>
      <c r="I776" s="813"/>
      <c r="J776" s="817" t="s">
        <v>2393</v>
      </c>
      <c r="K776" s="817"/>
      <c r="L776" s="817"/>
      <c r="M776" s="811"/>
      <c r="N776" s="811"/>
      <c r="O776" s="811"/>
      <c r="P776" s="811"/>
      <c r="Q776" s="370" t="s">
        <v>1892</v>
      </c>
      <c r="R776" s="369" t="s">
        <v>2925</v>
      </c>
    </row>
    <row r="777" spans="1:18" ht="18">
      <c r="A777" s="368">
        <v>716</v>
      </c>
      <c r="B777" s="813">
        <v>207660</v>
      </c>
      <c r="C777" s="813"/>
      <c r="D777" s="813" t="s">
        <v>2920</v>
      </c>
      <c r="E777" s="813"/>
      <c r="F777" s="813"/>
      <c r="G777" s="813" t="s">
        <v>2926</v>
      </c>
      <c r="H777" s="813"/>
      <c r="I777" s="813"/>
      <c r="J777" s="817" t="s">
        <v>2593</v>
      </c>
      <c r="K777" s="817"/>
      <c r="L777" s="817"/>
      <c r="M777" s="814">
        <v>25</v>
      </c>
      <c r="N777" s="814"/>
      <c r="O777" s="813" t="s">
        <v>1883</v>
      </c>
      <c r="P777" s="813"/>
      <c r="Q777" s="370" t="s">
        <v>1892</v>
      </c>
      <c r="R777" s="369" t="s">
        <v>2927</v>
      </c>
    </row>
    <row r="778" spans="1:18" ht="18">
      <c r="A778" s="368">
        <v>717</v>
      </c>
      <c r="B778" s="813">
        <v>653071</v>
      </c>
      <c r="C778" s="813"/>
      <c r="D778" s="813" t="s">
        <v>2920</v>
      </c>
      <c r="E778" s="813"/>
      <c r="F778" s="813"/>
      <c r="G778" s="813" t="s">
        <v>2928</v>
      </c>
      <c r="H778" s="813"/>
      <c r="I778" s="813"/>
      <c r="J778" s="813" t="s">
        <v>1896</v>
      </c>
      <c r="K778" s="813"/>
      <c r="L778" s="813"/>
      <c r="M778" s="814">
        <v>100</v>
      </c>
      <c r="N778" s="814"/>
      <c r="O778" s="813" t="s">
        <v>1883</v>
      </c>
      <c r="P778" s="813"/>
      <c r="Q778" s="370" t="s">
        <v>1892</v>
      </c>
      <c r="R778" s="369" t="s">
        <v>2929</v>
      </c>
    </row>
    <row r="779" spans="1:18" ht="18">
      <c r="A779" s="368">
        <v>718</v>
      </c>
      <c r="B779" s="813">
        <v>321983</v>
      </c>
      <c r="C779" s="813"/>
      <c r="D779" s="813" t="s">
        <v>2930</v>
      </c>
      <c r="E779" s="813"/>
      <c r="F779" s="813"/>
      <c r="G779" s="813" t="s">
        <v>2931</v>
      </c>
      <c r="H779" s="813"/>
      <c r="I779" s="813"/>
      <c r="J779" s="813" t="s">
        <v>1920</v>
      </c>
      <c r="K779" s="813"/>
      <c r="L779" s="813"/>
      <c r="M779" s="811"/>
      <c r="N779" s="811"/>
      <c r="O779" s="811"/>
      <c r="P779" s="811"/>
      <c r="Q779" s="368" t="s">
        <v>1921</v>
      </c>
      <c r="R779" s="369" t="s">
        <v>1922</v>
      </c>
    </row>
    <row r="780" spans="1:18" ht="18">
      <c r="A780" s="368">
        <v>719</v>
      </c>
      <c r="B780" s="813">
        <v>1243222</v>
      </c>
      <c r="C780" s="813"/>
      <c r="D780" s="813" t="s">
        <v>2930</v>
      </c>
      <c r="E780" s="813"/>
      <c r="F780" s="813"/>
      <c r="G780" s="813" t="s">
        <v>2932</v>
      </c>
      <c r="H780" s="813"/>
      <c r="I780" s="813"/>
      <c r="J780" s="813" t="s">
        <v>1920</v>
      </c>
      <c r="K780" s="813"/>
      <c r="L780" s="813"/>
      <c r="M780" s="811"/>
      <c r="N780" s="811"/>
      <c r="O780" s="811"/>
      <c r="P780" s="811"/>
      <c r="Q780" s="368" t="s">
        <v>1921</v>
      </c>
      <c r="R780" s="369" t="s">
        <v>1922</v>
      </c>
    </row>
    <row r="781" spans="1:18" ht="18">
      <c r="A781" s="368">
        <v>720</v>
      </c>
      <c r="B781" s="813">
        <v>768394</v>
      </c>
      <c r="C781" s="813"/>
      <c r="D781" s="813" t="s">
        <v>2933</v>
      </c>
      <c r="E781" s="813"/>
      <c r="F781" s="813"/>
      <c r="G781" s="813" t="s">
        <v>2934</v>
      </c>
      <c r="H781" s="813"/>
      <c r="I781" s="813"/>
      <c r="J781" s="813" t="s">
        <v>1888</v>
      </c>
      <c r="K781" s="813"/>
      <c r="L781" s="813"/>
      <c r="M781" s="814">
        <v>2</v>
      </c>
      <c r="N781" s="814"/>
      <c r="O781" s="813" t="s">
        <v>1883</v>
      </c>
      <c r="P781" s="813"/>
      <c r="Q781" s="368" t="s">
        <v>1889</v>
      </c>
      <c r="R781" s="369" t="s">
        <v>2156</v>
      </c>
    </row>
    <row r="782" spans="1:18" ht="36">
      <c r="A782" s="365" t="s">
        <v>1871</v>
      </c>
      <c r="B782" s="810" t="s">
        <v>1872</v>
      </c>
      <c r="C782" s="810"/>
      <c r="D782" s="810" t="s">
        <v>1873</v>
      </c>
      <c r="E782" s="810"/>
      <c r="F782" s="810"/>
      <c r="G782" s="810" t="s">
        <v>1874</v>
      </c>
      <c r="H782" s="810"/>
      <c r="I782" s="810"/>
      <c r="J782" s="810" t="s">
        <v>1875</v>
      </c>
      <c r="K782" s="810"/>
      <c r="L782" s="810"/>
      <c r="M782" s="810" t="s">
        <v>1876</v>
      </c>
      <c r="N782" s="810"/>
      <c r="O782" s="810" t="s">
        <v>1877</v>
      </c>
      <c r="P782" s="810"/>
      <c r="Q782" s="366" t="s">
        <v>1878</v>
      </c>
      <c r="R782" s="365" t="s">
        <v>1879</v>
      </c>
    </row>
    <row r="783" spans="1:18" ht="18">
      <c r="A783" s="368">
        <v>721</v>
      </c>
      <c r="B783" s="813">
        <v>762970</v>
      </c>
      <c r="C783" s="813"/>
      <c r="D783" s="813" t="s">
        <v>2933</v>
      </c>
      <c r="E783" s="813"/>
      <c r="F783" s="813"/>
      <c r="G783" s="813" t="s">
        <v>2731</v>
      </c>
      <c r="H783" s="813"/>
      <c r="I783" s="813"/>
      <c r="J783" s="813" t="s">
        <v>1888</v>
      </c>
      <c r="K783" s="813"/>
      <c r="L783" s="813"/>
      <c r="M783" s="814">
        <v>1</v>
      </c>
      <c r="N783" s="814"/>
      <c r="O783" s="813" t="s">
        <v>1883</v>
      </c>
      <c r="P783" s="813"/>
      <c r="Q783" s="368" t="s">
        <v>1889</v>
      </c>
      <c r="R783" s="369" t="s">
        <v>2154</v>
      </c>
    </row>
    <row r="784" spans="1:18" ht="18">
      <c r="A784" s="368">
        <v>722</v>
      </c>
      <c r="B784" s="813">
        <v>628280</v>
      </c>
      <c r="C784" s="813"/>
      <c r="D784" s="813" t="s">
        <v>2935</v>
      </c>
      <c r="E784" s="813"/>
      <c r="F784" s="813"/>
      <c r="G784" s="813" t="s">
        <v>2936</v>
      </c>
      <c r="H784" s="813"/>
      <c r="I784" s="813"/>
      <c r="J784" s="813" t="s">
        <v>2336</v>
      </c>
      <c r="K784" s="813"/>
      <c r="L784" s="813"/>
      <c r="M784" s="814">
        <v>60</v>
      </c>
      <c r="N784" s="814"/>
      <c r="O784" s="813" t="s">
        <v>1883</v>
      </c>
      <c r="P784" s="813"/>
      <c r="Q784" s="368" t="s">
        <v>1884</v>
      </c>
      <c r="R784" s="369" t="s">
        <v>2153</v>
      </c>
    </row>
    <row r="785" spans="1:18" ht="18">
      <c r="A785" s="368">
        <v>723</v>
      </c>
      <c r="B785" s="813">
        <v>627825</v>
      </c>
      <c r="C785" s="813"/>
      <c r="D785" s="813" t="s">
        <v>2935</v>
      </c>
      <c r="E785" s="813"/>
      <c r="F785" s="813"/>
      <c r="G785" s="813" t="s">
        <v>2937</v>
      </c>
      <c r="H785" s="813"/>
      <c r="I785" s="813"/>
      <c r="J785" s="813" t="s">
        <v>2336</v>
      </c>
      <c r="K785" s="813"/>
      <c r="L785" s="813"/>
      <c r="M785" s="814">
        <v>60</v>
      </c>
      <c r="N785" s="814"/>
      <c r="O785" s="813" t="s">
        <v>1883</v>
      </c>
      <c r="P785" s="813"/>
      <c r="Q785" s="368" t="s">
        <v>1884</v>
      </c>
      <c r="R785" s="369" t="s">
        <v>2320</v>
      </c>
    </row>
    <row r="786" spans="1:18" ht="18">
      <c r="A786" s="368">
        <v>724</v>
      </c>
      <c r="B786" s="813">
        <v>627134</v>
      </c>
      <c r="C786" s="813"/>
      <c r="D786" s="813" t="s">
        <v>2935</v>
      </c>
      <c r="E786" s="813"/>
      <c r="F786" s="813"/>
      <c r="G786" s="813" t="s">
        <v>2076</v>
      </c>
      <c r="H786" s="813"/>
      <c r="I786" s="813"/>
      <c r="J786" s="813" t="s">
        <v>2657</v>
      </c>
      <c r="K786" s="813"/>
      <c r="L786" s="813"/>
      <c r="M786" s="814">
        <v>60</v>
      </c>
      <c r="N786" s="814"/>
      <c r="O786" s="813" t="s">
        <v>1883</v>
      </c>
      <c r="P786" s="813"/>
      <c r="Q786" s="368" t="s">
        <v>1884</v>
      </c>
      <c r="R786" s="369" t="s">
        <v>2415</v>
      </c>
    </row>
    <row r="787" spans="1:18" ht="18">
      <c r="A787" s="368">
        <v>725</v>
      </c>
      <c r="B787" s="813">
        <v>627507</v>
      </c>
      <c r="C787" s="813"/>
      <c r="D787" s="813" t="s">
        <v>2935</v>
      </c>
      <c r="E787" s="813"/>
      <c r="F787" s="813"/>
      <c r="G787" s="813" t="s">
        <v>2937</v>
      </c>
      <c r="H787" s="813"/>
      <c r="I787" s="813"/>
      <c r="J787" s="813" t="s">
        <v>1916</v>
      </c>
      <c r="K787" s="813"/>
      <c r="L787" s="813"/>
      <c r="M787" s="814">
        <v>60</v>
      </c>
      <c r="N787" s="814"/>
      <c r="O787" s="813" t="s">
        <v>1883</v>
      </c>
      <c r="P787" s="813"/>
      <c r="Q787" s="368" t="s">
        <v>1884</v>
      </c>
      <c r="R787" s="369" t="s">
        <v>2320</v>
      </c>
    </row>
    <row r="788" spans="1:18" ht="18">
      <c r="A788" s="368">
        <v>726</v>
      </c>
      <c r="B788" s="813">
        <v>628706</v>
      </c>
      <c r="C788" s="813"/>
      <c r="D788" s="813" t="s">
        <v>2935</v>
      </c>
      <c r="E788" s="813"/>
      <c r="F788" s="813"/>
      <c r="G788" s="813" t="s">
        <v>2076</v>
      </c>
      <c r="H788" s="813"/>
      <c r="I788" s="813"/>
      <c r="J788" s="813" t="s">
        <v>1916</v>
      </c>
      <c r="K788" s="813"/>
      <c r="L788" s="813"/>
      <c r="M788" s="814">
        <v>60</v>
      </c>
      <c r="N788" s="814"/>
      <c r="O788" s="813" t="s">
        <v>1883</v>
      </c>
      <c r="P788" s="813"/>
      <c r="Q788" s="368" t="s">
        <v>1884</v>
      </c>
      <c r="R788" s="369" t="s">
        <v>2415</v>
      </c>
    </row>
    <row r="789" spans="1:18" ht="18">
      <c r="A789" s="368">
        <v>727</v>
      </c>
      <c r="B789" s="813">
        <v>630882</v>
      </c>
      <c r="C789" s="813"/>
      <c r="D789" s="813" t="s">
        <v>2935</v>
      </c>
      <c r="E789" s="813"/>
      <c r="F789" s="813"/>
      <c r="G789" s="813" t="s">
        <v>2938</v>
      </c>
      <c r="H789" s="813"/>
      <c r="I789" s="813"/>
      <c r="J789" s="813" t="s">
        <v>2336</v>
      </c>
      <c r="K789" s="813"/>
      <c r="L789" s="813"/>
      <c r="M789" s="814">
        <v>30</v>
      </c>
      <c r="N789" s="814"/>
      <c r="O789" s="813" t="s">
        <v>1883</v>
      </c>
      <c r="P789" s="813"/>
      <c r="Q789" s="368" t="s">
        <v>1884</v>
      </c>
      <c r="R789" s="369" t="s">
        <v>2077</v>
      </c>
    </row>
    <row r="790" spans="1:18" ht="18">
      <c r="A790" s="368">
        <v>728</v>
      </c>
      <c r="B790" s="813">
        <v>627357</v>
      </c>
      <c r="C790" s="813"/>
      <c r="D790" s="813" t="s">
        <v>2935</v>
      </c>
      <c r="E790" s="813"/>
      <c r="F790" s="813"/>
      <c r="G790" s="813" t="s">
        <v>2076</v>
      </c>
      <c r="H790" s="813"/>
      <c r="I790" s="813"/>
      <c r="J790" s="813" t="s">
        <v>2657</v>
      </c>
      <c r="K790" s="813"/>
      <c r="L790" s="813"/>
      <c r="M790" s="814">
        <v>15</v>
      </c>
      <c r="N790" s="814"/>
      <c r="O790" s="813" t="s">
        <v>1883</v>
      </c>
      <c r="P790" s="813"/>
      <c r="Q790" s="368" t="s">
        <v>1884</v>
      </c>
      <c r="R790" s="369" t="s">
        <v>1918</v>
      </c>
    </row>
    <row r="791" spans="1:18" ht="18">
      <c r="A791" s="368">
        <v>729</v>
      </c>
      <c r="B791" s="813">
        <v>1203479</v>
      </c>
      <c r="C791" s="813"/>
      <c r="D791" s="813" t="s">
        <v>2935</v>
      </c>
      <c r="E791" s="813"/>
      <c r="F791" s="813"/>
      <c r="G791" s="813" t="s">
        <v>2938</v>
      </c>
      <c r="H791" s="813"/>
      <c r="I791" s="813"/>
      <c r="J791" s="813" t="s">
        <v>1925</v>
      </c>
      <c r="K791" s="813"/>
      <c r="L791" s="813"/>
      <c r="M791" s="814">
        <v>60</v>
      </c>
      <c r="N791" s="814"/>
      <c r="O791" s="813" t="s">
        <v>1883</v>
      </c>
      <c r="P791" s="813"/>
      <c r="Q791" s="368" t="s">
        <v>1884</v>
      </c>
      <c r="R791" s="369" t="s">
        <v>2153</v>
      </c>
    </row>
    <row r="792" spans="1:18" ht="18">
      <c r="A792" s="368">
        <v>730</v>
      </c>
      <c r="B792" s="813">
        <v>631143</v>
      </c>
      <c r="C792" s="813"/>
      <c r="D792" s="813" t="s">
        <v>2935</v>
      </c>
      <c r="E792" s="813"/>
      <c r="F792" s="813"/>
      <c r="G792" s="813" t="s">
        <v>2076</v>
      </c>
      <c r="H792" s="813"/>
      <c r="I792" s="813"/>
      <c r="J792" s="813" t="s">
        <v>2502</v>
      </c>
      <c r="K792" s="813"/>
      <c r="L792" s="813"/>
      <c r="M792" s="814">
        <v>60</v>
      </c>
      <c r="N792" s="814"/>
      <c r="O792" s="813" t="s">
        <v>1883</v>
      </c>
      <c r="P792" s="813"/>
      <c r="Q792" s="368" t="s">
        <v>1884</v>
      </c>
      <c r="R792" s="369" t="s">
        <v>2415</v>
      </c>
    </row>
    <row r="793" spans="1:18" ht="18">
      <c r="A793" s="368">
        <v>731</v>
      </c>
      <c r="B793" s="813">
        <v>574675</v>
      </c>
      <c r="C793" s="813"/>
      <c r="D793" s="813" t="s">
        <v>2939</v>
      </c>
      <c r="E793" s="813"/>
      <c r="F793" s="813"/>
      <c r="G793" s="813" t="s">
        <v>2940</v>
      </c>
      <c r="H793" s="813"/>
      <c r="I793" s="813"/>
      <c r="J793" s="813" t="s">
        <v>1888</v>
      </c>
      <c r="K793" s="813"/>
      <c r="L793" s="813"/>
      <c r="M793" s="814">
        <v>4</v>
      </c>
      <c r="N793" s="814"/>
      <c r="O793" s="813" t="s">
        <v>1883</v>
      </c>
      <c r="P793" s="813"/>
      <c r="Q793" s="368" t="s">
        <v>1889</v>
      </c>
      <c r="R793" s="369" t="s">
        <v>2941</v>
      </c>
    </row>
    <row r="794" spans="1:18" ht="18">
      <c r="A794" s="368">
        <v>732</v>
      </c>
      <c r="B794" s="813">
        <v>533261</v>
      </c>
      <c r="C794" s="813"/>
      <c r="D794" s="813" t="s">
        <v>2942</v>
      </c>
      <c r="E794" s="813"/>
      <c r="F794" s="813"/>
      <c r="G794" s="813" t="s">
        <v>2940</v>
      </c>
      <c r="H794" s="813"/>
      <c r="I794" s="813"/>
      <c r="J794" s="813" t="s">
        <v>2312</v>
      </c>
      <c r="K794" s="813"/>
      <c r="L794" s="813"/>
      <c r="M794" s="814">
        <v>4</v>
      </c>
      <c r="N794" s="814"/>
      <c r="O794" s="813" t="s">
        <v>1883</v>
      </c>
      <c r="P794" s="813"/>
      <c r="Q794" s="368" t="s">
        <v>1889</v>
      </c>
      <c r="R794" s="369" t="s">
        <v>2232</v>
      </c>
    </row>
    <row r="795" spans="1:18" ht="18">
      <c r="A795" s="368">
        <v>733</v>
      </c>
      <c r="B795" s="813">
        <v>660719</v>
      </c>
      <c r="C795" s="813"/>
      <c r="D795" s="813" t="s">
        <v>2943</v>
      </c>
      <c r="E795" s="813"/>
      <c r="F795" s="813"/>
      <c r="G795" s="813" t="s">
        <v>2319</v>
      </c>
      <c r="H795" s="813"/>
      <c r="I795" s="813"/>
      <c r="J795" s="813" t="s">
        <v>1921</v>
      </c>
      <c r="K795" s="813"/>
      <c r="L795" s="813"/>
      <c r="M795" s="811"/>
      <c r="N795" s="811"/>
      <c r="O795" s="811"/>
      <c r="P795" s="811"/>
      <c r="Q795" s="368" t="s">
        <v>1921</v>
      </c>
      <c r="R795" s="369" t="s">
        <v>1946</v>
      </c>
    </row>
    <row r="796" spans="1:18" ht="36">
      <c r="A796" s="365" t="s">
        <v>1871</v>
      </c>
      <c r="B796" s="810" t="s">
        <v>1872</v>
      </c>
      <c r="C796" s="810"/>
      <c r="D796" s="810" t="s">
        <v>1873</v>
      </c>
      <c r="E796" s="810"/>
      <c r="F796" s="810"/>
      <c r="G796" s="810" t="s">
        <v>1874</v>
      </c>
      <c r="H796" s="810"/>
      <c r="I796" s="810"/>
      <c r="J796" s="810" t="s">
        <v>1875</v>
      </c>
      <c r="K796" s="810"/>
      <c r="L796" s="810"/>
      <c r="M796" s="810" t="s">
        <v>1876</v>
      </c>
      <c r="N796" s="810"/>
      <c r="O796" s="810" t="s">
        <v>1877</v>
      </c>
      <c r="P796" s="810"/>
      <c r="Q796" s="366" t="s">
        <v>1878</v>
      </c>
      <c r="R796" s="365" t="s">
        <v>1879</v>
      </c>
    </row>
    <row r="797" spans="1:18" ht="18">
      <c r="A797" s="368">
        <v>734</v>
      </c>
      <c r="B797" s="813">
        <v>755769</v>
      </c>
      <c r="C797" s="813"/>
      <c r="D797" s="813" t="s">
        <v>2943</v>
      </c>
      <c r="E797" s="813"/>
      <c r="F797" s="813"/>
      <c r="G797" s="813" t="s">
        <v>2944</v>
      </c>
      <c r="H797" s="813"/>
      <c r="I797" s="813"/>
      <c r="J797" s="813" t="s">
        <v>1921</v>
      </c>
      <c r="K797" s="813"/>
      <c r="L797" s="813"/>
      <c r="M797" s="811"/>
      <c r="N797" s="811"/>
      <c r="O797" s="811"/>
      <c r="P797" s="811"/>
      <c r="Q797" s="368" t="s">
        <v>1921</v>
      </c>
      <c r="R797" s="369" t="s">
        <v>1946</v>
      </c>
    </row>
    <row r="798" spans="1:18" ht="18">
      <c r="A798" s="368">
        <v>735</v>
      </c>
      <c r="B798" s="813">
        <v>860304</v>
      </c>
      <c r="C798" s="813"/>
      <c r="D798" s="813" t="s">
        <v>2943</v>
      </c>
      <c r="E798" s="813"/>
      <c r="F798" s="813"/>
      <c r="G798" s="813" t="s">
        <v>2945</v>
      </c>
      <c r="H798" s="813"/>
      <c r="I798" s="813"/>
      <c r="J798" s="813" t="s">
        <v>1921</v>
      </c>
      <c r="K798" s="813"/>
      <c r="L798" s="813"/>
      <c r="M798" s="811"/>
      <c r="N798" s="811"/>
      <c r="O798" s="811"/>
      <c r="P798" s="811"/>
      <c r="Q798" s="368" t="s">
        <v>1921</v>
      </c>
      <c r="R798" s="369" t="s">
        <v>1946</v>
      </c>
    </row>
    <row r="799" spans="1:18" ht="18">
      <c r="A799" s="368">
        <v>736</v>
      </c>
      <c r="B799" s="813">
        <v>848553</v>
      </c>
      <c r="C799" s="813"/>
      <c r="D799" s="813" t="s">
        <v>2943</v>
      </c>
      <c r="E799" s="813"/>
      <c r="F799" s="813"/>
      <c r="G799" s="813" t="s">
        <v>2047</v>
      </c>
      <c r="H799" s="813"/>
      <c r="I799" s="813"/>
      <c r="J799" s="813" t="s">
        <v>2114</v>
      </c>
      <c r="K799" s="813"/>
      <c r="L799" s="813"/>
      <c r="M799" s="811"/>
      <c r="N799" s="811"/>
      <c r="O799" s="811"/>
      <c r="P799" s="811"/>
      <c r="Q799" s="368" t="s">
        <v>2115</v>
      </c>
      <c r="R799" s="369" t="s">
        <v>1946</v>
      </c>
    </row>
    <row r="800" spans="1:18" ht="18">
      <c r="A800" s="368">
        <v>737</v>
      </c>
      <c r="B800" s="813">
        <v>1126665</v>
      </c>
      <c r="C800" s="813"/>
      <c r="D800" s="813" t="s">
        <v>2946</v>
      </c>
      <c r="E800" s="813"/>
      <c r="F800" s="813"/>
      <c r="G800" s="813" t="s">
        <v>2947</v>
      </c>
      <c r="H800" s="813"/>
      <c r="I800" s="813"/>
      <c r="J800" s="813" t="s">
        <v>2533</v>
      </c>
      <c r="K800" s="813"/>
      <c r="L800" s="813"/>
      <c r="M800" s="814">
        <v>60</v>
      </c>
      <c r="N800" s="814"/>
      <c r="O800" s="813" t="s">
        <v>1883</v>
      </c>
      <c r="P800" s="813"/>
      <c r="Q800" s="368" t="s">
        <v>1884</v>
      </c>
      <c r="R800" s="369" t="s">
        <v>2015</v>
      </c>
    </row>
    <row r="801" spans="1:18" ht="18">
      <c r="A801" s="368">
        <v>738</v>
      </c>
      <c r="B801" s="813">
        <v>1127948</v>
      </c>
      <c r="C801" s="813"/>
      <c r="D801" s="813" t="s">
        <v>2948</v>
      </c>
      <c r="E801" s="813"/>
      <c r="F801" s="813"/>
      <c r="G801" s="813" t="s">
        <v>1983</v>
      </c>
      <c r="H801" s="813"/>
      <c r="I801" s="813"/>
      <c r="J801" s="813" t="s">
        <v>2178</v>
      </c>
      <c r="K801" s="813"/>
      <c r="L801" s="813"/>
      <c r="M801" s="814">
        <v>5</v>
      </c>
      <c r="N801" s="814"/>
      <c r="O801" s="813" t="s">
        <v>1883</v>
      </c>
      <c r="P801" s="813"/>
      <c r="Q801" s="368" t="s">
        <v>1884</v>
      </c>
      <c r="R801" s="369" t="s">
        <v>1989</v>
      </c>
    </row>
    <row r="802" spans="1:18" ht="18">
      <c r="A802" s="368">
        <v>739</v>
      </c>
      <c r="B802" s="813">
        <v>1135586</v>
      </c>
      <c r="C802" s="813"/>
      <c r="D802" s="813" t="s">
        <v>2948</v>
      </c>
      <c r="E802" s="813"/>
      <c r="F802" s="813"/>
      <c r="G802" s="813" t="s">
        <v>2949</v>
      </c>
      <c r="H802" s="813"/>
      <c r="I802" s="813"/>
      <c r="J802" s="813" t="s">
        <v>2093</v>
      </c>
      <c r="K802" s="813"/>
      <c r="L802" s="813"/>
      <c r="M802" s="814">
        <v>5</v>
      </c>
      <c r="N802" s="814"/>
      <c r="O802" s="813" t="s">
        <v>1883</v>
      </c>
      <c r="P802" s="813"/>
      <c r="Q802" s="368" t="s">
        <v>1884</v>
      </c>
      <c r="R802" s="369" t="s">
        <v>2190</v>
      </c>
    </row>
    <row r="803" spans="1:18" ht="18">
      <c r="A803" s="368">
        <v>740</v>
      </c>
      <c r="B803" s="813">
        <v>972492</v>
      </c>
      <c r="C803" s="813"/>
      <c r="D803" s="813" t="s">
        <v>2948</v>
      </c>
      <c r="E803" s="813"/>
      <c r="F803" s="813"/>
      <c r="G803" s="813" t="s">
        <v>2949</v>
      </c>
      <c r="H803" s="813"/>
      <c r="I803" s="813"/>
      <c r="J803" s="813" t="s">
        <v>2178</v>
      </c>
      <c r="K803" s="813"/>
      <c r="L803" s="813"/>
      <c r="M803" s="814">
        <v>5</v>
      </c>
      <c r="N803" s="814"/>
      <c r="O803" s="813" t="s">
        <v>1883</v>
      </c>
      <c r="P803" s="813"/>
      <c r="Q803" s="368" t="s">
        <v>1884</v>
      </c>
      <c r="R803" s="369" t="s">
        <v>2190</v>
      </c>
    </row>
    <row r="804" spans="1:18" ht="18">
      <c r="A804" s="368">
        <v>741</v>
      </c>
      <c r="B804" s="813">
        <v>1107186</v>
      </c>
      <c r="C804" s="813"/>
      <c r="D804" s="813" t="s">
        <v>2948</v>
      </c>
      <c r="E804" s="813"/>
      <c r="F804" s="813"/>
      <c r="G804" s="813" t="s">
        <v>2950</v>
      </c>
      <c r="H804" s="813"/>
      <c r="I804" s="813"/>
      <c r="J804" s="813" t="s">
        <v>1888</v>
      </c>
      <c r="K804" s="813"/>
      <c r="L804" s="813"/>
      <c r="M804" s="814">
        <v>10</v>
      </c>
      <c r="N804" s="814"/>
      <c r="O804" s="813" t="s">
        <v>1883</v>
      </c>
      <c r="P804" s="813"/>
      <c r="Q804" s="368" t="s">
        <v>2167</v>
      </c>
      <c r="R804" s="369" t="s">
        <v>2951</v>
      </c>
    </row>
    <row r="805" spans="1:18" ht="18">
      <c r="A805" s="368">
        <v>742</v>
      </c>
      <c r="B805" s="813">
        <v>895325</v>
      </c>
      <c r="C805" s="813"/>
      <c r="D805" s="813" t="s">
        <v>2952</v>
      </c>
      <c r="E805" s="813"/>
      <c r="F805" s="813"/>
      <c r="G805" s="813" t="s">
        <v>2953</v>
      </c>
      <c r="H805" s="813"/>
      <c r="I805" s="813"/>
      <c r="J805" s="813" t="s">
        <v>1925</v>
      </c>
      <c r="K805" s="813"/>
      <c r="L805" s="813"/>
      <c r="M805" s="814">
        <v>60</v>
      </c>
      <c r="N805" s="814"/>
      <c r="O805" s="813" t="s">
        <v>1883</v>
      </c>
      <c r="P805" s="813"/>
      <c r="Q805" s="368" t="s">
        <v>1884</v>
      </c>
      <c r="R805" s="369" t="s">
        <v>2120</v>
      </c>
    </row>
    <row r="806" spans="1:18" ht="18">
      <c r="A806" s="368">
        <v>743</v>
      </c>
      <c r="B806" s="813">
        <v>725291</v>
      </c>
      <c r="C806" s="813"/>
      <c r="D806" s="813" t="s">
        <v>2954</v>
      </c>
      <c r="E806" s="813"/>
      <c r="F806" s="813"/>
      <c r="G806" s="813" t="s">
        <v>2955</v>
      </c>
      <c r="H806" s="813"/>
      <c r="I806" s="813"/>
      <c r="J806" s="813" t="s">
        <v>1888</v>
      </c>
      <c r="K806" s="813"/>
      <c r="L806" s="813"/>
      <c r="M806" s="814">
        <v>200</v>
      </c>
      <c r="N806" s="814"/>
      <c r="O806" s="813" t="s">
        <v>2956</v>
      </c>
      <c r="P806" s="813"/>
      <c r="Q806" s="368" t="s">
        <v>1889</v>
      </c>
      <c r="R806" s="369" t="s">
        <v>2351</v>
      </c>
    </row>
    <row r="807" spans="1:18" ht="18">
      <c r="A807" s="368">
        <v>744</v>
      </c>
      <c r="B807" s="813">
        <v>522387</v>
      </c>
      <c r="C807" s="813"/>
      <c r="D807" s="813" t="s">
        <v>2957</v>
      </c>
      <c r="E807" s="813"/>
      <c r="F807" s="813"/>
      <c r="G807" s="813" t="s">
        <v>2381</v>
      </c>
      <c r="H807" s="813"/>
      <c r="I807" s="813"/>
      <c r="J807" s="813" t="s">
        <v>2093</v>
      </c>
      <c r="K807" s="813"/>
      <c r="L807" s="813"/>
      <c r="M807" s="814">
        <v>15</v>
      </c>
      <c r="N807" s="814"/>
      <c r="O807" s="813" t="s">
        <v>1883</v>
      </c>
      <c r="P807" s="813"/>
      <c r="Q807" s="368" t="s">
        <v>1884</v>
      </c>
      <c r="R807" s="369" t="s">
        <v>2958</v>
      </c>
    </row>
    <row r="808" spans="1:18" ht="18">
      <c r="A808" s="368">
        <v>745</v>
      </c>
      <c r="B808" s="813">
        <v>522484</v>
      </c>
      <c r="C808" s="813"/>
      <c r="D808" s="813" t="s">
        <v>2957</v>
      </c>
      <c r="E808" s="813"/>
      <c r="F808" s="813"/>
      <c r="G808" s="813" t="s">
        <v>2354</v>
      </c>
      <c r="H808" s="813"/>
      <c r="I808" s="813"/>
      <c r="J808" s="813" t="s">
        <v>2093</v>
      </c>
      <c r="K808" s="813"/>
      <c r="L808" s="813"/>
      <c r="M808" s="814">
        <v>15</v>
      </c>
      <c r="N808" s="814"/>
      <c r="O808" s="813" t="s">
        <v>1883</v>
      </c>
      <c r="P808" s="813"/>
      <c r="Q808" s="368" t="s">
        <v>1884</v>
      </c>
      <c r="R808" s="369" t="s">
        <v>2959</v>
      </c>
    </row>
    <row r="809" spans="1:18" ht="18">
      <c r="A809" s="368">
        <v>746</v>
      </c>
      <c r="B809" s="813">
        <v>575408</v>
      </c>
      <c r="C809" s="813"/>
      <c r="D809" s="813" t="s">
        <v>2960</v>
      </c>
      <c r="E809" s="813"/>
      <c r="F809" s="813"/>
      <c r="G809" s="813" t="s">
        <v>2961</v>
      </c>
      <c r="H809" s="813"/>
      <c r="I809" s="813"/>
      <c r="J809" s="817" t="s">
        <v>2305</v>
      </c>
      <c r="K809" s="817"/>
      <c r="L809" s="817"/>
      <c r="M809" s="811"/>
      <c r="N809" s="811"/>
      <c r="O809" s="811"/>
      <c r="P809" s="811"/>
      <c r="Q809" s="370" t="s">
        <v>1892</v>
      </c>
      <c r="R809" s="369" t="s">
        <v>2962</v>
      </c>
    </row>
    <row r="810" spans="1:18" ht="36">
      <c r="A810" s="365" t="s">
        <v>1871</v>
      </c>
      <c r="B810" s="810" t="s">
        <v>1872</v>
      </c>
      <c r="C810" s="810"/>
      <c r="D810" s="810" t="s">
        <v>1873</v>
      </c>
      <c r="E810" s="810"/>
      <c r="F810" s="810"/>
      <c r="G810" s="810" t="s">
        <v>1874</v>
      </c>
      <c r="H810" s="810"/>
      <c r="I810" s="810"/>
      <c r="J810" s="810" t="s">
        <v>1875</v>
      </c>
      <c r="K810" s="810"/>
      <c r="L810" s="810"/>
      <c r="M810" s="810" t="s">
        <v>1876</v>
      </c>
      <c r="N810" s="810"/>
      <c r="O810" s="810" t="s">
        <v>1877</v>
      </c>
      <c r="P810" s="810"/>
      <c r="Q810" s="366" t="s">
        <v>1878</v>
      </c>
      <c r="R810" s="365" t="s">
        <v>1879</v>
      </c>
    </row>
    <row r="811" spans="1:18" ht="18">
      <c r="A811" s="368">
        <v>747</v>
      </c>
      <c r="B811" s="813">
        <v>208077</v>
      </c>
      <c r="C811" s="813"/>
      <c r="D811" s="813" t="s">
        <v>2963</v>
      </c>
      <c r="E811" s="813"/>
      <c r="F811" s="813"/>
      <c r="G811" s="813" t="s">
        <v>2322</v>
      </c>
      <c r="H811" s="813"/>
      <c r="I811" s="813"/>
      <c r="J811" s="813" t="s">
        <v>1920</v>
      </c>
      <c r="K811" s="813"/>
      <c r="L811" s="813"/>
      <c r="M811" s="811"/>
      <c r="N811" s="811"/>
      <c r="O811" s="811"/>
      <c r="P811" s="811"/>
      <c r="Q811" s="368" t="s">
        <v>1921</v>
      </c>
      <c r="R811" s="369" t="s">
        <v>1946</v>
      </c>
    </row>
    <row r="812" spans="1:18" ht="18">
      <c r="A812" s="368">
        <v>748</v>
      </c>
      <c r="B812" s="813">
        <v>890981</v>
      </c>
      <c r="C812" s="813"/>
      <c r="D812" s="813" t="s">
        <v>2964</v>
      </c>
      <c r="E812" s="813"/>
      <c r="F812" s="813"/>
      <c r="G812" s="813" t="s">
        <v>2134</v>
      </c>
      <c r="H812" s="813"/>
      <c r="I812" s="813"/>
      <c r="J812" s="813" t="s">
        <v>2200</v>
      </c>
      <c r="K812" s="813"/>
      <c r="L812" s="813"/>
      <c r="M812" s="814">
        <v>15</v>
      </c>
      <c r="N812" s="814"/>
      <c r="O812" s="813" t="s">
        <v>1883</v>
      </c>
      <c r="P812" s="813"/>
      <c r="Q812" s="368" t="s">
        <v>1884</v>
      </c>
      <c r="R812" s="369" t="s">
        <v>2965</v>
      </c>
    </row>
    <row r="813" spans="1:18" ht="18">
      <c r="A813" s="368">
        <v>749</v>
      </c>
      <c r="B813" s="813">
        <v>1028532</v>
      </c>
      <c r="C813" s="813"/>
      <c r="D813" s="813" t="s">
        <v>2966</v>
      </c>
      <c r="E813" s="813"/>
      <c r="F813" s="813"/>
      <c r="G813" s="813" t="s">
        <v>2967</v>
      </c>
      <c r="H813" s="813"/>
      <c r="I813" s="813"/>
      <c r="J813" s="813" t="s">
        <v>1925</v>
      </c>
      <c r="K813" s="813"/>
      <c r="L813" s="813"/>
      <c r="M813" s="814">
        <v>240</v>
      </c>
      <c r="N813" s="814"/>
      <c r="O813" s="813" t="s">
        <v>1883</v>
      </c>
      <c r="P813" s="813"/>
      <c r="Q813" s="368" t="s">
        <v>1884</v>
      </c>
      <c r="R813" s="369" t="s">
        <v>2351</v>
      </c>
    </row>
    <row r="814" spans="1:18" ht="18">
      <c r="A814" s="368">
        <v>750</v>
      </c>
      <c r="B814" s="813">
        <v>863184</v>
      </c>
      <c r="C814" s="813"/>
      <c r="D814" s="813" t="s">
        <v>2966</v>
      </c>
      <c r="E814" s="813"/>
      <c r="F814" s="813"/>
      <c r="G814" s="813" t="s">
        <v>2968</v>
      </c>
      <c r="H814" s="813"/>
      <c r="I814" s="813"/>
      <c r="J814" s="813" t="s">
        <v>1896</v>
      </c>
      <c r="K814" s="813"/>
      <c r="L814" s="813"/>
      <c r="M814" s="814">
        <v>20</v>
      </c>
      <c r="N814" s="814"/>
      <c r="O814" s="813" t="s">
        <v>1883</v>
      </c>
      <c r="P814" s="813"/>
      <c r="Q814" s="368" t="s">
        <v>1889</v>
      </c>
      <c r="R814" s="369" t="s">
        <v>1913</v>
      </c>
    </row>
    <row r="815" spans="1:18" ht="18">
      <c r="A815" s="368">
        <v>751</v>
      </c>
      <c r="B815" s="813">
        <v>903008</v>
      </c>
      <c r="C815" s="813"/>
      <c r="D815" s="813" t="s">
        <v>2966</v>
      </c>
      <c r="E815" s="813"/>
      <c r="F815" s="813"/>
      <c r="G815" s="813" t="s">
        <v>1983</v>
      </c>
      <c r="H815" s="813"/>
      <c r="I815" s="813"/>
      <c r="J815" s="813" t="s">
        <v>2336</v>
      </c>
      <c r="K815" s="813"/>
      <c r="L815" s="813"/>
      <c r="M815" s="814">
        <v>30</v>
      </c>
      <c r="N815" s="814"/>
      <c r="O815" s="813" t="s">
        <v>1883</v>
      </c>
      <c r="P815" s="813"/>
      <c r="Q815" s="368" t="s">
        <v>1884</v>
      </c>
      <c r="R815" s="369" t="s">
        <v>2015</v>
      </c>
    </row>
    <row r="816" spans="1:18" ht="18">
      <c r="A816" s="368">
        <v>752</v>
      </c>
      <c r="B816" s="813">
        <v>942106</v>
      </c>
      <c r="C816" s="813"/>
      <c r="D816" s="813" t="s">
        <v>2966</v>
      </c>
      <c r="E816" s="813"/>
      <c r="F816" s="813"/>
      <c r="G816" s="813" t="s">
        <v>2969</v>
      </c>
      <c r="H816" s="813"/>
      <c r="I816" s="813"/>
      <c r="J816" s="813" t="s">
        <v>2336</v>
      </c>
      <c r="K816" s="813"/>
      <c r="L816" s="813"/>
      <c r="M816" s="814">
        <v>240</v>
      </c>
      <c r="N816" s="814"/>
      <c r="O816" s="813" t="s">
        <v>1883</v>
      </c>
      <c r="P816" s="813"/>
      <c r="Q816" s="368" t="s">
        <v>1884</v>
      </c>
      <c r="R816" s="369" t="s">
        <v>2529</v>
      </c>
    </row>
    <row r="817" spans="1:18" ht="18">
      <c r="A817" s="368">
        <v>753</v>
      </c>
      <c r="B817" s="813">
        <v>844328</v>
      </c>
      <c r="C817" s="813"/>
      <c r="D817" s="813" t="s">
        <v>2966</v>
      </c>
      <c r="E817" s="813"/>
      <c r="F817" s="813"/>
      <c r="G817" s="813" t="s">
        <v>2970</v>
      </c>
      <c r="H817" s="813"/>
      <c r="I817" s="813"/>
      <c r="J817" s="813" t="s">
        <v>1888</v>
      </c>
      <c r="K817" s="813"/>
      <c r="L817" s="813"/>
      <c r="M817" s="814">
        <v>20</v>
      </c>
      <c r="N817" s="814"/>
      <c r="O817" s="813" t="s">
        <v>1883</v>
      </c>
      <c r="P817" s="813"/>
      <c r="Q817" s="368" t="s">
        <v>1889</v>
      </c>
      <c r="R817" s="369" t="s">
        <v>1913</v>
      </c>
    </row>
    <row r="818" spans="1:18" ht="18">
      <c r="A818" s="368">
        <v>754</v>
      </c>
      <c r="B818" s="813">
        <v>890162</v>
      </c>
      <c r="C818" s="813"/>
      <c r="D818" s="813" t="s">
        <v>2966</v>
      </c>
      <c r="E818" s="813"/>
      <c r="F818" s="813"/>
      <c r="G818" s="813" t="s">
        <v>2092</v>
      </c>
      <c r="H818" s="813"/>
      <c r="I818" s="813"/>
      <c r="J818" s="813" t="s">
        <v>1925</v>
      </c>
      <c r="K818" s="813"/>
      <c r="L818" s="813"/>
      <c r="M818" s="814">
        <v>30</v>
      </c>
      <c r="N818" s="814"/>
      <c r="O818" s="813" t="s">
        <v>1883</v>
      </c>
      <c r="P818" s="813"/>
      <c r="Q818" s="368" t="s">
        <v>1884</v>
      </c>
      <c r="R818" s="369" t="s">
        <v>1933</v>
      </c>
    </row>
    <row r="819" spans="1:18" ht="18">
      <c r="A819" s="368">
        <v>755</v>
      </c>
      <c r="B819" s="813">
        <v>897851</v>
      </c>
      <c r="C819" s="813"/>
      <c r="D819" s="813" t="s">
        <v>2966</v>
      </c>
      <c r="E819" s="813"/>
      <c r="F819" s="813"/>
      <c r="G819" s="813" t="s">
        <v>2971</v>
      </c>
      <c r="H819" s="813"/>
      <c r="I819" s="813"/>
      <c r="J819" s="813" t="s">
        <v>1925</v>
      </c>
      <c r="K819" s="813"/>
      <c r="L819" s="813"/>
      <c r="M819" s="814">
        <v>1</v>
      </c>
      <c r="N819" s="814"/>
      <c r="O819" s="813" t="s">
        <v>1883</v>
      </c>
      <c r="P819" s="813"/>
      <c r="Q819" s="368" t="s">
        <v>1884</v>
      </c>
      <c r="R819" s="369" t="s">
        <v>1946</v>
      </c>
    </row>
    <row r="820" spans="1:18" ht="18">
      <c r="A820" s="368">
        <v>756</v>
      </c>
      <c r="B820" s="813">
        <v>901177</v>
      </c>
      <c r="C820" s="813"/>
      <c r="D820" s="813" t="s">
        <v>2966</v>
      </c>
      <c r="E820" s="813"/>
      <c r="F820" s="813"/>
      <c r="G820" s="813" t="s">
        <v>2972</v>
      </c>
      <c r="H820" s="813"/>
      <c r="I820" s="813"/>
      <c r="J820" s="813" t="s">
        <v>1925</v>
      </c>
      <c r="K820" s="813"/>
      <c r="L820" s="813"/>
      <c r="M820" s="814">
        <v>30</v>
      </c>
      <c r="N820" s="814"/>
      <c r="O820" s="813" t="s">
        <v>1883</v>
      </c>
      <c r="P820" s="813"/>
      <c r="Q820" s="368" t="s">
        <v>1884</v>
      </c>
      <c r="R820" s="369" t="s">
        <v>2077</v>
      </c>
    </row>
    <row r="821" spans="1:18" ht="18">
      <c r="A821" s="368">
        <v>757</v>
      </c>
      <c r="B821" s="813">
        <v>702794</v>
      </c>
      <c r="C821" s="813"/>
      <c r="D821" s="813" t="s">
        <v>2966</v>
      </c>
      <c r="E821" s="813"/>
      <c r="F821" s="813"/>
      <c r="G821" s="813" t="s">
        <v>2973</v>
      </c>
      <c r="H821" s="813"/>
      <c r="I821" s="813"/>
      <c r="J821" s="813" t="s">
        <v>1925</v>
      </c>
      <c r="K821" s="813"/>
      <c r="L821" s="813"/>
      <c r="M821" s="814">
        <v>15</v>
      </c>
      <c r="N821" s="814"/>
      <c r="O821" s="813" t="s">
        <v>1883</v>
      </c>
      <c r="P821" s="813"/>
      <c r="Q821" s="368" t="s">
        <v>1884</v>
      </c>
      <c r="R821" s="369" t="s">
        <v>2015</v>
      </c>
    </row>
    <row r="822" spans="1:18" ht="18">
      <c r="A822" s="368">
        <v>758</v>
      </c>
      <c r="B822" s="813">
        <v>901226</v>
      </c>
      <c r="C822" s="813"/>
      <c r="D822" s="813" t="s">
        <v>2966</v>
      </c>
      <c r="E822" s="813"/>
      <c r="F822" s="813"/>
      <c r="G822" s="813" t="s">
        <v>2972</v>
      </c>
      <c r="H822" s="813"/>
      <c r="I822" s="813"/>
      <c r="J822" s="813" t="s">
        <v>1925</v>
      </c>
      <c r="K822" s="813"/>
      <c r="L822" s="813"/>
      <c r="M822" s="814">
        <v>240</v>
      </c>
      <c r="N822" s="814"/>
      <c r="O822" s="813" t="s">
        <v>1883</v>
      </c>
      <c r="P822" s="813"/>
      <c r="Q822" s="368" t="s">
        <v>1884</v>
      </c>
      <c r="R822" s="369" t="s">
        <v>2136</v>
      </c>
    </row>
    <row r="823" spans="1:18" ht="18">
      <c r="A823" s="368">
        <v>759</v>
      </c>
      <c r="B823" s="813">
        <v>848650</v>
      </c>
      <c r="C823" s="813"/>
      <c r="D823" s="813" t="s">
        <v>2966</v>
      </c>
      <c r="E823" s="813"/>
      <c r="F823" s="813"/>
      <c r="G823" s="813" t="s">
        <v>2974</v>
      </c>
      <c r="H823" s="813"/>
      <c r="I823" s="813"/>
      <c r="J823" s="813" t="s">
        <v>1888</v>
      </c>
      <c r="K823" s="813"/>
      <c r="L823" s="813"/>
      <c r="M823" s="814">
        <v>20</v>
      </c>
      <c r="N823" s="814"/>
      <c r="O823" s="813" t="s">
        <v>1883</v>
      </c>
      <c r="P823" s="813"/>
      <c r="Q823" s="368" t="s">
        <v>1889</v>
      </c>
      <c r="R823" s="369" t="s">
        <v>2636</v>
      </c>
    </row>
    <row r="824" spans="1:18" ht="36">
      <c r="A824" s="365" t="s">
        <v>1871</v>
      </c>
      <c r="B824" s="810" t="s">
        <v>1872</v>
      </c>
      <c r="C824" s="810"/>
      <c r="D824" s="810" t="s">
        <v>1873</v>
      </c>
      <c r="E824" s="810"/>
      <c r="F824" s="810"/>
      <c r="G824" s="810" t="s">
        <v>1874</v>
      </c>
      <c r="H824" s="810"/>
      <c r="I824" s="810"/>
      <c r="J824" s="810" t="s">
        <v>1875</v>
      </c>
      <c r="K824" s="810"/>
      <c r="L824" s="810"/>
      <c r="M824" s="810" t="s">
        <v>1876</v>
      </c>
      <c r="N824" s="810"/>
      <c r="O824" s="810" t="s">
        <v>1877</v>
      </c>
      <c r="P824" s="810"/>
      <c r="Q824" s="366" t="s">
        <v>1878</v>
      </c>
      <c r="R824" s="365" t="s">
        <v>1879</v>
      </c>
    </row>
    <row r="825" spans="1:18" ht="18">
      <c r="A825" s="368">
        <v>760</v>
      </c>
      <c r="B825" s="813">
        <v>923959</v>
      </c>
      <c r="C825" s="813"/>
      <c r="D825" s="813" t="s">
        <v>2966</v>
      </c>
      <c r="E825" s="813"/>
      <c r="F825" s="813"/>
      <c r="G825" s="813" t="s">
        <v>1983</v>
      </c>
      <c r="H825" s="813"/>
      <c r="I825" s="813"/>
      <c r="J825" s="813" t="s">
        <v>1925</v>
      </c>
      <c r="K825" s="813"/>
      <c r="L825" s="813"/>
      <c r="M825" s="814">
        <v>240</v>
      </c>
      <c r="N825" s="814"/>
      <c r="O825" s="813" t="s">
        <v>1883</v>
      </c>
      <c r="P825" s="813"/>
      <c r="Q825" s="368" t="s">
        <v>1884</v>
      </c>
      <c r="R825" s="369" t="s">
        <v>1930</v>
      </c>
    </row>
    <row r="826" spans="1:18" ht="18">
      <c r="A826" s="368">
        <v>761</v>
      </c>
      <c r="B826" s="813">
        <v>942147</v>
      </c>
      <c r="C826" s="813"/>
      <c r="D826" s="813" t="s">
        <v>2966</v>
      </c>
      <c r="E826" s="813"/>
      <c r="F826" s="813"/>
      <c r="G826" s="813" t="s">
        <v>2975</v>
      </c>
      <c r="H826" s="813"/>
      <c r="I826" s="813"/>
      <c r="J826" s="813" t="s">
        <v>1925</v>
      </c>
      <c r="K826" s="813"/>
      <c r="L826" s="813"/>
      <c r="M826" s="814">
        <v>240</v>
      </c>
      <c r="N826" s="814"/>
      <c r="O826" s="813" t="s">
        <v>1883</v>
      </c>
      <c r="P826" s="813"/>
      <c r="Q826" s="368" t="s">
        <v>1884</v>
      </c>
      <c r="R826" s="369" t="s">
        <v>2529</v>
      </c>
    </row>
    <row r="827" spans="1:18" ht="18">
      <c r="A827" s="368">
        <v>762</v>
      </c>
      <c r="B827" s="813">
        <v>848700</v>
      </c>
      <c r="C827" s="813"/>
      <c r="D827" s="813" t="s">
        <v>2966</v>
      </c>
      <c r="E827" s="813"/>
      <c r="F827" s="813"/>
      <c r="G827" s="813" t="s">
        <v>1937</v>
      </c>
      <c r="H827" s="813"/>
      <c r="I827" s="813"/>
      <c r="J827" s="813" t="s">
        <v>1888</v>
      </c>
      <c r="K827" s="813"/>
      <c r="L827" s="813"/>
      <c r="M827" s="814">
        <v>20</v>
      </c>
      <c r="N827" s="814"/>
      <c r="O827" s="813" t="s">
        <v>1883</v>
      </c>
      <c r="P827" s="813"/>
      <c r="Q827" s="368" t="s">
        <v>1889</v>
      </c>
      <c r="R827" s="369" t="s">
        <v>1913</v>
      </c>
    </row>
    <row r="828" spans="1:18" ht="18">
      <c r="A828" s="368">
        <v>763</v>
      </c>
      <c r="B828" s="813">
        <v>890191</v>
      </c>
      <c r="C828" s="813"/>
      <c r="D828" s="813" t="s">
        <v>2966</v>
      </c>
      <c r="E828" s="813"/>
      <c r="F828" s="813"/>
      <c r="G828" s="813" t="s">
        <v>2092</v>
      </c>
      <c r="H828" s="813"/>
      <c r="I828" s="813"/>
      <c r="J828" s="813" t="s">
        <v>1925</v>
      </c>
      <c r="K828" s="813"/>
      <c r="L828" s="813"/>
      <c r="M828" s="814">
        <v>240</v>
      </c>
      <c r="N828" s="814"/>
      <c r="O828" s="813" t="s">
        <v>1883</v>
      </c>
      <c r="P828" s="813"/>
      <c r="Q828" s="368" t="s">
        <v>1884</v>
      </c>
      <c r="R828" s="369" t="s">
        <v>1930</v>
      </c>
    </row>
    <row r="829" spans="1:18" ht="18">
      <c r="A829" s="368">
        <v>764</v>
      </c>
      <c r="B829" s="813">
        <v>890284</v>
      </c>
      <c r="C829" s="813"/>
      <c r="D829" s="813" t="s">
        <v>2966</v>
      </c>
      <c r="E829" s="813"/>
      <c r="F829" s="813"/>
      <c r="G829" s="813" t="s">
        <v>2976</v>
      </c>
      <c r="H829" s="813"/>
      <c r="I829" s="813"/>
      <c r="J829" s="813" t="s">
        <v>1925</v>
      </c>
      <c r="K829" s="813"/>
      <c r="L829" s="813"/>
      <c r="M829" s="814">
        <v>240</v>
      </c>
      <c r="N829" s="814"/>
      <c r="O829" s="813" t="s">
        <v>1883</v>
      </c>
      <c r="P829" s="813"/>
      <c r="Q829" s="368" t="s">
        <v>1884</v>
      </c>
      <c r="R829" s="369" t="s">
        <v>2126</v>
      </c>
    </row>
    <row r="830" spans="1:18" ht="18">
      <c r="A830" s="368">
        <v>765</v>
      </c>
      <c r="B830" s="813">
        <v>897795</v>
      </c>
      <c r="C830" s="813"/>
      <c r="D830" s="813" t="s">
        <v>2966</v>
      </c>
      <c r="E830" s="813"/>
      <c r="F830" s="813"/>
      <c r="G830" s="813" t="s">
        <v>2971</v>
      </c>
      <c r="H830" s="813"/>
      <c r="I830" s="813"/>
      <c r="J830" s="813" t="s">
        <v>1925</v>
      </c>
      <c r="K830" s="813"/>
      <c r="L830" s="813"/>
      <c r="M830" s="814">
        <v>240</v>
      </c>
      <c r="N830" s="814"/>
      <c r="O830" s="813" t="s">
        <v>1883</v>
      </c>
      <c r="P830" s="813"/>
      <c r="Q830" s="368" t="s">
        <v>1884</v>
      </c>
      <c r="R830" s="369" t="s">
        <v>2126</v>
      </c>
    </row>
    <row r="831" spans="1:18" ht="18">
      <c r="A831" s="368">
        <v>766</v>
      </c>
      <c r="B831" s="813">
        <v>901203</v>
      </c>
      <c r="C831" s="813"/>
      <c r="D831" s="813" t="s">
        <v>2966</v>
      </c>
      <c r="E831" s="813"/>
      <c r="F831" s="813"/>
      <c r="G831" s="813" t="s">
        <v>2972</v>
      </c>
      <c r="H831" s="813"/>
      <c r="I831" s="813"/>
      <c r="J831" s="813" t="s">
        <v>1925</v>
      </c>
      <c r="K831" s="813"/>
      <c r="L831" s="813"/>
      <c r="M831" s="814">
        <v>60</v>
      </c>
      <c r="N831" s="814"/>
      <c r="O831" s="813" t="s">
        <v>1883</v>
      </c>
      <c r="P831" s="813"/>
      <c r="Q831" s="368" t="s">
        <v>1884</v>
      </c>
      <c r="R831" s="369" t="s">
        <v>2032</v>
      </c>
    </row>
    <row r="832" spans="1:18" ht="18">
      <c r="A832" s="368">
        <v>767</v>
      </c>
      <c r="B832" s="813">
        <v>959781</v>
      </c>
      <c r="C832" s="813"/>
      <c r="D832" s="813" t="s">
        <v>2966</v>
      </c>
      <c r="E832" s="813"/>
      <c r="F832" s="813"/>
      <c r="G832" s="813" t="s">
        <v>2974</v>
      </c>
      <c r="H832" s="813"/>
      <c r="I832" s="813"/>
      <c r="J832" s="817" t="s">
        <v>2593</v>
      </c>
      <c r="K832" s="817"/>
      <c r="L832" s="817"/>
      <c r="M832" s="814">
        <v>20</v>
      </c>
      <c r="N832" s="814"/>
      <c r="O832" s="813" t="s">
        <v>1883</v>
      </c>
      <c r="P832" s="813"/>
      <c r="Q832" s="368" t="s">
        <v>1889</v>
      </c>
      <c r="R832" s="369" t="s">
        <v>2636</v>
      </c>
    </row>
    <row r="833" spans="1:18" ht="18">
      <c r="A833" s="368">
        <v>768</v>
      </c>
      <c r="B833" s="813">
        <v>897748</v>
      </c>
      <c r="C833" s="813"/>
      <c r="D833" s="813" t="s">
        <v>2966</v>
      </c>
      <c r="E833" s="813"/>
      <c r="F833" s="813"/>
      <c r="G833" s="813" t="s">
        <v>2971</v>
      </c>
      <c r="H833" s="813"/>
      <c r="I833" s="813"/>
      <c r="J833" s="813" t="s">
        <v>1925</v>
      </c>
      <c r="K833" s="813"/>
      <c r="L833" s="813"/>
      <c r="M833" s="814">
        <v>60</v>
      </c>
      <c r="N833" s="814"/>
      <c r="O833" s="813" t="s">
        <v>1883</v>
      </c>
      <c r="P833" s="813"/>
      <c r="Q833" s="368" t="s">
        <v>1884</v>
      </c>
      <c r="R833" s="369" t="s">
        <v>1933</v>
      </c>
    </row>
    <row r="834" spans="1:18" ht="18">
      <c r="A834" s="368">
        <v>769</v>
      </c>
      <c r="B834" s="813">
        <v>899692</v>
      </c>
      <c r="C834" s="813"/>
      <c r="D834" s="813" t="s">
        <v>2966</v>
      </c>
      <c r="E834" s="813"/>
      <c r="F834" s="813"/>
      <c r="G834" s="813" t="s">
        <v>1983</v>
      </c>
      <c r="H834" s="813"/>
      <c r="I834" s="813"/>
      <c r="J834" s="813" t="s">
        <v>2336</v>
      </c>
      <c r="K834" s="813"/>
      <c r="L834" s="813"/>
      <c r="M834" s="814">
        <v>240</v>
      </c>
      <c r="N834" s="814"/>
      <c r="O834" s="813" t="s">
        <v>1883</v>
      </c>
      <c r="P834" s="813"/>
      <c r="Q834" s="368" t="s">
        <v>1884</v>
      </c>
      <c r="R834" s="369" t="s">
        <v>1930</v>
      </c>
    </row>
    <row r="835" spans="1:18" ht="18">
      <c r="A835" s="368">
        <v>770</v>
      </c>
      <c r="B835" s="813">
        <v>1028513</v>
      </c>
      <c r="C835" s="813"/>
      <c r="D835" s="813" t="s">
        <v>2966</v>
      </c>
      <c r="E835" s="813"/>
      <c r="F835" s="813"/>
      <c r="G835" s="813" t="s">
        <v>2967</v>
      </c>
      <c r="H835" s="813"/>
      <c r="I835" s="813"/>
      <c r="J835" s="813" t="s">
        <v>1925</v>
      </c>
      <c r="K835" s="813"/>
      <c r="L835" s="813"/>
      <c r="M835" s="814">
        <v>60</v>
      </c>
      <c r="N835" s="814"/>
      <c r="O835" s="813" t="s">
        <v>1883</v>
      </c>
      <c r="P835" s="813"/>
      <c r="Q835" s="368" t="s">
        <v>1884</v>
      </c>
      <c r="R835" s="369" t="s">
        <v>2043</v>
      </c>
    </row>
    <row r="836" spans="1:18" ht="18">
      <c r="A836" s="368">
        <v>771</v>
      </c>
      <c r="B836" s="813">
        <v>923985</v>
      </c>
      <c r="C836" s="813"/>
      <c r="D836" s="813" t="s">
        <v>2966</v>
      </c>
      <c r="E836" s="813"/>
      <c r="F836" s="813"/>
      <c r="G836" s="813" t="s">
        <v>1983</v>
      </c>
      <c r="H836" s="813"/>
      <c r="I836" s="813"/>
      <c r="J836" s="813" t="s">
        <v>1925</v>
      </c>
      <c r="K836" s="813"/>
      <c r="L836" s="813"/>
      <c r="M836" s="814">
        <v>30</v>
      </c>
      <c r="N836" s="814"/>
      <c r="O836" s="813" t="s">
        <v>1883</v>
      </c>
      <c r="P836" s="813"/>
      <c r="Q836" s="368" t="s">
        <v>1884</v>
      </c>
      <c r="R836" s="369" t="s">
        <v>2015</v>
      </c>
    </row>
    <row r="837" spans="1:18" ht="18">
      <c r="A837" s="368">
        <v>772</v>
      </c>
      <c r="B837" s="813">
        <v>964949</v>
      </c>
      <c r="C837" s="813"/>
      <c r="D837" s="813" t="s">
        <v>2966</v>
      </c>
      <c r="E837" s="813"/>
      <c r="F837" s="813"/>
      <c r="G837" s="813" t="s">
        <v>2977</v>
      </c>
      <c r="H837" s="813"/>
      <c r="I837" s="813"/>
      <c r="J837" s="817" t="s">
        <v>2593</v>
      </c>
      <c r="K837" s="817"/>
      <c r="L837" s="817"/>
      <c r="M837" s="814">
        <v>20</v>
      </c>
      <c r="N837" s="814"/>
      <c r="O837" s="813" t="s">
        <v>1883</v>
      </c>
      <c r="P837" s="813"/>
      <c r="Q837" s="370" t="s">
        <v>1892</v>
      </c>
      <c r="R837" s="369" t="s">
        <v>2636</v>
      </c>
    </row>
    <row r="838" spans="1:18" ht="36">
      <c r="A838" s="365" t="s">
        <v>1871</v>
      </c>
      <c r="B838" s="810" t="s">
        <v>1872</v>
      </c>
      <c r="C838" s="810"/>
      <c r="D838" s="810" t="s">
        <v>1873</v>
      </c>
      <c r="E838" s="810"/>
      <c r="F838" s="810"/>
      <c r="G838" s="810" t="s">
        <v>1874</v>
      </c>
      <c r="H838" s="810"/>
      <c r="I838" s="810"/>
      <c r="J838" s="810" t="s">
        <v>1875</v>
      </c>
      <c r="K838" s="810"/>
      <c r="L838" s="810"/>
      <c r="M838" s="810" t="s">
        <v>1876</v>
      </c>
      <c r="N838" s="810"/>
      <c r="O838" s="810" t="s">
        <v>1877</v>
      </c>
      <c r="P838" s="810"/>
      <c r="Q838" s="366" t="s">
        <v>1878</v>
      </c>
      <c r="R838" s="365" t="s">
        <v>1879</v>
      </c>
    </row>
    <row r="839" spans="1:18" ht="18">
      <c r="A839" s="368">
        <v>773</v>
      </c>
      <c r="B839" s="813">
        <v>988136</v>
      </c>
      <c r="C839" s="813"/>
      <c r="D839" s="813" t="s">
        <v>2966</v>
      </c>
      <c r="E839" s="813"/>
      <c r="F839" s="813"/>
      <c r="G839" s="813" t="s">
        <v>2978</v>
      </c>
      <c r="H839" s="813"/>
      <c r="I839" s="813"/>
      <c r="J839" s="813" t="s">
        <v>1896</v>
      </c>
      <c r="K839" s="813"/>
      <c r="L839" s="813"/>
      <c r="M839" s="814">
        <v>10</v>
      </c>
      <c r="N839" s="814"/>
      <c r="O839" s="813" t="s">
        <v>1883</v>
      </c>
      <c r="P839" s="813"/>
      <c r="Q839" s="368" t="s">
        <v>2414</v>
      </c>
      <c r="R839" s="369" t="s">
        <v>1906</v>
      </c>
    </row>
    <row r="840" spans="1:18" ht="18">
      <c r="A840" s="368">
        <v>774</v>
      </c>
      <c r="B840" s="813">
        <v>998645</v>
      </c>
      <c r="C840" s="813"/>
      <c r="D840" s="813" t="s">
        <v>2966</v>
      </c>
      <c r="E840" s="813"/>
      <c r="F840" s="813"/>
      <c r="G840" s="813" t="s">
        <v>1983</v>
      </c>
      <c r="H840" s="813"/>
      <c r="I840" s="813"/>
      <c r="J840" s="813" t="s">
        <v>1925</v>
      </c>
      <c r="K840" s="813"/>
      <c r="L840" s="813"/>
      <c r="M840" s="814">
        <v>60</v>
      </c>
      <c r="N840" s="814"/>
      <c r="O840" s="813" t="s">
        <v>1883</v>
      </c>
      <c r="P840" s="813"/>
      <c r="Q840" s="368" t="s">
        <v>1884</v>
      </c>
      <c r="R840" s="369" t="s">
        <v>2529</v>
      </c>
    </row>
    <row r="841" spans="1:18" ht="18">
      <c r="A841" s="368">
        <v>775</v>
      </c>
      <c r="B841" s="813">
        <v>1028482</v>
      </c>
      <c r="C841" s="813"/>
      <c r="D841" s="813" t="s">
        <v>2966</v>
      </c>
      <c r="E841" s="813"/>
      <c r="F841" s="813"/>
      <c r="G841" s="813" t="s">
        <v>2967</v>
      </c>
      <c r="H841" s="813"/>
      <c r="I841" s="813"/>
      <c r="J841" s="813" t="s">
        <v>1925</v>
      </c>
      <c r="K841" s="813"/>
      <c r="L841" s="813"/>
      <c r="M841" s="814">
        <v>30</v>
      </c>
      <c r="N841" s="814"/>
      <c r="O841" s="813" t="s">
        <v>1883</v>
      </c>
      <c r="P841" s="813"/>
      <c r="Q841" s="368" t="s">
        <v>1884</v>
      </c>
      <c r="R841" s="369" t="s">
        <v>2120</v>
      </c>
    </row>
    <row r="842" spans="1:18" ht="18">
      <c r="A842" s="368">
        <v>776</v>
      </c>
      <c r="B842" s="813">
        <v>1206708</v>
      </c>
      <c r="C842" s="813"/>
      <c r="D842" s="813" t="s">
        <v>2966</v>
      </c>
      <c r="E842" s="813"/>
      <c r="F842" s="813"/>
      <c r="G842" s="813" t="s">
        <v>1983</v>
      </c>
      <c r="H842" s="813"/>
      <c r="I842" s="813"/>
      <c r="J842" s="813" t="s">
        <v>2336</v>
      </c>
      <c r="K842" s="813"/>
      <c r="L842" s="813"/>
      <c r="M842" s="814">
        <v>60</v>
      </c>
      <c r="N842" s="814"/>
      <c r="O842" s="813" t="s">
        <v>1883</v>
      </c>
      <c r="P842" s="813"/>
      <c r="Q842" s="368" t="s">
        <v>1884</v>
      </c>
      <c r="R842" s="369" t="s">
        <v>2529</v>
      </c>
    </row>
    <row r="843" spans="1:18" ht="18">
      <c r="A843" s="368">
        <v>777</v>
      </c>
      <c r="B843" s="813">
        <v>923890</v>
      </c>
      <c r="C843" s="813"/>
      <c r="D843" s="813" t="s">
        <v>2966</v>
      </c>
      <c r="E843" s="813"/>
      <c r="F843" s="813"/>
      <c r="G843" s="813" t="s">
        <v>2979</v>
      </c>
      <c r="H843" s="813"/>
      <c r="I843" s="813"/>
      <c r="J843" s="813" t="s">
        <v>1925</v>
      </c>
      <c r="K843" s="813"/>
      <c r="L843" s="813"/>
      <c r="M843" s="814">
        <v>240</v>
      </c>
      <c r="N843" s="814"/>
      <c r="O843" s="813" t="s">
        <v>1883</v>
      </c>
      <c r="P843" s="813"/>
      <c r="Q843" s="368" t="s">
        <v>1884</v>
      </c>
      <c r="R843" s="369" t="s">
        <v>2126</v>
      </c>
    </row>
    <row r="844" spans="1:18" ht="18">
      <c r="A844" s="368">
        <v>778</v>
      </c>
      <c r="B844" s="813">
        <v>937966</v>
      </c>
      <c r="C844" s="813"/>
      <c r="D844" s="813" t="s">
        <v>2966</v>
      </c>
      <c r="E844" s="813"/>
      <c r="F844" s="813"/>
      <c r="G844" s="813" t="s">
        <v>1983</v>
      </c>
      <c r="H844" s="813"/>
      <c r="I844" s="813"/>
      <c r="J844" s="813" t="s">
        <v>1925</v>
      </c>
      <c r="K844" s="813"/>
      <c r="L844" s="813"/>
      <c r="M844" s="814">
        <v>120</v>
      </c>
      <c r="N844" s="814"/>
      <c r="O844" s="813" t="s">
        <v>1883</v>
      </c>
      <c r="P844" s="813"/>
      <c r="Q844" s="368" t="s">
        <v>1884</v>
      </c>
      <c r="R844" s="369" t="s">
        <v>2135</v>
      </c>
    </row>
    <row r="845" spans="1:18" ht="18">
      <c r="A845" s="368">
        <v>779</v>
      </c>
      <c r="B845" s="813">
        <v>1032635</v>
      </c>
      <c r="C845" s="813"/>
      <c r="D845" s="813" t="s">
        <v>2980</v>
      </c>
      <c r="E845" s="813"/>
      <c r="F845" s="813"/>
      <c r="G845" s="813" t="s">
        <v>2981</v>
      </c>
      <c r="H845" s="813"/>
      <c r="I845" s="813"/>
      <c r="J845" s="813" t="s">
        <v>1925</v>
      </c>
      <c r="K845" s="813"/>
      <c r="L845" s="813"/>
      <c r="M845" s="814">
        <v>1</v>
      </c>
      <c r="N845" s="814"/>
      <c r="O845" s="813" t="s">
        <v>1942</v>
      </c>
      <c r="P845" s="813"/>
      <c r="Q845" s="368" t="s">
        <v>1884</v>
      </c>
      <c r="R845" s="369" t="s">
        <v>2126</v>
      </c>
    </row>
    <row r="846" spans="1:18" ht="18">
      <c r="A846" s="368">
        <v>780</v>
      </c>
      <c r="B846" s="813">
        <v>708531</v>
      </c>
      <c r="C846" s="813"/>
      <c r="D846" s="813" t="s">
        <v>2980</v>
      </c>
      <c r="E846" s="813"/>
      <c r="F846" s="813"/>
      <c r="G846" s="813" t="s">
        <v>2982</v>
      </c>
      <c r="H846" s="813"/>
      <c r="I846" s="813"/>
      <c r="J846" s="813" t="s">
        <v>1925</v>
      </c>
      <c r="K846" s="813"/>
      <c r="L846" s="813"/>
      <c r="M846" s="814">
        <v>300</v>
      </c>
      <c r="N846" s="814"/>
      <c r="O846" s="813" t="s">
        <v>1883</v>
      </c>
      <c r="P846" s="813"/>
      <c r="Q846" s="368" t="s">
        <v>1884</v>
      </c>
      <c r="R846" s="369" t="s">
        <v>1936</v>
      </c>
    </row>
    <row r="847" spans="1:18" ht="18">
      <c r="A847" s="368">
        <v>781</v>
      </c>
      <c r="B847" s="813">
        <v>897949</v>
      </c>
      <c r="C847" s="813"/>
      <c r="D847" s="813" t="s">
        <v>2980</v>
      </c>
      <c r="E847" s="813"/>
      <c r="F847" s="813"/>
      <c r="G847" s="813" t="s">
        <v>2554</v>
      </c>
      <c r="H847" s="813"/>
      <c r="I847" s="813"/>
      <c r="J847" s="813" t="s">
        <v>1925</v>
      </c>
      <c r="K847" s="813"/>
      <c r="L847" s="813"/>
      <c r="M847" s="814">
        <v>1</v>
      </c>
      <c r="N847" s="814"/>
      <c r="O847" s="813" t="s">
        <v>1942</v>
      </c>
      <c r="P847" s="813"/>
      <c r="Q847" s="368" t="s">
        <v>1884</v>
      </c>
      <c r="R847" s="369" t="s">
        <v>2983</v>
      </c>
    </row>
    <row r="848" spans="1:18" ht="18">
      <c r="A848" s="368">
        <v>782</v>
      </c>
      <c r="B848" s="813">
        <v>890348</v>
      </c>
      <c r="C848" s="813"/>
      <c r="D848" s="813" t="s">
        <v>2980</v>
      </c>
      <c r="E848" s="813"/>
      <c r="F848" s="813"/>
      <c r="G848" s="813" t="s">
        <v>2984</v>
      </c>
      <c r="H848" s="813"/>
      <c r="I848" s="813"/>
      <c r="J848" s="813" t="s">
        <v>1925</v>
      </c>
      <c r="K848" s="813"/>
      <c r="L848" s="813"/>
      <c r="M848" s="814">
        <v>240</v>
      </c>
      <c r="N848" s="814"/>
      <c r="O848" s="813" t="s">
        <v>1883</v>
      </c>
      <c r="P848" s="813"/>
      <c r="Q848" s="368" t="s">
        <v>1884</v>
      </c>
      <c r="R848" s="369" t="s">
        <v>2320</v>
      </c>
    </row>
    <row r="849" spans="1:18" ht="18">
      <c r="A849" s="368">
        <v>783</v>
      </c>
      <c r="B849" s="813">
        <v>924088</v>
      </c>
      <c r="C849" s="813"/>
      <c r="D849" s="813" t="s">
        <v>2980</v>
      </c>
      <c r="E849" s="813"/>
      <c r="F849" s="813"/>
      <c r="G849" s="813" t="s">
        <v>2985</v>
      </c>
      <c r="H849" s="813"/>
      <c r="I849" s="813"/>
      <c r="J849" s="813" t="s">
        <v>1925</v>
      </c>
      <c r="K849" s="813"/>
      <c r="L849" s="813"/>
      <c r="M849" s="814">
        <v>240</v>
      </c>
      <c r="N849" s="814"/>
      <c r="O849" s="813" t="s">
        <v>1883</v>
      </c>
      <c r="P849" s="813"/>
      <c r="Q849" s="368" t="s">
        <v>1884</v>
      </c>
      <c r="R849" s="369" t="s">
        <v>2320</v>
      </c>
    </row>
    <row r="850" spans="1:18" ht="18">
      <c r="A850" s="368">
        <v>784</v>
      </c>
      <c r="B850" s="813">
        <v>939073</v>
      </c>
      <c r="C850" s="813"/>
      <c r="D850" s="813" t="s">
        <v>2980</v>
      </c>
      <c r="E850" s="813"/>
      <c r="F850" s="813"/>
      <c r="G850" s="813" t="s">
        <v>2986</v>
      </c>
      <c r="H850" s="813"/>
      <c r="I850" s="813"/>
      <c r="J850" s="813" t="s">
        <v>1925</v>
      </c>
      <c r="K850" s="813"/>
      <c r="L850" s="813"/>
      <c r="M850" s="814">
        <v>180</v>
      </c>
      <c r="N850" s="814"/>
      <c r="O850" s="813" t="s">
        <v>1883</v>
      </c>
      <c r="P850" s="813"/>
      <c r="Q850" s="368" t="s">
        <v>1884</v>
      </c>
      <c r="R850" s="369" t="s">
        <v>2126</v>
      </c>
    </row>
    <row r="851" spans="1:18" ht="18">
      <c r="A851" s="368">
        <v>785</v>
      </c>
      <c r="B851" s="813">
        <v>948478</v>
      </c>
      <c r="C851" s="813"/>
      <c r="D851" s="813" t="s">
        <v>2980</v>
      </c>
      <c r="E851" s="813"/>
      <c r="F851" s="813"/>
      <c r="G851" s="813" t="s">
        <v>2987</v>
      </c>
      <c r="H851" s="813"/>
      <c r="I851" s="813"/>
      <c r="J851" s="813" t="s">
        <v>1925</v>
      </c>
      <c r="K851" s="813"/>
      <c r="L851" s="813"/>
      <c r="M851" s="814">
        <v>240</v>
      </c>
      <c r="N851" s="814"/>
      <c r="O851" s="813" t="s">
        <v>1883</v>
      </c>
      <c r="P851" s="813"/>
      <c r="Q851" s="368" t="s">
        <v>1884</v>
      </c>
      <c r="R851" s="369" t="s">
        <v>2140</v>
      </c>
    </row>
    <row r="852" spans="1:18" ht="36">
      <c r="A852" s="365" t="s">
        <v>1871</v>
      </c>
      <c r="B852" s="810" t="s">
        <v>1872</v>
      </c>
      <c r="C852" s="810"/>
      <c r="D852" s="810" t="s">
        <v>1873</v>
      </c>
      <c r="E852" s="810"/>
      <c r="F852" s="810"/>
      <c r="G852" s="810" t="s">
        <v>1874</v>
      </c>
      <c r="H852" s="810"/>
      <c r="I852" s="810"/>
      <c r="J852" s="810" t="s">
        <v>1875</v>
      </c>
      <c r="K852" s="810"/>
      <c r="L852" s="810"/>
      <c r="M852" s="810" t="s">
        <v>1876</v>
      </c>
      <c r="N852" s="810"/>
      <c r="O852" s="810" t="s">
        <v>1877</v>
      </c>
      <c r="P852" s="810"/>
      <c r="Q852" s="366" t="s">
        <v>1878</v>
      </c>
      <c r="R852" s="365" t="s">
        <v>1879</v>
      </c>
    </row>
    <row r="853" spans="1:18" ht="18">
      <c r="A853" s="368">
        <v>786</v>
      </c>
      <c r="B853" s="813">
        <v>986417</v>
      </c>
      <c r="C853" s="813"/>
      <c r="D853" s="813" t="s">
        <v>2980</v>
      </c>
      <c r="E853" s="813"/>
      <c r="F853" s="813"/>
      <c r="G853" s="813" t="s">
        <v>2982</v>
      </c>
      <c r="H853" s="813"/>
      <c r="I853" s="813"/>
      <c r="J853" s="813" t="s">
        <v>1925</v>
      </c>
      <c r="K853" s="813"/>
      <c r="L853" s="813"/>
      <c r="M853" s="814">
        <v>1</v>
      </c>
      <c r="N853" s="814"/>
      <c r="O853" s="813" t="s">
        <v>1942</v>
      </c>
      <c r="P853" s="813"/>
      <c r="Q853" s="368" t="s">
        <v>1884</v>
      </c>
      <c r="R853" s="369" t="s">
        <v>2066</v>
      </c>
    </row>
    <row r="854" spans="1:18" ht="18">
      <c r="A854" s="368">
        <v>787</v>
      </c>
      <c r="B854" s="813">
        <v>884616</v>
      </c>
      <c r="C854" s="813"/>
      <c r="D854" s="813" t="s">
        <v>2980</v>
      </c>
      <c r="E854" s="813"/>
      <c r="F854" s="813"/>
      <c r="G854" s="813" t="s">
        <v>2988</v>
      </c>
      <c r="H854" s="813"/>
      <c r="I854" s="813"/>
      <c r="J854" s="813" t="s">
        <v>1925</v>
      </c>
      <c r="K854" s="813"/>
      <c r="L854" s="813"/>
      <c r="M854" s="814">
        <v>240</v>
      </c>
      <c r="N854" s="814"/>
      <c r="O854" s="813" t="s">
        <v>1883</v>
      </c>
      <c r="P854" s="813"/>
      <c r="Q854" s="368" t="s">
        <v>1884</v>
      </c>
      <c r="R854" s="369" t="s">
        <v>2120</v>
      </c>
    </row>
    <row r="855" spans="1:18" ht="18">
      <c r="A855" s="368">
        <v>788</v>
      </c>
      <c r="B855" s="813">
        <v>897898</v>
      </c>
      <c r="C855" s="813"/>
      <c r="D855" s="813" t="s">
        <v>2980</v>
      </c>
      <c r="E855" s="813"/>
      <c r="F855" s="813"/>
      <c r="G855" s="813" t="s">
        <v>2554</v>
      </c>
      <c r="H855" s="813"/>
      <c r="I855" s="813"/>
      <c r="J855" s="813" t="s">
        <v>1925</v>
      </c>
      <c r="K855" s="813"/>
      <c r="L855" s="813"/>
      <c r="M855" s="814">
        <v>240</v>
      </c>
      <c r="N855" s="814"/>
      <c r="O855" s="813" t="s">
        <v>1883</v>
      </c>
      <c r="P855" s="813"/>
      <c r="Q855" s="368" t="s">
        <v>1884</v>
      </c>
      <c r="R855" s="369" t="s">
        <v>2136</v>
      </c>
    </row>
    <row r="856" spans="1:18" ht="18">
      <c r="A856" s="368">
        <v>789</v>
      </c>
      <c r="B856" s="813">
        <v>930710</v>
      </c>
      <c r="C856" s="813"/>
      <c r="D856" s="813" t="s">
        <v>2989</v>
      </c>
      <c r="E856" s="813"/>
      <c r="F856" s="813"/>
      <c r="G856" s="813" t="s">
        <v>2990</v>
      </c>
      <c r="H856" s="813"/>
      <c r="I856" s="813"/>
      <c r="J856" s="813" t="s">
        <v>1925</v>
      </c>
      <c r="K856" s="813"/>
      <c r="L856" s="813"/>
      <c r="M856" s="814">
        <v>240</v>
      </c>
      <c r="N856" s="814"/>
      <c r="O856" s="813" t="s">
        <v>1883</v>
      </c>
      <c r="P856" s="813"/>
      <c r="Q856" s="368" t="s">
        <v>1884</v>
      </c>
      <c r="R856" s="369" t="s">
        <v>2087</v>
      </c>
    </row>
    <row r="857" spans="1:18" ht="18">
      <c r="A857" s="368">
        <v>790</v>
      </c>
      <c r="B857" s="813">
        <v>977264</v>
      </c>
      <c r="C857" s="813"/>
      <c r="D857" s="813" t="s">
        <v>2991</v>
      </c>
      <c r="E857" s="813"/>
      <c r="F857" s="813"/>
      <c r="G857" s="813" t="s">
        <v>2992</v>
      </c>
      <c r="H857" s="813"/>
      <c r="I857" s="813"/>
      <c r="J857" s="813" t="s">
        <v>1925</v>
      </c>
      <c r="K857" s="813"/>
      <c r="L857" s="813"/>
      <c r="M857" s="814">
        <v>30</v>
      </c>
      <c r="N857" s="814"/>
      <c r="O857" s="813" t="s">
        <v>1883</v>
      </c>
      <c r="P857" s="813"/>
      <c r="Q857" s="368" t="s">
        <v>1884</v>
      </c>
      <c r="R857" s="369" t="s">
        <v>2993</v>
      </c>
    </row>
    <row r="858" spans="1:18" ht="18">
      <c r="A858" s="368">
        <v>791</v>
      </c>
      <c r="B858" s="813">
        <v>975593</v>
      </c>
      <c r="C858" s="813"/>
      <c r="D858" s="813" t="s">
        <v>2991</v>
      </c>
      <c r="E858" s="813"/>
      <c r="F858" s="813"/>
      <c r="G858" s="813" t="s">
        <v>2349</v>
      </c>
      <c r="H858" s="813"/>
      <c r="I858" s="813"/>
      <c r="J858" s="813" t="s">
        <v>1925</v>
      </c>
      <c r="K858" s="813"/>
      <c r="L858" s="813"/>
      <c r="M858" s="814">
        <v>120</v>
      </c>
      <c r="N858" s="814"/>
      <c r="O858" s="813" t="s">
        <v>1883</v>
      </c>
      <c r="P858" s="813"/>
      <c r="Q858" s="368" t="s">
        <v>1884</v>
      </c>
      <c r="R858" s="369" t="s">
        <v>1956</v>
      </c>
    </row>
    <row r="859" spans="1:18" ht="18">
      <c r="A859" s="368">
        <v>792</v>
      </c>
      <c r="B859" s="813">
        <v>1042854</v>
      </c>
      <c r="C859" s="813"/>
      <c r="D859" s="813" t="s">
        <v>2994</v>
      </c>
      <c r="E859" s="813"/>
      <c r="F859" s="813"/>
      <c r="G859" s="813" t="s">
        <v>1983</v>
      </c>
      <c r="H859" s="813"/>
      <c r="I859" s="813"/>
      <c r="J859" s="813" t="s">
        <v>1882</v>
      </c>
      <c r="K859" s="813"/>
      <c r="L859" s="813"/>
      <c r="M859" s="814">
        <v>100</v>
      </c>
      <c r="N859" s="814"/>
      <c r="O859" s="813" t="s">
        <v>1883</v>
      </c>
      <c r="P859" s="813"/>
      <c r="Q859" s="368" t="s">
        <v>1884</v>
      </c>
      <c r="R859" s="369" t="s">
        <v>2546</v>
      </c>
    </row>
    <row r="860" spans="1:18" ht="18">
      <c r="A860" s="368">
        <v>793</v>
      </c>
      <c r="B860" s="813">
        <v>871120</v>
      </c>
      <c r="C860" s="813"/>
      <c r="D860" s="813" t="s">
        <v>2994</v>
      </c>
      <c r="E860" s="813"/>
      <c r="F860" s="813"/>
      <c r="G860" s="813" t="s">
        <v>2092</v>
      </c>
      <c r="H860" s="813"/>
      <c r="I860" s="813"/>
      <c r="J860" s="813" t="s">
        <v>1882</v>
      </c>
      <c r="K860" s="813"/>
      <c r="L860" s="813"/>
      <c r="M860" s="814">
        <v>15</v>
      </c>
      <c r="N860" s="814"/>
      <c r="O860" s="813" t="s">
        <v>1883</v>
      </c>
      <c r="P860" s="813"/>
      <c r="Q860" s="368" t="s">
        <v>1884</v>
      </c>
      <c r="R860" s="369" t="s">
        <v>1918</v>
      </c>
    </row>
    <row r="861" spans="1:18" ht="18">
      <c r="A861" s="368">
        <v>794</v>
      </c>
      <c r="B861" s="813">
        <v>1042877</v>
      </c>
      <c r="C861" s="813"/>
      <c r="D861" s="813" t="s">
        <v>2994</v>
      </c>
      <c r="E861" s="813"/>
      <c r="F861" s="813"/>
      <c r="G861" s="813" t="s">
        <v>1983</v>
      </c>
      <c r="H861" s="813"/>
      <c r="I861" s="813"/>
      <c r="J861" s="813" t="s">
        <v>1882</v>
      </c>
      <c r="K861" s="813"/>
      <c r="L861" s="813"/>
      <c r="M861" s="814">
        <v>120</v>
      </c>
      <c r="N861" s="814"/>
      <c r="O861" s="813" t="s">
        <v>1883</v>
      </c>
      <c r="P861" s="813"/>
      <c r="Q861" s="368" t="s">
        <v>1884</v>
      </c>
      <c r="R861" s="369" t="s">
        <v>2198</v>
      </c>
    </row>
    <row r="862" spans="1:18" ht="18">
      <c r="A862" s="368">
        <v>795</v>
      </c>
      <c r="B862" s="813">
        <v>911897</v>
      </c>
      <c r="C862" s="813"/>
      <c r="D862" s="813" t="s">
        <v>2994</v>
      </c>
      <c r="E862" s="813"/>
      <c r="F862" s="813"/>
      <c r="G862" s="813" t="s">
        <v>1983</v>
      </c>
      <c r="H862" s="813"/>
      <c r="I862" s="813"/>
      <c r="J862" s="813" t="s">
        <v>1882</v>
      </c>
      <c r="K862" s="813"/>
      <c r="L862" s="813"/>
      <c r="M862" s="814">
        <v>25</v>
      </c>
      <c r="N862" s="814"/>
      <c r="O862" s="813" t="s">
        <v>1883</v>
      </c>
      <c r="P862" s="813"/>
      <c r="Q862" s="368" t="s">
        <v>1884</v>
      </c>
      <c r="R862" s="369" t="s">
        <v>2529</v>
      </c>
    </row>
    <row r="863" spans="1:18" ht="18">
      <c r="A863" s="368">
        <v>796</v>
      </c>
      <c r="B863" s="813">
        <v>827184</v>
      </c>
      <c r="C863" s="813"/>
      <c r="D863" s="813" t="s">
        <v>2994</v>
      </c>
      <c r="E863" s="813"/>
      <c r="F863" s="813"/>
      <c r="G863" s="813" t="s">
        <v>2979</v>
      </c>
      <c r="H863" s="813"/>
      <c r="I863" s="813"/>
      <c r="J863" s="813" t="s">
        <v>1882</v>
      </c>
      <c r="K863" s="813"/>
      <c r="L863" s="813"/>
      <c r="M863" s="814">
        <v>60</v>
      </c>
      <c r="N863" s="814"/>
      <c r="O863" s="813" t="s">
        <v>1883</v>
      </c>
      <c r="P863" s="813"/>
      <c r="Q863" s="368" t="s">
        <v>1884</v>
      </c>
      <c r="R863" s="369" t="s">
        <v>2529</v>
      </c>
    </row>
    <row r="864" spans="1:18" ht="18">
      <c r="A864" s="368">
        <v>797</v>
      </c>
      <c r="B864" s="813">
        <v>697766</v>
      </c>
      <c r="C864" s="813"/>
      <c r="D864" s="813" t="s">
        <v>2995</v>
      </c>
      <c r="E864" s="813"/>
      <c r="F864" s="813"/>
      <c r="G864" s="813" t="s">
        <v>2308</v>
      </c>
      <c r="H864" s="813"/>
      <c r="I864" s="813"/>
      <c r="J864" s="813" t="s">
        <v>2303</v>
      </c>
      <c r="K864" s="813"/>
      <c r="L864" s="813"/>
      <c r="M864" s="811"/>
      <c r="N864" s="811"/>
      <c r="O864" s="811"/>
      <c r="P864" s="811"/>
      <c r="Q864" s="370" t="s">
        <v>1892</v>
      </c>
      <c r="R864" s="369" t="s">
        <v>2996</v>
      </c>
    </row>
    <row r="865" spans="1:18" ht="18">
      <c r="A865" s="368">
        <v>798</v>
      </c>
      <c r="B865" s="813">
        <v>262974</v>
      </c>
      <c r="C865" s="813"/>
      <c r="D865" s="813" t="s">
        <v>2997</v>
      </c>
      <c r="E865" s="813"/>
      <c r="F865" s="813"/>
      <c r="G865" s="813" t="s">
        <v>2998</v>
      </c>
      <c r="H865" s="813"/>
      <c r="I865" s="813"/>
      <c r="J865" s="813" t="s">
        <v>1921</v>
      </c>
      <c r="K865" s="813"/>
      <c r="L865" s="813"/>
      <c r="M865" s="811"/>
      <c r="N865" s="811"/>
      <c r="O865" s="811"/>
      <c r="P865" s="811"/>
      <c r="Q865" s="368" t="s">
        <v>1921</v>
      </c>
      <c r="R865" s="369" t="s">
        <v>2999</v>
      </c>
    </row>
    <row r="866" spans="1:18" ht="36">
      <c r="A866" s="365" t="s">
        <v>1871</v>
      </c>
      <c r="B866" s="810" t="s">
        <v>1872</v>
      </c>
      <c r="C866" s="810"/>
      <c r="D866" s="810" t="s">
        <v>1873</v>
      </c>
      <c r="E866" s="810"/>
      <c r="F866" s="810"/>
      <c r="G866" s="810" t="s">
        <v>1874</v>
      </c>
      <c r="H866" s="810"/>
      <c r="I866" s="810"/>
      <c r="J866" s="810" t="s">
        <v>1875</v>
      </c>
      <c r="K866" s="810"/>
      <c r="L866" s="810"/>
      <c r="M866" s="810" t="s">
        <v>1876</v>
      </c>
      <c r="N866" s="810"/>
      <c r="O866" s="810" t="s">
        <v>1877</v>
      </c>
      <c r="P866" s="810"/>
      <c r="Q866" s="366" t="s">
        <v>1878</v>
      </c>
      <c r="R866" s="365" t="s">
        <v>1879</v>
      </c>
    </row>
    <row r="867" spans="1:18" ht="18">
      <c r="A867" s="368">
        <v>799</v>
      </c>
      <c r="B867" s="813">
        <v>416040</v>
      </c>
      <c r="C867" s="813"/>
      <c r="D867" s="813" t="s">
        <v>3000</v>
      </c>
      <c r="E867" s="813"/>
      <c r="F867" s="813"/>
      <c r="G867" s="813" t="s">
        <v>2598</v>
      </c>
      <c r="H867" s="813"/>
      <c r="I867" s="813"/>
      <c r="J867" s="813" t="s">
        <v>1920</v>
      </c>
      <c r="K867" s="813"/>
      <c r="L867" s="813"/>
      <c r="M867" s="811"/>
      <c r="N867" s="811"/>
      <c r="O867" s="811"/>
      <c r="P867" s="811"/>
      <c r="Q867" s="368" t="s">
        <v>1921</v>
      </c>
      <c r="R867" s="369" t="s">
        <v>1946</v>
      </c>
    </row>
    <row r="868" spans="1:18" ht="18">
      <c r="A868" s="368">
        <v>800</v>
      </c>
      <c r="B868" s="813">
        <v>516214</v>
      </c>
      <c r="C868" s="813"/>
      <c r="D868" s="813" t="s">
        <v>3000</v>
      </c>
      <c r="E868" s="813"/>
      <c r="F868" s="813"/>
      <c r="G868" s="813" t="s">
        <v>2583</v>
      </c>
      <c r="H868" s="813"/>
      <c r="I868" s="813"/>
      <c r="J868" s="813" t="s">
        <v>2146</v>
      </c>
      <c r="K868" s="813"/>
      <c r="L868" s="813"/>
      <c r="M868" s="814">
        <v>15</v>
      </c>
      <c r="N868" s="814"/>
      <c r="O868" s="813" t="s">
        <v>1909</v>
      </c>
      <c r="P868" s="813"/>
      <c r="Q868" s="368" t="s">
        <v>1910</v>
      </c>
      <c r="R868" s="369" t="s">
        <v>1922</v>
      </c>
    </row>
    <row r="869" spans="1:18" ht="18">
      <c r="A869" s="368">
        <v>801</v>
      </c>
      <c r="B869" s="813">
        <v>469314</v>
      </c>
      <c r="C869" s="813"/>
      <c r="D869" s="813" t="s">
        <v>3001</v>
      </c>
      <c r="E869" s="813"/>
      <c r="F869" s="813"/>
      <c r="G869" s="813" t="s">
        <v>2488</v>
      </c>
      <c r="H869" s="813"/>
      <c r="I869" s="813"/>
      <c r="J869" s="813" t="s">
        <v>2496</v>
      </c>
      <c r="K869" s="813"/>
      <c r="L869" s="813"/>
      <c r="M869" s="811"/>
      <c r="N869" s="811"/>
      <c r="O869" s="811"/>
      <c r="P869" s="811"/>
      <c r="Q869" s="368" t="s">
        <v>2115</v>
      </c>
      <c r="R869" s="369" t="s">
        <v>2136</v>
      </c>
    </row>
    <row r="870" spans="1:18" ht="18">
      <c r="A870" s="368">
        <v>802</v>
      </c>
      <c r="B870" s="813">
        <v>469230</v>
      </c>
      <c r="C870" s="813"/>
      <c r="D870" s="813" t="s">
        <v>3001</v>
      </c>
      <c r="E870" s="813"/>
      <c r="F870" s="813"/>
      <c r="G870" s="813" t="s">
        <v>2014</v>
      </c>
      <c r="H870" s="813"/>
      <c r="I870" s="813"/>
      <c r="J870" s="813" t="s">
        <v>2496</v>
      </c>
      <c r="K870" s="813"/>
      <c r="L870" s="813"/>
      <c r="M870" s="811"/>
      <c r="N870" s="811"/>
      <c r="O870" s="811"/>
      <c r="P870" s="811"/>
      <c r="Q870" s="368" t="s">
        <v>2115</v>
      </c>
      <c r="R870" s="369" t="s">
        <v>1918</v>
      </c>
    </row>
    <row r="871" spans="1:18" ht="18">
      <c r="A871" s="368">
        <v>803</v>
      </c>
      <c r="B871" s="813">
        <v>576599</v>
      </c>
      <c r="C871" s="813"/>
      <c r="D871" s="813" t="s">
        <v>3002</v>
      </c>
      <c r="E871" s="813"/>
      <c r="F871" s="813"/>
      <c r="G871" s="813" t="s">
        <v>2381</v>
      </c>
      <c r="H871" s="813"/>
      <c r="I871" s="813"/>
      <c r="J871" s="813" t="s">
        <v>1975</v>
      </c>
      <c r="K871" s="813"/>
      <c r="L871" s="813"/>
      <c r="M871" s="814">
        <v>100</v>
      </c>
      <c r="N871" s="814"/>
      <c r="O871" s="813" t="s">
        <v>1883</v>
      </c>
      <c r="P871" s="813"/>
      <c r="Q871" s="370" t="s">
        <v>1892</v>
      </c>
      <c r="R871" s="369" t="s">
        <v>3003</v>
      </c>
    </row>
    <row r="872" spans="1:18" ht="18">
      <c r="A872" s="368">
        <v>804</v>
      </c>
      <c r="B872" s="813">
        <v>576801</v>
      </c>
      <c r="C872" s="813"/>
      <c r="D872" s="813" t="s">
        <v>3002</v>
      </c>
      <c r="E872" s="813"/>
      <c r="F872" s="813"/>
      <c r="G872" s="813" t="s">
        <v>2691</v>
      </c>
      <c r="H872" s="813"/>
      <c r="I872" s="813"/>
      <c r="J872" s="813" t="s">
        <v>1888</v>
      </c>
      <c r="K872" s="813"/>
      <c r="L872" s="813"/>
      <c r="M872" s="814">
        <v>50</v>
      </c>
      <c r="N872" s="814"/>
      <c r="O872" s="813" t="s">
        <v>1883</v>
      </c>
      <c r="P872" s="813"/>
      <c r="Q872" s="370" t="s">
        <v>1892</v>
      </c>
      <c r="R872" s="369" t="s">
        <v>3003</v>
      </c>
    </row>
    <row r="873" spans="1:18" ht="18">
      <c r="A873" s="368">
        <v>805</v>
      </c>
      <c r="B873" s="813">
        <v>526080</v>
      </c>
      <c r="C873" s="813"/>
      <c r="D873" s="813" t="s">
        <v>3002</v>
      </c>
      <c r="E873" s="813"/>
      <c r="F873" s="813"/>
      <c r="G873" s="813" t="s">
        <v>3004</v>
      </c>
      <c r="H873" s="813"/>
      <c r="I873" s="813"/>
      <c r="J873" s="813" t="s">
        <v>3005</v>
      </c>
      <c r="K873" s="813"/>
      <c r="L873" s="813"/>
      <c r="M873" s="814">
        <v>10</v>
      </c>
      <c r="N873" s="814"/>
      <c r="O873" s="813" t="s">
        <v>1883</v>
      </c>
      <c r="P873" s="813"/>
      <c r="Q873" s="370" t="s">
        <v>1892</v>
      </c>
      <c r="R873" s="369" t="s">
        <v>2626</v>
      </c>
    </row>
    <row r="874" spans="1:18" ht="18">
      <c r="A874" s="368">
        <v>806</v>
      </c>
      <c r="B874" s="813">
        <v>970804</v>
      </c>
      <c r="C874" s="813"/>
      <c r="D874" s="813" t="s">
        <v>3006</v>
      </c>
      <c r="E874" s="813"/>
      <c r="F874" s="813"/>
      <c r="G874" s="813" t="s">
        <v>2047</v>
      </c>
      <c r="H874" s="813"/>
      <c r="I874" s="813"/>
      <c r="J874" s="813" t="s">
        <v>1920</v>
      </c>
      <c r="K874" s="813"/>
      <c r="L874" s="813"/>
      <c r="M874" s="811"/>
      <c r="N874" s="811"/>
      <c r="O874" s="811"/>
      <c r="P874" s="811"/>
      <c r="Q874" s="368" t="s">
        <v>1921</v>
      </c>
      <c r="R874" s="369" t="s">
        <v>2153</v>
      </c>
    </row>
    <row r="875" spans="1:18" ht="18">
      <c r="A875" s="368">
        <v>807</v>
      </c>
      <c r="B875" s="813">
        <v>749239</v>
      </c>
      <c r="C875" s="813"/>
      <c r="D875" s="813" t="s">
        <v>3007</v>
      </c>
      <c r="E875" s="813"/>
      <c r="F875" s="813"/>
      <c r="G875" s="813" t="s">
        <v>3008</v>
      </c>
      <c r="H875" s="813"/>
      <c r="I875" s="813"/>
      <c r="J875" s="813" t="s">
        <v>1888</v>
      </c>
      <c r="K875" s="813"/>
      <c r="L875" s="813"/>
      <c r="M875" s="814">
        <v>1</v>
      </c>
      <c r="N875" s="814"/>
      <c r="O875" s="813" t="s">
        <v>1883</v>
      </c>
      <c r="P875" s="813"/>
      <c r="Q875" s="370" t="s">
        <v>1892</v>
      </c>
      <c r="R875" s="369" t="s">
        <v>2183</v>
      </c>
    </row>
    <row r="876" spans="1:18" ht="18">
      <c r="A876" s="368">
        <v>808</v>
      </c>
      <c r="B876" s="813">
        <v>577088</v>
      </c>
      <c r="C876" s="813"/>
      <c r="D876" s="813" t="s">
        <v>3009</v>
      </c>
      <c r="E876" s="813"/>
      <c r="F876" s="813"/>
      <c r="G876" s="813" t="s">
        <v>2076</v>
      </c>
      <c r="H876" s="813"/>
      <c r="I876" s="813"/>
      <c r="J876" s="813" t="s">
        <v>1888</v>
      </c>
      <c r="K876" s="813"/>
      <c r="L876" s="813"/>
      <c r="M876" s="814">
        <v>1</v>
      </c>
      <c r="N876" s="814"/>
      <c r="O876" s="813" t="s">
        <v>1883</v>
      </c>
      <c r="P876" s="813"/>
      <c r="Q876" s="368" t="s">
        <v>1889</v>
      </c>
      <c r="R876" s="369" t="s">
        <v>2497</v>
      </c>
    </row>
    <row r="877" spans="1:18" ht="18">
      <c r="A877" s="368">
        <v>809</v>
      </c>
      <c r="B877" s="813">
        <v>256808</v>
      </c>
      <c r="C877" s="813"/>
      <c r="D877" s="813" t="s">
        <v>3010</v>
      </c>
      <c r="E877" s="813"/>
      <c r="F877" s="813"/>
      <c r="G877" s="813" t="s">
        <v>2344</v>
      </c>
      <c r="H877" s="813"/>
      <c r="I877" s="813"/>
      <c r="J877" s="813" t="s">
        <v>2083</v>
      </c>
      <c r="K877" s="813"/>
      <c r="L877" s="813"/>
      <c r="M877" s="811"/>
      <c r="N877" s="811"/>
      <c r="O877" s="811"/>
      <c r="P877" s="811"/>
      <c r="Q877" s="368" t="s">
        <v>1921</v>
      </c>
      <c r="R877" s="369" t="s">
        <v>1946</v>
      </c>
    </row>
    <row r="878" spans="1:18" ht="18">
      <c r="A878" s="368">
        <v>810</v>
      </c>
      <c r="B878" s="813">
        <v>256947</v>
      </c>
      <c r="C878" s="813"/>
      <c r="D878" s="813" t="s">
        <v>3010</v>
      </c>
      <c r="E878" s="813"/>
      <c r="F878" s="813"/>
      <c r="G878" s="813" t="s">
        <v>2344</v>
      </c>
      <c r="H878" s="813"/>
      <c r="I878" s="813"/>
      <c r="J878" s="813" t="s">
        <v>1920</v>
      </c>
      <c r="K878" s="813"/>
      <c r="L878" s="813"/>
      <c r="M878" s="811"/>
      <c r="N878" s="811"/>
      <c r="O878" s="811"/>
      <c r="P878" s="811"/>
      <c r="Q878" s="368" t="s">
        <v>1921</v>
      </c>
      <c r="R878" s="369" t="s">
        <v>1946</v>
      </c>
    </row>
    <row r="879" spans="1:18" ht="18">
      <c r="A879" s="368">
        <v>811</v>
      </c>
      <c r="B879" s="813">
        <v>256906</v>
      </c>
      <c r="C879" s="813"/>
      <c r="D879" s="813" t="s">
        <v>3010</v>
      </c>
      <c r="E879" s="813"/>
      <c r="F879" s="813"/>
      <c r="G879" s="813" t="s">
        <v>2014</v>
      </c>
      <c r="H879" s="813"/>
      <c r="I879" s="813"/>
      <c r="J879" s="813" t="s">
        <v>1920</v>
      </c>
      <c r="K879" s="813"/>
      <c r="L879" s="813"/>
      <c r="M879" s="811"/>
      <c r="N879" s="811"/>
      <c r="O879" s="811"/>
      <c r="P879" s="811"/>
      <c r="Q879" s="368" t="s">
        <v>1921</v>
      </c>
      <c r="R879" s="369" t="s">
        <v>1946</v>
      </c>
    </row>
    <row r="880" spans="1:18" ht="36">
      <c r="A880" s="365" t="s">
        <v>1871</v>
      </c>
      <c r="B880" s="810" t="s">
        <v>1872</v>
      </c>
      <c r="C880" s="810"/>
      <c r="D880" s="810" t="s">
        <v>1873</v>
      </c>
      <c r="E880" s="810"/>
      <c r="F880" s="810"/>
      <c r="G880" s="810" t="s">
        <v>1874</v>
      </c>
      <c r="H880" s="810"/>
      <c r="I880" s="810"/>
      <c r="J880" s="810" t="s">
        <v>1875</v>
      </c>
      <c r="K880" s="810"/>
      <c r="L880" s="810"/>
      <c r="M880" s="810" t="s">
        <v>1876</v>
      </c>
      <c r="N880" s="810"/>
      <c r="O880" s="810" t="s">
        <v>1877</v>
      </c>
      <c r="P880" s="810"/>
      <c r="Q880" s="366" t="s">
        <v>1878</v>
      </c>
      <c r="R880" s="365" t="s">
        <v>1879</v>
      </c>
    </row>
    <row r="881" spans="1:18" ht="18">
      <c r="A881" s="368">
        <v>812</v>
      </c>
      <c r="B881" s="813">
        <v>577438</v>
      </c>
      <c r="C881" s="813"/>
      <c r="D881" s="813" t="s">
        <v>3011</v>
      </c>
      <c r="E881" s="813"/>
      <c r="F881" s="813"/>
      <c r="G881" s="813" t="s">
        <v>3012</v>
      </c>
      <c r="H881" s="813"/>
      <c r="I881" s="813"/>
      <c r="J881" s="813" t="s">
        <v>1888</v>
      </c>
      <c r="K881" s="813"/>
      <c r="L881" s="813"/>
      <c r="M881" s="814">
        <v>1</v>
      </c>
      <c r="N881" s="814"/>
      <c r="O881" s="813" t="s">
        <v>1883</v>
      </c>
      <c r="P881" s="813"/>
      <c r="Q881" s="368" t="s">
        <v>1889</v>
      </c>
      <c r="R881" s="369" t="s">
        <v>2133</v>
      </c>
    </row>
    <row r="882" spans="1:18" ht="18">
      <c r="A882" s="368">
        <v>813</v>
      </c>
      <c r="B882" s="813">
        <v>865954</v>
      </c>
      <c r="C882" s="813"/>
      <c r="D882" s="813" t="s">
        <v>3011</v>
      </c>
      <c r="E882" s="813"/>
      <c r="F882" s="813"/>
      <c r="G882" s="813" t="s">
        <v>3013</v>
      </c>
      <c r="H882" s="813"/>
      <c r="I882" s="813"/>
      <c r="J882" s="817" t="s">
        <v>2418</v>
      </c>
      <c r="K882" s="817"/>
      <c r="L882" s="817"/>
      <c r="M882" s="814">
        <v>2</v>
      </c>
      <c r="N882" s="814"/>
      <c r="O882" s="813" t="s">
        <v>1883</v>
      </c>
      <c r="P882" s="813"/>
      <c r="Q882" s="368" t="s">
        <v>1889</v>
      </c>
      <c r="R882" s="369" t="s">
        <v>2153</v>
      </c>
    </row>
    <row r="883" spans="1:18" ht="18">
      <c r="A883" s="368">
        <v>814</v>
      </c>
      <c r="B883" s="813">
        <v>977467</v>
      </c>
      <c r="C883" s="813"/>
      <c r="D883" s="813" t="s">
        <v>3014</v>
      </c>
      <c r="E883" s="813"/>
      <c r="F883" s="813"/>
      <c r="G883" s="813" t="s">
        <v>3013</v>
      </c>
      <c r="H883" s="813"/>
      <c r="I883" s="813"/>
      <c r="J883" s="813" t="s">
        <v>1888</v>
      </c>
      <c r="K883" s="813"/>
      <c r="L883" s="813"/>
      <c r="M883" s="814">
        <v>2</v>
      </c>
      <c r="N883" s="814"/>
      <c r="O883" s="813" t="s">
        <v>1883</v>
      </c>
      <c r="P883" s="813"/>
      <c r="Q883" s="368" t="s">
        <v>1889</v>
      </c>
      <c r="R883" s="369" t="s">
        <v>2133</v>
      </c>
    </row>
    <row r="884" spans="1:18" ht="18">
      <c r="A884" s="368">
        <v>815</v>
      </c>
      <c r="B884" s="813">
        <v>1176971</v>
      </c>
      <c r="C884" s="813"/>
      <c r="D884" s="813" t="s">
        <v>3015</v>
      </c>
      <c r="E884" s="813"/>
      <c r="F884" s="813"/>
      <c r="G884" s="813" t="s">
        <v>3016</v>
      </c>
      <c r="H884" s="813"/>
      <c r="I884" s="813"/>
      <c r="J884" s="813" t="s">
        <v>1888</v>
      </c>
      <c r="K884" s="813"/>
      <c r="L884" s="813"/>
      <c r="M884" s="814">
        <v>2</v>
      </c>
      <c r="N884" s="814"/>
      <c r="O884" s="813" t="s">
        <v>1883</v>
      </c>
      <c r="P884" s="813"/>
      <c r="Q884" s="370" t="s">
        <v>1892</v>
      </c>
      <c r="R884" s="369" t="s">
        <v>3017</v>
      </c>
    </row>
    <row r="885" spans="1:18" ht="18">
      <c r="A885" s="368">
        <v>816</v>
      </c>
      <c r="B885" s="818">
        <v>1242077</v>
      </c>
      <c r="C885" s="818"/>
      <c r="D885" s="818" t="s">
        <v>3018</v>
      </c>
      <c r="E885" s="818"/>
      <c r="F885" s="818"/>
      <c r="G885" s="818" t="s">
        <v>2014</v>
      </c>
      <c r="H885" s="818"/>
      <c r="I885" s="818"/>
      <c r="J885" s="818" t="s">
        <v>3019</v>
      </c>
      <c r="K885" s="818"/>
      <c r="L885" s="818"/>
      <c r="M885" s="819">
        <v>20</v>
      </c>
      <c r="N885" s="819"/>
      <c r="O885" s="818" t="s">
        <v>1883</v>
      </c>
      <c r="P885" s="818"/>
      <c r="Q885" s="373" t="s">
        <v>1892</v>
      </c>
      <c r="R885" s="369" t="s">
        <v>3020</v>
      </c>
    </row>
    <row r="886" spans="1:18" ht="18">
      <c r="A886" s="368">
        <v>817</v>
      </c>
      <c r="B886" s="818">
        <v>1164842</v>
      </c>
      <c r="C886" s="818"/>
      <c r="D886" s="818" t="s">
        <v>3018</v>
      </c>
      <c r="E886" s="818"/>
      <c r="F886" s="818"/>
      <c r="G886" s="818" t="s">
        <v>2014</v>
      </c>
      <c r="H886" s="818"/>
      <c r="I886" s="818"/>
      <c r="J886" s="818" t="s">
        <v>3021</v>
      </c>
      <c r="K886" s="818"/>
      <c r="L886" s="818"/>
      <c r="M886" s="811"/>
      <c r="N886" s="811"/>
      <c r="O886" s="811"/>
      <c r="P886" s="811"/>
      <c r="Q886" s="373" t="s">
        <v>1892</v>
      </c>
      <c r="R886" s="369" t="s">
        <v>3020</v>
      </c>
    </row>
    <row r="887" spans="1:18" ht="18">
      <c r="A887" s="368">
        <v>818</v>
      </c>
      <c r="B887" s="813">
        <v>338564</v>
      </c>
      <c r="C887" s="813"/>
      <c r="D887" s="813" t="s">
        <v>3022</v>
      </c>
      <c r="E887" s="813"/>
      <c r="F887" s="813"/>
      <c r="G887" s="813" t="s">
        <v>2014</v>
      </c>
      <c r="H887" s="813"/>
      <c r="I887" s="813"/>
      <c r="J887" s="813" t="s">
        <v>1920</v>
      </c>
      <c r="K887" s="813"/>
      <c r="L887" s="813"/>
      <c r="M887" s="811"/>
      <c r="N887" s="811"/>
      <c r="O887" s="811"/>
      <c r="P887" s="811"/>
      <c r="Q887" s="368" t="s">
        <v>1921</v>
      </c>
      <c r="R887" s="369" t="s">
        <v>1946</v>
      </c>
    </row>
    <row r="888" spans="1:18" ht="18">
      <c r="A888" s="368">
        <v>819</v>
      </c>
      <c r="B888" s="813">
        <v>427674</v>
      </c>
      <c r="C888" s="813"/>
      <c r="D888" s="813" t="s">
        <v>3023</v>
      </c>
      <c r="E888" s="813"/>
      <c r="F888" s="813"/>
      <c r="G888" s="813" t="s">
        <v>2998</v>
      </c>
      <c r="H888" s="813"/>
      <c r="I888" s="813"/>
      <c r="J888" s="813" t="s">
        <v>1920</v>
      </c>
      <c r="K888" s="813"/>
      <c r="L888" s="813"/>
      <c r="M888" s="811"/>
      <c r="N888" s="811"/>
      <c r="O888" s="811"/>
      <c r="P888" s="811"/>
      <c r="Q888" s="368" t="s">
        <v>1921</v>
      </c>
      <c r="R888" s="369" t="s">
        <v>2043</v>
      </c>
    </row>
    <row r="889" spans="1:18" ht="18">
      <c r="A889" s="368">
        <v>820</v>
      </c>
      <c r="B889" s="813">
        <v>990692</v>
      </c>
      <c r="C889" s="813"/>
      <c r="D889" s="813" t="s">
        <v>3023</v>
      </c>
      <c r="E889" s="813"/>
      <c r="F889" s="813"/>
      <c r="G889" s="813" t="s">
        <v>2680</v>
      </c>
      <c r="H889" s="813"/>
      <c r="I889" s="813"/>
      <c r="J889" s="813" t="s">
        <v>1916</v>
      </c>
      <c r="K889" s="813"/>
      <c r="L889" s="813"/>
      <c r="M889" s="814">
        <v>30</v>
      </c>
      <c r="N889" s="814"/>
      <c r="O889" s="813" t="s">
        <v>1883</v>
      </c>
      <c r="P889" s="813"/>
      <c r="Q889" s="368" t="s">
        <v>1884</v>
      </c>
      <c r="R889" s="369" t="s">
        <v>1885</v>
      </c>
    </row>
    <row r="890" spans="1:18" ht="18">
      <c r="A890" s="368">
        <v>821</v>
      </c>
      <c r="B890" s="813">
        <v>428577</v>
      </c>
      <c r="C890" s="813"/>
      <c r="D890" s="813" t="s">
        <v>3023</v>
      </c>
      <c r="E890" s="813"/>
      <c r="F890" s="813"/>
      <c r="G890" s="813" t="s">
        <v>2998</v>
      </c>
      <c r="H890" s="813"/>
      <c r="I890" s="813"/>
      <c r="J890" s="813" t="s">
        <v>2083</v>
      </c>
      <c r="K890" s="813"/>
      <c r="L890" s="813"/>
      <c r="M890" s="811"/>
      <c r="N890" s="811"/>
      <c r="O890" s="811"/>
      <c r="P890" s="811"/>
      <c r="Q890" s="368" t="s">
        <v>1921</v>
      </c>
      <c r="R890" s="369" t="s">
        <v>2043</v>
      </c>
    </row>
    <row r="891" spans="1:18" ht="18">
      <c r="A891" s="368">
        <v>822</v>
      </c>
      <c r="B891" s="813">
        <v>427635</v>
      </c>
      <c r="C891" s="813"/>
      <c r="D891" s="813" t="s">
        <v>3023</v>
      </c>
      <c r="E891" s="813"/>
      <c r="F891" s="813"/>
      <c r="G891" s="813" t="s">
        <v>2998</v>
      </c>
      <c r="H891" s="813"/>
      <c r="I891" s="813"/>
      <c r="J891" s="813" t="s">
        <v>2114</v>
      </c>
      <c r="K891" s="813"/>
      <c r="L891" s="813"/>
      <c r="M891" s="811"/>
      <c r="N891" s="811"/>
      <c r="O891" s="811"/>
      <c r="P891" s="811"/>
      <c r="Q891" s="368" t="s">
        <v>2115</v>
      </c>
      <c r="R891" s="369" t="s">
        <v>2043</v>
      </c>
    </row>
    <row r="892" spans="1:18" ht="18">
      <c r="A892" s="368">
        <v>823</v>
      </c>
      <c r="B892" s="813">
        <v>753386</v>
      </c>
      <c r="C892" s="813"/>
      <c r="D892" s="813" t="s">
        <v>3023</v>
      </c>
      <c r="E892" s="813"/>
      <c r="F892" s="813"/>
      <c r="G892" s="813" t="s">
        <v>2683</v>
      </c>
      <c r="H892" s="813"/>
      <c r="I892" s="813"/>
      <c r="J892" s="813" t="s">
        <v>3024</v>
      </c>
      <c r="K892" s="813"/>
      <c r="L892" s="813"/>
      <c r="M892" s="814">
        <v>45</v>
      </c>
      <c r="N892" s="814"/>
      <c r="O892" s="813" t="s">
        <v>1883</v>
      </c>
      <c r="P892" s="813"/>
      <c r="Q892" s="368" t="s">
        <v>1884</v>
      </c>
      <c r="R892" s="369" t="s">
        <v>1885</v>
      </c>
    </row>
    <row r="893" spans="1:18" ht="18">
      <c r="A893" s="368">
        <v>824</v>
      </c>
      <c r="B893" s="813">
        <v>1136814</v>
      </c>
      <c r="C893" s="813"/>
      <c r="D893" s="813" t="s">
        <v>3025</v>
      </c>
      <c r="E893" s="813"/>
      <c r="F893" s="813"/>
      <c r="G893" s="813" t="s">
        <v>2272</v>
      </c>
      <c r="H893" s="813"/>
      <c r="I893" s="813"/>
      <c r="J893" s="813" t="s">
        <v>1920</v>
      </c>
      <c r="K893" s="813"/>
      <c r="L893" s="813"/>
      <c r="M893" s="811"/>
      <c r="N893" s="811"/>
      <c r="O893" s="811"/>
      <c r="P893" s="811"/>
      <c r="Q893" s="368" t="s">
        <v>1921</v>
      </c>
      <c r="R893" s="369" t="s">
        <v>3026</v>
      </c>
    </row>
    <row r="894" spans="1:18" ht="36">
      <c r="A894" s="365" t="s">
        <v>1871</v>
      </c>
      <c r="B894" s="810" t="s">
        <v>1872</v>
      </c>
      <c r="C894" s="810"/>
      <c r="D894" s="810" t="s">
        <v>1873</v>
      </c>
      <c r="E894" s="810"/>
      <c r="F894" s="810"/>
      <c r="G894" s="810" t="s">
        <v>1874</v>
      </c>
      <c r="H894" s="810"/>
      <c r="I894" s="810"/>
      <c r="J894" s="810" t="s">
        <v>1875</v>
      </c>
      <c r="K894" s="810"/>
      <c r="L894" s="810"/>
      <c r="M894" s="810" t="s">
        <v>1876</v>
      </c>
      <c r="N894" s="810"/>
      <c r="O894" s="810" t="s">
        <v>1877</v>
      </c>
      <c r="P894" s="810"/>
      <c r="Q894" s="366" t="s">
        <v>1878</v>
      </c>
      <c r="R894" s="365" t="s">
        <v>1879</v>
      </c>
    </row>
    <row r="895" spans="1:18" ht="18">
      <c r="A895" s="368">
        <v>825</v>
      </c>
      <c r="B895" s="813">
        <v>1032730</v>
      </c>
      <c r="C895" s="813"/>
      <c r="D895" s="813" t="s">
        <v>3027</v>
      </c>
      <c r="E895" s="813"/>
      <c r="F895" s="813"/>
      <c r="G895" s="813" t="s">
        <v>2721</v>
      </c>
      <c r="H895" s="813"/>
      <c r="I895" s="813"/>
      <c r="J895" s="813" t="s">
        <v>1925</v>
      </c>
      <c r="K895" s="813"/>
      <c r="L895" s="813"/>
      <c r="M895" s="814">
        <v>100</v>
      </c>
      <c r="N895" s="814"/>
      <c r="O895" s="813" t="s">
        <v>1883</v>
      </c>
      <c r="P895" s="813"/>
      <c r="Q895" s="368" t="s">
        <v>1884</v>
      </c>
      <c r="R895" s="369" t="s">
        <v>3028</v>
      </c>
    </row>
    <row r="896" spans="1:18" ht="18">
      <c r="A896" s="368">
        <v>826</v>
      </c>
      <c r="B896" s="813">
        <v>425510</v>
      </c>
      <c r="C896" s="813"/>
      <c r="D896" s="813" t="s">
        <v>3029</v>
      </c>
      <c r="E896" s="813"/>
      <c r="F896" s="813"/>
      <c r="G896" s="813" t="s">
        <v>3030</v>
      </c>
      <c r="H896" s="813"/>
      <c r="I896" s="813"/>
      <c r="J896" s="813" t="s">
        <v>2574</v>
      </c>
      <c r="K896" s="813"/>
      <c r="L896" s="813"/>
      <c r="M896" s="811"/>
      <c r="N896" s="811"/>
      <c r="O896" s="811"/>
      <c r="P896" s="811"/>
      <c r="Q896" s="368" t="s">
        <v>1921</v>
      </c>
      <c r="R896" s="369" t="s">
        <v>3031</v>
      </c>
    </row>
    <row r="897" spans="1:18" ht="18">
      <c r="A897" s="368">
        <v>827</v>
      </c>
      <c r="B897" s="813">
        <v>468049</v>
      </c>
      <c r="C897" s="813"/>
      <c r="D897" s="813" t="s">
        <v>3032</v>
      </c>
      <c r="E897" s="813"/>
      <c r="F897" s="813"/>
      <c r="G897" s="813" t="s">
        <v>2272</v>
      </c>
      <c r="H897" s="813"/>
      <c r="I897" s="813"/>
      <c r="J897" s="813" t="s">
        <v>2114</v>
      </c>
      <c r="K897" s="813"/>
      <c r="L897" s="813"/>
      <c r="M897" s="811"/>
      <c r="N897" s="811"/>
      <c r="O897" s="811"/>
      <c r="P897" s="811"/>
      <c r="Q897" s="368" t="s">
        <v>2115</v>
      </c>
      <c r="R897" s="369" t="s">
        <v>2500</v>
      </c>
    </row>
    <row r="898" spans="1:18" ht="18">
      <c r="A898" s="368">
        <v>828</v>
      </c>
      <c r="B898" s="813">
        <v>770396</v>
      </c>
      <c r="C898" s="813"/>
      <c r="D898" s="813" t="s">
        <v>3033</v>
      </c>
      <c r="E898" s="813"/>
      <c r="F898" s="813"/>
      <c r="G898" s="813" t="s">
        <v>3034</v>
      </c>
      <c r="H898" s="813"/>
      <c r="I898" s="813"/>
      <c r="J898" s="813" t="s">
        <v>2505</v>
      </c>
      <c r="K898" s="813"/>
      <c r="L898" s="813"/>
      <c r="M898" s="814">
        <v>10</v>
      </c>
      <c r="N898" s="814"/>
      <c r="O898" s="813" t="s">
        <v>1883</v>
      </c>
      <c r="P898" s="813"/>
      <c r="Q898" s="368" t="s">
        <v>1884</v>
      </c>
      <c r="R898" s="369" t="s">
        <v>2126</v>
      </c>
    </row>
    <row r="899" spans="1:18" ht="18">
      <c r="A899" s="368">
        <v>829</v>
      </c>
      <c r="B899" s="813">
        <v>635505</v>
      </c>
      <c r="C899" s="813"/>
      <c r="D899" s="813" t="s">
        <v>3033</v>
      </c>
      <c r="E899" s="813"/>
      <c r="F899" s="813"/>
      <c r="G899" s="813" t="s">
        <v>3035</v>
      </c>
      <c r="H899" s="813"/>
      <c r="I899" s="813"/>
      <c r="J899" s="813" t="s">
        <v>2502</v>
      </c>
      <c r="K899" s="813"/>
      <c r="L899" s="813"/>
      <c r="M899" s="814">
        <v>60</v>
      </c>
      <c r="N899" s="814"/>
      <c r="O899" s="813" t="s">
        <v>1883</v>
      </c>
      <c r="P899" s="813"/>
      <c r="Q899" s="368" t="s">
        <v>1884</v>
      </c>
      <c r="R899" s="369" t="s">
        <v>1918</v>
      </c>
    </row>
    <row r="900" spans="1:18" ht="18">
      <c r="A900" s="368">
        <v>830</v>
      </c>
      <c r="B900" s="813">
        <v>924618</v>
      </c>
      <c r="C900" s="813"/>
      <c r="D900" s="813" t="s">
        <v>3036</v>
      </c>
      <c r="E900" s="813"/>
      <c r="F900" s="813"/>
      <c r="G900" s="813" t="s">
        <v>2436</v>
      </c>
      <c r="H900" s="813"/>
      <c r="I900" s="813"/>
      <c r="J900" s="813" t="s">
        <v>1908</v>
      </c>
      <c r="K900" s="813"/>
      <c r="L900" s="813"/>
      <c r="M900" s="814">
        <v>30</v>
      </c>
      <c r="N900" s="814"/>
      <c r="O900" s="813" t="s">
        <v>1909</v>
      </c>
      <c r="P900" s="813"/>
      <c r="Q900" s="370" t="s">
        <v>2125</v>
      </c>
      <c r="R900" s="369" t="s">
        <v>2275</v>
      </c>
    </row>
    <row r="901" spans="1:18" ht="18">
      <c r="A901" s="368">
        <v>831</v>
      </c>
      <c r="B901" s="813">
        <v>892901</v>
      </c>
      <c r="C901" s="813"/>
      <c r="D901" s="813" t="s">
        <v>3036</v>
      </c>
      <c r="E901" s="813"/>
      <c r="F901" s="813"/>
      <c r="G901" s="813" t="s">
        <v>2437</v>
      </c>
      <c r="H901" s="813"/>
      <c r="I901" s="813"/>
      <c r="J901" s="813" t="s">
        <v>1908</v>
      </c>
      <c r="K901" s="813"/>
      <c r="L901" s="813"/>
      <c r="M901" s="814">
        <v>30</v>
      </c>
      <c r="N901" s="814"/>
      <c r="O901" s="813" t="s">
        <v>1909</v>
      </c>
      <c r="P901" s="813"/>
      <c r="Q901" s="370" t="s">
        <v>2125</v>
      </c>
      <c r="R901" s="369" t="s">
        <v>1885</v>
      </c>
    </row>
    <row r="902" spans="1:18" ht="18">
      <c r="A902" s="368">
        <v>832</v>
      </c>
      <c r="B902" s="813">
        <v>892938</v>
      </c>
      <c r="C902" s="813"/>
      <c r="D902" s="813" t="s">
        <v>3036</v>
      </c>
      <c r="E902" s="813"/>
      <c r="F902" s="813"/>
      <c r="G902" s="813" t="s">
        <v>2119</v>
      </c>
      <c r="H902" s="813"/>
      <c r="I902" s="813"/>
      <c r="J902" s="813" t="s">
        <v>1908</v>
      </c>
      <c r="K902" s="813"/>
      <c r="L902" s="813"/>
      <c r="M902" s="814">
        <v>30</v>
      </c>
      <c r="N902" s="814"/>
      <c r="O902" s="813" t="s">
        <v>1909</v>
      </c>
      <c r="P902" s="813"/>
      <c r="Q902" s="370" t="s">
        <v>2125</v>
      </c>
      <c r="R902" s="369" t="s">
        <v>1885</v>
      </c>
    </row>
    <row r="903" spans="1:18" ht="18">
      <c r="A903" s="368">
        <v>833</v>
      </c>
      <c r="B903" s="813">
        <v>924589</v>
      </c>
      <c r="C903" s="813"/>
      <c r="D903" s="813" t="s">
        <v>3036</v>
      </c>
      <c r="E903" s="813"/>
      <c r="F903" s="813"/>
      <c r="G903" s="813" t="s">
        <v>3037</v>
      </c>
      <c r="H903" s="813"/>
      <c r="I903" s="813"/>
      <c r="J903" s="813" t="s">
        <v>1908</v>
      </c>
      <c r="K903" s="813"/>
      <c r="L903" s="813"/>
      <c r="M903" s="814">
        <v>30</v>
      </c>
      <c r="N903" s="814"/>
      <c r="O903" s="813" t="s">
        <v>1909</v>
      </c>
      <c r="P903" s="813"/>
      <c r="Q903" s="370" t="s">
        <v>2125</v>
      </c>
      <c r="R903" s="369" t="s">
        <v>2275</v>
      </c>
    </row>
    <row r="904" spans="1:18" ht="18">
      <c r="A904" s="368">
        <v>834</v>
      </c>
      <c r="B904" s="813">
        <v>1116691</v>
      </c>
      <c r="C904" s="813"/>
      <c r="D904" s="813" t="s">
        <v>3036</v>
      </c>
      <c r="E904" s="813"/>
      <c r="F904" s="813"/>
      <c r="G904" s="813" t="s">
        <v>2437</v>
      </c>
      <c r="H904" s="813"/>
      <c r="I904" s="813"/>
      <c r="J904" s="813" t="s">
        <v>1908</v>
      </c>
      <c r="K904" s="813"/>
      <c r="L904" s="813"/>
      <c r="M904" s="814">
        <v>30</v>
      </c>
      <c r="N904" s="814"/>
      <c r="O904" s="813" t="s">
        <v>1909</v>
      </c>
      <c r="P904" s="813"/>
      <c r="Q904" s="368" t="s">
        <v>1910</v>
      </c>
      <c r="R904" s="369" t="s">
        <v>1885</v>
      </c>
    </row>
    <row r="905" spans="1:18" ht="18">
      <c r="A905" s="368">
        <v>835</v>
      </c>
      <c r="B905" s="813">
        <v>1116720</v>
      </c>
      <c r="C905" s="813"/>
      <c r="D905" s="813" t="s">
        <v>3036</v>
      </c>
      <c r="E905" s="813"/>
      <c r="F905" s="813"/>
      <c r="G905" s="813" t="s">
        <v>2119</v>
      </c>
      <c r="H905" s="813"/>
      <c r="I905" s="813"/>
      <c r="J905" s="813" t="s">
        <v>1908</v>
      </c>
      <c r="K905" s="813"/>
      <c r="L905" s="813"/>
      <c r="M905" s="814">
        <v>30</v>
      </c>
      <c r="N905" s="814"/>
      <c r="O905" s="813" t="s">
        <v>1909</v>
      </c>
      <c r="P905" s="813"/>
      <c r="Q905" s="368" t="s">
        <v>1910</v>
      </c>
      <c r="R905" s="369" t="s">
        <v>1885</v>
      </c>
    </row>
    <row r="906" spans="1:18" ht="18">
      <c r="A906" s="368">
        <v>836</v>
      </c>
      <c r="B906" s="813">
        <v>708651</v>
      </c>
      <c r="C906" s="813"/>
      <c r="D906" s="813" t="s">
        <v>3038</v>
      </c>
      <c r="E906" s="813"/>
      <c r="F906" s="813"/>
      <c r="G906" s="813" t="s">
        <v>2074</v>
      </c>
      <c r="H906" s="813"/>
      <c r="I906" s="813"/>
      <c r="J906" s="813" t="s">
        <v>1925</v>
      </c>
      <c r="K906" s="813"/>
      <c r="L906" s="813"/>
      <c r="M906" s="814">
        <v>1</v>
      </c>
      <c r="N906" s="814"/>
      <c r="O906" s="813" t="s">
        <v>1883</v>
      </c>
      <c r="P906" s="813"/>
      <c r="Q906" s="368" t="s">
        <v>3039</v>
      </c>
      <c r="R906" s="369" t="s">
        <v>2389</v>
      </c>
    </row>
    <row r="907" spans="1:18" ht="18">
      <c r="A907" s="368">
        <v>837</v>
      </c>
      <c r="B907" s="813">
        <v>1025012</v>
      </c>
      <c r="C907" s="813"/>
      <c r="D907" s="813" t="s">
        <v>3040</v>
      </c>
      <c r="E907" s="813"/>
      <c r="F907" s="813"/>
      <c r="G907" s="813" t="s">
        <v>2071</v>
      </c>
      <c r="H907" s="813"/>
      <c r="I907" s="813"/>
      <c r="J907" s="813" t="s">
        <v>2042</v>
      </c>
      <c r="K907" s="813"/>
      <c r="L907" s="813"/>
      <c r="M907" s="811"/>
      <c r="N907" s="811"/>
      <c r="O907" s="811"/>
      <c r="P907" s="811"/>
      <c r="Q907" s="368" t="s">
        <v>1921</v>
      </c>
      <c r="R907" s="369" t="s">
        <v>2614</v>
      </c>
    </row>
    <row r="908" spans="1:18" ht="36">
      <c r="A908" s="365" t="s">
        <v>1871</v>
      </c>
      <c r="B908" s="810" t="s">
        <v>1872</v>
      </c>
      <c r="C908" s="810"/>
      <c r="D908" s="810" t="s">
        <v>1873</v>
      </c>
      <c r="E908" s="810"/>
      <c r="F908" s="810"/>
      <c r="G908" s="810" t="s">
        <v>1874</v>
      </c>
      <c r="H908" s="810"/>
      <c r="I908" s="810"/>
      <c r="J908" s="810" t="s">
        <v>1875</v>
      </c>
      <c r="K908" s="810"/>
      <c r="L908" s="810"/>
      <c r="M908" s="810" t="s">
        <v>1876</v>
      </c>
      <c r="N908" s="810"/>
      <c r="O908" s="810" t="s">
        <v>1877</v>
      </c>
      <c r="P908" s="810"/>
      <c r="Q908" s="366" t="s">
        <v>1878</v>
      </c>
      <c r="R908" s="365" t="s">
        <v>1879</v>
      </c>
    </row>
    <row r="909" spans="1:18" ht="18">
      <c r="A909" s="368">
        <v>838</v>
      </c>
      <c r="B909" s="813">
        <v>753505</v>
      </c>
      <c r="C909" s="813"/>
      <c r="D909" s="813" t="s">
        <v>3041</v>
      </c>
      <c r="E909" s="813"/>
      <c r="F909" s="813"/>
      <c r="G909" s="813" t="s">
        <v>3042</v>
      </c>
      <c r="H909" s="813"/>
      <c r="I909" s="813"/>
      <c r="J909" s="813" t="s">
        <v>3043</v>
      </c>
      <c r="K909" s="813"/>
      <c r="L909" s="813"/>
      <c r="M909" s="814">
        <v>1</v>
      </c>
      <c r="N909" s="814"/>
      <c r="O909" s="813" t="s">
        <v>1909</v>
      </c>
      <c r="P909" s="813"/>
      <c r="Q909" s="368" t="s">
        <v>3044</v>
      </c>
      <c r="R909" s="369" t="s">
        <v>1939</v>
      </c>
    </row>
    <row r="910" spans="1:18" ht="18">
      <c r="A910" s="368">
        <v>839</v>
      </c>
      <c r="B910" s="813">
        <v>1210266</v>
      </c>
      <c r="C910" s="813"/>
      <c r="D910" s="813" t="s">
        <v>3045</v>
      </c>
      <c r="E910" s="813"/>
      <c r="F910" s="813"/>
      <c r="G910" s="813" t="s">
        <v>2428</v>
      </c>
      <c r="H910" s="813"/>
      <c r="I910" s="813"/>
      <c r="J910" s="813" t="s">
        <v>2146</v>
      </c>
      <c r="K910" s="813"/>
      <c r="L910" s="813"/>
      <c r="M910" s="814">
        <v>5</v>
      </c>
      <c r="N910" s="814"/>
      <c r="O910" s="813" t="s">
        <v>1909</v>
      </c>
      <c r="P910" s="813"/>
      <c r="Q910" s="370" t="s">
        <v>2125</v>
      </c>
      <c r="R910" s="369" t="s">
        <v>2153</v>
      </c>
    </row>
    <row r="911" spans="1:18" ht="18">
      <c r="A911" s="368">
        <v>840</v>
      </c>
      <c r="B911" s="813">
        <v>827816</v>
      </c>
      <c r="C911" s="813"/>
      <c r="D911" s="813" t="s">
        <v>3045</v>
      </c>
      <c r="E911" s="813"/>
      <c r="F911" s="813"/>
      <c r="G911" s="813" t="s">
        <v>2428</v>
      </c>
      <c r="H911" s="813"/>
      <c r="I911" s="813"/>
      <c r="J911" s="813" t="s">
        <v>2146</v>
      </c>
      <c r="K911" s="813"/>
      <c r="L911" s="813"/>
      <c r="M911" s="814">
        <v>50</v>
      </c>
      <c r="N911" s="814"/>
      <c r="O911" s="813" t="s">
        <v>1909</v>
      </c>
      <c r="P911" s="813"/>
      <c r="Q911" s="368" t="s">
        <v>1910</v>
      </c>
      <c r="R911" s="369" t="s">
        <v>2678</v>
      </c>
    </row>
    <row r="912" spans="1:18" ht="18">
      <c r="A912" s="368">
        <v>841</v>
      </c>
      <c r="B912" s="813">
        <v>822426</v>
      </c>
      <c r="C912" s="813"/>
      <c r="D912" s="813" t="s">
        <v>3046</v>
      </c>
      <c r="E912" s="813"/>
      <c r="F912" s="813"/>
      <c r="G912" s="813" t="s">
        <v>3047</v>
      </c>
      <c r="H912" s="813"/>
      <c r="I912" s="813"/>
      <c r="J912" s="813" t="s">
        <v>1916</v>
      </c>
      <c r="K912" s="813"/>
      <c r="L912" s="813"/>
      <c r="M912" s="814">
        <v>15</v>
      </c>
      <c r="N912" s="814"/>
      <c r="O912" s="813" t="s">
        <v>1883</v>
      </c>
      <c r="P912" s="813"/>
      <c r="Q912" s="368" t="s">
        <v>1884</v>
      </c>
      <c r="R912" s="369" t="s">
        <v>2529</v>
      </c>
    </row>
    <row r="913" spans="1:18" ht="18">
      <c r="A913" s="368">
        <v>842</v>
      </c>
      <c r="B913" s="813">
        <v>635800</v>
      </c>
      <c r="C913" s="813"/>
      <c r="D913" s="813" t="s">
        <v>3046</v>
      </c>
      <c r="E913" s="813"/>
      <c r="F913" s="813"/>
      <c r="G913" s="813" t="s">
        <v>3048</v>
      </c>
      <c r="H913" s="813"/>
      <c r="I913" s="813"/>
      <c r="J913" s="813" t="s">
        <v>2657</v>
      </c>
      <c r="K913" s="813"/>
      <c r="L913" s="813"/>
      <c r="M913" s="814">
        <v>15</v>
      </c>
      <c r="N913" s="814"/>
      <c r="O913" s="813" t="s">
        <v>1883</v>
      </c>
      <c r="P913" s="813"/>
      <c r="Q913" s="368" t="s">
        <v>1884</v>
      </c>
      <c r="R913" s="369" t="s">
        <v>2529</v>
      </c>
    </row>
    <row r="914" spans="1:18" ht="18">
      <c r="A914" s="368">
        <v>843</v>
      </c>
      <c r="B914" s="813">
        <v>315061</v>
      </c>
      <c r="C914" s="813"/>
      <c r="D914" s="813" t="s">
        <v>3046</v>
      </c>
      <c r="E914" s="813"/>
      <c r="F914" s="813"/>
      <c r="G914" s="813" t="s">
        <v>2700</v>
      </c>
      <c r="H914" s="813"/>
      <c r="I914" s="813"/>
      <c r="J914" s="813" t="s">
        <v>1945</v>
      </c>
      <c r="K914" s="813"/>
      <c r="L914" s="813"/>
      <c r="M914" s="811"/>
      <c r="N914" s="811"/>
      <c r="O914" s="811"/>
      <c r="P914" s="811"/>
      <c r="Q914" s="368" t="s">
        <v>1921</v>
      </c>
      <c r="R914" s="369" t="s">
        <v>1946</v>
      </c>
    </row>
    <row r="915" spans="1:18" ht="18">
      <c r="A915" s="368">
        <v>844</v>
      </c>
      <c r="B915" s="813">
        <v>635859</v>
      </c>
      <c r="C915" s="813"/>
      <c r="D915" s="813" t="s">
        <v>3046</v>
      </c>
      <c r="E915" s="813"/>
      <c r="F915" s="813"/>
      <c r="G915" s="813" t="s">
        <v>3049</v>
      </c>
      <c r="H915" s="813"/>
      <c r="I915" s="813"/>
      <c r="J915" s="813" t="s">
        <v>2657</v>
      </c>
      <c r="K915" s="813"/>
      <c r="L915" s="813"/>
      <c r="M915" s="814">
        <v>15</v>
      </c>
      <c r="N915" s="814"/>
      <c r="O915" s="813" t="s">
        <v>1883</v>
      </c>
      <c r="P915" s="813"/>
      <c r="Q915" s="368" t="s">
        <v>1884</v>
      </c>
      <c r="R915" s="369" t="s">
        <v>2529</v>
      </c>
    </row>
    <row r="916" spans="1:18" ht="18">
      <c r="A916" s="368">
        <v>845</v>
      </c>
      <c r="B916" s="813">
        <v>925849</v>
      </c>
      <c r="C916" s="813"/>
      <c r="D916" s="813" t="s">
        <v>3050</v>
      </c>
      <c r="E916" s="813"/>
      <c r="F916" s="813"/>
      <c r="G916" s="813" t="s">
        <v>2949</v>
      </c>
      <c r="H916" s="813"/>
      <c r="I916" s="813"/>
      <c r="J916" s="813" t="s">
        <v>2178</v>
      </c>
      <c r="K916" s="813"/>
      <c r="L916" s="813"/>
      <c r="M916" s="814">
        <v>10</v>
      </c>
      <c r="N916" s="814"/>
      <c r="O916" s="813" t="s">
        <v>1883</v>
      </c>
      <c r="P916" s="813"/>
      <c r="Q916" s="368" t="s">
        <v>1884</v>
      </c>
      <c r="R916" s="369" t="s">
        <v>2136</v>
      </c>
    </row>
    <row r="917" spans="1:18" ht="18">
      <c r="A917" s="368">
        <v>846</v>
      </c>
      <c r="B917" s="813">
        <v>870262</v>
      </c>
      <c r="C917" s="813"/>
      <c r="D917" s="813" t="s">
        <v>3050</v>
      </c>
      <c r="E917" s="813"/>
      <c r="F917" s="813"/>
      <c r="G917" s="813" t="s">
        <v>3051</v>
      </c>
      <c r="H917" s="813"/>
      <c r="I917" s="813"/>
      <c r="J917" s="813" t="s">
        <v>1921</v>
      </c>
      <c r="K917" s="813"/>
      <c r="L917" s="813"/>
      <c r="M917" s="811"/>
      <c r="N917" s="811"/>
      <c r="O917" s="811"/>
      <c r="P917" s="811"/>
      <c r="Q917" s="368" t="s">
        <v>1921</v>
      </c>
      <c r="R917" s="369" t="s">
        <v>1946</v>
      </c>
    </row>
    <row r="918" spans="1:18" ht="18">
      <c r="A918" s="368">
        <v>847</v>
      </c>
      <c r="B918" s="813">
        <v>884119</v>
      </c>
      <c r="C918" s="813"/>
      <c r="D918" s="813" t="s">
        <v>3050</v>
      </c>
      <c r="E918" s="813"/>
      <c r="F918" s="813"/>
      <c r="G918" s="813" t="s">
        <v>2979</v>
      </c>
      <c r="H918" s="813"/>
      <c r="I918" s="813"/>
      <c r="J918" s="813" t="s">
        <v>1888</v>
      </c>
      <c r="K918" s="813"/>
      <c r="L918" s="813"/>
      <c r="M918" s="814">
        <v>50</v>
      </c>
      <c r="N918" s="814"/>
      <c r="O918" s="813" t="s">
        <v>1883</v>
      </c>
      <c r="P918" s="813"/>
      <c r="Q918" s="368" t="s">
        <v>1884</v>
      </c>
      <c r="R918" s="369" t="s">
        <v>2403</v>
      </c>
    </row>
    <row r="919" spans="1:18" ht="18">
      <c r="A919" s="368">
        <v>848</v>
      </c>
      <c r="B919" s="813">
        <v>1180193</v>
      </c>
      <c r="C919" s="813"/>
      <c r="D919" s="813" t="s">
        <v>3050</v>
      </c>
      <c r="E919" s="813"/>
      <c r="F919" s="813"/>
      <c r="G919" s="813" t="s">
        <v>2979</v>
      </c>
      <c r="H919" s="813"/>
      <c r="I919" s="813"/>
      <c r="J919" s="813" t="s">
        <v>1888</v>
      </c>
      <c r="K919" s="813"/>
      <c r="L919" s="813"/>
      <c r="M919" s="814">
        <v>50</v>
      </c>
      <c r="N919" s="814"/>
      <c r="O919" s="813" t="s">
        <v>1883</v>
      </c>
      <c r="P919" s="813"/>
      <c r="Q919" s="370" t="s">
        <v>1976</v>
      </c>
      <c r="R919" s="369" t="s">
        <v>2403</v>
      </c>
    </row>
    <row r="920" spans="1:18" ht="18">
      <c r="A920" s="368">
        <v>849</v>
      </c>
      <c r="B920" s="813">
        <v>937125</v>
      </c>
      <c r="C920" s="813"/>
      <c r="D920" s="813" t="s">
        <v>3050</v>
      </c>
      <c r="E920" s="813"/>
      <c r="F920" s="813"/>
      <c r="G920" s="813" t="s">
        <v>1981</v>
      </c>
      <c r="H920" s="813"/>
      <c r="I920" s="813"/>
      <c r="J920" s="813" t="s">
        <v>2170</v>
      </c>
      <c r="K920" s="813"/>
      <c r="L920" s="813"/>
      <c r="M920" s="814">
        <v>30</v>
      </c>
      <c r="N920" s="814"/>
      <c r="O920" s="813" t="s">
        <v>1883</v>
      </c>
      <c r="P920" s="813"/>
      <c r="Q920" s="368" t="s">
        <v>1884</v>
      </c>
      <c r="R920" s="369" t="s">
        <v>2120</v>
      </c>
    </row>
    <row r="921" spans="1:18" ht="18">
      <c r="A921" s="368">
        <v>850</v>
      </c>
      <c r="B921" s="813">
        <v>925722</v>
      </c>
      <c r="C921" s="813"/>
      <c r="D921" s="813" t="s">
        <v>3050</v>
      </c>
      <c r="E921" s="813"/>
      <c r="F921" s="813"/>
      <c r="G921" s="813" t="s">
        <v>2177</v>
      </c>
      <c r="H921" s="813"/>
      <c r="I921" s="813"/>
      <c r="J921" s="813" t="s">
        <v>2170</v>
      </c>
      <c r="K921" s="813"/>
      <c r="L921" s="813"/>
      <c r="M921" s="814">
        <v>15</v>
      </c>
      <c r="N921" s="814"/>
      <c r="O921" s="813" t="s">
        <v>1883</v>
      </c>
      <c r="P921" s="813"/>
      <c r="Q921" s="368" t="s">
        <v>1884</v>
      </c>
      <c r="R921" s="369" t="s">
        <v>2126</v>
      </c>
    </row>
    <row r="922" spans="1:18" ht="36">
      <c r="A922" s="365" t="s">
        <v>1871</v>
      </c>
      <c r="B922" s="810" t="s">
        <v>1872</v>
      </c>
      <c r="C922" s="810"/>
      <c r="D922" s="810" t="s">
        <v>1873</v>
      </c>
      <c r="E922" s="810"/>
      <c r="F922" s="810"/>
      <c r="G922" s="810" t="s">
        <v>1874</v>
      </c>
      <c r="H922" s="810"/>
      <c r="I922" s="810"/>
      <c r="J922" s="810" t="s">
        <v>1875</v>
      </c>
      <c r="K922" s="810"/>
      <c r="L922" s="810"/>
      <c r="M922" s="810" t="s">
        <v>1876</v>
      </c>
      <c r="N922" s="810"/>
      <c r="O922" s="810" t="s">
        <v>1877</v>
      </c>
      <c r="P922" s="810"/>
      <c r="Q922" s="366" t="s">
        <v>1878</v>
      </c>
      <c r="R922" s="365" t="s">
        <v>1879</v>
      </c>
    </row>
    <row r="923" spans="1:18" ht="18">
      <c r="A923" s="368">
        <v>851</v>
      </c>
      <c r="B923" s="813">
        <v>925779</v>
      </c>
      <c r="C923" s="813"/>
      <c r="D923" s="813" t="s">
        <v>3050</v>
      </c>
      <c r="E923" s="813"/>
      <c r="F923" s="813"/>
      <c r="G923" s="813" t="s">
        <v>1981</v>
      </c>
      <c r="H923" s="813"/>
      <c r="I923" s="813"/>
      <c r="J923" s="813" t="s">
        <v>2170</v>
      </c>
      <c r="K923" s="813"/>
      <c r="L923" s="813"/>
      <c r="M923" s="814">
        <v>10</v>
      </c>
      <c r="N923" s="814"/>
      <c r="O923" s="813" t="s">
        <v>1883</v>
      </c>
      <c r="P923" s="813"/>
      <c r="Q923" s="368" t="s">
        <v>1884</v>
      </c>
      <c r="R923" s="369" t="s">
        <v>2120</v>
      </c>
    </row>
    <row r="924" spans="1:18" ht="18">
      <c r="A924" s="368">
        <v>852</v>
      </c>
      <c r="B924" s="813">
        <v>1017956</v>
      </c>
      <c r="C924" s="813"/>
      <c r="D924" s="813" t="s">
        <v>3050</v>
      </c>
      <c r="E924" s="813"/>
      <c r="F924" s="813"/>
      <c r="G924" s="813" t="s">
        <v>3052</v>
      </c>
      <c r="H924" s="813"/>
      <c r="I924" s="813"/>
      <c r="J924" s="813" t="s">
        <v>1888</v>
      </c>
      <c r="K924" s="813"/>
      <c r="L924" s="813"/>
      <c r="M924" s="814">
        <v>50</v>
      </c>
      <c r="N924" s="814"/>
      <c r="O924" s="813" t="s">
        <v>1883</v>
      </c>
      <c r="P924" s="813"/>
      <c r="Q924" s="368" t="s">
        <v>1889</v>
      </c>
      <c r="R924" s="369" t="s">
        <v>2221</v>
      </c>
    </row>
    <row r="925" spans="1:18" ht="18">
      <c r="A925" s="368">
        <v>853</v>
      </c>
      <c r="B925" s="813">
        <v>801465</v>
      </c>
      <c r="C925" s="813"/>
      <c r="D925" s="813" t="s">
        <v>3053</v>
      </c>
      <c r="E925" s="813"/>
      <c r="F925" s="813"/>
      <c r="G925" s="813" t="s">
        <v>3054</v>
      </c>
      <c r="H925" s="813"/>
      <c r="I925" s="813"/>
      <c r="J925" s="813" t="s">
        <v>1975</v>
      </c>
      <c r="K925" s="813"/>
      <c r="L925" s="813"/>
      <c r="M925" s="814">
        <v>150</v>
      </c>
      <c r="N925" s="814"/>
      <c r="O925" s="813" t="s">
        <v>1883</v>
      </c>
      <c r="P925" s="813"/>
      <c r="Q925" s="370" t="s">
        <v>1976</v>
      </c>
      <c r="R925" s="369" t="s">
        <v>2135</v>
      </c>
    </row>
    <row r="926" spans="1:18" ht="18">
      <c r="A926" s="368">
        <v>854</v>
      </c>
      <c r="B926" s="813">
        <v>1171537</v>
      </c>
      <c r="C926" s="813"/>
      <c r="D926" s="813" t="s">
        <v>3053</v>
      </c>
      <c r="E926" s="813"/>
      <c r="F926" s="813"/>
      <c r="G926" s="813" t="s">
        <v>3054</v>
      </c>
      <c r="H926" s="813"/>
      <c r="I926" s="813"/>
      <c r="J926" s="813" t="s">
        <v>1888</v>
      </c>
      <c r="K926" s="813"/>
      <c r="L926" s="813"/>
      <c r="M926" s="814">
        <v>5</v>
      </c>
      <c r="N926" s="814"/>
      <c r="O926" s="813" t="s">
        <v>1883</v>
      </c>
      <c r="P926" s="813"/>
      <c r="Q926" s="368" t="s">
        <v>2167</v>
      </c>
      <c r="R926" s="369" t="s">
        <v>2614</v>
      </c>
    </row>
    <row r="927" spans="1:18" ht="18">
      <c r="A927" s="368">
        <v>855</v>
      </c>
      <c r="B927" s="813">
        <v>1027636</v>
      </c>
      <c r="C927" s="813"/>
      <c r="D927" s="813" t="s">
        <v>3053</v>
      </c>
      <c r="E927" s="813"/>
      <c r="F927" s="813"/>
      <c r="G927" s="813" t="s">
        <v>3054</v>
      </c>
      <c r="H927" s="813"/>
      <c r="I927" s="813"/>
      <c r="J927" s="813" t="s">
        <v>2254</v>
      </c>
      <c r="K927" s="813"/>
      <c r="L927" s="813"/>
      <c r="M927" s="814">
        <v>250</v>
      </c>
      <c r="N927" s="814"/>
      <c r="O927" s="813" t="s">
        <v>1883</v>
      </c>
      <c r="P927" s="813"/>
      <c r="Q927" s="368" t="s">
        <v>1884</v>
      </c>
      <c r="R927" s="369" t="s">
        <v>2351</v>
      </c>
    </row>
    <row r="928" spans="1:18" ht="18">
      <c r="A928" s="368">
        <v>856</v>
      </c>
      <c r="B928" s="813">
        <v>1172068</v>
      </c>
      <c r="C928" s="813"/>
      <c r="D928" s="813" t="s">
        <v>3053</v>
      </c>
      <c r="E928" s="813"/>
      <c r="F928" s="813"/>
      <c r="G928" s="813" t="s">
        <v>3054</v>
      </c>
      <c r="H928" s="813"/>
      <c r="I928" s="813"/>
      <c r="J928" s="813" t="s">
        <v>1888</v>
      </c>
      <c r="K928" s="813"/>
      <c r="L928" s="813"/>
      <c r="M928" s="814">
        <v>3</v>
      </c>
      <c r="N928" s="814"/>
      <c r="O928" s="813" t="s">
        <v>1883</v>
      </c>
      <c r="P928" s="813"/>
      <c r="Q928" s="368" t="s">
        <v>2167</v>
      </c>
      <c r="R928" s="369" t="s">
        <v>2614</v>
      </c>
    </row>
    <row r="929" spans="1:18" ht="18">
      <c r="A929" s="368">
        <v>857</v>
      </c>
      <c r="B929" s="813">
        <v>847813</v>
      </c>
      <c r="C929" s="813"/>
      <c r="D929" s="813" t="s">
        <v>3053</v>
      </c>
      <c r="E929" s="813"/>
      <c r="F929" s="813"/>
      <c r="G929" s="813" t="s">
        <v>3054</v>
      </c>
      <c r="H929" s="813"/>
      <c r="I929" s="813"/>
      <c r="J929" s="813" t="s">
        <v>2254</v>
      </c>
      <c r="K929" s="813"/>
      <c r="L929" s="813"/>
      <c r="M929" s="814">
        <v>120</v>
      </c>
      <c r="N929" s="814"/>
      <c r="O929" s="813" t="s">
        <v>1883</v>
      </c>
      <c r="P929" s="813"/>
      <c r="Q929" s="368" t="s">
        <v>1884</v>
      </c>
      <c r="R929" s="369" t="s">
        <v>2135</v>
      </c>
    </row>
    <row r="930" spans="1:18" ht="18">
      <c r="A930" s="368">
        <v>858</v>
      </c>
      <c r="B930" s="813">
        <v>1023573</v>
      </c>
      <c r="C930" s="813"/>
      <c r="D930" s="813" t="s">
        <v>3053</v>
      </c>
      <c r="E930" s="813"/>
      <c r="F930" s="813"/>
      <c r="G930" s="813" t="s">
        <v>3054</v>
      </c>
      <c r="H930" s="813"/>
      <c r="I930" s="813"/>
      <c r="J930" s="813" t="s">
        <v>1975</v>
      </c>
      <c r="K930" s="813"/>
      <c r="L930" s="813"/>
      <c r="M930" s="814">
        <v>200</v>
      </c>
      <c r="N930" s="814"/>
      <c r="O930" s="813" t="s">
        <v>1883</v>
      </c>
      <c r="P930" s="813"/>
      <c r="Q930" s="368" t="s">
        <v>1884</v>
      </c>
      <c r="R930" s="369" t="s">
        <v>1930</v>
      </c>
    </row>
    <row r="931" spans="1:18" ht="18">
      <c r="A931" s="368">
        <v>859</v>
      </c>
      <c r="B931" s="813">
        <v>964822</v>
      </c>
      <c r="C931" s="813"/>
      <c r="D931" s="813" t="s">
        <v>3053</v>
      </c>
      <c r="E931" s="813"/>
      <c r="F931" s="813"/>
      <c r="G931" s="813" t="s">
        <v>3054</v>
      </c>
      <c r="H931" s="813"/>
      <c r="I931" s="813"/>
      <c r="J931" s="813" t="s">
        <v>1888</v>
      </c>
      <c r="K931" s="813"/>
      <c r="L931" s="813"/>
      <c r="M931" s="814">
        <v>2</v>
      </c>
      <c r="N931" s="814"/>
      <c r="O931" s="813" t="s">
        <v>1883</v>
      </c>
      <c r="P931" s="813"/>
      <c r="Q931" s="368" t="s">
        <v>2414</v>
      </c>
      <c r="R931" s="369" t="s">
        <v>2614</v>
      </c>
    </row>
    <row r="932" spans="1:18" ht="18">
      <c r="A932" s="368">
        <v>860</v>
      </c>
      <c r="B932" s="813">
        <v>1240627</v>
      </c>
      <c r="C932" s="813"/>
      <c r="D932" s="813" t="s">
        <v>3053</v>
      </c>
      <c r="E932" s="813"/>
      <c r="F932" s="813"/>
      <c r="G932" s="813" t="s">
        <v>1981</v>
      </c>
      <c r="H932" s="813"/>
      <c r="I932" s="813"/>
      <c r="J932" s="813" t="s">
        <v>3055</v>
      </c>
      <c r="K932" s="813"/>
      <c r="L932" s="813"/>
      <c r="M932" s="814">
        <v>10</v>
      </c>
      <c r="N932" s="814"/>
      <c r="O932" s="813" t="s">
        <v>1883</v>
      </c>
      <c r="P932" s="813"/>
      <c r="Q932" s="370" t="s">
        <v>1892</v>
      </c>
      <c r="R932" s="369" t="s">
        <v>3056</v>
      </c>
    </row>
    <row r="933" spans="1:18" ht="18">
      <c r="A933" s="368">
        <v>861</v>
      </c>
      <c r="B933" s="813">
        <v>1172006</v>
      </c>
      <c r="C933" s="813"/>
      <c r="D933" s="813" t="s">
        <v>3053</v>
      </c>
      <c r="E933" s="813"/>
      <c r="F933" s="813"/>
      <c r="G933" s="813" t="s">
        <v>3054</v>
      </c>
      <c r="H933" s="813"/>
      <c r="I933" s="813"/>
      <c r="J933" s="813" t="s">
        <v>1888</v>
      </c>
      <c r="K933" s="813"/>
      <c r="L933" s="813"/>
      <c r="M933" s="814">
        <v>10</v>
      </c>
      <c r="N933" s="814"/>
      <c r="O933" s="813" t="s">
        <v>1883</v>
      </c>
      <c r="P933" s="813"/>
      <c r="Q933" s="368" t="s">
        <v>2167</v>
      </c>
      <c r="R933" s="369" t="s">
        <v>2120</v>
      </c>
    </row>
    <row r="934" spans="1:18" ht="18">
      <c r="A934" s="368">
        <v>862</v>
      </c>
      <c r="B934" s="813">
        <v>1023600</v>
      </c>
      <c r="C934" s="813"/>
      <c r="D934" s="813" t="s">
        <v>3053</v>
      </c>
      <c r="E934" s="813"/>
      <c r="F934" s="813"/>
      <c r="G934" s="813" t="s">
        <v>3054</v>
      </c>
      <c r="H934" s="813"/>
      <c r="I934" s="813"/>
      <c r="J934" s="813" t="s">
        <v>1975</v>
      </c>
      <c r="K934" s="813"/>
      <c r="L934" s="813"/>
      <c r="M934" s="814">
        <v>250</v>
      </c>
      <c r="N934" s="814"/>
      <c r="O934" s="813" t="s">
        <v>1883</v>
      </c>
      <c r="P934" s="813"/>
      <c r="Q934" s="368" t="s">
        <v>1884</v>
      </c>
      <c r="R934" s="369" t="s">
        <v>1930</v>
      </c>
    </row>
    <row r="935" spans="1:18" ht="18">
      <c r="A935" s="368">
        <v>863</v>
      </c>
      <c r="B935" s="813">
        <v>1240691</v>
      </c>
      <c r="C935" s="813"/>
      <c r="D935" s="813" t="s">
        <v>3053</v>
      </c>
      <c r="E935" s="813"/>
      <c r="F935" s="813"/>
      <c r="G935" s="813" t="s">
        <v>3057</v>
      </c>
      <c r="H935" s="813"/>
      <c r="I935" s="813"/>
      <c r="J935" s="813" t="s">
        <v>3055</v>
      </c>
      <c r="K935" s="813"/>
      <c r="L935" s="813"/>
      <c r="M935" s="814">
        <v>10</v>
      </c>
      <c r="N935" s="814"/>
      <c r="O935" s="813" t="s">
        <v>1883</v>
      </c>
      <c r="P935" s="813"/>
      <c r="Q935" s="370" t="s">
        <v>1892</v>
      </c>
      <c r="R935" s="369" t="s">
        <v>3058</v>
      </c>
    </row>
    <row r="936" spans="1:18" ht="36">
      <c r="A936" s="365" t="s">
        <v>1871</v>
      </c>
      <c r="B936" s="810" t="s">
        <v>1872</v>
      </c>
      <c r="C936" s="810"/>
      <c r="D936" s="810" t="s">
        <v>1873</v>
      </c>
      <c r="E936" s="810"/>
      <c r="F936" s="810"/>
      <c r="G936" s="810" t="s">
        <v>1874</v>
      </c>
      <c r="H936" s="810"/>
      <c r="I936" s="810"/>
      <c r="J936" s="810" t="s">
        <v>1875</v>
      </c>
      <c r="K936" s="810"/>
      <c r="L936" s="810"/>
      <c r="M936" s="810" t="s">
        <v>1876</v>
      </c>
      <c r="N936" s="810"/>
      <c r="O936" s="810" t="s">
        <v>1877</v>
      </c>
      <c r="P936" s="810"/>
      <c r="Q936" s="366" t="s">
        <v>1878</v>
      </c>
      <c r="R936" s="365" t="s">
        <v>1879</v>
      </c>
    </row>
    <row r="937" spans="1:18" ht="18">
      <c r="A937" s="368">
        <v>864</v>
      </c>
      <c r="B937" s="813">
        <v>807476</v>
      </c>
      <c r="C937" s="813"/>
      <c r="D937" s="813" t="s">
        <v>3053</v>
      </c>
      <c r="E937" s="813"/>
      <c r="F937" s="813"/>
      <c r="G937" s="813" t="s">
        <v>3054</v>
      </c>
      <c r="H937" s="813"/>
      <c r="I937" s="813"/>
      <c r="J937" s="813" t="s">
        <v>1975</v>
      </c>
      <c r="K937" s="813"/>
      <c r="L937" s="813"/>
      <c r="M937" s="814">
        <v>3</v>
      </c>
      <c r="N937" s="814"/>
      <c r="O937" s="813" t="s">
        <v>1942</v>
      </c>
      <c r="P937" s="813"/>
      <c r="Q937" s="370" t="s">
        <v>1976</v>
      </c>
      <c r="R937" s="369" t="s">
        <v>3059</v>
      </c>
    </row>
    <row r="938" spans="1:18" ht="18">
      <c r="A938" s="368">
        <v>865</v>
      </c>
      <c r="B938" s="813">
        <v>883105</v>
      </c>
      <c r="C938" s="813"/>
      <c r="D938" s="813" t="s">
        <v>3053</v>
      </c>
      <c r="E938" s="813"/>
      <c r="F938" s="813"/>
      <c r="G938" s="813" t="s">
        <v>3054</v>
      </c>
      <c r="H938" s="813"/>
      <c r="I938" s="813"/>
      <c r="J938" s="817" t="s">
        <v>2418</v>
      </c>
      <c r="K938" s="817"/>
      <c r="L938" s="817"/>
      <c r="M938" s="814">
        <v>50</v>
      </c>
      <c r="N938" s="814"/>
      <c r="O938" s="813" t="s">
        <v>1883</v>
      </c>
      <c r="P938" s="813"/>
      <c r="Q938" s="368" t="s">
        <v>1884</v>
      </c>
      <c r="R938" s="369" t="s">
        <v>2734</v>
      </c>
    </row>
    <row r="939" spans="1:18" ht="18">
      <c r="A939" s="368">
        <v>866</v>
      </c>
      <c r="B939" s="813">
        <v>879872</v>
      </c>
      <c r="C939" s="813"/>
      <c r="D939" s="813" t="s">
        <v>3060</v>
      </c>
      <c r="E939" s="813"/>
      <c r="F939" s="813"/>
      <c r="G939" s="813" t="s">
        <v>1935</v>
      </c>
      <c r="H939" s="813"/>
      <c r="I939" s="813"/>
      <c r="J939" s="813" t="s">
        <v>1882</v>
      </c>
      <c r="K939" s="813"/>
      <c r="L939" s="813"/>
      <c r="M939" s="814">
        <v>240</v>
      </c>
      <c r="N939" s="814"/>
      <c r="O939" s="813" t="s">
        <v>1883</v>
      </c>
      <c r="P939" s="813"/>
      <c r="Q939" s="368" t="s">
        <v>1884</v>
      </c>
      <c r="R939" s="369" t="s">
        <v>2126</v>
      </c>
    </row>
    <row r="940" spans="1:18" ht="18">
      <c r="A940" s="368">
        <v>867</v>
      </c>
      <c r="B940" s="813">
        <v>578613</v>
      </c>
      <c r="C940" s="813"/>
      <c r="D940" s="813" t="s">
        <v>3061</v>
      </c>
      <c r="E940" s="813"/>
      <c r="F940" s="813"/>
      <c r="G940" s="813" t="s">
        <v>3062</v>
      </c>
      <c r="H940" s="813"/>
      <c r="I940" s="813"/>
      <c r="J940" s="813" t="s">
        <v>1888</v>
      </c>
      <c r="K940" s="813"/>
      <c r="L940" s="813"/>
      <c r="M940" s="814">
        <v>1.5</v>
      </c>
      <c r="N940" s="814"/>
      <c r="O940" s="813" t="s">
        <v>1883</v>
      </c>
      <c r="P940" s="813"/>
      <c r="Q940" s="368" t="s">
        <v>3063</v>
      </c>
      <c r="R940" s="369" t="s">
        <v>3064</v>
      </c>
    </row>
    <row r="941" spans="1:18" ht="18">
      <c r="A941" s="368">
        <v>868</v>
      </c>
      <c r="B941" s="813">
        <v>578684</v>
      </c>
      <c r="C941" s="813"/>
      <c r="D941" s="813" t="s">
        <v>3061</v>
      </c>
      <c r="E941" s="813"/>
      <c r="F941" s="813"/>
      <c r="G941" s="813" t="s">
        <v>3065</v>
      </c>
      <c r="H941" s="813"/>
      <c r="I941" s="813"/>
      <c r="J941" s="813" t="s">
        <v>1888</v>
      </c>
      <c r="K941" s="813"/>
      <c r="L941" s="813"/>
      <c r="M941" s="814">
        <v>1.5</v>
      </c>
      <c r="N941" s="814"/>
      <c r="O941" s="813" t="s">
        <v>1883</v>
      </c>
      <c r="P941" s="813"/>
      <c r="Q941" s="368" t="s">
        <v>1889</v>
      </c>
      <c r="R941" s="369" t="s">
        <v>3066</v>
      </c>
    </row>
    <row r="942" spans="1:18" ht="18">
      <c r="A942" s="368">
        <v>869</v>
      </c>
      <c r="B942" s="813">
        <v>578716</v>
      </c>
      <c r="C942" s="813"/>
      <c r="D942" s="813" t="s">
        <v>3061</v>
      </c>
      <c r="E942" s="813"/>
      <c r="F942" s="813"/>
      <c r="G942" s="813" t="s">
        <v>3065</v>
      </c>
      <c r="H942" s="813"/>
      <c r="I942" s="813"/>
      <c r="J942" s="813" t="s">
        <v>1888</v>
      </c>
      <c r="K942" s="813"/>
      <c r="L942" s="813"/>
      <c r="M942" s="814">
        <v>1.5</v>
      </c>
      <c r="N942" s="814"/>
      <c r="O942" s="813" t="s">
        <v>1883</v>
      </c>
      <c r="P942" s="813"/>
      <c r="Q942" s="368" t="s">
        <v>3063</v>
      </c>
      <c r="R942" s="369" t="s">
        <v>3067</v>
      </c>
    </row>
    <row r="943" spans="1:18" ht="18">
      <c r="A943" s="368">
        <v>870</v>
      </c>
      <c r="B943" s="813">
        <v>578785</v>
      </c>
      <c r="C943" s="813"/>
      <c r="D943" s="813" t="s">
        <v>3061</v>
      </c>
      <c r="E943" s="813"/>
      <c r="F943" s="813"/>
      <c r="G943" s="813" t="s">
        <v>3068</v>
      </c>
      <c r="H943" s="813"/>
      <c r="I943" s="813"/>
      <c r="J943" s="813" t="s">
        <v>2051</v>
      </c>
      <c r="K943" s="813"/>
      <c r="L943" s="813"/>
      <c r="M943" s="814">
        <v>12</v>
      </c>
      <c r="N943" s="814"/>
      <c r="O943" s="813" t="s">
        <v>2107</v>
      </c>
      <c r="P943" s="813"/>
      <c r="Q943" s="368" t="s">
        <v>2620</v>
      </c>
      <c r="R943" s="369" t="s">
        <v>3069</v>
      </c>
    </row>
    <row r="944" spans="1:18" ht="18">
      <c r="A944" s="368">
        <v>871</v>
      </c>
      <c r="B944" s="813">
        <v>578904</v>
      </c>
      <c r="C944" s="813"/>
      <c r="D944" s="813" t="s">
        <v>3061</v>
      </c>
      <c r="E944" s="813"/>
      <c r="F944" s="813"/>
      <c r="G944" s="813" t="s">
        <v>3070</v>
      </c>
      <c r="H944" s="813"/>
      <c r="I944" s="813"/>
      <c r="J944" s="817" t="s">
        <v>2048</v>
      </c>
      <c r="K944" s="817"/>
      <c r="L944" s="817"/>
      <c r="M944" s="814">
        <v>5.3</v>
      </c>
      <c r="N944" s="814"/>
      <c r="O944" s="813" t="s">
        <v>2107</v>
      </c>
      <c r="P944" s="813"/>
      <c r="Q944" s="368" t="s">
        <v>2620</v>
      </c>
      <c r="R944" s="369" t="s">
        <v>3071</v>
      </c>
    </row>
    <row r="945" spans="1:18" ht="18">
      <c r="A945" s="368">
        <v>872</v>
      </c>
      <c r="B945" s="813">
        <v>668140</v>
      </c>
      <c r="C945" s="813"/>
      <c r="D945" s="813" t="s">
        <v>3061</v>
      </c>
      <c r="E945" s="813"/>
      <c r="F945" s="813"/>
      <c r="G945" s="813" t="s">
        <v>3072</v>
      </c>
      <c r="H945" s="813"/>
      <c r="I945" s="813"/>
      <c r="J945" s="817" t="s">
        <v>2048</v>
      </c>
      <c r="K945" s="817"/>
      <c r="L945" s="817"/>
      <c r="M945" s="811"/>
      <c r="N945" s="811"/>
      <c r="O945" s="811"/>
      <c r="P945" s="811"/>
      <c r="Q945" s="370" t="s">
        <v>1892</v>
      </c>
      <c r="R945" s="369" t="s">
        <v>3073</v>
      </c>
    </row>
    <row r="946" spans="1:18" ht="18">
      <c r="A946" s="368">
        <v>873</v>
      </c>
      <c r="B946" s="813">
        <v>723281</v>
      </c>
      <c r="C946" s="813"/>
      <c r="D946" s="813" t="s">
        <v>3061</v>
      </c>
      <c r="E946" s="813"/>
      <c r="F946" s="813"/>
      <c r="G946" s="813" t="s">
        <v>3074</v>
      </c>
      <c r="H946" s="813"/>
      <c r="I946" s="813"/>
      <c r="J946" s="813" t="s">
        <v>2080</v>
      </c>
      <c r="K946" s="813"/>
      <c r="L946" s="813"/>
      <c r="M946" s="811"/>
      <c r="N946" s="811"/>
      <c r="O946" s="811"/>
      <c r="P946" s="811"/>
      <c r="Q946" s="370" t="s">
        <v>1892</v>
      </c>
      <c r="R946" s="369" t="s">
        <v>3075</v>
      </c>
    </row>
    <row r="947" spans="1:18" ht="18">
      <c r="A947" s="368">
        <v>874</v>
      </c>
      <c r="B947" s="813">
        <v>776423</v>
      </c>
      <c r="C947" s="813"/>
      <c r="D947" s="813" t="s">
        <v>3061</v>
      </c>
      <c r="E947" s="813"/>
      <c r="F947" s="813"/>
      <c r="G947" s="813" t="s">
        <v>3072</v>
      </c>
      <c r="H947" s="813"/>
      <c r="I947" s="813"/>
      <c r="J947" s="813" t="s">
        <v>2312</v>
      </c>
      <c r="K947" s="813"/>
      <c r="L947" s="813"/>
      <c r="M947" s="811"/>
      <c r="N947" s="811"/>
      <c r="O947" s="811"/>
      <c r="P947" s="811"/>
      <c r="Q947" s="370" t="s">
        <v>1892</v>
      </c>
      <c r="R947" s="369" t="s">
        <v>3076</v>
      </c>
    </row>
    <row r="948" spans="1:18" ht="18">
      <c r="A948" s="368">
        <v>875</v>
      </c>
      <c r="B948" s="813">
        <v>954319</v>
      </c>
      <c r="C948" s="813"/>
      <c r="D948" s="813" t="s">
        <v>3061</v>
      </c>
      <c r="E948" s="813"/>
      <c r="F948" s="813"/>
      <c r="G948" s="813" t="s">
        <v>3077</v>
      </c>
      <c r="H948" s="813"/>
      <c r="I948" s="813"/>
      <c r="J948" s="813" t="s">
        <v>1888</v>
      </c>
      <c r="K948" s="813"/>
      <c r="L948" s="813"/>
      <c r="M948" s="814">
        <v>1.03</v>
      </c>
      <c r="N948" s="814"/>
      <c r="O948" s="813" t="s">
        <v>1883</v>
      </c>
      <c r="P948" s="813"/>
      <c r="Q948" s="368" t="s">
        <v>2620</v>
      </c>
      <c r="R948" s="369" t="s">
        <v>3078</v>
      </c>
    </row>
    <row r="949" spans="1:18" ht="18">
      <c r="A949" s="368">
        <v>876</v>
      </c>
      <c r="B949" s="813">
        <v>261517</v>
      </c>
      <c r="C949" s="813"/>
      <c r="D949" s="813" t="s">
        <v>3079</v>
      </c>
      <c r="E949" s="813"/>
      <c r="F949" s="813"/>
      <c r="G949" s="813" t="s">
        <v>2071</v>
      </c>
      <c r="H949" s="813"/>
      <c r="I949" s="813"/>
      <c r="J949" s="813" t="s">
        <v>1921</v>
      </c>
      <c r="K949" s="813"/>
      <c r="L949" s="813"/>
      <c r="M949" s="811"/>
      <c r="N949" s="811"/>
      <c r="O949" s="811"/>
      <c r="P949" s="811"/>
      <c r="Q949" s="368" t="s">
        <v>1921</v>
      </c>
      <c r="R949" s="369" t="s">
        <v>1946</v>
      </c>
    </row>
    <row r="950" spans="1:18" ht="36">
      <c r="A950" s="365" t="s">
        <v>1871</v>
      </c>
      <c r="B950" s="810" t="s">
        <v>1872</v>
      </c>
      <c r="C950" s="810"/>
      <c r="D950" s="810" t="s">
        <v>1873</v>
      </c>
      <c r="E950" s="810"/>
      <c r="F950" s="810"/>
      <c r="G950" s="810" t="s">
        <v>1874</v>
      </c>
      <c r="H950" s="810"/>
      <c r="I950" s="810"/>
      <c r="J950" s="810" t="s">
        <v>1875</v>
      </c>
      <c r="K950" s="810"/>
      <c r="L950" s="810"/>
      <c r="M950" s="810" t="s">
        <v>1876</v>
      </c>
      <c r="N950" s="810"/>
      <c r="O950" s="810" t="s">
        <v>1877</v>
      </c>
      <c r="P950" s="810"/>
      <c r="Q950" s="366" t="s">
        <v>1878</v>
      </c>
      <c r="R950" s="365" t="s">
        <v>1879</v>
      </c>
    </row>
    <row r="951" spans="1:18" ht="18">
      <c r="A951" s="368">
        <v>877</v>
      </c>
      <c r="B951" s="813">
        <v>579102</v>
      </c>
      <c r="C951" s="813"/>
      <c r="D951" s="813" t="s">
        <v>3080</v>
      </c>
      <c r="E951" s="813"/>
      <c r="F951" s="813"/>
      <c r="G951" s="813" t="s">
        <v>3081</v>
      </c>
      <c r="H951" s="813"/>
      <c r="I951" s="813"/>
      <c r="J951" s="813" t="s">
        <v>2051</v>
      </c>
      <c r="K951" s="813"/>
      <c r="L951" s="813"/>
      <c r="M951" s="814">
        <v>5</v>
      </c>
      <c r="N951" s="814"/>
      <c r="O951" s="813" t="s">
        <v>1909</v>
      </c>
      <c r="P951" s="813"/>
      <c r="Q951" s="370" t="s">
        <v>1892</v>
      </c>
      <c r="R951" s="369" t="s">
        <v>2120</v>
      </c>
    </row>
    <row r="952" spans="1:18" ht="18">
      <c r="A952" s="368">
        <v>878</v>
      </c>
      <c r="B952" s="813">
        <v>257420</v>
      </c>
      <c r="C952" s="813"/>
      <c r="D952" s="813" t="s">
        <v>3082</v>
      </c>
      <c r="E952" s="813"/>
      <c r="F952" s="813"/>
      <c r="G952" s="813" t="s">
        <v>3083</v>
      </c>
      <c r="H952" s="813"/>
      <c r="I952" s="813"/>
      <c r="J952" s="813" t="s">
        <v>1920</v>
      </c>
      <c r="K952" s="813"/>
      <c r="L952" s="813"/>
      <c r="M952" s="811"/>
      <c r="N952" s="811"/>
      <c r="O952" s="811"/>
      <c r="P952" s="811"/>
      <c r="Q952" s="368" t="s">
        <v>1921</v>
      </c>
      <c r="R952" s="369" t="s">
        <v>1946</v>
      </c>
    </row>
    <row r="953" spans="1:18" ht="18">
      <c r="A953" s="368">
        <v>879</v>
      </c>
      <c r="B953" s="813">
        <v>257132</v>
      </c>
      <c r="C953" s="813"/>
      <c r="D953" s="813" t="s">
        <v>3082</v>
      </c>
      <c r="E953" s="813"/>
      <c r="F953" s="813"/>
      <c r="G953" s="813" t="s">
        <v>2931</v>
      </c>
      <c r="H953" s="813"/>
      <c r="I953" s="813"/>
      <c r="J953" s="813" t="s">
        <v>1921</v>
      </c>
      <c r="K953" s="813"/>
      <c r="L953" s="813"/>
      <c r="M953" s="811"/>
      <c r="N953" s="811"/>
      <c r="O953" s="811"/>
      <c r="P953" s="811"/>
      <c r="Q953" s="368" t="s">
        <v>1921</v>
      </c>
      <c r="R953" s="369" t="s">
        <v>2500</v>
      </c>
    </row>
    <row r="954" spans="1:18" ht="18">
      <c r="A954" s="368">
        <v>880</v>
      </c>
      <c r="B954" s="813">
        <v>462819</v>
      </c>
      <c r="C954" s="813"/>
      <c r="D954" s="813" t="s">
        <v>3082</v>
      </c>
      <c r="E954" s="813"/>
      <c r="F954" s="813"/>
      <c r="G954" s="813" t="s">
        <v>3083</v>
      </c>
      <c r="H954" s="813"/>
      <c r="I954" s="813"/>
      <c r="J954" s="813" t="s">
        <v>2083</v>
      </c>
      <c r="K954" s="813"/>
      <c r="L954" s="813"/>
      <c r="M954" s="811"/>
      <c r="N954" s="811"/>
      <c r="O954" s="811"/>
      <c r="P954" s="811"/>
      <c r="Q954" s="368" t="s">
        <v>1921</v>
      </c>
      <c r="R954" s="369" t="s">
        <v>1946</v>
      </c>
    </row>
    <row r="955" spans="1:18" ht="18">
      <c r="A955" s="368">
        <v>881</v>
      </c>
      <c r="B955" s="813">
        <v>636421</v>
      </c>
      <c r="C955" s="813"/>
      <c r="D955" s="813" t="s">
        <v>3082</v>
      </c>
      <c r="E955" s="813"/>
      <c r="F955" s="813"/>
      <c r="G955" s="813" t="s">
        <v>3084</v>
      </c>
      <c r="H955" s="813"/>
      <c r="I955" s="813"/>
      <c r="J955" s="813" t="s">
        <v>1916</v>
      </c>
      <c r="K955" s="813"/>
      <c r="L955" s="813"/>
      <c r="M955" s="814">
        <v>100</v>
      </c>
      <c r="N955" s="814"/>
      <c r="O955" s="813" t="s">
        <v>1883</v>
      </c>
      <c r="P955" s="813"/>
      <c r="Q955" s="368" t="s">
        <v>1884</v>
      </c>
      <c r="R955" s="369" t="s">
        <v>2715</v>
      </c>
    </row>
    <row r="956" spans="1:18" ht="18">
      <c r="A956" s="368">
        <v>882</v>
      </c>
      <c r="B956" s="813">
        <v>257522</v>
      </c>
      <c r="C956" s="813"/>
      <c r="D956" s="813" t="s">
        <v>3082</v>
      </c>
      <c r="E956" s="813"/>
      <c r="F956" s="813"/>
      <c r="G956" s="813" t="s">
        <v>3085</v>
      </c>
      <c r="H956" s="813"/>
      <c r="I956" s="813"/>
      <c r="J956" s="813" t="s">
        <v>1920</v>
      </c>
      <c r="K956" s="813"/>
      <c r="L956" s="813"/>
      <c r="M956" s="811"/>
      <c r="N956" s="811"/>
      <c r="O956" s="811"/>
      <c r="P956" s="811"/>
      <c r="Q956" s="368" t="s">
        <v>1921</v>
      </c>
      <c r="R956" s="369" t="s">
        <v>1946</v>
      </c>
    </row>
    <row r="957" spans="1:18" ht="18">
      <c r="A957" s="368">
        <v>883</v>
      </c>
      <c r="B957" s="813">
        <v>463851</v>
      </c>
      <c r="C957" s="813"/>
      <c r="D957" s="813" t="s">
        <v>3082</v>
      </c>
      <c r="E957" s="813"/>
      <c r="F957" s="813"/>
      <c r="G957" s="813" t="s">
        <v>3085</v>
      </c>
      <c r="H957" s="813"/>
      <c r="I957" s="813"/>
      <c r="J957" s="813" t="s">
        <v>2083</v>
      </c>
      <c r="K957" s="813"/>
      <c r="L957" s="813"/>
      <c r="M957" s="811"/>
      <c r="N957" s="811"/>
      <c r="O957" s="811"/>
      <c r="P957" s="811"/>
      <c r="Q957" s="368" t="s">
        <v>1921</v>
      </c>
      <c r="R957" s="369" t="s">
        <v>1946</v>
      </c>
    </row>
    <row r="958" spans="1:18" ht="18">
      <c r="A958" s="368">
        <v>884</v>
      </c>
      <c r="B958" s="813">
        <v>637298</v>
      </c>
      <c r="C958" s="813"/>
      <c r="D958" s="813" t="s">
        <v>3082</v>
      </c>
      <c r="E958" s="813"/>
      <c r="F958" s="813"/>
      <c r="G958" s="813" t="s">
        <v>3084</v>
      </c>
      <c r="H958" s="813"/>
      <c r="I958" s="813"/>
      <c r="J958" s="813" t="s">
        <v>1916</v>
      </c>
      <c r="K958" s="813"/>
      <c r="L958" s="813"/>
      <c r="M958" s="814">
        <v>3.8</v>
      </c>
      <c r="N958" s="814"/>
      <c r="O958" s="813" t="s">
        <v>1942</v>
      </c>
      <c r="P958" s="813"/>
      <c r="Q958" s="368" t="s">
        <v>1884</v>
      </c>
      <c r="R958" s="369" t="s">
        <v>1913</v>
      </c>
    </row>
    <row r="959" spans="1:18" ht="18">
      <c r="A959" s="368">
        <v>885</v>
      </c>
      <c r="B959" s="813">
        <v>885367</v>
      </c>
      <c r="C959" s="813"/>
      <c r="D959" s="813" t="s">
        <v>3086</v>
      </c>
      <c r="E959" s="813"/>
      <c r="F959" s="813"/>
      <c r="G959" s="813" t="s">
        <v>2437</v>
      </c>
      <c r="H959" s="813"/>
      <c r="I959" s="813"/>
      <c r="J959" s="813" t="s">
        <v>1908</v>
      </c>
      <c r="K959" s="813"/>
      <c r="L959" s="813"/>
      <c r="M959" s="814">
        <v>5</v>
      </c>
      <c r="N959" s="814"/>
      <c r="O959" s="813" t="s">
        <v>1909</v>
      </c>
      <c r="P959" s="813"/>
      <c r="Q959" s="370" t="s">
        <v>2125</v>
      </c>
      <c r="R959" s="369" t="s">
        <v>2153</v>
      </c>
    </row>
    <row r="960" spans="1:18" ht="18">
      <c r="A960" s="368">
        <v>886</v>
      </c>
      <c r="B960" s="813">
        <v>1238986</v>
      </c>
      <c r="C960" s="813"/>
      <c r="D960" s="813" t="s">
        <v>3087</v>
      </c>
      <c r="E960" s="813"/>
      <c r="F960" s="813"/>
      <c r="G960" s="813" t="s">
        <v>2458</v>
      </c>
      <c r="H960" s="813"/>
      <c r="I960" s="813"/>
      <c r="J960" s="813" t="s">
        <v>2287</v>
      </c>
      <c r="K960" s="813"/>
      <c r="L960" s="813"/>
      <c r="M960" s="811"/>
      <c r="N960" s="811"/>
      <c r="O960" s="811"/>
      <c r="P960" s="811"/>
      <c r="Q960" s="370" t="s">
        <v>1892</v>
      </c>
      <c r="R960" s="369" t="s">
        <v>3088</v>
      </c>
    </row>
    <row r="961" spans="1:18" ht="18">
      <c r="A961" s="368">
        <v>887</v>
      </c>
      <c r="B961" s="813">
        <v>723350</v>
      </c>
      <c r="C961" s="813"/>
      <c r="D961" s="813" t="s">
        <v>3087</v>
      </c>
      <c r="E961" s="813"/>
      <c r="F961" s="813"/>
      <c r="G961" s="813" t="s">
        <v>2458</v>
      </c>
      <c r="H961" s="813"/>
      <c r="I961" s="813"/>
      <c r="J961" s="813" t="s">
        <v>2287</v>
      </c>
      <c r="K961" s="813"/>
      <c r="L961" s="813"/>
      <c r="M961" s="811"/>
      <c r="N961" s="811"/>
      <c r="O961" s="811"/>
      <c r="P961" s="811"/>
      <c r="Q961" s="368" t="s">
        <v>1889</v>
      </c>
      <c r="R961" s="369" t="s">
        <v>3088</v>
      </c>
    </row>
    <row r="962" spans="1:18" ht="18">
      <c r="A962" s="368">
        <v>888</v>
      </c>
      <c r="B962" s="813">
        <v>1112747</v>
      </c>
      <c r="C962" s="813"/>
      <c r="D962" s="813" t="s">
        <v>3089</v>
      </c>
      <c r="E962" s="813"/>
      <c r="F962" s="813"/>
      <c r="G962" s="813" t="s">
        <v>2483</v>
      </c>
      <c r="H962" s="813"/>
      <c r="I962" s="813"/>
      <c r="J962" s="813" t="s">
        <v>1888</v>
      </c>
      <c r="K962" s="813"/>
      <c r="L962" s="813"/>
      <c r="M962" s="814">
        <v>10</v>
      </c>
      <c r="N962" s="814"/>
      <c r="O962" s="813" t="s">
        <v>1883</v>
      </c>
      <c r="P962" s="813"/>
      <c r="Q962" s="370" t="s">
        <v>1892</v>
      </c>
      <c r="R962" s="369" t="s">
        <v>3090</v>
      </c>
    </row>
    <row r="963" spans="1:18" ht="18">
      <c r="A963" s="368">
        <v>889</v>
      </c>
      <c r="B963" s="813">
        <v>895988</v>
      </c>
      <c r="C963" s="813"/>
      <c r="D963" s="813" t="s">
        <v>3091</v>
      </c>
      <c r="E963" s="813"/>
      <c r="F963" s="813"/>
      <c r="G963" s="813" t="s">
        <v>3092</v>
      </c>
      <c r="H963" s="813"/>
      <c r="I963" s="813"/>
      <c r="J963" s="813" t="s">
        <v>1908</v>
      </c>
      <c r="K963" s="813"/>
      <c r="L963" s="813"/>
      <c r="M963" s="814">
        <v>30</v>
      </c>
      <c r="N963" s="814"/>
      <c r="O963" s="813" t="s">
        <v>1909</v>
      </c>
      <c r="P963" s="813"/>
      <c r="Q963" s="370" t="s">
        <v>2125</v>
      </c>
      <c r="R963" s="369" t="s">
        <v>2136</v>
      </c>
    </row>
    <row r="964" spans="1:18" ht="36">
      <c r="A964" s="365" t="s">
        <v>1871</v>
      </c>
      <c r="B964" s="810" t="s">
        <v>1872</v>
      </c>
      <c r="C964" s="810"/>
      <c r="D964" s="810" t="s">
        <v>1873</v>
      </c>
      <c r="E964" s="810"/>
      <c r="F964" s="810"/>
      <c r="G964" s="810" t="s">
        <v>1874</v>
      </c>
      <c r="H964" s="810"/>
      <c r="I964" s="810"/>
      <c r="J964" s="810" t="s">
        <v>1875</v>
      </c>
      <c r="K964" s="810"/>
      <c r="L964" s="810"/>
      <c r="M964" s="810" t="s">
        <v>1876</v>
      </c>
      <c r="N964" s="810"/>
      <c r="O964" s="810" t="s">
        <v>1877</v>
      </c>
      <c r="P964" s="810"/>
      <c r="Q964" s="366" t="s">
        <v>1878</v>
      </c>
      <c r="R964" s="365" t="s">
        <v>1879</v>
      </c>
    </row>
    <row r="965" spans="1:18" ht="18">
      <c r="A965" s="368">
        <v>890</v>
      </c>
      <c r="B965" s="813">
        <v>209102</v>
      </c>
      <c r="C965" s="813"/>
      <c r="D965" s="813" t="s">
        <v>3093</v>
      </c>
      <c r="E965" s="813"/>
      <c r="F965" s="813"/>
      <c r="G965" s="813" t="s">
        <v>2322</v>
      </c>
      <c r="H965" s="813"/>
      <c r="I965" s="813"/>
      <c r="J965" s="813" t="s">
        <v>1921</v>
      </c>
      <c r="K965" s="813"/>
      <c r="L965" s="813"/>
      <c r="M965" s="811"/>
      <c r="N965" s="811"/>
      <c r="O965" s="811"/>
      <c r="P965" s="811"/>
      <c r="Q965" s="368" t="s">
        <v>1921</v>
      </c>
      <c r="R965" s="369" t="s">
        <v>3094</v>
      </c>
    </row>
    <row r="966" spans="1:18" ht="18">
      <c r="A966" s="368">
        <v>891</v>
      </c>
      <c r="B966" s="813">
        <v>209125</v>
      </c>
      <c r="C966" s="813"/>
      <c r="D966" s="813" t="s">
        <v>3093</v>
      </c>
      <c r="E966" s="813"/>
      <c r="F966" s="813"/>
      <c r="G966" s="813" t="s">
        <v>2653</v>
      </c>
      <c r="H966" s="813"/>
      <c r="I966" s="813"/>
      <c r="J966" s="813" t="s">
        <v>1921</v>
      </c>
      <c r="K966" s="813"/>
      <c r="L966" s="813"/>
      <c r="M966" s="811"/>
      <c r="N966" s="811"/>
      <c r="O966" s="811"/>
      <c r="P966" s="811"/>
      <c r="Q966" s="368" t="s">
        <v>1921</v>
      </c>
      <c r="R966" s="369" t="s">
        <v>3095</v>
      </c>
    </row>
    <row r="967" spans="1:18" ht="18">
      <c r="A967" s="368">
        <v>892</v>
      </c>
      <c r="B967" s="813">
        <v>209092</v>
      </c>
      <c r="C967" s="813"/>
      <c r="D967" s="813" t="s">
        <v>3093</v>
      </c>
      <c r="E967" s="813"/>
      <c r="F967" s="813"/>
      <c r="G967" s="813" t="s">
        <v>2322</v>
      </c>
      <c r="H967" s="813"/>
      <c r="I967" s="813"/>
      <c r="J967" s="813" t="s">
        <v>1920</v>
      </c>
      <c r="K967" s="813"/>
      <c r="L967" s="813"/>
      <c r="M967" s="811"/>
      <c r="N967" s="811"/>
      <c r="O967" s="811"/>
      <c r="P967" s="811"/>
      <c r="Q967" s="368" t="s">
        <v>1921</v>
      </c>
      <c r="R967" s="369" t="s">
        <v>3094</v>
      </c>
    </row>
    <row r="968" spans="1:18" ht="18">
      <c r="A968" s="368">
        <v>893</v>
      </c>
      <c r="B968" s="813">
        <v>209118</v>
      </c>
      <c r="C968" s="813"/>
      <c r="D968" s="813" t="s">
        <v>3093</v>
      </c>
      <c r="E968" s="813"/>
      <c r="F968" s="813"/>
      <c r="G968" s="813" t="s">
        <v>2653</v>
      </c>
      <c r="H968" s="813"/>
      <c r="I968" s="813"/>
      <c r="J968" s="813" t="s">
        <v>1920</v>
      </c>
      <c r="K968" s="813"/>
      <c r="L968" s="813"/>
      <c r="M968" s="811"/>
      <c r="N968" s="811"/>
      <c r="O968" s="811"/>
      <c r="P968" s="811"/>
      <c r="Q968" s="368" t="s">
        <v>1921</v>
      </c>
      <c r="R968" s="369" t="s">
        <v>3095</v>
      </c>
    </row>
    <row r="969" spans="1:18" ht="18">
      <c r="A969" s="368">
        <v>894</v>
      </c>
      <c r="B969" s="813">
        <v>1043285</v>
      </c>
      <c r="C969" s="813"/>
      <c r="D969" s="813" t="s">
        <v>3096</v>
      </c>
      <c r="E969" s="813"/>
      <c r="F969" s="813"/>
      <c r="G969" s="813" t="s">
        <v>2344</v>
      </c>
      <c r="H969" s="813"/>
      <c r="I969" s="813"/>
      <c r="J969" s="813" t="s">
        <v>1920</v>
      </c>
      <c r="K969" s="813"/>
      <c r="L969" s="813"/>
      <c r="M969" s="811"/>
      <c r="N969" s="811"/>
      <c r="O969" s="811"/>
      <c r="P969" s="811"/>
      <c r="Q969" s="368" t="s">
        <v>1921</v>
      </c>
      <c r="R969" s="369" t="s">
        <v>3097</v>
      </c>
    </row>
    <row r="970" spans="1:18" ht="18">
      <c r="A970" s="368">
        <v>895</v>
      </c>
      <c r="B970" s="813">
        <v>857369</v>
      </c>
      <c r="C970" s="813"/>
      <c r="D970" s="813" t="s">
        <v>3098</v>
      </c>
      <c r="E970" s="813"/>
      <c r="F970" s="813"/>
      <c r="G970" s="813" t="s">
        <v>3099</v>
      </c>
      <c r="H970" s="813"/>
      <c r="I970" s="813"/>
      <c r="J970" s="813" t="s">
        <v>1888</v>
      </c>
      <c r="K970" s="813"/>
      <c r="L970" s="813"/>
      <c r="M970" s="814">
        <v>1</v>
      </c>
      <c r="N970" s="814"/>
      <c r="O970" s="813" t="s">
        <v>1883</v>
      </c>
      <c r="P970" s="813"/>
      <c r="Q970" s="368" t="s">
        <v>1889</v>
      </c>
      <c r="R970" s="369" t="s">
        <v>2201</v>
      </c>
    </row>
    <row r="971" spans="1:18" ht="18">
      <c r="A971" s="368">
        <v>896</v>
      </c>
      <c r="B971" s="813">
        <v>741259</v>
      </c>
      <c r="C971" s="813"/>
      <c r="D971" s="813" t="s">
        <v>3100</v>
      </c>
      <c r="E971" s="813"/>
      <c r="F971" s="813"/>
      <c r="G971" s="813" t="s">
        <v>3101</v>
      </c>
      <c r="H971" s="813"/>
      <c r="I971" s="813"/>
      <c r="J971" s="813" t="s">
        <v>1888</v>
      </c>
      <c r="K971" s="813"/>
      <c r="L971" s="813"/>
      <c r="M971" s="814">
        <v>2</v>
      </c>
      <c r="N971" s="814"/>
      <c r="O971" s="813" t="s">
        <v>1883</v>
      </c>
      <c r="P971" s="813"/>
      <c r="Q971" s="368" t="s">
        <v>2167</v>
      </c>
      <c r="R971" s="369" t="s">
        <v>3102</v>
      </c>
    </row>
    <row r="972" spans="1:18" ht="18">
      <c r="A972" s="368">
        <v>897</v>
      </c>
      <c r="B972" s="813">
        <v>853504</v>
      </c>
      <c r="C972" s="813"/>
      <c r="D972" s="813" t="s">
        <v>3103</v>
      </c>
      <c r="E972" s="813"/>
      <c r="F972" s="813"/>
      <c r="G972" s="813" t="s">
        <v>3104</v>
      </c>
      <c r="H972" s="813"/>
      <c r="I972" s="813"/>
      <c r="J972" s="813" t="s">
        <v>2579</v>
      </c>
      <c r="K972" s="813"/>
      <c r="L972" s="813"/>
      <c r="M972" s="814">
        <v>500</v>
      </c>
      <c r="N972" s="814"/>
      <c r="O972" s="813" t="s">
        <v>2956</v>
      </c>
      <c r="P972" s="813"/>
      <c r="Q972" s="368" t="s">
        <v>1889</v>
      </c>
      <c r="R972" s="369" t="s">
        <v>3105</v>
      </c>
    </row>
    <row r="973" spans="1:18" ht="18">
      <c r="A973" s="368">
        <v>898</v>
      </c>
      <c r="B973" s="813">
        <v>1255124</v>
      </c>
      <c r="C973" s="813"/>
      <c r="D973" s="813" t="s">
        <v>3106</v>
      </c>
      <c r="E973" s="813"/>
      <c r="F973" s="813"/>
      <c r="G973" s="813" t="s">
        <v>2379</v>
      </c>
      <c r="H973" s="813"/>
      <c r="I973" s="813"/>
      <c r="J973" s="813" t="s">
        <v>2093</v>
      </c>
      <c r="K973" s="813"/>
      <c r="L973" s="813"/>
      <c r="M973" s="814">
        <v>2</v>
      </c>
      <c r="N973" s="814"/>
      <c r="O973" s="813" t="s">
        <v>1883</v>
      </c>
      <c r="P973" s="813"/>
      <c r="Q973" s="368" t="s">
        <v>1884</v>
      </c>
      <c r="R973" s="369" t="s">
        <v>2116</v>
      </c>
    </row>
    <row r="974" spans="1:18" ht="18">
      <c r="A974" s="368">
        <v>899</v>
      </c>
      <c r="B974" s="813">
        <v>244673</v>
      </c>
      <c r="C974" s="813"/>
      <c r="D974" s="813" t="s">
        <v>3107</v>
      </c>
      <c r="E974" s="813"/>
      <c r="F974" s="813"/>
      <c r="G974" s="813" t="s">
        <v>2047</v>
      </c>
      <c r="H974" s="813"/>
      <c r="I974" s="813"/>
      <c r="J974" s="813" t="s">
        <v>1920</v>
      </c>
      <c r="K974" s="813"/>
      <c r="L974" s="813"/>
      <c r="M974" s="811"/>
      <c r="N974" s="811"/>
      <c r="O974" s="811"/>
      <c r="P974" s="811"/>
      <c r="Q974" s="368" t="s">
        <v>1921</v>
      </c>
      <c r="R974" s="369" t="s">
        <v>1946</v>
      </c>
    </row>
    <row r="975" spans="1:18" ht="18">
      <c r="A975" s="368">
        <v>900</v>
      </c>
      <c r="B975" s="813">
        <v>265679</v>
      </c>
      <c r="C975" s="813"/>
      <c r="D975" s="813" t="s">
        <v>3107</v>
      </c>
      <c r="E975" s="813"/>
      <c r="F975" s="813"/>
      <c r="G975" s="813" t="s">
        <v>2274</v>
      </c>
      <c r="H975" s="813"/>
      <c r="I975" s="813"/>
      <c r="J975" s="813" t="s">
        <v>2114</v>
      </c>
      <c r="K975" s="813"/>
      <c r="L975" s="813"/>
      <c r="M975" s="811"/>
      <c r="N975" s="811"/>
      <c r="O975" s="811"/>
      <c r="P975" s="811"/>
      <c r="Q975" s="368" t="s">
        <v>2115</v>
      </c>
      <c r="R975" s="369" t="s">
        <v>2077</v>
      </c>
    </row>
    <row r="976" spans="1:18" ht="18">
      <c r="A976" s="368">
        <v>901</v>
      </c>
      <c r="B976" s="813">
        <v>229528</v>
      </c>
      <c r="C976" s="813"/>
      <c r="D976" s="813" t="s">
        <v>3107</v>
      </c>
      <c r="E976" s="813"/>
      <c r="F976" s="813"/>
      <c r="G976" s="813" t="s">
        <v>2047</v>
      </c>
      <c r="H976" s="813"/>
      <c r="I976" s="813"/>
      <c r="J976" s="813" t="s">
        <v>2083</v>
      </c>
      <c r="K976" s="813"/>
      <c r="L976" s="813"/>
      <c r="M976" s="811"/>
      <c r="N976" s="811"/>
      <c r="O976" s="811"/>
      <c r="P976" s="811"/>
      <c r="Q976" s="368" t="s">
        <v>1921</v>
      </c>
      <c r="R976" s="369" t="s">
        <v>1946</v>
      </c>
    </row>
    <row r="977" spans="1:18" ht="18">
      <c r="A977" s="368">
        <v>902</v>
      </c>
      <c r="B977" s="813">
        <v>229690</v>
      </c>
      <c r="C977" s="813"/>
      <c r="D977" s="813" t="s">
        <v>3107</v>
      </c>
      <c r="E977" s="813"/>
      <c r="F977" s="813"/>
      <c r="G977" s="813" t="s">
        <v>2274</v>
      </c>
      <c r="H977" s="813"/>
      <c r="I977" s="813"/>
      <c r="J977" s="813" t="s">
        <v>1920</v>
      </c>
      <c r="K977" s="813"/>
      <c r="L977" s="813"/>
      <c r="M977" s="811"/>
      <c r="N977" s="811"/>
      <c r="O977" s="811"/>
      <c r="P977" s="811"/>
      <c r="Q977" s="368" t="s">
        <v>1921</v>
      </c>
      <c r="R977" s="369" t="s">
        <v>2077</v>
      </c>
    </row>
    <row r="978" spans="1:18" ht="36">
      <c r="A978" s="365" t="s">
        <v>1871</v>
      </c>
      <c r="B978" s="810" t="s">
        <v>1872</v>
      </c>
      <c r="C978" s="810"/>
      <c r="D978" s="810" t="s">
        <v>1873</v>
      </c>
      <c r="E978" s="810"/>
      <c r="F978" s="810"/>
      <c r="G978" s="810" t="s">
        <v>1874</v>
      </c>
      <c r="H978" s="810"/>
      <c r="I978" s="810"/>
      <c r="J978" s="810" t="s">
        <v>1875</v>
      </c>
      <c r="K978" s="810"/>
      <c r="L978" s="810"/>
      <c r="M978" s="810" t="s">
        <v>1876</v>
      </c>
      <c r="N978" s="810"/>
      <c r="O978" s="810" t="s">
        <v>1877</v>
      </c>
      <c r="P978" s="810"/>
      <c r="Q978" s="366" t="s">
        <v>1878</v>
      </c>
      <c r="R978" s="365" t="s">
        <v>1879</v>
      </c>
    </row>
    <row r="979" spans="1:18" ht="18">
      <c r="A979" s="368">
        <v>903</v>
      </c>
      <c r="B979" s="813">
        <v>455708</v>
      </c>
      <c r="C979" s="813"/>
      <c r="D979" s="813" t="s">
        <v>3107</v>
      </c>
      <c r="E979" s="813"/>
      <c r="F979" s="813"/>
      <c r="G979" s="813" t="s">
        <v>2047</v>
      </c>
      <c r="H979" s="813"/>
      <c r="I979" s="813"/>
      <c r="J979" s="813" t="s">
        <v>2496</v>
      </c>
      <c r="K979" s="813"/>
      <c r="L979" s="813"/>
      <c r="M979" s="811"/>
      <c r="N979" s="811"/>
      <c r="O979" s="811"/>
      <c r="P979" s="811"/>
      <c r="Q979" s="368" t="s">
        <v>2115</v>
      </c>
      <c r="R979" s="369" t="s">
        <v>1946</v>
      </c>
    </row>
    <row r="980" spans="1:18" ht="18">
      <c r="A980" s="368">
        <v>904</v>
      </c>
      <c r="B980" s="813">
        <v>248379</v>
      </c>
      <c r="C980" s="813"/>
      <c r="D980" s="813" t="s">
        <v>3107</v>
      </c>
      <c r="E980" s="813"/>
      <c r="F980" s="813"/>
      <c r="G980" s="813" t="s">
        <v>2047</v>
      </c>
      <c r="H980" s="813"/>
      <c r="I980" s="813"/>
      <c r="J980" s="813" t="s">
        <v>1921</v>
      </c>
      <c r="K980" s="813"/>
      <c r="L980" s="813"/>
      <c r="M980" s="811"/>
      <c r="N980" s="811"/>
      <c r="O980" s="811"/>
      <c r="P980" s="811"/>
      <c r="Q980" s="368" t="s">
        <v>1921</v>
      </c>
      <c r="R980" s="369" t="s">
        <v>1946</v>
      </c>
    </row>
    <row r="981" spans="1:18" ht="18">
      <c r="A981" s="368">
        <v>905</v>
      </c>
      <c r="B981" s="813">
        <v>747215</v>
      </c>
      <c r="C981" s="813"/>
      <c r="D981" s="813" t="s">
        <v>3108</v>
      </c>
      <c r="E981" s="813"/>
      <c r="F981" s="813"/>
      <c r="G981" s="813" t="s">
        <v>2047</v>
      </c>
      <c r="H981" s="813"/>
      <c r="I981" s="813"/>
      <c r="J981" s="813" t="s">
        <v>1920</v>
      </c>
      <c r="K981" s="813"/>
      <c r="L981" s="813"/>
      <c r="M981" s="811"/>
      <c r="N981" s="811"/>
      <c r="O981" s="811"/>
      <c r="P981" s="811"/>
      <c r="Q981" s="368" t="s">
        <v>1921</v>
      </c>
      <c r="R981" s="369" t="s">
        <v>1946</v>
      </c>
    </row>
    <row r="982" spans="1:18" ht="18">
      <c r="A982" s="368">
        <v>906</v>
      </c>
      <c r="B982" s="813">
        <v>396026</v>
      </c>
      <c r="C982" s="813"/>
      <c r="D982" s="813" t="s">
        <v>3109</v>
      </c>
      <c r="E982" s="813"/>
      <c r="F982" s="813"/>
      <c r="G982" s="813" t="s">
        <v>2047</v>
      </c>
      <c r="H982" s="813"/>
      <c r="I982" s="813"/>
      <c r="J982" s="813" t="s">
        <v>1921</v>
      </c>
      <c r="K982" s="813"/>
      <c r="L982" s="813"/>
      <c r="M982" s="811"/>
      <c r="N982" s="811"/>
      <c r="O982" s="811"/>
      <c r="P982" s="811"/>
      <c r="Q982" s="368" t="s">
        <v>1921</v>
      </c>
      <c r="R982" s="369" t="s">
        <v>1922</v>
      </c>
    </row>
    <row r="983" spans="1:18" ht="18">
      <c r="A983" s="368">
        <v>907</v>
      </c>
      <c r="B983" s="813">
        <v>319391</v>
      </c>
      <c r="C983" s="813"/>
      <c r="D983" s="813" t="s">
        <v>3109</v>
      </c>
      <c r="E983" s="813"/>
      <c r="F983" s="813"/>
      <c r="G983" s="813" t="s">
        <v>1919</v>
      </c>
      <c r="H983" s="813"/>
      <c r="I983" s="813"/>
      <c r="J983" s="813" t="s">
        <v>3110</v>
      </c>
      <c r="K983" s="813"/>
      <c r="L983" s="813"/>
      <c r="M983" s="811"/>
      <c r="N983" s="811"/>
      <c r="O983" s="811"/>
      <c r="P983" s="811"/>
      <c r="Q983" s="368" t="s">
        <v>2115</v>
      </c>
      <c r="R983" s="369" t="s">
        <v>1922</v>
      </c>
    </row>
    <row r="984" spans="1:18" ht="18">
      <c r="A984" s="368">
        <v>908</v>
      </c>
      <c r="B984" s="813">
        <v>268505</v>
      </c>
      <c r="C984" s="813"/>
      <c r="D984" s="813" t="s">
        <v>3109</v>
      </c>
      <c r="E984" s="813"/>
      <c r="F984" s="813"/>
      <c r="G984" s="813" t="s">
        <v>1919</v>
      </c>
      <c r="H984" s="813"/>
      <c r="I984" s="813"/>
      <c r="J984" s="813" t="s">
        <v>2574</v>
      </c>
      <c r="K984" s="813"/>
      <c r="L984" s="813"/>
      <c r="M984" s="811"/>
      <c r="N984" s="811"/>
      <c r="O984" s="811"/>
      <c r="P984" s="811"/>
      <c r="Q984" s="368" t="s">
        <v>1921</v>
      </c>
      <c r="R984" s="369" t="s">
        <v>1922</v>
      </c>
    </row>
    <row r="985" spans="1:18" ht="18">
      <c r="A985" s="368">
        <v>909</v>
      </c>
      <c r="B985" s="813">
        <v>435220</v>
      </c>
      <c r="C985" s="813"/>
      <c r="D985" s="813" t="s">
        <v>3111</v>
      </c>
      <c r="E985" s="813"/>
      <c r="F985" s="813"/>
      <c r="G985" s="813" t="s">
        <v>2014</v>
      </c>
      <c r="H985" s="813"/>
      <c r="I985" s="813"/>
      <c r="J985" s="813" t="s">
        <v>2083</v>
      </c>
      <c r="K985" s="813"/>
      <c r="L985" s="813"/>
      <c r="M985" s="811"/>
      <c r="N985" s="811"/>
      <c r="O985" s="811"/>
      <c r="P985" s="811"/>
      <c r="Q985" s="368" t="s">
        <v>1921</v>
      </c>
      <c r="R985" s="369" t="s">
        <v>1946</v>
      </c>
    </row>
    <row r="986" spans="1:18" ht="18">
      <c r="A986" s="368">
        <v>910</v>
      </c>
      <c r="B986" s="813">
        <v>475343</v>
      </c>
      <c r="C986" s="813"/>
      <c r="D986" s="813" t="s">
        <v>3111</v>
      </c>
      <c r="E986" s="813"/>
      <c r="F986" s="813"/>
      <c r="G986" s="813" t="s">
        <v>2014</v>
      </c>
      <c r="H986" s="813"/>
      <c r="I986" s="813"/>
      <c r="J986" s="813" t="s">
        <v>1920</v>
      </c>
      <c r="K986" s="813"/>
      <c r="L986" s="813"/>
      <c r="M986" s="811"/>
      <c r="N986" s="811"/>
      <c r="O986" s="811"/>
      <c r="P986" s="811"/>
      <c r="Q986" s="368" t="s">
        <v>1921</v>
      </c>
      <c r="R986" s="369" t="s">
        <v>1946</v>
      </c>
    </row>
    <row r="987" spans="1:18" ht="18">
      <c r="A987" s="368">
        <v>911</v>
      </c>
      <c r="B987" s="813">
        <v>435188</v>
      </c>
      <c r="C987" s="813"/>
      <c r="D987" s="813" t="s">
        <v>3111</v>
      </c>
      <c r="E987" s="813"/>
      <c r="F987" s="813"/>
      <c r="G987" s="813" t="s">
        <v>2322</v>
      </c>
      <c r="H987" s="813"/>
      <c r="I987" s="813"/>
      <c r="J987" s="813" t="s">
        <v>2083</v>
      </c>
      <c r="K987" s="813"/>
      <c r="L987" s="813"/>
      <c r="M987" s="811"/>
      <c r="N987" s="811"/>
      <c r="O987" s="811"/>
      <c r="P987" s="811"/>
      <c r="Q987" s="368" t="s">
        <v>1921</v>
      </c>
      <c r="R987" s="369" t="s">
        <v>1946</v>
      </c>
    </row>
    <row r="988" spans="1:18" ht="18">
      <c r="A988" s="368">
        <v>912</v>
      </c>
      <c r="B988" s="813">
        <v>867053</v>
      </c>
      <c r="C988" s="813"/>
      <c r="D988" s="813" t="s">
        <v>3112</v>
      </c>
      <c r="E988" s="813"/>
      <c r="F988" s="813"/>
      <c r="G988" s="813" t="s">
        <v>2076</v>
      </c>
      <c r="H988" s="813"/>
      <c r="I988" s="813"/>
      <c r="J988" s="813" t="s">
        <v>2086</v>
      </c>
      <c r="K988" s="813"/>
      <c r="L988" s="813"/>
      <c r="M988" s="814">
        <v>1</v>
      </c>
      <c r="N988" s="814"/>
      <c r="O988" s="813" t="s">
        <v>1883</v>
      </c>
      <c r="P988" s="813"/>
      <c r="Q988" s="368" t="s">
        <v>1889</v>
      </c>
      <c r="R988" s="369" t="s">
        <v>2614</v>
      </c>
    </row>
    <row r="989" spans="1:18" ht="18">
      <c r="A989" s="368">
        <v>913</v>
      </c>
      <c r="B989" s="813">
        <v>835992</v>
      </c>
      <c r="C989" s="813"/>
      <c r="D989" s="813" t="s">
        <v>3113</v>
      </c>
      <c r="E989" s="813"/>
      <c r="F989" s="813"/>
      <c r="G989" s="813" t="s">
        <v>2274</v>
      </c>
      <c r="H989" s="813"/>
      <c r="I989" s="813"/>
      <c r="J989" s="813" t="s">
        <v>2051</v>
      </c>
      <c r="K989" s="813"/>
      <c r="L989" s="813"/>
      <c r="M989" s="811"/>
      <c r="N989" s="811"/>
      <c r="O989" s="811"/>
      <c r="P989" s="811"/>
      <c r="Q989" s="370" t="s">
        <v>1892</v>
      </c>
      <c r="R989" s="369" t="s">
        <v>3114</v>
      </c>
    </row>
    <row r="990" spans="1:18" ht="18">
      <c r="A990" s="368">
        <v>914</v>
      </c>
      <c r="B990" s="813">
        <v>840745</v>
      </c>
      <c r="C990" s="813"/>
      <c r="D990" s="813" t="s">
        <v>3115</v>
      </c>
      <c r="E990" s="813"/>
      <c r="F990" s="813"/>
      <c r="G990" s="813" t="s">
        <v>2528</v>
      </c>
      <c r="H990" s="813"/>
      <c r="I990" s="813"/>
      <c r="J990" s="813" t="s">
        <v>2093</v>
      </c>
      <c r="K990" s="813"/>
      <c r="L990" s="813"/>
      <c r="M990" s="814">
        <v>5</v>
      </c>
      <c r="N990" s="814"/>
      <c r="O990" s="813" t="s">
        <v>1883</v>
      </c>
      <c r="P990" s="813"/>
      <c r="Q990" s="368" t="s">
        <v>1884</v>
      </c>
      <c r="R990" s="369" t="s">
        <v>2626</v>
      </c>
    </row>
    <row r="991" spans="1:18" ht="18">
      <c r="A991" s="368">
        <v>915</v>
      </c>
      <c r="B991" s="813">
        <v>867478</v>
      </c>
      <c r="C991" s="813"/>
      <c r="D991" s="813" t="s">
        <v>3116</v>
      </c>
      <c r="E991" s="813"/>
      <c r="F991" s="813"/>
      <c r="G991" s="813" t="s">
        <v>2700</v>
      </c>
      <c r="H991" s="813"/>
      <c r="I991" s="813"/>
      <c r="J991" s="813" t="s">
        <v>1921</v>
      </c>
      <c r="K991" s="813"/>
      <c r="L991" s="813"/>
      <c r="M991" s="811"/>
      <c r="N991" s="811"/>
      <c r="O991" s="811"/>
      <c r="P991" s="811"/>
      <c r="Q991" s="368" t="s">
        <v>1921</v>
      </c>
      <c r="R991" s="369" t="s">
        <v>3117</v>
      </c>
    </row>
    <row r="992" spans="1:18" ht="36">
      <c r="A992" s="365" t="s">
        <v>1871</v>
      </c>
      <c r="B992" s="810" t="s">
        <v>1872</v>
      </c>
      <c r="C992" s="810"/>
      <c r="D992" s="810" t="s">
        <v>1873</v>
      </c>
      <c r="E992" s="810"/>
      <c r="F992" s="810"/>
      <c r="G992" s="810" t="s">
        <v>1874</v>
      </c>
      <c r="H992" s="810"/>
      <c r="I992" s="810"/>
      <c r="J992" s="810" t="s">
        <v>1875</v>
      </c>
      <c r="K992" s="810"/>
      <c r="L992" s="810"/>
      <c r="M992" s="810" t="s">
        <v>1876</v>
      </c>
      <c r="N992" s="810"/>
      <c r="O992" s="810" t="s">
        <v>1877</v>
      </c>
      <c r="P992" s="810"/>
      <c r="Q992" s="366" t="s">
        <v>1878</v>
      </c>
      <c r="R992" s="365" t="s">
        <v>1879</v>
      </c>
    </row>
    <row r="993" spans="1:18" ht="18">
      <c r="A993" s="368">
        <v>916</v>
      </c>
      <c r="B993" s="813">
        <v>209564</v>
      </c>
      <c r="C993" s="813"/>
      <c r="D993" s="813" t="s">
        <v>3118</v>
      </c>
      <c r="E993" s="813"/>
      <c r="F993" s="813"/>
      <c r="G993" s="813" t="s">
        <v>2192</v>
      </c>
      <c r="H993" s="813"/>
      <c r="I993" s="813"/>
      <c r="J993" s="813" t="s">
        <v>2051</v>
      </c>
      <c r="K993" s="813"/>
      <c r="L993" s="813"/>
      <c r="M993" s="814">
        <v>4</v>
      </c>
      <c r="N993" s="814"/>
      <c r="O993" s="813" t="s">
        <v>2107</v>
      </c>
      <c r="P993" s="813"/>
      <c r="Q993" s="370" t="s">
        <v>1892</v>
      </c>
      <c r="R993" s="369" t="s">
        <v>3119</v>
      </c>
    </row>
    <row r="994" spans="1:18" ht="18">
      <c r="A994" s="368">
        <v>917</v>
      </c>
      <c r="B994" s="813">
        <v>423016</v>
      </c>
      <c r="C994" s="813"/>
      <c r="D994" s="813" t="s">
        <v>3120</v>
      </c>
      <c r="E994" s="813"/>
      <c r="F994" s="813"/>
      <c r="G994" s="813" t="s">
        <v>2014</v>
      </c>
      <c r="H994" s="813"/>
      <c r="I994" s="813"/>
      <c r="J994" s="813" t="s">
        <v>1921</v>
      </c>
      <c r="K994" s="813"/>
      <c r="L994" s="813"/>
      <c r="M994" s="811"/>
      <c r="N994" s="811"/>
      <c r="O994" s="811"/>
      <c r="P994" s="811"/>
      <c r="Q994" s="368" t="s">
        <v>1921</v>
      </c>
      <c r="R994" s="369" t="s">
        <v>2734</v>
      </c>
    </row>
    <row r="995" spans="1:18" ht="18">
      <c r="A995" s="368">
        <v>918</v>
      </c>
      <c r="B995" s="813">
        <v>461601</v>
      </c>
      <c r="C995" s="813"/>
      <c r="D995" s="813" t="s">
        <v>3120</v>
      </c>
      <c r="E995" s="813"/>
      <c r="F995" s="813"/>
      <c r="G995" s="813" t="s">
        <v>2014</v>
      </c>
      <c r="H995" s="813"/>
      <c r="I995" s="813"/>
      <c r="J995" s="813" t="s">
        <v>3110</v>
      </c>
      <c r="K995" s="813"/>
      <c r="L995" s="813"/>
      <c r="M995" s="811"/>
      <c r="N995" s="811"/>
      <c r="O995" s="811"/>
      <c r="P995" s="811"/>
      <c r="Q995" s="368" t="s">
        <v>2115</v>
      </c>
      <c r="R995" s="369" t="s">
        <v>2201</v>
      </c>
    </row>
    <row r="996" spans="1:18" ht="18">
      <c r="A996" s="368">
        <v>919</v>
      </c>
      <c r="B996" s="813">
        <v>461640</v>
      </c>
      <c r="C996" s="813"/>
      <c r="D996" s="813" t="s">
        <v>3120</v>
      </c>
      <c r="E996" s="813"/>
      <c r="F996" s="813"/>
      <c r="G996" s="813" t="s">
        <v>2071</v>
      </c>
      <c r="H996" s="813"/>
      <c r="I996" s="813"/>
      <c r="J996" s="813" t="s">
        <v>3110</v>
      </c>
      <c r="K996" s="813"/>
      <c r="L996" s="813"/>
      <c r="M996" s="811"/>
      <c r="N996" s="811"/>
      <c r="O996" s="811"/>
      <c r="P996" s="811"/>
      <c r="Q996" s="368" t="s">
        <v>2115</v>
      </c>
      <c r="R996" s="369" t="s">
        <v>1946</v>
      </c>
    </row>
    <row r="997" spans="1:18" ht="18">
      <c r="A997" s="368">
        <v>920</v>
      </c>
      <c r="B997" s="813">
        <v>671575</v>
      </c>
      <c r="C997" s="813"/>
      <c r="D997" s="813" t="s">
        <v>3121</v>
      </c>
      <c r="E997" s="813"/>
      <c r="F997" s="813"/>
      <c r="G997" s="813" t="s">
        <v>2274</v>
      </c>
      <c r="H997" s="813"/>
      <c r="I997" s="813"/>
      <c r="J997" s="813" t="s">
        <v>2114</v>
      </c>
      <c r="K997" s="813"/>
      <c r="L997" s="813"/>
      <c r="M997" s="811"/>
      <c r="N997" s="811"/>
      <c r="O997" s="811"/>
      <c r="P997" s="811"/>
      <c r="Q997" s="368" t="s">
        <v>2115</v>
      </c>
      <c r="R997" s="369" t="s">
        <v>3095</v>
      </c>
    </row>
    <row r="998" spans="1:18" ht="18">
      <c r="A998" s="368">
        <v>921</v>
      </c>
      <c r="B998" s="813">
        <v>891656</v>
      </c>
      <c r="C998" s="813"/>
      <c r="D998" s="813" t="s">
        <v>3122</v>
      </c>
      <c r="E998" s="813"/>
      <c r="F998" s="813"/>
      <c r="G998" s="813" t="s">
        <v>2866</v>
      </c>
      <c r="H998" s="813"/>
      <c r="I998" s="813"/>
      <c r="J998" s="813" t="s">
        <v>2132</v>
      </c>
      <c r="K998" s="813"/>
      <c r="L998" s="813"/>
      <c r="M998" s="814">
        <v>240</v>
      </c>
      <c r="N998" s="814"/>
      <c r="O998" s="813" t="s">
        <v>1883</v>
      </c>
      <c r="P998" s="813"/>
      <c r="Q998" s="368" t="s">
        <v>1884</v>
      </c>
      <c r="R998" s="369" t="s">
        <v>3123</v>
      </c>
    </row>
    <row r="999" spans="1:18" ht="18">
      <c r="A999" s="368">
        <v>922</v>
      </c>
      <c r="B999" s="813">
        <v>899086</v>
      </c>
      <c r="C999" s="813"/>
      <c r="D999" s="813" t="s">
        <v>3122</v>
      </c>
      <c r="E999" s="813"/>
      <c r="F999" s="813"/>
      <c r="G999" s="813" t="s">
        <v>2866</v>
      </c>
      <c r="H999" s="813"/>
      <c r="I999" s="813"/>
      <c r="J999" s="813" t="s">
        <v>2132</v>
      </c>
      <c r="K999" s="813"/>
      <c r="L999" s="813"/>
      <c r="M999" s="814">
        <v>120</v>
      </c>
      <c r="N999" s="814"/>
      <c r="O999" s="813" t="s">
        <v>1883</v>
      </c>
      <c r="P999" s="813"/>
      <c r="Q999" s="368" t="s">
        <v>1910</v>
      </c>
      <c r="R999" s="369" t="s">
        <v>1885</v>
      </c>
    </row>
    <row r="1000" spans="1:18" ht="18">
      <c r="A1000" s="368">
        <v>923</v>
      </c>
      <c r="B1000" s="813">
        <v>951253</v>
      </c>
      <c r="C1000" s="813"/>
      <c r="D1000" s="813" t="s">
        <v>3122</v>
      </c>
      <c r="E1000" s="813"/>
      <c r="F1000" s="813"/>
      <c r="G1000" s="813" t="s">
        <v>2866</v>
      </c>
      <c r="H1000" s="813"/>
      <c r="I1000" s="813"/>
      <c r="J1000" s="813" t="s">
        <v>1882</v>
      </c>
      <c r="K1000" s="813"/>
      <c r="L1000" s="813"/>
      <c r="M1000" s="814">
        <v>60</v>
      </c>
      <c r="N1000" s="814"/>
      <c r="O1000" s="813" t="s">
        <v>1883</v>
      </c>
      <c r="P1000" s="813"/>
      <c r="Q1000" s="368" t="s">
        <v>1884</v>
      </c>
      <c r="R1000" s="369" t="s">
        <v>1952</v>
      </c>
    </row>
    <row r="1001" spans="1:18" ht="18">
      <c r="A1001" s="368">
        <v>924</v>
      </c>
      <c r="B1001" s="813">
        <v>977915</v>
      </c>
      <c r="C1001" s="813"/>
      <c r="D1001" s="813" t="s">
        <v>3122</v>
      </c>
      <c r="E1001" s="813"/>
      <c r="F1001" s="813"/>
      <c r="G1001" s="813" t="s">
        <v>2866</v>
      </c>
      <c r="H1001" s="813"/>
      <c r="I1001" s="813"/>
      <c r="J1001" s="813" t="s">
        <v>1882</v>
      </c>
      <c r="K1001" s="813"/>
      <c r="L1001" s="813"/>
      <c r="M1001" s="814">
        <v>120</v>
      </c>
      <c r="N1001" s="814"/>
      <c r="O1001" s="813" t="s">
        <v>1883</v>
      </c>
      <c r="P1001" s="813"/>
      <c r="Q1001" s="368" t="s">
        <v>1884</v>
      </c>
      <c r="R1001" s="369" t="s">
        <v>1885</v>
      </c>
    </row>
    <row r="1002" spans="1:18" ht="18">
      <c r="A1002" s="368">
        <v>925</v>
      </c>
      <c r="B1002" s="813">
        <v>899876</v>
      </c>
      <c r="C1002" s="813"/>
      <c r="D1002" s="813" t="s">
        <v>3122</v>
      </c>
      <c r="E1002" s="813"/>
      <c r="F1002" s="813"/>
      <c r="G1002" s="813" t="s">
        <v>2152</v>
      </c>
      <c r="H1002" s="813"/>
      <c r="I1002" s="813"/>
      <c r="J1002" s="813" t="s">
        <v>2132</v>
      </c>
      <c r="K1002" s="813"/>
      <c r="L1002" s="813"/>
      <c r="M1002" s="814">
        <v>60</v>
      </c>
      <c r="N1002" s="814"/>
      <c r="O1002" s="813" t="s">
        <v>1883</v>
      </c>
      <c r="P1002" s="813"/>
      <c r="Q1002" s="368" t="s">
        <v>1884</v>
      </c>
      <c r="R1002" s="369" t="s">
        <v>2136</v>
      </c>
    </row>
    <row r="1003" spans="1:18" ht="18">
      <c r="A1003" s="368">
        <v>926</v>
      </c>
      <c r="B1003" s="813">
        <v>1217378</v>
      </c>
      <c r="C1003" s="813"/>
      <c r="D1003" s="813" t="s">
        <v>3122</v>
      </c>
      <c r="E1003" s="813"/>
      <c r="F1003" s="813"/>
      <c r="G1003" s="813" t="s">
        <v>3124</v>
      </c>
      <c r="H1003" s="813"/>
      <c r="I1003" s="813"/>
      <c r="J1003" s="813" t="s">
        <v>2146</v>
      </c>
      <c r="K1003" s="813"/>
      <c r="L1003" s="813"/>
      <c r="M1003" s="814">
        <v>5</v>
      </c>
      <c r="N1003" s="814"/>
      <c r="O1003" s="813" t="s">
        <v>1909</v>
      </c>
      <c r="P1003" s="813"/>
      <c r="Q1003" s="370" t="s">
        <v>2125</v>
      </c>
      <c r="R1003" s="369" t="s">
        <v>2032</v>
      </c>
    </row>
    <row r="1004" spans="1:18" ht="18">
      <c r="A1004" s="368">
        <v>927</v>
      </c>
      <c r="B1004" s="813">
        <v>891625</v>
      </c>
      <c r="C1004" s="813"/>
      <c r="D1004" s="813" t="s">
        <v>3122</v>
      </c>
      <c r="E1004" s="813"/>
      <c r="F1004" s="813"/>
      <c r="G1004" s="813" t="s">
        <v>2866</v>
      </c>
      <c r="H1004" s="813"/>
      <c r="I1004" s="813"/>
      <c r="J1004" s="813" t="s">
        <v>2132</v>
      </c>
      <c r="K1004" s="813"/>
      <c r="L1004" s="813"/>
      <c r="M1004" s="814">
        <v>120</v>
      </c>
      <c r="N1004" s="814"/>
      <c r="O1004" s="813" t="s">
        <v>1883</v>
      </c>
      <c r="P1004" s="813"/>
      <c r="Q1004" s="368" t="s">
        <v>1884</v>
      </c>
      <c r="R1004" s="369" t="s">
        <v>1885</v>
      </c>
    </row>
    <row r="1005" spans="1:18" ht="18">
      <c r="A1005" s="368">
        <v>928</v>
      </c>
      <c r="B1005" s="813">
        <v>937085</v>
      </c>
      <c r="C1005" s="813"/>
      <c r="D1005" s="813" t="s">
        <v>3122</v>
      </c>
      <c r="E1005" s="813"/>
      <c r="F1005" s="813"/>
      <c r="G1005" s="813" t="s">
        <v>3124</v>
      </c>
      <c r="H1005" s="813"/>
      <c r="I1005" s="813"/>
      <c r="J1005" s="813" t="s">
        <v>2146</v>
      </c>
      <c r="K1005" s="813"/>
      <c r="L1005" s="813"/>
      <c r="M1005" s="814">
        <v>10</v>
      </c>
      <c r="N1005" s="814"/>
      <c r="O1005" s="813" t="s">
        <v>1909</v>
      </c>
      <c r="P1005" s="813"/>
      <c r="Q1005" s="370" t="s">
        <v>2125</v>
      </c>
      <c r="R1005" s="369" t="s">
        <v>2153</v>
      </c>
    </row>
    <row r="1006" spans="1:18" ht="36">
      <c r="A1006" s="365" t="s">
        <v>1871</v>
      </c>
      <c r="B1006" s="810" t="s">
        <v>1872</v>
      </c>
      <c r="C1006" s="810"/>
      <c r="D1006" s="810" t="s">
        <v>1873</v>
      </c>
      <c r="E1006" s="810"/>
      <c r="F1006" s="810"/>
      <c r="G1006" s="810" t="s">
        <v>1874</v>
      </c>
      <c r="H1006" s="810"/>
      <c r="I1006" s="810"/>
      <c r="J1006" s="810" t="s">
        <v>1875</v>
      </c>
      <c r="K1006" s="810"/>
      <c r="L1006" s="810"/>
      <c r="M1006" s="810" t="s">
        <v>1876</v>
      </c>
      <c r="N1006" s="810"/>
      <c r="O1006" s="810" t="s">
        <v>1877</v>
      </c>
      <c r="P1006" s="810"/>
      <c r="Q1006" s="366" t="s">
        <v>1878</v>
      </c>
      <c r="R1006" s="365" t="s">
        <v>1879</v>
      </c>
    </row>
    <row r="1007" spans="1:18" ht="18">
      <c r="A1007" s="368">
        <v>929</v>
      </c>
      <c r="B1007" s="813">
        <v>873595</v>
      </c>
      <c r="C1007" s="813"/>
      <c r="D1007" s="813" t="s">
        <v>3122</v>
      </c>
      <c r="E1007" s="813"/>
      <c r="F1007" s="813"/>
      <c r="G1007" s="813" t="s">
        <v>2065</v>
      </c>
      <c r="H1007" s="813"/>
      <c r="I1007" s="813"/>
      <c r="J1007" s="813" t="s">
        <v>1882</v>
      </c>
      <c r="K1007" s="813"/>
      <c r="L1007" s="813"/>
      <c r="M1007" s="814">
        <v>15</v>
      </c>
      <c r="N1007" s="814"/>
      <c r="O1007" s="813" t="s">
        <v>1883</v>
      </c>
      <c r="P1007" s="813"/>
      <c r="Q1007" s="368" t="s">
        <v>1884</v>
      </c>
      <c r="R1007" s="369" t="s">
        <v>2320</v>
      </c>
    </row>
    <row r="1008" spans="1:18" ht="18">
      <c r="A1008" s="368">
        <v>930</v>
      </c>
      <c r="B1008" s="813">
        <v>849777</v>
      </c>
      <c r="C1008" s="813"/>
      <c r="D1008" s="813" t="s">
        <v>3122</v>
      </c>
      <c r="E1008" s="813"/>
      <c r="F1008" s="813"/>
      <c r="G1008" s="813" t="s">
        <v>2152</v>
      </c>
      <c r="H1008" s="813"/>
      <c r="I1008" s="813"/>
      <c r="J1008" s="813" t="s">
        <v>2132</v>
      </c>
      <c r="K1008" s="813"/>
      <c r="L1008" s="813"/>
      <c r="M1008" s="814">
        <v>15</v>
      </c>
      <c r="N1008" s="814"/>
      <c r="O1008" s="813" t="s">
        <v>1909</v>
      </c>
      <c r="P1008" s="813"/>
      <c r="Q1008" s="368" t="s">
        <v>1910</v>
      </c>
      <c r="R1008" s="369" t="s">
        <v>2126</v>
      </c>
    </row>
    <row r="1009" spans="1:18" ht="18">
      <c r="A1009" s="368">
        <v>931</v>
      </c>
      <c r="B1009" s="813">
        <v>951141</v>
      </c>
      <c r="C1009" s="813"/>
      <c r="D1009" s="813" t="s">
        <v>3122</v>
      </c>
      <c r="E1009" s="813"/>
      <c r="F1009" s="813"/>
      <c r="G1009" s="813" t="s">
        <v>2866</v>
      </c>
      <c r="H1009" s="813"/>
      <c r="I1009" s="813"/>
      <c r="J1009" s="813" t="s">
        <v>2132</v>
      </c>
      <c r="K1009" s="813"/>
      <c r="L1009" s="813"/>
      <c r="M1009" s="814">
        <v>60</v>
      </c>
      <c r="N1009" s="814"/>
      <c r="O1009" s="813" t="s">
        <v>1883</v>
      </c>
      <c r="P1009" s="813"/>
      <c r="Q1009" s="368" t="s">
        <v>1884</v>
      </c>
      <c r="R1009" s="369" t="s">
        <v>1952</v>
      </c>
    </row>
    <row r="1010" spans="1:18" ht="18">
      <c r="A1010" s="368">
        <v>932</v>
      </c>
      <c r="B1010" s="813">
        <v>885173</v>
      </c>
      <c r="C1010" s="813"/>
      <c r="D1010" s="813" t="s">
        <v>3122</v>
      </c>
      <c r="E1010" s="813"/>
      <c r="F1010" s="813"/>
      <c r="G1010" s="813" t="s">
        <v>3125</v>
      </c>
      <c r="H1010" s="813"/>
      <c r="I1010" s="813"/>
      <c r="J1010" s="813" t="s">
        <v>2146</v>
      </c>
      <c r="K1010" s="813"/>
      <c r="L1010" s="813"/>
      <c r="M1010" s="814">
        <v>30</v>
      </c>
      <c r="N1010" s="814"/>
      <c r="O1010" s="813" t="s">
        <v>1909</v>
      </c>
      <c r="P1010" s="813"/>
      <c r="Q1010" s="370" t="s">
        <v>2125</v>
      </c>
      <c r="R1010" s="369" t="s">
        <v>2126</v>
      </c>
    </row>
    <row r="1011" spans="1:18" ht="18">
      <c r="A1011" s="368">
        <v>933</v>
      </c>
      <c r="B1011" s="813">
        <v>889579</v>
      </c>
      <c r="C1011" s="813"/>
      <c r="D1011" s="813" t="s">
        <v>3122</v>
      </c>
      <c r="E1011" s="813"/>
      <c r="F1011" s="813"/>
      <c r="G1011" s="813" t="s">
        <v>2152</v>
      </c>
      <c r="H1011" s="813"/>
      <c r="I1011" s="813"/>
      <c r="J1011" s="813" t="s">
        <v>2146</v>
      </c>
      <c r="K1011" s="813"/>
      <c r="L1011" s="813"/>
      <c r="M1011" s="814">
        <v>30</v>
      </c>
      <c r="N1011" s="814"/>
      <c r="O1011" s="813" t="s">
        <v>1909</v>
      </c>
      <c r="P1011" s="813"/>
      <c r="Q1011" s="370" t="s">
        <v>2125</v>
      </c>
      <c r="R1011" s="369" t="s">
        <v>2140</v>
      </c>
    </row>
    <row r="1012" spans="1:18" ht="18">
      <c r="A1012" s="368">
        <v>934</v>
      </c>
      <c r="B1012" s="813">
        <v>518463</v>
      </c>
      <c r="C1012" s="813"/>
      <c r="D1012" s="813" t="s">
        <v>3122</v>
      </c>
      <c r="E1012" s="813"/>
      <c r="F1012" s="813"/>
      <c r="G1012" s="813" t="s">
        <v>2152</v>
      </c>
      <c r="H1012" s="813"/>
      <c r="I1012" s="813"/>
      <c r="J1012" s="813" t="s">
        <v>2146</v>
      </c>
      <c r="K1012" s="813"/>
      <c r="L1012" s="813"/>
      <c r="M1012" s="814">
        <v>25</v>
      </c>
      <c r="N1012" s="814"/>
      <c r="O1012" s="813" t="s">
        <v>1909</v>
      </c>
      <c r="P1012" s="813"/>
      <c r="Q1012" s="368" t="s">
        <v>1910</v>
      </c>
      <c r="R1012" s="369" t="s">
        <v>2201</v>
      </c>
    </row>
    <row r="1013" spans="1:18" ht="18">
      <c r="A1013" s="368">
        <v>935</v>
      </c>
      <c r="B1013" s="813">
        <v>872280</v>
      </c>
      <c r="C1013" s="813"/>
      <c r="D1013" s="813" t="s">
        <v>3122</v>
      </c>
      <c r="E1013" s="813"/>
      <c r="F1013" s="813"/>
      <c r="G1013" s="813" t="s">
        <v>2152</v>
      </c>
      <c r="H1013" s="813"/>
      <c r="I1013" s="813"/>
      <c r="J1013" s="813" t="s">
        <v>2146</v>
      </c>
      <c r="K1013" s="813"/>
      <c r="L1013" s="813"/>
      <c r="M1013" s="814">
        <v>10</v>
      </c>
      <c r="N1013" s="814"/>
      <c r="O1013" s="813" t="s">
        <v>1909</v>
      </c>
      <c r="P1013" s="813"/>
      <c r="Q1013" s="368" t="s">
        <v>1884</v>
      </c>
      <c r="R1013" s="369" t="s">
        <v>2201</v>
      </c>
    </row>
    <row r="1014" spans="1:18" ht="18">
      <c r="A1014" s="368">
        <v>936</v>
      </c>
      <c r="B1014" s="813">
        <v>898793</v>
      </c>
      <c r="C1014" s="813"/>
      <c r="D1014" s="813" t="s">
        <v>3122</v>
      </c>
      <c r="E1014" s="813"/>
      <c r="F1014" s="813"/>
      <c r="G1014" s="813" t="s">
        <v>2152</v>
      </c>
      <c r="H1014" s="813"/>
      <c r="I1014" s="813"/>
      <c r="J1014" s="813" t="s">
        <v>2146</v>
      </c>
      <c r="K1014" s="813"/>
      <c r="L1014" s="813"/>
      <c r="M1014" s="814">
        <v>60</v>
      </c>
      <c r="N1014" s="814"/>
      <c r="O1014" s="813" t="s">
        <v>1909</v>
      </c>
      <c r="P1014" s="813"/>
      <c r="Q1014" s="368" t="s">
        <v>1910</v>
      </c>
      <c r="R1014" s="369" t="s">
        <v>2351</v>
      </c>
    </row>
    <row r="1015" spans="1:18" ht="18">
      <c r="A1015" s="368">
        <v>937</v>
      </c>
      <c r="B1015" s="813">
        <v>898772</v>
      </c>
      <c r="C1015" s="813"/>
      <c r="D1015" s="813" t="s">
        <v>3122</v>
      </c>
      <c r="E1015" s="813"/>
      <c r="F1015" s="813"/>
      <c r="G1015" s="813" t="s">
        <v>2152</v>
      </c>
      <c r="H1015" s="813"/>
      <c r="I1015" s="813"/>
      <c r="J1015" s="813" t="s">
        <v>2146</v>
      </c>
      <c r="K1015" s="813"/>
      <c r="L1015" s="813"/>
      <c r="M1015" s="814">
        <v>30</v>
      </c>
      <c r="N1015" s="814"/>
      <c r="O1015" s="813" t="s">
        <v>1909</v>
      </c>
      <c r="P1015" s="813"/>
      <c r="Q1015" s="368" t="s">
        <v>1910</v>
      </c>
      <c r="R1015" s="369" t="s">
        <v>2140</v>
      </c>
    </row>
    <row r="1016" spans="1:18" ht="18">
      <c r="A1016" s="368">
        <v>938</v>
      </c>
      <c r="B1016" s="813">
        <v>872312</v>
      </c>
      <c r="C1016" s="813"/>
      <c r="D1016" s="813" t="s">
        <v>3122</v>
      </c>
      <c r="E1016" s="813"/>
      <c r="F1016" s="813"/>
      <c r="G1016" s="813" t="s">
        <v>2152</v>
      </c>
      <c r="H1016" s="813"/>
      <c r="I1016" s="813"/>
      <c r="J1016" s="813" t="s">
        <v>2146</v>
      </c>
      <c r="K1016" s="813"/>
      <c r="L1016" s="813"/>
      <c r="M1016" s="814">
        <v>30</v>
      </c>
      <c r="N1016" s="814"/>
      <c r="O1016" s="813" t="s">
        <v>1909</v>
      </c>
      <c r="P1016" s="813"/>
      <c r="Q1016" s="368" t="s">
        <v>1884</v>
      </c>
      <c r="R1016" s="369" t="s">
        <v>2140</v>
      </c>
    </row>
    <row r="1017" spans="1:18" ht="18">
      <c r="A1017" s="368">
        <v>939</v>
      </c>
      <c r="B1017" s="813">
        <v>976089</v>
      </c>
      <c r="C1017" s="813"/>
      <c r="D1017" s="813" t="s">
        <v>3122</v>
      </c>
      <c r="E1017" s="813"/>
      <c r="F1017" s="813"/>
      <c r="G1017" s="813" t="s">
        <v>2152</v>
      </c>
      <c r="H1017" s="813"/>
      <c r="I1017" s="813"/>
      <c r="J1017" s="813" t="s">
        <v>2146</v>
      </c>
      <c r="K1017" s="813"/>
      <c r="L1017" s="813"/>
      <c r="M1017" s="814">
        <v>50</v>
      </c>
      <c r="N1017" s="814"/>
      <c r="O1017" s="813" t="s">
        <v>1909</v>
      </c>
      <c r="P1017" s="813"/>
      <c r="Q1017" s="370" t="s">
        <v>2125</v>
      </c>
      <c r="R1017" s="369" t="s">
        <v>3026</v>
      </c>
    </row>
    <row r="1018" spans="1:18" ht="18">
      <c r="A1018" s="368">
        <v>940</v>
      </c>
      <c r="B1018" s="813">
        <v>715142</v>
      </c>
      <c r="C1018" s="813"/>
      <c r="D1018" s="813" t="s">
        <v>3122</v>
      </c>
      <c r="E1018" s="813"/>
      <c r="F1018" s="813"/>
      <c r="G1018" s="813" t="s">
        <v>2583</v>
      </c>
      <c r="H1018" s="813"/>
      <c r="I1018" s="813"/>
      <c r="J1018" s="813" t="s">
        <v>2146</v>
      </c>
      <c r="K1018" s="813"/>
      <c r="L1018" s="813"/>
      <c r="M1018" s="814">
        <v>5</v>
      </c>
      <c r="N1018" s="814"/>
      <c r="O1018" s="813" t="s">
        <v>1909</v>
      </c>
      <c r="P1018" s="813"/>
      <c r="Q1018" s="368" t="s">
        <v>1910</v>
      </c>
      <c r="R1018" s="369" t="s">
        <v>2032</v>
      </c>
    </row>
    <row r="1019" spans="1:18" ht="18">
      <c r="A1019" s="368">
        <v>941</v>
      </c>
      <c r="B1019" s="813">
        <v>1031227</v>
      </c>
      <c r="C1019" s="813"/>
      <c r="D1019" s="813" t="s">
        <v>3122</v>
      </c>
      <c r="E1019" s="813"/>
      <c r="F1019" s="813"/>
      <c r="G1019" s="813" t="s">
        <v>2152</v>
      </c>
      <c r="H1019" s="813"/>
      <c r="I1019" s="813"/>
      <c r="J1019" s="813" t="s">
        <v>2146</v>
      </c>
      <c r="K1019" s="813"/>
      <c r="L1019" s="813"/>
      <c r="M1019" s="814">
        <v>50</v>
      </c>
      <c r="N1019" s="814"/>
      <c r="O1019" s="813" t="s">
        <v>1909</v>
      </c>
      <c r="P1019" s="813"/>
      <c r="Q1019" s="368" t="s">
        <v>1884</v>
      </c>
      <c r="R1019" s="369" t="s">
        <v>2351</v>
      </c>
    </row>
    <row r="1020" spans="1:18" ht="36">
      <c r="A1020" s="365" t="s">
        <v>1871</v>
      </c>
      <c r="B1020" s="810" t="s">
        <v>1872</v>
      </c>
      <c r="C1020" s="810"/>
      <c r="D1020" s="810" t="s">
        <v>1873</v>
      </c>
      <c r="E1020" s="810"/>
      <c r="F1020" s="810"/>
      <c r="G1020" s="810" t="s">
        <v>1874</v>
      </c>
      <c r="H1020" s="810"/>
      <c r="I1020" s="810"/>
      <c r="J1020" s="810" t="s">
        <v>1875</v>
      </c>
      <c r="K1020" s="810"/>
      <c r="L1020" s="810"/>
      <c r="M1020" s="810" t="s">
        <v>1876</v>
      </c>
      <c r="N1020" s="810"/>
      <c r="O1020" s="810" t="s">
        <v>1877</v>
      </c>
      <c r="P1020" s="810"/>
      <c r="Q1020" s="366" t="s">
        <v>1878</v>
      </c>
      <c r="R1020" s="365" t="s">
        <v>1879</v>
      </c>
    </row>
    <row r="1021" spans="1:18" ht="18">
      <c r="A1021" s="368">
        <v>942</v>
      </c>
      <c r="B1021" s="813">
        <v>951333</v>
      </c>
      <c r="C1021" s="813"/>
      <c r="D1021" s="813" t="s">
        <v>3126</v>
      </c>
      <c r="E1021" s="813"/>
      <c r="F1021" s="813"/>
      <c r="G1021" s="813" t="s">
        <v>2134</v>
      </c>
      <c r="H1021" s="813"/>
      <c r="I1021" s="813"/>
      <c r="J1021" s="813" t="s">
        <v>1882</v>
      </c>
      <c r="K1021" s="813"/>
      <c r="L1021" s="813"/>
      <c r="M1021" s="814">
        <v>30</v>
      </c>
      <c r="N1021" s="814"/>
      <c r="O1021" s="813" t="s">
        <v>1883</v>
      </c>
      <c r="P1021" s="813"/>
      <c r="Q1021" s="368" t="s">
        <v>1884</v>
      </c>
      <c r="R1021" s="369" t="s">
        <v>1956</v>
      </c>
    </row>
    <row r="1022" spans="1:18" ht="18">
      <c r="A1022" s="368">
        <v>943</v>
      </c>
      <c r="B1022" s="813">
        <v>1191236</v>
      </c>
      <c r="C1022" s="813"/>
      <c r="D1022" s="813" t="s">
        <v>3126</v>
      </c>
      <c r="E1022" s="813"/>
      <c r="F1022" s="813"/>
      <c r="G1022" s="813" t="s">
        <v>3127</v>
      </c>
      <c r="H1022" s="813"/>
      <c r="I1022" s="813"/>
      <c r="J1022" s="813" t="s">
        <v>1882</v>
      </c>
      <c r="K1022" s="813"/>
      <c r="L1022" s="813"/>
      <c r="M1022" s="814">
        <v>30</v>
      </c>
      <c r="N1022" s="814"/>
      <c r="O1022" s="813" t="s">
        <v>1883</v>
      </c>
      <c r="P1022" s="813"/>
      <c r="Q1022" s="368" t="s">
        <v>1884</v>
      </c>
      <c r="R1022" s="369" t="s">
        <v>3128</v>
      </c>
    </row>
    <row r="1023" spans="1:18" ht="18">
      <c r="A1023" s="368">
        <v>944</v>
      </c>
      <c r="B1023" s="813">
        <v>1191289</v>
      </c>
      <c r="C1023" s="813"/>
      <c r="D1023" s="813" t="s">
        <v>3126</v>
      </c>
      <c r="E1023" s="813"/>
      <c r="F1023" s="813"/>
      <c r="G1023" s="813" t="s">
        <v>3127</v>
      </c>
      <c r="H1023" s="813"/>
      <c r="I1023" s="813"/>
      <c r="J1023" s="813" t="s">
        <v>1882</v>
      </c>
      <c r="K1023" s="813"/>
      <c r="L1023" s="813"/>
      <c r="M1023" s="814">
        <v>10</v>
      </c>
      <c r="N1023" s="814"/>
      <c r="O1023" s="813" t="s">
        <v>1883</v>
      </c>
      <c r="P1023" s="813"/>
      <c r="Q1023" s="368" t="s">
        <v>1884</v>
      </c>
      <c r="R1023" s="369" t="s">
        <v>2285</v>
      </c>
    </row>
    <row r="1024" spans="1:18" ht="18">
      <c r="A1024" s="368">
        <v>945</v>
      </c>
      <c r="B1024" s="813">
        <v>464033</v>
      </c>
      <c r="C1024" s="813"/>
      <c r="D1024" s="813" t="s">
        <v>3129</v>
      </c>
      <c r="E1024" s="813"/>
      <c r="F1024" s="813"/>
      <c r="G1024" s="813" t="s">
        <v>2054</v>
      </c>
      <c r="H1024" s="813"/>
      <c r="I1024" s="813"/>
      <c r="J1024" s="813" t="s">
        <v>1920</v>
      </c>
      <c r="K1024" s="813"/>
      <c r="L1024" s="813"/>
      <c r="M1024" s="811"/>
      <c r="N1024" s="811"/>
      <c r="O1024" s="811"/>
      <c r="P1024" s="811"/>
      <c r="Q1024" s="368" t="s">
        <v>1921</v>
      </c>
      <c r="R1024" s="369" t="s">
        <v>1946</v>
      </c>
    </row>
    <row r="1025" spans="1:18" ht="18">
      <c r="A1025" s="368">
        <v>946</v>
      </c>
      <c r="B1025" s="813">
        <v>209662</v>
      </c>
      <c r="C1025" s="813"/>
      <c r="D1025" s="813" t="s">
        <v>3130</v>
      </c>
      <c r="E1025" s="813"/>
      <c r="F1025" s="813"/>
      <c r="G1025" s="813" t="s">
        <v>2782</v>
      </c>
      <c r="H1025" s="813"/>
      <c r="I1025" s="813"/>
      <c r="J1025" s="813" t="s">
        <v>2051</v>
      </c>
      <c r="K1025" s="813"/>
      <c r="L1025" s="813"/>
      <c r="M1025" s="811"/>
      <c r="N1025" s="811"/>
      <c r="O1025" s="811"/>
      <c r="P1025" s="811"/>
      <c r="Q1025" s="370" t="s">
        <v>1892</v>
      </c>
      <c r="R1025" s="369" t="s">
        <v>2784</v>
      </c>
    </row>
    <row r="1026" spans="1:18" ht="18">
      <c r="A1026" s="368">
        <v>947</v>
      </c>
      <c r="B1026" s="813">
        <v>1255225</v>
      </c>
      <c r="C1026" s="813"/>
      <c r="D1026" s="813" t="s">
        <v>3131</v>
      </c>
      <c r="E1026" s="813"/>
      <c r="F1026" s="813"/>
      <c r="G1026" s="813" t="s">
        <v>2381</v>
      </c>
      <c r="H1026" s="813"/>
      <c r="I1026" s="813"/>
      <c r="J1026" s="813" t="s">
        <v>2093</v>
      </c>
      <c r="K1026" s="813"/>
      <c r="L1026" s="813"/>
      <c r="M1026" s="814">
        <v>5</v>
      </c>
      <c r="N1026" s="814"/>
      <c r="O1026" s="813" t="s">
        <v>1883</v>
      </c>
      <c r="P1026" s="813"/>
      <c r="Q1026" s="368" t="s">
        <v>1884</v>
      </c>
      <c r="R1026" s="369" t="s">
        <v>3132</v>
      </c>
    </row>
    <row r="1027" spans="1:18" ht="18">
      <c r="A1027" s="368">
        <v>948</v>
      </c>
      <c r="B1027" s="813">
        <v>1255176</v>
      </c>
      <c r="C1027" s="813"/>
      <c r="D1027" s="813" t="s">
        <v>3131</v>
      </c>
      <c r="E1027" s="813"/>
      <c r="F1027" s="813"/>
      <c r="G1027" s="813" t="s">
        <v>2381</v>
      </c>
      <c r="H1027" s="813"/>
      <c r="I1027" s="813"/>
      <c r="J1027" s="813" t="s">
        <v>2093</v>
      </c>
      <c r="K1027" s="813"/>
      <c r="L1027" s="813"/>
      <c r="M1027" s="814">
        <v>2</v>
      </c>
      <c r="N1027" s="814"/>
      <c r="O1027" s="813" t="s">
        <v>1883</v>
      </c>
      <c r="P1027" s="813"/>
      <c r="Q1027" s="368" t="s">
        <v>1884</v>
      </c>
      <c r="R1027" s="369" t="s">
        <v>2569</v>
      </c>
    </row>
    <row r="1028" spans="1:18" ht="18">
      <c r="A1028" s="368">
        <v>949</v>
      </c>
      <c r="B1028" s="813">
        <v>1011200</v>
      </c>
      <c r="C1028" s="813"/>
      <c r="D1028" s="813" t="s">
        <v>3133</v>
      </c>
      <c r="E1028" s="813"/>
      <c r="F1028" s="813"/>
      <c r="G1028" s="813" t="s">
        <v>3134</v>
      </c>
      <c r="H1028" s="813"/>
      <c r="I1028" s="813"/>
      <c r="J1028" s="813" t="s">
        <v>1888</v>
      </c>
      <c r="K1028" s="813"/>
      <c r="L1028" s="813"/>
      <c r="M1028" s="814">
        <v>1</v>
      </c>
      <c r="N1028" s="814"/>
      <c r="O1028" s="813" t="s">
        <v>1883</v>
      </c>
      <c r="P1028" s="813"/>
      <c r="Q1028" s="370" t="s">
        <v>1892</v>
      </c>
      <c r="R1028" s="369" t="s">
        <v>2242</v>
      </c>
    </row>
    <row r="1029" spans="1:18" ht="18">
      <c r="A1029" s="368">
        <v>950</v>
      </c>
      <c r="B1029" s="813">
        <v>932052</v>
      </c>
      <c r="C1029" s="813"/>
      <c r="D1029" s="813" t="s">
        <v>3133</v>
      </c>
      <c r="E1029" s="813"/>
      <c r="F1029" s="813"/>
      <c r="G1029" s="813" t="s">
        <v>2065</v>
      </c>
      <c r="H1029" s="813"/>
      <c r="I1029" s="813"/>
      <c r="J1029" s="813" t="s">
        <v>1888</v>
      </c>
      <c r="K1029" s="813"/>
      <c r="L1029" s="813"/>
      <c r="M1029" s="814">
        <v>5</v>
      </c>
      <c r="N1029" s="814"/>
      <c r="O1029" s="813" t="s">
        <v>1883</v>
      </c>
      <c r="P1029" s="813"/>
      <c r="Q1029" s="370" t="s">
        <v>1892</v>
      </c>
      <c r="R1029" s="369" t="s">
        <v>2983</v>
      </c>
    </row>
    <row r="1030" spans="1:18" ht="18">
      <c r="A1030" s="368">
        <v>951</v>
      </c>
      <c r="B1030" s="813">
        <v>977293</v>
      </c>
      <c r="C1030" s="813"/>
      <c r="D1030" s="813" t="s">
        <v>3133</v>
      </c>
      <c r="E1030" s="813"/>
      <c r="F1030" s="813"/>
      <c r="G1030" s="813" t="s">
        <v>2065</v>
      </c>
      <c r="H1030" s="813"/>
      <c r="I1030" s="813"/>
      <c r="J1030" s="813" t="s">
        <v>1888</v>
      </c>
      <c r="K1030" s="813"/>
      <c r="L1030" s="813"/>
      <c r="M1030" s="814">
        <v>1</v>
      </c>
      <c r="N1030" s="814"/>
      <c r="O1030" s="813" t="s">
        <v>1883</v>
      </c>
      <c r="P1030" s="813"/>
      <c r="Q1030" s="370" t="s">
        <v>1892</v>
      </c>
      <c r="R1030" s="369" t="s">
        <v>2713</v>
      </c>
    </row>
    <row r="1031" spans="1:18" ht="18">
      <c r="A1031" s="368">
        <v>952</v>
      </c>
      <c r="B1031" s="813">
        <v>898890</v>
      </c>
      <c r="C1031" s="813"/>
      <c r="D1031" s="813" t="s">
        <v>3135</v>
      </c>
      <c r="E1031" s="813"/>
      <c r="F1031" s="813"/>
      <c r="G1031" s="813" t="s">
        <v>2437</v>
      </c>
      <c r="H1031" s="813"/>
      <c r="I1031" s="813"/>
      <c r="J1031" s="813" t="s">
        <v>2146</v>
      </c>
      <c r="K1031" s="813"/>
      <c r="L1031" s="813"/>
      <c r="M1031" s="814">
        <v>90</v>
      </c>
      <c r="N1031" s="814"/>
      <c r="O1031" s="813" t="s">
        <v>1909</v>
      </c>
      <c r="P1031" s="813"/>
      <c r="Q1031" s="368" t="s">
        <v>1910</v>
      </c>
      <c r="R1031" s="369" t="s">
        <v>2389</v>
      </c>
    </row>
    <row r="1032" spans="1:18" ht="18">
      <c r="A1032" s="368">
        <v>953</v>
      </c>
      <c r="B1032" s="813">
        <v>937102</v>
      </c>
      <c r="C1032" s="813"/>
      <c r="D1032" s="813" t="s">
        <v>3135</v>
      </c>
      <c r="E1032" s="813"/>
      <c r="F1032" s="813"/>
      <c r="G1032" s="813" t="s">
        <v>2119</v>
      </c>
      <c r="H1032" s="813"/>
      <c r="I1032" s="813"/>
      <c r="J1032" s="813" t="s">
        <v>2146</v>
      </c>
      <c r="K1032" s="813"/>
      <c r="L1032" s="813"/>
      <c r="M1032" s="814">
        <v>100</v>
      </c>
      <c r="N1032" s="814"/>
      <c r="O1032" s="813" t="s">
        <v>1909</v>
      </c>
      <c r="P1032" s="813"/>
      <c r="Q1032" s="370" t="s">
        <v>2125</v>
      </c>
      <c r="R1032" s="369" t="s">
        <v>2087</v>
      </c>
    </row>
    <row r="1033" spans="1:18" ht="18">
      <c r="A1033" s="368">
        <v>954</v>
      </c>
      <c r="B1033" s="813">
        <v>967939</v>
      </c>
      <c r="C1033" s="813"/>
      <c r="D1033" s="813" t="s">
        <v>3135</v>
      </c>
      <c r="E1033" s="813"/>
      <c r="F1033" s="813"/>
      <c r="G1033" s="813" t="s">
        <v>2119</v>
      </c>
      <c r="H1033" s="813"/>
      <c r="I1033" s="813"/>
      <c r="J1033" s="813" t="s">
        <v>2146</v>
      </c>
      <c r="K1033" s="813"/>
      <c r="L1033" s="813"/>
      <c r="M1033" s="814">
        <v>30</v>
      </c>
      <c r="N1033" s="814"/>
      <c r="O1033" s="813" t="s">
        <v>1909</v>
      </c>
      <c r="P1033" s="813"/>
      <c r="Q1033" s="368" t="s">
        <v>1910</v>
      </c>
      <c r="R1033" s="369" t="s">
        <v>2467</v>
      </c>
    </row>
    <row r="1034" spans="1:18" ht="36">
      <c r="A1034" s="365" t="s">
        <v>1871</v>
      </c>
      <c r="B1034" s="810" t="s">
        <v>1872</v>
      </c>
      <c r="C1034" s="810"/>
      <c r="D1034" s="810" t="s">
        <v>1873</v>
      </c>
      <c r="E1034" s="810"/>
      <c r="F1034" s="810"/>
      <c r="G1034" s="810" t="s">
        <v>1874</v>
      </c>
      <c r="H1034" s="810"/>
      <c r="I1034" s="810"/>
      <c r="J1034" s="810" t="s">
        <v>1875</v>
      </c>
      <c r="K1034" s="810"/>
      <c r="L1034" s="810"/>
      <c r="M1034" s="810" t="s">
        <v>1876</v>
      </c>
      <c r="N1034" s="810"/>
      <c r="O1034" s="810" t="s">
        <v>1877</v>
      </c>
      <c r="P1034" s="810"/>
      <c r="Q1034" s="366" t="s">
        <v>1878</v>
      </c>
      <c r="R1034" s="365" t="s">
        <v>1879</v>
      </c>
    </row>
    <row r="1035" spans="1:18" ht="18">
      <c r="A1035" s="368">
        <v>955</v>
      </c>
      <c r="B1035" s="813">
        <v>1143014</v>
      </c>
      <c r="C1035" s="813"/>
      <c r="D1035" s="813" t="s">
        <v>3135</v>
      </c>
      <c r="E1035" s="813"/>
      <c r="F1035" s="813"/>
      <c r="G1035" s="813" t="s">
        <v>2437</v>
      </c>
      <c r="H1035" s="813"/>
      <c r="I1035" s="813"/>
      <c r="J1035" s="813" t="s">
        <v>2146</v>
      </c>
      <c r="K1035" s="813"/>
      <c r="L1035" s="813"/>
      <c r="M1035" s="814">
        <v>10</v>
      </c>
      <c r="N1035" s="814"/>
      <c r="O1035" s="813" t="s">
        <v>1909</v>
      </c>
      <c r="P1035" s="813"/>
      <c r="Q1035" s="370" t="s">
        <v>2125</v>
      </c>
      <c r="R1035" s="369" t="s">
        <v>1918</v>
      </c>
    </row>
    <row r="1036" spans="1:18" ht="18">
      <c r="A1036" s="368">
        <v>956</v>
      </c>
      <c r="B1036" s="813">
        <v>914648</v>
      </c>
      <c r="C1036" s="813"/>
      <c r="D1036" s="813" t="s">
        <v>3135</v>
      </c>
      <c r="E1036" s="813"/>
      <c r="F1036" s="813"/>
      <c r="G1036" s="813" t="s">
        <v>2437</v>
      </c>
      <c r="H1036" s="813"/>
      <c r="I1036" s="813"/>
      <c r="J1036" s="813" t="s">
        <v>2146</v>
      </c>
      <c r="K1036" s="813"/>
      <c r="L1036" s="813"/>
      <c r="M1036" s="814">
        <v>30</v>
      </c>
      <c r="N1036" s="814"/>
      <c r="O1036" s="813" t="s">
        <v>1909</v>
      </c>
      <c r="P1036" s="813"/>
      <c r="Q1036" s="370" t="s">
        <v>2125</v>
      </c>
      <c r="R1036" s="369" t="s">
        <v>2154</v>
      </c>
    </row>
    <row r="1037" spans="1:18" ht="18">
      <c r="A1037" s="368">
        <v>957</v>
      </c>
      <c r="B1037" s="813">
        <v>1219556</v>
      </c>
      <c r="C1037" s="813"/>
      <c r="D1037" s="813" t="s">
        <v>3135</v>
      </c>
      <c r="E1037" s="813"/>
      <c r="F1037" s="813"/>
      <c r="G1037" s="813" t="s">
        <v>3037</v>
      </c>
      <c r="H1037" s="813"/>
      <c r="I1037" s="813"/>
      <c r="J1037" s="813" t="s">
        <v>2146</v>
      </c>
      <c r="K1037" s="813"/>
      <c r="L1037" s="813"/>
      <c r="M1037" s="814">
        <v>30</v>
      </c>
      <c r="N1037" s="814"/>
      <c r="O1037" s="813" t="s">
        <v>1909</v>
      </c>
      <c r="P1037" s="813"/>
      <c r="Q1037" s="368" t="s">
        <v>1910</v>
      </c>
      <c r="R1037" s="369" t="s">
        <v>2198</v>
      </c>
    </row>
    <row r="1038" spans="1:18" ht="18">
      <c r="A1038" s="368">
        <v>958</v>
      </c>
      <c r="B1038" s="813">
        <v>942498</v>
      </c>
      <c r="C1038" s="813"/>
      <c r="D1038" s="813" t="s">
        <v>3135</v>
      </c>
      <c r="E1038" s="813"/>
      <c r="F1038" s="813"/>
      <c r="G1038" s="813" t="s">
        <v>2119</v>
      </c>
      <c r="H1038" s="813"/>
      <c r="I1038" s="813"/>
      <c r="J1038" s="813" t="s">
        <v>2146</v>
      </c>
      <c r="K1038" s="813"/>
      <c r="L1038" s="813"/>
      <c r="M1038" s="814">
        <v>30</v>
      </c>
      <c r="N1038" s="814"/>
      <c r="O1038" s="813" t="s">
        <v>1909</v>
      </c>
      <c r="P1038" s="813"/>
      <c r="Q1038" s="368" t="s">
        <v>2806</v>
      </c>
      <c r="R1038" s="369" t="s">
        <v>2467</v>
      </c>
    </row>
    <row r="1039" spans="1:18" ht="18">
      <c r="A1039" s="368">
        <v>959</v>
      </c>
      <c r="B1039" s="813">
        <v>967956</v>
      </c>
      <c r="C1039" s="813"/>
      <c r="D1039" s="813" t="s">
        <v>3135</v>
      </c>
      <c r="E1039" s="813"/>
      <c r="F1039" s="813"/>
      <c r="G1039" s="813" t="s">
        <v>2119</v>
      </c>
      <c r="H1039" s="813"/>
      <c r="I1039" s="813"/>
      <c r="J1039" s="813" t="s">
        <v>2146</v>
      </c>
      <c r="K1039" s="813"/>
      <c r="L1039" s="813"/>
      <c r="M1039" s="814">
        <v>50</v>
      </c>
      <c r="N1039" s="814"/>
      <c r="O1039" s="813" t="s">
        <v>1909</v>
      </c>
      <c r="P1039" s="813"/>
      <c r="Q1039" s="368" t="s">
        <v>1910</v>
      </c>
      <c r="R1039" s="369" t="s">
        <v>2359</v>
      </c>
    </row>
    <row r="1040" spans="1:18" ht="18">
      <c r="A1040" s="368">
        <v>960</v>
      </c>
      <c r="B1040" s="813">
        <v>1210535</v>
      </c>
      <c r="C1040" s="813"/>
      <c r="D1040" s="813" t="s">
        <v>3135</v>
      </c>
      <c r="E1040" s="813"/>
      <c r="F1040" s="813"/>
      <c r="G1040" s="813" t="s">
        <v>2119</v>
      </c>
      <c r="H1040" s="813"/>
      <c r="I1040" s="813"/>
      <c r="J1040" s="813" t="s">
        <v>2146</v>
      </c>
      <c r="K1040" s="813"/>
      <c r="L1040" s="813"/>
      <c r="M1040" s="814">
        <v>5</v>
      </c>
      <c r="N1040" s="814"/>
      <c r="O1040" s="813" t="s">
        <v>1909</v>
      </c>
      <c r="P1040" s="813"/>
      <c r="Q1040" s="370" t="s">
        <v>2125</v>
      </c>
      <c r="R1040" s="369" t="s">
        <v>3097</v>
      </c>
    </row>
    <row r="1041" spans="1:18" ht="18">
      <c r="A1041" s="368">
        <v>961</v>
      </c>
      <c r="B1041" s="813">
        <v>1218045</v>
      </c>
      <c r="C1041" s="813"/>
      <c r="D1041" s="813" t="s">
        <v>3135</v>
      </c>
      <c r="E1041" s="813"/>
      <c r="F1041" s="813"/>
      <c r="G1041" s="813" t="s">
        <v>2437</v>
      </c>
      <c r="H1041" s="813"/>
      <c r="I1041" s="813"/>
      <c r="J1041" s="813" t="s">
        <v>2146</v>
      </c>
      <c r="K1041" s="813"/>
      <c r="L1041" s="813"/>
      <c r="M1041" s="814">
        <v>5</v>
      </c>
      <c r="N1041" s="814"/>
      <c r="O1041" s="813" t="s">
        <v>1909</v>
      </c>
      <c r="P1041" s="813"/>
      <c r="Q1041" s="370" t="s">
        <v>2125</v>
      </c>
      <c r="R1041" s="369" t="s">
        <v>1918</v>
      </c>
    </row>
    <row r="1042" spans="1:18" ht="18">
      <c r="A1042" s="368">
        <v>962</v>
      </c>
      <c r="B1042" s="813">
        <v>898861</v>
      </c>
      <c r="C1042" s="813"/>
      <c r="D1042" s="813" t="s">
        <v>3135</v>
      </c>
      <c r="E1042" s="813"/>
      <c r="F1042" s="813"/>
      <c r="G1042" s="813" t="s">
        <v>2437</v>
      </c>
      <c r="H1042" s="813"/>
      <c r="I1042" s="813"/>
      <c r="J1042" s="813" t="s">
        <v>2146</v>
      </c>
      <c r="K1042" s="813"/>
      <c r="L1042" s="813"/>
      <c r="M1042" s="814">
        <v>10</v>
      </c>
      <c r="N1042" s="814"/>
      <c r="O1042" s="813" t="s">
        <v>1909</v>
      </c>
      <c r="P1042" s="813"/>
      <c r="Q1042" s="368" t="s">
        <v>1910</v>
      </c>
      <c r="R1042" s="369" t="s">
        <v>1918</v>
      </c>
    </row>
    <row r="1043" spans="1:18" ht="18">
      <c r="A1043" s="368">
        <v>963</v>
      </c>
      <c r="B1043" s="813">
        <v>1029883</v>
      </c>
      <c r="C1043" s="813"/>
      <c r="D1043" s="813" t="s">
        <v>3135</v>
      </c>
      <c r="E1043" s="813"/>
      <c r="F1043" s="813"/>
      <c r="G1043" s="813" t="s">
        <v>2437</v>
      </c>
      <c r="H1043" s="813"/>
      <c r="I1043" s="813"/>
      <c r="J1043" s="813" t="s">
        <v>2146</v>
      </c>
      <c r="K1043" s="813"/>
      <c r="L1043" s="813"/>
      <c r="M1043" s="814">
        <v>5</v>
      </c>
      <c r="N1043" s="814"/>
      <c r="O1043" s="813" t="s">
        <v>1909</v>
      </c>
      <c r="P1043" s="813"/>
      <c r="Q1043" s="368" t="s">
        <v>1910</v>
      </c>
      <c r="R1043" s="369" t="s">
        <v>1918</v>
      </c>
    </row>
    <row r="1044" spans="1:18" ht="18">
      <c r="A1044" s="368">
        <v>964</v>
      </c>
      <c r="B1044" s="813">
        <v>1029934</v>
      </c>
      <c r="C1044" s="813"/>
      <c r="D1044" s="813" t="s">
        <v>3135</v>
      </c>
      <c r="E1044" s="813"/>
      <c r="F1044" s="813"/>
      <c r="G1044" s="813" t="s">
        <v>2119</v>
      </c>
      <c r="H1044" s="813"/>
      <c r="I1044" s="813"/>
      <c r="J1044" s="813" t="s">
        <v>2146</v>
      </c>
      <c r="K1044" s="813"/>
      <c r="L1044" s="813"/>
      <c r="M1044" s="814">
        <v>5</v>
      </c>
      <c r="N1044" s="814"/>
      <c r="O1044" s="813" t="s">
        <v>1909</v>
      </c>
      <c r="P1044" s="813"/>
      <c r="Q1044" s="368" t="s">
        <v>1910</v>
      </c>
      <c r="R1044" s="369" t="s">
        <v>3097</v>
      </c>
    </row>
    <row r="1045" spans="1:18" ht="18">
      <c r="A1045" s="368">
        <v>965</v>
      </c>
      <c r="B1045" s="813">
        <v>690674</v>
      </c>
      <c r="C1045" s="813"/>
      <c r="D1045" s="813" t="s">
        <v>3135</v>
      </c>
      <c r="E1045" s="813"/>
      <c r="F1045" s="813"/>
      <c r="G1045" s="813" t="s">
        <v>2119</v>
      </c>
      <c r="H1045" s="813"/>
      <c r="I1045" s="813"/>
      <c r="J1045" s="813" t="s">
        <v>2146</v>
      </c>
      <c r="K1045" s="813"/>
      <c r="L1045" s="813"/>
      <c r="M1045" s="814">
        <v>15</v>
      </c>
      <c r="N1045" s="814"/>
      <c r="O1045" s="813" t="s">
        <v>1909</v>
      </c>
      <c r="P1045" s="813"/>
      <c r="Q1045" s="368" t="s">
        <v>1910</v>
      </c>
      <c r="R1045" s="369" t="s">
        <v>2120</v>
      </c>
    </row>
    <row r="1046" spans="1:18" ht="18">
      <c r="A1046" s="368">
        <v>966</v>
      </c>
      <c r="B1046" s="813">
        <v>927219</v>
      </c>
      <c r="C1046" s="813"/>
      <c r="D1046" s="813" t="s">
        <v>3135</v>
      </c>
      <c r="E1046" s="813"/>
      <c r="F1046" s="813"/>
      <c r="G1046" s="813" t="s">
        <v>2437</v>
      </c>
      <c r="H1046" s="813"/>
      <c r="I1046" s="813"/>
      <c r="J1046" s="813" t="s">
        <v>2146</v>
      </c>
      <c r="K1046" s="813"/>
      <c r="L1046" s="813"/>
      <c r="M1046" s="814">
        <v>15</v>
      </c>
      <c r="N1046" s="814"/>
      <c r="O1046" s="813" t="s">
        <v>1909</v>
      </c>
      <c r="P1046" s="813"/>
      <c r="Q1046" s="370" t="s">
        <v>2125</v>
      </c>
      <c r="R1046" s="369" t="s">
        <v>2035</v>
      </c>
    </row>
    <row r="1047" spans="1:18" ht="18">
      <c r="A1047" s="368">
        <v>967</v>
      </c>
      <c r="B1047" s="813">
        <v>927328</v>
      </c>
      <c r="C1047" s="813"/>
      <c r="D1047" s="813" t="s">
        <v>3135</v>
      </c>
      <c r="E1047" s="813"/>
      <c r="F1047" s="813"/>
      <c r="G1047" s="813" t="s">
        <v>2437</v>
      </c>
      <c r="H1047" s="813"/>
      <c r="I1047" s="813"/>
      <c r="J1047" s="813" t="s">
        <v>2146</v>
      </c>
      <c r="K1047" s="813"/>
      <c r="L1047" s="813"/>
      <c r="M1047" s="814">
        <v>10</v>
      </c>
      <c r="N1047" s="814"/>
      <c r="O1047" s="813" t="s">
        <v>1909</v>
      </c>
      <c r="P1047" s="813"/>
      <c r="Q1047" s="368" t="s">
        <v>1884</v>
      </c>
      <c r="R1047" s="369" t="s">
        <v>1918</v>
      </c>
    </row>
    <row r="1048" spans="1:18" ht="36">
      <c r="A1048" s="365" t="s">
        <v>1871</v>
      </c>
      <c r="B1048" s="810" t="s">
        <v>1872</v>
      </c>
      <c r="C1048" s="810"/>
      <c r="D1048" s="810" t="s">
        <v>1873</v>
      </c>
      <c r="E1048" s="810"/>
      <c r="F1048" s="810"/>
      <c r="G1048" s="810" t="s">
        <v>1874</v>
      </c>
      <c r="H1048" s="810"/>
      <c r="I1048" s="810"/>
      <c r="J1048" s="810" t="s">
        <v>1875</v>
      </c>
      <c r="K1048" s="810"/>
      <c r="L1048" s="810"/>
      <c r="M1048" s="810" t="s">
        <v>1876</v>
      </c>
      <c r="N1048" s="810"/>
      <c r="O1048" s="810" t="s">
        <v>1877</v>
      </c>
      <c r="P1048" s="810"/>
      <c r="Q1048" s="366" t="s">
        <v>1878</v>
      </c>
      <c r="R1048" s="365" t="s">
        <v>1879</v>
      </c>
    </row>
    <row r="1049" spans="1:18" ht="18">
      <c r="A1049" s="368">
        <v>968</v>
      </c>
      <c r="B1049" s="813">
        <v>518952</v>
      </c>
      <c r="C1049" s="813"/>
      <c r="D1049" s="813" t="s">
        <v>3135</v>
      </c>
      <c r="E1049" s="813"/>
      <c r="F1049" s="813"/>
      <c r="G1049" s="813" t="s">
        <v>2119</v>
      </c>
      <c r="H1049" s="813"/>
      <c r="I1049" s="813"/>
      <c r="J1049" s="813" t="s">
        <v>2146</v>
      </c>
      <c r="K1049" s="813"/>
      <c r="L1049" s="813"/>
      <c r="M1049" s="814">
        <v>100</v>
      </c>
      <c r="N1049" s="814"/>
      <c r="O1049" s="813" t="s">
        <v>1909</v>
      </c>
      <c r="P1049" s="813"/>
      <c r="Q1049" s="368" t="s">
        <v>1910</v>
      </c>
      <c r="R1049" s="369" t="s">
        <v>2087</v>
      </c>
    </row>
    <row r="1050" spans="1:18" ht="18">
      <c r="A1050" s="368">
        <v>969</v>
      </c>
      <c r="B1050" s="813">
        <v>927652</v>
      </c>
      <c r="C1050" s="813"/>
      <c r="D1050" s="813" t="s">
        <v>3135</v>
      </c>
      <c r="E1050" s="813"/>
      <c r="F1050" s="813"/>
      <c r="G1050" s="813" t="s">
        <v>2119</v>
      </c>
      <c r="H1050" s="813"/>
      <c r="I1050" s="813"/>
      <c r="J1050" s="813" t="s">
        <v>1908</v>
      </c>
      <c r="K1050" s="813"/>
      <c r="L1050" s="813"/>
      <c r="M1050" s="814">
        <v>30</v>
      </c>
      <c r="N1050" s="814"/>
      <c r="O1050" s="813" t="s">
        <v>1909</v>
      </c>
      <c r="P1050" s="813"/>
      <c r="Q1050" s="370" t="s">
        <v>2125</v>
      </c>
      <c r="R1050" s="369" t="s">
        <v>2467</v>
      </c>
    </row>
    <row r="1051" spans="1:18" ht="18">
      <c r="A1051" s="368">
        <v>970</v>
      </c>
      <c r="B1051" s="813">
        <v>927702</v>
      </c>
      <c r="C1051" s="813"/>
      <c r="D1051" s="813" t="s">
        <v>3135</v>
      </c>
      <c r="E1051" s="813"/>
      <c r="F1051" s="813"/>
      <c r="G1051" s="813" t="s">
        <v>3037</v>
      </c>
      <c r="H1051" s="813"/>
      <c r="I1051" s="813"/>
      <c r="J1051" s="813" t="s">
        <v>1908</v>
      </c>
      <c r="K1051" s="813"/>
      <c r="L1051" s="813"/>
      <c r="M1051" s="814">
        <v>30</v>
      </c>
      <c r="N1051" s="814"/>
      <c r="O1051" s="813" t="s">
        <v>1909</v>
      </c>
      <c r="P1051" s="813"/>
      <c r="Q1051" s="370" t="s">
        <v>2125</v>
      </c>
      <c r="R1051" s="369" t="s">
        <v>2198</v>
      </c>
    </row>
    <row r="1052" spans="1:18" ht="18">
      <c r="A1052" s="368">
        <v>971</v>
      </c>
      <c r="B1052" s="813">
        <v>1029910</v>
      </c>
      <c r="C1052" s="813"/>
      <c r="D1052" s="813" t="s">
        <v>3135</v>
      </c>
      <c r="E1052" s="813"/>
      <c r="F1052" s="813"/>
      <c r="G1052" s="813" t="s">
        <v>2437</v>
      </c>
      <c r="H1052" s="813"/>
      <c r="I1052" s="813"/>
      <c r="J1052" s="813" t="s">
        <v>2146</v>
      </c>
      <c r="K1052" s="813"/>
      <c r="L1052" s="813"/>
      <c r="M1052" s="814">
        <v>50</v>
      </c>
      <c r="N1052" s="814"/>
      <c r="O1052" s="813" t="s">
        <v>1909</v>
      </c>
      <c r="P1052" s="813"/>
      <c r="Q1052" s="368" t="s">
        <v>1884</v>
      </c>
      <c r="R1052" s="369" t="s">
        <v>2405</v>
      </c>
    </row>
    <row r="1053" spans="1:18" ht="18">
      <c r="A1053" s="368">
        <v>972</v>
      </c>
      <c r="B1053" s="813">
        <v>209881</v>
      </c>
      <c r="C1053" s="813"/>
      <c r="D1053" s="813" t="s">
        <v>3136</v>
      </c>
      <c r="E1053" s="813"/>
      <c r="F1053" s="813"/>
      <c r="G1053" s="813" t="s">
        <v>2322</v>
      </c>
      <c r="H1053" s="813"/>
      <c r="I1053" s="813"/>
      <c r="J1053" s="813" t="s">
        <v>2051</v>
      </c>
      <c r="K1053" s="813"/>
      <c r="L1053" s="813"/>
      <c r="M1053" s="814">
        <v>10</v>
      </c>
      <c r="N1053" s="814"/>
      <c r="O1053" s="813" t="s">
        <v>2107</v>
      </c>
      <c r="P1053" s="813"/>
      <c r="Q1053" s="370" t="s">
        <v>1892</v>
      </c>
      <c r="R1053" s="369" t="s">
        <v>3137</v>
      </c>
    </row>
    <row r="1054" spans="1:18" ht="18">
      <c r="A1054" s="368">
        <v>973</v>
      </c>
      <c r="B1054" s="813">
        <v>209875</v>
      </c>
      <c r="C1054" s="813"/>
      <c r="D1054" s="813" t="s">
        <v>3136</v>
      </c>
      <c r="E1054" s="813"/>
      <c r="F1054" s="813"/>
      <c r="G1054" s="813" t="s">
        <v>2322</v>
      </c>
      <c r="H1054" s="813"/>
      <c r="I1054" s="813"/>
      <c r="J1054" s="813" t="s">
        <v>1888</v>
      </c>
      <c r="K1054" s="813"/>
      <c r="L1054" s="813"/>
      <c r="M1054" s="811"/>
      <c r="N1054" s="811"/>
      <c r="O1054" s="811"/>
      <c r="P1054" s="811"/>
      <c r="Q1054" s="370" t="s">
        <v>1892</v>
      </c>
      <c r="R1054" s="369" t="s">
        <v>3137</v>
      </c>
    </row>
    <row r="1055" spans="1:18" ht="18">
      <c r="A1055" s="368">
        <v>974</v>
      </c>
      <c r="B1055" s="813">
        <v>653207</v>
      </c>
      <c r="C1055" s="813"/>
      <c r="D1055" s="813" t="s">
        <v>3138</v>
      </c>
      <c r="E1055" s="813"/>
      <c r="F1055" s="813"/>
      <c r="G1055" s="813" t="s">
        <v>2886</v>
      </c>
      <c r="H1055" s="813"/>
      <c r="I1055" s="813"/>
      <c r="J1055" s="813" t="s">
        <v>1888</v>
      </c>
      <c r="K1055" s="813"/>
      <c r="L1055" s="813"/>
      <c r="M1055" s="814">
        <v>2</v>
      </c>
      <c r="N1055" s="814"/>
      <c r="O1055" s="813" t="s">
        <v>1883</v>
      </c>
      <c r="P1055" s="813"/>
      <c r="Q1055" s="370" t="s">
        <v>1892</v>
      </c>
      <c r="R1055" s="369" t="s">
        <v>3139</v>
      </c>
    </row>
    <row r="1056" spans="1:18" ht="18">
      <c r="A1056" s="368">
        <v>975</v>
      </c>
      <c r="B1056" s="813">
        <v>209909</v>
      </c>
      <c r="C1056" s="813"/>
      <c r="D1056" s="813" t="s">
        <v>3138</v>
      </c>
      <c r="E1056" s="813"/>
      <c r="F1056" s="813"/>
      <c r="G1056" s="813" t="s">
        <v>2054</v>
      </c>
      <c r="H1056" s="813"/>
      <c r="I1056" s="813"/>
      <c r="J1056" s="817" t="s">
        <v>2069</v>
      </c>
      <c r="K1056" s="817"/>
      <c r="L1056" s="817"/>
      <c r="M1056" s="811"/>
      <c r="N1056" s="811"/>
      <c r="O1056" s="811"/>
      <c r="P1056" s="811"/>
      <c r="Q1056" s="370" t="s">
        <v>1892</v>
      </c>
      <c r="R1056" s="369" t="s">
        <v>2380</v>
      </c>
    </row>
    <row r="1057" spans="1:18" ht="18">
      <c r="A1057" s="368">
        <v>976</v>
      </c>
      <c r="B1057" s="813">
        <v>670792</v>
      </c>
      <c r="C1057" s="813"/>
      <c r="D1057" s="813" t="s">
        <v>3138</v>
      </c>
      <c r="E1057" s="813"/>
      <c r="F1057" s="813"/>
      <c r="G1057" s="813" t="s">
        <v>2089</v>
      </c>
      <c r="H1057" s="813"/>
      <c r="I1057" s="813"/>
      <c r="J1057" s="813" t="s">
        <v>1888</v>
      </c>
      <c r="K1057" s="813"/>
      <c r="L1057" s="813"/>
      <c r="M1057" s="814">
        <v>1</v>
      </c>
      <c r="N1057" s="814"/>
      <c r="O1057" s="813" t="s">
        <v>1883</v>
      </c>
      <c r="P1057" s="813"/>
      <c r="Q1057" s="370" t="s">
        <v>1892</v>
      </c>
      <c r="R1057" s="369" t="s">
        <v>2380</v>
      </c>
    </row>
    <row r="1058" spans="1:18" ht="18">
      <c r="A1058" s="368">
        <v>977</v>
      </c>
      <c r="B1058" s="813">
        <v>209899</v>
      </c>
      <c r="C1058" s="813"/>
      <c r="D1058" s="813" t="s">
        <v>3138</v>
      </c>
      <c r="E1058" s="813"/>
      <c r="F1058" s="813"/>
      <c r="G1058" s="813" t="s">
        <v>2089</v>
      </c>
      <c r="H1058" s="813"/>
      <c r="I1058" s="813"/>
      <c r="J1058" s="813" t="s">
        <v>1888</v>
      </c>
      <c r="K1058" s="813"/>
      <c r="L1058" s="813"/>
      <c r="M1058" s="811"/>
      <c r="N1058" s="811"/>
      <c r="O1058" s="811"/>
      <c r="P1058" s="811"/>
      <c r="Q1058" s="370" t="s">
        <v>1892</v>
      </c>
      <c r="R1058" s="369" t="s">
        <v>2380</v>
      </c>
    </row>
    <row r="1059" spans="1:18" ht="18">
      <c r="A1059" s="368">
        <v>978</v>
      </c>
      <c r="B1059" s="813">
        <v>209913</v>
      </c>
      <c r="C1059" s="813"/>
      <c r="D1059" s="813" t="s">
        <v>3138</v>
      </c>
      <c r="E1059" s="813"/>
      <c r="F1059" s="813"/>
      <c r="G1059" s="813" t="s">
        <v>2054</v>
      </c>
      <c r="H1059" s="813"/>
      <c r="I1059" s="813"/>
      <c r="J1059" s="817" t="s">
        <v>2048</v>
      </c>
      <c r="K1059" s="817"/>
      <c r="L1059" s="817"/>
      <c r="M1059" s="811"/>
      <c r="N1059" s="811"/>
      <c r="O1059" s="811"/>
      <c r="P1059" s="811"/>
      <c r="Q1059" s="370" t="s">
        <v>1892</v>
      </c>
      <c r="R1059" s="369" t="s">
        <v>2380</v>
      </c>
    </row>
    <row r="1060" spans="1:18" ht="18">
      <c r="A1060" s="368">
        <v>979</v>
      </c>
      <c r="B1060" s="813">
        <v>689106</v>
      </c>
      <c r="C1060" s="813"/>
      <c r="D1060" s="813" t="s">
        <v>3140</v>
      </c>
      <c r="E1060" s="813"/>
      <c r="F1060" s="813"/>
      <c r="G1060" s="813" t="s">
        <v>2842</v>
      </c>
      <c r="H1060" s="813"/>
      <c r="I1060" s="813"/>
      <c r="J1060" s="813" t="s">
        <v>1896</v>
      </c>
      <c r="K1060" s="813"/>
      <c r="L1060" s="813"/>
      <c r="M1060" s="814">
        <v>5</v>
      </c>
      <c r="N1060" s="814"/>
      <c r="O1060" s="813" t="s">
        <v>1883</v>
      </c>
      <c r="P1060" s="813"/>
      <c r="Q1060" s="370" t="s">
        <v>1892</v>
      </c>
      <c r="R1060" s="369" t="s">
        <v>3141</v>
      </c>
    </row>
    <row r="1061" spans="1:18" ht="18">
      <c r="A1061" s="368">
        <v>980</v>
      </c>
      <c r="B1061" s="813">
        <v>791774</v>
      </c>
      <c r="C1061" s="813"/>
      <c r="D1061" s="813" t="s">
        <v>3140</v>
      </c>
      <c r="E1061" s="813"/>
      <c r="F1061" s="813"/>
      <c r="G1061" s="813" t="s">
        <v>2085</v>
      </c>
      <c r="H1061" s="813"/>
      <c r="I1061" s="813"/>
      <c r="J1061" s="813" t="s">
        <v>1896</v>
      </c>
      <c r="K1061" s="813"/>
      <c r="L1061" s="813"/>
      <c r="M1061" s="814">
        <v>1</v>
      </c>
      <c r="N1061" s="814"/>
      <c r="O1061" s="813" t="s">
        <v>1883</v>
      </c>
      <c r="P1061" s="813"/>
      <c r="Q1061" s="370" t="s">
        <v>1892</v>
      </c>
      <c r="R1061" s="369" t="s">
        <v>3142</v>
      </c>
    </row>
    <row r="1062" spans="1:18" ht="36">
      <c r="A1062" s="365" t="s">
        <v>1871</v>
      </c>
      <c r="B1062" s="810" t="s">
        <v>1872</v>
      </c>
      <c r="C1062" s="810"/>
      <c r="D1062" s="810" t="s">
        <v>1873</v>
      </c>
      <c r="E1062" s="810"/>
      <c r="F1062" s="810"/>
      <c r="G1062" s="810" t="s">
        <v>1874</v>
      </c>
      <c r="H1062" s="810"/>
      <c r="I1062" s="810"/>
      <c r="J1062" s="810" t="s">
        <v>1875</v>
      </c>
      <c r="K1062" s="810"/>
      <c r="L1062" s="810"/>
      <c r="M1062" s="810" t="s">
        <v>1876</v>
      </c>
      <c r="N1062" s="810"/>
      <c r="O1062" s="810" t="s">
        <v>1877</v>
      </c>
      <c r="P1062" s="810"/>
      <c r="Q1062" s="366" t="s">
        <v>1878</v>
      </c>
      <c r="R1062" s="365" t="s">
        <v>1879</v>
      </c>
    </row>
    <row r="1063" spans="1:18" ht="18">
      <c r="A1063" s="368">
        <v>981</v>
      </c>
      <c r="B1063" s="813">
        <v>963509</v>
      </c>
      <c r="C1063" s="813"/>
      <c r="D1063" s="813" t="s">
        <v>3143</v>
      </c>
      <c r="E1063" s="813"/>
      <c r="F1063" s="813"/>
      <c r="G1063" s="813" t="s">
        <v>2074</v>
      </c>
      <c r="H1063" s="813"/>
      <c r="I1063" s="813"/>
      <c r="J1063" s="813" t="s">
        <v>1975</v>
      </c>
      <c r="K1063" s="813"/>
      <c r="L1063" s="813"/>
      <c r="M1063" s="814">
        <v>500</v>
      </c>
      <c r="N1063" s="814"/>
      <c r="O1063" s="813" t="s">
        <v>1883</v>
      </c>
      <c r="P1063" s="813"/>
      <c r="Q1063" s="368" t="s">
        <v>1884</v>
      </c>
      <c r="R1063" s="369" t="s">
        <v>1930</v>
      </c>
    </row>
    <row r="1064" spans="1:18" ht="18">
      <c r="A1064" s="368">
        <v>982</v>
      </c>
      <c r="B1064" s="813">
        <v>809887</v>
      </c>
      <c r="C1064" s="813"/>
      <c r="D1064" s="813" t="s">
        <v>3143</v>
      </c>
      <c r="E1064" s="813"/>
      <c r="F1064" s="813"/>
      <c r="G1064" s="813" t="s">
        <v>2074</v>
      </c>
      <c r="H1064" s="813"/>
      <c r="I1064" s="813"/>
      <c r="J1064" s="813" t="s">
        <v>1888</v>
      </c>
      <c r="K1064" s="813"/>
      <c r="L1064" s="813"/>
      <c r="M1064" s="814">
        <v>2</v>
      </c>
      <c r="N1064" s="814"/>
      <c r="O1064" s="813" t="s">
        <v>1883</v>
      </c>
      <c r="P1064" s="813"/>
      <c r="Q1064" s="368" t="s">
        <v>1889</v>
      </c>
      <c r="R1064" s="369" t="s">
        <v>1922</v>
      </c>
    </row>
    <row r="1065" spans="1:18" ht="18">
      <c r="A1065" s="368">
        <v>983</v>
      </c>
      <c r="B1065" s="813">
        <v>900871</v>
      </c>
      <c r="C1065" s="813"/>
      <c r="D1065" s="813" t="s">
        <v>3143</v>
      </c>
      <c r="E1065" s="813"/>
      <c r="F1065" s="813"/>
      <c r="G1065" s="813" t="s">
        <v>2074</v>
      </c>
      <c r="H1065" s="813"/>
      <c r="I1065" s="813"/>
      <c r="J1065" s="813" t="s">
        <v>1975</v>
      </c>
      <c r="K1065" s="813"/>
      <c r="L1065" s="813"/>
      <c r="M1065" s="814">
        <v>240</v>
      </c>
      <c r="N1065" s="814"/>
      <c r="O1065" s="813" t="s">
        <v>1883</v>
      </c>
      <c r="P1065" s="813"/>
      <c r="Q1065" s="368" t="s">
        <v>1884</v>
      </c>
      <c r="R1065" s="369" t="s">
        <v>2642</v>
      </c>
    </row>
    <row r="1066" spans="1:18" ht="18">
      <c r="A1066" s="368">
        <v>984</v>
      </c>
      <c r="B1066" s="813">
        <v>1173807</v>
      </c>
      <c r="C1066" s="813"/>
      <c r="D1066" s="813" t="s">
        <v>3143</v>
      </c>
      <c r="E1066" s="813"/>
      <c r="F1066" s="813"/>
      <c r="G1066" s="813" t="s">
        <v>2074</v>
      </c>
      <c r="H1066" s="813"/>
      <c r="I1066" s="813"/>
      <c r="J1066" s="813" t="s">
        <v>1888</v>
      </c>
      <c r="K1066" s="813"/>
      <c r="L1066" s="813"/>
      <c r="M1066" s="814">
        <v>10</v>
      </c>
      <c r="N1066" s="814"/>
      <c r="O1066" s="813" t="s">
        <v>1883</v>
      </c>
      <c r="P1066" s="813"/>
      <c r="Q1066" s="368" t="s">
        <v>2167</v>
      </c>
      <c r="R1066" s="369" t="s">
        <v>2836</v>
      </c>
    </row>
    <row r="1067" spans="1:18" ht="18">
      <c r="A1067" s="368">
        <v>985</v>
      </c>
      <c r="B1067" s="813">
        <v>790271</v>
      </c>
      <c r="C1067" s="813"/>
      <c r="D1067" s="813" t="s">
        <v>3143</v>
      </c>
      <c r="E1067" s="813"/>
      <c r="F1067" s="813"/>
      <c r="G1067" s="813" t="s">
        <v>2074</v>
      </c>
      <c r="H1067" s="813"/>
      <c r="I1067" s="813"/>
      <c r="J1067" s="813" t="s">
        <v>1888</v>
      </c>
      <c r="K1067" s="813"/>
      <c r="L1067" s="813"/>
      <c r="M1067" s="814">
        <v>50</v>
      </c>
      <c r="N1067" s="814"/>
      <c r="O1067" s="813" t="s">
        <v>1883</v>
      </c>
      <c r="P1067" s="813"/>
      <c r="Q1067" s="368" t="s">
        <v>1884</v>
      </c>
      <c r="R1067" s="369" t="s">
        <v>3144</v>
      </c>
    </row>
    <row r="1068" spans="1:18" ht="18">
      <c r="A1068" s="368">
        <v>986</v>
      </c>
      <c r="B1068" s="813">
        <v>882808</v>
      </c>
      <c r="C1068" s="813"/>
      <c r="D1068" s="813" t="s">
        <v>3143</v>
      </c>
      <c r="E1068" s="813"/>
      <c r="F1068" s="813"/>
      <c r="G1068" s="813" t="s">
        <v>2074</v>
      </c>
      <c r="H1068" s="813"/>
      <c r="I1068" s="813"/>
      <c r="J1068" s="813" t="s">
        <v>2086</v>
      </c>
      <c r="K1068" s="813"/>
      <c r="L1068" s="813"/>
      <c r="M1068" s="814">
        <v>100</v>
      </c>
      <c r="N1068" s="814"/>
      <c r="O1068" s="813" t="s">
        <v>1883</v>
      </c>
      <c r="P1068" s="813"/>
      <c r="Q1068" s="368" t="s">
        <v>1884</v>
      </c>
      <c r="R1068" s="369" t="s">
        <v>2642</v>
      </c>
    </row>
    <row r="1069" spans="1:18" ht="18">
      <c r="A1069" s="368">
        <v>987</v>
      </c>
      <c r="B1069" s="813">
        <v>910655</v>
      </c>
      <c r="C1069" s="813"/>
      <c r="D1069" s="813" t="s">
        <v>3143</v>
      </c>
      <c r="E1069" s="813"/>
      <c r="F1069" s="813"/>
      <c r="G1069" s="813" t="s">
        <v>2074</v>
      </c>
      <c r="H1069" s="813"/>
      <c r="I1069" s="813"/>
      <c r="J1069" s="813" t="s">
        <v>1888</v>
      </c>
      <c r="K1069" s="813"/>
      <c r="L1069" s="813"/>
      <c r="M1069" s="814">
        <v>1</v>
      </c>
      <c r="N1069" s="814"/>
      <c r="O1069" s="813" t="s">
        <v>1942</v>
      </c>
      <c r="P1069" s="813"/>
      <c r="Q1069" s="368" t="s">
        <v>1884</v>
      </c>
      <c r="R1069" s="369" t="s">
        <v>2403</v>
      </c>
    </row>
    <row r="1070" spans="1:18" ht="18">
      <c r="A1070" s="368">
        <v>988</v>
      </c>
      <c r="B1070" s="813">
        <v>940586</v>
      </c>
      <c r="C1070" s="813"/>
      <c r="D1070" s="813" t="s">
        <v>3143</v>
      </c>
      <c r="E1070" s="813"/>
      <c r="F1070" s="813"/>
      <c r="G1070" s="813" t="s">
        <v>2074</v>
      </c>
      <c r="H1070" s="813"/>
      <c r="I1070" s="813"/>
      <c r="J1070" s="813" t="s">
        <v>1888</v>
      </c>
      <c r="K1070" s="813"/>
      <c r="L1070" s="813"/>
      <c r="M1070" s="814">
        <v>3</v>
      </c>
      <c r="N1070" s="814"/>
      <c r="O1070" s="813" t="s">
        <v>1883</v>
      </c>
      <c r="P1070" s="813"/>
      <c r="Q1070" s="368" t="s">
        <v>2414</v>
      </c>
      <c r="R1070" s="369" t="s">
        <v>1922</v>
      </c>
    </row>
    <row r="1071" spans="1:18" ht="18">
      <c r="A1071" s="368">
        <v>989</v>
      </c>
      <c r="B1071" s="813">
        <v>964782</v>
      </c>
      <c r="C1071" s="813"/>
      <c r="D1071" s="813" t="s">
        <v>3143</v>
      </c>
      <c r="E1071" s="813"/>
      <c r="F1071" s="813"/>
      <c r="G1071" s="813" t="s">
        <v>2074</v>
      </c>
      <c r="H1071" s="813"/>
      <c r="I1071" s="813"/>
      <c r="J1071" s="817" t="s">
        <v>2418</v>
      </c>
      <c r="K1071" s="817"/>
      <c r="L1071" s="817"/>
      <c r="M1071" s="814">
        <v>50</v>
      </c>
      <c r="N1071" s="814"/>
      <c r="O1071" s="813" t="s">
        <v>1883</v>
      </c>
      <c r="P1071" s="813"/>
      <c r="Q1071" s="370" t="s">
        <v>1976</v>
      </c>
      <c r="R1071" s="369" t="s">
        <v>3144</v>
      </c>
    </row>
    <row r="1072" spans="1:18" ht="18">
      <c r="A1072" s="368">
        <v>990</v>
      </c>
      <c r="B1072" s="813">
        <v>768942</v>
      </c>
      <c r="C1072" s="813"/>
      <c r="D1072" s="813" t="s">
        <v>3143</v>
      </c>
      <c r="E1072" s="813"/>
      <c r="F1072" s="813"/>
      <c r="G1072" s="813" t="s">
        <v>2074</v>
      </c>
      <c r="H1072" s="813"/>
      <c r="I1072" s="813"/>
      <c r="J1072" s="813" t="s">
        <v>1888</v>
      </c>
      <c r="K1072" s="813"/>
      <c r="L1072" s="813"/>
      <c r="M1072" s="814">
        <v>500</v>
      </c>
      <c r="N1072" s="814"/>
      <c r="O1072" s="813" t="s">
        <v>1883</v>
      </c>
      <c r="P1072" s="813"/>
      <c r="Q1072" s="370" t="s">
        <v>1976</v>
      </c>
      <c r="R1072" s="369" t="s">
        <v>1930</v>
      </c>
    </row>
    <row r="1073" spans="1:18" ht="18">
      <c r="A1073" s="368">
        <v>991</v>
      </c>
      <c r="B1073" s="813">
        <v>964748</v>
      </c>
      <c r="C1073" s="813"/>
      <c r="D1073" s="813" t="s">
        <v>3143</v>
      </c>
      <c r="E1073" s="813"/>
      <c r="F1073" s="813"/>
      <c r="G1073" s="813" t="s">
        <v>2074</v>
      </c>
      <c r="H1073" s="813"/>
      <c r="I1073" s="813"/>
      <c r="J1073" s="813" t="s">
        <v>1888</v>
      </c>
      <c r="K1073" s="813"/>
      <c r="L1073" s="813"/>
      <c r="M1073" s="814">
        <v>2</v>
      </c>
      <c r="N1073" s="814"/>
      <c r="O1073" s="813" t="s">
        <v>1883</v>
      </c>
      <c r="P1073" s="813"/>
      <c r="Q1073" s="368" t="s">
        <v>2414</v>
      </c>
      <c r="R1073" s="369" t="s">
        <v>1922</v>
      </c>
    </row>
    <row r="1074" spans="1:18" ht="18">
      <c r="A1074" s="368">
        <v>992</v>
      </c>
      <c r="B1074" s="813">
        <v>1173869</v>
      </c>
      <c r="C1074" s="813"/>
      <c r="D1074" s="813" t="s">
        <v>3143</v>
      </c>
      <c r="E1074" s="813"/>
      <c r="F1074" s="813"/>
      <c r="G1074" s="813" t="s">
        <v>2074</v>
      </c>
      <c r="H1074" s="813"/>
      <c r="I1074" s="813"/>
      <c r="J1074" s="813" t="s">
        <v>1888</v>
      </c>
      <c r="K1074" s="813"/>
      <c r="L1074" s="813"/>
      <c r="M1074" s="814">
        <v>5</v>
      </c>
      <c r="N1074" s="814"/>
      <c r="O1074" s="813" t="s">
        <v>1883</v>
      </c>
      <c r="P1074" s="813"/>
      <c r="Q1074" s="368" t="s">
        <v>2167</v>
      </c>
      <c r="R1074" s="369" t="s">
        <v>2698</v>
      </c>
    </row>
    <row r="1075" spans="1:18" ht="18">
      <c r="A1075" s="368">
        <v>993</v>
      </c>
      <c r="B1075" s="813">
        <v>809915</v>
      </c>
      <c r="C1075" s="813"/>
      <c r="D1075" s="813" t="s">
        <v>3143</v>
      </c>
      <c r="E1075" s="813"/>
      <c r="F1075" s="813"/>
      <c r="G1075" s="813" t="s">
        <v>2074</v>
      </c>
      <c r="H1075" s="813"/>
      <c r="I1075" s="813"/>
      <c r="J1075" s="813" t="s">
        <v>1888</v>
      </c>
      <c r="K1075" s="813"/>
      <c r="L1075" s="813"/>
      <c r="M1075" s="814">
        <v>3</v>
      </c>
      <c r="N1075" s="814"/>
      <c r="O1075" s="813" t="s">
        <v>1883</v>
      </c>
      <c r="P1075" s="813"/>
      <c r="Q1075" s="368" t="s">
        <v>1889</v>
      </c>
      <c r="R1075" s="369" t="s">
        <v>1922</v>
      </c>
    </row>
    <row r="1076" spans="1:18" ht="36">
      <c r="A1076" s="365" t="s">
        <v>1871</v>
      </c>
      <c r="B1076" s="810" t="s">
        <v>1872</v>
      </c>
      <c r="C1076" s="810"/>
      <c r="D1076" s="810" t="s">
        <v>1873</v>
      </c>
      <c r="E1076" s="810"/>
      <c r="F1076" s="810"/>
      <c r="G1076" s="810" t="s">
        <v>1874</v>
      </c>
      <c r="H1076" s="810"/>
      <c r="I1076" s="810"/>
      <c r="J1076" s="810" t="s">
        <v>1875</v>
      </c>
      <c r="K1076" s="810"/>
      <c r="L1076" s="810"/>
      <c r="M1076" s="810" t="s">
        <v>1876</v>
      </c>
      <c r="N1076" s="810"/>
      <c r="O1076" s="810" t="s">
        <v>1877</v>
      </c>
      <c r="P1076" s="810"/>
      <c r="Q1076" s="366" t="s">
        <v>1878</v>
      </c>
      <c r="R1076" s="365" t="s">
        <v>1879</v>
      </c>
    </row>
    <row r="1077" spans="1:18" ht="18">
      <c r="A1077" s="368">
        <v>994</v>
      </c>
      <c r="B1077" s="813">
        <v>998856</v>
      </c>
      <c r="C1077" s="813"/>
      <c r="D1077" s="813" t="s">
        <v>3145</v>
      </c>
      <c r="E1077" s="813"/>
      <c r="F1077" s="813"/>
      <c r="G1077" s="813" t="s">
        <v>3146</v>
      </c>
      <c r="H1077" s="813"/>
      <c r="I1077" s="813"/>
      <c r="J1077" s="813" t="s">
        <v>3147</v>
      </c>
      <c r="K1077" s="813"/>
      <c r="L1077" s="813"/>
      <c r="M1077" s="814">
        <v>5</v>
      </c>
      <c r="N1077" s="814"/>
      <c r="O1077" s="813" t="s">
        <v>1909</v>
      </c>
      <c r="P1077" s="813"/>
      <c r="Q1077" s="370" t="s">
        <v>2125</v>
      </c>
      <c r="R1077" s="369" t="s">
        <v>2153</v>
      </c>
    </row>
    <row r="1078" spans="1:18" ht="18">
      <c r="A1078" s="368">
        <v>995</v>
      </c>
      <c r="B1078" s="813">
        <v>425942</v>
      </c>
      <c r="C1078" s="813"/>
      <c r="D1078" s="813" t="s">
        <v>3148</v>
      </c>
      <c r="E1078" s="813"/>
      <c r="F1078" s="813"/>
      <c r="G1078" s="813" t="s">
        <v>2047</v>
      </c>
      <c r="H1078" s="813"/>
      <c r="I1078" s="813"/>
      <c r="J1078" s="813" t="s">
        <v>2114</v>
      </c>
      <c r="K1078" s="813"/>
      <c r="L1078" s="813"/>
      <c r="M1078" s="811"/>
      <c r="N1078" s="811"/>
      <c r="O1078" s="811"/>
      <c r="P1078" s="811"/>
      <c r="Q1078" s="368" t="s">
        <v>2115</v>
      </c>
      <c r="R1078" s="369" t="s">
        <v>2264</v>
      </c>
    </row>
    <row r="1079" spans="1:18" ht="18">
      <c r="A1079" s="368">
        <v>996</v>
      </c>
      <c r="B1079" s="813">
        <v>900270</v>
      </c>
      <c r="C1079" s="813"/>
      <c r="D1079" s="813" t="s">
        <v>3149</v>
      </c>
      <c r="E1079" s="813"/>
      <c r="F1079" s="813"/>
      <c r="G1079" s="813" t="s">
        <v>3150</v>
      </c>
      <c r="H1079" s="813"/>
      <c r="I1079" s="813"/>
      <c r="J1079" s="813" t="s">
        <v>3147</v>
      </c>
      <c r="K1079" s="813"/>
      <c r="L1079" s="813"/>
      <c r="M1079" s="814">
        <v>1</v>
      </c>
      <c r="N1079" s="814"/>
      <c r="O1079" s="813" t="s">
        <v>1909</v>
      </c>
      <c r="P1079" s="813"/>
      <c r="Q1079" s="370" t="s">
        <v>2125</v>
      </c>
      <c r="R1079" s="369" t="s">
        <v>1946</v>
      </c>
    </row>
    <row r="1080" spans="1:18" ht="18">
      <c r="A1080" s="368">
        <v>997</v>
      </c>
      <c r="B1080" s="813">
        <v>928044</v>
      </c>
      <c r="C1080" s="813"/>
      <c r="D1080" s="813" t="s">
        <v>3149</v>
      </c>
      <c r="E1080" s="813"/>
      <c r="F1080" s="813"/>
      <c r="G1080" s="813" t="s">
        <v>3151</v>
      </c>
      <c r="H1080" s="813"/>
      <c r="I1080" s="813"/>
      <c r="J1080" s="813" t="s">
        <v>3147</v>
      </c>
      <c r="K1080" s="813"/>
      <c r="L1080" s="813"/>
      <c r="M1080" s="814">
        <v>30</v>
      </c>
      <c r="N1080" s="814"/>
      <c r="O1080" s="813" t="s">
        <v>1909</v>
      </c>
      <c r="P1080" s="813"/>
      <c r="Q1080" s="370" t="s">
        <v>2125</v>
      </c>
      <c r="R1080" s="369" t="s">
        <v>1956</v>
      </c>
    </row>
    <row r="1081" spans="1:18" ht="18">
      <c r="A1081" s="368">
        <v>998</v>
      </c>
      <c r="B1081" s="813">
        <v>942576</v>
      </c>
      <c r="C1081" s="813"/>
      <c r="D1081" s="813" t="s">
        <v>3149</v>
      </c>
      <c r="E1081" s="813"/>
      <c r="F1081" s="813"/>
      <c r="G1081" s="813" t="s">
        <v>3152</v>
      </c>
      <c r="H1081" s="813"/>
      <c r="I1081" s="813"/>
      <c r="J1081" s="813" t="s">
        <v>3147</v>
      </c>
      <c r="K1081" s="813"/>
      <c r="L1081" s="813"/>
      <c r="M1081" s="814">
        <v>30</v>
      </c>
      <c r="N1081" s="814"/>
      <c r="O1081" s="813" t="s">
        <v>1909</v>
      </c>
      <c r="P1081" s="813"/>
      <c r="Q1081" s="370" t="s">
        <v>2125</v>
      </c>
      <c r="R1081" s="369" t="s">
        <v>2153</v>
      </c>
    </row>
    <row r="1082" spans="1:18" ht="18">
      <c r="A1082" s="368">
        <v>999</v>
      </c>
      <c r="B1082" s="813">
        <v>974001</v>
      </c>
      <c r="C1082" s="813"/>
      <c r="D1082" s="813" t="s">
        <v>3149</v>
      </c>
      <c r="E1082" s="813"/>
      <c r="F1082" s="813"/>
      <c r="G1082" s="813" t="s">
        <v>3153</v>
      </c>
      <c r="H1082" s="813"/>
      <c r="I1082" s="813"/>
      <c r="J1082" s="813" t="s">
        <v>3154</v>
      </c>
      <c r="K1082" s="813"/>
      <c r="L1082" s="813"/>
      <c r="M1082" s="814">
        <v>30</v>
      </c>
      <c r="N1082" s="814"/>
      <c r="O1082" s="813" t="s">
        <v>1909</v>
      </c>
      <c r="P1082" s="813"/>
      <c r="Q1082" s="368" t="s">
        <v>1884</v>
      </c>
      <c r="R1082" s="369" t="s">
        <v>2454</v>
      </c>
    </row>
    <row r="1083" spans="1:18" ht="18">
      <c r="A1083" s="368">
        <v>1000</v>
      </c>
      <c r="B1083" s="813">
        <v>773663</v>
      </c>
      <c r="C1083" s="813"/>
      <c r="D1083" s="813" t="s">
        <v>3149</v>
      </c>
      <c r="E1083" s="813"/>
      <c r="F1083" s="813"/>
      <c r="G1083" s="813" t="s">
        <v>3155</v>
      </c>
      <c r="H1083" s="813"/>
      <c r="I1083" s="813"/>
      <c r="J1083" s="813" t="s">
        <v>2146</v>
      </c>
      <c r="K1083" s="813"/>
      <c r="L1083" s="813"/>
      <c r="M1083" s="814">
        <v>5</v>
      </c>
      <c r="N1083" s="814"/>
      <c r="O1083" s="813" t="s">
        <v>1909</v>
      </c>
      <c r="P1083" s="813"/>
      <c r="Q1083" s="370" t="s">
        <v>2125</v>
      </c>
      <c r="R1083" s="369" t="s">
        <v>2077</v>
      </c>
    </row>
    <row r="1084" spans="1:18" ht="18">
      <c r="A1084" s="368">
        <v>1001</v>
      </c>
      <c r="B1084" s="813">
        <v>977989</v>
      </c>
      <c r="C1084" s="813"/>
      <c r="D1084" s="813" t="s">
        <v>3149</v>
      </c>
      <c r="E1084" s="813"/>
      <c r="F1084" s="813"/>
      <c r="G1084" s="813" t="s">
        <v>3155</v>
      </c>
      <c r="H1084" s="813"/>
      <c r="I1084" s="813"/>
      <c r="J1084" s="813" t="s">
        <v>3147</v>
      </c>
      <c r="K1084" s="813"/>
      <c r="L1084" s="813"/>
      <c r="M1084" s="814">
        <v>1</v>
      </c>
      <c r="N1084" s="814"/>
      <c r="O1084" s="813" t="s">
        <v>1909</v>
      </c>
      <c r="P1084" s="813"/>
      <c r="Q1084" s="370" t="s">
        <v>2125</v>
      </c>
      <c r="R1084" s="369" t="s">
        <v>1946</v>
      </c>
    </row>
    <row r="1085" spans="1:18" ht="18">
      <c r="A1085" s="368">
        <v>1002</v>
      </c>
      <c r="B1085" s="813">
        <v>1210722</v>
      </c>
      <c r="C1085" s="813"/>
      <c r="D1085" s="813" t="s">
        <v>3149</v>
      </c>
      <c r="E1085" s="813"/>
      <c r="F1085" s="813"/>
      <c r="G1085" s="813" t="s">
        <v>3155</v>
      </c>
      <c r="H1085" s="813"/>
      <c r="I1085" s="813"/>
      <c r="J1085" s="813" t="s">
        <v>3147</v>
      </c>
      <c r="K1085" s="813"/>
      <c r="L1085" s="813"/>
      <c r="M1085" s="814">
        <v>30</v>
      </c>
      <c r="N1085" s="814"/>
      <c r="O1085" s="813" t="s">
        <v>1909</v>
      </c>
      <c r="P1085" s="813"/>
      <c r="Q1085" s="370" t="s">
        <v>2125</v>
      </c>
      <c r="R1085" s="369" t="s">
        <v>1956</v>
      </c>
    </row>
    <row r="1086" spans="1:18" ht="18">
      <c r="A1086" s="368">
        <v>1003</v>
      </c>
      <c r="B1086" s="813">
        <v>862946</v>
      </c>
      <c r="C1086" s="813"/>
      <c r="D1086" s="813" t="s">
        <v>3156</v>
      </c>
      <c r="E1086" s="813"/>
      <c r="F1086" s="813"/>
      <c r="G1086" s="813" t="s">
        <v>3157</v>
      </c>
      <c r="H1086" s="813"/>
      <c r="I1086" s="813"/>
      <c r="J1086" s="813" t="s">
        <v>2114</v>
      </c>
      <c r="K1086" s="813"/>
      <c r="L1086" s="813"/>
      <c r="M1086" s="811"/>
      <c r="N1086" s="811"/>
      <c r="O1086" s="811"/>
      <c r="P1086" s="811"/>
      <c r="Q1086" s="368" t="s">
        <v>2115</v>
      </c>
      <c r="R1086" s="369" t="s">
        <v>2836</v>
      </c>
    </row>
    <row r="1087" spans="1:18" ht="18">
      <c r="A1087" s="368">
        <v>1004</v>
      </c>
      <c r="B1087" s="813">
        <v>951457</v>
      </c>
      <c r="C1087" s="813"/>
      <c r="D1087" s="813" t="s">
        <v>3156</v>
      </c>
      <c r="E1087" s="813"/>
      <c r="F1087" s="813"/>
      <c r="G1087" s="813" t="s">
        <v>3158</v>
      </c>
      <c r="H1087" s="813"/>
      <c r="I1087" s="813"/>
      <c r="J1087" s="813" t="s">
        <v>1925</v>
      </c>
      <c r="K1087" s="813"/>
      <c r="L1087" s="813"/>
      <c r="M1087" s="814">
        <v>240</v>
      </c>
      <c r="N1087" s="814"/>
      <c r="O1087" s="813" t="s">
        <v>1883</v>
      </c>
      <c r="P1087" s="813"/>
      <c r="Q1087" s="368" t="s">
        <v>1884</v>
      </c>
      <c r="R1087" s="369" t="s">
        <v>2120</v>
      </c>
    </row>
    <row r="1088" spans="1:18" ht="18">
      <c r="A1088" s="368">
        <v>1005</v>
      </c>
      <c r="B1088" s="813">
        <v>943088</v>
      </c>
      <c r="C1088" s="813"/>
      <c r="D1088" s="813" t="s">
        <v>3156</v>
      </c>
      <c r="E1088" s="813"/>
      <c r="F1088" s="813"/>
      <c r="G1088" s="813" t="s">
        <v>3159</v>
      </c>
      <c r="H1088" s="813"/>
      <c r="I1088" s="813"/>
      <c r="J1088" s="813" t="s">
        <v>1916</v>
      </c>
      <c r="K1088" s="813"/>
      <c r="L1088" s="813"/>
      <c r="M1088" s="814">
        <v>60</v>
      </c>
      <c r="N1088" s="814"/>
      <c r="O1088" s="813" t="s">
        <v>1883</v>
      </c>
      <c r="P1088" s="813"/>
      <c r="Q1088" s="368" t="s">
        <v>1884</v>
      </c>
      <c r="R1088" s="369" t="s">
        <v>2198</v>
      </c>
    </row>
    <row r="1089" spans="1:18" ht="36">
      <c r="A1089" s="365" t="s">
        <v>1871</v>
      </c>
      <c r="B1089" s="810" t="s">
        <v>1872</v>
      </c>
      <c r="C1089" s="810"/>
      <c r="D1089" s="810" t="s">
        <v>1873</v>
      </c>
      <c r="E1089" s="810"/>
      <c r="F1089" s="810"/>
      <c r="G1089" s="810" t="s">
        <v>1874</v>
      </c>
      <c r="H1089" s="810"/>
      <c r="I1089" s="810"/>
      <c r="J1089" s="810" t="s">
        <v>1875</v>
      </c>
      <c r="K1089" s="810"/>
      <c r="L1089" s="810"/>
      <c r="M1089" s="810" t="s">
        <v>1876</v>
      </c>
      <c r="N1089" s="810"/>
      <c r="O1089" s="810" t="s">
        <v>1877</v>
      </c>
      <c r="P1089" s="810"/>
      <c r="Q1089" s="366" t="s">
        <v>1878</v>
      </c>
      <c r="R1089" s="365" t="s">
        <v>1879</v>
      </c>
    </row>
    <row r="1090" spans="1:18" ht="90">
      <c r="A1090" s="368">
        <v>1006</v>
      </c>
      <c r="B1090" s="813" t="s">
        <v>3160</v>
      </c>
      <c r="C1090" s="813"/>
      <c r="D1090" s="813" t="s">
        <v>3161</v>
      </c>
      <c r="E1090" s="813"/>
      <c r="F1090" s="813"/>
      <c r="G1090" s="813" t="s">
        <v>2274</v>
      </c>
      <c r="H1090" s="813"/>
      <c r="I1090" s="813"/>
      <c r="J1090" s="813" t="s">
        <v>2115</v>
      </c>
      <c r="K1090" s="813"/>
      <c r="L1090" s="813"/>
      <c r="M1090" s="814">
        <v>500</v>
      </c>
      <c r="N1090" s="814"/>
      <c r="O1090" s="813" t="s">
        <v>2107</v>
      </c>
      <c r="P1090" s="813"/>
      <c r="Q1090" s="368" t="s">
        <v>2115</v>
      </c>
      <c r="R1090" s="374" t="s">
        <v>3162</v>
      </c>
    </row>
    <row r="1091" spans="1:18" ht="90">
      <c r="A1091" s="368">
        <v>1007</v>
      </c>
      <c r="B1091" s="813" t="s">
        <v>3163</v>
      </c>
      <c r="C1091" s="813"/>
      <c r="D1091" s="813" t="s">
        <v>3164</v>
      </c>
      <c r="E1091" s="813"/>
      <c r="F1091" s="813"/>
      <c r="G1091" s="813" t="s">
        <v>3153</v>
      </c>
      <c r="H1091" s="813"/>
      <c r="I1091" s="813"/>
      <c r="J1091" s="813" t="s">
        <v>3165</v>
      </c>
      <c r="K1091" s="813"/>
      <c r="L1091" s="813"/>
      <c r="M1091" s="814">
        <v>30</v>
      </c>
      <c r="N1091" s="814"/>
      <c r="O1091" s="813" t="s">
        <v>1909</v>
      </c>
      <c r="P1091" s="813"/>
      <c r="Q1091" s="368" t="s">
        <v>3166</v>
      </c>
      <c r="R1091" s="374" t="s">
        <v>3167</v>
      </c>
    </row>
    <row r="1092" spans="1:18" ht="18">
      <c r="A1092" s="368">
        <v>1008</v>
      </c>
      <c r="B1092" s="813">
        <v>853752</v>
      </c>
      <c r="C1092" s="813"/>
      <c r="D1092" s="813" t="s">
        <v>3168</v>
      </c>
      <c r="E1092" s="813"/>
      <c r="F1092" s="813"/>
      <c r="G1092" s="813" t="s">
        <v>2014</v>
      </c>
      <c r="H1092" s="813"/>
      <c r="I1092" s="813"/>
      <c r="J1092" s="813" t="s">
        <v>2101</v>
      </c>
      <c r="K1092" s="813"/>
      <c r="L1092" s="813"/>
      <c r="M1092" s="814">
        <v>500</v>
      </c>
      <c r="N1092" s="814"/>
      <c r="O1092" s="813" t="s">
        <v>1909</v>
      </c>
      <c r="P1092" s="813"/>
      <c r="Q1092" s="368" t="s">
        <v>1917</v>
      </c>
      <c r="R1092" s="369" t="s">
        <v>3169</v>
      </c>
    </row>
    <row r="1093" spans="1:18" ht="18">
      <c r="A1093" s="368">
        <v>1009</v>
      </c>
      <c r="B1093" s="813">
        <v>893765</v>
      </c>
      <c r="C1093" s="813"/>
      <c r="D1093" s="813" t="s">
        <v>1954</v>
      </c>
      <c r="E1093" s="813"/>
      <c r="F1093" s="813"/>
      <c r="G1093" s="813" t="s">
        <v>3170</v>
      </c>
      <c r="H1093" s="813"/>
      <c r="I1093" s="813"/>
      <c r="J1093" s="813" t="s">
        <v>1916</v>
      </c>
      <c r="K1093" s="813"/>
      <c r="L1093" s="813"/>
      <c r="M1093" s="814">
        <v>500</v>
      </c>
      <c r="N1093" s="814"/>
      <c r="O1093" s="813" t="s">
        <v>1883</v>
      </c>
      <c r="P1093" s="813"/>
      <c r="Q1093" s="368" t="s">
        <v>1884</v>
      </c>
      <c r="R1093" s="369" t="s">
        <v>3171</v>
      </c>
    </row>
    <row r="1094" spans="1:18" ht="18">
      <c r="A1094" s="368">
        <v>1010</v>
      </c>
      <c r="B1094" s="813">
        <v>695468</v>
      </c>
      <c r="C1094" s="813"/>
      <c r="D1094" s="817" t="s">
        <v>1957</v>
      </c>
      <c r="E1094" s="817"/>
      <c r="F1094" s="817"/>
      <c r="G1094" s="817" t="s">
        <v>3172</v>
      </c>
      <c r="H1094" s="817"/>
      <c r="I1094" s="817"/>
      <c r="J1094" s="813" t="s">
        <v>1916</v>
      </c>
      <c r="K1094" s="813"/>
      <c r="L1094" s="813"/>
      <c r="M1094" s="814">
        <v>240</v>
      </c>
      <c r="N1094" s="814"/>
      <c r="O1094" s="813" t="s">
        <v>1883</v>
      </c>
      <c r="P1094" s="813"/>
      <c r="Q1094" s="368" t="s">
        <v>1884</v>
      </c>
      <c r="R1094" s="369" t="s">
        <v>3173</v>
      </c>
    </row>
    <row r="1095" spans="1:18" ht="18">
      <c r="A1095" s="368">
        <v>1011</v>
      </c>
      <c r="B1095" s="813">
        <v>699205</v>
      </c>
      <c r="C1095" s="813"/>
      <c r="D1095" s="813" t="s">
        <v>1959</v>
      </c>
      <c r="E1095" s="813"/>
      <c r="F1095" s="813"/>
      <c r="G1095" s="813" t="s">
        <v>3174</v>
      </c>
      <c r="H1095" s="813"/>
      <c r="I1095" s="813"/>
      <c r="J1095" s="813" t="s">
        <v>1916</v>
      </c>
      <c r="K1095" s="813"/>
      <c r="L1095" s="813"/>
      <c r="M1095" s="814">
        <v>1</v>
      </c>
      <c r="N1095" s="814"/>
      <c r="O1095" s="813" t="s">
        <v>1942</v>
      </c>
      <c r="P1095" s="813"/>
      <c r="Q1095" s="368" t="s">
        <v>1884</v>
      </c>
      <c r="R1095" s="369" t="s">
        <v>3175</v>
      </c>
    </row>
    <row r="1096" spans="1:18" ht="18">
      <c r="A1096" s="368">
        <v>1012</v>
      </c>
      <c r="B1096" s="813">
        <v>758798</v>
      </c>
      <c r="C1096" s="813"/>
      <c r="D1096" s="813" t="s">
        <v>1959</v>
      </c>
      <c r="E1096" s="813"/>
      <c r="F1096" s="813"/>
      <c r="G1096" s="813" t="s">
        <v>3176</v>
      </c>
      <c r="H1096" s="813"/>
      <c r="I1096" s="813"/>
      <c r="J1096" s="813" t="s">
        <v>1916</v>
      </c>
      <c r="K1096" s="813"/>
      <c r="L1096" s="813"/>
      <c r="M1096" s="814">
        <v>240</v>
      </c>
      <c r="N1096" s="814"/>
      <c r="O1096" s="813" t="s">
        <v>1883</v>
      </c>
      <c r="P1096" s="813"/>
      <c r="Q1096" s="368" t="s">
        <v>1884</v>
      </c>
      <c r="R1096" s="369" t="s">
        <v>3177</v>
      </c>
    </row>
    <row r="1097" spans="1:18" ht="18">
      <c r="A1097" s="368">
        <v>1013</v>
      </c>
      <c r="B1097" s="813">
        <v>793857</v>
      </c>
      <c r="C1097" s="813"/>
      <c r="D1097" s="817" t="s">
        <v>1957</v>
      </c>
      <c r="E1097" s="817"/>
      <c r="F1097" s="817"/>
      <c r="G1097" s="817" t="s">
        <v>3178</v>
      </c>
      <c r="H1097" s="817"/>
      <c r="I1097" s="817"/>
      <c r="J1097" s="813" t="s">
        <v>1916</v>
      </c>
      <c r="K1097" s="813"/>
      <c r="L1097" s="813"/>
      <c r="M1097" s="814">
        <v>1</v>
      </c>
      <c r="N1097" s="814"/>
      <c r="O1097" s="813" t="s">
        <v>1942</v>
      </c>
      <c r="P1097" s="813"/>
      <c r="Q1097" s="368" t="s">
        <v>1884</v>
      </c>
      <c r="R1097" s="369" t="s">
        <v>3179</v>
      </c>
    </row>
    <row r="1098" spans="1:18" ht="18">
      <c r="A1098" s="368">
        <v>1014</v>
      </c>
      <c r="B1098" s="813">
        <v>824814</v>
      </c>
      <c r="C1098" s="813"/>
      <c r="D1098" s="817" t="s">
        <v>1957</v>
      </c>
      <c r="E1098" s="817"/>
      <c r="F1098" s="817"/>
      <c r="G1098" s="817" t="s">
        <v>3180</v>
      </c>
      <c r="H1098" s="817"/>
      <c r="I1098" s="817"/>
      <c r="J1098" s="813" t="s">
        <v>1916</v>
      </c>
      <c r="K1098" s="813"/>
      <c r="L1098" s="813"/>
      <c r="M1098" s="814">
        <v>240</v>
      </c>
      <c r="N1098" s="814"/>
      <c r="O1098" s="813" t="s">
        <v>1883</v>
      </c>
      <c r="P1098" s="813"/>
      <c r="Q1098" s="368" t="s">
        <v>1884</v>
      </c>
      <c r="R1098" s="369" t="s">
        <v>3181</v>
      </c>
    </row>
    <row r="1099" spans="1:18" ht="36">
      <c r="A1099" s="365" t="s">
        <v>1871</v>
      </c>
      <c r="B1099" s="810" t="s">
        <v>1872</v>
      </c>
      <c r="C1099" s="810"/>
      <c r="D1099" s="810" t="s">
        <v>1873</v>
      </c>
      <c r="E1099" s="810"/>
      <c r="F1099" s="810"/>
      <c r="G1099" s="810" t="s">
        <v>1874</v>
      </c>
      <c r="H1099" s="810"/>
      <c r="I1099" s="810"/>
      <c r="J1099" s="810" t="s">
        <v>1875</v>
      </c>
      <c r="K1099" s="810"/>
      <c r="L1099" s="810"/>
      <c r="M1099" s="810" t="s">
        <v>1876</v>
      </c>
      <c r="N1099" s="810"/>
      <c r="O1099" s="810" t="s">
        <v>1877</v>
      </c>
      <c r="P1099" s="810"/>
      <c r="Q1099" s="366" t="s">
        <v>1878</v>
      </c>
      <c r="R1099" s="365" t="s">
        <v>1879</v>
      </c>
    </row>
    <row r="1100" spans="1:18" ht="18">
      <c r="A1100" s="368">
        <v>1015</v>
      </c>
      <c r="B1100" s="813">
        <v>828745</v>
      </c>
      <c r="C1100" s="813"/>
      <c r="D1100" s="813" t="s">
        <v>1959</v>
      </c>
      <c r="E1100" s="813"/>
      <c r="F1100" s="813"/>
      <c r="G1100" s="813" t="s">
        <v>3182</v>
      </c>
      <c r="H1100" s="813"/>
      <c r="I1100" s="813"/>
      <c r="J1100" s="813" t="s">
        <v>1916</v>
      </c>
      <c r="K1100" s="813"/>
      <c r="L1100" s="813"/>
      <c r="M1100" s="814">
        <v>240</v>
      </c>
      <c r="N1100" s="814"/>
      <c r="O1100" s="813" t="s">
        <v>1883</v>
      </c>
      <c r="P1100" s="813"/>
      <c r="Q1100" s="368" t="s">
        <v>1884</v>
      </c>
      <c r="R1100" s="369" t="s">
        <v>2090</v>
      </c>
    </row>
    <row r="1101" spans="1:18" ht="18">
      <c r="A1101" s="368">
        <v>1016</v>
      </c>
      <c r="B1101" s="813">
        <v>962276</v>
      </c>
      <c r="C1101" s="813"/>
      <c r="D1101" s="817" t="s">
        <v>1957</v>
      </c>
      <c r="E1101" s="817"/>
      <c r="F1101" s="817"/>
      <c r="G1101" s="817" t="s">
        <v>3183</v>
      </c>
      <c r="H1101" s="817"/>
      <c r="I1101" s="817"/>
      <c r="J1101" s="813" t="s">
        <v>1916</v>
      </c>
      <c r="K1101" s="813"/>
      <c r="L1101" s="813"/>
      <c r="M1101" s="814">
        <v>200</v>
      </c>
      <c r="N1101" s="814"/>
      <c r="O1101" s="813" t="s">
        <v>1883</v>
      </c>
      <c r="P1101" s="813"/>
      <c r="Q1101" s="368" t="s">
        <v>1884</v>
      </c>
      <c r="R1101" s="369" t="s">
        <v>3184</v>
      </c>
    </row>
    <row r="1102" spans="1:18" ht="18">
      <c r="A1102" s="368">
        <v>1017</v>
      </c>
      <c r="B1102" s="813">
        <v>919502</v>
      </c>
      <c r="C1102" s="813"/>
      <c r="D1102" s="813" t="s">
        <v>3185</v>
      </c>
      <c r="E1102" s="813"/>
      <c r="F1102" s="813"/>
      <c r="G1102" s="813" t="s">
        <v>3186</v>
      </c>
      <c r="H1102" s="813"/>
      <c r="I1102" s="813"/>
      <c r="J1102" s="813" t="s">
        <v>3187</v>
      </c>
      <c r="K1102" s="813"/>
      <c r="L1102" s="813"/>
      <c r="M1102" s="814">
        <v>240</v>
      </c>
      <c r="N1102" s="814"/>
      <c r="O1102" s="813" t="s">
        <v>1883</v>
      </c>
      <c r="P1102" s="813"/>
      <c r="Q1102" s="368" t="s">
        <v>1884</v>
      </c>
      <c r="R1102" s="369" t="s">
        <v>3188</v>
      </c>
    </row>
    <row r="1103" spans="1:18" ht="18">
      <c r="A1103" s="368">
        <v>1018</v>
      </c>
      <c r="B1103" s="813">
        <v>677505</v>
      </c>
      <c r="C1103" s="813"/>
      <c r="D1103" s="817" t="s">
        <v>3189</v>
      </c>
      <c r="E1103" s="817"/>
      <c r="F1103" s="817"/>
      <c r="G1103" s="811"/>
      <c r="H1103" s="811"/>
      <c r="I1103" s="811"/>
      <c r="J1103" s="813" t="s">
        <v>1975</v>
      </c>
      <c r="K1103" s="813"/>
      <c r="L1103" s="813"/>
      <c r="M1103" s="814">
        <v>500</v>
      </c>
      <c r="N1103" s="814"/>
      <c r="O1103" s="813" t="s">
        <v>1883</v>
      </c>
      <c r="P1103" s="813"/>
      <c r="Q1103" s="370" t="s">
        <v>1976</v>
      </c>
      <c r="R1103" s="369" t="s">
        <v>3190</v>
      </c>
    </row>
    <row r="1104" spans="1:18" ht="18">
      <c r="A1104" s="368">
        <v>1019</v>
      </c>
      <c r="B1104" s="813">
        <v>980499</v>
      </c>
      <c r="C1104" s="813"/>
      <c r="D1104" s="817" t="s">
        <v>2036</v>
      </c>
      <c r="E1104" s="817"/>
      <c r="F1104" s="817"/>
      <c r="G1104" s="817" t="s">
        <v>3191</v>
      </c>
      <c r="H1104" s="817"/>
      <c r="I1104" s="817"/>
      <c r="J1104" s="813" t="s">
        <v>1925</v>
      </c>
      <c r="K1104" s="813"/>
      <c r="L1104" s="813"/>
      <c r="M1104" s="814">
        <v>60</v>
      </c>
      <c r="N1104" s="814"/>
      <c r="O1104" s="813" t="s">
        <v>1883</v>
      </c>
      <c r="P1104" s="813"/>
      <c r="Q1104" s="368" t="s">
        <v>1884</v>
      </c>
      <c r="R1104" s="369" t="s">
        <v>3192</v>
      </c>
    </row>
    <row r="1105" spans="1:18" ht="18">
      <c r="A1105" s="368">
        <v>1020</v>
      </c>
      <c r="B1105" s="813">
        <v>960936</v>
      </c>
      <c r="C1105" s="813"/>
      <c r="D1105" s="813" t="s">
        <v>2040</v>
      </c>
      <c r="E1105" s="813"/>
      <c r="F1105" s="813"/>
      <c r="G1105" s="813" t="s">
        <v>3193</v>
      </c>
      <c r="H1105" s="813"/>
      <c r="I1105" s="813"/>
      <c r="J1105" s="813" t="s">
        <v>2101</v>
      </c>
      <c r="K1105" s="813"/>
      <c r="L1105" s="813"/>
      <c r="M1105" s="814">
        <v>50</v>
      </c>
      <c r="N1105" s="814"/>
      <c r="O1105" s="813" t="s">
        <v>1883</v>
      </c>
      <c r="P1105" s="813"/>
      <c r="Q1105" s="368" t="s">
        <v>1884</v>
      </c>
      <c r="R1105" s="369" t="s">
        <v>3194</v>
      </c>
    </row>
    <row r="1106" spans="1:18" ht="18">
      <c r="A1106" s="368">
        <v>1021</v>
      </c>
      <c r="B1106" s="813">
        <v>933491</v>
      </c>
      <c r="C1106" s="813"/>
      <c r="D1106" s="813" t="s">
        <v>2075</v>
      </c>
      <c r="E1106" s="813"/>
      <c r="F1106" s="813"/>
      <c r="G1106" s="813" t="s">
        <v>2134</v>
      </c>
      <c r="H1106" s="813"/>
      <c r="I1106" s="813"/>
      <c r="J1106" s="813" t="s">
        <v>1888</v>
      </c>
      <c r="K1106" s="813"/>
      <c r="L1106" s="813"/>
      <c r="M1106" s="814">
        <v>100</v>
      </c>
      <c r="N1106" s="814"/>
      <c r="O1106" s="813" t="s">
        <v>1883</v>
      </c>
      <c r="P1106" s="813"/>
      <c r="Q1106" s="370" t="s">
        <v>1892</v>
      </c>
      <c r="R1106" s="369" t="s">
        <v>3195</v>
      </c>
    </row>
    <row r="1107" spans="1:18" ht="18">
      <c r="A1107" s="368">
        <v>1022</v>
      </c>
      <c r="B1107" s="813">
        <v>226859</v>
      </c>
      <c r="C1107" s="813"/>
      <c r="D1107" s="813" t="s">
        <v>2082</v>
      </c>
      <c r="E1107" s="813"/>
      <c r="F1107" s="813"/>
      <c r="G1107" s="813" t="s">
        <v>2274</v>
      </c>
      <c r="H1107" s="813"/>
      <c r="I1107" s="813"/>
      <c r="J1107" s="813" t="s">
        <v>1921</v>
      </c>
      <c r="K1107" s="813"/>
      <c r="L1107" s="813"/>
      <c r="M1107" s="811"/>
      <c r="N1107" s="811"/>
      <c r="O1107" s="811"/>
      <c r="P1107" s="811"/>
      <c r="Q1107" s="368" t="s">
        <v>1921</v>
      </c>
      <c r="R1107" s="369" t="s">
        <v>3195</v>
      </c>
    </row>
    <row r="1108" spans="1:18" ht="18">
      <c r="A1108" s="368">
        <v>1023</v>
      </c>
      <c r="B1108" s="813">
        <v>258848</v>
      </c>
      <c r="C1108" s="813"/>
      <c r="D1108" s="813" t="s">
        <v>2082</v>
      </c>
      <c r="E1108" s="813"/>
      <c r="F1108" s="813"/>
      <c r="G1108" s="813" t="s">
        <v>3196</v>
      </c>
      <c r="H1108" s="813"/>
      <c r="I1108" s="813"/>
      <c r="J1108" s="813" t="s">
        <v>1920</v>
      </c>
      <c r="K1108" s="813"/>
      <c r="L1108" s="813"/>
      <c r="M1108" s="811"/>
      <c r="N1108" s="811"/>
      <c r="O1108" s="811"/>
      <c r="P1108" s="811"/>
      <c r="Q1108" s="368" t="s">
        <v>1921</v>
      </c>
      <c r="R1108" s="369" t="s">
        <v>3195</v>
      </c>
    </row>
    <row r="1109" spans="1:18" ht="18">
      <c r="A1109" s="368">
        <v>1024</v>
      </c>
      <c r="B1109" s="813">
        <v>790409</v>
      </c>
      <c r="C1109" s="813"/>
      <c r="D1109" s="813" t="s">
        <v>3197</v>
      </c>
      <c r="E1109" s="813"/>
      <c r="F1109" s="813"/>
      <c r="G1109" s="813" t="s">
        <v>3198</v>
      </c>
      <c r="H1109" s="813"/>
      <c r="I1109" s="813"/>
      <c r="J1109" s="817" t="s">
        <v>3199</v>
      </c>
      <c r="K1109" s="817"/>
      <c r="L1109" s="817"/>
      <c r="M1109" s="814">
        <v>8</v>
      </c>
      <c r="N1109" s="814"/>
      <c r="O1109" s="813" t="s">
        <v>1883</v>
      </c>
      <c r="P1109" s="813"/>
      <c r="Q1109" s="370" t="s">
        <v>1892</v>
      </c>
      <c r="R1109" s="369" t="s">
        <v>3200</v>
      </c>
    </row>
    <row r="1110" spans="1:18" ht="18">
      <c r="A1110" s="368">
        <v>1025</v>
      </c>
      <c r="B1110" s="813">
        <v>1130476</v>
      </c>
      <c r="C1110" s="813"/>
      <c r="D1110" s="813" t="s">
        <v>3201</v>
      </c>
      <c r="E1110" s="813"/>
      <c r="F1110" s="813"/>
      <c r="G1110" s="813" t="s">
        <v>2152</v>
      </c>
      <c r="H1110" s="813"/>
      <c r="I1110" s="813"/>
      <c r="J1110" s="813" t="s">
        <v>2146</v>
      </c>
      <c r="K1110" s="813"/>
      <c r="L1110" s="813"/>
      <c r="M1110" s="814">
        <v>450</v>
      </c>
      <c r="N1110" s="814"/>
      <c r="O1110" s="813" t="s">
        <v>1909</v>
      </c>
      <c r="P1110" s="813"/>
      <c r="Q1110" s="370" t="s">
        <v>2125</v>
      </c>
      <c r="R1110" s="369" t="s">
        <v>2441</v>
      </c>
    </row>
    <row r="1111" spans="1:18" ht="18">
      <c r="A1111" s="368">
        <v>1026</v>
      </c>
      <c r="B1111" s="813">
        <v>899404</v>
      </c>
      <c r="C1111" s="813"/>
      <c r="D1111" s="813" t="s">
        <v>3201</v>
      </c>
      <c r="E1111" s="813"/>
      <c r="F1111" s="813"/>
      <c r="G1111" s="813" t="s">
        <v>2437</v>
      </c>
      <c r="H1111" s="813"/>
      <c r="I1111" s="813"/>
      <c r="J1111" s="813" t="s">
        <v>2146</v>
      </c>
      <c r="K1111" s="813"/>
      <c r="L1111" s="813"/>
      <c r="M1111" s="814">
        <v>30</v>
      </c>
      <c r="N1111" s="814"/>
      <c r="O1111" s="813" t="s">
        <v>1909</v>
      </c>
      <c r="P1111" s="813"/>
      <c r="Q1111" s="368" t="s">
        <v>1910</v>
      </c>
      <c r="R1111" s="369" t="s">
        <v>3202</v>
      </c>
    </row>
    <row r="1112" spans="1:18" ht="36">
      <c r="A1112" s="365" t="s">
        <v>1871</v>
      </c>
      <c r="B1112" s="810" t="s">
        <v>1872</v>
      </c>
      <c r="C1112" s="810"/>
      <c r="D1112" s="810" t="s">
        <v>1873</v>
      </c>
      <c r="E1112" s="810"/>
      <c r="F1112" s="810"/>
      <c r="G1112" s="810" t="s">
        <v>1874</v>
      </c>
      <c r="H1112" s="810"/>
      <c r="I1112" s="810"/>
      <c r="J1112" s="810" t="s">
        <v>1875</v>
      </c>
      <c r="K1112" s="810"/>
      <c r="L1112" s="810"/>
      <c r="M1112" s="810" t="s">
        <v>1876</v>
      </c>
      <c r="N1112" s="810"/>
      <c r="O1112" s="810" t="s">
        <v>1877</v>
      </c>
      <c r="P1112" s="810"/>
      <c r="Q1112" s="366" t="s">
        <v>1878</v>
      </c>
      <c r="R1112" s="365" t="s">
        <v>1879</v>
      </c>
    </row>
    <row r="1113" spans="1:18" ht="18">
      <c r="A1113" s="368">
        <v>1027</v>
      </c>
      <c r="B1113" s="813">
        <v>801132</v>
      </c>
      <c r="C1113" s="813"/>
      <c r="D1113" s="813" t="s">
        <v>3203</v>
      </c>
      <c r="E1113" s="813"/>
      <c r="F1113" s="813"/>
      <c r="G1113" s="813" t="s">
        <v>3204</v>
      </c>
      <c r="H1113" s="813"/>
      <c r="I1113" s="813"/>
      <c r="J1113" s="813" t="s">
        <v>2278</v>
      </c>
      <c r="K1113" s="813"/>
      <c r="L1113" s="813"/>
      <c r="M1113" s="814">
        <v>60</v>
      </c>
      <c r="N1113" s="814"/>
      <c r="O1113" s="813" t="s">
        <v>1909</v>
      </c>
      <c r="P1113" s="813"/>
      <c r="Q1113" s="368" t="s">
        <v>1884</v>
      </c>
      <c r="R1113" s="369" t="s">
        <v>3205</v>
      </c>
    </row>
    <row r="1114" spans="1:18" ht="18">
      <c r="A1114" s="368">
        <v>1028</v>
      </c>
      <c r="B1114" s="813">
        <v>1036368</v>
      </c>
      <c r="C1114" s="813"/>
      <c r="D1114" s="813" t="s">
        <v>2172</v>
      </c>
      <c r="E1114" s="813"/>
      <c r="F1114" s="813"/>
      <c r="G1114" s="813" t="s">
        <v>2173</v>
      </c>
      <c r="H1114" s="813"/>
      <c r="I1114" s="813"/>
      <c r="J1114" s="813" t="s">
        <v>2174</v>
      </c>
      <c r="K1114" s="813"/>
      <c r="L1114" s="813"/>
      <c r="M1114" s="814">
        <v>450</v>
      </c>
      <c r="N1114" s="814"/>
      <c r="O1114" s="813" t="s">
        <v>1883</v>
      </c>
      <c r="P1114" s="813"/>
      <c r="Q1114" s="368" t="s">
        <v>1884</v>
      </c>
      <c r="R1114" s="369" t="s">
        <v>3206</v>
      </c>
    </row>
    <row r="1115" spans="1:18" ht="18">
      <c r="A1115" s="368">
        <v>1029</v>
      </c>
      <c r="B1115" s="813">
        <v>780397</v>
      </c>
      <c r="C1115" s="813"/>
      <c r="D1115" s="813" t="s">
        <v>3207</v>
      </c>
      <c r="E1115" s="813"/>
      <c r="F1115" s="813"/>
      <c r="G1115" s="813" t="s">
        <v>2381</v>
      </c>
      <c r="H1115" s="813"/>
      <c r="I1115" s="813"/>
      <c r="J1115" s="813" t="s">
        <v>2677</v>
      </c>
      <c r="K1115" s="813"/>
      <c r="L1115" s="813"/>
      <c r="M1115" s="814">
        <v>5</v>
      </c>
      <c r="N1115" s="814"/>
      <c r="O1115" s="813" t="s">
        <v>1883</v>
      </c>
      <c r="P1115" s="813"/>
      <c r="Q1115" s="368" t="s">
        <v>1884</v>
      </c>
      <c r="R1115" s="369" t="s">
        <v>3208</v>
      </c>
    </row>
    <row r="1116" spans="1:18" ht="18">
      <c r="A1116" s="368">
        <v>1030</v>
      </c>
      <c r="B1116" s="813">
        <v>522801</v>
      </c>
      <c r="C1116" s="813"/>
      <c r="D1116" s="813" t="s">
        <v>3209</v>
      </c>
      <c r="E1116" s="813"/>
      <c r="F1116" s="813"/>
      <c r="G1116" s="813" t="s">
        <v>3210</v>
      </c>
      <c r="H1116" s="813"/>
      <c r="I1116" s="813"/>
      <c r="J1116" s="813" t="s">
        <v>2677</v>
      </c>
      <c r="K1116" s="813"/>
      <c r="L1116" s="813"/>
      <c r="M1116" s="814">
        <v>5</v>
      </c>
      <c r="N1116" s="814"/>
      <c r="O1116" s="813" t="s">
        <v>1883</v>
      </c>
      <c r="P1116" s="813"/>
      <c r="Q1116" s="368" t="s">
        <v>1884</v>
      </c>
      <c r="R1116" s="369" t="s">
        <v>3211</v>
      </c>
    </row>
    <row r="1117" spans="1:18" ht="18">
      <c r="A1117" s="368">
        <v>1031</v>
      </c>
      <c r="B1117" s="813">
        <v>850712</v>
      </c>
      <c r="C1117" s="813"/>
      <c r="D1117" s="813" t="s">
        <v>3212</v>
      </c>
      <c r="E1117" s="813"/>
      <c r="F1117" s="813"/>
      <c r="G1117" s="813" t="s">
        <v>3035</v>
      </c>
      <c r="H1117" s="813"/>
      <c r="I1117" s="813"/>
      <c r="J1117" s="813" t="s">
        <v>2336</v>
      </c>
      <c r="K1117" s="813"/>
      <c r="L1117" s="813"/>
      <c r="M1117" s="814">
        <v>60</v>
      </c>
      <c r="N1117" s="814"/>
      <c r="O1117" s="813" t="s">
        <v>1883</v>
      </c>
      <c r="P1117" s="813"/>
      <c r="Q1117" s="368" t="s">
        <v>1884</v>
      </c>
      <c r="R1117" s="369" t="s">
        <v>3213</v>
      </c>
    </row>
    <row r="1118" spans="1:18" ht="18">
      <c r="A1118" s="368">
        <v>1032</v>
      </c>
      <c r="B1118" s="813">
        <v>905436</v>
      </c>
      <c r="C1118" s="813"/>
      <c r="D1118" s="817" t="s">
        <v>3214</v>
      </c>
      <c r="E1118" s="817"/>
      <c r="F1118" s="817"/>
      <c r="G1118" s="813" t="s">
        <v>3215</v>
      </c>
      <c r="H1118" s="813"/>
      <c r="I1118" s="813"/>
      <c r="J1118" s="813" t="s">
        <v>1975</v>
      </c>
      <c r="K1118" s="813"/>
      <c r="L1118" s="813"/>
      <c r="M1118" s="814">
        <v>1</v>
      </c>
      <c r="N1118" s="814"/>
      <c r="O1118" s="813" t="s">
        <v>1942</v>
      </c>
      <c r="P1118" s="813"/>
      <c r="Q1118" s="370" t="s">
        <v>1976</v>
      </c>
      <c r="R1118" s="369" t="s">
        <v>3216</v>
      </c>
    </row>
    <row r="1119" spans="1:18" ht="18">
      <c r="A1119" s="368">
        <v>1033</v>
      </c>
      <c r="B1119" s="813">
        <v>845579</v>
      </c>
      <c r="C1119" s="813"/>
      <c r="D1119" s="813" t="s">
        <v>3217</v>
      </c>
      <c r="E1119" s="813"/>
      <c r="F1119" s="813"/>
      <c r="G1119" s="813" t="s">
        <v>2483</v>
      </c>
      <c r="H1119" s="813"/>
      <c r="I1119" s="813"/>
      <c r="J1119" s="813" t="s">
        <v>1888</v>
      </c>
      <c r="K1119" s="813"/>
      <c r="L1119" s="813"/>
      <c r="M1119" s="814">
        <v>10</v>
      </c>
      <c r="N1119" s="814"/>
      <c r="O1119" s="813" t="s">
        <v>1883</v>
      </c>
      <c r="P1119" s="813"/>
      <c r="Q1119" s="368" t="s">
        <v>1889</v>
      </c>
      <c r="R1119" s="369" t="s">
        <v>3218</v>
      </c>
    </row>
    <row r="1120" spans="1:18" ht="18">
      <c r="A1120" s="368">
        <v>1034</v>
      </c>
      <c r="B1120" s="813">
        <v>820802</v>
      </c>
      <c r="C1120" s="813"/>
      <c r="D1120" s="817" t="s">
        <v>3219</v>
      </c>
      <c r="E1120" s="817"/>
      <c r="F1120" s="817"/>
      <c r="G1120" s="817" t="s">
        <v>3220</v>
      </c>
      <c r="H1120" s="817"/>
      <c r="I1120" s="817"/>
      <c r="J1120" s="813" t="s">
        <v>2146</v>
      </c>
      <c r="K1120" s="813"/>
      <c r="L1120" s="813"/>
      <c r="M1120" s="814">
        <v>30</v>
      </c>
      <c r="N1120" s="814"/>
      <c r="O1120" s="813" t="s">
        <v>1909</v>
      </c>
      <c r="P1120" s="813"/>
      <c r="Q1120" s="368" t="s">
        <v>1910</v>
      </c>
      <c r="R1120" s="369" t="s">
        <v>3221</v>
      </c>
    </row>
    <row r="1121" spans="1:18" ht="18">
      <c r="A1121" s="368">
        <v>1035</v>
      </c>
      <c r="B1121" s="813">
        <v>851368</v>
      </c>
      <c r="C1121" s="813"/>
      <c r="D1121" s="813" t="s">
        <v>3222</v>
      </c>
      <c r="E1121" s="813"/>
      <c r="F1121" s="813"/>
      <c r="G1121" s="817" t="s">
        <v>3223</v>
      </c>
      <c r="H1121" s="817"/>
      <c r="I1121" s="817"/>
      <c r="J1121" s="813" t="s">
        <v>2146</v>
      </c>
      <c r="K1121" s="813"/>
      <c r="L1121" s="813"/>
      <c r="M1121" s="814">
        <v>30</v>
      </c>
      <c r="N1121" s="814"/>
      <c r="O1121" s="813" t="s">
        <v>1909</v>
      </c>
      <c r="P1121" s="813"/>
      <c r="Q1121" s="368" t="s">
        <v>1910</v>
      </c>
      <c r="R1121" s="369" t="s">
        <v>3224</v>
      </c>
    </row>
    <row r="1122" spans="1:18" ht="18">
      <c r="A1122" s="368">
        <v>1036</v>
      </c>
      <c r="B1122" s="813">
        <v>694134</v>
      </c>
      <c r="C1122" s="813"/>
      <c r="D1122" s="817" t="s">
        <v>3225</v>
      </c>
      <c r="E1122" s="817"/>
      <c r="F1122" s="817"/>
      <c r="G1122" s="817" t="s">
        <v>3226</v>
      </c>
      <c r="H1122" s="817"/>
      <c r="I1122" s="817"/>
      <c r="J1122" s="813" t="s">
        <v>2146</v>
      </c>
      <c r="K1122" s="813"/>
      <c r="L1122" s="813"/>
      <c r="M1122" s="814">
        <v>60</v>
      </c>
      <c r="N1122" s="814"/>
      <c r="O1122" s="813" t="s">
        <v>1909</v>
      </c>
      <c r="P1122" s="813"/>
      <c r="Q1122" s="368" t="s">
        <v>1910</v>
      </c>
      <c r="R1122" s="369" t="s">
        <v>3227</v>
      </c>
    </row>
    <row r="1123" spans="1:18" ht="36">
      <c r="A1123" s="365" t="s">
        <v>1871</v>
      </c>
      <c r="B1123" s="810" t="s">
        <v>1872</v>
      </c>
      <c r="C1123" s="810"/>
      <c r="D1123" s="810" t="s">
        <v>1873</v>
      </c>
      <c r="E1123" s="810"/>
      <c r="F1123" s="810"/>
      <c r="G1123" s="810" t="s">
        <v>1874</v>
      </c>
      <c r="H1123" s="810"/>
      <c r="I1123" s="810"/>
      <c r="J1123" s="810" t="s">
        <v>1875</v>
      </c>
      <c r="K1123" s="810"/>
      <c r="L1123" s="810"/>
      <c r="M1123" s="810" t="s">
        <v>1876</v>
      </c>
      <c r="N1123" s="810"/>
      <c r="O1123" s="810" t="s">
        <v>1877</v>
      </c>
      <c r="P1123" s="810"/>
      <c r="Q1123" s="366" t="s">
        <v>1878</v>
      </c>
      <c r="R1123" s="365" t="s">
        <v>1879</v>
      </c>
    </row>
    <row r="1124" spans="1:18" ht="18">
      <c r="A1124" s="368">
        <v>1037</v>
      </c>
      <c r="B1124" s="813">
        <v>696917</v>
      </c>
      <c r="C1124" s="813"/>
      <c r="D1124" s="817" t="s">
        <v>3225</v>
      </c>
      <c r="E1124" s="817"/>
      <c r="F1124" s="817"/>
      <c r="G1124" s="813" t="s">
        <v>3228</v>
      </c>
      <c r="H1124" s="813"/>
      <c r="I1124" s="813"/>
      <c r="J1124" s="813" t="s">
        <v>2146</v>
      </c>
      <c r="K1124" s="813"/>
      <c r="L1124" s="813"/>
      <c r="M1124" s="814">
        <v>30</v>
      </c>
      <c r="N1124" s="814"/>
      <c r="O1124" s="813" t="s">
        <v>1909</v>
      </c>
      <c r="P1124" s="813"/>
      <c r="Q1124" s="368" t="s">
        <v>1910</v>
      </c>
      <c r="R1124" s="369" t="s">
        <v>3229</v>
      </c>
    </row>
    <row r="1125" spans="1:18" ht="18">
      <c r="A1125" s="368">
        <v>1038</v>
      </c>
      <c r="B1125" s="813">
        <v>843585</v>
      </c>
      <c r="C1125" s="813"/>
      <c r="D1125" s="817" t="s">
        <v>2260</v>
      </c>
      <c r="E1125" s="817"/>
      <c r="F1125" s="817"/>
      <c r="G1125" s="817" t="s">
        <v>3230</v>
      </c>
      <c r="H1125" s="817"/>
      <c r="I1125" s="817"/>
      <c r="J1125" s="813" t="s">
        <v>2146</v>
      </c>
      <c r="K1125" s="813"/>
      <c r="L1125" s="813"/>
      <c r="M1125" s="814">
        <v>30</v>
      </c>
      <c r="N1125" s="814"/>
      <c r="O1125" s="813" t="s">
        <v>1909</v>
      </c>
      <c r="P1125" s="813"/>
      <c r="Q1125" s="368" t="s">
        <v>1910</v>
      </c>
      <c r="R1125" s="369" t="s">
        <v>3231</v>
      </c>
    </row>
    <row r="1126" spans="1:18" ht="18">
      <c r="A1126" s="368">
        <v>1039</v>
      </c>
      <c r="B1126" s="813">
        <v>940529</v>
      </c>
      <c r="C1126" s="813"/>
      <c r="D1126" s="817" t="s">
        <v>2260</v>
      </c>
      <c r="E1126" s="817"/>
      <c r="F1126" s="817"/>
      <c r="G1126" s="813" t="s">
        <v>2261</v>
      </c>
      <c r="H1126" s="813"/>
      <c r="I1126" s="813"/>
      <c r="J1126" s="813" t="s">
        <v>2146</v>
      </c>
      <c r="K1126" s="813"/>
      <c r="L1126" s="813"/>
      <c r="M1126" s="814">
        <v>15</v>
      </c>
      <c r="N1126" s="814"/>
      <c r="O1126" s="813" t="s">
        <v>1909</v>
      </c>
      <c r="P1126" s="813"/>
      <c r="Q1126" s="368" t="s">
        <v>1910</v>
      </c>
      <c r="R1126" s="369" t="s">
        <v>3232</v>
      </c>
    </row>
    <row r="1127" spans="1:18" ht="18">
      <c r="A1127" s="368">
        <v>1040</v>
      </c>
      <c r="B1127" s="813">
        <v>940540</v>
      </c>
      <c r="C1127" s="813"/>
      <c r="D1127" s="817" t="s">
        <v>2260</v>
      </c>
      <c r="E1127" s="817"/>
      <c r="F1127" s="817"/>
      <c r="G1127" s="817" t="s">
        <v>3233</v>
      </c>
      <c r="H1127" s="817"/>
      <c r="I1127" s="817"/>
      <c r="J1127" s="813" t="s">
        <v>2146</v>
      </c>
      <c r="K1127" s="813"/>
      <c r="L1127" s="813"/>
      <c r="M1127" s="814">
        <v>30</v>
      </c>
      <c r="N1127" s="814"/>
      <c r="O1127" s="813" t="s">
        <v>1909</v>
      </c>
      <c r="P1127" s="813"/>
      <c r="Q1127" s="368" t="s">
        <v>1910</v>
      </c>
      <c r="R1127" s="369" t="s">
        <v>3234</v>
      </c>
    </row>
    <row r="1128" spans="1:18" ht="18">
      <c r="A1128" s="368">
        <v>1041</v>
      </c>
      <c r="B1128" s="813">
        <v>941283</v>
      </c>
      <c r="C1128" s="813"/>
      <c r="D1128" s="817" t="s">
        <v>2260</v>
      </c>
      <c r="E1128" s="817"/>
      <c r="F1128" s="817"/>
      <c r="G1128" s="813" t="s">
        <v>2261</v>
      </c>
      <c r="H1128" s="813"/>
      <c r="I1128" s="813"/>
      <c r="J1128" s="813" t="s">
        <v>2146</v>
      </c>
      <c r="K1128" s="813"/>
      <c r="L1128" s="813"/>
      <c r="M1128" s="814">
        <v>100</v>
      </c>
      <c r="N1128" s="814"/>
      <c r="O1128" s="813" t="s">
        <v>1909</v>
      </c>
      <c r="P1128" s="813"/>
      <c r="Q1128" s="368" t="s">
        <v>1910</v>
      </c>
      <c r="R1128" s="369" t="s">
        <v>3235</v>
      </c>
    </row>
    <row r="1129" spans="1:18" ht="18">
      <c r="A1129" s="368">
        <v>1042</v>
      </c>
      <c r="B1129" s="813">
        <v>961466</v>
      </c>
      <c r="C1129" s="813"/>
      <c r="D1129" s="817" t="s">
        <v>2267</v>
      </c>
      <c r="E1129" s="817"/>
      <c r="F1129" s="817"/>
      <c r="G1129" s="813" t="s">
        <v>3236</v>
      </c>
      <c r="H1129" s="813"/>
      <c r="I1129" s="813"/>
      <c r="J1129" s="813" t="s">
        <v>2146</v>
      </c>
      <c r="K1129" s="813"/>
      <c r="L1129" s="813"/>
      <c r="M1129" s="814">
        <v>25</v>
      </c>
      <c r="N1129" s="814"/>
      <c r="O1129" s="813" t="s">
        <v>1909</v>
      </c>
      <c r="P1129" s="813"/>
      <c r="Q1129" s="368" t="s">
        <v>1910</v>
      </c>
      <c r="R1129" s="369" t="s">
        <v>3237</v>
      </c>
    </row>
    <row r="1130" spans="1:18" ht="18">
      <c r="A1130" s="368">
        <v>1043</v>
      </c>
      <c r="B1130" s="813">
        <v>1193370</v>
      </c>
      <c r="C1130" s="813"/>
      <c r="D1130" s="817" t="s">
        <v>3238</v>
      </c>
      <c r="E1130" s="817"/>
      <c r="F1130" s="817"/>
      <c r="G1130" s="813" t="s">
        <v>3239</v>
      </c>
      <c r="H1130" s="813"/>
      <c r="I1130" s="813"/>
      <c r="J1130" s="813" t="s">
        <v>2146</v>
      </c>
      <c r="K1130" s="813"/>
      <c r="L1130" s="813"/>
      <c r="M1130" s="814">
        <v>30</v>
      </c>
      <c r="N1130" s="814"/>
      <c r="O1130" s="813" t="s">
        <v>1909</v>
      </c>
      <c r="P1130" s="813"/>
      <c r="Q1130" s="368" t="s">
        <v>1910</v>
      </c>
      <c r="R1130" s="369" t="s">
        <v>3240</v>
      </c>
    </row>
    <row r="1131" spans="1:18" ht="18">
      <c r="A1131" s="368">
        <v>1044</v>
      </c>
      <c r="B1131" s="813">
        <v>829680</v>
      </c>
      <c r="C1131" s="813"/>
      <c r="D1131" s="817" t="s">
        <v>3238</v>
      </c>
      <c r="E1131" s="817"/>
      <c r="F1131" s="817"/>
      <c r="G1131" s="813" t="s">
        <v>3241</v>
      </c>
      <c r="H1131" s="813"/>
      <c r="I1131" s="813"/>
      <c r="J1131" s="813" t="s">
        <v>2146</v>
      </c>
      <c r="K1131" s="813"/>
      <c r="L1131" s="813"/>
      <c r="M1131" s="814">
        <v>25</v>
      </c>
      <c r="N1131" s="814"/>
      <c r="O1131" s="813" t="s">
        <v>1909</v>
      </c>
      <c r="P1131" s="813"/>
      <c r="Q1131" s="368" t="s">
        <v>1910</v>
      </c>
      <c r="R1131" s="369" t="s">
        <v>3242</v>
      </c>
    </row>
    <row r="1132" spans="1:18" ht="18">
      <c r="A1132" s="368">
        <v>1045</v>
      </c>
      <c r="B1132" s="813">
        <v>948649</v>
      </c>
      <c r="C1132" s="813"/>
      <c r="D1132" s="813" t="s">
        <v>3243</v>
      </c>
      <c r="E1132" s="813"/>
      <c r="F1132" s="813"/>
      <c r="G1132" s="813" t="s">
        <v>2347</v>
      </c>
      <c r="H1132" s="813"/>
      <c r="I1132" s="813"/>
      <c r="J1132" s="813" t="s">
        <v>2174</v>
      </c>
      <c r="K1132" s="813"/>
      <c r="L1132" s="813"/>
      <c r="M1132" s="814">
        <v>500</v>
      </c>
      <c r="N1132" s="814"/>
      <c r="O1132" s="813" t="s">
        <v>1883</v>
      </c>
      <c r="P1132" s="813"/>
      <c r="Q1132" s="368" t="s">
        <v>1884</v>
      </c>
      <c r="R1132" s="369" t="s">
        <v>2441</v>
      </c>
    </row>
    <row r="1133" spans="1:18" ht="18">
      <c r="A1133" s="368">
        <v>1046</v>
      </c>
      <c r="B1133" s="813">
        <v>836741</v>
      </c>
      <c r="C1133" s="813"/>
      <c r="D1133" s="813" t="s">
        <v>2295</v>
      </c>
      <c r="E1133" s="813"/>
      <c r="F1133" s="813"/>
      <c r="G1133" s="813" t="s">
        <v>2296</v>
      </c>
      <c r="H1133" s="813"/>
      <c r="I1133" s="813"/>
      <c r="J1133" s="813" t="s">
        <v>2336</v>
      </c>
      <c r="K1133" s="813"/>
      <c r="L1133" s="813"/>
      <c r="M1133" s="814">
        <v>450</v>
      </c>
      <c r="N1133" s="814"/>
      <c r="O1133" s="813" t="s">
        <v>1883</v>
      </c>
      <c r="P1133" s="813"/>
      <c r="Q1133" s="368" t="s">
        <v>1884</v>
      </c>
      <c r="R1133" s="369" t="s">
        <v>3244</v>
      </c>
    </row>
    <row r="1134" spans="1:18" ht="18">
      <c r="A1134" s="368">
        <v>1047</v>
      </c>
      <c r="B1134" s="813">
        <v>549957</v>
      </c>
      <c r="C1134" s="813"/>
      <c r="D1134" s="813" t="s">
        <v>2307</v>
      </c>
      <c r="E1134" s="813"/>
      <c r="F1134" s="813"/>
      <c r="G1134" s="813" t="s">
        <v>3245</v>
      </c>
      <c r="H1134" s="813"/>
      <c r="I1134" s="813"/>
      <c r="J1134" s="817" t="s">
        <v>2305</v>
      </c>
      <c r="K1134" s="817"/>
      <c r="L1134" s="817"/>
      <c r="M1134" s="811"/>
      <c r="N1134" s="811"/>
      <c r="O1134" s="811"/>
      <c r="P1134" s="811"/>
      <c r="Q1134" s="370" t="s">
        <v>1892</v>
      </c>
      <c r="R1134" s="369" t="s">
        <v>3246</v>
      </c>
    </row>
    <row r="1135" spans="1:18" ht="36">
      <c r="A1135" s="365" t="s">
        <v>1871</v>
      </c>
      <c r="B1135" s="810" t="s">
        <v>1872</v>
      </c>
      <c r="C1135" s="810"/>
      <c r="D1135" s="810" t="s">
        <v>1873</v>
      </c>
      <c r="E1135" s="810"/>
      <c r="F1135" s="810"/>
      <c r="G1135" s="810" t="s">
        <v>1874</v>
      </c>
      <c r="H1135" s="810"/>
      <c r="I1135" s="810"/>
      <c r="J1135" s="810" t="s">
        <v>1875</v>
      </c>
      <c r="K1135" s="810"/>
      <c r="L1135" s="810"/>
      <c r="M1135" s="810" t="s">
        <v>1876</v>
      </c>
      <c r="N1135" s="810"/>
      <c r="O1135" s="810" t="s">
        <v>1877</v>
      </c>
      <c r="P1135" s="810"/>
      <c r="Q1135" s="366" t="s">
        <v>1878</v>
      </c>
      <c r="R1135" s="365" t="s">
        <v>1879</v>
      </c>
    </row>
    <row r="1136" spans="1:18" ht="18">
      <c r="A1136" s="368">
        <v>1048</v>
      </c>
      <c r="B1136" s="813">
        <v>942342</v>
      </c>
      <c r="C1136" s="813"/>
      <c r="D1136" s="817" t="s">
        <v>3247</v>
      </c>
      <c r="E1136" s="817"/>
      <c r="F1136" s="817"/>
      <c r="G1136" s="813" t="s">
        <v>3248</v>
      </c>
      <c r="H1136" s="813"/>
      <c r="I1136" s="813"/>
      <c r="J1136" s="813" t="s">
        <v>2146</v>
      </c>
      <c r="K1136" s="813"/>
      <c r="L1136" s="813"/>
      <c r="M1136" s="814">
        <v>1</v>
      </c>
      <c r="N1136" s="814"/>
      <c r="O1136" s="813" t="s">
        <v>3249</v>
      </c>
      <c r="P1136" s="813"/>
      <c r="Q1136" s="370" t="s">
        <v>2125</v>
      </c>
      <c r="R1136" s="369" t="s">
        <v>2090</v>
      </c>
    </row>
    <row r="1137" spans="1:18" ht="18">
      <c r="A1137" s="368">
        <v>1049</v>
      </c>
      <c r="B1137" s="813">
        <v>710682</v>
      </c>
      <c r="C1137" s="813"/>
      <c r="D1137" s="817" t="s">
        <v>2323</v>
      </c>
      <c r="E1137" s="817"/>
      <c r="F1137" s="817"/>
      <c r="G1137" s="817" t="s">
        <v>2324</v>
      </c>
      <c r="H1137" s="817"/>
      <c r="I1137" s="817"/>
      <c r="J1137" s="813" t="s">
        <v>2146</v>
      </c>
      <c r="K1137" s="813"/>
      <c r="L1137" s="813"/>
      <c r="M1137" s="814">
        <v>500</v>
      </c>
      <c r="N1137" s="814"/>
      <c r="O1137" s="813" t="s">
        <v>1909</v>
      </c>
      <c r="P1137" s="813"/>
      <c r="Q1137" s="370" t="s">
        <v>2125</v>
      </c>
      <c r="R1137" s="369" t="s">
        <v>3250</v>
      </c>
    </row>
    <row r="1138" spans="1:18" ht="18">
      <c r="A1138" s="368">
        <v>1050</v>
      </c>
      <c r="B1138" s="813">
        <v>894420</v>
      </c>
      <c r="C1138" s="813"/>
      <c r="D1138" s="817" t="s">
        <v>3251</v>
      </c>
      <c r="E1138" s="817"/>
      <c r="F1138" s="817"/>
      <c r="G1138" s="813" t="s">
        <v>3252</v>
      </c>
      <c r="H1138" s="813"/>
      <c r="I1138" s="813"/>
      <c r="J1138" s="813" t="s">
        <v>2146</v>
      </c>
      <c r="K1138" s="813"/>
      <c r="L1138" s="813"/>
      <c r="M1138" s="814">
        <v>90</v>
      </c>
      <c r="N1138" s="814"/>
      <c r="O1138" s="813" t="s">
        <v>1909</v>
      </c>
      <c r="P1138" s="813"/>
      <c r="Q1138" s="368" t="s">
        <v>1910</v>
      </c>
      <c r="R1138" s="369" t="s">
        <v>3253</v>
      </c>
    </row>
    <row r="1139" spans="1:18" ht="18">
      <c r="A1139" s="368">
        <v>1051</v>
      </c>
      <c r="B1139" s="813">
        <v>1189747</v>
      </c>
      <c r="C1139" s="813"/>
      <c r="D1139" s="813" t="s">
        <v>3254</v>
      </c>
      <c r="E1139" s="813"/>
      <c r="F1139" s="813"/>
      <c r="G1139" s="813" t="s">
        <v>2326</v>
      </c>
      <c r="H1139" s="813"/>
      <c r="I1139" s="813"/>
      <c r="J1139" s="813" t="s">
        <v>2146</v>
      </c>
      <c r="K1139" s="813"/>
      <c r="L1139" s="813"/>
      <c r="M1139" s="814">
        <v>250</v>
      </c>
      <c r="N1139" s="814"/>
      <c r="O1139" s="813" t="s">
        <v>1909</v>
      </c>
      <c r="P1139" s="813"/>
      <c r="Q1139" s="370" t="s">
        <v>2125</v>
      </c>
      <c r="R1139" s="369" t="s">
        <v>2090</v>
      </c>
    </row>
    <row r="1140" spans="1:18" ht="18">
      <c r="A1140" s="368">
        <v>1052</v>
      </c>
      <c r="B1140" s="813">
        <v>941587</v>
      </c>
      <c r="C1140" s="813"/>
      <c r="D1140" s="813" t="s">
        <v>2345</v>
      </c>
      <c r="E1140" s="813"/>
      <c r="F1140" s="813"/>
      <c r="G1140" s="813" t="s">
        <v>2347</v>
      </c>
      <c r="H1140" s="813"/>
      <c r="I1140" s="813"/>
      <c r="J1140" s="813" t="s">
        <v>2348</v>
      </c>
      <c r="K1140" s="813"/>
      <c r="L1140" s="813"/>
      <c r="M1140" s="814">
        <v>450</v>
      </c>
      <c r="N1140" s="814"/>
      <c r="O1140" s="813" t="s">
        <v>1883</v>
      </c>
      <c r="P1140" s="813"/>
      <c r="Q1140" s="368" t="s">
        <v>1884</v>
      </c>
      <c r="R1140" s="369" t="s">
        <v>3255</v>
      </c>
    </row>
    <row r="1141" spans="1:18" ht="18">
      <c r="A1141" s="368">
        <v>1053</v>
      </c>
      <c r="B1141" s="813">
        <v>757665</v>
      </c>
      <c r="C1141" s="813"/>
      <c r="D1141" s="813" t="s">
        <v>2350</v>
      </c>
      <c r="E1141" s="813"/>
      <c r="F1141" s="813"/>
      <c r="G1141" s="813" t="s">
        <v>2354</v>
      </c>
      <c r="H1141" s="813"/>
      <c r="I1141" s="813"/>
      <c r="J1141" s="813" t="s">
        <v>1882</v>
      </c>
      <c r="K1141" s="813"/>
      <c r="L1141" s="813"/>
      <c r="M1141" s="814">
        <v>450</v>
      </c>
      <c r="N1141" s="814"/>
      <c r="O1141" s="813" t="s">
        <v>1883</v>
      </c>
      <c r="P1141" s="813"/>
      <c r="Q1141" s="368" t="s">
        <v>1884</v>
      </c>
      <c r="R1141" s="369" t="s">
        <v>3256</v>
      </c>
    </row>
    <row r="1142" spans="1:18" ht="18">
      <c r="A1142" s="368">
        <v>1054</v>
      </c>
      <c r="B1142" s="813">
        <v>818986</v>
      </c>
      <c r="C1142" s="813"/>
      <c r="D1142" s="813" t="s">
        <v>2350</v>
      </c>
      <c r="E1142" s="813"/>
      <c r="F1142" s="813"/>
      <c r="G1142" s="813" t="s">
        <v>2354</v>
      </c>
      <c r="H1142" s="813"/>
      <c r="I1142" s="813"/>
      <c r="J1142" s="813" t="s">
        <v>1882</v>
      </c>
      <c r="K1142" s="813"/>
      <c r="L1142" s="813"/>
      <c r="M1142" s="814">
        <v>1</v>
      </c>
      <c r="N1142" s="814"/>
      <c r="O1142" s="813" t="s">
        <v>1942</v>
      </c>
      <c r="P1142" s="813"/>
      <c r="Q1142" s="368" t="s">
        <v>1884</v>
      </c>
      <c r="R1142" s="369" t="s">
        <v>3257</v>
      </c>
    </row>
    <row r="1143" spans="1:18" ht="18">
      <c r="A1143" s="368">
        <v>1055</v>
      </c>
      <c r="B1143" s="813">
        <v>819041</v>
      </c>
      <c r="C1143" s="813"/>
      <c r="D1143" s="813" t="s">
        <v>2350</v>
      </c>
      <c r="E1143" s="813"/>
      <c r="F1143" s="813"/>
      <c r="G1143" s="813" t="s">
        <v>2349</v>
      </c>
      <c r="H1143" s="813"/>
      <c r="I1143" s="813"/>
      <c r="J1143" s="813" t="s">
        <v>1882</v>
      </c>
      <c r="K1143" s="813"/>
      <c r="L1143" s="813"/>
      <c r="M1143" s="814">
        <v>450</v>
      </c>
      <c r="N1143" s="814"/>
      <c r="O1143" s="813" t="s">
        <v>1883</v>
      </c>
      <c r="P1143" s="813"/>
      <c r="Q1143" s="368" t="s">
        <v>1884</v>
      </c>
      <c r="R1143" s="369" t="s">
        <v>3258</v>
      </c>
    </row>
    <row r="1144" spans="1:18" ht="18">
      <c r="A1144" s="368">
        <v>1056</v>
      </c>
      <c r="B1144" s="813">
        <v>845386</v>
      </c>
      <c r="C1144" s="813"/>
      <c r="D1144" s="813" t="s">
        <v>2350</v>
      </c>
      <c r="E1144" s="813"/>
      <c r="F1144" s="813"/>
      <c r="G1144" s="813" t="s">
        <v>2352</v>
      </c>
      <c r="H1144" s="813"/>
      <c r="I1144" s="813"/>
      <c r="J1144" s="813" t="s">
        <v>2348</v>
      </c>
      <c r="K1144" s="813"/>
      <c r="L1144" s="813"/>
      <c r="M1144" s="814">
        <v>1</v>
      </c>
      <c r="N1144" s="814"/>
      <c r="O1144" s="813" t="s">
        <v>1942</v>
      </c>
      <c r="P1144" s="813"/>
      <c r="Q1144" s="368" t="s">
        <v>1884</v>
      </c>
      <c r="R1144" s="369" t="s">
        <v>3259</v>
      </c>
    </row>
    <row r="1145" spans="1:18" ht="18">
      <c r="A1145" s="368">
        <v>1057</v>
      </c>
      <c r="B1145" s="813">
        <v>915727</v>
      </c>
      <c r="C1145" s="813"/>
      <c r="D1145" s="813" t="s">
        <v>2350</v>
      </c>
      <c r="E1145" s="813"/>
      <c r="F1145" s="813"/>
      <c r="G1145" s="813" t="s">
        <v>2352</v>
      </c>
      <c r="H1145" s="813"/>
      <c r="I1145" s="813"/>
      <c r="J1145" s="813" t="s">
        <v>2348</v>
      </c>
      <c r="K1145" s="813"/>
      <c r="L1145" s="813"/>
      <c r="M1145" s="814">
        <v>450</v>
      </c>
      <c r="N1145" s="814"/>
      <c r="O1145" s="813" t="s">
        <v>1883</v>
      </c>
      <c r="P1145" s="813"/>
      <c r="Q1145" s="368" t="s">
        <v>1884</v>
      </c>
      <c r="R1145" s="369" t="s">
        <v>2447</v>
      </c>
    </row>
    <row r="1146" spans="1:18" ht="18">
      <c r="A1146" s="368">
        <v>1058</v>
      </c>
      <c r="B1146" s="813">
        <v>926368</v>
      </c>
      <c r="C1146" s="813"/>
      <c r="D1146" s="813" t="s">
        <v>2361</v>
      </c>
      <c r="E1146" s="813"/>
      <c r="F1146" s="813"/>
      <c r="G1146" s="813" t="s">
        <v>2363</v>
      </c>
      <c r="H1146" s="813"/>
      <c r="I1146" s="813"/>
      <c r="J1146" s="813" t="s">
        <v>2348</v>
      </c>
      <c r="K1146" s="813"/>
      <c r="L1146" s="813"/>
      <c r="M1146" s="814">
        <v>480</v>
      </c>
      <c r="N1146" s="814"/>
      <c r="O1146" s="813" t="s">
        <v>1883</v>
      </c>
      <c r="P1146" s="813"/>
      <c r="Q1146" s="368" t="s">
        <v>1884</v>
      </c>
      <c r="R1146" s="369" t="s">
        <v>3260</v>
      </c>
    </row>
    <row r="1147" spans="1:18" ht="36">
      <c r="A1147" s="365" t="s">
        <v>1871</v>
      </c>
      <c r="B1147" s="810" t="s">
        <v>1872</v>
      </c>
      <c r="C1147" s="810"/>
      <c r="D1147" s="810" t="s">
        <v>1873</v>
      </c>
      <c r="E1147" s="810"/>
      <c r="F1147" s="810"/>
      <c r="G1147" s="810" t="s">
        <v>1874</v>
      </c>
      <c r="H1147" s="810"/>
      <c r="I1147" s="810"/>
      <c r="J1147" s="810" t="s">
        <v>1875</v>
      </c>
      <c r="K1147" s="810"/>
      <c r="L1147" s="810"/>
      <c r="M1147" s="810" t="s">
        <v>1876</v>
      </c>
      <c r="N1147" s="810"/>
      <c r="O1147" s="810" t="s">
        <v>1877</v>
      </c>
      <c r="P1147" s="810"/>
      <c r="Q1147" s="366" t="s">
        <v>1878</v>
      </c>
      <c r="R1147" s="365" t="s">
        <v>1879</v>
      </c>
    </row>
    <row r="1148" spans="1:18" ht="18">
      <c r="A1148" s="368">
        <v>1059</v>
      </c>
      <c r="B1148" s="813">
        <v>959035</v>
      </c>
      <c r="C1148" s="813"/>
      <c r="D1148" s="813" t="s">
        <v>2361</v>
      </c>
      <c r="E1148" s="813"/>
      <c r="F1148" s="813"/>
      <c r="G1148" s="813" t="s">
        <v>3261</v>
      </c>
      <c r="H1148" s="813"/>
      <c r="I1148" s="813"/>
      <c r="J1148" s="813" t="s">
        <v>2348</v>
      </c>
      <c r="K1148" s="813"/>
      <c r="L1148" s="813"/>
      <c r="M1148" s="814">
        <v>120</v>
      </c>
      <c r="N1148" s="814"/>
      <c r="O1148" s="813" t="s">
        <v>1883</v>
      </c>
      <c r="P1148" s="813"/>
      <c r="Q1148" s="368" t="s">
        <v>1884</v>
      </c>
      <c r="R1148" s="369" t="s">
        <v>3262</v>
      </c>
    </row>
    <row r="1149" spans="1:18" ht="18">
      <c r="A1149" s="368">
        <v>1060</v>
      </c>
      <c r="B1149" s="813">
        <v>997365</v>
      </c>
      <c r="C1149" s="813"/>
      <c r="D1149" s="813" t="s">
        <v>2361</v>
      </c>
      <c r="E1149" s="813"/>
      <c r="F1149" s="813"/>
      <c r="G1149" s="813" t="s">
        <v>2065</v>
      </c>
      <c r="H1149" s="813"/>
      <c r="I1149" s="813"/>
      <c r="J1149" s="813" t="s">
        <v>2348</v>
      </c>
      <c r="K1149" s="813"/>
      <c r="L1149" s="813"/>
      <c r="M1149" s="814">
        <v>240</v>
      </c>
      <c r="N1149" s="814"/>
      <c r="O1149" s="813" t="s">
        <v>1883</v>
      </c>
      <c r="P1149" s="813"/>
      <c r="Q1149" s="368" t="s">
        <v>1884</v>
      </c>
      <c r="R1149" s="369" t="s">
        <v>3263</v>
      </c>
    </row>
    <row r="1150" spans="1:18" ht="18">
      <c r="A1150" s="368">
        <v>1061</v>
      </c>
      <c r="B1150" s="813">
        <v>898032</v>
      </c>
      <c r="C1150" s="813"/>
      <c r="D1150" s="813" t="s">
        <v>2365</v>
      </c>
      <c r="E1150" s="813"/>
      <c r="F1150" s="813"/>
      <c r="G1150" s="813" t="s">
        <v>2366</v>
      </c>
      <c r="H1150" s="813"/>
      <c r="I1150" s="813"/>
      <c r="J1150" s="813" t="s">
        <v>2348</v>
      </c>
      <c r="K1150" s="813"/>
      <c r="L1150" s="813"/>
      <c r="M1150" s="814">
        <v>500</v>
      </c>
      <c r="N1150" s="814"/>
      <c r="O1150" s="813" t="s">
        <v>1883</v>
      </c>
      <c r="P1150" s="813"/>
      <c r="Q1150" s="368" t="s">
        <v>1884</v>
      </c>
      <c r="R1150" s="369" t="s">
        <v>1952</v>
      </c>
    </row>
    <row r="1151" spans="1:18" ht="18">
      <c r="A1151" s="368">
        <v>1062</v>
      </c>
      <c r="B1151" s="813">
        <v>1120415</v>
      </c>
      <c r="C1151" s="813"/>
      <c r="D1151" s="813" t="s">
        <v>2367</v>
      </c>
      <c r="E1151" s="813"/>
      <c r="F1151" s="813"/>
      <c r="G1151" s="813" t="s">
        <v>3264</v>
      </c>
      <c r="H1151" s="813"/>
      <c r="I1151" s="813"/>
      <c r="J1151" s="813" t="s">
        <v>2348</v>
      </c>
      <c r="K1151" s="813"/>
      <c r="L1151" s="813"/>
      <c r="M1151" s="814">
        <v>240</v>
      </c>
      <c r="N1151" s="814"/>
      <c r="O1151" s="813" t="s">
        <v>1883</v>
      </c>
      <c r="P1151" s="813"/>
      <c r="Q1151" s="368" t="s">
        <v>1884</v>
      </c>
      <c r="R1151" s="369" t="s">
        <v>3265</v>
      </c>
    </row>
    <row r="1152" spans="1:18" ht="18">
      <c r="A1152" s="368">
        <v>1063</v>
      </c>
      <c r="B1152" s="813">
        <v>1258289</v>
      </c>
      <c r="C1152" s="813"/>
      <c r="D1152" s="813" t="s">
        <v>2367</v>
      </c>
      <c r="E1152" s="813"/>
      <c r="F1152" s="813"/>
      <c r="G1152" s="813" t="s">
        <v>3266</v>
      </c>
      <c r="H1152" s="813"/>
      <c r="I1152" s="813"/>
      <c r="J1152" s="813" t="s">
        <v>2348</v>
      </c>
      <c r="K1152" s="813"/>
      <c r="L1152" s="813"/>
      <c r="M1152" s="814">
        <v>180</v>
      </c>
      <c r="N1152" s="814"/>
      <c r="O1152" s="813" t="s">
        <v>1883</v>
      </c>
      <c r="P1152" s="813"/>
      <c r="Q1152" s="368" t="s">
        <v>1884</v>
      </c>
      <c r="R1152" s="369" t="s">
        <v>3267</v>
      </c>
    </row>
    <row r="1153" spans="1:18" ht="18">
      <c r="A1153" s="368">
        <v>1064</v>
      </c>
      <c r="B1153" s="813">
        <v>951063</v>
      </c>
      <c r="C1153" s="813"/>
      <c r="D1153" s="813" t="s">
        <v>2367</v>
      </c>
      <c r="E1153" s="813"/>
      <c r="F1153" s="813"/>
      <c r="G1153" s="813" t="s">
        <v>3268</v>
      </c>
      <c r="H1153" s="813"/>
      <c r="I1153" s="813"/>
      <c r="J1153" s="813" t="s">
        <v>2348</v>
      </c>
      <c r="K1153" s="813"/>
      <c r="L1153" s="813"/>
      <c r="M1153" s="814">
        <v>500</v>
      </c>
      <c r="N1153" s="814"/>
      <c r="O1153" s="813" t="s">
        <v>1883</v>
      </c>
      <c r="P1153" s="813"/>
      <c r="Q1153" s="368" t="s">
        <v>1884</v>
      </c>
      <c r="R1153" s="369" t="s">
        <v>3269</v>
      </c>
    </row>
    <row r="1154" spans="1:18" ht="18">
      <c r="A1154" s="368">
        <v>1065</v>
      </c>
      <c r="B1154" s="813">
        <v>984187</v>
      </c>
      <c r="C1154" s="813"/>
      <c r="D1154" s="813" t="s">
        <v>3270</v>
      </c>
      <c r="E1154" s="813"/>
      <c r="F1154" s="813"/>
      <c r="G1154" s="813" t="s">
        <v>3271</v>
      </c>
      <c r="H1154" s="813"/>
      <c r="I1154" s="813"/>
      <c r="J1154" s="813" t="s">
        <v>1896</v>
      </c>
      <c r="K1154" s="813"/>
      <c r="L1154" s="813"/>
      <c r="M1154" s="814">
        <v>5</v>
      </c>
      <c r="N1154" s="814"/>
      <c r="O1154" s="813" t="s">
        <v>1883</v>
      </c>
      <c r="P1154" s="813"/>
      <c r="Q1154" s="370" t="s">
        <v>1892</v>
      </c>
      <c r="R1154" s="369" t="s">
        <v>3272</v>
      </c>
    </row>
    <row r="1155" spans="1:18" ht="18">
      <c r="A1155" s="368">
        <v>1066</v>
      </c>
      <c r="B1155" s="813">
        <v>948599</v>
      </c>
      <c r="C1155" s="813"/>
      <c r="D1155" s="813" t="s">
        <v>2406</v>
      </c>
      <c r="E1155" s="813"/>
      <c r="F1155" s="813"/>
      <c r="G1155" s="813" t="s">
        <v>3273</v>
      </c>
      <c r="H1155" s="813"/>
      <c r="I1155" s="813"/>
      <c r="J1155" s="813" t="s">
        <v>1925</v>
      </c>
      <c r="K1155" s="813"/>
      <c r="L1155" s="813"/>
      <c r="M1155" s="814">
        <v>450</v>
      </c>
      <c r="N1155" s="814"/>
      <c r="O1155" s="813" t="s">
        <v>1883</v>
      </c>
      <c r="P1155" s="813"/>
      <c r="Q1155" s="368" t="s">
        <v>1884</v>
      </c>
      <c r="R1155" s="369" t="s">
        <v>3274</v>
      </c>
    </row>
    <row r="1156" spans="1:18" ht="18">
      <c r="A1156" s="368">
        <v>1067</v>
      </c>
      <c r="B1156" s="813">
        <v>950931</v>
      </c>
      <c r="C1156" s="813"/>
      <c r="D1156" s="813" t="s">
        <v>2406</v>
      </c>
      <c r="E1156" s="813"/>
      <c r="F1156" s="813"/>
      <c r="G1156" s="813" t="s">
        <v>2400</v>
      </c>
      <c r="H1156" s="813"/>
      <c r="I1156" s="813"/>
      <c r="J1156" s="813" t="s">
        <v>1925</v>
      </c>
      <c r="K1156" s="813"/>
      <c r="L1156" s="813"/>
      <c r="M1156" s="814">
        <v>500</v>
      </c>
      <c r="N1156" s="814"/>
      <c r="O1156" s="813" t="s">
        <v>1883</v>
      </c>
      <c r="P1156" s="813"/>
      <c r="Q1156" s="368" t="s">
        <v>1884</v>
      </c>
      <c r="R1156" s="369" t="s">
        <v>1890</v>
      </c>
    </row>
    <row r="1157" spans="1:18" ht="18">
      <c r="A1157" s="368">
        <v>1068</v>
      </c>
      <c r="B1157" s="813">
        <v>1268017</v>
      </c>
      <c r="C1157" s="813"/>
      <c r="D1157" s="813" t="s">
        <v>2435</v>
      </c>
      <c r="E1157" s="813"/>
      <c r="F1157" s="813"/>
      <c r="G1157" s="813" t="s">
        <v>2436</v>
      </c>
      <c r="H1157" s="813"/>
      <c r="I1157" s="813"/>
      <c r="J1157" s="813" t="s">
        <v>2146</v>
      </c>
      <c r="K1157" s="813"/>
      <c r="L1157" s="813"/>
      <c r="M1157" s="814">
        <v>15</v>
      </c>
      <c r="N1157" s="814"/>
      <c r="O1157" s="813" t="s">
        <v>1909</v>
      </c>
      <c r="P1157" s="813"/>
      <c r="Q1157" s="368" t="s">
        <v>1910</v>
      </c>
      <c r="R1157" s="369" t="s">
        <v>3275</v>
      </c>
    </row>
    <row r="1158" spans="1:18" ht="18">
      <c r="A1158" s="368">
        <v>1069</v>
      </c>
      <c r="B1158" s="813">
        <v>952285</v>
      </c>
      <c r="C1158" s="813"/>
      <c r="D1158" s="813" t="s">
        <v>2435</v>
      </c>
      <c r="E1158" s="813"/>
      <c r="F1158" s="813"/>
      <c r="G1158" s="813" t="s">
        <v>1935</v>
      </c>
      <c r="H1158" s="813"/>
      <c r="I1158" s="813"/>
      <c r="J1158" s="813" t="s">
        <v>1882</v>
      </c>
      <c r="K1158" s="813"/>
      <c r="L1158" s="813"/>
      <c r="M1158" s="814">
        <v>450</v>
      </c>
      <c r="N1158" s="814"/>
      <c r="O1158" s="813" t="s">
        <v>1883</v>
      </c>
      <c r="P1158" s="813"/>
      <c r="Q1158" s="368" t="s">
        <v>1884</v>
      </c>
      <c r="R1158" s="369" t="s">
        <v>3276</v>
      </c>
    </row>
    <row r="1159" spans="1:18" ht="18">
      <c r="A1159" s="368">
        <v>1070</v>
      </c>
      <c r="B1159" s="813">
        <v>892827</v>
      </c>
      <c r="C1159" s="813"/>
      <c r="D1159" s="813" t="s">
        <v>2452</v>
      </c>
      <c r="E1159" s="813"/>
      <c r="F1159" s="813"/>
      <c r="G1159" s="813" t="s">
        <v>3277</v>
      </c>
      <c r="H1159" s="813"/>
      <c r="I1159" s="813"/>
      <c r="J1159" s="813" t="s">
        <v>2146</v>
      </c>
      <c r="K1159" s="813"/>
      <c r="L1159" s="813"/>
      <c r="M1159" s="814">
        <v>30</v>
      </c>
      <c r="N1159" s="814"/>
      <c r="O1159" s="813" t="s">
        <v>1909</v>
      </c>
      <c r="P1159" s="813"/>
      <c r="Q1159" s="370" t="s">
        <v>2125</v>
      </c>
      <c r="R1159" s="369" t="s">
        <v>3278</v>
      </c>
    </row>
    <row r="1160" spans="1:18" ht="18">
      <c r="A1160" s="368">
        <v>1071</v>
      </c>
      <c r="B1160" s="813">
        <v>991519</v>
      </c>
      <c r="C1160" s="813"/>
      <c r="D1160" s="813" t="s">
        <v>2463</v>
      </c>
      <c r="E1160" s="813"/>
      <c r="F1160" s="813"/>
      <c r="G1160" s="813" t="s">
        <v>2464</v>
      </c>
      <c r="H1160" s="813"/>
      <c r="I1160" s="813"/>
      <c r="J1160" s="813" t="s">
        <v>2465</v>
      </c>
      <c r="K1160" s="813"/>
      <c r="L1160" s="813"/>
      <c r="M1160" s="814">
        <v>5</v>
      </c>
      <c r="N1160" s="814"/>
      <c r="O1160" s="813" t="s">
        <v>1909</v>
      </c>
      <c r="P1160" s="813"/>
      <c r="Q1160" s="370" t="s">
        <v>2125</v>
      </c>
      <c r="R1160" s="369" t="s">
        <v>3279</v>
      </c>
    </row>
    <row r="1161" spans="1:18" ht="36">
      <c r="A1161" s="365" t="s">
        <v>1871</v>
      </c>
      <c r="B1161" s="810" t="s">
        <v>1872</v>
      </c>
      <c r="C1161" s="810"/>
      <c r="D1161" s="810" t="s">
        <v>1873</v>
      </c>
      <c r="E1161" s="810"/>
      <c r="F1161" s="810"/>
      <c r="G1161" s="810" t="s">
        <v>1874</v>
      </c>
      <c r="H1161" s="810"/>
      <c r="I1161" s="810"/>
      <c r="J1161" s="810" t="s">
        <v>1875</v>
      </c>
      <c r="K1161" s="810"/>
      <c r="L1161" s="810"/>
      <c r="M1161" s="810" t="s">
        <v>1876</v>
      </c>
      <c r="N1161" s="810"/>
      <c r="O1161" s="810" t="s">
        <v>1877</v>
      </c>
      <c r="P1161" s="810"/>
      <c r="Q1161" s="366" t="s">
        <v>1878</v>
      </c>
      <c r="R1161" s="365" t="s">
        <v>1879</v>
      </c>
    </row>
    <row r="1162" spans="1:18" ht="18">
      <c r="A1162" s="368">
        <v>1072</v>
      </c>
      <c r="B1162" s="813">
        <v>920292</v>
      </c>
      <c r="C1162" s="813"/>
      <c r="D1162" s="813" t="s">
        <v>2468</v>
      </c>
      <c r="E1162" s="813"/>
      <c r="F1162" s="813"/>
      <c r="G1162" s="811"/>
      <c r="H1162" s="811"/>
      <c r="I1162" s="811"/>
      <c r="J1162" s="813" t="s">
        <v>2146</v>
      </c>
      <c r="K1162" s="813"/>
      <c r="L1162" s="813"/>
      <c r="M1162" s="814">
        <v>30</v>
      </c>
      <c r="N1162" s="814"/>
      <c r="O1162" s="813" t="s">
        <v>1909</v>
      </c>
      <c r="P1162" s="813"/>
      <c r="Q1162" s="370" t="s">
        <v>2125</v>
      </c>
      <c r="R1162" s="369" t="s">
        <v>3280</v>
      </c>
    </row>
    <row r="1163" spans="1:18" ht="18">
      <c r="A1163" s="368">
        <v>1073</v>
      </c>
      <c r="B1163" s="813">
        <v>920341</v>
      </c>
      <c r="C1163" s="813"/>
      <c r="D1163" s="813" t="s">
        <v>2468</v>
      </c>
      <c r="E1163" s="813"/>
      <c r="F1163" s="813"/>
      <c r="G1163" s="811"/>
      <c r="H1163" s="811"/>
      <c r="I1163" s="811"/>
      <c r="J1163" s="813" t="s">
        <v>2146</v>
      </c>
      <c r="K1163" s="813"/>
      <c r="L1163" s="813"/>
      <c r="M1163" s="814">
        <v>500</v>
      </c>
      <c r="N1163" s="814"/>
      <c r="O1163" s="813" t="s">
        <v>1909</v>
      </c>
      <c r="P1163" s="813"/>
      <c r="Q1163" s="370" t="s">
        <v>2125</v>
      </c>
      <c r="R1163" s="369" t="s">
        <v>3281</v>
      </c>
    </row>
    <row r="1164" spans="1:18" ht="18">
      <c r="A1164" s="368">
        <v>1074</v>
      </c>
      <c r="B1164" s="813">
        <v>700655</v>
      </c>
      <c r="C1164" s="813"/>
      <c r="D1164" s="813" t="s">
        <v>2494</v>
      </c>
      <c r="E1164" s="813"/>
      <c r="F1164" s="813"/>
      <c r="G1164" s="813" t="s">
        <v>3282</v>
      </c>
      <c r="H1164" s="813"/>
      <c r="I1164" s="813"/>
      <c r="J1164" s="813" t="s">
        <v>2496</v>
      </c>
      <c r="K1164" s="813"/>
      <c r="L1164" s="813"/>
      <c r="M1164" s="811"/>
      <c r="N1164" s="811"/>
      <c r="O1164" s="811"/>
      <c r="P1164" s="811"/>
      <c r="Q1164" s="368" t="s">
        <v>2115</v>
      </c>
      <c r="R1164" s="369" t="s">
        <v>3283</v>
      </c>
    </row>
    <row r="1165" spans="1:18" ht="18">
      <c r="A1165" s="368">
        <v>1075</v>
      </c>
      <c r="B1165" s="813">
        <v>700999</v>
      </c>
      <c r="C1165" s="813"/>
      <c r="D1165" s="813" t="s">
        <v>2494</v>
      </c>
      <c r="E1165" s="813"/>
      <c r="F1165" s="813"/>
      <c r="G1165" s="813" t="s">
        <v>2499</v>
      </c>
      <c r="H1165" s="813"/>
      <c r="I1165" s="813"/>
      <c r="J1165" s="813" t="s">
        <v>2496</v>
      </c>
      <c r="K1165" s="813"/>
      <c r="L1165" s="813"/>
      <c r="M1165" s="811"/>
      <c r="N1165" s="811"/>
      <c r="O1165" s="811"/>
      <c r="P1165" s="811"/>
      <c r="Q1165" s="368" t="s">
        <v>2115</v>
      </c>
      <c r="R1165" s="369" t="s">
        <v>3284</v>
      </c>
    </row>
    <row r="1166" spans="1:18" ht="18">
      <c r="A1166" s="368">
        <v>1076</v>
      </c>
      <c r="B1166" s="813">
        <v>1143079</v>
      </c>
      <c r="C1166" s="813"/>
      <c r="D1166" s="813" t="s">
        <v>2498</v>
      </c>
      <c r="E1166" s="813"/>
      <c r="F1166" s="813"/>
      <c r="G1166" s="813" t="s">
        <v>3282</v>
      </c>
      <c r="H1166" s="813"/>
      <c r="I1166" s="813"/>
      <c r="J1166" s="813" t="s">
        <v>2496</v>
      </c>
      <c r="K1166" s="813"/>
      <c r="L1166" s="813"/>
      <c r="M1166" s="811"/>
      <c r="N1166" s="811"/>
      <c r="O1166" s="811"/>
      <c r="P1166" s="811"/>
      <c r="Q1166" s="368" t="s">
        <v>2115</v>
      </c>
      <c r="R1166" s="369" t="s">
        <v>3285</v>
      </c>
    </row>
    <row r="1167" spans="1:18" ht="18">
      <c r="A1167" s="368">
        <v>1077</v>
      </c>
      <c r="B1167" s="813">
        <v>819999</v>
      </c>
      <c r="C1167" s="813"/>
      <c r="D1167" s="817" t="s">
        <v>2501</v>
      </c>
      <c r="E1167" s="817"/>
      <c r="F1167" s="817"/>
      <c r="G1167" s="813" t="s">
        <v>2495</v>
      </c>
      <c r="H1167" s="813"/>
      <c r="I1167" s="813"/>
      <c r="J1167" s="813" t="s">
        <v>2496</v>
      </c>
      <c r="K1167" s="813"/>
      <c r="L1167" s="813"/>
      <c r="M1167" s="811"/>
      <c r="N1167" s="811"/>
      <c r="O1167" s="811"/>
      <c r="P1167" s="811"/>
      <c r="Q1167" s="368" t="s">
        <v>2115</v>
      </c>
      <c r="R1167" s="369" t="s">
        <v>3286</v>
      </c>
    </row>
    <row r="1168" spans="1:18" ht="18">
      <c r="A1168" s="368">
        <v>1078</v>
      </c>
      <c r="B1168" s="813">
        <v>610712</v>
      </c>
      <c r="C1168" s="813"/>
      <c r="D1168" s="813" t="s">
        <v>2525</v>
      </c>
      <c r="E1168" s="813"/>
      <c r="F1168" s="813"/>
      <c r="G1168" s="813" t="s">
        <v>3287</v>
      </c>
      <c r="H1168" s="813"/>
      <c r="I1168" s="813"/>
      <c r="J1168" s="813" t="s">
        <v>2336</v>
      </c>
      <c r="K1168" s="813"/>
      <c r="L1168" s="813"/>
      <c r="M1168" s="814">
        <v>15</v>
      </c>
      <c r="N1168" s="814"/>
      <c r="O1168" s="813" t="s">
        <v>1883</v>
      </c>
      <c r="P1168" s="813"/>
      <c r="Q1168" s="368" t="s">
        <v>1884</v>
      </c>
      <c r="R1168" s="369" t="s">
        <v>3288</v>
      </c>
    </row>
    <row r="1169" spans="1:18" ht="18">
      <c r="A1169" s="368">
        <v>1079</v>
      </c>
      <c r="B1169" s="813">
        <v>556933</v>
      </c>
      <c r="C1169" s="813"/>
      <c r="D1169" s="813" t="s">
        <v>2527</v>
      </c>
      <c r="E1169" s="813"/>
      <c r="F1169" s="813"/>
      <c r="G1169" s="813" t="s">
        <v>1937</v>
      </c>
      <c r="H1169" s="813"/>
      <c r="I1169" s="813"/>
      <c r="J1169" s="813" t="s">
        <v>1975</v>
      </c>
      <c r="K1169" s="813"/>
      <c r="L1169" s="813"/>
      <c r="M1169" s="814">
        <v>1</v>
      </c>
      <c r="N1169" s="814"/>
      <c r="O1169" s="813" t="s">
        <v>1942</v>
      </c>
      <c r="P1169" s="813"/>
      <c r="Q1169" s="368" t="s">
        <v>1884</v>
      </c>
      <c r="R1169" s="369" t="s">
        <v>3289</v>
      </c>
    </row>
    <row r="1170" spans="1:18" ht="18">
      <c r="A1170" s="368">
        <v>1080</v>
      </c>
      <c r="B1170" s="813">
        <v>557938</v>
      </c>
      <c r="C1170" s="813"/>
      <c r="D1170" s="813" t="s">
        <v>2527</v>
      </c>
      <c r="E1170" s="813"/>
      <c r="F1170" s="813"/>
      <c r="G1170" s="813" t="s">
        <v>2528</v>
      </c>
      <c r="H1170" s="813"/>
      <c r="I1170" s="813"/>
      <c r="J1170" s="813" t="s">
        <v>1975</v>
      </c>
      <c r="K1170" s="813"/>
      <c r="L1170" s="813"/>
      <c r="M1170" s="814">
        <v>1</v>
      </c>
      <c r="N1170" s="814"/>
      <c r="O1170" s="813" t="s">
        <v>1942</v>
      </c>
      <c r="P1170" s="813"/>
      <c r="Q1170" s="370" t="s">
        <v>1976</v>
      </c>
      <c r="R1170" s="369" t="s">
        <v>3290</v>
      </c>
    </row>
    <row r="1171" spans="1:18" ht="18">
      <c r="A1171" s="368">
        <v>1081</v>
      </c>
      <c r="B1171" s="813">
        <v>558847</v>
      </c>
      <c r="C1171" s="813"/>
      <c r="D1171" s="813" t="s">
        <v>2534</v>
      </c>
      <c r="E1171" s="813"/>
      <c r="F1171" s="813"/>
      <c r="G1171" s="813" t="s">
        <v>3291</v>
      </c>
      <c r="H1171" s="813"/>
      <c r="I1171" s="813"/>
      <c r="J1171" s="817" t="s">
        <v>2418</v>
      </c>
      <c r="K1171" s="817"/>
      <c r="L1171" s="817"/>
      <c r="M1171" s="814">
        <v>100</v>
      </c>
      <c r="N1171" s="814"/>
      <c r="O1171" s="813" t="s">
        <v>1883</v>
      </c>
      <c r="P1171" s="813"/>
      <c r="Q1171" s="370" t="s">
        <v>1976</v>
      </c>
      <c r="R1171" s="369" t="s">
        <v>3292</v>
      </c>
    </row>
    <row r="1172" spans="1:18" ht="18">
      <c r="A1172" s="368">
        <v>1082</v>
      </c>
      <c r="B1172" s="813">
        <v>775818</v>
      </c>
      <c r="C1172" s="813"/>
      <c r="D1172" s="813" t="s">
        <v>2534</v>
      </c>
      <c r="E1172" s="813"/>
      <c r="F1172" s="813"/>
      <c r="G1172" s="813" t="s">
        <v>2535</v>
      </c>
      <c r="H1172" s="813"/>
      <c r="I1172" s="813"/>
      <c r="J1172" s="813" t="s">
        <v>1975</v>
      </c>
      <c r="K1172" s="813"/>
      <c r="L1172" s="813"/>
      <c r="M1172" s="814">
        <v>200</v>
      </c>
      <c r="N1172" s="814"/>
      <c r="O1172" s="813" t="s">
        <v>1883</v>
      </c>
      <c r="P1172" s="813"/>
      <c r="Q1172" s="368" t="s">
        <v>1884</v>
      </c>
      <c r="R1172" s="369" t="s">
        <v>3293</v>
      </c>
    </row>
    <row r="1173" spans="1:18" ht="18">
      <c r="A1173" s="368">
        <v>1083</v>
      </c>
      <c r="B1173" s="813">
        <v>775915</v>
      </c>
      <c r="C1173" s="813"/>
      <c r="D1173" s="813" t="s">
        <v>2534</v>
      </c>
      <c r="E1173" s="813"/>
      <c r="F1173" s="813"/>
      <c r="G1173" s="813" t="s">
        <v>2545</v>
      </c>
      <c r="H1173" s="813"/>
      <c r="I1173" s="813"/>
      <c r="J1173" s="813" t="s">
        <v>1975</v>
      </c>
      <c r="K1173" s="813"/>
      <c r="L1173" s="813"/>
      <c r="M1173" s="814">
        <v>200</v>
      </c>
      <c r="N1173" s="814"/>
      <c r="O1173" s="813" t="s">
        <v>1883</v>
      </c>
      <c r="P1173" s="813"/>
      <c r="Q1173" s="368" t="s">
        <v>1884</v>
      </c>
      <c r="R1173" s="369" t="s">
        <v>3294</v>
      </c>
    </row>
    <row r="1174" spans="1:18" ht="36">
      <c r="A1174" s="365" t="s">
        <v>1871</v>
      </c>
      <c r="B1174" s="810" t="s">
        <v>1872</v>
      </c>
      <c r="C1174" s="810"/>
      <c r="D1174" s="810" t="s">
        <v>1873</v>
      </c>
      <c r="E1174" s="810"/>
      <c r="F1174" s="810"/>
      <c r="G1174" s="810" t="s">
        <v>1874</v>
      </c>
      <c r="H1174" s="810"/>
      <c r="I1174" s="810"/>
      <c r="J1174" s="810" t="s">
        <v>1875</v>
      </c>
      <c r="K1174" s="810"/>
      <c r="L1174" s="810"/>
      <c r="M1174" s="810" t="s">
        <v>1876</v>
      </c>
      <c r="N1174" s="810"/>
      <c r="O1174" s="810" t="s">
        <v>1877</v>
      </c>
      <c r="P1174" s="810"/>
      <c r="Q1174" s="366" t="s">
        <v>1878</v>
      </c>
      <c r="R1174" s="365" t="s">
        <v>1879</v>
      </c>
    </row>
    <row r="1175" spans="1:18" ht="18">
      <c r="A1175" s="368">
        <v>1084</v>
      </c>
      <c r="B1175" s="813">
        <v>1259589</v>
      </c>
      <c r="C1175" s="813"/>
      <c r="D1175" s="813" t="s">
        <v>3295</v>
      </c>
      <c r="E1175" s="813"/>
      <c r="F1175" s="813"/>
      <c r="G1175" s="817" t="s">
        <v>3296</v>
      </c>
      <c r="H1175" s="817"/>
      <c r="I1175" s="817"/>
      <c r="J1175" s="813" t="s">
        <v>1925</v>
      </c>
      <c r="K1175" s="813"/>
      <c r="L1175" s="813"/>
      <c r="M1175" s="814">
        <v>30</v>
      </c>
      <c r="N1175" s="814"/>
      <c r="O1175" s="813" t="s">
        <v>1883</v>
      </c>
      <c r="P1175" s="813"/>
      <c r="Q1175" s="368" t="s">
        <v>1884</v>
      </c>
      <c r="R1175" s="369" t="s">
        <v>2090</v>
      </c>
    </row>
    <row r="1176" spans="1:18" ht="18">
      <c r="A1176" s="368">
        <v>1085</v>
      </c>
      <c r="B1176" s="813">
        <v>950690</v>
      </c>
      <c r="C1176" s="813"/>
      <c r="D1176" s="817" t="s">
        <v>3297</v>
      </c>
      <c r="E1176" s="817"/>
      <c r="F1176" s="817"/>
      <c r="G1176" s="817" t="s">
        <v>3298</v>
      </c>
      <c r="H1176" s="817"/>
      <c r="I1176" s="817"/>
      <c r="J1176" s="813" t="s">
        <v>1925</v>
      </c>
      <c r="K1176" s="813"/>
      <c r="L1176" s="813"/>
      <c r="M1176" s="814">
        <v>500</v>
      </c>
      <c r="N1176" s="814"/>
      <c r="O1176" s="813" t="s">
        <v>1883</v>
      </c>
      <c r="P1176" s="813"/>
      <c r="Q1176" s="368" t="s">
        <v>1884</v>
      </c>
      <c r="R1176" s="369" t="s">
        <v>3299</v>
      </c>
    </row>
    <row r="1177" spans="1:18" ht="18">
      <c r="A1177" s="368">
        <v>1086</v>
      </c>
      <c r="B1177" s="813">
        <v>930591</v>
      </c>
      <c r="C1177" s="813"/>
      <c r="D1177" s="817" t="s">
        <v>2563</v>
      </c>
      <c r="E1177" s="817"/>
      <c r="F1177" s="817"/>
      <c r="G1177" s="813" t="s">
        <v>3300</v>
      </c>
      <c r="H1177" s="813"/>
      <c r="I1177" s="813"/>
      <c r="J1177" s="813" t="s">
        <v>1925</v>
      </c>
      <c r="K1177" s="813"/>
      <c r="L1177" s="813"/>
      <c r="M1177" s="814">
        <v>240</v>
      </c>
      <c r="N1177" s="814"/>
      <c r="O1177" s="813" t="s">
        <v>1883</v>
      </c>
      <c r="P1177" s="813"/>
      <c r="Q1177" s="368" t="s">
        <v>1884</v>
      </c>
      <c r="R1177" s="369" t="s">
        <v>3301</v>
      </c>
    </row>
    <row r="1178" spans="1:18" ht="18">
      <c r="A1178" s="368">
        <v>1087</v>
      </c>
      <c r="B1178" s="813">
        <v>921505</v>
      </c>
      <c r="C1178" s="813"/>
      <c r="D1178" s="817" t="s">
        <v>3302</v>
      </c>
      <c r="E1178" s="817"/>
      <c r="F1178" s="817"/>
      <c r="G1178" s="813" t="s">
        <v>3303</v>
      </c>
      <c r="H1178" s="813"/>
      <c r="I1178" s="813"/>
      <c r="J1178" s="813" t="s">
        <v>1925</v>
      </c>
      <c r="K1178" s="813"/>
      <c r="L1178" s="813"/>
      <c r="M1178" s="814">
        <v>30</v>
      </c>
      <c r="N1178" s="814"/>
      <c r="O1178" s="813" t="s">
        <v>1883</v>
      </c>
      <c r="P1178" s="813"/>
      <c r="Q1178" s="368" t="s">
        <v>1884</v>
      </c>
      <c r="R1178" s="369" t="s">
        <v>3304</v>
      </c>
    </row>
    <row r="1179" spans="1:18" ht="18">
      <c r="A1179" s="368">
        <v>1088</v>
      </c>
      <c r="B1179" s="813">
        <v>202294</v>
      </c>
      <c r="C1179" s="813"/>
      <c r="D1179" s="813" t="s">
        <v>2567</v>
      </c>
      <c r="E1179" s="813"/>
      <c r="F1179" s="813"/>
      <c r="G1179" s="813" t="s">
        <v>2089</v>
      </c>
      <c r="H1179" s="813"/>
      <c r="I1179" s="813"/>
      <c r="J1179" s="813" t="s">
        <v>1888</v>
      </c>
      <c r="K1179" s="813"/>
      <c r="L1179" s="813"/>
      <c r="M1179" s="811"/>
      <c r="N1179" s="811"/>
      <c r="O1179" s="811"/>
      <c r="P1179" s="811"/>
      <c r="Q1179" s="368" t="s">
        <v>1889</v>
      </c>
      <c r="R1179" s="369" t="s">
        <v>3305</v>
      </c>
    </row>
    <row r="1180" spans="1:18" ht="18">
      <c r="A1180" s="368">
        <v>1089</v>
      </c>
      <c r="B1180" s="813">
        <v>249264</v>
      </c>
      <c r="C1180" s="813"/>
      <c r="D1180" s="813" t="s">
        <v>2597</v>
      </c>
      <c r="E1180" s="813"/>
      <c r="F1180" s="813"/>
      <c r="G1180" s="813" t="s">
        <v>2322</v>
      </c>
      <c r="H1180" s="813"/>
      <c r="I1180" s="813"/>
      <c r="J1180" s="813" t="s">
        <v>2042</v>
      </c>
      <c r="K1180" s="813"/>
      <c r="L1180" s="813"/>
      <c r="M1180" s="811"/>
      <c r="N1180" s="811"/>
      <c r="O1180" s="811"/>
      <c r="P1180" s="811"/>
      <c r="Q1180" s="368" t="s">
        <v>1921</v>
      </c>
      <c r="R1180" s="369" t="s">
        <v>3306</v>
      </c>
    </row>
    <row r="1181" spans="1:18" ht="18">
      <c r="A1181" s="368">
        <v>1090</v>
      </c>
      <c r="B1181" s="813">
        <v>249342</v>
      </c>
      <c r="C1181" s="813"/>
      <c r="D1181" s="813" t="s">
        <v>2597</v>
      </c>
      <c r="E1181" s="813"/>
      <c r="F1181" s="813"/>
      <c r="G1181" s="813" t="s">
        <v>2598</v>
      </c>
      <c r="H1181" s="813"/>
      <c r="I1181" s="813"/>
      <c r="J1181" s="813" t="s">
        <v>2042</v>
      </c>
      <c r="K1181" s="813"/>
      <c r="L1181" s="813"/>
      <c r="M1181" s="811"/>
      <c r="N1181" s="811"/>
      <c r="O1181" s="811"/>
      <c r="P1181" s="811"/>
      <c r="Q1181" s="368" t="s">
        <v>1921</v>
      </c>
      <c r="R1181" s="369" t="s">
        <v>3307</v>
      </c>
    </row>
    <row r="1182" spans="1:18" ht="18">
      <c r="A1182" s="368">
        <v>1091</v>
      </c>
      <c r="B1182" s="813">
        <v>1277927</v>
      </c>
      <c r="C1182" s="813"/>
      <c r="D1182" s="813" t="s">
        <v>3308</v>
      </c>
      <c r="E1182" s="813"/>
      <c r="F1182" s="813"/>
      <c r="G1182" s="813" t="s">
        <v>2195</v>
      </c>
      <c r="H1182" s="813"/>
      <c r="I1182" s="813"/>
      <c r="J1182" s="813" t="s">
        <v>1921</v>
      </c>
      <c r="K1182" s="813"/>
      <c r="L1182" s="813"/>
      <c r="M1182" s="814">
        <v>28</v>
      </c>
      <c r="N1182" s="814"/>
      <c r="O1182" s="813" t="s">
        <v>2805</v>
      </c>
      <c r="P1182" s="813"/>
      <c r="Q1182" s="368" t="s">
        <v>2806</v>
      </c>
      <c r="R1182" s="369" t="s">
        <v>3309</v>
      </c>
    </row>
    <row r="1183" spans="1:18" ht="18">
      <c r="A1183" s="368">
        <v>1092</v>
      </c>
      <c r="B1183" s="813">
        <v>813296</v>
      </c>
      <c r="C1183" s="813"/>
      <c r="D1183" s="813" t="s">
        <v>2629</v>
      </c>
      <c r="E1183" s="813"/>
      <c r="F1183" s="813"/>
      <c r="G1183" s="813" t="s">
        <v>3310</v>
      </c>
      <c r="H1183" s="813"/>
      <c r="I1183" s="813"/>
      <c r="J1183" s="813" t="s">
        <v>1882</v>
      </c>
      <c r="K1183" s="813"/>
      <c r="L1183" s="813"/>
      <c r="M1183" s="814">
        <v>450</v>
      </c>
      <c r="N1183" s="814"/>
      <c r="O1183" s="813" t="s">
        <v>1883</v>
      </c>
      <c r="P1183" s="813"/>
      <c r="Q1183" s="368" t="s">
        <v>1884</v>
      </c>
      <c r="R1183" s="369" t="s">
        <v>3311</v>
      </c>
    </row>
    <row r="1184" spans="1:18" ht="36">
      <c r="A1184" s="365" t="s">
        <v>1871</v>
      </c>
      <c r="B1184" s="810" t="s">
        <v>1872</v>
      </c>
      <c r="C1184" s="810"/>
      <c r="D1184" s="810" t="s">
        <v>1873</v>
      </c>
      <c r="E1184" s="810"/>
      <c r="F1184" s="810"/>
      <c r="G1184" s="810" t="s">
        <v>1874</v>
      </c>
      <c r="H1184" s="810"/>
      <c r="I1184" s="810"/>
      <c r="J1184" s="810" t="s">
        <v>1875</v>
      </c>
      <c r="K1184" s="810"/>
      <c r="L1184" s="810"/>
      <c r="M1184" s="810" t="s">
        <v>1876</v>
      </c>
      <c r="N1184" s="810"/>
      <c r="O1184" s="810" t="s">
        <v>1877</v>
      </c>
      <c r="P1184" s="810"/>
      <c r="Q1184" s="366" t="s">
        <v>1878</v>
      </c>
      <c r="R1184" s="365" t="s">
        <v>1879</v>
      </c>
    </row>
    <row r="1185" spans="1:18" ht="18">
      <c r="A1185" s="368">
        <v>1093</v>
      </c>
      <c r="B1185" s="813">
        <v>839602</v>
      </c>
      <c r="C1185" s="813"/>
      <c r="D1185" s="813" t="s">
        <v>2629</v>
      </c>
      <c r="E1185" s="813"/>
      <c r="F1185" s="813"/>
      <c r="G1185" s="813" t="s">
        <v>2633</v>
      </c>
      <c r="H1185" s="813"/>
      <c r="I1185" s="813"/>
      <c r="J1185" s="813" t="s">
        <v>1882</v>
      </c>
      <c r="K1185" s="813"/>
      <c r="L1185" s="813"/>
      <c r="M1185" s="814">
        <v>450</v>
      </c>
      <c r="N1185" s="814"/>
      <c r="O1185" s="813" t="s">
        <v>1883</v>
      </c>
      <c r="P1185" s="813"/>
      <c r="Q1185" s="368" t="s">
        <v>1884</v>
      </c>
      <c r="R1185" s="369" t="s">
        <v>3312</v>
      </c>
    </row>
    <row r="1186" spans="1:18" ht="18">
      <c r="A1186" s="368">
        <v>1094</v>
      </c>
      <c r="B1186" s="813">
        <v>846547</v>
      </c>
      <c r="C1186" s="813"/>
      <c r="D1186" s="813" t="s">
        <v>2629</v>
      </c>
      <c r="E1186" s="813"/>
      <c r="F1186" s="813"/>
      <c r="G1186" s="811"/>
      <c r="H1186" s="811"/>
      <c r="I1186" s="811"/>
      <c r="J1186" s="813" t="s">
        <v>2278</v>
      </c>
      <c r="K1186" s="813"/>
      <c r="L1186" s="813"/>
      <c r="M1186" s="814">
        <v>450</v>
      </c>
      <c r="N1186" s="814"/>
      <c r="O1186" s="813" t="s">
        <v>1909</v>
      </c>
      <c r="P1186" s="813"/>
      <c r="Q1186" s="368" t="s">
        <v>1884</v>
      </c>
      <c r="R1186" s="369" t="s">
        <v>3313</v>
      </c>
    </row>
    <row r="1187" spans="1:18" ht="18">
      <c r="A1187" s="368">
        <v>1095</v>
      </c>
      <c r="B1187" s="813">
        <v>893593</v>
      </c>
      <c r="C1187" s="813"/>
      <c r="D1187" s="813" t="s">
        <v>2629</v>
      </c>
      <c r="E1187" s="813"/>
      <c r="F1187" s="813"/>
      <c r="G1187" s="813" t="s">
        <v>2630</v>
      </c>
      <c r="H1187" s="813"/>
      <c r="I1187" s="813"/>
      <c r="J1187" s="813" t="s">
        <v>1882</v>
      </c>
      <c r="K1187" s="813"/>
      <c r="L1187" s="813"/>
      <c r="M1187" s="814">
        <v>500</v>
      </c>
      <c r="N1187" s="814"/>
      <c r="O1187" s="813" t="s">
        <v>1883</v>
      </c>
      <c r="P1187" s="813"/>
      <c r="Q1187" s="368" t="s">
        <v>1884</v>
      </c>
      <c r="R1187" s="369" t="s">
        <v>3312</v>
      </c>
    </row>
    <row r="1188" spans="1:18" ht="18">
      <c r="A1188" s="368">
        <v>1096</v>
      </c>
      <c r="B1188" s="813">
        <v>918050</v>
      </c>
      <c r="C1188" s="813"/>
      <c r="D1188" s="813" t="s">
        <v>2629</v>
      </c>
      <c r="E1188" s="813"/>
      <c r="F1188" s="813"/>
      <c r="G1188" s="813" t="s">
        <v>3314</v>
      </c>
      <c r="H1188" s="813"/>
      <c r="I1188" s="813"/>
      <c r="J1188" s="813" t="s">
        <v>1882</v>
      </c>
      <c r="K1188" s="813"/>
      <c r="L1188" s="813"/>
      <c r="M1188" s="814">
        <v>120</v>
      </c>
      <c r="N1188" s="814"/>
      <c r="O1188" s="813" t="s">
        <v>1883</v>
      </c>
      <c r="P1188" s="813"/>
      <c r="Q1188" s="368" t="s">
        <v>1884</v>
      </c>
      <c r="R1188" s="369" t="s">
        <v>3315</v>
      </c>
    </row>
    <row r="1189" spans="1:18" ht="18">
      <c r="A1189" s="368">
        <v>1097</v>
      </c>
      <c r="B1189" s="813">
        <v>992614</v>
      </c>
      <c r="C1189" s="813"/>
      <c r="D1189" s="813" t="s">
        <v>2629</v>
      </c>
      <c r="E1189" s="813"/>
      <c r="F1189" s="813"/>
      <c r="G1189" s="813" t="s">
        <v>3316</v>
      </c>
      <c r="H1189" s="813"/>
      <c r="I1189" s="813"/>
      <c r="J1189" s="813" t="s">
        <v>1882</v>
      </c>
      <c r="K1189" s="813"/>
      <c r="L1189" s="813"/>
      <c r="M1189" s="814">
        <v>500</v>
      </c>
      <c r="N1189" s="814"/>
      <c r="O1189" s="813" t="s">
        <v>1883</v>
      </c>
      <c r="P1189" s="813"/>
      <c r="Q1189" s="368" t="s">
        <v>1884</v>
      </c>
      <c r="R1189" s="369" t="s">
        <v>3317</v>
      </c>
    </row>
    <row r="1190" spans="1:18" ht="18">
      <c r="A1190" s="368">
        <v>1098</v>
      </c>
      <c r="B1190" s="813">
        <v>976711</v>
      </c>
      <c r="C1190" s="813"/>
      <c r="D1190" s="813" t="s">
        <v>3318</v>
      </c>
      <c r="E1190" s="813"/>
      <c r="F1190" s="813"/>
      <c r="G1190" s="813" t="s">
        <v>3319</v>
      </c>
      <c r="H1190" s="813"/>
      <c r="I1190" s="813"/>
      <c r="J1190" s="813" t="s">
        <v>1882</v>
      </c>
      <c r="K1190" s="813"/>
      <c r="L1190" s="813"/>
      <c r="M1190" s="814">
        <v>30</v>
      </c>
      <c r="N1190" s="814"/>
      <c r="O1190" s="813" t="s">
        <v>1883</v>
      </c>
      <c r="P1190" s="813"/>
      <c r="Q1190" s="368" t="s">
        <v>1884</v>
      </c>
      <c r="R1190" s="369" t="s">
        <v>3320</v>
      </c>
    </row>
    <row r="1191" spans="1:18" ht="18">
      <c r="A1191" s="368">
        <v>1099</v>
      </c>
      <c r="B1191" s="813">
        <v>976769</v>
      </c>
      <c r="C1191" s="813"/>
      <c r="D1191" s="813" t="s">
        <v>3318</v>
      </c>
      <c r="E1191" s="813"/>
      <c r="F1191" s="813"/>
      <c r="G1191" s="813" t="s">
        <v>3321</v>
      </c>
      <c r="H1191" s="813"/>
      <c r="I1191" s="813"/>
      <c r="J1191" s="813" t="s">
        <v>1882</v>
      </c>
      <c r="K1191" s="813"/>
      <c r="L1191" s="813"/>
      <c r="M1191" s="814">
        <v>30</v>
      </c>
      <c r="N1191" s="814"/>
      <c r="O1191" s="813" t="s">
        <v>1883</v>
      </c>
      <c r="P1191" s="813"/>
      <c r="Q1191" s="368" t="s">
        <v>1884</v>
      </c>
      <c r="R1191" s="369" t="s">
        <v>3322</v>
      </c>
    </row>
    <row r="1192" spans="1:18" ht="18">
      <c r="A1192" s="368">
        <v>1100</v>
      </c>
      <c r="B1192" s="813">
        <v>976814</v>
      </c>
      <c r="C1192" s="813"/>
      <c r="D1192" s="813" t="s">
        <v>3318</v>
      </c>
      <c r="E1192" s="813"/>
      <c r="F1192" s="813"/>
      <c r="G1192" s="813" t="s">
        <v>3323</v>
      </c>
      <c r="H1192" s="813"/>
      <c r="I1192" s="813"/>
      <c r="J1192" s="813" t="s">
        <v>1882</v>
      </c>
      <c r="K1192" s="813"/>
      <c r="L1192" s="813"/>
      <c r="M1192" s="814">
        <v>30</v>
      </c>
      <c r="N1192" s="814"/>
      <c r="O1192" s="813" t="s">
        <v>1883</v>
      </c>
      <c r="P1192" s="813"/>
      <c r="Q1192" s="368" t="s">
        <v>1884</v>
      </c>
      <c r="R1192" s="369" t="s">
        <v>3324</v>
      </c>
    </row>
    <row r="1193" spans="1:18" ht="18">
      <c r="A1193" s="368">
        <v>1101</v>
      </c>
      <c r="B1193" s="813">
        <v>976867</v>
      </c>
      <c r="C1193" s="813"/>
      <c r="D1193" s="813" t="s">
        <v>3318</v>
      </c>
      <c r="E1193" s="813"/>
      <c r="F1193" s="813"/>
      <c r="G1193" s="813" t="s">
        <v>3325</v>
      </c>
      <c r="H1193" s="813"/>
      <c r="I1193" s="813"/>
      <c r="J1193" s="813" t="s">
        <v>1882</v>
      </c>
      <c r="K1193" s="813"/>
      <c r="L1193" s="813"/>
      <c r="M1193" s="814">
        <v>30</v>
      </c>
      <c r="N1193" s="814"/>
      <c r="O1193" s="813" t="s">
        <v>1883</v>
      </c>
      <c r="P1193" s="813"/>
      <c r="Q1193" s="368" t="s">
        <v>1884</v>
      </c>
      <c r="R1193" s="369" t="s">
        <v>3326</v>
      </c>
    </row>
    <row r="1194" spans="1:18" ht="18">
      <c r="A1194" s="368">
        <v>1102</v>
      </c>
      <c r="B1194" s="813">
        <v>1207336</v>
      </c>
      <c r="C1194" s="813"/>
      <c r="D1194" s="817" t="s">
        <v>3327</v>
      </c>
      <c r="E1194" s="817"/>
      <c r="F1194" s="817"/>
      <c r="G1194" s="817" t="s">
        <v>3328</v>
      </c>
      <c r="H1194" s="817"/>
      <c r="I1194" s="817"/>
      <c r="J1194" s="813" t="s">
        <v>2146</v>
      </c>
      <c r="K1194" s="813"/>
      <c r="L1194" s="813"/>
      <c r="M1194" s="814">
        <v>30</v>
      </c>
      <c r="N1194" s="814"/>
      <c r="O1194" s="813" t="s">
        <v>1909</v>
      </c>
      <c r="P1194" s="813"/>
      <c r="Q1194" s="368" t="s">
        <v>1910</v>
      </c>
      <c r="R1194" s="369" t="s">
        <v>3263</v>
      </c>
    </row>
    <row r="1195" spans="1:18" ht="18">
      <c r="A1195" s="368">
        <v>1103</v>
      </c>
      <c r="B1195" s="813">
        <v>1018824</v>
      </c>
      <c r="C1195" s="813"/>
      <c r="D1195" s="817" t="s">
        <v>2645</v>
      </c>
      <c r="E1195" s="817"/>
      <c r="F1195" s="817"/>
      <c r="G1195" s="817" t="s">
        <v>3329</v>
      </c>
      <c r="H1195" s="817"/>
      <c r="I1195" s="817"/>
      <c r="J1195" s="813" t="s">
        <v>2146</v>
      </c>
      <c r="K1195" s="813"/>
      <c r="L1195" s="813"/>
      <c r="M1195" s="814">
        <v>25</v>
      </c>
      <c r="N1195" s="814"/>
      <c r="O1195" s="813" t="s">
        <v>1909</v>
      </c>
      <c r="P1195" s="813"/>
      <c r="Q1195" s="368" t="s">
        <v>1910</v>
      </c>
      <c r="R1195" s="369" t="s">
        <v>3304</v>
      </c>
    </row>
    <row r="1196" spans="1:18" ht="18">
      <c r="A1196" s="368">
        <v>1104</v>
      </c>
      <c r="B1196" s="813">
        <v>738809</v>
      </c>
      <c r="C1196" s="813"/>
      <c r="D1196" s="817" t="s">
        <v>2645</v>
      </c>
      <c r="E1196" s="817"/>
      <c r="F1196" s="817"/>
      <c r="G1196" s="817" t="s">
        <v>3330</v>
      </c>
      <c r="H1196" s="817"/>
      <c r="I1196" s="817"/>
      <c r="J1196" s="813" t="s">
        <v>2146</v>
      </c>
      <c r="K1196" s="813"/>
      <c r="L1196" s="813"/>
      <c r="M1196" s="814">
        <v>60</v>
      </c>
      <c r="N1196" s="814"/>
      <c r="O1196" s="813" t="s">
        <v>1909</v>
      </c>
      <c r="P1196" s="813"/>
      <c r="Q1196" s="368" t="s">
        <v>1910</v>
      </c>
      <c r="R1196" s="369" t="s">
        <v>3331</v>
      </c>
    </row>
    <row r="1197" spans="1:18" ht="36">
      <c r="A1197" s="365" t="s">
        <v>1871</v>
      </c>
      <c r="B1197" s="810" t="s">
        <v>1872</v>
      </c>
      <c r="C1197" s="810"/>
      <c r="D1197" s="810" t="s">
        <v>1873</v>
      </c>
      <c r="E1197" s="810"/>
      <c r="F1197" s="810"/>
      <c r="G1197" s="810" t="s">
        <v>1874</v>
      </c>
      <c r="H1197" s="810"/>
      <c r="I1197" s="810"/>
      <c r="J1197" s="810" t="s">
        <v>1875</v>
      </c>
      <c r="K1197" s="810"/>
      <c r="L1197" s="810"/>
      <c r="M1197" s="810" t="s">
        <v>1876</v>
      </c>
      <c r="N1197" s="810"/>
      <c r="O1197" s="810" t="s">
        <v>1877</v>
      </c>
      <c r="P1197" s="810"/>
      <c r="Q1197" s="366" t="s">
        <v>1878</v>
      </c>
      <c r="R1197" s="365" t="s">
        <v>1879</v>
      </c>
    </row>
    <row r="1198" spans="1:18" ht="18">
      <c r="A1198" s="368">
        <v>1105</v>
      </c>
      <c r="B1198" s="813">
        <v>738821</v>
      </c>
      <c r="C1198" s="813"/>
      <c r="D1198" s="813" t="s">
        <v>2643</v>
      </c>
      <c r="E1198" s="813"/>
      <c r="F1198" s="813"/>
      <c r="G1198" s="813" t="s">
        <v>2641</v>
      </c>
      <c r="H1198" s="813"/>
      <c r="I1198" s="813"/>
      <c r="J1198" s="813" t="s">
        <v>2146</v>
      </c>
      <c r="K1198" s="813"/>
      <c r="L1198" s="813"/>
      <c r="M1198" s="814">
        <v>120</v>
      </c>
      <c r="N1198" s="814"/>
      <c r="O1198" s="813" t="s">
        <v>1909</v>
      </c>
      <c r="P1198" s="813"/>
      <c r="Q1198" s="368" t="s">
        <v>1910</v>
      </c>
      <c r="R1198" s="369" t="s">
        <v>3332</v>
      </c>
    </row>
    <row r="1199" spans="1:18" ht="18">
      <c r="A1199" s="368">
        <v>1106</v>
      </c>
      <c r="B1199" s="813">
        <v>742160</v>
      </c>
      <c r="C1199" s="813"/>
      <c r="D1199" s="817" t="s">
        <v>2645</v>
      </c>
      <c r="E1199" s="817"/>
      <c r="F1199" s="817"/>
      <c r="G1199" s="817" t="s">
        <v>3330</v>
      </c>
      <c r="H1199" s="817"/>
      <c r="I1199" s="817"/>
      <c r="J1199" s="813" t="s">
        <v>2146</v>
      </c>
      <c r="K1199" s="813"/>
      <c r="L1199" s="813"/>
      <c r="M1199" s="814">
        <v>100</v>
      </c>
      <c r="N1199" s="814"/>
      <c r="O1199" s="813" t="s">
        <v>1909</v>
      </c>
      <c r="P1199" s="813"/>
      <c r="Q1199" s="368" t="s">
        <v>1910</v>
      </c>
      <c r="R1199" s="369" t="s">
        <v>3333</v>
      </c>
    </row>
    <row r="1200" spans="1:18" ht="18">
      <c r="A1200" s="368">
        <v>1107</v>
      </c>
      <c r="B1200" s="813">
        <v>847618</v>
      </c>
      <c r="C1200" s="813"/>
      <c r="D1200" s="813" t="s">
        <v>2643</v>
      </c>
      <c r="E1200" s="813"/>
      <c r="F1200" s="813"/>
      <c r="G1200" s="813" t="s">
        <v>3334</v>
      </c>
      <c r="H1200" s="813"/>
      <c r="I1200" s="813"/>
      <c r="J1200" s="813" t="s">
        <v>2146</v>
      </c>
      <c r="K1200" s="813"/>
      <c r="L1200" s="813"/>
      <c r="M1200" s="814">
        <v>30</v>
      </c>
      <c r="N1200" s="814"/>
      <c r="O1200" s="813" t="s">
        <v>1909</v>
      </c>
      <c r="P1200" s="813"/>
      <c r="Q1200" s="368" t="s">
        <v>1910</v>
      </c>
      <c r="R1200" s="369" t="s">
        <v>3335</v>
      </c>
    </row>
    <row r="1201" spans="1:18" ht="18">
      <c r="A1201" s="368">
        <v>1108</v>
      </c>
      <c r="B1201" s="813">
        <v>855033</v>
      </c>
      <c r="C1201" s="813"/>
      <c r="D1201" s="817" t="s">
        <v>2645</v>
      </c>
      <c r="E1201" s="817"/>
      <c r="F1201" s="817"/>
      <c r="G1201" s="817" t="s">
        <v>3336</v>
      </c>
      <c r="H1201" s="817"/>
      <c r="I1201" s="817"/>
      <c r="J1201" s="813" t="s">
        <v>2146</v>
      </c>
      <c r="K1201" s="813"/>
      <c r="L1201" s="813"/>
      <c r="M1201" s="814">
        <v>25</v>
      </c>
      <c r="N1201" s="814"/>
      <c r="O1201" s="813" t="s">
        <v>1909</v>
      </c>
      <c r="P1201" s="813"/>
      <c r="Q1201" s="368" t="s">
        <v>1910</v>
      </c>
      <c r="R1201" s="369" t="s">
        <v>1952</v>
      </c>
    </row>
    <row r="1202" spans="1:18" ht="18">
      <c r="A1202" s="368">
        <v>1109</v>
      </c>
      <c r="B1202" s="813">
        <v>685115</v>
      </c>
      <c r="C1202" s="813"/>
      <c r="D1202" s="813" t="s">
        <v>3337</v>
      </c>
      <c r="E1202" s="813"/>
      <c r="F1202" s="813"/>
      <c r="G1202" s="813" t="s">
        <v>2322</v>
      </c>
      <c r="H1202" s="813"/>
      <c r="I1202" s="813"/>
      <c r="J1202" s="813" t="s">
        <v>1921</v>
      </c>
      <c r="K1202" s="813"/>
      <c r="L1202" s="813"/>
      <c r="M1202" s="811"/>
      <c r="N1202" s="811"/>
      <c r="O1202" s="811"/>
      <c r="P1202" s="811"/>
      <c r="Q1202" s="368" t="s">
        <v>1921</v>
      </c>
      <c r="R1202" s="369" t="s">
        <v>3338</v>
      </c>
    </row>
    <row r="1203" spans="1:18" ht="18">
      <c r="A1203" s="368">
        <v>1110</v>
      </c>
      <c r="B1203" s="813">
        <v>1202061</v>
      </c>
      <c r="C1203" s="813"/>
      <c r="D1203" s="813" t="s">
        <v>3339</v>
      </c>
      <c r="E1203" s="813"/>
      <c r="F1203" s="813"/>
      <c r="G1203" s="813" t="s">
        <v>3340</v>
      </c>
      <c r="H1203" s="813"/>
      <c r="I1203" s="813"/>
      <c r="J1203" s="813" t="s">
        <v>2336</v>
      </c>
      <c r="K1203" s="813"/>
      <c r="L1203" s="813"/>
      <c r="M1203" s="814">
        <v>60</v>
      </c>
      <c r="N1203" s="814"/>
      <c r="O1203" s="813" t="s">
        <v>1883</v>
      </c>
      <c r="P1203" s="813"/>
      <c r="Q1203" s="368" t="s">
        <v>1884</v>
      </c>
      <c r="R1203" s="369" t="s">
        <v>3341</v>
      </c>
    </row>
    <row r="1204" spans="1:18" ht="18">
      <c r="A1204" s="368">
        <v>1111</v>
      </c>
      <c r="B1204" s="813">
        <v>1212972</v>
      </c>
      <c r="C1204" s="813"/>
      <c r="D1204" s="813" t="s">
        <v>3339</v>
      </c>
      <c r="E1204" s="813"/>
      <c r="F1204" s="813"/>
      <c r="G1204" s="813" t="s">
        <v>2076</v>
      </c>
      <c r="H1204" s="813"/>
      <c r="I1204" s="813"/>
      <c r="J1204" s="813" t="s">
        <v>1916</v>
      </c>
      <c r="K1204" s="813"/>
      <c r="L1204" s="813"/>
      <c r="M1204" s="814">
        <v>30</v>
      </c>
      <c r="N1204" s="814"/>
      <c r="O1204" s="813" t="s">
        <v>1883</v>
      </c>
      <c r="P1204" s="813"/>
      <c r="Q1204" s="368" t="s">
        <v>1884</v>
      </c>
      <c r="R1204" s="369" t="s">
        <v>3342</v>
      </c>
    </row>
    <row r="1205" spans="1:18" ht="18">
      <c r="A1205" s="368">
        <v>1112</v>
      </c>
      <c r="B1205" s="813">
        <v>1219352</v>
      </c>
      <c r="C1205" s="813"/>
      <c r="D1205" s="813" t="s">
        <v>3339</v>
      </c>
      <c r="E1205" s="813"/>
      <c r="F1205" s="813"/>
      <c r="G1205" s="813" t="s">
        <v>2625</v>
      </c>
      <c r="H1205" s="813"/>
      <c r="I1205" s="813"/>
      <c r="J1205" s="813" t="s">
        <v>1916</v>
      </c>
      <c r="K1205" s="813"/>
      <c r="L1205" s="813"/>
      <c r="M1205" s="814">
        <v>60</v>
      </c>
      <c r="N1205" s="814"/>
      <c r="O1205" s="813" t="s">
        <v>1883</v>
      </c>
      <c r="P1205" s="813"/>
      <c r="Q1205" s="368" t="s">
        <v>1884</v>
      </c>
      <c r="R1205" s="369" t="s">
        <v>3343</v>
      </c>
    </row>
    <row r="1206" spans="1:18" ht="18">
      <c r="A1206" s="368">
        <v>1113</v>
      </c>
      <c r="B1206" s="813">
        <v>885875</v>
      </c>
      <c r="C1206" s="813"/>
      <c r="D1206" s="813" t="s">
        <v>2658</v>
      </c>
      <c r="E1206" s="813"/>
      <c r="F1206" s="813"/>
      <c r="G1206" s="813" t="s">
        <v>3344</v>
      </c>
      <c r="H1206" s="813"/>
      <c r="I1206" s="813"/>
      <c r="J1206" s="813" t="s">
        <v>1925</v>
      </c>
      <c r="K1206" s="813"/>
      <c r="L1206" s="813"/>
      <c r="M1206" s="814">
        <v>60</v>
      </c>
      <c r="N1206" s="814"/>
      <c r="O1206" s="813" t="s">
        <v>1883</v>
      </c>
      <c r="P1206" s="813"/>
      <c r="Q1206" s="368" t="s">
        <v>1884</v>
      </c>
      <c r="R1206" s="369" t="s">
        <v>3345</v>
      </c>
    </row>
    <row r="1207" spans="1:18" ht="18">
      <c r="A1207" s="368">
        <v>1114</v>
      </c>
      <c r="B1207" s="813">
        <v>639636</v>
      </c>
      <c r="C1207" s="813"/>
      <c r="D1207" s="813" t="s">
        <v>2724</v>
      </c>
      <c r="E1207" s="813"/>
      <c r="F1207" s="813"/>
      <c r="G1207" s="813" t="s">
        <v>2726</v>
      </c>
      <c r="H1207" s="813"/>
      <c r="I1207" s="813"/>
      <c r="J1207" s="813" t="s">
        <v>1925</v>
      </c>
      <c r="K1207" s="813"/>
      <c r="L1207" s="813"/>
      <c r="M1207" s="814">
        <v>15</v>
      </c>
      <c r="N1207" s="814"/>
      <c r="O1207" s="813" t="s">
        <v>1883</v>
      </c>
      <c r="P1207" s="813"/>
      <c r="Q1207" s="368" t="s">
        <v>1884</v>
      </c>
      <c r="R1207" s="369" t="s">
        <v>1890</v>
      </c>
    </row>
    <row r="1208" spans="1:18" ht="18">
      <c r="A1208" s="368">
        <v>1115</v>
      </c>
      <c r="B1208" s="813">
        <v>907701</v>
      </c>
      <c r="C1208" s="813"/>
      <c r="D1208" s="813" t="s">
        <v>3346</v>
      </c>
      <c r="E1208" s="813"/>
      <c r="F1208" s="813"/>
      <c r="G1208" s="813" t="s">
        <v>3347</v>
      </c>
      <c r="H1208" s="813"/>
      <c r="I1208" s="813"/>
      <c r="J1208" s="813" t="s">
        <v>1921</v>
      </c>
      <c r="K1208" s="813"/>
      <c r="L1208" s="813"/>
      <c r="M1208" s="811"/>
      <c r="N1208" s="811"/>
      <c r="O1208" s="811"/>
      <c r="P1208" s="811"/>
      <c r="Q1208" s="368" t="s">
        <v>1921</v>
      </c>
      <c r="R1208" s="369" t="s">
        <v>3195</v>
      </c>
    </row>
    <row r="1209" spans="1:18" ht="18">
      <c r="A1209" s="368">
        <v>1116</v>
      </c>
      <c r="B1209" s="813">
        <v>875895</v>
      </c>
      <c r="C1209" s="813"/>
      <c r="D1209" s="813" t="s">
        <v>2729</v>
      </c>
      <c r="E1209" s="813"/>
      <c r="F1209" s="813"/>
      <c r="G1209" s="813" t="s">
        <v>2177</v>
      </c>
      <c r="H1209" s="813"/>
      <c r="I1209" s="813"/>
      <c r="J1209" s="813" t="s">
        <v>1882</v>
      </c>
      <c r="K1209" s="813"/>
      <c r="L1209" s="813"/>
      <c r="M1209" s="814">
        <v>450</v>
      </c>
      <c r="N1209" s="814"/>
      <c r="O1209" s="813" t="s">
        <v>1883</v>
      </c>
      <c r="P1209" s="813"/>
      <c r="Q1209" s="368" t="s">
        <v>1884</v>
      </c>
      <c r="R1209" s="369" t="s">
        <v>3348</v>
      </c>
    </row>
    <row r="1210" spans="1:18" ht="36">
      <c r="A1210" s="365" t="s">
        <v>1871</v>
      </c>
      <c r="B1210" s="810" t="s">
        <v>1872</v>
      </c>
      <c r="C1210" s="810"/>
      <c r="D1210" s="810" t="s">
        <v>1873</v>
      </c>
      <c r="E1210" s="810"/>
      <c r="F1210" s="810"/>
      <c r="G1210" s="810" t="s">
        <v>1874</v>
      </c>
      <c r="H1210" s="810"/>
      <c r="I1210" s="810"/>
      <c r="J1210" s="810" t="s">
        <v>1875</v>
      </c>
      <c r="K1210" s="810"/>
      <c r="L1210" s="810"/>
      <c r="M1210" s="810" t="s">
        <v>1876</v>
      </c>
      <c r="N1210" s="810"/>
      <c r="O1210" s="810" t="s">
        <v>1877</v>
      </c>
      <c r="P1210" s="810"/>
      <c r="Q1210" s="366" t="s">
        <v>1878</v>
      </c>
      <c r="R1210" s="365" t="s">
        <v>1879</v>
      </c>
    </row>
    <row r="1211" spans="1:18" ht="18">
      <c r="A1211" s="368">
        <v>1117</v>
      </c>
      <c r="B1211" s="813">
        <v>730652</v>
      </c>
      <c r="C1211" s="813"/>
      <c r="D1211" s="813" t="s">
        <v>3349</v>
      </c>
      <c r="E1211" s="813"/>
      <c r="F1211" s="813"/>
      <c r="G1211" s="813" t="s">
        <v>2554</v>
      </c>
      <c r="H1211" s="813"/>
      <c r="I1211" s="813"/>
      <c r="J1211" s="813" t="s">
        <v>1975</v>
      </c>
      <c r="K1211" s="813"/>
      <c r="L1211" s="813"/>
      <c r="M1211" s="814">
        <v>500</v>
      </c>
      <c r="N1211" s="814"/>
      <c r="O1211" s="813" t="s">
        <v>1883</v>
      </c>
      <c r="P1211" s="813"/>
      <c r="Q1211" s="370" t="s">
        <v>1976</v>
      </c>
      <c r="R1211" s="369" t="s">
        <v>3350</v>
      </c>
    </row>
    <row r="1212" spans="1:18" ht="18">
      <c r="A1212" s="368">
        <v>1118</v>
      </c>
      <c r="B1212" s="813">
        <v>1015163</v>
      </c>
      <c r="C1212" s="813"/>
      <c r="D1212" s="813" t="s">
        <v>2732</v>
      </c>
      <c r="E1212" s="813"/>
      <c r="F1212" s="813"/>
      <c r="G1212" s="813" t="s">
        <v>2733</v>
      </c>
      <c r="H1212" s="813"/>
      <c r="I1212" s="813"/>
      <c r="J1212" s="813" t="s">
        <v>2093</v>
      </c>
      <c r="K1212" s="813"/>
      <c r="L1212" s="813"/>
      <c r="M1212" s="814">
        <v>0.8</v>
      </c>
      <c r="N1212" s="814"/>
      <c r="O1212" s="813" t="s">
        <v>1883</v>
      </c>
      <c r="P1212" s="813"/>
      <c r="Q1212" s="368" t="s">
        <v>2414</v>
      </c>
      <c r="R1212" s="369" t="s">
        <v>3351</v>
      </c>
    </row>
    <row r="1213" spans="1:18" ht="18">
      <c r="A1213" s="368">
        <v>1119</v>
      </c>
      <c r="B1213" s="813">
        <v>204870</v>
      </c>
      <c r="C1213" s="813"/>
      <c r="D1213" s="813" t="s">
        <v>3352</v>
      </c>
      <c r="E1213" s="813"/>
      <c r="F1213" s="813"/>
      <c r="G1213" s="813" t="s">
        <v>2100</v>
      </c>
      <c r="H1213" s="813"/>
      <c r="I1213" s="813"/>
      <c r="J1213" s="813" t="s">
        <v>1916</v>
      </c>
      <c r="K1213" s="813"/>
      <c r="L1213" s="813"/>
      <c r="M1213" s="814">
        <v>3.8</v>
      </c>
      <c r="N1213" s="814"/>
      <c r="O1213" s="813" t="s">
        <v>1942</v>
      </c>
      <c r="P1213" s="813"/>
      <c r="Q1213" s="368" t="s">
        <v>1884</v>
      </c>
      <c r="R1213" s="369" t="s">
        <v>3353</v>
      </c>
    </row>
    <row r="1214" spans="1:18" ht="18">
      <c r="A1214" s="368">
        <v>1120</v>
      </c>
      <c r="B1214" s="813">
        <v>205034</v>
      </c>
      <c r="C1214" s="813"/>
      <c r="D1214" s="813" t="s">
        <v>3352</v>
      </c>
      <c r="E1214" s="813"/>
      <c r="F1214" s="813"/>
      <c r="G1214" s="813" t="s">
        <v>2998</v>
      </c>
      <c r="H1214" s="813"/>
      <c r="I1214" s="813"/>
      <c r="J1214" s="813" t="s">
        <v>1920</v>
      </c>
      <c r="K1214" s="813"/>
      <c r="L1214" s="813"/>
      <c r="M1214" s="811"/>
      <c r="N1214" s="811"/>
      <c r="O1214" s="811"/>
      <c r="P1214" s="811"/>
      <c r="Q1214" s="368" t="s">
        <v>1921</v>
      </c>
      <c r="R1214" s="369" t="s">
        <v>3354</v>
      </c>
    </row>
    <row r="1215" spans="1:18" ht="18">
      <c r="A1215" s="368">
        <v>1121</v>
      </c>
      <c r="B1215" s="813">
        <v>1051453</v>
      </c>
      <c r="C1215" s="813"/>
      <c r="D1215" s="813" t="s">
        <v>2750</v>
      </c>
      <c r="E1215" s="813"/>
      <c r="F1215" s="813"/>
      <c r="G1215" s="813" t="s">
        <v>3355</v>
      </c>
      <c r="H1215" s="813"/>
      <c r="I1215" s="813"/>
      <c r="J1215" s="813" t="s">
        <v>2348</v>
      </c>
      <c r="K1215" s="813"/>
      <c r="L1215" s="813"/>
      <c r="M1215" s="814">
        <v>450</v>
      </c>
      <c r="N1215" s="814"/>
      <c r="O1215" s="813" t="s">
        <v>1883</v>
      </c>
      <c r="P1215" s="813"/>
      <c r="Q1215" s="368" t="s">
        <v>1884</v>
      </c>
      <c r="R1215" s="369" t="s">
        <v>3356</v>
      </c>
    </row>
    <row r="1216" spans="1:18" ht="18">
      <c r="A1216" s="368">
        <v>1122</v>
      </c>
      <c r="B1216" s="813">
        <v>922814</v>
      </c>
      <c r="C1216" s="813"/>
      <c r="D1216" s="813" t="s">
        <v>2750</v>
      </c>
      <c r="E1216" s="813"/>
      <c r="F1216" s="813"/>
      <c r="G1216" s="813" t="s">
        <v>2751</v>
      </c>
      <c r="H1216" s="813"/>
      <c r="I1216" s="813"/>
      <c r="J1216" s="813" t="s">
        <v>1925</v>
      </c>
      <c r="K1216" s="813"/>
      <c r="L1216" s="813"/>
      <c r="M1216" s="814">
        <v>15</v>
      </c>
      <c r="N1216" s="814"/>
      <c r="O1216" s="813" t="s">
        <v>1883</v>
      </c>
      <c r="P1216" s="813"/>
      <c r="Q1216" s="368" t="s">
        <v>1884</v>
      </c>
      <c r="R1216" s="369" t="s">
        <v>3357</v>
      </c>
    </row>
    <row r="1217" spans="1:18" ht="18">
      <c r="A1217" s="368">
        <v>1123</v>
      </c>
      <c r="B1217" s="813">
        <v>801372</v>
      </c>
      <c r="C1217" s="813"/>
      <c r="D1217" s="813" t="s">
        <v>2755</v>
      </c>
      <c r="E1217" s="813"/>
      <c r="F1217" s="813"/>
      <c r="G1217" s="813" t="s">
        <v>3358</v>
      </c>
      <c r="H1217" s="813"/>
      <c r="I1217" s="813"/>
      <c r="J1217" s="813" t="s">
        <v>1888</v>
      </c>
      <c r="K1217" s="813"/>
      <c r="L1217" s="813"/>
      <c r="M1217" s="814">
        <v>50</v>
      </c>
      <c r="N1217" s="814"/>
      <c r="O1217" s="813" t="s">
        <v>1883</v>
      </c>
      <c r="P1217" s="813"/>
      <c r="Q1217" s="370" t="s">
        <v>1892</v>
      </c>
      <c r="R1217" s="369" t="s">
        <v>3359</v>
      </c>
    </row>
    <row r="1218" spans="1:18" ht="18">
      <c r="A1218" s="368">
        <v>1124</v>
      </c>
      <c r="B1218" s="813">
        <v>815264</v>
      </c>
      <c r="C1218" s="813"/>
      <c r="D1218" s="813" t="s">
        <v>2755</v>
      </c>
      <c r="E1218" s="813"/>
      <c r="F1218" s="813"/>
      <c r="G1218" s="813" t="s">
        <v>3360</v>
      </c>
      <c r="H1218" s="813"/>
      <c r="I1218" s="813"/>
      <c r="J1218" s="813" t="s">
        <v>1888</v>
      </c>
      <c r="K1218" s="813"/>
      <c r="L1218" s="813"/>
      <c r="M1218" s="814">
        <v>100</v>
      </c>
      <c r="N1218" s="814"/>
      <c r="O1218" s="813" t="s">
        <v>1883</v>
      </c>
      <c r="P1218" s="813"/>
      <c r="Q1218" s="370" t="s">
        <v>1892</v>
      </c>
      <c r="R1218" s="369" t="s">
        <v>3361</v>
      </c>
    </row>
    <row r="1219" spans="1:18" ht="18">
      <c r="A1219" s="368">
        <v>1125</v>
      </c>
      <c r="B1219" s="813">
        <v>921551</v>
      </c>
      <c r="C1219" s="813"/>
      <c r="D1219" s="813" t="s">
        <v>2773</v>
      </c>
      <c r="E1219" s="813"/>
      <c r="F1219" s="813"/>
      <c r="G1219" s="813" t="s">
        <v>2437</v>
      </c>
      <c r="H1219" s="813"/>
      <c r="I1219" s="813"/>
      <c r="J1219" s="813" t="s">
        <v>2146</v>
      </c>
      <c r="K1219" s="813"/>
      <c r="L1219" s="813"/>
      <c r="M1219" s="814">
        <v>30</v>
      </c>
      <c r="N1219" s="814"/>
      <c r="O1219" s="813" t="s">
        <v>1909</v>
      </c>
      <c r="P1219" s="813"/>
      <c r="Q1219" s="370" t="s">
        <v>2125</v>
      </c>
      <c r="R1219" s="369" t="s">
        <v>1890</v>
      </c>
    </row>
    <row r="1220" spans="1:18" ht="18">
      <c r="A1220" s="368">
        <v>1126</v>
      </c>
      <c r="B1220" s="813">
        <v>921676</v>
      </c>
      <c r="C1220" s="813"/>
      <c r="D1220" s="813" t="s">
        <v>2773</v>
      </c>
      <c r="E1220" s="813"/>
      <c r="F1220" s="813"/>
      <c r="G1220" s="813" t="s">
        <v>2436</v>
      </c>
      <c r="H1220" s="813"/>
      <c r="I1220" s="813"/>
      <c r="J1220" s="813" t="s">
        <v>2146</v>
      </c>
      <c r="K1220" s="813"/>
      <c r="L1220" s="813"/>
      <c r="M1220" s="814">
        <v>30</v>
      </c>
      <c r="N1220" s="814"/>
      <c r="O1220" s="813" t="s">
        <v>1909</v>
      </c>
      <c r="P1220" s="813"/>
      <c r="Q1220" s="370" t="s">
        <v>2125</v>
      </c>
      <c r="R1220" s="369" t="s">
        <v>1890</v>
      </c>
    </row>
    <row r="1221" spans="1:18" ht="18">
      <c r="A1221" s="368">
        <v>1127</v>
      </c>
      <c r="B1221" s="813">
        <v>1282436</v>
      </c>
      <c r="C1221" s="813"/>
      <c r="D1221" s="813" t="s">
        <v>2776</v>
      </c>
      <c r="E1221" s="813"/>
      <c r="F1221" s="813"/>
      <c r="G1221" s="813" t="s">
        <v>3362</v>
      </c>
      <c r="H1221" s="813"/>
      <c r="I1221" s="813"/>
      <c r="J1221" s="813" t="s">
        <v>1925</v>
      </c>
      <c r="K1221" s="813"/>
      <c r="L1221" s="813"/>
      <c r="M1221" s="814">
        <v>100</v>
      </c>
      <c r="N1221" s="814"/>
      <c r="O1221" s="813" t="s">
        <v>1883</v>
      </c>
      <c r="P1221" s="813"/>
      <c r="Q1221" s="368" t="s">
        <v>1884</v>
      </c>
      <c r="R1221" s="369" t="s">
        <v>3363</v>
      </c>
    </row>
    <row r="1222" spans="1:18" ht="18">
      <c r="A1222" s="368">
        <v>1128</v>
      </c>
      <c r="B1222" s="813">
        <v>1020493</v>
      </c>
      <c r="C1222" s="813"/>
      <c r="D1222" s="813" t="s">
        <v>3364</v>
      </c>
      <c r="E1222" s="813"/>
      <c r="F1222" s="813"/>
      <c r="G1222" s="813" t="s">
        <v>2598</v>
      </c>
      <c r="H1222" s="813"/>
      <c r="I1222" s="813"/>
      <c r="J1222" s="813" t="s">
        <v>1921</v>
      </c>
      <c r="K1222" s="813"/>
      <c r="L1222" s="813"/>
      <c r="M1222" s="811"/>
      <c r="N1222" s="811"/>
      <c r="O1222" s="811"/>
      <c r="P1222" s="811"/>
      <c r="Q1222" s="368" t="s">
        <v>1921</v>
      </c>
      <c r="R1222" s="369" t="s">
        <v>3288</v>
      </c>
    </row>
    <row r="1223" spans="1:18" ht="18">
      <c r="A1223" s="368">
        <v>1129</v>
      </c>
      <c r="B1223" s="813">
        <v>523999</v>
      </c>
      <c r="C1223" s="813"/>
      <c r="D1223" s="813" t="s">
        <v>2785</v>
      </c>
      <c r="E1223" s="813"/>
      <c r="F1223" s="813"/>
      <c r="G1223" s="813" t="s">
        <v>2379</v>
      </c>
      <c r="H1223" s="813"/>
      <c r="I1223" s="813"/>
      <c r="J1223" s="813" t="s">
        <v>2093</v>
      </c>
      <c r="K1223" s="813"/>
      <c r="L1223" s="813"/>
      <c r="M1223" s="814">
        <v>5</v>
      </c>
      <c r="N1223" s="814"/>
      <c r="O1223" s="813" t="s">
        <v>1883</v>
      </c>
      <c r="P1223" s="813"/>
      <c r="Q1223" s="368" t="s">
        <v>1884</v>
      </c>
      <c r="R1223" s="369" t="s">
        <v>3365</v>
      </c>
    </row>
    <row r="1224" spans="1:18" ht="36">
      <c r="A1224" s="365" t="s">
        <v>1871</v>
      </c>
      <c r="B1224" s="810" t="s">
        <v>1872</v>
      </c>
      <c r="C1224" s="810"/>
      <c r="D1224" s="810" t="s">
        <v>1873</v>
      </c>
      <c r="E1224" s="810"/>
      <c r="F1224" s="810"/>
      <c r="G1224" s="810" t="s">
        <v>1874</v>
      </c>
      <c r="H1224" s="810"/>
      <c r="I1224" s="810"/>
      <c r="J1224" s="810" t="s">
        <v>1875</v>
      </c>
      <c r="K1224" s="810"/>
      <c r="L1224" s="810"/>
      <c r="M1224" s="810" t="s">
        <v>1876</v>
      </c>
      <c r="N1224" s="810"/>
      <c r="O1224" s="810" t="s">
        <v>1877</v>
      </c>
      <c r="P1224" s="810"/>
      <c r="Q1224" s="366" t="s">
        <v>1878</v>
      </c>
      <c r="R1224" s="365" t="s">
        <v>1879</v>
      </c>
    </row>
    <row r="1225" spans="1:18" ht="18">
      <c r="A1225" s="368">
        <v>1130</v>
      </c>
      <c r="B1225" s="813">
        <v>995648</v>
      </c>
      <c r="C1225" s="813"/>
      <c r="D1225" s="813" t="s">
        <v>2785</v>
      </c>
      <c r="E1225" s="813"/>
      <c r="F1225" s="813"/>
      <c r="G1225" s="813" t="s">
        <v>3366</v>
      </c>
      <c r="H1225" s="813"/>
      <c r="I1225" s="813"/>
      <c r="J1225" s="813" t="s">
        <v>2093</v>
      </c>
      <c r="K1225" s="813"/>
      <c r="L1225" s="813"/>
      <c r="M1225" s="814">
        <v>5</v>
      </c>
      <c r="N1225" s="814"/>
      <c r="O1225" s="813" t="s">
        <v>1883</v>
      </c>
      <c r="P1225" s="813"/>
      <c r="Q1225" s="368" t="s">
        <v>1884</v>
      </c>
      <c r="R1225" s="369" t="s">
        <v>3367</v>
      </c>
    </row>
    <row r="1226" spans="1:18" ht="18">
      <c r="A1226" s="368">
        <v>1131</v>
      </c>
      <c r="B1226" s="813">
        <v>752254</v>
      </c>
      <c r="C1226" s="813"/>
      <c r="D1226" s="813" t="s">
        <v>2792</v>
      </c>
      <c r="E1226" s="813"/>
      <c r="F1226" s="813"/>
      <c r="G1226" s="813" t="s">
        <v>2354</v>
      </c>
      <c r="H1226" s="813"/>
      <c r="I1226" s="813"/>
      <c r="J1226" s="813" t="s">
        <v>2916</v>
      </c>
      <c r="K1226" s="813"/>
      <c r="L1226" s="813"/>
      <c r="M1226" s="814">
        <v>15</v>
      </c>
      <c r="N1226" s="814"/>
      <c r="O1226" s="813" t="s">
        <v>1883</v>
      </c>
      <c r="P1226" s="813"/>
      <c r="Q1226" s="368" t="s">
        <v>1884</v>
      </c>
      <c r="R1226" s="369" t="s">
        <v>3368</v>
      </c>
    </row>
    <row r="1227" spans="1:18" ht="18">
      <c r="A1227" s="368">
        <v>1132</v>
      </c>
      <c r="B1227" s="813">
        <v>890640</v>
      </c>
      <c r="C1227" s="813"/>
      <c r="D1227" s="813" t="s">
        <v>2792</v>
      </c>
      <c r="E1227" s="813"/>
      <c r="F1227" s="813"/>
      <c r="G1227" s="813" t="s">
        <v>3369</v>
      </c>
      <c r="H1227" s="813"/>
      <c r="I1227" s="813"/>
      <c r="J1227" s="813" t="s">
        <v>3370</v>
      </c>
      <c r="K1227" s="813"/>
      <c r="L1227" s="813"/>
      <c r="M1227" s="814">
        <v>30</v>
      </c>
      <c r="N1227" s="814"/>
      <c r="O1227" s="813" t="s">
        <v>1883</v>
      </c>
      <c r="P1227" s="813"/>
      <c r="Q1227" s="368" t="s">
        <v>1884</v>
      </c>
      <c r="R1227" s="369" t="s">
        <v>3371</v>
      </c>
    </row>
    <row r="1228" spans="1:18" ht="18">
      <c r="A1228" s="368">
        <v>1133</v>
      </c>
      <c r="B1228" s="813">
        <v>890672</v>
      </c>
      <c r="C1228" s="813"/>
      <c r="D1228" s="813" t="s">
        <v>2792</v>
      </c>
      <c r="E1228" s="813"/>
      <c r="F1228" s="813"/>
      <c r="G1228" s="813" t="s">
        <v>3369</v>
      </c>
      <c r="H1228" s="813"/>
      <c r="I1228" s="813"/>
      <c r="J1228" s="813" t="s">
        <v>3370</v>
      </c>
      <c r="K1228" s="813"/>
      <c r="L1228" s="813"/>
      <c r="M1228" s="814">
        <v>500</v>
      </c>
      <c r="N1228" s="814"/>
      <c r="O1228" s="813" t="s">
        <v>1883</v>
      </c>
      <c r="P1228" s="813"/>
      <c r="Q1228" s="368" t="s">
        <v>1884</v>
      </c>
      <c r="R1228" s="369" t="s">
        <v>3372</v>
      </c>
    </row>
    <row r="1229" spans="1:18" ht="18">
      <c r="A1229" s="368">
        <v>1134</v>
      </c>
      <c r="B1229" s="813">
        <v>890883</v>
      </c>
      <c r="C1229" s="813"/>
      <c r="D1229" s="813" t="s">
        <v>2792</v>
      </c>
      <c r="E1229" s="813"/>
      <c r="F1229" s="813"/>
      <c r="G1229" s="813" t="s">
        <v>2349</v>
      </c>
      <c r="H1229" s="813"/>
      <c r="I1229" s="813"/>
      <c r="J1229" s="813" t="s">
        <v>1882</v>
      </c>
      <c r="K1229" s="813"/>
      <c r="L1229" s="813"/>
      <c r="M1229" s="814">
        <v>500</v>
      </c>
      <c r="N1229" s="814"/>
      <c r="O1229" s="813" t="s">
        <v>1883</v>
      </c>
      <c r="P1229" s="813"/>
      <c r="Q1229" s="368" t="s">
        <v>1884</v>
      </c>
      <c r="R1229" s="369" t="s">
        <v>3373</v>
      </c>
    </row>
    <row r="1230" spans="1:18" ht="18">
      <c r="A1230" s="368">
        <v>1135</v>
      </c>
      <c r="B1230" s="813">
        <v>939025</v>
      </c>
      <c r="C1230" s="813"/>
      <c r="D1230" s="813" t="s">
        <v>3374</v>
      </c>
      <c r="E1230" s="813"/>
      <c r="F1230" s="813"/>
      <c r="G1230" s="813" t="s">
        <v>3375</v>
      </c>
      <c r="H1230" s="813"/>
      <c r="I1230" s="813"/>
      <c r="J1230" s="813" t="s">
        <v>1925</v>
      </c>
      <c r="K1230" s="813"/>
      <c r="L1230" s="813"/>
      <c r="M1230" s="814">
        <v>450</v>
      </c>
      <c r="N1230" s="814"/>
      <c r="O1230" s="813" t="s">
        <v>1883</v>
      </c>
      <c r="P1230" s="813"/>
      <c r="Q1230" s="368" t="s">
        <v>1884</v>
      </c>
      <c r="R1230" s="369" t="s">
        <v>3376</v>
      </c>
    </row>
    <row r="1231" spans="1:18" ht="18">
      <c r="A1231" s="368">
        <v>1136</v>
      </c>
      <c r="B1231" s="813">
        <v>1186532</v>
      </c>
      <c r="C1231" s="813"/>
      <c r="D1231" s="817" t="s">
        <v>3377</v>
      </c>
      <c r="E1231" s="817"/>
      <c r="F1231" s="817"/>
      <c r="G1231" s="813" t="s">
        <v>3378</v>
      </c>
      <c r="H1231" s="813"/>
      <c r="I1231" s="813"/>
      <c r="J1231" s="813" t="s">
        <v>2533</v>
      </c>
      <c r="K1231" s="813"/>
      <c r="L1231" s="813"/>
      <c r="M1231" s="814">
        <v>55</v>
      </c>
      <c r="N1231" s="814"/>
      <c r="O1231" s="813" t="s">
        <v>1909</v>
      </c>
      <c r="P1231" s="813"/>
      <c r="Q1231" s="368" t="s">
        <v>1917</v>
      </c>
      <c r="R1231" s="369" t="s">
        <v>3379</v>
      </c>
    </row>
    <row r="1232" spans="1:18" ht="18">
      <c r="A1232" s="368">
        <v>1137</v>
      </c>
      <c r="B1232" s="813">
        <v>912261</v>
      </c>
      <c r="C1232" s="813"/>
      <c r="D1232" s="813" t="s">
        <v>2812</v>
      </c>
      <c r="E1232" s="813"/>
      <c r="F1232" s="813"/>
      <c r="G1232" s="813" t="s">
        <v>3380</v>
      </c>
      <c r="H1232" s="813"/>
      <c r="I1232" s="813"/>
      <c r="J1232" s="813" t="s">
        <v>1916</v>
      </c>
      <c r="K1232" s="813"/>
      <c r="L1232" s="813"/>
      <c r="M1232" s="814">
        <v>240</v>
      </c>
      <c r="N1232" s="814"/>
      <c r="O1232" s="813" t="s">
        <v>1883</v>
      </c>
      <c r="P1232" s="813"/>
      <c r="Q1232" s="368" t="s">
        <v>1884</v>
      </c>
      <c r="R1232" s="369" t="s">
        <v>3276</v>
      </c>
    </row>
    <row r="1233" spans="1:18" ht="18">
      <c r="A1233" s="368">
        <v>1138</v>
      </c>
      <c r="B1233" s="813">
        <v>1261478</v>
      </c>
      <c r="C1233" s="813"/>
      <c r="D1233" s="813" t="s">
        <v>2815</v>
      </c>
      <c r="E1233" s="813"/>
      <c r="F1233" s="813"/>
      <c r="G1233" s="813" t="s">
        <v>2528</v>
      </c>
      <c r="H1233" s="813"/>
      <c r="I1233" s="813"/>
      <c r="J1233" s="813" t="s">
        <v>1925</v>
      </c>
      <c r="K1233" s="813"/>
      <c r="L1233" s="813"/>
      <c r="M1233" s="814">
        <v>240</v>
      </c>
      <c r="N1233" s="814"/>
      <c r="O1233" s="813" t="s">
        <v>1883</v>
      </c>
      <c r="P1233" s="813"/>
      <c r="Q1233" s="368" t="s">
        <v>1884</v>
      </c>
      <c r="R1233" s="369" t="s">
        <v>3381</v>
      </c>
    </row>
    <row r="1234" spans="1:18" ht="18">
      <c r="A1234" s="368">
        <v>1139</v>
      </c>
      <c r="B1234" s="813">
        <v>752399</v>
      </c>
      <c r="C1234" s="813"/>
      <c r="D1234" s="813" t="s">
        <v>2815</v>
      </c>
      <c r="E1234" s="813"/>
      <c r="F1234" s="813"/>
      <c r="G1234" s="813" t="s">
        <v>3382</v>
      </c>
      <c r="H1234" s="813"/>
      <c r="I1234" s="813"/>
      <c r="J1234" s="813" t="s">
        <v>2086</v>
      </c>
      <c r="K1234" s="813"/>
      <c r="L1234" s="813"/>
      <c r="M1234" s="814">
        <v>20</v>
      </c>
      <c r="N1234" s="814"/>
      <c r="O1234" s="813" t="s">
        <v>1883</v>
      </c>
      <c r="P1234" s="813"/>
      <c r="Q1234" s="370" t="s">
        <v>1892</v>
      </c>
      <c r="R1234" s="369" t="s">
        <v>3253</v>
      </c>
    </row>
    <row r="1235" spans="1:18" ht="18">
      <c r="A1235" s="368">
        <v>1140</v>
      </c>
      <c r="B1235" s="813">
        <v>728201</v>
      </c>
      <c r="C1235" s="813"/>
      <c r="D1235" s="813" t="s">
        <v>2846</v>
      </c>
      <c r="E1235" s="813"/>
      <c r="F1235" s="813"/>
      <c r="G1235" s="813" t="s">
        <v>3383</v>
      </c>
      <c r="H1235" s="813"/>
      <c r="I1235" s="813"/>
      <c r="J1235" s="813" t="s">
        <v>2146</v>
      </c>
      <c r="K1235" s="813"/>
      <c r="L1235" s="813"/>
      <c r="M1235" s="814">
        <v>30</v>
      </c>
      <c r="N1235" s="814"/>
      <c r="O1235" s="813" t="s">
        <v>1909</v>
      </c>
      <c r="P1235" s="813"/>
      <c r="Q1235" s="368" t="s">
        <v>1910</v>
      </c>
      <c r="R1235" s="369" t="s">
        <v>3384</v>
      </c>
    </row>
    <row r="1236" spans="1:18" ht="18">
      <c r="A1236" s="368">
        <v>1141</v>
      </c>
      <c r="B1236" s="813">
        <v>773848</v>
      </c>
      <c r="C1236" s="813"/>
      <c r="D1236" s="813" t="s">
        <v>3385</v>
      </c>
      <c r="E1236" s="813"/>
      <c r="F1236" s="813"/>
      <c r="G1236" s="813" t="s">
        <v>2381</v>
      </c>
      <c r="H1236" s="813"/>
      <c r="I1236" s="813"/>
      <c r="J1236" s="813" t="s">
        <v>1888</v>
      </c>
      <c r="K1236" s="813"/>
      <c r="L1236" s="813"/>
      <c r="M1236" s="814">
        <v>10</v>
      </c>
      <c r="N1236" s="814"/>
      <c r="O1236" s="813" t="s">
        <v>1883</v>
      </c>
      <c r="P1236" s="813"/>
      <c r="Q1236" s="370" t="s">
        <v>1892</v>
      </c>
      <c r="R1236" s="369" t="s">
        <v>3386</v>
      </c>
    </row>
    <row r="1237" spans="1:18" ht="36">
      <c r="A1237" s="365" t="s">
        <v>1871</v>
      </c>
      <c r="B1237" s="810" t="s">
        <v>1872</v>
      </c>
      <c r="C1237" s="810"/>
      <c r="D1237" s="810" t="s">
        <v>1873</v>
      </c>
      <c r="E1237" s="810"/>
      <c r="F1237" s="810"/>
      <c r="G1237" s="810" t="s">
        <v>1874</v>
      </c>
      <c r="H1237" s="810"/>
      <c r="I1237" s="810"/>
      <c r="J1237" s="810" t="s">
        <v>1875</v>
      </c>
      <c r="K1237" s="810"/>
      <c r="L1237" s="810"/>
      <c r="M1237" s="810" t="s">
        <v>1876</v>
      </c>
      <c r="N1237" s="810"/>
      <c r="O1237" s="810" t="s">
        <v>1877</v>
      </c>
      <c r="P1237" s="810"/>
      <c r="Q1237" s="366" t="s">
        <v>1878</v>
      </c>
      <c r="R1237" s="365" t="s">
        <v>1879</v>
      </c>
    </row>
    <row r="1238" spans="1:18" ht="18">
      <c r="A1238" s="368">
        <v>1142</v>
      </c>
      <c r="B1238" s="813">
        <v>969646</v>
      </c>
      <c r="C1238" s="813"/>
      <c r="D1238" s="813" t="s">
        <v>3385</v>
      </c>
      <c r="E1238" s="813"/>
      <c r="F1238" s="813"/>
      <c r="G1238" s="813" t="s">
        <v>2381</v>
      </c>
      <c r="H1238" s="813"/>
      <c r="I1238" s="813"/>
      <c r="J1238" s="813" t="s">
        <v>1888</v>
      </c>
      <c r="K1238" s="813"/>
      <c r="L1238" s="813"/>
      <c r="M1238" s="814">
        <v>5</v>
      </c>
      <c r="N1238" s="814"/>
      <c r="O1238" s="813" t="s">
        <v>1883</v>
      </c>
      <c r="P1238" s="813"/>
      <c r="Q1238" s="368" t="s">
        <v>1884</v>
      </c>
      <c r="R1238" s="369" t="s">
        <v>3387</v>
      </c>
    </row>
    <row r="1239" spans="1:18" ht="18">
      <c r="A1239" s="368">
        <v>1143</v>
      </c>
      <c r="B1239" s="813">
        <v>376580</v>
      </c>
      <c r="C1239" s="813"/>
      <c r="D1239" s="813" t="s">
        <v>2855</v>
      </c>
      <c r="E1239" s="813"/>
      <c r="F1239" s="813"/>
      <c r="G1239" s="813" t="s">
        <v>2274</v>
      </c>
      <c r="H1239" s="813"/>
      <c r="I1239" s="813"/>
      <c r="J1239" s="813" t="s">
        <v>1921</v>
      </c>
      <c r="K1239" s="813"/>
      <c r="L1239" s="813"/>
      <c r="M1239" s="811"/>
      <c r="N1239" s="811"/>
      <c r="O1239" s="811"/>
      <c r="P1239" s="811"/>
      <c r="Q1239" s="368" t="s">
        <v>1921</v>
      </c>
      <c r="R1239" s="369" t="s">
        <v>3388</v>
      </c>
    </row>
    <row r="1240" spans="1:18" ht="18">
      <c r="A1240" s="368">
        <v>1144</v>
      </c>
      <c r="B1240" s="813">
        <v>1273478</v>
      </c>
      <c r="C1240" s="813"/>
      <c r="D1240" s="813" t="s">
        <v>3389</v>
      </c>
      <c r="E1240" s="813"/>
      <c r="F1240" s="813"/>
      <c r="G1240" s="813" t="s">
        <v>1981</v>
      </c>
      <c r="H1240" s="813"/>
      <c r="I1240" s="813"/>
      <c r="J1240" s="813" t="s">
        <v>2677</v>
      </c>
      <c r="K1240" s="813"/>
      <c r="L1240" s="813"/>
      <c r="M1240" s="814">
        <v>5</v>
      </c>
      <c r="N1240" s="814"/>
      <c r="O1240" s="813" t="s">
        <v>1883</v>
      </c>
      <c r="P1240" s="813"/>
      <c r="Q1240" s="368" t="s">
        <v>1884</v>
      </c>
      <c r="R1240" s="369" t="s">
        <v>3390</v>
      </c>
    </row>
    <row r="1241" spans="1:18" ht="18">
      <c r="A1241" s="368">
        <v>1145</v>
      </c>
      <c r="B1241" s="813">
        <v>530106</v>
      </c>
      <c r="C1241" s="813"/>
      <c r="D1241" s="813" t="s">
        <v>2915</v>
      </c>
      <c r="E1241" s="813"/>
      <c r="F1241" s="813"/>
      <c r="G1241" s="813" t="s">
        <v>2395</v>
      </c>
      <c r="H1241" s="813"/>
      <c r="I1241" s="813"/>
      <c r="J1241" s="813" t="s">
        <v>2613</v>
      </c>
      <c r="K1241" s="813"/>
      <c r="L1241" s="813"/>
      <c r="M1241" s="814">
        <v>60</v>
      </c>
      <c r="N1241" s="814"/>
      <c r="O1241" s="813" t="s">
        <v>1883</v>
      </c>
      <c r="P1241" s="813"/>
      <c r="Q1241" s="368" t="s">
        <v>1884</v>
      </c>
      <c r="R1241" s="369" t="s">
        <v>2447</v>
      </c>
    </row>
    <row r="1242" spans="1:18" ht="18">
      <c r="A1242" s="368">
        <v>1146</v>
      </c>
      <c r="B1242" s="813">
        <v>1028610</v>
      </c>
      <c r="C1242" s="813"/>
      <c r="D1242" s="813" t="s">
        <v>2935</v>
      </c>
      <c r="E1242" s="813"/>
      <c r="F1242" s="813"/>
      <c r="G1242" s="813" t="s">
        <v>2938</v>
      </c>
      <c r="H1242" s="813"/>
      <c r="I1242" s="813"/>
      <c r="J1242" s="813" t="s">
        <v>2336</v>
      </c>
      <c r="K1242" s="813"/>
      <c r="L1242" s="813"/>
      <c r="M1242" s="814">
        <v>120</v>
      </c>
      <c r="N1242" s="814"/>
      <c r="O1242" s="813" t="s">
        <v>1883</v>
      </c>
      <c r="P1242" s="813"/>
      <c r="Q1242" s="368" t="s">
        <v>1884</v>
      </c>
      <c r="R1242" s="369" t="s">
        <v>3391</v>
      </c>
    </row>
    <row r="1243" spans="1:18" ht="18">
      <c r="A1243" s="368">
        <v>1147</v>
      </c>
      <c r="B1243" s="813">
        <v>1127752</v>
      </c>
      <c r="C1243" s="813"/>
      <c r="D1243" s="817" t="s">
        <v>3392</v>
      </c>
      <c r="E1243" s="817"/>
      <c r="F1243" s="817"/>
      <c r="G1243" s="813" t="s">
        <v>3393</v>
      </c>
      <c r="H1243" s="813"/>
      <c r="I1243" s="813"/>
      <c r="J1243" s="813" t="s">
        <v>2093</v>
      </c>
      <c r="K1243" s="813"/>
      <c r="L1243" s="813"/>
      <c r="M1243" s="814">
        <v>5</v>
      </c>
      <c r="N1243" s="814"/>
      <c r="O1243" s="813" t="s">
        <v>1883</v>
      </c>
      <c r="P1243" s="813"/>
      <c r="Q1243" s="368" t="s">
        <v>1884</v>
      </c>
      <c r="R1243" s="369" t="s">
        <v>3394</v>
      </c>
    </row>
    <row r="1244" spans="1:18" ht="18">
      <c r="A1244" s="368">
        <v>1148</v>
      </c>
      <c r="B1244" s="813">
        <v>897487</v>
      </c>
      <c r="C1244" s="813"/>
      <c r="D1244" s="813" t="s">
        <v>3395</v>
      </c>
      <c r="E1244" s="813"/>
      <c r="F1244" s="813"/>
      <c r="G1244" s="813" t="s">
        <v>2085</v>
      </c>
      <c r="H1244" s="813"/>
      <c r="I1244" s="813"/>
      <c r="J1244" s="813" t="s">
        <v>2336</v>
      </c>
      <c r="K1244" s="813"/>
      <c r="L1244" s="813"/>
      <c r="M1244" s="814">
        <v>60</v>
      </c>
      <c r="N1244" s="814"/>
      <c r="O1244" s="813" t="s">
        <v>1883</v>
      </c>
      <c r="P1244" s="813"/>
      <c r="Q1244" s="368" t="s">
        <v>1884</v>
      </c>
      <c r="R1244" s="369" t="s">
        <v>3396</v>
      </c>
    </row>
    <row r="1245" spans="1:18" ht="18">
      <c r="A1245" s="368">
        <v>1149</v>
      </c>
      <c r="B1245" s="813">
        <v>1025049</v>
      </c>
      <c r="C1245" s="813"/>
      <c r="D1245" s="813" t="s">
        <v>2964</v>
      </c>
      <c r="E1245" s="813"/>
      <c r="F1245" s="813"/>
      <c r="G1245" s="813" t="s">
        <v>2134</v>
      </c>
      <c r="H1245" s="813"/>
      <c r="I1245" s="813"/>
      <c r="J1245" s="813" t="s">
        <v>1882</v>
      </c>
      <c r="K1245" s="813"/>
      <c r="L1245" s="813"/>
      <c r="M1245" s="814">
        <v>450</v>
      </c>
      <c r="N1245" s="814"/>
      <c r="O1245" s="813" t="s">
        <v>1883</v>
      </c>
      <c r="P1245" s="813"/>
      <c r="Q1245" s="368" t="s">
        <v>1884</v>
      </c>
      <c r="R1245" s="369" t="s">
        <v>3397</v>
      </c>
    </row>
    <row r="1246" spans="1:18" ht="18">
      <c r="A1246" s="368">
        <v>1150</v>
      </c>
      <c r="B1246" s="813">
        <v>1028550</v>
      </c>
      <c r="C1246" s="813"/>
      <c r="D1246" s="813" t="s">
        <v>2966</v>
      </c>
      <c r="E1246" s="813"/>
      <c r="F1246" s="813"/>
      <c r="G1246" s="813" t="s">
        <v>2967</v>
      </c>
      <c r="H1246" s="813"/>
      <c r="I1246" s="813"/>
      <c r="J1246" s="813" t="s">
        <v>1925</v>
      </c>
      <c r="K1246" s="813"/>
      <c r="L1246" s="813"/>
      <c r="M1246" s="814">
        <v>500</v>
      </c>
      <c r="N1246" s="814"/>
      <c r="O1246" s="813" t="s">
        <v>1883</v>
      </c>
      <c r="P1246" s="813"/>
      <c r="Q1246" s="368" t="s">
        <v>1884</v>
      </c>
      <c r="R1246" s="369" t="s">
        <v>3317</v>
      </c>
    </row>
    <row r="1247" spans="1:18" ht="18">
      <c r="A1247" s="368">
        <v>1151</v>
      </c>
      <c r="B1247" s="813">
        <v>897833</v>
      </c>
      <c r="C1247" s="813"/>
      <c r="D1247" s="813" t="s">
        <v>2966</v>
      </c>
      <c r="E1247" s="813"/>
      <c r="F1247" s="813"/>
      <c r="G1247" s="813" t="s">
        <v>2971</v>
      </c>
      <c r="H1247" s="813"/>
      <c r="I1247" s="813"/>
      <c r="J1247" s="813" t="s">
        <v>1925</v>
      </c>
      <c r="K1247" s="813"/>
      <c r="L1247" s="813"/>
      <c r="M1247" s="814">
        <v>1</v>
      </c>
      <c r="N1247" s="814"/>
      <c r="O1247" s="813" t="s">
        <v>1942</v>
      </c>
      <c r="P1247" s="813"/>
      <c r="Q1247" s="368" t="s">
        <v>1884</v>
      </c>
      <c r="R1247" s="369" t="s">
        <v>3317</v>
      </c>
    </row>
    <row r="1248" spans="1:18" ht="18">
      <c r="A1248" s="368">
        <v>1152</v>
      </c>
      <c r="B1248" s="813">
        <v>937615</v>
      </c>
      <c r="C1248" s="813"/>
      <c r="D1248" s="813" t="s">
        <v>2966</v>
      </c>
      <c r="E1248" s="813"/>
      <c r="F1248" s="813"/>
      <c r="G1248" s="813" t="s">
        <v>1983</v>
      </c>
      <c r="H1248" s="813"/>
      <c r="I1248" s="813"/>
      <c r="J1248" s="813" t="s">
        <v>1925</v>
      </c>
      <c r="K1248" s="813"/>
      <c r="L1248" s="813"/>
      <c r="M1248" s="814">
        <v>500</v>
      </c>
      <c r="N1248" s="814"/>
      <c r="O1248" s="813" t="s">
        <v>1883</v>
      </c>
      <c r="P1248" s="813"/>
      <c r="Q1248" s="368" t="s">
        <v>1884</v>
      </c>
      <c r="R1248" s="369" t="s">
        <v>3317</v>
      </c>
    </row>
    <row r="1249" spans="1:18" ht="18">
      <c r="A1249" s="368">
        <v>1153</v>
      </c>
      <c r="B1249" s="813">
        <v>897920</v>
      </c>
      <c r="C1249" s="813"/>
      <c r="D1249" s="813" t="s">
        <v>2980</v>
      </c>
      <c r="E1249" s="813"/>
      <c r="F1249" s="813"/>
      <c r="G1249" s="813" t="s">
        <v>2554</v>
      </c>
      <c r="H1249" s="813"/>
      <c r="I1249" s="813"/>
      <c r="J1249" s="813" t="s">
        <v>1925</v>
      </c>
      <c r="K1249" s="813"/>
      <c r="L1249" s="813"/>
      <c r="M1249" s="814">
        <v>500</v>
      </c>
      <c r="N1249" s="814"/>
      <c r="O1249" s="813" t="s">
        <v>1883</v>
      </c>
      <c r="P1249" s="813"/>
      <c r="Q1249" s="368" t="s">
        <v>1884</v>
      </c>
      <c r="R1249" s="369" t="s">
        <v>3398</v>
      </c>
    </row>
    <row r="1250" spans="1:18" ht="18">
      <c r="A1250" s="368">
        <v>1154</v>
      </c>
      <c r="B1250" s="813">
        <v>889624</v>
      </c>
      <c r="C1250" s="813"/>
      <c r="D1250" s="813" t="s">
        <v>2994</v>
      </c>
      <c r="E1250" s="813"/>
      <c r="F1250" s="813"/>
      <c r="G1250" s="813" t="s">
        <v>1983</v>
      </c>
      <c r="H1250" s="813"/>
      <c r="I1250" s="813"/>
      <c r="J1250" s="813" t="s">
        <v>1882</v>
      </c>
      <c r="K1250" s="813"/>
      <c r="L1250" s="813"/>
      <c r="M1250" s="814">
        <v>240</v>
      </c>
      <c r="N1250" s="814"/>
      <c r="O1250" s="813" t="s">
        <v>1883</v>
      </c>
      <c r="P1250" s="813"/>
      <c r="Q1250" s="368" t="s">
        <v>1884</v>
      </c>
      <c r="R1250" s="369" t="s">
        <v>3399</v>
      </c>
    </row>
    <row r="1251" spans="1:18" ht="36">
      <c r="A1251" s="365" t="s">
        <v>1871</v>
      </c>
      <c r="B1251" s="810" t="s">
        <v>1872</v>
      </c>
      <c r="C1251" s="810"/>
      <c r="D1251" s="810" t="s">
        <v>1873</v>
      </c>
      <c r="E1251" s="810"/>
      <c r="F1251" s="810"/>
      <c r="G1251" s="810" t="s">
        <v>1874</v>
      </c>
      <c r="H1251" s="810"/>
      <c r="I1251" s="810"/>
      <c r="J1251" s="810" t="s">
        <v>1875</v>
      </c>
      <c r="K1251" s="810"/>
      <c r="L1251" s="810"/>
      <c r="M1251" s="810" t="s">
        <v>1876</v>
      </c>
      <c r="N1251" s="810"/>
      <c r="O1251" s="810" t="s">
        <v>1877</v>
      </c>
      <c r="P1251" s="810"/>
      <c r="Q1251" s="366" t="s">
        <v>1878</v>
      </c>
      <c r="R1251" s="365" t="s">
        <v>1879</v>
      </c>
    </row>
    <row r="1252" spans="1:18" ht="18">
      <c r="A1252" s="368">
        <v>1155</v>
      </c>
      <c r="B1252" s="813">
        <v>516279</v>
      </c>
      <c r="C1252" s="813"/>
      <c r="D1252" s="813" t="s">
        <v>3000</v>
      </c>
      <c r="E1252" s="813"/>
      <c r="F1252" s="813"/>
      <c r="G1252" s="813" t="s">
        <v>2583</v>
      </c>
      <c r="H1252" s="813"/>
      <c r="I1252" s="813"/>
      <c r="J1252" s="813" t="s">
        <v>2146</v>
      </c>
      <c r="K1252" s="813"/>
      <c r="L1252" s="813"/>
      <c r="M1252" s="814">
        <v>100</v>
      </c>
      <c r="N1252" s="814"/>
      <c r="O1252" s="813" t="s">
        <v>1909</v>
      </c>
      <c r="P1252" s="813"/>
      <c r="Q1252" s="368" t="s">
        <v>1910</v>
      </c>
      <c r="R1252" s="369" t="s">
        <v>1890</v>
      </c>
    </row>
    <row r="1253" spans="1:18" ht="18">
      <c r="A1253" s="368">
        <v>1156</v>
      </c>
      <c r="B1253" s="813">
        <v>701349</v>
      </c>
      <c r="C1253" s="813"/>
      <c r="D1253" s="813" t="s">
        <v>3000</v>
      </c>
      <c r="E1253" s="813"/>
      <c r="F1253" s="813"/>
      <c r="G1253" s="813" t="s">
        <v>2583</v>
      </c>
      <c r="H1253" s="813"/>
      <c r="I1253" s="813"/>
      <c r="J1253" s="813" t="s">
        <v>2146</v>
      </c>
      <c r="K1253" s="813"/>
      <c r="L1253" s="813"/>
      <c r="M1253" s="814">
        <v>500</v>
      </c>
      <c r="N1253" s="814"/>
      <c r="O1253" s="813" t="s">
        <v>1909</v>
      </c>
      <c r="P1253" s="813"/>
      <c r="Q1253" s="370" t="s">
        <v>2125</v>
      </c>
      <c r="R1253" s="369" t="s">
        <v>3400</v>
      </c>
    </row>
    <row r="1254" spans="1:18" ht="18">
      <c r="A1254" s="368">
        <v>1157</v>
      </c>
      <c r="B1254" s="813">
        <v>417430</v>
      </c>
      <c r="C1254" s="813"/>
      <c r="D1254" s="813" t="s">
        <v>3401</v>
      </c>
      <c r="E1254" s="813"/>
      <c r="F1254" s="813"/>
      <c r="G1254" s="813" t="s">
        <v>3402</v>
      </c>
      <c r="H1254" s="813"/>
      <c r="I1254" s="813"/>
      <c r="J1254" s="813" t="s">
        <v>2083</v>
      </c>
      <c r="K1254" s="813"/>
      <c r="L1254" s="813"/>
      <c r="M1254" s="811"/>
      <c r="N1254" s="811"/>
      <c r="O1254" s="811"/>
      <c r="P1254" s="811"/>
      <c r="Q1254" s="368" t="s">
        <v>1921</v>
      </c>
      <c r="R1254" s="369" t="s">
        <v>3354</v>
      </c>
    </row>
    <row r="1255" spans="1:18" ht="18">
      <c r="A1255" s="368">
        <v>1158</v>
      </c>
      <c r="B1255" s="813">
        <v>794100</v>
      </c>
      <c r="C1255" s="813"/>
      <c r="D1255" s="813" t="s">
        <v>3403</v>
      </c>
      <c r="E1255" s="813"/>
      <c r="F1255" s="813"/>
      <c r="G1255" s="813" t="s">
        <v>3404</v>
      </c>
      <c r="H1255" s="813"/>
      <c r="I1255" s="813"/>
      <c r="J1255" s="813" t="s">
        <v>1888</v>
      </c>
      <c r="K1255" s="813"/>
      <c r="L1255" s="813"/>
      <c r="M1255" s="814">
        <v>10</v>
      </c>
      <c r="N1255" s="814"/>
      <c r="O1255" s="813" t="s">
        <v>1883</v>
      </c>
      <c r="P1255" s="813"/>
      <c r="Q1255" s="370" t="s">
        <v>1892</v>
      </c>
      <c r="R1255" s="369" t="s">
        <v>3405</v>
      </c>
    </row>
    <row r="1256" spans="1:18" ht="18">
      <c r="A1256" s="368">
        <v>1159</v>
      </c>
      <c r="B1256" s="813">
        <v>476836</v>
      </c>
      <c r="C1256" s="813"/>
      <c r="D1256" s="813" t="s">
        <v>3033</v>
      </c>
      <c r="E1256" s="813"/>
      <c r="F1256" s="813"/>
      <c r="G1256" s="813" t="s">
        <v>2192</v>
      </c>
      <c r="H1256" s="813"/>
      <c r="I1256" s="813"/>
      <c r="J1256" s="813" t="s">
        <v>1920</v>
      </c>
      <c r="K1256" s="813"/>
      <c r="L1256" s="813"/>
      <c r="M1256" s="811"/>
      <c r="N1256" s="811"/>
      <c r="O1256" s="811"/>
      <c r="P1256" s="811"/>
      <c r="Q1256" s="368" t="s">
        <v>1921</v>
      </c>
      <c r="R1256" s="369" t="s">
        <v>3406</v>
      </c>
    </row>
    <row r="1257" spans="1:18" ht="18">
      <c r="A1257" s="368">
        <v>1160</v>
      </c>
      <c r="B1257" s="813">
        <v>904330</v>
      </c>
      <c r="C1257" s="813"/>
      <c r="D1257" s="813" t="s">
        <v>3033</v>
      </c>
      <c r="E1257" s="813"/>
      <c r="F1257" s="813"/>
      <c r="G1257" s="813" t="s">
        <v>3035</v>
      </c>
      <c r="H1257" s="813"/>
      <c r="I1257" s="813"/>
      <c r="J1257" s="813" t="s">
        <v>2336</v>
      </c>
      <c r="K1257" s="813"/>
      <c r="L1257" s="813"/>
      <c r="M1257" s="814">
        <v>3.8</v>
      </c>
      <c r="N1257" s="814"/>
      <c r="O1257" s="813" t="s">
        <v>1942</v>
      </c>
      <c r="P1257" s="813"/>
      <c r="Q1257" s="368" t="s">
        <v>1884</v>
      </c>
      <c r="R1257" s="369" t="s">
        <v>3407</v>
      </c>
    </row>
    <row r="1258" spans="1:18" ht="18">
      <c r="A1258" s="368">
        <v>1161</v>
      </c>
      <c r="B1258" s="813">
        <v>1176239</v>
      </c>
      <c r="C1258" s="813"/>
      <c r="D1258" s="813" t="s">
        <v>3036</v>
      </c>
      <c r="E1258" s="813"/>
      <c r="F1258" s="813"/>
      <c r="G1258" s="813" t="s">
        <v>1983</v>
      </c>
      <c r="H1258" s="813"/>
      <c r="I1258" s="813"/>
      <c r="J1258" s="813" t="s">
        <v>1882</v>
      </c>
      <c r="K1258" s="813"/>
      <c r="L1258" s="813"/>
      <c r="M1258" s="814">
        <v>450</v>
      </c>
      <c r="N1258" s="814"/>
      <c r="O1258" s="813" t="s">
        <v>1883</v>
      </c>
      <c r="P1258" s="813"/>
      <c r="Q1258" s="368" t="s">
        <v>1884</v>
      </c>
      <c r="R1258" s="369" t="s">
        <v>3304</v>
      </c>
    </row>
    <row r="1259" spans="1:18" ht="18">
      <c r="A1259" s="368">
        <v>1162</v>
      </c>
      <c r="B1259" s="813">
        <v>889598</v>
      </c>
      <c r="C1259" s="813"/>
      <c r="D1259" s="813" t="s">
        <v>3045</v>
      </c>
      <c r="E1259" s="813"/>
      <c r="F1259" s="813"/>
      <c r="G1259" s="813" t="s">
        <v>2428</v>
      </c>
      <c r="H1259" s="813"/>
      <c r="I1259" s="813"/>
      <c r="J1259" s="813" t="s">
        <v>2146</v>
      </c>
      <c r="K1259" s="813"/>
      <c r="L1259" s="813"/>
      <c r="M1259" s="814">
        <v>30</v>
      </c>
      <c r="N1259" s="814"/>
      <c r="O1259" s="813" t="s">
        <v>1909</v>
      </c>
      <c r="P1259" s="813"/>
      <c r="Q1259" s="370" t="s">
        <v>2125</v>
      </c>
      <c r="R1259" s="369" t="s">
        <v>3408</v>
      </c>
    </row>
    <row r="1260" spans="1:18" ht="18">
      <c r="A1260" s="368">
        <v>1163</v>
      </c>
      <c r="B1260" s="813">
        <v>1146056</v>
      </c>
      <c r="C1260" s="813"/>
      <c r="D1260" s="813" t="s">
        <v>3046</v>
      </c>
      <c r="E1260" s="813"/>
      <c r="F1260" s="813"/>
      <c r="G1260" s="813" t="s">
        <v>3409</v>
      </c>
      <c r="H1260" s="813"/>
      <c r="I1260" s="813"/>
      <c r="J1260" s="813" t="s">
        <v>1916</v>
      </c>
      <c r="K1260" s="813"/>
      <c r="L1260" s="813"/>
      <c r="M1260" s="814">
        <v>120</v>
      </c>
      <c r="N1260" s="814"/>
      <c r="O1260" s="813" t="s">
        <v>1883</v>
      </c>
      <c r="P1260" s="813"/>
      <c r="Q1260" s="368" t="s">
        <v>1884</v>
      </c>
      <c r="R1260" s="369" t="s">
        <v>3410</v>
      </c>
    </row>
    <row r="1261" spans="1:18" ht="18">
      <c r="A1261" s="368">
        <v>1164</v>
      </c>
      <c r="B1261" s="813">
        <v>876044</v>
      </c>
      <c r="C1261" s="813"/>
      <c r="D1261" s="813" t="s">
        <v>3411</v>
      </c>
      <c r="E1261" s="813"/>
      <c r="F1261" s="813"/>
      <c r="G1261" s="813" t="s">
        <v>2528</v>
      </c>
      <c r="H1261" s="813"/>
      <c r="I1261" s="813"/>
      <c r="J1261" s="813" t="s">
        <v>2348</v>
      </c>
      <c r="K1261" s="813"/>
      <c r="L1261" s="813"/>
      <c r="M1261" s="814">
        <v>480</v>
      </c>
      <c r="N1261" s="814"/>
      <c r="O1261" s="813" t="s">
        <v>1883</v>
      </c>
      <c r="P1261" s="813"/>
      <c r="Q1261" s="368" t="s">
        <v>1884</v>
      </c>
      <c r="R1261" s="369" t="s">
        <v>3412</v>
      </c>
    </row>
    <row r="1262" spans="1:18" ht="18">
      <c r="A1262" s="368">
        <v>1165</v>
      </c>
      <c r="B1262" s="813">
        <v>890073</v>
      </c>
      <c r="C1262" s="813"/>
      <c r="D1262" s="813" t="s">
        <v>3411</v>
      </c>
      <c r="E1262" s="813"/>
      <c r="F1262" s="813"/>
      <c r="G1262" s="813" t="s">
        <v>3413</v>
      </c>
      <c r="H1262" s="813"/>
      <c r="I1262" s="813"/>
      <c r="J1262" s="813" t="s">
        <v>1925</v>
      </c>
      <c r="K1262" s="813"/>
      <c r="L1262" s="813"/>
      <c r="M1262" s="814">
        <v>120</v>
      </c>
      <c r="N1262" s="814"/>
      <c r="O1262" s="813" t="s">
        <v>1883</v>
      </c>
      <c r="P1262" s="813"/>
      <c r="Q1262" s="368" t="s">
        <v>1884</v>
      </c>
      <c r="R1262" s="369" t="s">
        <v>3356</v>
      </c>
    </row>
    <row r="1263" spans="1:18" ht="18">
      <c r="A1263" s="368">
        <v>1166</v>
      </c>
      <c r="B1263" s="813">
        <v>230826</v>
      </c>
      <c r="C1263" s="813"/>
      <c r="D1263" s="813" t="s">
        <v>3082</v>
      </c>
      <c r="E1263" s="813"/>
      <c r="F1263" s="813"/>
      <c r="G1263" s="813" t="s">
        <v>3414</v>
      </c>
      <c r="H1263" s="813"/>
      <c r="I1263" s="813"/>
      <c r="J1263" s="813" t="s">
        <v>1921</v>
      </c>
      <c r="K1263" s="813"/>
      <c r="L1263" s="813"/>
      <c r="M1263" s="811"/>
      <c r="N1263" s="811"/>
      <c r="O1263" s="811"/>
      <c r="P1263" s="811"/>
      <c r="Q1263" s="368" t="s">
        <v>1921</v>
      </c>
      <c r="R1263" s="369" t="s">
        <v>3354</v>
      </c>
    </row>
    <row r="1264" spans="1:18" ht="18">
      <c r="A1264" s="368">
        <v>1167</v>
      </c>
      <c r="B1264" s="813">
        <v>701472</v>
      </c>
      <c r="C1264" s="813"/>
      <c r="D1264" s="813" t="s">
        <v>3122</v>
      </c>
      <c r="E1264" s="813"/>
      <c r="F1264" s="813"/>
      <c r="G1264" s="813" t="s">
        <v>2152</v>
      </c>
      <c r="H1264" s="813"/>
      <c r="I1264" s="813"/>
      <c r="J1264" s="813" t="s">
        <v>2146</v>
      </c>
      <c r="K1264" s="813"/>
      <c r="L1264" s="813"/>
      <c r="M1264" s="814">
        <v>1</v>
      </c>
      <c r="N1264" s="814"/>
      <c r="O1264" s="813" t="s">
        <v>1909</v>
      </c>
      <c r="P1264" s="813"/>
      <c r="Q1264" s="370" t="s">
        <v>2125</v>
      </c>
      <c r="R1264" s="369" t="s">
        <v>3399</v>
      </c>
    </row>
    <row r="1265" spans="1:18" ht="36">
      <c r="A1265" s="365" t="s">
        <v>1871</v>
      </c>
      <c r="B1265" s="810" t="s">
        <v>1872</v>
      </c>
      <c r="C1265" s="810"/>
      <c r="D1265" s="810" t="s">
        <v>1873</v>
      </c>
      <c r="E1265" s="810"/>
      <c r="F1265" s="810"/>
      <c r="G1265" s="810" t="s">
        <v>1874</v>
      </c>
      <c r="H1265" s="810"/>
      <c r="I1265" s="810"/>
      <c r="J1265" s="810" t="s">
        <v>1875</v>
      </c>
      <c r="K1265" s="810"/>
      <c r="L1265" s="810"/>
      <c r="M1265" s="810" t="s">
        <v>1876</v>
      </c>
      <c r="N1265" s="810"/>
      <c r="O1265" s="810" t="s">
        <v>1877</v>
      </c>
      <c r="P1265" s="810"/>
      <c r="Q1265" s="366" t="s">
        <v>1878</v>
      </c>
      <c r="R1265" s="365" t="s">
        <v>1879</v>
      </c>
    </row>
    <row r="1266" spans="1:18" ht="18">
      <c r="A1266" s="368">
        <v>1168</v>
      </c>
      <c r="B1266" s="813">
        <v>861530</v>
      </c>
      <c r="C1266" s="813"/>
      <c r="D1266" s="813" t="s">
        <v>3122</v>
      </c>
      <c r="E1266" s="813"/>
      <c r="F1266" s="813"/>
      <c r="G1266" s="813" t="s">
        <v>2065</v>
      </c>
      <c r="H1266" s="813"/>
      <c r="I1266" s="813"/>
      <c r="J1266" s="813" t="s">
        <v>2132</v>
      </c>
      <c r="K1266" s="813"/>
      <c r="L1266" s="813"/>
      <c r="M1266" s="814">
        <v>100</v>
      </c>
      <c r="N1266" s="814"/>
      <c r="O1266" s="813" t="s">
        <v>1883</v>
      </c>
      <c r="P1266" s="813"/>
      <c r="Q1266" s="368" t="s">
        <v>1884</v>
      </c>
      <c r="R1266" s="369" t="s">
        <v>3415</v>
      </c>
    </row>
    <row r="1267" spans="1:18" ht="18">
      <c r="A1267" s="368">
        <v>1169</v>
      </c>
      <c r="B1267" s="813">
        <v>914533</v>
      </c>
      <c r="C1267" s="813"/>
      <c r="D1267" s="813" t="s">
        <v>3122</v>
      </c>
      <c r="E1267" s="813"/>
      <c r="F1267" s="813"/>
      <c r="G1267" s="813" t="s">
        <v>2065</v>
      </c>
      <c r="H1267" s="813"/>
      <c r="I1267" s="813"/>
      <c r="J1267" s="813" t="s">
        <v>2132</v>
      </c>
      <c r="K1267" s="813"/>
      <c r="L1267" s="813"/>
      <c r="M1267" s="814">
        <v>120</v>
      </c>
      <c r="N1267" s="814"/>
      <c r="O1267" s="813" t="s">
        <v>1883</v>
      </c>
      <c r="P1267" s="813"/>
      <c r="Q1267" s="368" t="s">
        <v>1884</v>
      </c>
      <c r="R1267" s="369" t="s">
        <v>3416</v>
      </c>
    </row>
    <row r="1268" spans="1:18" ht="18">
      <c r="A1268" s="368">
        <v>1170</v>
      </c>
      <c r="B1268" s="813">
        <v>936842</v>
      </c>
      <c r="C1268" s="813"/>
      <c r="D1268" s="813" t="s">
        <v>3122</v>
      </c>
      <c r="E1268" s="813"/>
      <c r="F1268" s="813"/>
      <c r="G1268" s="813" t="s">
        <v>3124</v>
      </c>
      <c r="H1268" s="813"/>
      <c r="I1268" s="813"/>
      <c r="J1268" s="813" t="s">
        <v>2146</v>
      </c>
      <c r="K1268" s="813"/>
      <c r="L1268" s="813"/>
      <c r="M1268" s="814">
        <v>100</v>
      </c>
      <c r="N1268" s="814"/>
      <c r="O1268" s="813" t="s">
        <v>1909</v>
      </c>
      <c r="P1268" s="813"/>
      <c r="Q1268" s="370" t="s">
        <v>2125</v>
      </c>
      <c r="R1268" s="369" t="s">
        <v>2090</v>
      </c>
    </row>
    <row r="1269" spans="1:18" ht="18">
      <c r="A1269" s="368">
        <v>1171</v>
      </c>
      <c r="B1269" s="813">
        <v>926946</v>
      </c>
      <c r="C1269" s="813"/>
      <c r="D1269" s="813" t="s">
        <v>3126</v>
      </c>
      <c r="E1269" s="813"/>
      <c r="F1269" s="813"/>
      <c r="G1269" s="813" t="s">
        <v>2019</v>
      </c>
      <c r="H1269" s="813"/>
      <c r="I1269" s="813"/>
      <c r="J1269" s="813" t="s">
        <v>1882</v>
      </c>
      <c r="K1269" s="813"/>
      <c r="L1269" s="813"/>
      <c r="M1269" s="814">
        <v>30</v>
      </c>
      <c r="N1269" s="814"/>
      <c r="O1269" s="813" t="s">
        <v>1883</v>
      </c>
      <c r="P1269" s="813"/>
      <c r="Q1269" s="368" t="s">
        <v>1884</v>
      </c>
      <c r="R1269" s="369" t="s">
        <v>3417</v>
      </c>
    </row>
    <row r="1270" spans="1:18" ht="18">
      <c r="A1270" s="368">
        <v>1172</v>
      </c>
      <c r="B1270" s="813">
        <v>649947</v>
      </c>
      <c r="C1270" s="813"/>
      <c r="D1270" s="813" t="s">
        <v>3418</v>
      </c>
      <c r="E1270" s="813"/>
      <c r="F1270" s="813"/>
      <c r="G1270" s="813" t="s">
        <v>2653</v>
      </c>
      <c r="H1270" s="813"/>
      <c r="I1270" s="813"/>
      <c r="J1270" s="813" t="s">
        <v>2083</v>
      </c>
      <c r="K1270" s="813"/>
      <c r="L1270" s="813"/>
      <c r="M1270" s="811"/>
      <c r="N1270" s="811"/>
      <c r="O1270" s="811"/>
      <c r="P1270" s="811"/>
      <c r="Q1270" s="368" t="s">
        <v>1921</v>
      </c>
      <c r="R1270" s="369" t="s">
        <v>3419</v>
      </c>
    </row>
    <row r="1271" spans="1:18" ht="18">
      <c r="A1271" s="368">
        <v>1173</v>
      </c>
      <c r="B1271" s="813">
        <v>927344</v>
      </c>
      <c r="C1271" s="813"/>
      <c r="D1271" s="813" t="s">
        <v>3135</v>
      </c>
      <c r="E1271" s="813"/>
      <c r="F1271" s="813"/>
      <c r="G1271" s="813" t="s">
        <v>2437</v>
      </c>
      <c r="H1271" s="813"/>
      <c r="I1271" s="813"/>
      <c r="J1271" s="813" t="s">
        <v>2146</v>
      </c>
      <c r="K1271" s="813"/>
      <c r="L1271" s="813"/>
      <c r="M1271" s="814">
        <v>500</v>
      </c>
      <c r="N1271" s="814"/>
      <c r="O1271" s="813" t="s">
        <v>1909</v>
      </c>
      <c r="P1271" s="813"/>
      <c r="Q1271" s="368" t="s">
        <v>1884</v>
      </c>
      <c r="R1271" s="369" t="s">
        <v>3420</v>
      </c>
    </row>
    <row r="1272" spans="1:18" ht="18">
      <c r="A1272" s="368">
        <v>1174</v>
      </c>
      <c r="B1272" s="813">
        <v>209806</v>
      </c>
      <c r="C1272" s="813"/>
      <c r="D1272" s="813" t="s">
        <v>3421</v>
      </c>
      <c r="E1272" s="813"/>
      <c r="F1272" s="813"/>
      <c r="G1272" s="813" t="s">
        <v>3422</v>
      </c>
      <c r="H1272" s="813"/>
      <c r="I1272" s="813"/>
      <c r="J1272" s="813" t="s">
        <v>1888</v>
      </c>
      <c r="K1272" s="813"/>
      <c r="L1272" s="813"/>
      <c r="M1272" s="814">
        <v>1</v>
      </c>
      <c r="N1272" s="814"/>
      <c r="O1272" s="813" t="s">
        <v>1883</v>
      </c>
      <c r="P1272" s="813"/>
      <c r="Q1272" s="368" t="s">
        <v>1889</v>
      </c>
      <c r="R1272" s="369" t="s">
        <v>3423</v>
      </c>
    </row>
    <row r="1273" spans="1:18" ht="18">
      <c r="A1273" s="368">
        <v>1175</v>
      </c>
      <c r="B1273" s="813">
        <v>952409</v>
      </c>
      <c r="C1273" s="813"/>
      <c r="D1273" s="813" t="s">
        <v>3421</v>
      </c>
      <c r="E1273" s="813"/>
      <c r="F1273" s="813"/>
      <c r="G1273" s="813" t="s">
        <v>3424</v>
      </c>
      <c r="H1273" s="813"/>
      <c r="I1273" s="813"/>
      <c r="J1273" s="813" t="s">
        <v>1888</v>
      </c>
      <c r="K1273" s="813"/>
      <c r="L1273" s="813"/>
      <c r="M1273" s="814">
        <v>2</v>
      </c>
      <c r="N1273" s="814"/>
      <c r="O1273" s="813" t="s">
        <v>1883</v>
      </c>
      <c r="P1273" s="813"/>
      <c r="Q1273" s="368" t="s">
        <v>1889</v>
      </c>
      <c r="R1273" s="369" t="s">
        <v>3425</v>
      </c>
    </row>
    <row r="1274" spans="1:18" ht="18">
      <c r="A1274" s="368">
        <v>1176</v>
      </c>
      <c r="B1274" s="813">
        <v>1114877</v>
      </c>
      <c r="C1274" s="813"/>
      <c r="D1274" s="813" t="s">
        <v>3426</v>
      </c>
      <c r="E1274" s="813"/>
      <c r="F1274" s="813"/>
      <c r="G1274" s="813" t="s">
        <v>3427</v>
      </c>
      <c r="H1274" s="813"/>
      <c r="I1274" s="813"/>
      <c r="J1274" s="813" t="s">
        <v>1908</v>
      </c>
      <c r="K1274" s="813"/>
      <c r="L1274" s="813"/>
      <c r="M1274" s="814">
        <v>30</v>
      </c>
      <c r="N1274" s="814"/>
      <c r="O1274" s="813" t="s">
        <v>1909</v>
      </c>
      <c r="P1274" s="813"/>
      <c r="Q1274" s="370" t="s">
        <v>2125</v>
      </c>
      <c r="R1274" s="369" t="s">
        <v>3408</v>
      </c>
    </row>
    <row r="1275" spans="1:18" ht="18">
      <c r="A1275" s="368">
        <v>1177</v>
      </c>
      <c r="B1275" s="813">
        <v>900774</v>
      </c>
      <c r="C1275" s="813"/>
      <c r="D1275" s="813" t="s">
        <v>3426</v>
      </c>
      <c r="E1275" s="813"/>
      <c r="F1275" s="813"/>
      <c r="G1275" s="811"/>
      <c r="H1275" s="811"/>
      <c r="I1275" s="811"/>
      <c r="J1275" s="813" t="s">
        <v>1908</v>
      </c>
      <c r="K1275" s="813"/>
      <c r="L1275" s="813"/>
      <c r="M1275" s="814">
        <v>50</v>
      </c>
      <c r="N1275" s="814"/>
      <c r="O1275" s="813" t="s">
        <v>1909</v>
      </c>
      <c r="P1275" s="813"/>
      <c r="Q1275" s="370" t="s">
        <v>2125</v>
      </c>
      <c r="R1275" s="369" t="s">
        <v>3428</v>
      </c>
    </row>
    <row r="1276" spans="1:18" ht="18">
      <c r="A1276" s="368">
        <v>1178</v>
      </c>
      <c r="B1276" s="813">
        <v>975160</v>
      </c>
      <c r="C1276" s="813"/>
      <c r="D1276" s="813" t="s">
        <v>3426</v>
      </c>
      <c r="E1276" s="813"/>
      <c r="F1276" s="813"/>
      <c r="G1276" s="811"/>
      <c r="H1276" s="811"/>
      <c r="I1276" s="811"/>
      <c r="J1276" s="813" t="s">
        <v>1908</v>
      </c>
      <c r="K1276" s="813"/>
      <c r="L1276" s="813"/>
      <c r="M1276" s="814">
        <v>15</v>
      </c>
      <c r="N1276" s="814"/>
      <c r="O1276" s="813" t="s">
        <v>1909</v>
      </c>
      <c r="P1276" s="813"/>
      <c r="Q1276" s="370" t="s">
        <v>2125</v>
      </c>
      <c r="R1276" s="369" t="s">
        <v>3429</v>
      </c>
    </row>
    <row r="1277" spans="1:18" ht="18">
      <c r="A1277" s="368">
        <v>1179</v>
      </c>
      <c r="B1277" s="813">
        <v>975194</v>
      </c>
      <c r="C1277" s="813"/>
      <c r="D1277" s="813" t="s">
        <v>3426</v>
      </c>
      <c r="E1277" s="813"/>
      <c r="F1277" s="813"/>
      <c r="G1277" s="811"/>
      <c r="H1277" s="811"/>
      <c r="I1277" s="811"/>
      <c r="J1277" s="813" t="s">
        <v>1908</v>
      </c>
      <c r="K1277" s="813"/>
      <c r="L1277" s="813"/>
      <c r="M1277" s="814">
        <v>30</v>
      </c>
      <c r="N1277" s="814"/>
      <c r="O1277" s="813" t="s">
        <v>1909</v>
      </c>
      <c r="P1277" s="813"/>
      <c r="Q1277" s="370" t="s">
        <v>2125</v>
      </c>
      <c r="R1277" s="369" t="s">
        <v>3188</v>
      </c>
    </row>
    <row r="1278" spans="1:18" ht="18">
      <c r="A1278" s="368">
        <v>1180</v>
      </c>
      <c r="B1278" s="813">
        <v>852229</v>
      </c>
      <c r="C1278" s="813"/>
      <c r="D1278" s="813" t="s">
        <v>3149</v>
      </c>
      <c r="E1278" s="813"/>
      <c r="F1278" s="813"/>
      <c r="G1278" s="813" t="s">
        <v>3430</v>
      </c>
      <c r="H1278" s="813"/>
      <c r="I1278" s="813"/>
      <c r="J1278" s="813" t="s">
        <v>2146</v>
      </c>
      <c r="K1278" s="813"/>
      <c r="L1278" s="813"/>
      <c r="M1278" s="814">
        <v>80</v>
      </c>
      <c r="N1278" s="814"/>
      <c r="O1278" s="813" t="s">
        <v>1909</v>
      </c>
      <c r="P1278" s="813"/>
      <c r="Q1278" s="370" t="s">
        <v>2125</v>
      </c>
      <c r="R1278" s="369" t="s">
        <v>3431</v>
      </c>
    </row>
    <row r="1279" spans="1:18" ht="36">
      <c r="A1279" s="365" t="s">
        <v>1871</v>
      </c>
      <c r="B1279" s="810" t="s">
        <v>1872</v>
      </c>
      <c r="C1279" s="810"/>
      <c r="D1279" s="810" t="s">
        <v>1873</v>
      </c>
      <c r="E1279" s="810"/>
      <c r="F1279" s="810"/>
      <c r="G1279" s="810" t="s">
        <v>1874</v>
      </c>
      <c r="H1279" s="810"/>
      <c r="I1279" s="810"/>
      <c r="J1279" s="810" t="s">
        <v>1875</v>
      </c>
      <c r="K1279" s="810"/>
      <c r="L1279" s="810"/>
      <c r="M1279" s="810" t="s">
        <v>1876</v>
      </c>
      <c r="N1279" s="810"/>
      <c r="O1279" s="810" t="s">
        <v>1877</v>
      </c>
      <c r="P1279" s="810"/>
      <c r="Q1279" s="366" t="s">
        <v>1878</v>
      </c>
      <c r="R1279" s="365" t="s">
        <v>1879</v>
      </c>
    </row>
    <row r="1280" spans="1:18" ht="18">
      <c r="A1280" s="368">
        <v>1181</v>
      </c>
      <c r="B1280" s="813">
        <v>927993</v>
      </c>
      <c r="C1280" s="813"/>
      <c r="D1280" s="813" t="s">
        <v>3149</v>
      </c>
      <c r="E1280" s="813"/>
      <c r="F1280" s="813"/>
      <c r="G1280" s="813" t="s">
        <v>3155</v>
      </c>
      <c r="H1280" s="813"/>
      <c r="I1280" s="813"/>
      <c r="J1280" s="813" t="s">
        <v>2146</v>
      </c>
      <c r="K1280" s="813"/>
      <c r="L1280" s="813"/>
      <c r="M1280" s="814">
        <v>500</v>
      </c>
      <c r="N1280" s="814"/>
      <c r="O1280" s="813" t="s">
        <v>1909</v>
      </c>
      <c r="P1280" s="813"/>
      <c r="Q1280" s="368" t="s">
        <v>1884</v>
      </c>
      <c r="R1280" s="369" t="s">
        <v>3432</v>
      </c>
    </row>
    <row r="1281" spans="1:18" ht="18">
      <c r="A1281" s="368">
        <v>1182</v>
      </c>
      <c r="B1281" s="813">
        <v>1260582</v>
      </c>
      <c r="C1281" s="813"/>
      <c r="D1281" s="813" t="s">
        <v>3156</v>
      </c>
      <c r="E1281" s="813"/>
      <c r="F1281" s="813"/>
      <c r="G1281" s="813" t="s">
        <v>3158</v>
      </c>
      <c r="H1281" s="813"/>
      <c r="I1281" s="813"/>
      <c r="J1281" s="813" t="s">
        <v>1925</v>
      </c>
      <c r="K1281" s="813"/>
      <c r="L1281" s="813"/>
      <c r="M1281" s="814">
        <v>30</v>
      </c>
      <c r="N1281" s="814"/>
      <c r="O1281" s="813" t="s">
        <v>1883</v>
      </c>
      <c r="P1281" s="813"/>
      <c r="Q1281" s="368" t="s">
        <v>1884</v>
      </c>
      <c r="R1281" s="369" t="s">
        <v>3433</v>
      </c>
    </row>
    <row r="1282" spans="1:18" ht="18">
      <c r="A1282" s="368">
        <v>1183</v>
      </c>
      <c r="B1282" s="813">
        <v>951426</v>
      </c>
      <c r="C1282" s="813"/>
      <c r="D1282" s="813" t="s">
        <v>3156</v>
      </c>
      <c r="E1282" s="813"/>
      <c r="F1282" s="813"/>
      <c r="G1282" s="813" t="s">
        <v>3158</v>
      </c>
      <c r="H1282" s="813"/>
      <c r="I1282" s="813"/>
      <c r="J1282" s="813" t="s">
        <v>1925</v>
      </c>
      <c r="K1282" s="813"/>
      <c r="L1282" s="813"/>
      <c r="M1282" s="814">
        <v>500</v>
      </c>
      <c r="N1282" s="814"/>
      <c r="O1282" s="813" t="s">
        <v>1883</v>
      </c>
      <c r="P1282" s="813"/>
      <c r="Q1282" s="368" t="s">
        <v>1884</v>
      </c>
      <c r="R1282" s="369" t="s">
        <v>3434</v>
      </c>
    </row>
    <row r="1283" spans="1:18" ht="18">
      <c r="A1283" s="368">
        <v>1184</v>
      </c>
      <c r="B1283" s="813">
        <v>520397</v>
      </c>
      <c r="C1283" s="813"/>
      <c r="D1283" s="813" t="s">
        <v>2078</v>
      </c>
      <c r="E1283" s="813"/>
      <c r="F1283" s="813"/>
      <c r="G1283" s="813" t="s">
        <v>2079</v>
      </c>
      <c r="H1283" s="813"/>
      <c r="I1283" s="813"/>
      <c r="J1283" s="813" t="s">
        <v>2051</v>
      </c>
      <c r="K1283" s="813"/>
      <c r="L1283" s="813"/>
      <c r="M1283" s="811"/>
      <c r="N1283" s="811"/>
      <c r="O1283" s="811"/>
      <c r="P1283" s="811"/>
      <c r="Q1283" s="370" t="s">
        <v>3435</v>
      </c>
      <c r="R1283" s="369" t="s">
        <v>3436</v>
      </c>
    </row>
    <row r="1284" spans="1:18" ht="18">
      <c r="A1284" s="368">
        <v>1185</v>
      </c>
      <c r="B1284" s="813">
        <v>210986</v>
      </c>
      <c r="C1284" s="813"/>
      <c r="D1284" s="813" t="s">
        <v>2105</v>
      </c>
      <c r="E1284" s="813"/>
      <c r="F1284" s="813"/>
      <c r="G1284" s="813" t="s">
        <v>2106</v>
      </c>
      <c r="H1284" s="813"/>
      <c r="I1284" s="813"/>
      <c r="J1284" s="813" t="s">
        <v>2051</v>
      </c>
      <c r="K1284" s="813"/>
      <c r="L1284" s="813"/>
      <c r="M1284" s="811"/>
      <c r="N1284" s="811"/>
      <c r="O1284" s="811"/>
      <c r="P1284" s="811"/>
      <c r="Q1284" s="370" t="s">
        <v>2107</v>
      </c>
      <c r="R1284" s="369" t="s">
        <v>3437</v>
      </c>
    </row>
    <row r="1285" spans="1:18" ht="18">
      <c r="A1285" s="368">
        <v>1186</v>
      </c>
      <c r="B1285" s="813">
        <v>210972</v>
      </c>
      <c r="C1285" s="813"/>
      <c r="D1285" s="813" t="s">
        <v>2105</v>
      </c>
      <c r="E1285" s="813"/>
      <c r="F1285" s="813"/>
      <c r="G1285" s="813" t="s">
        <v>2106</v>
      </c>
      <c r="H1285" s="813"/>
      <c r="I1285" s="813"/>
      <c r="J1285" s="813" t="s">
        <v>2109</v>
      </c>
      <c r="K1285" s="813"/>
      <c r="L1285" s="813"/>
      <c r="M1285" s="811"/>
      <c r="N1285" s="811"/>
      <c r="O1285" s="811"/>
      <c r="P1285" s="811"/>
      <c r="Q1285" s="370" t="s">
        <v>2107</v>
      </c>
      <c r="R1285" s="369" t="s">
        <v>3437</v>
      </c>
    </row>
    <row r="1286" spans="1:18" ht="18">
      <c r="A1286" s="368">
        <v>1187</v>
      </c>
      <c r="B1286" s="813">
        <v>211107</v>
      </c>
      <c r="C1286" s="813"/>
      <c r="D1286" s="813" t="s">
        <v>2160</v>
      </c>
      <c r="E1286" s="813"/>
      <c r="F1286" s="813"/>
      <c r="G1286" s="813" t="s">
        <v>2161</v>
      </c>
      <c r="H1286" s="813"/>
      <c r="I1286" s="813"/>
      <c r="J1286" s="813" t="s">
        <v>2051</v>
      </c>
      <c r="K1286" s="813"/>
      <c r="L1286" s="813"/>
      <c r="M1286" s="811"/>
      <c r="N1286" s="811"/>
      <c r="O1286" s="811"/>
      <c r="P1286" s="811"/>
      <c r="Q1286" s="370" t="s">
        <v>2107</v>
      </c>
      <c r="R1286" s="369" t="s">
        <v>3438</v>
      </c>
    </row>
    <row r="1287" spans="1:18" ht="18">
      <c r="A1287" s="368">
        <v>1188</v>
      </c>
      <c r="B1287" s="813">
        <v>211111</v>
      </c>
      <c r="C1287" s="813"/>
      <c r="D1287" s="813" t="s">
        <v>2163</v>
      </c>
      <c r="E1287" s="813"/>
      <c r="F1287" s="813"/>
      <c r="G1287" s="813" t="s">
        <v>2164</v>
      </c>
      <c r="H1287" s="813"/>
      <c r="I1287" s="813"/>
      <c r="J1287" s="817" t="s">
        <v>2300</v>
      </c>
      <c r="K1287" s="817"/>
      <c r="L1287" s="817"/>
      <c r="M1287" s="811"/>
      <c r="N1287" s="811"/>
      <c r="O1287" s="811"/>
      <c r="P1287" s="811"/>
      <c r="Q1287" s="370" t="s">
        <v>3435</v>
      </c>
      <c r="R1287" s="369" t="s">
        <v>3438</v>
      </c>
    </row>
    <row r="1288" spans="1:18" ht="18">
      <c r="A1288" s="368">
        <v>1189</v>
      </c>
      <c r="B1288" s="813">
        <v>211520</v>
      </c>
      <c r="C1288" s="813"/>
      <c r="D1288" s="813" t="s">
        <v>2286</v>
      </c>
      <c r="E1288" s="813"/>
      <c r="F1288" s="813"/>
      <c r="G1288" s="813" t="s">
        <v>2272</v>
      </c>
      <c r="H1288" s="813"/>
      <c r="I1288" s="813"/>
      <c r="J1288" s="813" t="s">
        <v>2287</v>
      </c>
      <c r="K1288" s="813"/>
      <c r="L1288" s="813"/>
      <c r="M1288" s="811"/>
      <c r="N1288" s="811"/>
      <c r="O1288" s="811"/>
      <c r="P1288" s="811"/>
      <c r="Q1288" s="370" t="s">
        <v>2107</v>
      </c>
      <c r="R1288" s="369" t="s">
        <v>3439</v>
      </c>
    </row>
    <row r="1289" spans="1:18" ht="18">
      <c r="A1289" s="368">
        <v>1190</v>
      </c>
      <c r="B1289" s="813">
        <v>952216</v>
      </c>
      <c r="C1289" s="813"/>
      <c r="D1289" s="813" t="s">
        <v>2286</v>
      </c>
      <c r="E1289" s="813"/>
      <c r="F1289" s="813"/>
      <c r="G1289" s="813" t="s">
        <v>2289</v>
      </c>
      <c r="H1289" s="813"/>
      <c r="I1289" s="813"/>
      <c r="J1289" s="817" t="s">
        <v>2593</v>
      </c>
      <c r="K1289" s="817"/>
      <c r="L1289" s="817"/>
      <c r="M1289" s="811"/>
      <c r="N1289" s="811"/>
      <c r="O1289" s="811"/>
      <c r="P1289" s="811"/>
      <c r="Q1289" s="370" t="s">
        <v>2107</v>
      </c>
      <c r="R1289" s="369" t="s">
        <v>3439</v>
      </c>
    </row>
    <row r="1290" spans="1:18" ht="18">
      <c r="A1290" s="368">
        <v>1191</v>
      </c>
      <c r="B1290" s="813">
        <v>213484</v>
      </c>
      <c r="C1290" s="813"/>
      <c r="D1290" s="813" t="s">
        <v>2286</v>
      </c>
      <c r="E1290" s="813"/>
      <c r="F1290" s="813"/>
      <c r="G1290" s="813" t="s">
        <v>2290</v>
      </c>
      <c r="H1290" s="813"/>
      <c r="I1290" s="813"/>
      <c r="J1290" s="817" t="s">
        <v>2593</v>
      </c>
      <c r="K1290" s="817"/>
      <c r="L1290" s="817"/>
      <c r="M1290" s="811"/>
      <c r="N1290" s="811"/>
      <c r="O1290" s="811"/>
      <c r="P1290" s="811"/>
      <c r="Q1290" s="370" t="s">
        <v>2107</v>
      </c>
      <c r="R1290" s="369" t="s">
        <v>3439</v>
      </c>
    </row>
    <row r="1291" spans="1:18" ht="18">
      <c r="A1291" s="368">
        <v>1192</v>
      </c>
      <c r="B1291" s="813">
        <v>211577</v>
      </c>
      <c r="C1291" s="813"/>
      <c r="D1291" s="813" t="s">
        <v>2286</v>
      </c>
      <c r="E1291" s="813"/>
      <c r="F1291" s="813"/>
      <c r="G1291" s="813" t="s">
        <v>2071</v>
      </c>
      <c r="H1291" s="813"/>
      <c r="I1291" s="813"/>
      <c r="J1291" s="813" t="s">
        <v>2287</v>
      </c>
      <c r="K1291" s="813"/>
      <c r="L1291" s="813"/>
      <c r="M1291" s="811"/>
      <c r="N1291" s="811"/>
      <c r="O1291" s="811"/>
      <c r="P1291" s="811"/>
      <c r="Q1291" s="370" t="s">
        <v>2107</v>
      </c>
      <c r="R1291" s="369" t="s">
        <v>3439</v>
      </c>
    </row>
    <row r="1292" spans="1:18" ht="18">
      <c r="A1292" s="368">
        <v>1193</v>
      </c>
      <c r="B1292" s="813">
        <v>904947</v>
      </c>
      <c r="C1292" s="813"/>
      <c r="D1292" s="813" t="s">
        <v>2286</v>
      </c>
      <c r="E1292" s="813"/>
      <c r="F1292" s="813"/>
      <c r="G1292" s="813" t="s">
        <v>2842</v>
      </c>
      <c r="H1292" s="813"/>
      <c r="I1292" s="813"/>
      <c r="J1292" s="813" t="s">
        <v>1896</v>
      </c>
      <c r="K1292" s="813"/>
      <c r="L1292" s="813"/>
      <c r="M1292" s="811"/>
      <c r="N1292" s="811"/>
      <c r="O1292" s="811"/>
      <c r="P1292" s="811"/>
      <c r="Q1292" s="370" t="s">
        <v>2107</v>
      </c>
      <c r="R1292" s="369" t="s">
        <v>3439</v>
      </c>
    </row>
    <row r="1293" spans="1:18" ht="36">
      <c r="A1293" s="365" t="s">
        <v>1871</v>
      </c>
      <c r="B1293" s="810" t="s">
        <v>1872</v>
      </c>
      <c r="C1293" s="810"/>
      <c r="D1293" s="810" t="s">
        <v>1873</v>
      </c>
      <c r="E1293" s="810"/>
      <c r="F1293" s="810"/>
      <c r="G1293" s="810" t="s">
        <v>1874</v>
      </c>
      <c r="H1293" s="810"/>
      <c r="I1293" s="810"/>
      <c r="J1293" s="810" t="s">
        <v>1875</v>
      </c>
      <c r="K1293" s="810"/>
      <c r="L1293" s="810"/>
      <c r="M1293" s="810" t="s">
        <v>1876</v>
      </c>
      <c r="N1293" s="810"/>
      <c r="O1293" s="810" t="s">
        <v>1877</v>
      </c>
      <c r="P1293" s="810"/>
      <c r="Q1293" s="366" t="s">
        <v>1878</v>
      </c>
      <c r="R1293" s="365" t="s">
        <v>1879</v>
      </c>
    </row>
    <row r="1294" spans="1:18" ht="18">
      <c r="A1294" s="368">
        <v>1194</v>
      </c>
      <c r="B1294" s="813">
        <v>211565</v>
      </c>
      <c r="C1294" s="813"/>
      <c r="D1294" s="813" t="s">
        <v>2286</v>
      </c>
      <c r="E1294" s="813"/>
      <c r="F1294" s="813"/>
      <c r="G1294" s="813" t="s">
        <v>3440</v>
      </c>
      <c r="H1294" s="813"/>
      <c r="I1294" s="813"/>
      <c r="J1294" s="813" t="s">
        <v>1896</v>
      </c>
      <c r="K1294" s="813"/>
      <c r="L1294" s="813"/>
      <c r="M1294" s="811"/>
      <c r="N1294" s="811"/>
      <c r="O1294" s="811"/>
      <c r="P1294" s="811"/>
      <c r="Q1294" s="370" t="s">
        <v>2107</v>
      </c>
      <c r="R1294" s="369" t="s">
        <v>3439</v>
      </c>
    </row>
    <row r="1295" spans="1:18" ht="18">
      <c r="A1295" s="368">
        <v>1195</v>
      </c>
      <c r="B1295" s="813">
        <v>211596</v>
      </c>
      <c r="C1295" s="813"/>
      <c r="D1295" s="813" t="s">
        <v>2291</v>
      </c>
      <c r="E1295" s="813"/>
      <c r="F1295" s="813"/>
      <c r="G1295" s="813" t="s">
        <v>2014</v>
      </c>
      <c r="H1295" s="813"/>
      <c r="I1295" s="813"/>
      <c r="J1295" s="817" t="s">
        <v>2048</v>
      </c>
      <c r="K1295" s="817"/>
      <c r="L1295" s="817"/>
      <c r="M1295" s="811"/>
      <c r="N1295" s="811"/>
      <c r="O1295" s="811"/>
      <c r="P1295" s="811"/>
      <c r="Q1295" s="370" t="s">
        <v>2107</v>
      </c>
      <c r="R1295" s="369" t="s">
        <v>3441</v>
      </c>
    </row>
    <row r="1296" spans="1:18" ht="18">
      <c r="A1296" s="368">
        <v>1196</v>
      </c>
      <c r="B1296" s="813">
        <v>965074</v>
      </c>
      <c r="C1296" s="813"/>
      <c r="D1296" s="813" t="s">
        <v>2291</v>
      </c>
      <c r="E1296" s="813"/>
      <c r="F1296" s="813"/>
      <c r="G1296" s="813" t="s">
        <v>2014</v>
      </c>
      <c r="H1296" s="813"/>
      <c r="I1296" s="813"/>
      <c r="J1296" s="813" t="s">
        <v>2312</v>
      </c>
      <c r="K1296" s="813"/>
      <c r="L1296" s="813"/>
      <c r="M1296" s="811"/>
      <c r="N1296" s="811"/>
      <c r="O1296" s="811"/>
      <c r="P1296" s="811"/>
      <c r="Q1296" s="370" t="s">
        <v>2107</v>
      </c>
      <c r="R1296" s="369" t="s">
        <v>3441</v>
      </c>
    </row>
    <row r="1297" spans="1:18" ht="18">
      <c r="A1297" s="368">
        <v>1197</v>
      </c>
      <c r="B1297" s="813">
        <v>212056</v>
      </c>
      <c r="C1297" s="813"/>
      <c r="D1297" s="813" t="s">
        <v>2388</v>
      </c>
      <c r="E1297" s="813"/>
      <c r="F1297" s="813"/>
      <c r="G1297" s="813" t="s">
        <v>2322</v>
      </c>
      <c r="H1297" s="813"/>
      <c r="I1297" s="813"/>
      <c r="J1297" s="813" t="s">
        <v>2287</v>
      </c>
      <c r="K1297" s="813"/>
      <c r="L1297" s="813"/>
      <c r="M1297" s="811"/>
      <c r="N1297" s="811"/>
      <c r="O1297" s="811"/>
      <c r="P1297" s="811"/>
      <c r="Q1297" s="370" t="s">
        <v>2107</v>
      </c>
      <c r="R1297" s="369" t="s">
        <v>3442</v>
      </c>
    </row>
    <row r="1298" spans="1:18" ht="18">
      <c r="A1298" s="368">
        <v>1198</v>
      </c>
      <c r="B1298" s="813">
        <v>947686</v>
      </c>
      <c r="C1298" s="813"/>
      <c r="D1298" s="813" t="s">
        <v>2388</v>
      </c>
      <c r="E1298" s="813"/>
      <c r="F1298" s="813"/>
      <c r="G1298" s="813" t="s">
        <v>2390</v>
      </c>
      <c r="H1298" s="813"/>
      <c r="I1298" s="813"/>
      <c r="J1298" s="813" t="s">
        <v>1896</v>
      </c>
      <c r="K1298" s="813"/>
      <c r="L1298" s="813"/>
      <c r="M1298" s="811"/>
      <c r="N1298" s="811"/>
      <c r="O1298" s="811"/>
      <c r="P1298" s="811"/>
      <c r="Q1298" s="370" t="s">
        <v>2107</v>
      </c>
      <c r="R1298" s="369" t="s">
        <v>3442</v>
      </c>
    </row>
    <row r="1299" spans="1:18" ht="18">
      <c r="A1299" s="368">
        <v>1199</v>
      </c>
      <c r="B1299" s="813">
        <v>948151</v>
      </c>
      <c r="C1299" s="813"/>
      <c r="D1299" s="813" t="s">
        <v>2388</v>
      </c>
      <c r="E1299" s="813"/>
      <c r="F1299" s="813"/>
      <c r="G1299" s="813" t="s">
        <v>2391</v>
      </c>
      <c r="H1299" s="813"/>
      <c r="I1299" s="813"/>
      <c r="J1299" s="813" t="s">
        <v>1896</v>
      </c>
      <c r="K1299" s="813"/>
      <c r="L1299" s="813"/>
      <c r="M1299" s="811"/>
      <c r="N1299" s="811"/>
      <c r="O1299" s="811"/>
      <c r="P1299" s="811"/>
      <c r="Q1299" s="370" t="s">
        <v>2107</v>
      </c>
      <c r="R1299" s="369" t="s">
        <v>3442</v>
      </c>
    </row>
    <row r="1300" spans="1:18" ht="18">
      <c r="A1300" s="368">
        <v>1200</v>
      </c>
      <c r="B1300" s="813">
        <v>212039</v>
      </c>
      <c r="C1300" s="813"/>
      <c r="D1300" s="813" t="s">
        <v>2388</v>
      </c>
      <c r="E1300" s="813"/>
      <c r="F1300" s="813"/>
      <c r="G1300" s="813" t="s">
        <v>2065</v>
      </c>
      <c r="H1300" s="813"/>
      <c r="I1300" s="813"/>
      <c r="J1300" s="813" t="s">
        <v>1975</v>
      </c>
      <c r="K1300" s="813"/>
      <c r="L1300" s="813"/>
      <c r="M1300" s="811"/>
      <c r="N1300" s="811"/>
      <c r="O1300" s="811"/>
      <c r="P1300" s="811"/>
      <c r="Q1300" s="370" t="s">
        <v>2107</v>
      </c>
      <c r="R1300" s="369" t="s">
        <v>3442</v>
      </c>
    </row>
    <row r="1301" spans="1:18" ht="18">
      <c r="A1301" s="368">
        <v>1201</v>
      </c>
      <c r="B1301" s="813">
        <v>948200</v>
      </c>
      <c r="C1301" s="813"/>
      <c r="D1301" s="813" t="s">
        <v>2388</v>
      </c>
      <c r="E1301" s="813"/>
      <c r="F1301" s="813"/>
      <c r="G1301" s="813" t="s">
        <v>3443</v>
      </c>
      <c r="H1301" s="813"/>
      <c r="I1301" s="813"/>
      <c r="J1301" s="817" t="s">
        <v>2593</v>
      </c>
      <c r="K1301" s="817"/>
      <c r="L1301" s="817"/>
      <c r="M1301" s="811"/>
      <c r="N1301" s="811"/>
      <c r="O1301" s="811"/>
      <c r="P1301" s="811"/>
      <c r="Q1301" s="370" t="s">
        <v>2107</v>
      </c>
      <c r="R1301" s="369" t="s">
        <v>3442</v>
      </c>
    </row>
    <row r="1302" spans="1:18" ht="18">
      <c r="A1302" s="368">
        <v>1202</v>
      </c>
      <c r="B1302" s="813">
        <v>212087</v>
      </c>
      <c r="C1302" s="813"/>
      <c r="D1302" s="813" t="s">
        <v>2388</v>
      </c>
      <c r="E1302" s="813"/>
      <c r="F1302" s="813"/>
      <c r="G1302" s="813" t="s">
        <v>2071</v>
      </c>
      <c r="H1302" s="813"/>
      <c r="I1302" s="813"/>
      <c r="J1302" s="813" t="s">
        <v>2287</v>
      </c>
      <c r="K1302" s="813"/>
      <c r="L1302" s="813"/>
      <c r="M1302" s="811"/>
      <c r="N1302" s="811"/>
      <c r="O1302" s="811"/>
      <c r="P1302" s="811"/>
      <c r="Q1302" s="370" t="s">
        <v>2107</v>
      </c>
      <c r="R1302" s="369" t="s">
        <v>3442</v>
      </c>
    </row>
    <row r="1303" spans="1:18" ht="18">
      <c r="A1303" s="368">
        <v>1203</v>
      </c>
      <c r="B1303" s="813">
        <v>213575</v>
      </c>
      <c r="C1303" s="813"/>
      <c r="D1303" s="813" t="s">
        <v>2388</v>
      </c>
      <c r="E1303" s="813"/>
      <c r="F1303" s="813"/>
      <c r="G1303" s="813" t="s">
        <v>2395</v>
      </c>
      <c r="H1303" s="813"/>
      <c r="I1303" s="813"/>
      <c r="J1303" s="817" t="s">
        <v>2593</v>
      </c>
      <c r="K1303" s="817"/>
      <c r="L1303" s="817"/>
      <c r="M1303" s="811"/>
      <c r="N1303" s="811"/>
      <c r="O1303" s="811"/>
      <c r="P1303" s="811"/>
      <c r="Q1303" s="370" t="s">
        <v>2107</v>
      </c>
      <c r="R1303" s="369" t="s">
        <v>3442</v>
      </c>
    </row>
    <row r="1304" spans="1:18" ht="18">
      <c r="A1304" s="368">
        <v>1204</v>
      </c>
      <c r="B1304" s="813">
        <v>947733</v>
      </c>
      <c r="C1304" s="813"/>
      <c r="D1304" s="813" t="s">
        <v>2388</v>
      </c>
      <c r="E1304" s="813"/>
      <c r="F1304" s="813"/>
      <c r="G1304" s="813" t="s">
        <v>2397</v>
      </c>
      <c r="H1304" s="813"/>
      <c r="I1304" s="813"/>
      <c r="J1304" s="817" t="s">
        <v>2593</v>
      </c>
      <c r="K1304" s="817"/>
      <c r="L1304" s="817"/>
      <c r="M1304" s="811"/>
      <c r="N1304" s="811"/>
      <c r="O1304" s="811"/>
      <c r="P1304" s="811"/>
      <c r="Q1304" s="370" t="s">
        <v>2107</v>
      </c>
      <c r="R1304" s="369" t="s">
        <v>3442</v>
      </c>
    </row>
    <row r="1305" spans="1:18" ht="18">
      <c r="A1305" s="368">
        <v>1205</v>
      </c>
      <c r="B1305" s="813">
        <v>212136</v>
      </c>
      <c r="C1305" s="813"/>
      <c r="D1305" s="813" t="s">
        <v>2471</v>
      </c>
      <c r="E1305" s="813"/>
      <c r="F1305" s="813"/>
      <c r="G1305" s="813" t="s">
        <v>2308</v>
      </c>
      <c r="H1305" s="813"/>
      <c r="I1305" s="813"/>
      <c r="J1305" s="813" t="s">
        <v>2051</v>
      </c>
      <c r="K1305" s="813"/>
      <c r="L1305" s="813"/>
      <c r="M1305" s="811"/>
      <c r="N1305" s="811"/>
      <c r="O1305" s="811"/>
      <c r="P1305" s="811"/>
      <c r="Q1305" s="370" t="s">
        <v>2107</v>
      </c>
      <c r="R1305" s="369" t="s">
        <v>3444</v>
      </c>
    </row>
    <row r="1306" spans="1:18" ht="18">
      <c r="A1306" s="368">
        <v>1206</v>
      </c>
      <c r="B1306" s="813">
        <v>212158</v>
      </c>
      <c r="C1306" s="813"/>
      <c r="D1306" s="813" t="s">
        <v>2471</v>
      </c>
      <c r="E1306" s="813"/>
      <c r="F1306" s="813"/>
      <c r="G1306" s="813" t="s">
        <v>2488</v>
      </c>
      <c r="H1306" s="813"/>
      <c r="I1306" s="813"/>
      <c r="J1306" s="813" t="s">
        <v>2051</v>
      </c>
      <c r="K1306" s="813"/>
      <c r="L1306" s="813"/>
      <c r="M1306" s="811"/>
      <c r="N1306" s="811"/>
      <c r="O1306" s="811"/>
      <c r="P1306" s="811"/>
      <c r="Q1306" s="370" t="s">
        <v>2107</v>
      </c>
      <c r="R1306" s="369" t="s">
        <v>3444</v>
      </c>
    </row>
    <row r="1307" spans="1:18" ht="36">
      <c r="A1307" s="365" t="s">
        <v>1871</v>
      </c>
      <c r="B1307" s="810" t="s">
        <v>1872</v>
      </c>
      <c r="C1307" s="810"/>
      <c r="D1307" s="810" t="s">
        <v>1873</v>
      </c>
      <c r="E1307" s="810"/>
      <c r="F1307" s="810"/>
      <c r="G1307" s="810" t="s">
        <v>1874</v>
      </c>
      <c r="H1307" s="810"/>
      <c r="I1307" s="810"/>
      <c r="J1307" s="810" t="s">
        <v>1875</v>
      </c>
      <c r="K1307" s="810"/>
      <c r="L1307" s="810"/>
      <c r="M1307" s="810" t="s">
        <v>1876</v>
      </c>
      <c r="N1307" s="810"/>
      <c r="O1307" s="810" t="s">
        <v>1877</v>
      </c>
      <c r="P1307" s="810"/>
      <c r="Q1307" s="366" t="s">
        <v>1878</v>
      </c>
      <c r="R1307" s="365" t="s">
        <v>1879</v>
      </c>
    </row>
    <row r="1308" spans="1:18" ht="18">
      <c r="A1308" s="368">
        <v>1207</v>
      </c>
      <c r="B1308" s="813">
        <v>212143</v>
      </c>
      <c r="C1308" s="813"/>
      <c r="D1308" s="813" t="s">
        <v>2471</v>
      </c>
      <c r="E1308" s="813"/>
      <c r="F1308" s="813"/>
      <c r="G1308" s="813" t="s">
        <v>2014</v>
      </c>
      <c r="H1308" s="813"/>
      <c r="I1308" s="813"/>
      <c r="J1308" s="813" t="s">
        <v>2051</v>
      </c>
      <c r="K1308" s="813"/>
      <c r="L1308" s="813"/>
      <c r="M1308" s="811"/>
      <c r="N1308" s="811"/>
      <c r="O1308" s="811"/>
      <c r="P1308" s="811"/>
      <c r="Q1308" s="370" t="s">
        <v>2107</v>
      </c>
      <c r="R1308" s="369" t="s">
        <v>3444</v>
      </c>
    </row>
    <row r="1309" spans="1:18" ht="18">
      <c r="A1309" s="368">
        <v>1208</v>
      </c>
      <c r="B1309" s="813">
        <v>212191</v>
      </c>
      <c r="C1309" s="813"/>
      <c r="D1309" s="813" t="s">
        <v>2471</v>
      </c>
      <c r="E1309" s="813"/>
      <c r="F1309" s="813"/>
      <c r="G1309" s="813" t="s">
        <v>2274</v>
      </c>
      <c r="H1309" s="813"/>
      <c r="I1309" s="813"/>
      <c r="J1309" s="817" t="s">
        <v>2048</v>
      </c>
      <c r="K1309" s="817"/>
      <c r="L1309" s="817"/>
      <c r="M1309" s="811"/>
      <c r="N1309" s="811"/>
      <c r="O1309" s="811"/>
      <c r="P1309" s="811"/>
      <c r="Q1309" s="370" t="s">
        <v>2107</v>
      </c>
      <c r="R1309" s="369" t="s">
        <v>3444</v>
      </c>
    </row>
    <row r="1310" spans="1:18" ht="18">
      <c r="A1310" s="368">
        <v>1209</v>
      </c>
      <c r="B1310" s="813">
        <v>213510</v>
      </c>
      <c r="C1310" s="813"/>
      <c r="D1310" s="813" t="s">
        <v>2474</v>
      </c>
      <c r="E1310" s="813"/>
      <c r="F1310" s="813"/>
      <c r="G1310" s="813" t="s">
        <v>2475</v>
      </c>
      <c r="H1310" s="813"/>
      <c r="I1310" s="813"/>
      <c r="J1310" s="813" t="s">
        <v>2086</v>
      </c>
      <c r="K1310" s="813"/>
      <c r="L1310" s="813"/>
      <c r="M1310" s="811"/>
      <c r="N1310" s="811"/>
      <c r="O1310" s="811"/>
      <c r="P1310" s="811"/>
      <c r="Q1310" s="370" t="s">
        <v>2107</v>
      </c>
      <c r="R1310" s="369" t="s">
        <v>3445</v>
      </c>
    </row>
    <row r="1311" spans="1:18" ht="18">
      <c r="A1311" s="368">
        <v>1210</v>
      </c>
      <c r="B1311" s="813">
        <v>653248</v>
      </c>
      <c r="C1311" s="813"/>
      <c r="D1311" s="813" t="s">
        <v>2474</v>
      </c>
      <c r="E1311" s="813"/>
      <c r="F1311" s="813"/>
      <c r="G1311" s="813" t="s">
        <v>2477</v>
      </c>
      <c r="H1311" s="813"/>
      <c r="I1311" s="813"/>
      <c r="J1311" s="813" t="s">
        <v>2086</v>
      </c>
      <c r="K1311" s="813"/>
      <c r="L1311" s="813"/>
      <c r="M1311" s="811"/>
      <c r="N1311" s="811"/>
      <c r="O1311" s="811"/>
      <c r="P1311" s="811"/>
      <c r="Q1311" s="370" t="s">
        <v>2107</v>
      </c>
      <c r="R1311" s="369" t="s">
        <v>3445</v>
      </c>
    </row>
    <row r="1312" spans="1:18" ht="18">
      <c r="A1312" s="368">
        <v>1211</v>
      </c>
      <c r="B1312" s="813">
        <v>212348</v>
      </c>
      <c r="C1312" s="813"/>
      <c r="D1312" s="813" t="s">
        <v>2474</v>
      </c>
      <c r="E1312" s="813"/>
      <c r="F1312" s="813"/>
      <c r="G1312" s="813" t="s">
        <v>2014</v>
      </c>
      <c r="H1312" s="813"/>
      <c r="I1312" s="813"/>
      <c r="J1312" s="813" t="s">
        <v>2303</v>
      </c>
      <c r="K1312" s="813"/>
      <c r="L1312" s="813"/>
      <c r="M1312" s="811"/>
      <c r="N1312" s="811"/>
      <c r="O1312" s="811"/>
      <c r="P1312" s="811"/>
      <c r="Q1312" s="370" t="s">
        <v>2107</v>
      </c>
      <c r="R1312" s="369" t="s">
        <v>3445</v>
      </c>
    </row>
    <row r="1313" spans="1:18" ht="18">
      <c r="A1313" s="368">
        <v>1212</v>
      </c>
      <c r="B1313" s="813">
        <v>212311</v>
      </c>
      <c r="C1313" s="813"/>
      <c r="D1313" s="813" t="s">
        <v>2474</v>
      </c>
      <c r="E1313" s="813"/>
      <c r="F1313" s="813"/>
      <c r="G1313" s="813" t="s">
        <v>2076</v>
      </c>
      <c r="H1313" s="813"/>
      <c r="I1313" s="813"/>
      <c r="J1313" s="813" t="s">
        <v>2086</v>
      </c>
      <c r="K1313" s="813"/>
      <c r="L1313" s="813"/>
      <c r="M1313" s="811"/>
      <c r="N1313" s="811"/>
      <c r="O1313" s="811"/>
      <c r="P1313" s="811"/>
      <c r="Q1313" s="370" t="s">
        <v>2107</v>
      </c>
      <c r="R1313" s="369" t="s">
        <v>3445</v>
      </c>
    </row>
    <row r="1314" spans="1:18" ht="18">
      <c r="A1314" s="368">
        <v>1213</v>
      </c>
      <c r="B1314" s="813">
        <v>667225</v>
      </c>
      <c r="C1314" s="813"/>
      <c r="D1314" s="813" t="s">
        <v>2474</v>
      </c>
      <c r="E1314" s="813"/>
      <c r="F1314" s="813"/>
      <c r="G1314" s="813" t="s">
        <v>2100</v>
      </c>
      <c r="H1314" s="813"/>
      <c r="I1314" s="813"/>
      <c r="J1314" s="813" t="s">
        <v>2086</v>
      </c>
      <c r="K1314" s="813"/>
      <c r="L1314" s="813"/>
      <c r="M1314" s="811"/>
      <c r="N1314" s="811"/>
      <c r="O1314" s="811"/>
      <c r="P1314" s="811"/>
      <c r="Q1314" s="370" t="s">
        <v>2107</v>
      </c>
      <c r="R1314" s="369" t="s">
        <v>3445</v>
      </c>
    </row>
    <row r="1315" spans="1:18" ht="18">
      <c r="A1315" s="368">
        <v>1214</v>
      </c>
      <c r="B1315" s="813">
        <v>688457</v>
      </c>
      <c r="C1315" s="813"/>
      <c r="D1315" s="813" t="s">
        <v>2474</v>
      </c>
      <c r="E1315" s="813"/>
      <c r="F1315" s="813"/>
      <c r="G1315" s="813" t="s">
        <v>2302</v>
      </c>
      <c r="H1315" s="813"/>
      <c r="I1315" s="813"/>
      <c r="J1315" s="817" t="s">
        <v>2305</v>
      </c>
      <c r="K1315" s="817"/>
      <c r="L1315" s="817"/>
      <c r="M1315" s="811"/>
      <c r="N1315" s="811"/>
      <c r="O1315" s="811"/>
      <c r="P1315" s="811"/>
      <c r="Q1315" s="370" t="s">
        <v>2107</v>
      </c>
      <c r="R1315" s="369" t="s">
        <v>3445</v>
      </c>
    </row>
    <row r="1316" spans="1:18" ht="18">
      <c r="A1316" s="368">
        <v>1215</v>
      </c>
      <c r="B1316" s="813">
        <v>212376</v>
      </c>
      <c r="C1316" s="813"/>
      <c r="D1316" s="813" t="s">
        <v>2474</v>
      </c>
      <c r="E1316" s="813"/>
      <c r="F1316" s="813"/>
      <c r="G1316" s="813" t="s">
        <v>2481</v>
      </c>
      <c r="H1316" s="813"/>
      <c r="I1316" s="813"/>
      <c r="J1316" s="817" t="s">
        <v>2418</v>
      </c>
      <c r="K1316" s="817"/>
      <c r="L1316" s="817"/>
      <c r="M1316" s="811"/>
      <c r="N1316" s="811"/>
      <c r="O1316" s="811"/>
      <c r="P1316" s="811"/>
      <c r="Q1316" s="370" t="s">
        <v>2107</v>
      </c>
      <c r="R1316" s="369" t="s">
        <v>3445</v>
      </c>
    </row>
    <row r="1317" spans="1:18" ht="18">
      <c r="A1317" s="368">
        <v>1216</v>
      </c>
      <c r="B1317" s="813">
        <v>212382</v>
      </c>
      <c r="C1317" s="813"/>
      <c r="D1317" s="813" t="s">
        <v>2474</v>
      </c>
      <c r="E1317" s="813"/>
      <c r="F1317" s="813"/>
      <c r="G1317" s="813" t="s">
        <v>2274</v>
      </c>
      <c r="H1317" s="813"/>
      <c r="I1317" s="813"/>
      <c r="J1317" s="813" t="s">
        <v>2303</v>
      </c>
      <c r="K1317" s="813"/>
      <c r="L1317" s="813"/>
      <c r="M1317" s="811"/>
      <c r="N1317" s="811"/>
      <c r="O1317" s="811"/>
      <c r="P1317" s="811"/>
      <c r="Q1317" s="370" t="s">
        <v>2107</v>
      </c>
      <c r="R1317" s="369" t="s">
        <v>3445</v>
      </c>
    </row>
    <row r="1318" spans="1:18" ht="18">
      <c r="A1318" s="368">
        <v>1217</v>
      </c>
      <c r="B1318" s="813">
        <v>212395</v>
      </c>
      <c r="C1318" s="813"/>
      <c r="D1318" s="813" t="s">
        <v>2474</v>
      </c>
      <c r="E1318" s="813"/>
      <c r="F1318" s="813"/>
      <c r="G1318" s="813" t="s">
        <v>2483</v>
      </c>
      <c r="H1318" s="813"/>
      <c r="I1318" s="813"/>
      <c r="J1318" s="817" t="s">
        <v>2418</v>
      </c>
      <c r="K1318" s="817"/>
      <c r="L1318" s="817"/>
      <c r="M1318" s="811"/>
      <c r="N1318" s="811"/>
      <c r="O1318" s="811"/>
      <c r="P1318" s="811"/>
      <c r="Q1318" s="370" t="s">
        <v>2107</v>
      </c>
      <c r="R1318" s="369" t="s">
        <v>3445</v>
      </c>
    </row>
    <row r="1319" spans="1:18" ht="18">
      <c r="A1319" s="368">
        <v>1218</v>
      </c>
      <c r="B1319" s="813">
        <v>652929</v>
      </c>
      <c r="C1319" s="813"/>
      <c r="D1319" s="813" t="s">
        <v>2474</v>
      </c>
      <c r="E1319" s="813"/>
      <c r="F1319" s="813"/>
      <c r="G1319" s="813" t="s">
        <v>2484</v>
      </c>
      <c r="H1319" s="813"/>
      <c r="I1319" s="813"/>
      <c r="J1319" s="817" t="s">
        <v>2418</v>
      </c>
      <c r="K1319" s="817"/>
      <c r="L1319" s="817"/>
      <c r="M1319" s="811"/>
      <c r="N1319" s="811"/>
      <c r="O1319" s="811"/>
      <c r="P1319" s="811"/>
      <c r="Q1319" s="370" t="s">
        <v>2107</v>
      </c>
      <c r="R1319" s="369" t="s">
        <v>3445</v>
      </c>
    </row>
    <row r="1320" spans="1:18" ht="36">
      <c r="A1320" s="365" t="s">
        <v>1871</v>
      </c>
      <c r="B1320" s="810" t="s">
        <v>1872</v>
      </c>
      <c r="C1320" s="810"/>
      <c r="D1320" s="810" t="s">
        <v>1873</v>
      </c>
      <c r="E1320" s="810"/>
      <c r="F1320" s="810"/>
      <c r="G1320" s="810" t="s">
        <v>1874</v>
      </c>
      <c r="H1320" s="810"/>
      <c r="I1320" s="810"/>
      <c r="J1320" s="810" t="s">
        <v>1875</v>
      </c>
      <c r="K1320" s="810"/>
      <c r="L1320" s="810"/>
      <c r="M1320" s="810" t="s">
        <v>1876</v>
      </c>
      <c r="N1320" s="810"/>
      <c r="O1320" s="810" t="s">
        <v>1877</v>
      </c>
      <c r="P1320" s="810"/>
      <c r="Q1320" s="366" t="s">
        <v>1878</v>
      </c>
      <c r="R1320" s="365" t="s">
        <v>1879</v>
      </c>
    </row>
    <row r="1321" spans="1:18" ht="18">
      <c r="A1321" s="368">
        <v>1219</v>
      </c>
      <c r="B1321" s="813">
        <v>948114</v>
      </c>
      <c r="C1321" s="813"/>
      <c r="D1321" s="813" t="s">
        <v>2474</v>
      </c>
      <c r="E1321" s="813"/>
      <c r="F1321" s="813"/>
      <c r="G1321" s="813" t="s">
        <v>2485</v>
      </c>
      <c r="H1321" s="813"/>
      <c r="I1321" s="813"/>
      <c r="J1321" s="813" t="s">
        <v>2086</v>
      </c>
      <c r="K1321" s="813"/>
      <c r="L1321" s="813"/>
      <c r="M1321" s="811"/>
      <c r="N1321" s="811"/>
      <c r="O1321" s="811"/>
      <c r="P1321" s="811"/>
      <c r="Q1321" s="370" t="s">
        <v>2107</v>
      </c>
      <c r="R1321" s="369" t="s">
        <v>3445</v>
      </c>
    </row>
    <row r="1322" spans="1:18" ht="18">
      <c r="A1322" s="368">
        <v>1220</v>
      </c>
      <c r="B1322" s="813">
        <v>212437</v>
      </c>
      <c r="C1322" s="813"/>
      <c r="D1322" s="813" t="s">
        <v>2487</v>
      </c>
      <c r="E1322" s="813"/>
      <c r="F1322" s="813"/>
      <c r="G1322" s="813" t="s">
        <v>2488</v>
      </c>
      <c r="H1322" s="813"/>
      <c r="I1322" s="813"/>
      <c r="J1322" s="817" t="s">
        <v>2305</v>
      </c>
      <c r="K1322" s="817"/>
      <c r="L1322" s="817"/>
      <c r="M1322" s="811"/>
      <c r="N1322" s="811"/>
      <c r="O1322" s="811"/>
      <c r="P1322" s="811"/>
      <c r="Q1322" s="370" t="s">
        <v>2107</v>
      </c>
      <c r="R1322" s="369" t="s">
        <v>3446</v>
      </c>
    </row>
    <row r="1323" spans="1:18" ht="18">
      <c r="A1323" s="368">
        <v>1221</v>
      </c>
      <c r="B1323" s="813">
        <v>656467</v>
      </c>
      <c r="C1323" s="813"/>
      <c r="D1323" s="813" t="s">
        <v>2487</v>
      </c>
      <c r="E1323" s="813"/>
      <c r="F1323" s="813"/>
      <c r="G1323" s="813" t="s">
        <v>2014</v>
      </c>
      <c r="H1323" s="813"/>
      <c r="I1323" s="813"/>
      <c r="J1323" s="813" t="s">
        <v>2303</v>
      </c>
      <c r="K1323" s="813"/>
      <c r="L1323" s="813"/>
      <c r="M1323" s="811"/>
      <c r="N1323" s="811"/>
      <c r="O1323" s="811"/>
      <c r="P1323" s="811"/>
      <c r="Q1323" s="370" t="s">
        <v>2107</v>
      </c>
      <c r="R1323" s="369" t="s">
        <v>3446</v>
      </c>
    </row>
    <row r="1324" spans="1:18" ht="18">
      <c r="A1324" s="368">
        <v>1222</v>
      </c>
      <c r="B1324" s="813">
        <v>656507</v>
      </c>
      <c r="C1324" s="813"/>
      <c r="D1324" s="813" t="s">
        <v>2487</v>
      </c>
      <c r="E1324" s="813"/>
      <c r="F1324" s="813"/>
      <c r="G1324" s="813" t="s">
        <v>2274</v>
      </c>
      <c r="H1324" s="813"/>
      <c r="I1324" s="813"/>
      <c r="J1324" s="813" t="s">
        <v>2287</v>
      </c>
      <c r="K1324" s="813"/>
      <c r="L1324" s="813"/>
      <c r="M1324" s="811"/>
      <c r="N1324" s="811"/>
      <c r="O1324" s="811"/>
      <c r="P1324" s="811"/>
      <c r="Q1324" s="370" t="s">
        <v>2107</v>
      </c>
      <c r="R1324" s="369" t="s">
        <v>3446</v>
      </c>
    </row>
    <row r="1325" spans="1:18" ht="18">
      <c r="A1325" s="368">
        <v>1223</v>
      </c>
      <c r="B1325" s="813">
        <v>212416</v>
      </c>
      <c r="C1325" s="813"/>
      <c r="D1325" s="813" t="s">
        <v>2487</v>
      </c>
      <c r="E1325" s="813"/>
      <c r="F1325" s="813"/>
      <c r="G1325" s="813" t="s">
        <v>2308</v>
      </c>
      <c r="H1325" s="813"/>
      <c r="I1325" s="813"/>
      <c r="J1325" s="813" t="s">
        <v>2287</v>
      </c>
      <c r="K1325" s="813"/>
      <c r="L1325" s="813"/>
      <c r="M1325" s="811"/>
      <c r="N1325" s="811"/>
      <c r="O1325" s="811"/>
      <c r="P1325" s="811"/>
      <c r="Q1325" s="370" t="s">
        <v>2107</v>
      </c>
      <c r="R1325" s="369" t="s">
        <v>3446</v>
      </c>
    </row>
    <row r="1326" spans="1:18" ht="18">
      <c r="A1326" s="368">
        <v>1224</v>
      </c>
      <c r="B1326" s="813">
        <v>212471</v>
      </c>
      <c r="C1326" s="813"/>
      <c r="D1326" s="813" t="s">
        <v>2492</v>
      </c>
      <c r="E1326" s="813"/>
      <c r="F1326" s="813"/>
      <c r="G1326" s="813" t="s">
        <v>2458</v>
      </c>
      <c r="H1326" s="813"/>
      <c r="I1326" s="813"/>
      <c r="J1326" s="817" t="s">
        <v>2048</v>
      </c>
      <c r="K1326" s="817"/>
      <c r="L1326" s="817"/>
      <c r="M1326" s="811"/>
      <c r="N1326" s="811"/>
      <c r="O1326" s="811"/>
      <c r="P1326" s="811"/>
      <c r="Q1326" s="368" t="s">
        <v>3447</v>
      </c>
      <c r="R1326" s="369" t="s">
        <v>3448</v>
      </c>
    </row>
    <row r="1327" spans="1:18" ht="18">
      <c r="A1327" s="368">
        <v>1225</v>
      </c>
      <c r="B1327" s="813">
        <v>213095</v>
      </c>
      <c r="C1327" s="813"/>
      <c r="D1327" s="813" t="s">
        <v>2601</v>
      </c>
      <c r="E1327" s="813"/>
      <c r="F1327" s="813"/>
      <c r="G1327" s="813" t="s">
        <v>2322</v>
      </c>
      <c r="H1327" s="813"/>
      <c r="I1327" s="813"/>
      <c r="J1327" s="813" t="s">
        <v>2287</v>
      </c>
      <c r="K1327" s="813"/>
      <c r="L1327" s="813"/>
      <c r="M1327" s="811"/>
      <c r="N1327" s="811"/>
      <c r="O1327" s="811"/>
      <c r="P1327" s="811"/>
      <c r="Q1327" s="370" t="s">
        <v>2107</v>
      </c>
      <c r="R1327" s="369" t="s">
        <v>3449</v>
      </c>
    </row>
    <row r="1328" spans="1:18" ht="18">
      <c r="A1328" s="368">
        <v>1226</v>
      </c>
      <c r="B1328" s="813">
        <v>213285</v>
      </c>
      <c r="C1328" s="813"/>
      <c r="D1328" s="813" t="s">
        <v>2601</v>
      </c>
      <c r="E1328" s="813"/>
      <c r="F1328" s="813"/>
      <c r="G1328" s="813" t="s">
        <v>2071</v>
      </c>
      <c r="H1328" s="813"/>
      <c r="I1328" s="813"/>
      <c r="J1328" s="813" t="s">
        <v>2287</v>
      </c>
      <c r="K1328" s="813"/>
      <c r="L1328" s="813"/>
      <c r="M1328" s="811"/>
      <c r="N1328" s="811"/>
      <c r="O1328" s="811"/>
      <c r="P1328" s="811"/>
      <c r="Q1328" s="370" t="s">
        <v>2107</v>
      </c>
      <c r="R1328" s="369" t="s">
        <v>3449</v>
      </c>
    </row>
    <row r="1329" spans="1:18" ht="18">
      <c r="A1329" s="368">
        <v>1227</v>
      </c>
      <c r="B1329" s="813">
        <v>212798</v>
      </c>
      <c r="C1329" s="813"/>
      <c r="D1329" s="813" t="s">
        <v>2601</v>
      </c>
      <c r="E1329" s="813"/>
      <c r="F1329" s="813"/>
      <c r="G1329" s="813" t="s">
        <v>2384</v>
      </c>
      <c r="H1329" s="813"/>
      <c r="I1329" s="813"/>
      <c r="J1329" s="817" t="s">
        <v>2593</v>
      </c>
      <c r="K1329" s="817"/>
      <c r="L1329" s="817"/>
      <c r="M1329" s="811"/>
      <c r="N1329" s="811"/>
      <c r="O1329" s="811"/>
      <c r="P1329" s="811"/>
      <c r="Q1329" s="370" t="s">
        <v>2107</v>
      </c>
      <c r="R1329" s="369" t="s">
        <v>3449</v>
      </c>
    </row>
    <row r="1330" spans="1:18" ht="18">
      <c r="A1330" s="368">
        <v>1228</v>
      </c>
      <c r="B1330" s="813">
        <v>213259</v>
      </c>
      <c r="C1330" s="813"/>
      <c r="D1330" s="813" t="s">
        <v>2601</v>
      </c>
      <c r="E1330" s="813"/>
      <c r="F1330" s="813"/>
      <c r="G1330" s="813" t="s">
        <v>2604</v>
      </c>
      <c r="H1330" s="813"/>
      <c r="I1330" s="813"/>
      <c r="J1330" s="813" t="s">
        <v>1896</v>
      </c>
      <c r="K1330" s="813"/>
      <c r="L1330" s="813"/>
      <c r="M1330" s="811"/>
      <c r="N1330" s="811"/>
      <c r="O1330" s="811"/>
      <c r="P1330" s="811"/>
      <c r="Q1330" s="370" t="s">
        <v>2107</v>
      </c>
      <c r="R1330" s="369" t="s">
        <v>3449</v>
      </c>
    </row>
    <row r="1331" spans="1:18" ht="18">
      <c r="A1331" s="368">
        <v>1229</v>
      </c>
      <c r="B1331" s="813">
        <v>213263</v>
      </c>
      <c r="C1331" s="813"/>
      <c r="D1331" s="813" t="s">
        <v>2601</v>
      </c>
      <c r="E1331" s="813"/>
      <c r="F1331" s="813"/>
      <c r="G1331" s="813" t="s">
        <v>2870</v>
      </c>
      <c r="H1331" s="813"/>
      <c r="I1331" s="813"/>
      <c r="J1331" s="817" t="s">
        <v>2593</v>
      </c>
      <c r="K1331" s="817"/>
      <c r="L1331" s="817"/>
      <c r="M1331" s="811"/>
      <c r="N1331" s="811"/>
      <c r="O1331" s="811"/>
      <c r="P1331" s="811"/>
      <c r="Q1331" s="370" t="s">
        <v>2107</v>
      </c>
      <c r="R1331" s="369" t="s">
        <v>3449</v>
      </c>
    </row>
    <row r="1332" spans="1:18" ht="18">
      <c r="A1332" s="368">
        <v>1230</v>
      </c>
      <c r="B1332" s="813">
        <v>213791</v>
      </c>
      <c r="C1332" s="813"/>
      <c r="D1332" s="813" t="s">
        <v>2637</v>
      </c>
      <c r="E1332" s="813"/>
      <c r="F1332" s="813"/>
      <c r="G1332" s="813" t="s">
        <v>2100</v>
      </c>
      <c r="H1332" s="813"/>
      <c r="I1332" s="813"/>
      <c r="J1332" s="817" t="s">
        <v>2593</v>
      </c>
      <c r="K1332" s="817"/>
      <c r="L1332" s="817"/>
      <c r="M1332" s="811"/>
      <c r="N1332" s="811"/>
      <c r="O1332" s="811"/>
      <c r="P1332" s="811"/>
      <c r="Q1332" s="370" t="s">
        <v>2107</v>
      </c>
      <c r="R1332" s="369" t="s">
        <v>3450</v>
      </c>
    </row>
    <row r="1333" spans="1:18" ht="18">
      <c r="A1333" s="368">
        <v>1231</v>
      </c>
      <c r="B1333" s="813">
        <v>213762</v>
      </c>
      <c r="C1333" s="813"/>
      <c r="D1333" s="813" t="s">
        <v>2637</v>
      </c>
      <c r="E1333" s="813"/>
      <c r="F1333" s="813"/>
      <c r="G1333" s="813" t="s">
        <v>3451</v>
      </c>
      <c r="H1333" s="813"/>
      <c r="I1333" s="813"/>
      <c r="J1333" s="817" t="s">
        <v>2593</v>
      </c>
      <c r="K1333" s="817"/>
      <c r="L1333" s="817"/>
      <c r="M1333" s="811"/>
      <c r="N1333" s="811"/>
      <c r="O1333" s="811"/>
      <c r="P1333" s="811"/>
      <c r="Q1333" s="370" t="s">
        <v>2107</v>
      </c>
      <c r="R1333" s="369" t="s">
        <v>3450</v>
      </c>
    </row>
    <row r="1334" spans="1:18" ht="36">
      <c r="A1334" s="365" t="s">
        <v>1871</v>
      </c>
      <c r="B1334" s="810" t="s">
        <v>1872</v>
      </c>
      <c r="C1334" s="810"/>
      <c r="D1334" s="810" t="s">
        <v>1873</v>
      </c>
      <c r="E1334" s="810"/>
      <c r="F1334" s="810"/>
      <c r="G1334" s="810" t="s">
        <v>1874</v>
      </c>
      <c r="H1334" s="810"/>
      <c r="I1334" s="810"/>
      <c r="J1334" s="810" t="s">
        <v>1875</v>
      </c>
      <c r="K1334" s="810"/>
      <c r="L1334" s="810"/>
      <c r="M1334" s="810" t="s">
        <v>1876</v>
      </c>
      <c r="N1334" s="810"/>
      <c r="O1334" s="810" t="s">
        <v>1877</v>
      </c>
      <c r="P1334" s="810"/>
      <c r="Q1334" s="366" t="s">
        <v>1878</v>
      </c>
      <c r="R1334" s="365" t="s">
        <v>1879</v>
      </c>
    </row>
    <row r="1335" spans="1:18" ht="18">
      <c r="A1335" s="368">
        <v>1232</v>
      </c>
      <c r="B1335" s="813">
        <v>213801</v>
      </c>
      <c r="C1335" s="813"/>
      <c r="D1335" s="813" t="s">
        <v>2637</v>
      </c>
      <c r="E1335" s="813"/>
      <c r="F1335" s="813"/>
      <c r="G1335" s="813" t="s">
        <v>3452</v>
      </c>
      <c r="H1335" s="813"/>
      <c r="I1335" s="813"/>
      <c r="J1335" s="813" t="s">
        <v>1896</v>
      </c>
      <c r="K1335" s="813"/>
      <c r="L1335" s="813"/>
      <c r="M1335" s="811"/>
      <c r="N1335" s="811"/>
      <c r="O1335" s="811"/>
      <c r="P1335" s="811"/>
      <c r="Q1335" s="370" t="s">
        <v>2107</v>
      </c>
      <c r="R1335" s="369" t="s">
        <v>3450</v>
      </c>
    </row>
    <row r="1336" spans="1:18" ht="18">
      <c r="A1336" s="368">
        <v>1233</v>
      </c>
      <c r="B1336" s="813">
        <v>214296</v>
      </c>
      <c r="C1336" s="813"/>
      <c r="D1336" s="813" t="s">
        <v>2659</v>
      </c>
      <c r="E1336" s="813"/>
      <c r="F1336" s="813"/>
      <c r="G1336" s="813" t="s">
        <v>3453</v>
      </c>
      <c r="H1336" s="813"/>
      <c r="I1336" s="813"/>
      <c r="J1336" s="817" t="s">
        <v>2418</v>
      </c>
      <c r="K1336" s="817"/>
      <c r="L1336" s="817"/>
      <c r="M1336" s="811"/>
      <c r="N1336" s="811"/>
      <c r="O1336" s="811"/>
      <c r="P1336" s="811"/>
      <c r="Q1336" s="368" t="s">
        <v>3447</v>
      </c>
      <c r="R1336" s="369" t="s">
        <v>2434</v>
      </c>
    </row>
    <row r="1337" spans="1:18" ht="18">
      <c r="A1337" s="368">
        <v>1234</v>
      </c>
      <c r="B1337" s="813">
        <v>668089</v>
      </c>
      <c r="C1337" s="813"/>
      <c r="D1337" s="813" t="s">
        <v>2659</v>
      </c>
      <c r="E1337" s="813"/>
      <c r="F1337" s="813"/>
      <c r="G1337" s="813" t="s">
        <v>3454</v>
      </c>
      <c r="H1337" s="813"/>
      <c r="I1337" s="813"/>
      <c r="J1337" s="813" t="s">
        <v>2086</v>
      </c>
      <c r="K1337" s="813"/>
      <c r="L1337" s="813"/>
      <c r="M1337" s="811"/>
      <c r="N1337" s="811"/>
      <c r="O1337" s="811"/>
      <c r="P1337" s="811"/>
      <c r="Q1337" s="368" t="s">
        <v>3447</v>
      </c>
      <c r="R1337" s="369" t="s">
        <v>2434</v>
      </c>
    </row>
    <row r="1338" spans="1:18" ht="18">
      <c r="A1338" s="368">
        <v>1235</v>
      </c>
      <c r="B1338" s="813">
        <v>959331</v>
      </c>
      <c r="C1338" s="813"/>
      <c r="D1338" s="813" t="s">
        <v>2659</v>
      </c>
      <c r="E1338" s="813"/>
      <c r="F1338" s="813"/>
      <c r="G1338" s="813" t="s">
        <v>3455</v>
      </c>
      <c r="H1338" s="813"/>
      <c r="I1338" s="813"/>
      <c r="J1338" s="813" t="s">
        <v>2086</v>
      </c>
      <c r="K1338" s="813"/>
      <c r="L1338" s="813"/>
      <c r="M1338" s="811"/>
      <c r="N1338" s="811"/>
      <c r="O1338" s="811"/>
      <c r="P1338" s="811"/>
      <c r="Q1338" s="368" t="s">
        <v>3447</v>
      </c>
      <c r="R1338" s="369" t="s">
        <v>2434</v>
      </c>
    </row>
    <row r="1339" spans="1:18" ht="18">
      <c r="A1339" s="368">
        <v>1236</v>
      </c>
      <c r="B1339" s="813">
        <v>878402</v>
      </c>
      <c r="C1339" s="813"/>
      <c r="D1339" s="813" t="s">
        <v>2659</v>
      </c>
      <c r="E1339" s="813"/>
      <c r="F1339" s="813"/>
      <c r="G1339" s="813" t="s">
        <v>2660</v>
      </c>
      <c r="H1339" s="813"/>
      <c r="I1339" s="813"/>
      <c r="J1339" s="813" t="s">
        <v>2086</v>
      </c>
      <c r="K1339" s="813"/>
      <c r="L1339" s="813"/>
      <c r="M1339" s="811"/>
      <c r="N1339" s="811"/>
      <c r="O1339" s="811"/>
      <c r="P1339" s="811"/>
      <c r="Q1339" s="368" t="s">
        <v>3447</v>
      </c>
      <c r="R1339" s="369" t="s">
        <v>2434</v>
      </c>
    </row>
    <row r="1340" spans="1:18" ht="18">
      <c r="A1340" s="368">
        <v>1237</v>
      </c>
      <c r="B1340" s="813">
        <v>214283</v>
      </c>
      <c r="C1340" s="813"/>
      <c r="D1340" s="813" t="s">
        <v>2659</v>
      </c>
      <c r="E1340" s="813"/>
      <c r="F1340" s="813"/>
      <c r="G1340" s="813" t="s">
        <v>2663</v>
      </c>
      <c r="H1340" s="813"/>
      <c r="I1340" s="813"/>
      <c r="J1340" s="813" t="s">
        <v>2086</v>
      </c>
      <c r="K1340" s="813"/>
      <c r="L1340" s="813"/>
      <c r="M1340" s="811"/>
      <c r="N1340" s="811"/>
      <c r="O1340" s="811"/>
      <c r="P1340" s="811"/>
      <c r="Q1340" s="368" t="s">
        <v>3447</v>
      </c>
      <c r="R1340" s="369" t="s">
        <v>2434</v>
      </c>
    </row>
    <row r="1341" spans="1:18" ht="18">
      <c r="A1341" s="368">
        <v>1238</v>
      </c>
      <c r="B1341" s="813">
        <v>959354</v>
      </c>
      <c r="C1341" s="813"/>
      <c r="D1341" s="813" t="s">
        <v>2659</v>
      </c>
      <c r="E1341" s="813"/>
      <c r="F1341" s="813"/>
      <c r="G1341" s="813" t="s">
        <v>2661</v>
      </c>
      <c r="H1341" s="813"/>
      <c r="I1341" s="813"/>
      <c r="J1341" s="813" t="s">
        <v>2086</v>
      </c>
      <c r="K1341" s="813"/>
      <c r="L1341" s="813"/>
      <c r="M1341" s="811"/>
      <c r="N1341" s="811"/>
      <c r="O1341" s="811"/>
      <c r="P1341" s="811"/>
      <c r="Q1341" s="368" t="s">
        <v>3447</v>
      </c>
      <c r="R1341" s="369" t="s">
        <v>2434</v>
      </c>
    </row>
    <row r="1342" spans="1:18" ht="18">
      <c r="A1342" s="368">
        <v>1239</v>
      </c>
      <c r="B1342" s="813">
        <v>214334</v>
      </c>
      <c r="C1342" s="813"/>
      <c r="D1342" s="813" t="s">
        <v>2669</v>
      </c>
      <c r="E1342" s="813"/>
      <c r="F1342" s="813"/>
      <c r="G1342" s="813" t="s">
        <v>2071</v>
      </c>
      <c r="H1342" s="813"/>
      <c r="I1342" s="813"/>
      <c r="J1342" s="817" t="s">
        <v>2305</v>
      </c>
      <c r="K1342" s="817"/>
      <c r="L1342" s="817"/>
      <c r="M1342" s="811"/>
      <c r="N1342" s="811"/>
      <c r="O1342" s="811"/>
      <c r="P1342" s="811"/>
      <c r="Q1342" s="370" t="s">
        <v>2107</v>
      </c>
      <c r="R1342" s="369" t="s">
        <v>3456</v>
      </c>
    </row>
    <row r="1343" spans="1:18" ht="18">
      <c r="A1343" s="368">
        <v>1240</v>
      </c>
      <c r="B1343" s="813">
        <v>210051</v>
      </c>
      <c r="C1343" s="813"/>
      <c r="D1343" s="813" t="s">
        <v>2679</v>
      </c>
      <c r="E1343" s="813"/>
      <c r="F1343" s="813"/>
      <c r="G1343" s="813" t="s">
        <v>2477</v>
      </c>
      <c r="H1343" s="813"/>
      <c r="I1343" s="813"/>
      <c r="J1343" s="813" t="s">
        <v>2086</v>
      </c>
      <c r="K1343" s="813"/>
      <c r="L1343" s="813"/>
      <c r="M1343" s="811"/>
      <c r="N1343" s="811"/>
      <c r="O1343" s="811"/>
      <c r="P1343" s="811"/>
      <c r="Q1343" s="370" t="s">
        <v>2107</v>
      </c>
      <c r="R1343" s="369" t="s">
        <v>3457</v>
      </c>
    </row>
    <row r="1344" spans="1:18" ht="18">
      <c r="A1344" s="368">
        <v>1241</v>
      </c>
      <c r="B1344" s="813">
        <v>216544</v>
      </c>
      <c r="C1344" s="813"/>
      <c r="D1344" s="813" t="s">
        <v>2679</v>
      </c>
      <c r="E1344" s="813"/>
      <c r="F1344" s="813"/>
      <c r="G1344" s="813" t="s">
        <v>2680</v>
      </c>
      <c r="H1344" s="813"/>
      <c r="I1344" s="813"/>
      <c r="J1344" s="817" t="s">
        <v>2418</v>
      </c>
      <c r="K1344" s="817"/>
      <c r="L1344" s="817"/>
      <c r="M1344" s="811"/>
      <c r="N1344" s="811"/>
      <c r="O1344" s="811"/>
      <c r="P1344" s="811"/>
      <c r="Q1344" s="370" t="s">
        <v>2107</v>
      </c>
      <c r="R1344" s="369" t="s">
        <v>3457</v>
      </c>
    </row>
    <row r="1345" spans="1:18" ht="18">
      <c r="A1345" s="368">
        <v>1242</v>
      </c>
      <c r="B1345" s="813">
        <v>210108</v>
      </c>
      <c r="C1345" s="813"/>
      <c r="D1345" s="813" t="s">
        <v>2679</v>
      </c>
      <c r="E1345" s="813"/>
      <c r="F1345" s="813"/>
      <c r="G1345" s="813" t="s">
        <v>1981</v>
      </c>
      <c r="H1345" s="813"/>
      <c r="I1345" s="813"/>
      <c r="J1345" s="817" t="s">
        <v>2418</v>
      </c>
      <c r="K1345" s="817"/>
      <c r="L1345" s="817"/>
      <c r="M1345" s="811"/>
      <c r="N1345" s="811"/>
      <c r="O1345" s="811"/>
      <c r="P1345" s="811"/>
      <c r="Q1345" s="370" t="s">
        <v>2107</v>
      </c>
      <c r="R1345" s="369" t="s">
        <v>3457</v>
      </c>
    </row>
    <row r="1346" spans="1:18" ht="18">
      <c r="A1346" s="368">
        <v>1243</v>
      </c>
      <c r="B1346" s="813">
        <v>965438</v>
      </c>
      <c r="C1346" s="813"/>
      <c r="D1346" s="813" t="s">
        <v>2679</v>
      </c>
      <c r="E1346" s="813"/>
      <c r="F1346" s="813"/>
      <c r="G1346" s="813" t="s">
        <v>2483</v>
      </c>
      <c r="H1346" s="813"/>
      <c r="I1346" s="813"/>
      <c r="J1346" s="813" t="s">
        <v>2086</v>
      </c>
      <c r="K1346" s="813"/>
      <c r="L1346" s="813"/>
      <c r="M1346" s="811"/>
      <c r="N1346" s="811"/>
      <c r="O1346" s="811"/>
      <c r="P1346" s="811"/>
      <c r="Q1346" s="370" t="s">
        <v>2107</v>
      </c>
      <c r="R1346" s="369" t="s">
        <v>3457</v>
      </c>
    </row>
    <row r="1347" spans="1:18" ht="18">
      <c r="A1347" s="368">
        <v>1244</v>
      </c>
      <c r="B1347" s="813">
        <v>564506</v>
      </c>
      <c r="C1347" s="813"/>
      <c r="D1347" s="813" t="s">
        <v>2690</v>
      </c>
      <c r="E1347" s="813"/>
      <c r="F1347" s="813"/>
      <c r="G1347" s="813" t="s">
        <v>2693</v>
      </c>
      <c r="H1347" s="813"/>
      <c r="I1347" s="813"/>
      <c r="J1347" s="813" t="s">
        <v>1888</v>
      </c>
      <c r="K1347" s="813"/>
      <c r="L1347" s="813"/>
      <c r="M1347" s="811"/>
      <c r="N1347" s="811"/>
      <c r="O1347" s="811"/>
      <c r="P1347" s="811"/>
      <c r="Q1347" s="370" t="s">
        <v>2107</v>
      </c>
      <c r="R1347" s="369" t="s">
        <v>2500</v>
      </c>
    </row>
    <row r="1348" spans="1:18" ht="36">
      <c r="A1348" s="365" t="s">
        <v>1871</v>
      </c>
      <c r="B1348" s="810" t="s">
        <v>1872</v>
      </c>
      <c r="C1348" s="810"/>
      <c r="D1348" s="810" t="s">
        <v>1873</v>
      </c>
      <c r="E1348" s="810"/>
      <c r="F1348" s="810"/>
      <c r="G1348" s="810" t="s">
        <v>1874</v>
      </c>
      <c r="H1348" s="810"/>
      <c r="I1348" s="810"/>
      <c r="J1348" s="810" t="s">
        <v>1875</v>
      </c>
      <c r="K1348" s="810"/>
      <c r="L1348" s="810"/>
      <c r="M1348" s="810" t="s">
        <v>1876</v>
      </c>
      <c r="N1348" s="810"/>
      <c r="O1348" s="810" t="s">
        <v>1877</v>
      </c>
      <c r="P1348" s="810"/>
      <c r="Q1348" s="366" t="s">
        <v>1878</v>
      </c>
      <c r="R1348" s="365" t="s">
        <v>1879</v>
      </c>
    </row>
    <row r="1349" spans="1:18" ht="18">
      <c r="A1349" s="368">
        <v>1245</v>
      </c>
      <c r="B1349" s="813">
        <v>904906</v>
      </c>
      <c r="C1349" s="813"/>
      <c r="D1349" s="813" t="s">
        <v>2690</v>
      </c>
      <c r="E1349" s="813"/>
      <c r="F1349" s="813"/>
      <c r="G1349" s="813" t="s">
        <v>2694</v>
      </c>
      <c r="H1349" s="813"/>
      <c r="I1349" s="813"/>
      <c r="J1349" s="813" t="s">
        <v>1888</v>
      </c>
      <c r="K1349" s="813"/>
      <c r="L1349" s="813"/>
      <c r="M1349" s="811"/>
      <c r="N1349" s="811"/>
      <c r="O1349" s="811"/>
      <c r="P1349" s="811"/>
      <c r="Q1349" s="370" t="s">
        <v>2107</v>
      </c>
      <c r="R1349" s="369" t="s">
        <v>2500</v>
      </c>
    </row>
    <row r="1350" spans="1:18" ht="18">
      <c r="A1350" s="368">
        <v>1246</v>
      </c>
      <c r="B1350" s="813">
        <v>905072</v>
      </c>
      <c r="C1350" s="813"/>
      <c r="D1350" s="813" t="s">
        <v>2690</v>
      </c>
      <c r="E1350" s="813"/>
      <c r="F1350" s="813"/>
      <c r="G1350" s="813" t="s">
        <v>3458</v>
      </c>
      <c r="H1350" s="813"/>
      <c r="I1350" s="813"/>
      <c r="J1350" s="813" t="s">
        <v>1888</v>
      </c>
      <c r="K1350" s="813"/>
      <c r="L1350" s="813"/>
      <c r="M1350" s="811"/>
      <c r="N1350" s="811"/>
      <c r="O1350" s="811"/>
      <c r="P1350" s="811"/>
      <c r="Q1350" s="370" t="s">
        <v>2107</v>
      </c>
      <c r="R1350" s="369" t="s">
        <v>2500</v>
      </c>
    </row>
    <row r="1351" spans="1:18" ht="18">
      <c r="A1351" s="368">
        <v>1247</v>
      </c>
      <c r="B1351" s="813">
        <v>564387</v>
      </c>
      <c r="C1351" s="813"/>
      <c r="D1351" s="813" t="s">
        <v>2690</v>
      </c>
      <c r="E1351" s="813"/>
      <c r="F1351" s="813"/>
      <c r="G1351" s="813" t="s">
        <v>2842</v>
      </c>
      <c r="H1351" s="813"/>
      <c r="I1351" s="813"/>
      <c r="J1351" s="813" t="s">
        <v>1888</v>
      </c>
      <c r="K1351" s="813"/>
      <c r="L1351" s="813"/>
      <c r="M1351" s="811"/>
      <c r="N1351" s="811"/>
      <c r="O1351" s="811"/>
      <c r="P1351" s="811"/>
      <c r="Q1351" s="370" t="s">
        <v>2107</v>
      </c>
      <c r="R1351" s="369" t="s">
        <v>2500</v>
      </c>
    </row>
    <row r="1352" spans="1:18" ht="18">
      <c r="A1352" s="368">
        <v>1248</v>
      </c>
      <c r="B1352" s="813">
        <v>720142</v>
      </c>
      <c r="C1352" s="813"/>
      <c r="D1352" s="813" t="s">
        <v>2690</v>
      </c>
      <c r="E1352" s="813"/>
      <c r="F1352" s="813"/>
      <c r="G1352" s="813" t="s">
        <v>2161</v>
      </c>
      <c r="H1352" s="813"/>
      <c r="I1352" s="813"/>
      <c r="J1352" s="813" t="s">
        <v>2051</v>
      </c>
      <c r="K1352" s="813"/>
      <c r="L1352" s="813"/>
      <c r="M1352" s="811"/>
      <c r="N1352" s="811"/>
      <c r="O1352" s="811"/>
      <c r="P1352" s="811"/>
      <c r="Q1352" s="370" t="s">
        <v>2107</v>
      </c>
      <c r="R1352" s="369" t="s">
        <v>2500</v>
      </c>
    </row>
    <row r="1353" spans="1:18" ht="18">
      <c r="A1353" s="368">
        <v>1249</v>
      </c>
      <c r="B1353" s="813">
        <v>842009</v>
      </c>
      <c r="C1353" s="813"/>
      <c r="D1353" s="813" t="s">
        <v>2690</v>
      </c>
      <c r="E1353" s="813"/>
      <c r="F1353" s="813"/>
      <c r="G1353" s="813" t="s">
        <v>2600</v>
      </c>
      <c r="H1353" s="813"/>
      <c r="I1353" s="813"/>
      <c r="J1353" s="813" t="s">
        <v>1888</v>
      </c>
      <c r="K1353" s="813"/>
      <c r="L1353" s="813"/>
      <c r="M1353" s="811"/>
      <c r="N1353" s="811"/>
      <c r="O1353" s="811"/>
      <c r="P1353" s="811"/>
      <c r="Q1353" s="370" t="s">
        <v>2107</v>
      </c>
      <c r="R1353" s="369" t="s">
        <v>2500</v>
      </c>
    </row>
    <row r="1354" spans="1:18" ht="18">
      <c r="A1354" s="368">
        <v>1250</v>
      </c>
      <c r="B1354" s="813">
        <v>824880</v>
      </c>
      <c r="C1354" s="813"/>
      <c r="D1354" s="813" t="s">
        <v>2702</v>
      </c>
      <c r="E1354" s="813"/>
      <c r="F1354" s="813"/>
      <c r="G1354" s="813" t="s">
        <v>2308</v>
      </c>
      <c r="H1354" s="813"/>
      <c r="I1354" s="813"/>
      <c r="J1354" s="813" t="s">
        <v>2287</v>
      </c>
      <c r="K1354" s="813"/>
      <c r="L1354" s="813"/>
      <c r="M1354" s="811"/>
      <c r="N1354" s="811"/>
      <c r="O1354" s="811"/>
      <c r="P1354" s="811"/>
      <c r="Q1354" s="370" t="s">
        <v>2107</v>
      </c>
      <c r="R1354" s="369" t="s">
        <v>2500</v>
      </c>
    </row>
    <row r="1355" spans="1:18" ht="18">
      <c r="A1355" s="368">
        <v>1251</v>
      </c>
      <c r="B1355" s="813">
        <v>1011727</v>
      </c>
      <c r="C1355" s="813"/>
      <c r="D1355" s="813" t="s">
        <v>2702</v>
      </c>
      <c r="E1355" s="813"/>
      <c r="F1355" s="813"/>
      <c r="G1355" s="813" t="s">
        <v>2302</v>
      </c>
      <c r="H1355" s="813"/>
      <c r="I1355" s="813"/>
      <c r="J1355" s="813" t="s">
        <v>2287</v>
      </c>
      <c r="K1355" s="813"/>
      <c r="L1355" s="813"/>
      <c r="M1355" s="811"/>
      <c r="N1355" s="811"/>
      <c r="O1355" s="811"/>
      <c r="P1355" s="811"/>
      <c r="Q1355" s="370" t="s">
        <v>2107</v>
      </c>
      <c r="R1355" s="369" t="s">
        <v>2500</v>
      </c>
    </row>
    <row r="1356" spans="1:18" ht="18">
      <c r="A1356" s="368">
        <v>1252</v>
      </c>
      <c r="B1356" s="813">
        <v>824846</v>
      </c>
      <c r="C1356" s="813"/>
      <c r="D1356" s="813" t="s">
        <v>2702</v>
      </c>
      <c r="E1356" s="813"/>
      <c r="F1356" s="813"/>
      <c r="G1356" s="813" t="s">
        <v>2488</v>
      </c>
      <c r="H1356" s="813"/>
      <c r="I1356" s="813"/>
      <c r="J1356" s="817" t="s">
        <v>2393</v>
      </c>
      <c r="K1356" s="817"/>
      <c r="L1356" s="817"/>
      <c r="M1356" s="811"/>
      <c r="N1356" s="811"/>
      <c r="O1356" s="811"/>
      <c r="P1356" s="811"/>
      <c r="Q1356" s="370" t="s">
        <v>2107</v>
      </c>
      <c r="R1356" s="369" t="s">
        <v>2500</v>
      </c>
    </row>
    <row r="1357" spans="1:18" ht="18">
      <c r="A1357" s="368">
        <v>1253</v>
      </c>
      <c r="B1357" s="813">
        <v>214539</v>
      </c>
      <c r="C1357" s="813"/>
      <c r="D1357" s="813" t="s">
        <v>2702</v>
      </c>
      <c r="E1357" s="813"/>
      <c r="F1357" s="813"/>
      <c r="G1357" s="813" t="s">
        <v>2381</v>
      </c>
      <c r="H1357" s="813"/>
      <c r="I1357" s="813"/>
      <c r="J1357" s="817" t="s">
        <v>2593</v>
      </c>
      <c r="K1357" s="817"/>
      <c r="L1357" s="817"/>
      <c r="M1357" s="811"/>
      <c r="N1357" s="811"/>
      <c r="O1357" s="811"/>
      <c r="P1357" s="811"/>
      <c r="Q1357" s="370" t="s">
        <v>2107</v>
      </c>
      <c r="R1357" s="369" t="s">
        <v>2500</v>
      </c>
    </row>
    <row r="1358" spans="1:18" ht="18">
      <c r="A1358" s="368">
        <v>1254</v>
      </c>
      <c r="B1358" s="813">
        <v>872100</v>
      </c>
      <c r="C1358" s="813"/>
      <c r="D1358" s="813" t="s">
        <v>2702</v>
      </c>
      <c r="E1358" s="813"/>
      <c r="F1358" s="813"/>
      <c r="G1358" s="813" t="s">
        <v>2704</v>
      </c>
      <c r="H1358" s="813"/>
      <c r="I1358" s="813"/>
      <c r="J1358" s="813" t="s">
        <v>1896</v>
      </c>
      <c r="K1358" s="813"/>
      <c r="L1358" s="813"/>
      <c r="M1358" s="811"/>
      <c r="N1358" s="811"/>
      <c r="O1358" s="811"/>
      <c r="P1358" s="811"/>
      <c r="Q1358" s="370" t="s">
        <v>2107</v>
      </c>
      <c r="R1358" s="369" t="s">
        <v>2500</v>
      </c>
    </row>
    <row r="1359" spans="1:18" ht="18">
      <c r="A1359" s="368">
        <v>1255</v>
      </c>
      <c r="B1359" s="813">
        <v>214525</v>
      </c>
      <c r="C1359" s="813"/>
      <c r="D1359" s="813" t="s">
        <v>2702</v>
      </c>
      <c r="E1359" s="813"/>
      <c r="F1359" s="813"/>
      <c r="G1359" s="813" t="s">
        <v>2705</v>
      </c>
      <c r="H1359" s="813"/>
      <c r="I1359" s="813"/>
      <c r="J1359" s="813" t="s">
        <v>2287</v>
      </c>
      <c r="K1359" s="813"/>
      <c r="L1359" s="813"/>
      <c r="M1359" s="811"/>
      <c r="N1359" s="811"/>
      <c r="O1359" s="811"/>
      <c r="P1359" s="811"/>
      <c r="Q1359" s="370" t="s">
        <v>2107</v>
      </c>
      <c r="R1359" s="369" t="s">
        <v>2500</v>
      </c>
    </row>
    <row r="1360" spans="1:18" ht="18">
      <c r="A1360" s="368">
        <v>1256</v>
      </c>
      <c r="B1360" s="813">
        <v>1265440</v>
      </c>
      <c r="C1360" s="813"/>
      <c r="D1360" s="813" t="s">
        <v>2702</v>
      </c>
      <c r="E1360" s="813"/>
      <c r="F1360" s="813"/>
      <c r="G1360" s="813" t="s">
        <v>2707</v>
      </c>
      <c r="H1360" s="813"/>
      <c r="I1360" s="813"/>
      <c r="J1360" s="813" t="s">
        <v>1896</v>
      </c>
      <c r="K1360" s="813"/>
      <c r="L1360" s="813"/>
      <c r="M1360" s="811"/>
      <c r="N1360" s="811"/>
      <c r="O1360" s="811"/>
      <c r="P1360" s="811"/>
      <c r="Q1360" s="370" t="s">
        <v>2107</v>
      </c>
      <c r="R1360" s="369" t="s">
        <v>2500</v>
      </c>
    </row>
    <row r="1361" spans="1:18" ht="18">
      <c r="A1361" s="368">
        <v>1257</v>
      </c>
      <c r="B1361" s="813">
        <v>215426</v>
      </c>
      <c r="C1361" s="813"/>
      <c r="D1361" s="813" t="s">
        <v>2735</v>
      </c>
      <c r="E1361" s="813"/>
      <c r="F1361" s="813"/>
      <c r="G1361" s="813" t="s">
        <v>2598</v>
      </c>
      <c r="H1361" s="813"/>
      <c r="I1361" s="813"/>
      <c r="J1361" s="817" t="s">
        <v>2048</v>
      </c>
      <c r="K1361" s="817"/>
      <c r="L1361" s="817"/>
      <c r="M1361" s="811"/>
      <c r="N1361" s="811"/>
      <c r="O1361" s="811"/>
      <c r="P1361" s="811"/>
      <c r="Q1361" s="370" t="s">
        <v>2107</v>
      </c>
      <c r="R1361" s="369" t="s">
        <v>3459</v>
      </c>
    </row>
    <row r="1362" spans="1:18" ht="36">
      <c r="A1362" s="365" t="s">
        <v>1871</v>
      </c>
      <c r="B1362" s="810" t="s">
        <v>1872</v>
      </c>
      <c r="C1362" s="810"/>
      <c r="D1362" s="810" t="s">
        <v>1873</v>
      </c>
      <c r="E1362" s="810"/>
      <c r="F1362" s="810"/>
      <c r="G1362" s="810" t="s">
        <v>1874</v>
      </c>
      <c r="H1362" s="810"/>
      <c r="I1362" s="810"/>
      <c r="J1362" s="810" t="s">
        <v>1875</v>
      </c>
      <c r="K1362" s="810"/>
      <c r="L1362" s="810"/>
      <c r="M1362" s="810" t="s">
        <v>1876</v>
      </c>
      <c r="N1362" s="810"/>
      <c r="O1362" s="810" t="s">
        <v>1877</v>
      </c>
      <c r="P1362" s="810"/>
      <c r="Q1362" s="366" t="s">
        <v>1878</v>
      </c>
      <c r="R1362" s="365" t="s">
        <v>1879</v>
      </c>
    </row>
    <row r="1363" spans="1:18" ht="18">
      <c r="A1363" s="368">
        <v>1258</v>
      </c>
      <c r="B1363" s="813">
        <v>215398</v>
      </c>
      <c r="C1363" s="813"/>
      <c r="D1363" s="813" t="s">
        <v>2735</v>
      </c>
      <c r="E1363" s="813"/>
      <c r="F1363" s="813"/>
      <c r="G1363" s="813" t="s">
        <v>2322</v>
      </c>
      <c r="H1363" s="813"/>
      <c r="I1363" s="813"/>
      <c r="J1363" s="813" t="s">
        <v>2051</v>
      </c>
      <c r="K1363" s="813"/>
      <c r="L1363" s="813"/>
      <c r="M1363" s="811"/>
      <c r="N1363" s="811"/>
      <c r="O1363" s="811"/>
      <c r="P1363" s="811"/>
      <c r="Q1363" s="370" t="s">
        <v>2107</v>
      </c>
      <c r="R1363" s="369" t="s">
        <v>3459</v>
      </c>
    </row>
    <row r="1364" spans="1:18" ht="18">
      <c r="A1364" s="368">
        <v>1259</v>
      </c>
      <c r="B1364" s="813">
        <v>215379</v>
      </c>
      <c r="C1364" s="813"/>
      <c r="D1364" s="813" t="s">
        <v>2735</v>
      </c>
      <c r="E1364" s="813"/>
      <c r="F1364" s="813"/>
      <c r="G1364" s="813" t="s">
        <v>2390</v>
      </c>
      <c r="H1364" s="813"/>
      <c r="I1364" s="813"/>
      <c r="J1364" s="813" t="s">
        <v>1888</v>
      </c>
      <c r="K1364" s="813"/>
      <c r="L1364" s="813"/>
      <c r="M1364" s="811"/>
      <c r="N1364" s="811"/>
      <c r="O1364" s="811"/>
      <c r="P1364" s="811"/>
      <c r="Q1364" s="370" t="s">
        <v>2107</v>
      </c>
      <c r="R1364" s="369" t="s">
        <v>3459</v>
      </c>
    </row>
    <row r="1365" spans="1:18" ht="18">
      <c r="A1365" s="368">
        <v>1260</v>
      </c>
      <c r="B1365" s="813">
        <v>653731</v>
      </c>
      <c r="C1365" s="813"/>
      <c r="D1365" s="813" t="s">
        <v>2735</v>
      </c>
      <c r="E1365" s="813"/>
      <c r="F1365" s="813"/>
      <c r="G1365" s="813" t="s">
        <v>2596</v>
      </c>
      <c r="H1365" s="813"/>
      <c r="I1365" s="813"/>
      <c r="J1365" s="813" t="s">
        <v>1888</v>
      </c>
      <c r="K1365" s="813"/>
      <c r="L1365" s="813"/>
      <c r="M1365" s="811"/>
      <c r="N1365" s="811"/>
      <c r="O1365" s="811"/>
      <c r="P1365" s="811"/>
      <c r="Q1365" s="370" t="s">
        <v>2107</v>
      </c>
      <c r="R1365" s="369" t="s">
        <v>3459</v>
      </c>
    </row>
    <row r="1366" spans="1:18" ht="18">
      <c r="A1366" s="368">
        <v>1261</v>
      </c>
      <c r="B1366" s="813">
        <v>215442</v>
      </c>
      <c r="C1366" s="813"/>
      <c r="D1366" s="813" t="s">
        <v>2738</v>
      </c>
      <c r="E1366" s="813"/>
      <c r="F1366" s="813"/>
      <c r="G1366" s="813" t="s">
        <v>2308</v>
      </c>
      <c r="H1366" s="813"/>
      <c r="I1366" s="813"/>
      <c r="J1366" s="813" t="s">
        <v>2739</v>
      </c>
      <c r="K1366" s="813"/>
      <c r="L1366" s="813"/>
      <c r="M1366" s="811"/>
      <c r="N1366" s="811"/>
      <c r="O1366" s="811"/>
      <c r="P1366" s="811"/>
      <c r="Q1366" s="370" t="s">
        <v>2107</v>
      </c>
      <c r="R1366" s="369" t="s">
        <v>3460</v>
      </c>
    </row>
    <row r="1367" spans="1:18" ht="18">
      <c r="A1367" s="368">
        <v>1262</v>
      </c>
      <c r="B1367" s="813">
        <v>215457</v>
      </c>
      <c r="C1367" s="813"/>
      <c r="D1367" s="813" t="s">
        <v>2738</v>
      </c>
      <c r="E1367" s="813"/>
      <c r="F1367" s="813"/>
      <c r="G1367" s="813" t="s">
        <v>2274</v>
      </c>
      <c r="H1367" s="813"/>
      <c r="I1367" s="813"/>
      <c r="J1367" s="813" t="s">
        <v>2739</v>
      </c>
      <c r="K1367" s="813"/>
      <c r="L1367" s="813"/>
      <c r="M1367" s="811"/>
      <c r="N1367" s="811"/>
      <c r="O1367" s="811"/>
      <c r="P1367" s="811"/>
      <c r="Q1367" s="370" t="s">
        <v>2107</v>
      </c>
      <c r="R1367" s="369" t="s">
        <v>3460</v>
      </c>
    </row>
    <row r="1368" spans="1:18" ht="18">
      <c r="A1368" s="368">
        <v>1263</v>
      </c>
      <c r="B1368" s="813">
        <v>215435</v>
      </c>
      <c r="C1368" s="813"/>
      <c r="D1368" s="813" t="s">
        <v>2738</v>
      </c>
      <c r="E1368" s="813"/>
      <c r="F1368" s="813"/>
      <c r="G1368" s="813" t="s">
        <v>2742</v>
      </c>
      <c r="H1368" s="813"/>
      <c r="I1368" s="813"/>
      <c r="J1368" s="817" t="s">
        <v>2593</v>
      </c>
      <c r="K1368" s="817"/>
      <c r="L1368" s="817"/>
      <c r="M1368" s="811"/>
      <c r="N1368" s="811"/>
      <c r="O1368" s="811"/>
      <c r="P1368" s="811"/>
      <c r="Q1368" s="370" t="s">
        <v>2107</v>
      </c>
      <c r="R1368" s="369" t="s">
        <v>3460</v>
      </c>
    </row>
    <row r="1369" spans="1:18" ht="18">
      <c r="A1369" s="368">
        <v>1264</v>
      </c>
      <c r="B1369" s="813">
        <v>216027</v>
      </c>
      <c r="C1369" s="813"/>
      <c r="D1369" s="813" t="s">
        <v>2760</v>
      </c>
      <c r="E1369" s="813"/>
      <c r="F1369" s="813"/>
      <c r="G1369" s="813" t="s">
        <v>2100</v>
      </c>
      <c r="H1369" s="813"/>
      <c r="I1369" s="813"/>
      <c r="J1369" s="813" t="s">
        <v>1896</v>
      </c>
      <c r="K1369" s="813"/>
      <c r="L1369" s="813"/>
      <c r="M1369" s="811"/>
      <c r="N1369" s="811"/>
      <c r="O1369" s="811"/>
      <c r="P1369" s="811"/>
      <c r="Q1369" s="370" t="s">
        <v>2107</v>
      </c>
      <c r="R1369" s="369" t="s">
        <v>2320</v>
      </c>
    </row>
    <row r="1370" spans="1:18" ht="18">
      <c r="A1370" s="368">
        <v>1265</v>
      </c>
      <c r="B1370" s="813">
        <v>211928</v>
      </c>
      <c r="C1370" s="813"/>
      <c r="D1370" s="813" t="s">
        <v>2760</v>
      </c>
      <c r="E1370" s="813"/>
      <c r="F1370" s="813"/>
      <c r="G1370" s="813" t="s">
        <v>2761</v>
      </c>
      <c r="H1370" s="813"/>
      <c r="I1370" s="813"/>
      <c r="J1370" s="813" t="s">
        <v>1896</v>
      </c>
      <c r="K1370" s="813"/>
      <c r="L1370" s="813"/>
      <c r="M1370" s="811"/>
      <c r="N1370" s="811"/>
      <c r="O1370" s="811"/>
      <c r="P1370" s="811"/>
      <c r="Q1370" s="370" t="s">
        <v>2107</v>
      </c>
      <c r="R1370" s="369" t="s">
        <v>2320</v>
      </c>
    </row>
    <row r="1371" spans="1:18" ht="18">
      <c r="A1371" s="368">
        <v>1266</v>
      </c>
      <c r="B1371" s="813">
        <v>216299</v>
      </c>
      <c r="C1371" s="813"/>
      <c r="D1371" s="813" t="s">
        <v>3461</v>
      </c>
      <c r="E1371" s="813"/>
      <c r="F1371" s="813"/>
      <c r="G1371" s="813" t="s">
        <v>2791</v>
      </c>
      <c r="H1371" s="813"/>
      <c r="I1371" s="813"/>
      <c r="J1371" s="817" t="s">
        <v>3462</v>
      </c>
      <c r="K1371" s="817"/>
      <c r="L1371" s="817"/>
      <c r="M1371" s="811"/>
      <c r="N1371" s="811"/>
      <c r="O1371" s="811"/>
      <c r="P1371" s="811"/>
      <c r="Q1371" s="368" t="s">
        <v>3447</v>
      </c>
      <c r="R1371" s="369" t="s">
        <v>3463</v>
      </c>
    </row>
    <row r="1372" spans="1:18" ht="18">
      <c r="A1372" s="368">
        <v>1267</v>
      </c>
      <c r="B1372" s="813">
        <v>216309</v>
      </c>
      <c r="C1372" s="813"/>
      <c r="D1372" s="813" t="s">
        <v>3461</v>
      </c>
      <c r="E1372" s="813"/>
      <c r="F1372" s="813"/>
      <c r="G1372" s="813" t="s">
        <v>2650</v>
      </c>
      <c r="H1372" s="813"/>
      <c r="I1372" s="813"/>
      <c r="J1372" s="817" t="s">
        <v>3462</v>
      </c>
      <c r="K1372" s="817"/>
      <c r="L1372" s="817"/>
      <c r="M1372" s="811"/>
      <c r="N1372" s="811"/>
      <c r="O1372" s="811"/>
      <c r="P1372" s="811"/>
      <c r="Q1372" s="368" t="s">
        <v>3447</v>
      </c>
      <c r="R1372" s="369" t="s">
        <v>3463</v>
      </c>
    </row>
    <row r="1373" spans="1:18" ht="18">
      <c r="A1373" s="368">
        <v>1268</v>
      </c>
      <c r="B1373" s="813">
        <v>721820</v>
      </c>
      <c r="C1373" s="813"/>
      <c r="D1373" s="813" t="s">
        <v>2781</v>
      </c>
      <c r="E1373" s="813"/>
      <c r="F1373" s="813"/>
      <c r="G1373" s="813" t="s">
        <v>3464</v>
      </c>
      <c r="H1373" s="813"/>
      <c r="I1373" s="813"/>
      <c r="J1373" s="813" t="s">
        <v>2312</v>
      </c>
      <c r="K1373" s="813"/>
      <c r="L1373" s="813"/>
      <c r="M1373" s="811"/>
      <c r="N1373" s="811"/>
      <c r="O1373" s="811"/>
      <c r="P1373" s="811"/>
      <c r="Q1373" s="370" t="s">
        <v>2107</v>
      </c>
      <c r="R1373" s="369" t="s">
        <v>3465</v>
      </c>
    </row>
    <row r="1374" spans="1:18" ht="36">
      <c r="A1374" s="365" t="s">
        <v>1871</v>
      </c>
      <c r="B1374" s="810" t="s">
        <v>1872</v>
      </c>
      <c r="C1374" s="810"/>
      <c r="D1374" s="810" t="s">
        <v>1873</v>
      </c>
      <c r="E1374" s="810"/>
      <c r="F1374" s="810"/>
      <c r="G1374" s="810" t="s">
        <v>1874</v>
      </c>
      <c r="H1374" s="810"/>
      <c r="I1374" s="810"/>
      <c r="J1374" s="810" t="s">
        <v>1875</v>
      </c>
      <c r="K1374" s="810"/>
      <c r="L1374" s="810"/>
      <c r="M1374" s="810" t="s">
        <v>1876</v>
      </c>
      <c r="N1374" s="810"/>
      <c r="O1374" s="810" t="s">
        <v>1877</v>
      </c>
      <c r="P1374" s="810"/>
      <c r="Q1374" s="366" t="s">
        <v>1878</v>
      </c>
      <c r="R1374" s="365" t="s">
        <v>1879</v>
      </c>
    </row>
    <row r="1375" spans="1:18" ht="18">
      <c r="A1375" s="368">
        <v>1269</v>
      </c>
      <c r="B1375" s="813">
        <v>863023</v>
      </c>
      <c r="C1375" s="813"/>
      <c r="D1375" s="813" t="s">
        <v>2781</v>
      </c>
      <c r="E1375" s="813"/>
      <c r="F1375" s="813"/>
      <c r="G1375" s="813" t="s">
        <v>2782</v>
      </c>
      <c r="H1375" s="813"/>
      <c r="I1375" s="813"/>
      <c r="J1375" s="813" t="s">
        <v>3466</v>
      </c>
      <c r="K1375" s="813"/>
      <c r="L1375" s="813"/>
      <c r="M1375" s="811"/>
      <c r="N1375" s="811"/>
      <c r="O1375" s="811"/>
      <c r="P1375" s="811"/>
      <c r="Q1375" s="370" t="s">
        <v>2107</v>
      </c>
      <c r="R1375" s="369" t="s">
        <v>3465</v>
      </c>
    </row>
    <row r="1376" spans="1:18" ht="18">
      <c r="A1376" s="368">
        <v>1270</v>
      </c>
      <c r="B1376" s="813">
        <v>569041</v>
      </c>
      <c r="C1376" s="813"/>
      <c r="D1376" s="813" t="s">
        <v>3467</v>
      </c>
      <c r="E1376" s="813"/>
      <c r="F1376" s="813"/>
      <c r="G1376" s="813" t="s">
        <v>3468</v>
      </c>
      <c r="H1376" s="813"/>
      <c r="I1376" s="813"/>
      <c r="J1376" s="813" t="s">
        <v>1888</v>
      </c>
      <c r="K1376" s="813"/>
      <c r="L1376" s="813"/>
      <c r="M1376" s="811"/>
      <c r="N1376" s="811"/>
      <c r="O1376" s="811"/>
      <c r="P1376" s="811"/>
      <c r="Q1376" s="370" t="s">
        <v>2107</v>
      </c>
      <c r="R1376" s="369" t="s">
        <v>2193</v>
      </c>
    </row>
    <row r="1377" spans="1:18" ht="18">
      <c r="A1377" s="368">
        <v>1271</v>
      </c>
      <c r="B1377" s="813">
        <v>216782</v>
      </c>
      <c r="C1377" s="813"/>
      <c r="D1377" s="813" t="s">
        <v>2837</v>
      </c>
      <c r="E1377" s="813"/>
      <c r="F1377" s="813"/>
      <c r="G1377" s="813" t="s">
        <v>2475</v>
      </c>
      <c r="H1377" s="813"/>
      <c r="I1377" s="813"/>
      <c r="J1377" s="813" t="s">
        <v>1888</v>
      </c>
      <c r="K1377" s="813"/>
      <c r="L1377" s="813"/>
      <c r="M1377" s="811"/>
      <c r="N1377" s="811"/>
      <c r="O1377" s="811"/>
      <c r="P1377" s="811"/>
      <c r="Q1377" s="370" t="s">
        <v>2107</v>
      </c>
      <c r="R1377" s="369" t="s">
        <v>3469</v>
      </c>
    </row>
    <row r="1378" spans="1:18" ht="18">
      <c r="A1378" s="368">
        <v>1272</v>
      </c>
      <c r="B1378" s="813">
        <v>216879</v>
      </c>
      <c r="C1378" s="813"/>
      <c r="D1378" s="813" t="s">
        <v>2837</v>
      </c>
      <c r="E1378" s="813"/>
      <c r="F1378" s="813"/>
      <c r="G1378" s="813" t="s">
        <v>3470</v>
      </c>
      <c r="H1378" s="813"/>
      <c r="I1378" s="813"/>
      <c r="J1378" s="813" t="s">
        <v>1888</v>
      </c>
      <c r="K1378" s="813"/>
      <c r="L1378" s="813"/>
      <c r="M1378" s="811"/>
      <c r="N1378" s="811"/>
      <c r="O1378" s="811"/>
      <c r="P1378" s="811"/>
      <c r="Q1378" s="370" t="s">
        <v>2107</v>
      </c>
      <c r="R1378" s="369" t="s">
        <v>3469</v>
      </c>
    </row>
    <row r="1379" spans="1:18" ht="18">
      <c r="A1379" s="368">
        <v>1273</v>
      </c>
      <c r="B1379" s="813">
        <v>216846</v>
      </c>
      <c r="C1379" s="813"/>
      <c r="D1379" s="813" t="s">
        <v>2837</v>
      </c>
      <c r="E1379" s="813"/>
      <c r="F1379" s="813"/>
      <c r="G1379" s="813" t="s">
        <v>2839</v>
      </c>
      <c r="H1379" s="813"/>
      <c r="I1379" s="813"/>
      <c r="J1379" s="813" t="s">
        <v>1888</v>
      </c>
      <c r="K1379" s="813"/>
      <c r="L1379" s="813"/>
      <c r="M1379" s="811"/>
      <c r="N1379" s="811"/>
      <c r="O1379" s="811"/>
      <c r="P1379" s="811"/>
      <c r="Q1379" s="370" t="s">
        <v>2107</v>
      </c>
      <c r="R1379" s="369" t="s">
        <v>3469</v>
      </c>
    </row>
    <row r="1380" spans="1:18" ht="18">
      <c r="A1380" s="368">
        <v>1274</v>
      </c>
      <c r="B1380" s="813">
        <v>216898</v>
      </c>
      <c r="C1380" s="813"/>
      <c r="D1380" s="813" t="s">
        <v>2837</v>
      </c>
      <c r="E1380" s="813"/>
      <c r="F1380" s="813"/>
      <c r="G1380" s="813" t="s">
        <v>1895</v>
      </c>
      <c r="H1380" s="813"/>
      <c r="I1380" s="813"/>
      <c r="J1380" s="813" t="s">
        <v>1888</v>
      </c>
      <c r="K1380" s="813"/>
      <c r="L1380" s="813"/>
      <c r="M1380" s="811"/>
      <c r="N1380" s="811"/>
      <c r="O1380" s="811"/>
      <c r="P1380" s="811"/>
      <c r="Q1380" s="370" t="s">
        <v>2107</v>
      </c>
      <c r="R1380" s="369" t="s">
        <v>3469</v>
      </c>
    </row>
    <row r="1381" spans="1:18" ht="18">
      <c r="A1381" s="368">
        <v>1275</v>
      </c>
      <c r="B1381" s="813">
        <v>216880</v>
      </c>
      <c r="C1381" s="813"/>
      <c r="D1381" s="813" t="s">
        <v>2837</v>
      </c>
      <c r="E1381" s="813"/>
      <c r="F1381" s="813"/>
      <c r="G1381" s="813" t="s">
        <v>2842</v>
      </c>
      <c r="H1381" s="813"/>
      <c r="I1381" s="813"/>
      <c r="J1381" s="813" t="s">
        <v>1888</v>
      </c>
      <c r="K1381" s="813"/>
      <c r="L1381" s="813"/>
      <c r="M1381" s="811"/>
      <c r="N1381" s="811"/>
      <c r="O1381" s="811"/>
      <c r="P1381" s="811"/>
      <c r="Q1381" s="370" t="s">
        <v>2107</v>
      </c>
      <c r="R1381" s="369" t="s">
        <v>3469</v>
      </c>
    </row>
    <row r="1382" spans="1:18" ht="18">
      <c r="A1382" s="368">
        <v>1276</v>
      </c>
      <c r="B1382" s="813">
        <v>216908</v>
      </c>
      <c r="C1382" s="813"/>
      <c r="D1382" s="813" t="s">
        <v>2837</v>
      </c>
      <c r="E1382" s="813"/>
      <c r="F1382" s="813"/>
      <c r="G1382" s="813" t="s">
        <v>2485</v>
      </c>
      <c r="H1382" s="813"/>
      <c r="I1382" s="813"/>
      <c r="J1382" s="813" t="s">
        <v>1888</v>
      </c>
      <c r="K1382" s="813"/>
      <c r="L1382" s="813"/>
      <c r="M1382" s="811"/>
      <c r="N1382" s="811"/>
      <c r="O1382" s="811"/>
      <c r="P1382" s="811"/>
      <c r="Q1382" s="370" t="s">
        <v>2107</v>
      </c>
      <c r="R1382" s="369" t="s">
        <v>3469</v>
      </c>
    </row>
    <row r="1383" spans="1:18" ht="18">
      <c r="A1383" s="368">
        <v>1277</v>
      </c>
      <c r="B1383" s="813">
        <v>972638</v>
      </c>
      <c r="C1383" s="813"/>
      <c r="D1383" s="813" t="s">
        <v>2862</v>
      </c>
      <c r="E1383" s="813"/>
      <c r="F1383" s="813"/>
      <c r="G1383" s="813" t="s">
        <v>2322</v>
      </c>
      <c r="H1383" s="813"/>
      <c r="I1383" s="813"/>
      <c r="J1383" s="813" t="s">
        <v>3471</v>
      </c>
      <c r="K1383" s="813"/>
      <c r="L1383" s="813"/>
      <c r="M1383" s="811"/>
      <c r="N1383" s="811"/>
      <c r="O1383" s="811"/>
      <c r="P1383" s="811"/>
      <c r="Q1383" s="370" t="s">
        <v>2107</v>
      </c>
      <c r="R1383" s="369" t="s">
        <v>3472</v>
      </c>
    </row>
    <row r="1384" spans="1:18" ht="18">
      <c r="A1384" s="368">
        <v>1278</v>
      </c>
      <c r="B1384" s="813">
        <v>216931</v>
      </c>
      <c r="C1384" s="813"/>
      <c r="D1384" s="813" t="s">
        <v>2862</v>
      </c>
      <c r="E1384" s="813"/>
      <c r="F1384" s="813"/>
      <c r="G1384" s="813" t="s">
        <v>2195</v>
      </c>
      <c r="H1384" s="813"/>
      <c r="I1384" s="813"/>
      <c r="J1384" s="813" t="s">
        <v>2303</v>
      </c>
      <c r="K1384" s="813"/>
      <c r="L1384" s="813"/>
      <c r="M1384" s="811"/>
      <c r="N1384" s="811"/>
      <c r="O1384" s="811"/>
      <c r="P1384" s="811"/>
      <c r="Q1384" s="370" t="s">
        <v>2107</v>
      </c>
      <c r="R1384" s="369" t="s">
        <v>3472</v>
      </c>
    </row>
    <row r="1385" spans="1:18" ht="18">
      <c r="A1385" s="368">
        <v>1279</v>
      </c>
      <c r="B1385" s="813">
        <v>983653</v>
      </c>
      <c r="C1385" s="813"/>
      <c r="D1385" s="813" t="s">
        <v>2862</v>
      </c>
      <c r="E1385" s="813"/>
      <c r="F1385" s="813"/>
      <c r="G1385" s="813" t="s">
        <v>2866</v>
      </c>
      <c r="H1385" s="813"/>
      <c r="I1385" s="813"/>
      <c r="J1385" s="813" t="s">
        <v>1888</v>
      </c>
      <c r="K1385" s="813"/>
      <c r="L1385" s="813"/>
      <c r="M1385" s="811"/>
      <c r="N1385" s="811"/>
      <c r="O1385" s="811"/>
      <c r="P1385" s="811"/>
      <c r="Q1385" s="370" t="s">
        <v>2107</v>
      </c>
      <c r="R1385" s="369" t="s">
        <v>3472</v>
      </c>
    </row>
    <row r="1386" spans="1:18" ht="18">
      <c r="A1386" s="368">
        <v>1280</v>
      </c>
      <c r="B1386" s="813">
        <v>983703</v>
      </c>
      <c r="C1386" s="813"/>
      <c r="D1386" s="813" t="s">
        <v>2862</v>
      </c>
      <c r="E1386" s="813"/>
      <c r="F1386" s="813"/>
      <c r="G1386" s="813" t="s">
        <v>3473</v>
      </c>
      <c r="H1386" s="813"/>
      <c r="I1386" s="813"/>
      <c r="J1386" s="813" t="s">
        <v>1888</v>
      </c>
      <c r="K1386" s="813"/>
      <c r="L1386" s="813"/>
      <c r="M1386" s="811"/>
      <c r="N1386" s="811"/>
      <c r="O1386" s="811"/>
      <c r="P1386" s="811"/>
      <c r="Q1386" s="370" t="s">
        <v>2107</v>
      </c>
      <c r="R1386" s="369" t="s">
        <v>3472</v>
      </c>
    </row>
    <row r="1387" spans="1:18" ht="36">
      <c r="A1387" s="365" t="s">
        <v>1871</v>
      </c>
      <c r="B1387" s="810" t="s">
        <v>1872</v>
      </c>
      <c r="C1387" s="810"/>
      <c r="D1387" s="810" t="s">
        <v>1873</v>
      </c>
      <c r="E1387" s="810"/>
      <c r="F1387" s="810"/>
      <c r="G1387" s="810" t="s">
        <v>1874</v>
      </c>
      <c r="H1387" s="810"/>
      <c r="I1387" s="810"/>
      <c r="J1387" s="810" t="s">
        <v>1875</v>
      </c>
      <c r="K1387" s="810"/>
      <c r="L1387" s="810"/>
      <c r="M1387" s="810" t="s">
        <v>1876</v>
      </c>
      <c r="N1387" s="810"/>
      <c r="O1387" s="810" t="s">
        <v>1877</v>
      </c>
      <c r="P1387" s="810"/>
      <c r="Q1387" s="366" t="s">
        <v>1878</v>
      </c>
      <c r="R1387" s="365" t="s">
        <v>1879</v>
      </c>
    </row>
    <row r="1388" spans="1:18" ht="18">
      <c r="A1388" s="368">
        <v>1281</v>
      </c>
      <c r="B1388" s="813">
        <v>216965</v>
      </c>
      <c r="C1388" s="813"/>
      <c r="D1388" s="813" t="s">
        <v>2862</v>
      </c>
      <c r="E1388" s="813"/>
      <c r="F1388" s="813"/>
      <c r="G1388" s="813" t="s">
        <v>2653</v>
      </c>
      <c r="H1388" s="813"/>
      <c r="I1388" s="813"/>
      <c r="J1388" s="813" t="s">
        <v>2303</v>
      </c>
      <c r="K1388" s="813"/>
      <c r="L1388" s="813"/>
      <c r="M1388" s="811"/>
      <c r="N1388" s="811"/>
      <c r="O1388" s="811"/>
      <c r="P1388" s="811"/>
      <c r="Q1388" s="370" t="s">
        <v>2107</v>
      </c>
      <c r="R1388" s="369" t="s">
        <v>3472</v>
      </c>
    </row>
    <row r="1389" spans="1:18" ht="18">
      <c r="A1389" s="368">
        <v>1282</v>
      </c>
      <c r="B1389" s="813">
        <v>216977</v>
      </c>
      <c r="C1389" s="813"/>
      <c r="D1389" s="813" t="s">
        <v>2868</v>
      </c>
      <c r="E1389" s="813"/>
      <c r="F1389" s="813"/>
      <c r="G1389" s="813" t="s">
        <v>2384</v>
      </c>
      <c r="H1389" s="813"/>
      <c r="I1389" s="813"/>
      <c r="J1389" s="817" t="s">
        <v>2593</v>
      </c>
      <c r="K1389" s="817"/>
      <c r="L1389" s="817"/>
      <c r="M1389" s="811"/>
      <c r="N1389" s="811"/>
      <c r="O1389" s="811"/>
      <c r="P1389" s="811"/>
      <c r="Q1389" s="370" t="s">
        <v>2107</v>
      </c>
      <c r="R1389" s="369" t="s">
        <v>3474</v>
      </c>
    </row>
    <row r="1390" spans="1:18" ht="18">
      <c r="A1390" s="368">
        <v>1283</v>
      </c>
      <c r="B1390" s="813">
        <v>216996</v>
      </c>
      <c r="C1390" s="813"/>
      <c r="D1390" s="813" t="s">
        <v>2868</v>
      </c>
      <c r="E1390" s="813"/>
      <c r="F1390" s="813"/>
      <c r="G1390" s="813" t="s">
        <v>2870</v>
      </c>
      <c r="H1390" s="813"/>
      <c r="I1390" s="813"/>
      <c r="J1390" s="813" t="s">
        <v>1896</v>
      </c>
      <c r="K1390" s="813"/>
      <c r="L1390" s="813"/>
      <c r="M1390" s="811"/>
      <c r="N1390" s="811"/>
      <c r="O1390" s="811"/>
      <c r="P1390" s="811"/>
      <c r="Q1390" s="370" t="s">
        <v>2107</v>
      </c>
      <c r="R1390" s="369" t="s">
        <v>3474</v>
      </c>
    </row>
    <row r="1391" spans="1:18" ht="18">
      <c r="A1391" s="368">
        <v>1284</v>
      </c>
      <c r="B1391" s="813">
        <v>217894</v>
      </c>
      <c r="C1391" s="813"/>
      <c r="D1391" s="813" t="s">
        <v>2906</v>
      </c>
      <c r="E1391" s="813"/>
      <c r="F1391" s="813"/>
      <c r="G1391" s="813" t="s">
        <v>2071</v>
      </c>
      <c r="H1391" s="813"/>
      <c r="I1391" s="813"/>
      <c r="J1391" s="813" t="s">
        <v>2287</v>
      </c>
      <c r="K1391" s="813"/>
      <c r="L1391" s="813"/>
      <c r="M1391" s="811"/>
      <c r="N1391" s="811"/>
      <c r="O1391" s="811"/>
      <c r="P1391" s="811"/>
      <c r="Q1391" s="370" t="s">
        <v>2107</v>
      </c>
      <c r="R1391" s="369" t="s">
        <v>2642</v>
      </c>
    </row>
    <row r="1392" spans="1:18" ht="18">
      <c r="A1392" s="368">
        <v>1285</v>
      </c>
      <c r="B1392" s="813">
        <v>217904</v>
      </c>
      <c r="C1392" s="813"/>
      <c r="D1392" s="813" t="s">
        <v>2906</v>
      </c>
      <c r="E1392" s="813"/>
      <c r="F1392" s="813"/>
      <c r="G1392" s="813" t="s">
        <v>2908</v>
      </c>
      <c r="H1392" s="813"/>
      <c r="I1392" s="813"/>
      <c r="J1392" s="813" t="s">
        <v>1896</v>
      </c>
      <c r="K1392" s="813"/>
      <c r="L1392" s="813"/>
      <c r="M1392" s="811"/>
      <c r="N1392" s="811"/>
      <c r="O1392" s="811"/>
      <c r="P1392" s="811"/>
      <c r="Q1392" s="370" t="s">
        <v>2107</v>
      </c>
      <c r="R1392" s="369" t="s">
        <v>2642</v>
      </c>
    </row>
    <row r="1393" spans="1:18" ht="18">
      <c r="A1393" s="368">
        <v>1286</v>
      </c>
      <c r="B1393" s="813">
        <v>217887</v>
      </c>
      <c r="C1393" s="813"/>
      <c r="D1393" s="813" t="s">
        <v>2906</v>
      </c>
      <c r="E1393" s="813"/>
      <c r="F1393" s="813"/>
      <c r="G1393" s="813" t="s">
        <v>2604</v>
      </c>
      <c r="H1393" s="813"/>
      <c r="I1393" s="813"/>
      <c r="J1393" s="813" t="s">
        <v>1896</v>
      </c>
      <c r="K1393" s="813"/>
      <c r="L1393" s="813"/>
      <c r="M1393" s="811"/>
      <c r="N1393" s="811"/>
      <c r="O1393" s="811"/>
      <c r="P1393" s="811"/>
      <c r="Q1393" s="370" t="s">
        <v>2107</v>
      </c>
      <c r="R1393" s="369" t="s">
        <v>2642</v>
      </c>
    </row>
    <row r="1394" spans="1:18" ht="18">
      <c r="A1394" s="368">
        <v>1287</v>
      </c>
      <c r="B1394" s="813">
        <v>962419</v>
      </c>
      <c r="C1394" s="813"/>
      <c r="D1394" s="813" t="s">
        <v>2906</v>
      </c>
      <c r="E1394" s="813"/>
      <c r="F1394" s="813"/>
      <c r="G1394" s="813" t="s">
        <v>2014</v>
      </c>
      <c r="H1394" s="813"/>
      <c r="I1394" s="813"/>
      <c r="J1394" s="813" t="s">
        <v>2287</v>
      </c>
      <c r="K1394" s="813"/>
      <c r="L1394" s="813"/>
      <c r="M1394" s="811"/>
      <c r="N1394" s="811"/>
      <c r="O1394" s="811"/>
      <c r="P1394" s="811"/>
      <c r="Q1394" s="370" t="s">
        <v>2107</v>
      </c>
      <c r="R1394" s="369" t="s">
        <v>2642</v>
      </c>
    </row>
    <row r="1395" spans="1:18" ht="18">
      <c r="A1395" s="368">
        <v>1288</v>
      </c>
      <c r="B1395" s="813">
        <v>868311</v>
      </c>
      <c r="C1395" s="813"/>
      <c r="D1395" s="813" t="s">
        <v>2906</v>
      </c>
      <c r="E1395" s="813"/>
      <c r="F1395" s="813"/>
      <c r="G1395" s="813" t="s">
        <v>2772</v>
      </c>
      <c r="H1395" s="813"/>
      <c r="I1395" s="813"/>
      <c r="J1395" s="817" t="s">
        <v>2593</v>
      </c>
      <c r="K1395" s="817"/>
      <c r="L1395" s="817"/>
      <c r="M1395" s="811"/>
      <c r="N1395" s="811"/>
      <c r="O1395" s="811"/>
      <c r="P1395" s="811"/>
      <c r="Q1395" s="370" t="s">
        <v>2107</v>
      </c>
      <c r="R1395" s="369" t="s">
        <v>2642</v>
      </c>
    </row>
    <row r="1396" spans="1:18" ht="18">
      <c r="A1396" s="368">
        <v>1289</v>
      </c>
      <c r="B1396" s="813">
        <v>653282</v>
      </c>
      <c r="C1396" s="813"/>
      <c r="D1396" s="813" t="s">
        <v>2906</v>
      </c>
      <c r="E1396" s="813"/>
      <c r="F1396" s="813"/>
      <c r="G1396" s="813" t="s">
        <v>2910</v>
      </c>
      <c r="H1396" s="813"/>
      <c r="I1396" s="813"/>
      <c r="J1396" s="813" t="s">
        <v>1896</v>
      </c>
      <c r="K1396" s="813"/>
      <c r="L1396" s="813"/>
      <c r="M1396" s="811"/>
      <c r="N1396" s="811"/>
      <c r="O1396" s="811"/>
      <c r="P1396" s="811"/>
      <c r="Q1396" s="370" t="s">
        <v>2107</v>
      </c>
      <c r="R1396" s="369" t="s">
        <v>2642</v>
      </c>
    </row>
    <row r="1397" spans="1:18" ht="18">
      <c r="A1397" s="368">
        <v>1290</v>
      </c>
      <c r="B1397" s="813">
        <v>217856</v>
      </c>
      <c r="C1397" s="813"/>
      <c r="D1397" s="813" t="s">
        <v>2906</v>
      </c>
      <c r="E1397" s="813"/>
      <c r="F1397" s="813"/>
      <c r="G1397" s="813" t="s">
        <v>2386</v>
      </c>
      <c r="H1397" s="813"/>
      <c r="I1397" s="813"/>
      <c r="J1397" s="817" t="s">
        <v>2593</v>
      </c>
      <c r="K1397" s="817"/>
      <c r="L1397" s="817"/>
      <c r="M1397" s="811"/>
      <c r="N1397" s="811"/>
      <c r="O1397" s="811"/>
      <c r="P1397" s="811"/>
      <c r="Q1397" s="370" t="s">
        <v>2107</v>
      </c>
      <c r="R1397" s="369" t="s">
        <v>2642</v>
      </c>
    </row>
    <row r="1398" spans="1:18" ht="18">
      <c r="A1398" s="368">
        <v>1291</v>
      </c>
      <c r="B1398" s="813">
        <v>878494</v>
      </c>
      <c r="C1398" s="813"/>
      <c r="D1398" s="813" t="s">
        <v>2906</v>
      </c>
      <c r="E1398" s="813"/>
      <c r="F1398" s="813"/>
      <c r="G1398" s="813" t="s">
        <v>2272</v>
      </c>
      <c r="H1398" s="813"/>
      <c r="I1398" s="813"/>
      <c r="J1398" s="817" t="s">
        <v>2393</v>
      </c>
      <c r="K1398" s="817"/>
      <c r="L1398" s="817"/>
      <c r="M1398" s="811"/>
      <c r="N1398" s="811"/>
      <c r="O1398" s="811"/>
      <c r="P1398" s="811"/>
      <c r="Q1398" s="370" t="s">
        <v>2107</v>
      </c>
      <c r="R1398" s="369" t="s">
        <v>2642</v>
      </c>
    </row>
    <row r="1399" spans="1:18" ht="18">
      <c r="A1399" s="368">
        <v>1292</v>
      </c>
      <c r="B1399" s="813">
        <v>965660</v>
      </c>
      <c r="C1399" s="813"/>
      <c r="D1399" s="813" t="s">
        <v>2906</v>
      </c>
      <c r="E1399" s="813"/>
      <c r="F1399" s="813"/>
      <c r="G1399" s="813" t="s">
        <v>2913</v>
      </c>
      <c r="H1399" s="813"/>
      <c r="I1399" s="813"/>
      <c r="J1399" s="813" t="s">
        <v>1896</v>
      </c>
      <c r="K1399" s="813"/>
      <c r="L1399" s="813"/>
      <c r="M1399" s="811"/>
      <c r="N1399" s="811"/>
      <c r="O1399" s="811"/>
      <c r="P1399" s="811"/>
      <c r="Q1399" s="370" t="s">
        <v>2107</v>
      </c>
      <c r="R1399" s="369" t="s">
        <v>2642</v>
      </c>
    </row>
    <row r="1400" spans="1:18" ht="18">
      <c r="A1400" s="368">
        <v>1293</v>
      </c>
      <c r="B1400" s="813">
        <v>217962</v>
      </c>
      <c r="C1400" s="813"/>
      <c r="D1400" s="813" t="s">
        <v>2920</v>
      </c>
      <c r="E1400" s="813"/>
      <c r="F1400" s="813"/>
      <c r="G1400" s="813" t="s">
        <v>2921</v>
      </c>
      <c r="H1400" s="813"/>
      <c r="I1400" s="813"/>
      <c r="J1400" s="813" t="s">
        <v>1896</v>
      </c>
      <c r="K1400" s="813"/>
      <c r="L1400" s="813"/>
      <c r="M1400" s="811"/>
      <c r="N1400" s="811"/>
      <c r="O1400" s="811"/>
      <c r="P1400" s="811"/>
      <c r="Q1400" s="370" t="s">
        <v>2107</v>
      </c>
      <c r="R1400" s="369" t="s">
        <v>3475</v>
      </c>
    </row>
    <row r="1401" spans="1:18" ht="36">
      <c r="A1401" s="365" t="s">
        <v>1871</v>
      </c>
      <c r="B1401" s="810" t="s">
        <v>1872</v>
      </c>
      <c r="C1401" s="810"/>
      <c r="D1401" s="810" t="s">
        <v>1873</v>
      </c>
      <c r="E1401" s="810"/>
      <c r="F1401" s="810"/>
      <c r="G1401" s="810" t="s">
        <v>1874</v>
      </c>
      <c r="H1401" s="810"/>
      <c r="I1401" s="810"/>
      <c r="J1401" s="810" t="s">
        <v>1875</v>
      </c>
      <c r="K1401" s="810"/>
      <c r="L1401" s="810"/>
      <c r="M1401" s="810" t="s">
        <v>1876</v>
      </c>
      <c r="N1401" s="810"/>
      <c r="O1401" s="810" t="s">
        <v>1877</v>
      </c>
      <c r="P1401" s="810"/>
      <c r="Q1401" s="366" t="s">
        <v>1878</v>
      </c>
      <c r="R1401" s="365" t="s">
        <v>1879</v>
      </c>
    </row>
    <row r="1402" spans="1:18" ht="18">
      <c r="A1402" s="368">
        <v>1294</v>
      </c>
      <c r="B1402" s="813">
        <v>844149</v>
      </c>
      <c r="C1402" s="813"/>
      <c r="D1402" s="813" t="s">
        <v>2920</v>
      </c>
      <c r="E1402" s="813"/>
      <c r="F1402" s="813"/>
      <c r="G1402" s="813" t="s">
        <v>2526</v>
      </c>
      <c r="H1402" s="813"/>
      <c r="I1402" s="813"/>
      <c r="J1402" s="813" t="s">
        <v>2287</v>
      </c>
      <c r="K1402" s="813"/>
      <c r="L1402" s="813"/>
      <c r="M1402" s="811"/>
      <c r="N1402" s="811"/>
      <c r="O1402" s="811"/>
      <c r="P1402" s="811"/>
      <c r="Q1402" s="370" t="s">
        <v>2107</v>
      </c>
      <c r="R1402" s="369" t="s">
        <v>3475</v>
      </c>
    </row>
    <row r="1403" spans="1:18" ht="18">
      <c r="A1403" s="368">
        <v>1295</v>
      </c>
      <c r="B1403" s="813">
        <v>862254</v>
      </c>
      <c r="C1403" s="813"/>
      <c r="D1403" s="813" t="s">
        <v>2920</v>
      </c>
      <c r="E1403" s="813"/>
      <c r="F1403" s="813"/>
      <c r="G1403" s="813" t="s">
        <v>2923</v>
      </c>
      <c r="H1403" s="813"/>
      <c r="I1403" s="813"/>
      <c r="J1403" s="817" t="s">
        <v>2593</v>
      </c>
      <c r="K1403" s="817"/>
      <c r="L1403" s="817"/>
      <c r="M1403" s="811"/>
      <c r="N1403" s="811"/>
      <c r="O1403" s="811"/>
      <c r="P1403" s="811"/>
      <c r="Q1403" s="370" t="s">
        <v>2107</v>
      </c>
      <c r="R1403" s="369" t="s">
        <v>3475</v>
      </c>
    </row>
    <row r="1404" spans="1:18" ht="18">
      <c r="A1404" s="368">
        <v>1296</v>
      </c>
      <c r="B1404" s="813">
        <v>844108</v>
      </c>
      <c r="C1404" s="813"/>
      <c r="D1404" s="813" t="s">
        <v>2920</v>
      </c>
      <c r="E1404" s="813"/>
      <c r="F1404" s="813"/>
      <c r="G1404" s="813" t="s">
        <v>2014</v>
      </c>
      <c r="H1404" s="813"/>
      <c r="I1404" s="813"/>
      <c r="J1404" s="813" t="s">
        <v>2287</v>
      </c>
      <c r="K1404" s="813"/>
      <c r="L1404" s="813"/>
      <c r="M1404" s="811"/>
      <c r="N1404" s="811"/>
      <c r="O1404" s="811"/>
      <c r="P1404" s="811"/>
      <c r="Q1404" s="370" t="s">
        <v>2107</v>
      </c>
      <c r="R1404" s="369" t="s">
        <v>3475</v>
      </c>
    </row>
    <row r="1405" spans="1:18" ht="18">
      <c r="A1405" s="368">
        <v>1297</v>
      </c>
      <c r="B1405" s="813">
        <v>217936</v>
      </c>
      <c r="C1405" s="813"/>
      <c r="D1405" s="813" t="s">
        <v>2920</v>
      </c>
      <c r="E1405" s="813"/>
      <c r="F1405" s="813"/>
      <c r="G1405" s="813" t="s">
        <v>2926</v>
      </c>
      <c r="H1405" s="813"/>
      <c r="I1405" s="813"/>
      <c r="J1405" s="813" t="s">
        <v>1896</v>
      </c>
      <c r="K1405" s="813"/>
      <c r="L1405" s="813"/>
      <c r="M1405" s="811"/>
      <c r="N1405" s="811"/>
      <c r="O1405" s="811"/>
      <c r="P1405" s="811"/>
      <c r="Q1405" s="370" t="s">
        <v>2107</v>
      </c>
      <c r="R1405" s="369" t="s">
        <v>3475</v>
      </c>
    </row>
    <row r="1406" spans="1:18" ht="18">
      <c r="A1406" s="368">
        <v>1298</v>
      </c>
      <c r="B1406" s="813">
        <v>217915</v>
      </c>
      <c r="C1406" s="813"/>
      <c r="D1406" s="813" t="s">
        <v>2920</v>
      </c>
      <c r="E1406" s="813"/>
      <c r="F1406" s="813"/>
      <c r="G1406" s="813" t="s">
        <v>3476</v>
      </c>
      <c r="H1406" s="813"/>
      <c r="I1406" s="813"/>
      <c r="J1406" s="813" t="s">
        <v>1896</v>
      </c>
      <c r="K1406" s="813"/>
      <c r="L1406" s="813"/>
      <c r="M1406" s="811"/>
      <c r="N1406" s="811"/>
      <c r="O1406" s="811"/>
      <c r="P1406" s="811"/>
      <c r="Q1406" s="370" t="s">
        <v>2107</v>
      </c>
      <c r="R1406" s="369" t="s">
        <v>3475</v>
      </c>
    </row>
    <row r="1407" spans="1:18" ht="18">
      <c r="A1407" s="368">
        <v>1299</v>
      </c>
      <c r="B1407" s="813">
        <v>217927</v>
      </c>
      <c r="C1407" s="813"/>
      <c r="D1407" s="813" t="s">
        <v>2920</v>
      </c>
      <c r="E1407" s="813"/>
      <c r="F1407" s="813"/>
      <c r="G1407" s="813" t="s">
        <v>3477</v>
      </c>
      <c r="H1407" s="813"/>
      <c r="I1407" s="813"/>
      <c r="J1407" s="813" t="s">
        <v>1896</v>
      </c>
      <c r="K1407" s="813"/>
      <c r="L1407" s="813"/>
      <c r="M1407" s="811"/>
      <c r="N1407" s="811"/>
      <c r="O1407" s="811"/>
      <c r="P1407" s="811"/>
      <c r="Q1407" s="370" t="s">
        <v>2107</v>
      </c>
      <c r="R1407" s="369" t="s">
        <v>3475</v>
      </c>
    </row>
    <row r="1408" spans="1:18" ht="18">
      <c r="A1408" s="368">
        <v>1300</v>
      </c>
      <c r="B1408" s="813">
        <v>217943</v>
      </c>
      <c r="C1408" s="813"/>
      <c r="D1408" s="813" t="s">
        <v>2920</v>
      </c>
      <c r="E1408" s="813"/>
      <c r="F1408" s="813"/>
      <c r="G1408" s="813" t="s">
        <v>3478</v>
      </c>
      <c r="H1408" s="813"/>
      <c r="I1408" s="813"/>
      <c r="J1408" s="813" t="s">
        <v>1896</v>
      </c>
      <c r="K1408" s="813"/>
      <c r="L1408" s="813"/>
      <c r="M1408" s="811"/>
      <c r="N1408" s="811"/>
      <c r="O1408" s="811"/>
      <c r="P1408" s="811"/>
      <c r="Q1408" s="370" t="s">
        <v>2107</v>
      </c>
      <c r="R1408" s="369" t="s">
        <v>3475</v>
      </c>
    </row>
    <row r="1409" spans="1:18" ht="18">
      <c r="A1409" s="368">
        <v>1301</v>
      </c>
      <c r="B1409" s="813">
        <v>217958</v>
      </c>
      <c r="C1409" s="813"/>
      <c r="D1409" s="813" t="s">
        <v>2920</v>
      </c>
      <c r="E1409" s="813"/>
      <c r="F1409" s="813"/>
      <c r="G1409" s="813" t="s">
        <v>3479</v>
      </c>
      <c r="H1409" s="813"/>
      <c r="I1409" s="813"/>
      <c r="J1409" s="817" t="s">
        <v>2593</v>
      </c>
      <c r="K1409" s="817"/>
      <c r="L1409" s="817"/>
      <c r="M1409" s="811"/>
      <c r="N1409" s="811"/>
      <c r="O1409" s="811"/>
      <c r="P1409" s="811"/>
      <c r="Q1409" s="370" t="s">
        <v>2107</v>
      </c>
      <c r="R1409" s="369" t="s">
        <v>3475</v>
      </c>
    </row>
    <row r="1410" spans="1:18" ht="18">
      <c r="A1410" s="368">
        <v>1302</v>
      </c>
      <c r="B1410" s="813">
        <v>850346</v>
      </c>
      <c r="C1410" s="813"/>
      <c r="D1410" s="813" t="s">
        <v>2920</v>
      </c>
      <c r="E1410" s="813"/>
      <c r="F1410" s="813"/>
      <c r="G1410" s="813" t="s">
        <v>3480</v>
      </c>
      <c r="H1410" s="813"/>
      <c r="I1410" s="813"/>
      <c r="J1410" s="817" t="s">
        <v>2593</v>
      </c>
      <c r="K1410" s="817"/>
      <c r="L1410" s="817"/>
      <c r="M1410" s="811"/>
      <c r="N1410" s="811"/>
      <c r="O1410" s="811"/>
      <c r="P1410" s="811"/>
      <c r="Q1410" s="370" t="s">
        <v>2107</v>
      </c>
      <c r="R1410" s="369" t="s">
        <v>3475</v>
      </c>
    </row>
    <row r="1411" spans="1:18" ht="18">
      <c r="A1411" s="368">
        <v>1303</v>
      </c>
      <c r="B1411" s="813">
        <v>775498</v>
      </c>
      <c r="C1411" s="813"/>
      <c r="D1411" s="813" t="s">
        <v>2920</v>
      </c>
      <c r="E1411" s="813"/>
      <c r="F1411" s="813"/>
      <c r="G1411" s="813" t="s">
        <v>2928</v>
      </c>
      <c r="H1411" s="813"/>
      <c r="I1411" s="813"/>
      <c r="J1411" s="813" t="s">
        <v>1896</v>
      </c>
      <c r="K1411" s="813"/>
      <c r="L1411" s="813"/>
      <c r="M1411" s="811"/>
      <c r="N1411" s="811"/>
      <c r="O1411" s="811"/>
      <c r="P1411" s="811"/>
      <c r="Q1411" s="370" t="s">
        <v>2107</v>
      </c>
      <c r="R1411" s="369" t="s">
        <v>3475</v>
      </c>
    </row>
    <row r="1412" spans="1:18" ht="18">
      <c r="A1412" s="368">
        <v>1304</v>
      </c>
      <c r="B1412" s="813">
        <v>219800</v>
      </c>
      <c r="C1412" s="813"/>
      <c r="D1412" s="813" t="s">
        <v>3118</v>
      </c>
      <c r="E1412" s="813"/>
      <c r="F1412" s="813"/>
      <c r="G1412" s="813" t="s">
        <v>2192</v>
      </c>
      <c r="H1412" s="813"/>
      <c r="I1412" s="813"/>
      <c r="J1412" s="813" t="s">
        <v>2051</v>
      </c>
      <c r="K1412" s="813"/>
      <c r="L1412" s="813"/>
      <c r="M1412" s="811"/>
      <c r="N1412" s="811"/>
      <c r="O1412" s="811"/>
      <c r="P1412" s="811"/>
      <c r="Q1412" s="370" t="s">
        <v>2107</v>
      </c>
      <c r="R1412" s="369" t="s">
        <v>3481</v>
      </c>
    </row>
    <row r="1413" spans="1:18" ht="18">
      <c r="A1413" s="368">
        <v>1305</v>
      </c>
      <c r="B1413" s="813">
        <v>219902</v>
      </c>
      <c r="C1413" s="813"/>
      <c r="D1413" s="813" t="s">
        <v>3130</v>
      </c>
      <c r="E1413" s="813"/>
      <c r="F1413" s="813"/>
      <c r="G1413" s="813" t="s">
        <v>2782</v>
      </c>
      <c r="H1413" s="813"/>
      <c r="I1413" s="813"/>
      <c r="J1413" s="813" t="s">
        <v>2051</v>
      </c>
      <c r="K1413" s="813"/>
      <c r="L1413" s="813"/>
      <c r="M1413" s="811"/>
      <c r="N1413" s="811"/>
      <c r="O1413" s="811"/>
      <c r="P1413" s="811"/>
      <c r="Q1413" s="370" t="s">
        <v>2107</v>
      </c>
      <c r="R1413" s="369" t="s">
        <v>3482</v>
      </c>
    </row>
    <row r="1414" spans="1:18" ht="18">
      <c r="A1414" s="368">
        <v>1306</v>
      </c>
      <c r="B1414" s="813">
        <v>220125</v>
      </c>
      <c r="C1414" s="813"/>
      <c r="D1414" s="813" t="s">
        <v>3136</v>
      </c>
      <c r="E1414" s="813"/>
      <c r="F1414" s="813"/>
      <c r="G1414" s="813" t="s">
        <v>2322</v>
      </c>
      <c r="H1414" s="813"/>
      <c r="I1414" s="813"/>
      <c r="J1414" s="817" t="s">
        <v>2048</v>
      </c>
      <c r="K1414" s="817"/>
      <c r="L1414" s="817"/>
      <c r="M1414" s="811"/>
      <c r="N1414" s="811"/>
      <c r="O1414" s="811"/>
      <c r="P1414" s="811"/>
      <c r="Q1414" s="370" t="s">
        <v>2107</v>
      </c>
      <c r="R1414" s="369" t="s">
        <v>3483</v>
      </c>
    </row>
    <row r="1415" spans="1:18" ht="36">
      <c r="A1415" s="365" t="s">
        <v>1871</v>
      </c>
      <c r="B1415" s="810" t="s">
        <v>1872</v>
      </c>
      <c r="C1415" s="810"/>
      <c r="D1415" s="810" t="s">
        <v>1873</v>
      </c>
      <c r="E1415" s="810"/>
      <c r="F1415" s="810"/>
      <c r="G1415" s="810" t="s">
        <v>1874</v>
      </c>
      <c r="H1415" s="810"/>
      <c r="I1415" s="810"/>
      <c r="J1415" s="810" t="s">
        <v>1875</v>
      </c>
      <c r="K1415" s="810"/>
      <c r="L1415" s="810"/>
      <c r="M1415" s="810" t="s">
        <v>1876</v>
      </c>
      <c r="N1415" s="810"/>
      <c r="O1415" s="810" t="s">
        <v>1877</v>
      </c>
      <c r="P1415" s="810"/>
      <c r="Q1415" s="366" t="s">
        <v>1878</v>
      </c>
      <c r="R1415" s="365" t="s">
        <v>1879</v>
      </c>
    </row>
    <row r="1416" spans="1:18" ht="18">
      <c r="A1416" s="368">
        <v>1307</v>
      </c>
      <c r="B1416" s="813">
        <v>220118</v>
      </c>
      <c r="C1416" s="813"/>
      <c r="D1416" s="813" t="s">
        <v>3136</v>
      </c>
      <c r="E1416" s="813"/>
      <c r="F1416" s="813"/>
      <c r="G1416" s="813" t="s">
        <v>2322</v>
      </c>
      <c r="H1416" s="813"/>
      <c r="I1416" s="813"/>
      <c r="J1416" s="813" t="s">
        <v>1888</v>
      </c>
      <c r="K1416" s="813"/>
      <c r="L1416" s="813"/>
      <c r="M1416" s="811"/>
      <c r="N1416" s="811"/>
      <c r="O1416" s="811"/>
      <c r="P1416" s="811"/>
      <c r="Q1416" s="370" t="s">
        <v>2107</v>
      </c>
      <c r="R1416" s="369" t="s">
        <v>3483</v>
      </c>
    </row>
    <row r="1417" spans="1:18" ht="18">
      <c r="A1417" s="368">
        <v>1308</v>
      </c>
      <c r="B1417" s="813">
        <v>1012085</v>
      </c>
      <c r="C1417" s="813"/>
      <c r="D1417" s="813" t="s">
        <v>3138</v>
      </c>
      <c r="E1417" s="813"/>
      <c r="F1417" s="813"/>
      <c r="G1417" s="813" t="s">
        <v>2886</v>
      </c>
      <c r="H1417" s="813"/>
      <c r="I1417" s="813"/>
      <c r="J1417" s="813" t="s">
        <v>1888</v>
      </c>
      <c r="K1417" s="813"/>
      <c r="L1417" s="813"/>
      <c r="M1417" s="811"/>
      <c r="N1417" s="811"/>
      <c r="O1417" s="811"/>
      <c r="P1417" s="811"/>
      <c r="Q1417" s="370" t="s">
        <v>2107</v>
      </c>
      <c r="R1417" s="369" t="s">
        <v>3484</v>
      </c>
    </row>
    <row r="1418" spans="1:18" ht="18">
      <c r="A1418" s="368">
        <v>1309</v>
      </c>
      <c r="B1418" s="813">
        <v>220141</v>
      </c>
      <c r="C1418" s="813"/>
      <c r="D1418" s="813" t="s">
        <v>3138</v>
      </c>
      <c r="E1418" s="813"/>
      <c r="F1418" s="813"/>
      <c r="G1418" s="813" t="s">
        <v>2054</v>
      </c>
      <c r="H1418" s="813"/>
      <c r="I1418" s="813"/>
      <c r="J1418" s="813" t="s">
        <v>2312</v>
      </c>
      <c r="K1418" s="813"/>
      <c r="L1418" s="813"/>
      <c r="M1418" s="811"/>
      <c r="N1418" s="811"/>
      <c r="O1418" s="811"/>
      <c r="P1418" s="811"/>
      <c r="Q1418" s="370" t="s">
        <v>2107</v>
      </c>
      <c r="R1418" s="369" t="s">
        <v>3484</v>
      </c>
    </row>
    <row r="1419" spans="1:18" ht="18">
      <c r="A1419" s="368">
        <v>1310</v>
      </c>
      <c r="B1419" s="813">
        <v>653194</v>
      </c>
      <c r="C1419" s="813"/>
      <c r="D1419" s="813" t="s">
        <v>3138</v>
      </c>
      <c r="E1419" s="813"/>
      <c r="F1419" s="813"/>
      <c r="G1419" s="813" t="s">
        <v>2089</v>
      </c>
      <c r="H1419" s="813"/>
      <c r="I1419" s="813"/>
      <c r="J1419" s="813" t="s">
        <v>1888</v>
      </c>
      <c r="K1419" s="813"/>
      <c r="L1419" s="813"/>
      <c r="M1419" s="811"/>
      <c r="N1419" s="811"/>
      <c r="O1419" s="811"/>
      <c r="P1419" s="811"/>
      <c r="Q1419" s="370" t="s">
        <v>2107</v>
      </c>
      <c r="R1419" s="369" t="s">
        <v>3484</v>
      </c>
    </row>
    <row r="1420" spans="1:18" ht="18">
      <c r="A1420" s="368">
        <v>1311</v>
      </c>
      <c r="B1420" s="813">
        <v>220160</v>
      </c>
      <c r="C1420" s="813"/>
      <c r="D1420" s="813" t="s">
        <v>3138</v>
      </c>
      <c r="E1420" s="813"/>
      <c r="F1420" s="813"/>
      <c r="G1420" s="813" t="s">
        <v>2322</v>
      </c>
      <c r="H1420" s="813"/>
      <c r="I1420" s="813"/>
      <c r="J1420" s="813" t="s">
        <v>1888</v>
      </c>
      <c r="K1420" s="813"/>
      <c r="L1420" s="813"/>
      <c r="M1420" s="811"/>
      <c r="N1420" s="811"/>
      <c r="O1420" s="811"/>
      <c r="P1420" s="811"/>
      <c r="Q1420" s="370" t="s">
        <v>2107</v>
      </c>
      <c r="R1420" s="369" t="s">
        <v>3484</v>
      </c>
    </row>
    <row r="1421" spans="1:18" ht="18">
      <c r="A1421" s="368">
        <v>1312</v>
      </c>
      <c r="B1421" s="813">
        <v>220156</v>
      </c>
      <c r="C1421" s="813"/>
      <c r="D1421" s="813" t="s">
        <v>3138</v>
      </c>
      <c r="E1421" s="813"/>
      <c r="F1421" s="813"/>
      <c r="G1421" s="813" t="s">
        <v>2054</v>
      </c>
      <c r="H1421" s="813"/>
      <c r="I1421" s="813"/>
      <c r="J1421" s="813" t="s">
        <v>2051</v>
      </c>
      <c r="K1421" s="813"/>
      <c r="L1421" s="813"/>
      <c r="M1421" s="811"/>
      <c r="N1421" s="811"/>
      <c r="O1421" s="811"/>
      <c r="P1421" s="811"/>
      <c r="Q1421" s="370" t="s">
        <v>2107</v>
      </c>
      <c r="R1421" s="369" t="s">
        <v>3484</v>
      </c>
    </row>
    <row r="1422" spans="1:18" ht="18">
      <c r="A1422" s="368">
        <v>1313</v>
      </c>
      <c r="B1422" s="813">
        <v>689096</v>
      </c>
      <c r="C1422" s="813"/>
      <c r="D1422" s="813" t="s">
        <v>3140</v>
      </c>
      <c r="E1422" s="813"/>
      <c r="F1422" s="813"/>
      <c r="G1422" s="813" t="s">
        <v>2842</v>
      </c>
      <c r="H1422" s="813"/>
      <c r="I1422" s="813"/>
      <c r="J1422" s="813" t="s">
        <v>1896</v>
      </c>
      <c r="K1422" s="813"/>
      <c r="L1422" s="813"/>
      <c r="M1422" s="811"/>
      <c r="N1422" s="811"/>
      <c r="O1422" s="811"/>
      <c r="P1422" s="811"/>
      <c r="Q1422" s="370" t="s">
        <v>2107</v>
      </c>
      <c r="R1422" s="369" t="s">
        <v>2594</v>
      </c>
    </row>
    <row r="1423" spans="1:18" ht="18">
      <c r="A1423" s="368">
        <v>1314</v>
      </c>
      <c r="B1423" s="813">
        <v>791761</v>
      </c>
      <c r="C1423" s="813"/>
      <c r="D1423" s="813" t="s">
        <v>3140</v>
      </c>
      <c r="E1423" s="813"/>
      <c r="F1423" s="813"/>
      <c r="G1423" s="813" t="s">
        <v>2085</v>
      </c>
      <c r="H1423" s="813"/>
      <c r="I1423" s="813"/>
      <c r="J1423" s="817" t="s">
        <v>2593</v>
      </c>
      <c r="K1423" s="817"/>
      <c r="L1423" s="817"/>
      <c r="M1423" s="811"/>
      <c r="N1423" s="811"/>
      <c r="O1423" s="811"/>
      <c r="P1423" s="811"/>
      <c r="Q1423" s="370" t="s">
        <v>2107</v>
      </c>
      <c r="R1423" s="369" t="s">
        <v>2594</v>
      </c>
    </row>
    <row r="1424" spans="1:18" ht="18">
      <c r="A1424" s="368">
        <v>1315</v>
      </c>
      <c r="B1424" s="813">
        <v>862368</v>
      </c>
      <c r="C1424" s="813"/>
      <c r="D1424" s="813" t="s">
        <v>3485</v>
      </c>
      <c r="E1424" s="813"/>
      <c r="F1424" s="813"/>
      <c r="G1424" s="813" t="s">
        <v>3486</v>
      </c>
      <c r="H1424" s="813"/>
      <c r="I1424" s="813"/>
      <c r="J1424" s="813" t="s">
        <v>1896</v>
      </c>
      <c r="K1424" s="813"/>
      <c r="L1424" s="813"/>
      <c r="M1424" s="811"/>
      <c r="N1424" s="811"/>
      <c r="O1424" s="811"/>
      <c r="P1424" s="811"/>
      <c r="Q1424" s="370" t="s">
        <v>2107</v>
      </c>
      <c r="R1424" s="369" t="s">
        <v>3487</v>
      </c>
    </row>
    <row r="1425" spans="1:18" ht="18">
      <c r="A1425" s="368">
        <v>1316</v>
      </c>
      <c r="B1425" s="813">
        <v>536221</v>
      </c>
      <c r="C1425" s="813"/>
      <c r="D1425" s="813" t="s">
        <v>1886</v>
      </c>
      <c r="E1425" s="813"/>
      <c r="F1425" s="813"/>
      <c r="G1425" s="813" t="s">
        <v>3488</v>
      </c>
      <c r="H1425" s="813"/>
      <c r="I1425" s="813"/>
      <c r="J1425" s="813" t="s">
        <v>1888</v>
      </c>
      <c r="K1425" s="813"/>
      <c r="L1425" s="813"/>
      <c r="M1425" s="814">
        <v>3</v>
      </c>
      <c r="N1425" s="814"/>
      <c r="O1425" s="813" t="s">
        <v>1883</v>
      </c>
      <c r="P1425" s="813"/>
      <c r="Q1425" s="368" t="s">
        <v>1889</v>
      </c>
      <c r="R1425" s="369" t="s">
        <v>1926</v>
      </c>
    </row>
    <row r="1426" spans="1:18" ht="18">
      <c r="A1426" s="368">
        <v>1317</v>
      </c>
      <c r="B1426" s="813">
        <v>662673</v>
      </c>
      <c r="C1426" s="813"/>
      <c r="D1426" s="813" t="s">
        <v>1894</v>
      </c>
      <c r="E1426" s="813"/>
      <c r="F1426" s="813"/>
      <c r="G1426" s="813" t="s">
        <v>2450</v>
      </c>
      <c r="H1426" s="813"/>
      <c r="I1426" s="813"/>
      <c r="J1426" s="813" t="s">
        <v>3489</v>
      </c>
      <c r="K1426" s="813"/>
      <c r="L1426" s="813"/>
      <c r="M1426" s="814">
        <v>4.5</v>
      </c>
      <c r="N1426" s="814"/>
      <c r="O1426" s="813" t="s">
        <v>1909</v>
      </c>
      <c r="P1426" s="813"/>
      <c r="Q1426" s="368" t="s">
        <v>1910</v>
      </c>
      <c r="R1426" s="369" t="s">
        <v>3490</v>
      </c>
    </row>
    <row r="1427" spans="1:18" ht="18">
      <c r="A1427" s="368">
        <v>1318</v>
      </c>
      <c r="B1427" s="813">
        <v>388077</v>
      </c>
      <c r="C1427" s="813"/>
      <c r="D1427" s="813" t="s">
        <v>3491</v>
      </c>
      <c r="E1427" s="813"/>
      <c r="F1427" s="813"/>
      <c r="G1427" s="813" t="s">
        <v>2344</v>
      </c>
      <c r="H1427" s="813"/>
      <c r="I1427" s="813"/>
      <c r="J1427" s="813" t="s">
        <v>2114</v>
      </c>
      <c r="K1427" s="813"/>
      <c r="L1427" s="813"/>
      <c r="M1427" s="811"/>
      <c r="N1427" s="811"/>
      <c r="O1427" s="811"/>
      <c r="P1427" s="811"/>
      <c r="Q1427" s="368" t="s">
        <v>2115</v>
      </c>
      <c r="R1427" s="369" t="s">
        <v>3492</v>
      </c>
    </row>
    <row r="1428" spans="1:18" ht="18">
      <c r="A1428" s="368">
        <v>1319</v>
      </c>
      <c r="B1428" s="813">
        <v>388008</v>
      </c>
      <c r="C1428" s="813"/>
      <c r="D1428" s="813" t="s">
        <v>3491</v>
      </c>
      <c r="E1428" s="813"/>
      <c r="F1428" s="813"/>
      <c r="G1428" s="813" t="s">
        <v>2322</v>
      </c>
      <c r="H1428" s="813"/>
      <c r="I1428" s="813"/>
      <c r="J1428" s="813" t="s">
        <v>2114</v>
      </c>
      <c r="K1428" s="813"/>
      <c r="L1428" s="813"/>
      <c r="M1428" s="811"/>
      <c r="N1428" s="811"/>
      <c r="O1428" s="811"/>
      <c r="P1428" s="811"/>
      <c r="Q1428" s="368" t="s">
        <v>2115</v>
      </c>
      <c r="R1428" s="369" t="s">
        <v>2136</v>
      </c>
    </row>
    <row r="1429" spans="1:18" ht="36">
      <c r="A1429" s="365" t="s">
        <v>1871</v>
      </c>
      <c r="B1429" s="810" t="s">
        <v>1872</v>
      </c>
      <c r="C1429" s="810"/>
      <c r="D1429" s="810" t="s">
        <v>1873</v>
      </c>
      <c r="E1429" s="810"/>
      <c r="F1429" s="810"/>
      <c r="G1429" s="810" t="s">
        <v>1874</v>
      </c>
      <c r="H1429" s="810"/>
      <c r="I1429" s="810"/>
      <c r="J1429" s="810" t="s">
        <v>1875</v>
      </c>
      <c r="K1429" s="810"/>
      <c r="L1429" s="810"/>
      <c r="M1429" s="810" t="s">
        <v>1876</v>
      </c>
      <c r="N1429" s="810"/>
      <c r="O1429" s="810" t="s">
        <v>1877</v>
      </c>
      <c r="P1429" s="810"/>
      <c r="Q1429" s="366" t="s">
        <v>1878</v>
      </c>
      <c r="R1429" s="365" t="s">
        <v>1879</v>
      </c>
    </row>
    <row r="1430" spans="1:18" ht="18">
      <c r="A1430" s="368">
        <v>1320</v>
      </c>
      <c r="B1430" s="813">
        <v>763464</v>
      </c>
      <c r="C1430" s="813"/>
      <c r="D1430" s="813" t="s">
        <v>3168</v>
      </c>
      <c r="E1430" s="813"/>
      <c r="F1430" s="813"/>
      <c r="G1430" s="813" t="s">
        <v>3081</v>
      </c>
      <c r="H1430" s="813"/>
      <c r="I1430" s="813"/>
      <c r="J1430" s="813" t="s">
        <v>2101</v>
      </c>
      <c r="K1430" s="813"/>
      <c r="L1430" s="813"/>
      <c r="M1430" s="814">
        <v>5</v>
      </c>
      <c r="N1430" s="814"/>
      <c r="O1430" s="813" t="s">
        <v>1909</v>
      </c>
      <c r="P1430" s="813"/>
      <c r="Q1430" s="368" t="s">
        <v>1917</v>
      </c>
      <c r="R1430" s="369" t="s">
        <v>2072</v>
      </c>
    </row>
    <row r="1431" spans="1:18" ht="18">
      <c r="A1431" s="368">
        <v>1321</v>
      </c>
      <c r="B1431" s="813">
        <v>536910</v>
      </c>
      <c r="C1431" s="813"/>
      <c r="D1431" s="813" t="s">
        <v>1900</v>
      </c>
      <c r="E1431" s="813"/>
      <c r="F1431" s="813"/>
      <c r="G1431" s="813" t="s">
        <v>1901</v>
      </c>
      <c r="H1431" s="813"/>
      <c r="I1431" s="813"/>
      <c r="J1431" s="813" t="s">
        <v>1888</v>
      </c>
      <c r="K1431" s="813"/>
      <c r="L1431" s="813"/>
      <c r="M1431" s="814">
        <v>2</v>
      </c>
      <c r="N1431" s="814"/>
      <c r="O1431" s="813" t="s">
        <v>1883</v>
      </c>
      <c r="P1431" s="813"/>
      <c r="Q1431" s="370" t="s">
        <v>1892</v>
      </c>
      <c r="R1431" s="369" t="s">
        <v>1902</v>
      </c>
    </row>
    <row r="1432" spans="1:18" ht="18">
      <c r="A1432" s="368">
        <v>1322</v>
      </c>
      <c r="B1432" s="813">
        <v>854447</v>
      </c>
      <c r="C1432" s="813"/>
      <c r="D1432" s="817" t="s">
        <v>3493</v>
      </c>
      <c r="E1432" s="817"/>
      <c r="F1432" s="817"/>
      <c r="G1432" s="817" t="s">
        <v>3494</v>
      </c>
      <c r="H1432" s="817"/>
      <c r="I1432" s="817"/>
      <c r="J1432" s="813" t="s">
        <v>1975</v>
      </c>
      <c r="K1432" s="813"/>
      <c r="L1432" s="813"/>
      <c r="M1432" s="814">
        <v>200</v>
      </c>
      <c r="N1432" s="814"/>
      <c r="O1432" s="813" t="s">
        <v>1883</v>
      </c>
      <c r="P1432" s="813"/>
      <c r="Q1432" s="370" t="s">
        <v>1976</v>
      </c>
      <c r="R1432" s="369" t="s">
        <v>1987</v>
      </c>
    </row>
    <row r="1433" spans="1:18" ht="18">
      <c r="A1433" s="368">
        <v>1323</v>
      </c>
      <c r="B1433" s="813">
        <v>582079</v>
      </c>
      <c r="C1433" s="813"/>
      <c r="D1433" s="813" t="s">
        <v>1914</v>
      </c>
      <c r="E1433" s="813"/>
      <c r="F1433" s="813"/>
      <c r="G1433" s="813" t="s">
        <v>2100</v>
      </c>
      <c r="H1433" s="813"/>
      <c r="I1433" s="813"/>
      <c r="J1433" s="813" t="s">
        <v>1916</v>
      </c>
      <c r="K1433" s="813"/>
      <c r="L1433" s="813"/>
      <c r="M1433" s="814">
        <v>20</v>
      </c>
      <c r="N1433" s="814"/>
      <c r="O1433" s="813" t="s">
        <v>1883</v>
      </c>
      <c r="P1433" s="813"/>
      <c r="Q1433" s="368" t="s">
        <v>1884</v>
      </c>
      <c r="R1433" s="369" t="s">
        <v>2015</v>
      </c>
    </row>
    <row r="1434" spans="1:18" ht="18">
      <c r="A1434" s="368">
        <v>1324</v>
      </c>
      <c r="B1434" s="813">
        <v>199920</v>
      </c>
      <c r="C1434" s="813"/>
      <c r="D1434" s="813" t="s">
        <v>1927</v>
      </c>
      <c r="E1434" s="813"/>
      <c r="F1434" s="813"/>
      <c r="G1434" s="813" t="s">
        <v>1928</v>
      </c>
      <c r="H1434" s="813"/>
      <c r="I1434" s="813"/>
      <c r="J1434" s="813" t="s">
        <v>1920</v>
      </c>
      <c r="K1434" s="813"/>
      <c r="L1434" s="813"/>
      <c r="M1434" s="811"/>
      <c r="N1434" s="811"/>
      <c r="O1434" s="811"/>
      <c r="P1434" s="811"/>
      <c r="Q1434" s="368" t="s">
        <v>1921</v>
      </c>
      <c r="R1434" s="369" t="s">
        <v>1930</v>
      </c>
    </row>
    <row r="1435" spans="1:18" ht="18">
      <c r="A1435" s="368">
        <v>1325</v>
      </c>
      <c r="B1435" s="813">
        <v>199931</v>
      </c>
      <c r="C1435" s="813"/>
      <c r="D1435" s="813" t="s">
        <v>1927</v>
      </c>
      <c r="E1435" s="813"/>
      <c r="F1435" s="813"/>
      <c r="G1435" s="813" t="s">
        <v>1928</v>
      </c>
      <c r="H1435" s="813"/>
      <c r="I1435" s="813"/>
      <c r="J1435" s="813" t="s">
        <v>1921</v>
      </c>
      <c r="K1435" s="813"/>
      <c r="L1435" s="813"/>
      <c r="M1435" s="811"/>
      <c r="N1435" s="811"/>
      <c r="O1435" s="811"/>
      <c r="P1435" s="811"/>
      <c r="Q1435" s="368" t="s">
        <v>1921</v>
      </c>
      <c r="R1435" s="369" t="s">
        <v>1930</v>
      </c>
    </row>
    <row r="1436" spans="1:18" ht="18">
      <c r="A1436" s="368">
        <v>1326</v>
      </c>
      <c r="B1436" s="813">
        <v>235313</v>
      </c>
      <c r="C1436" s="813"/>
      <c r="D1436" s="813" t="s">
        <v>3495</v>
      </c>
      <c r="E1436" s="813"/>
      <c r="F1436" s="813"/>
      <c r="G1436" s="813" t="s">
        <v>1944</v>
      </c>
      <c r="H1436" s="813"/>
      <c r="I1436" s="813"/>
      <c r="J1436" s="813" t="s">
        <v>1920</v>
      </c>
      <c r="K1436" s="813"/>
      <c r="L1436" s="813"/>
      <c r="M1436" s="811"/>
      <c r="N1436" s="811"/>
      <c r="O1436" s="811"/>
      <c r="P1436" s="811"/>
      <c r="Q1436" s="368" t="s">
        <v>1921</v>
      </c>
      <c r="R1436" s="369" t="s">
        <v>2434</v>
      </c>
    </row>
    <row r="1437" spans="1:18" ht="18">
      <c r="A1437" s="368">
        <v>1327</v>
      </c>
      <c r="B1437" s="813">
        <v>235091</v>
      </c>
      <c r="C1437" s="813"/>
      <c r="D1437" s="813" t="s">
        <v>3495</v>
      </c>
      <c r="E1437" s="813"/>
      <c r="F1437" s="813"/>
      <c r="G1437" s="813" t="s">
        <v>1944</v>
      </c>
      <c r="H1437" s="813"/>
      <c r="I1437" s="813"/>
      <c r="J1437" s="813" t="s">
        <v>1921</v>
      </c>
      <c r="K1437" s="813"/>
      <c r="L1437" s="813"/>
      <c r="M1437" s="811"/>
      <c r="N1437" s="811"/>
      <c r="O1437" s="811"/>
      <c r="P1437" s="811"/>
      <c r="Q1437" s="368" t="s">
        <v>1921</v>
      </c>
      <c r="R1437" s="369" t="s">
        <v>2434</v>
      </c>
    </row>
    <row r="1438" spans="1:18" ht="18">
      <c r="A1438" s="368">
        <v>1328</v>
      </c>
      <c r="B1438" s="813">
        <v>780070</v>
      </c>
      <c r="C1438" s="813"/>
      <c r="D1438" s="813" t="s">
        <v>1940</v>
      </c>
      <c r="E1438" s="813"/>
      <c r="F1438" s="813"/>
      <c r="G1438" s="813" t="s">
        <v>2274</v>
      </c>
      <c r="H1438" s="813"/>
      <c r="I1438" s="813"/>
      <c r="J1438" s="813" t="s">
        <v>1921</v>
      </c>
      <c r="K1438" s="813"/>
      <c r="L1438" s="813"/>
      <c r="M1438" s="811"/>
      <c r="N1438" s="811"/>
      <c r="O1438" s="811"/>
      <c r="P1438" s="811"/>
      <c r="Q1438" s="368" t="s">
        <v>1921</v>
      </c>
      <c r="R1438" s="369" t="s">
        <v>1946</v>
      </c>
    </row>
    <row r="1439" spans="1:18" ht="18">
      <c r="A1439" s="368">
        <v>1329</v>
      </c>
      <c r="B1439" s="813">
        <v>918336</v>
      </c>
      <c r="C1439" s="813"/>
      <c r="D1439" s="813" t="s">
        <v>1940</v>
      </c>
      <c r="E1439" s="813"/>
      <c r="F1439" s="813"/>
      <c r="G1439" s="813" t="s">
        <v>3496</v>
      </c>
      <c r="H1439" s="813"/>
      <c r="I1439" s="813"/>
      <c r="J1439" s="813" t="s">
        <v>1916</v>
      </c>
      <c r="K1439" s="813"/>
      <c r="L1439" s="813"/>
      <c r="M1439" s="814">
        <v>240</v>
      </c>
      <c r="N1439" s="814"/>
      <c r="O1439" s="813" t="s">
        <v>1883</v>
      </c>
      <c r="P1439" s="813"/>
      <c r="Q1439" s="368" t="s">
        <v>1884</v>
      </c>
      <c r="R1439" s="369" t="s">
        <v>2281</v>
      </c>
    </row>
    <row r="1440" spans="1:18" ht="36">
      <c r="A1440" s="365" t="s">
        <v>1871</v>
      </c>
      <c r="B1440" s="810" t="s">
        <v>1872</v>
      </c>
      <c r="C1440" s="810"/>
      <c r="D1440" s="810" t="s">
        <v>1873</v>
      </c>
      <c r="E1440" s="810"/>
      <c r="F1440" s="810"/>
      <c r="G1440" s="810" t="s">
        <v>1874</v>
      </c>
      <c r="H1440" s="810"/>
      <c r="I1440" s="810"/>
      <c r="J1440" s="810" t="s">
        <v>1875</v>
      </c>
      <c r="K1440" s="810"/>
      <c r="L1440" s="810"/>
      <c r="M1440" s="810" t="s">
        <v>1876</v>
      </c>
      <c r="N1440" s="810"/>
      <c r="O1440" s="810" t="s">
        <v>1877</v>
      </c>
      <c r="P1440" s="810"/>
      <c r="Q1440" s="366" t="s">
        <v>1878</v>
      </c>
      <c r="R1440" s="365" t="s">
        <v>1879</v>
      </c>
    </row>
    <row r="1441" spans="1:18" ht="18">
      <c r="A1441" s="368">
        <v>1330</v>
      </c>
      <c r="B1441" s="813">
        <v>780036</v>
      </c>
      <c r="C1441" s="813"/>
      <c r="D1441" s="813" t="s">
        <v>1940</v>
      </c>
      <c r="E1441" s="813"/>
      <c r="F1441" s="813"/>
      <c r="G1441" s="813" t="s">
        <v>2274</v>
      </c>
      <c r="H1441" s="813"/>
      <c r="I1441" s="813"/>
      <c r="J1441" s="813" t="s">
        <v>1945</v>
      </c>
      <c r="K1441" s="813"/>
      <c r="L1441" s="813"/>
      <c r="M1441" s="811"/>
      <c r="N1441" s="811"/>
      <c r="O1441" s="811"/>
      <c r="P1441" s="811"/>
      <c r="Q1441" s="368" t="s">
        <v>1921</v>
      </c>
      <c r="R1441" s="369" t="s">
        <v>1946</v>
      </c>
    </row>
    <row r="1442" spans="1:18" ht="18">
      <c r="A1442" s="368">
        <v>1331</v>
      </c>
      <c r="B1442" s="813">
        <v>824439</v>
      </c>
      <c r="C1442" s="813"/>
      <c r="D1442" s="813" t="s">
        <v>1940</v>
      </c>
      <c r="E1442" s="813"/>
      <c r="F1442" s="813"/>
      <c r="G1442" s="813" t="s">
        <v>1944</v>
      </c>
      <c r="H1442" s="813"/>
      <c r="I1442" s="813"/>
      <c r="J1442" s="813" t="s">
        <v>1921</v>
      </c>
      <c r="K1442" s="813"/>
      <c r="L1442" s="813"/>
      <c r="M1442" s="811"/>
      <c r="N1442" s="811"/>
      <c r="O1442" s="811"/>
      <c r="P1442" s="811"/>
      <c r="Q1442" s="368" t="s">
        <v>1921</v>
      </c>
      <c r="R1442" s="369" t="s">
        <v>1946</v>
      </c>
    </row>
    <row r="1443" spans="1:18" ht="18">
      <c r="A1443" s="368">
        <v>1332</v>
      </c>
      <c r="B1443" s="813">
        <v>866035</v>
      </c>
      <c r="C1443" s="813"/>
      <c r="D1443" s="813" t="s">
        <v>1940</v>
      </c>
      <c r="E1443" s="813"/>
      <c r="F1443" s="813"/>
      <c r="G1443" s="813" t="s">
        <v>3497</v>
      </c>
      <c r="H1443" s="813"/>
      <c r="I1443" s="813"/>
      <c r="J1443" s="813" t="s">
        <v>1916</v>
      </c>
      <c r="K1443" s="813"/>
      <c r="L1443" s="813"/>
      <c r="M1443" s="814">
        <v>240</v>
      </c>
      <c r="N1443" s="814"/>
      <c r="O1443" s="813" t="s">
        <v>1883</v>
      </c>
      <c r="P1443" s="813"/>
      <c r="Q1443" s="368" t="s">
        <v>1884</v>
      </c>
      <c r="R1443" s="369" t="s">
        <v>2281</v>
      </c>
    </row>
    <row r="1444" spans="1:18" ht="18">
      <c r="A1444" s="368">
        <v>1333</v>
      </c>
      <c r="B1444" s="813">
        <v>836495</v>
      </c>
      <c r="C1444" s="813"/>
      <c r="D1444" s="813" t="s">
        <v>1954</v>
      </c>
      <c r="E1444" s="813"/>
      <c r="F1444" s="813"/>
      <c r="G1444" s="813" t="s">
        <v>3498</v>
      </c>
      <c r="H1444" s="813"/>
      <c r="I1444" s="813"/>
      <c r="J1444" s="813" t="s">
        <v>1921</v>
      </c>
      <c r="K1444" s="813"/>
      <c r="L1444" s="813"/>
      <c r="M1444" s="811"/>
      <c r="N1444" s="811"/>
      <c r="O1444" s="811"/>
      <c r="P1444" s="811"/>
      <c r="Q1444" s="368" t="s">
        <v>1921</v>
      </c>
      <c r="R1444" s="369" t="s">
        <v>1946</v>
      </c>
    </row>
    <row r="1445" spans="1:18" ht="18">
      <c r="A1445" s="368">
        <v>1334</v>
      </c>
      <c r="B1445" s="813">
        <v>811252</v>
      </c>
      <c r="C1445" s="813"/>
      <c r="D1445" s="813" t="s">
        <v>1954</v>
      </c>
      <c r="E1445" s="813"/>
      <c r="F1445" s="813"/>
      <c r="G1445" s="813" t="s">
        <v>3499</v>
      </c>
      <c r="H1445" s="813"/>
      <c r="I1445" s="813"/>
      <c r="J1445" s="813" t="s">
        <v>1945</v>
      </c>
      <c r="K1445" s="813"/>
      <c r="L1445" s="813"/>
      <c r="M1445" s="811"/>
      <c r="N1445" s="811"/>
      <c r="O1445" s="811"/>
      <c r="P1445" s="811"/>
      <c r="Q1445" s="368" t="s">
        <v>1921</v>
      </c>
      <c r="R1445" s="369" t="s">
        <v>1946</v>
      </c>
    </row>
    <row r="1446" spans="1:18" ht="18">
      <c r="A1446" s="368">
        <v>1335</v>
      </c>
      <c r="B1446" s="813">
        <v>693330</v>
      </c>
      <c r="C1446" s="813"/>
      <c r="D1446" s="817" t="s">
        <v>1957</v>
      </c>
      <c r="E1446" s="817"/>
      <c r="F1446" s="817"/>
      <c r="G1446" s="813" t="s">
        <v>3500</v>
      </c>
      <c r="H1446" s="813"/>
      <c r="I1446" s="813"/>
      <c r="J1446" s="813" t="s">
        <v>1921</v>
      </c>
      <c r="K1446" s="813"/>
      <c r="L1446" s="813"/>
      <c r="M1446" s="811"/>
      <c r="N1446" s="811"/>
      <c r="O1446" s="811"/>
      <c r="P1446" s="811"/>
      <c r="Q1446" s="368" t="s">
        <v>1921</v>
      </c>
      <c r="R1446" s="369" t="s">
        <v>1946</v>
      </c>
    </row>
    <row r="1447" spans="1:18" ht="18">
      <c r="A1447" s="368">
        <v>1336</v>
      </c>
      <c r="B1447" s="813">
        <v>748017</v>
      </c>
      <c r="C1447" s="813"/>
      <c r="D1447" s="813" t="s">
        <v>1959</v>
      </c>
      <c r="E1447" s="813"/>
      <c r="F1447" s="813"/>
      <c r="G1447" s="813" t="s">
        <v>3501</v>
      </c>
      <c r="H1447" s="813"/>
      <c r="I1447" s="813"/>
      <c r="J1447" s="813" t="s">
        <v>1945</v>
      </c>
      <c r="K1447" s="813"/>
      <c r="L1447" s="813"/>
      <c r="M1447" s="811"/>
      <c r="N1447" s="811"/>
      <c r="O1447" s="811"/>
      <c r="P1447" s="811"/>
      <c r="Q1447" s="368" t="s">
        <v>1921</v>
      </c>
      <c r="R1447" s="369" t="s">
        <v>1946</v>
      </c>
    </row>
    <row r="1448" spans="1:18" ht="18">
      <c r="A1448" s="368">
        <v>1337</v>
      </c>
      <c r="B1448" s="813">
        <v>816153</v>
      </c>
      <c r="C1448" s="813"/>
      <c r="D1448" s="813" t="s">
        <v>1959</v>
      </c>
      <c r="E1448" s="813"/>
      <c r="F1448" s="813"/>
      <c r="G1448" s="813" t="s">
        <v>3502</v>
      </c>
      <c r="H1448" s="813"/>
      <c r="I1448" s="813"/>
      <c r="J1448" s="813" t="s">
        <v>1921</v>
      </c>
      <c r="K1448" s="813"/>
      <c r="L1448" s="813"/>
      <c r="M1448" s="811"/>
      <c r="N1448" s="811"/>
      <c r="O1448" s="811"/>
      <c r="P1448" s="811"/>
      <c r="Q1448" s="368" t="s">
        <v>1921</v>
      </c>
      <c r="R1448" s="369" t="s">
        <v>1946</v>
      </c>
    </row>
    <row r="1449" spans="1:18" ht="18">
      <c r="A1449" s="368">
        <v>1338</v>
      </c>
      <c r="B1449" s="813">
        <v>800974</v>
      </c>
      <c r="C1449" s="813"/>
      <c r="D1449" s="817" t="s">
        <v>1957</v>
      </c>
      <c r="E1449" s="817"/>
      <c r="F1449" s="817"/>
      <c r="G1449" s="813" t="s">
        <v>3503</v>
      </c>
      <c r="H1449" s="813"/>
      <c r="I1449" s="813"/>
      <c r="J1449" s="813" t="s">
        <v>1921</v>
      </c>
      <c r="K1449" s="813"/>
      <c r="L1449" s="813"/>
      <c r="M1449" s="811"/>
      <c r="N1449" s="811"/>
      <c r="O1449" s="811"/>
      <c r="P1449" s="811"/>
      <c r="Q1449" s="368" t="s">
        <v>1921</v>
      </c>
      <c r="R1449" s="369" t="s">
        <v>1946</v>
      </c>
    </row>
    <row r="1450" spans="1:18" ht="18">
      <c r="A1450" s="368">
        <v>1339</v>
      </c>
      <c r="B1450" s="813">
        <v>817379</v>
      </c>
      <c r="C1450" s="813"/>
      <c r="D1450" s="813" t="s">
        <v>1959</v>
      </c>
      <c r="E1450" s="813"/>
      <c r="F1450" s="813"/>
      <c r="G1450" s="813" t="s">
        <v>3504</v>
      </c>
      <c r="H1450" s="813"/>
      <c r="I1450" s="813"/>
      <c r="J1450" s="813" t="s">
        <v>1921</v>
      </c>
      <c r="K1450" s="813"/>
      <c r="L1450" s="813"/>
      <c r="M1450" s="811"/>
      <c r="N1450" s="811"/>
      <c r="O1450" s="811"/>
      <c r="P1450" s="811"/>
      <c r="Q1450" s="368" t="s">
        <v>1921</v>
      </c>
      <c r="R1450" s="369" t="s">
        <v>1946</v>
      </c>
    </row>
    <row r="1451" spans="1:18" ht="18">
      <c r="A1451" s="368">
        <v>1340</v>
      </c>
      <c r="B1451" s="813">
        <v>537340</v>
      </c>
      <c r="C1451" s="813"/>
      <c r="D1451" s="813" t="s">
        <v>1970</v>
      </c>
      <c r="E1451" s="813"/>
      <c r="F1451" s="813"/>
      <c r="G1451" s="813" t="s">
        <v>3505</v>
      </c>
      <c r="H1451" s="813"/>
      <c r="I1451" s="813"/>
      <c r="J1451" s="813" t="s">
        <v>1888</v>
      </c>
      <c r="K1451" s="813"/>
      <c r="L1451" s="813"/>
      <c r="M1451" s="814">
        <v>2</v>
      </c>
      <c r="N1451" s="814"/>
      <c r="O1451" s="813" t="s">
        <v>1883</v>
      </c>
      <c r="P1451" s="813"/>
      <c r="Q1451" s="370" t="s">
        <v>1892</v>
      </c>
      <c r="R1451" s="369" t="s">
        <v>1956</v>
      </c>
    </row>
    <row r="1452" spans="1:18" ht="18">
      <c r="A1452" s="368">
        <v>1341</v>
      </c>
      <c r="B1452" s="813">
        <v>238492</v>
      </c>
      <c r="C1452" s="813"/>
      <c r="D1452" s="817" t="s">
        <v>3506</v>
      </c>
      <c r="E1452" s="817"/>
      <c r="F1452" s="817"/>
      <c r="G1452" s="813" t="s">
        <v>3507</v>
      </c>
      <c r="H1452" s="813"/>
      <c r="I1452" s="813"/>
      <c r="J1452" s="813" t="s">
        <v>1921</v>
      </c>
      <c r="K1452" s="813"/>
      <c r="L1452" s="813"/>
      <c r="M1452" s="811"/>
      <c r="N1452" s="811"/>
      <c r="O1452" s="811"/>
      <c r="P1452" s="811"/>
      <c r="Q1452" s="368" t="s">
        <v>1921</v>
      </c>
      <c r="R1452" s="369" t="s">
        <v>1946</v>
      </c>
    </row>
    <row r="1453" spans="1:18" ht="36">
      <c r="A1453" s="365" t="s">
        <v>1871</v>
      </c>
      <c r="B1453" s="810" t="s">
        <v>1872</v>
      </c>
      <c r="C1453" s="810"/>
      <c r="D1453" s="810" t="s">
        <v>1873</v>
      </c>
      <c r="E1453" s="810"/>
      <c r="F1453" s="810"/>
      <c r="G1453" s="810" t="s">
        <v>1874</v>
      </c>
      <c r="H1453" s="810"/>
      <c r="I1453" s="810"/>
      <c r="J1453" s="810" t="s">
        <v>1875</v>
      </c>
      <c r="K1453" s="810"/>
      <c r="L1453" s="810"/>
      <c r="M1453" s="810" t="s">
        <v>1876</v>
      </c>
      <c r="N1453" s="810"/>
      <c r="O1453" s="810" t="s">
        <v>1877</v>
      </c>
      <c r="P1453" s="810"/>
      <c r="Q1453" s="366" t="s">
        <v>1878</v>
      </c>
      <c r="R1453" s="365" t="s">
        <v>1879</v>
      </c>
    </row>
    <row r="1454" spans="1:18" ht="18">
      <c r="A1454" s="368">
        <v>1342</v>
      </c>
      <c r="B1454" s="813">
        <v>959455</v>
      </c>
      <c r="C1454" s="813"/>
      <c r="D1454" s="813" t="s">
        <v>1973</v>
      </c>
      <c r="E1454" s="813"/>
      <c r="F1454" s="813"/>
      <c r="G1454" s="813" t="s">
        <v>1974</v>
      </c>
      <c r="H1454" s="813"/>
      <c r="I1454" s="813"/>
      <c r="J1454" s="813" t="s">
        <v>1975</v>
      </c>
      <c r="K1454" s="813"/>
      <c r="L1454" s="813"/>
      <c r="M1454" s="814">
        <v>500</v>
      </c>
      <c r="N1454" s="814"/>
      <c r="O1454" s="813" t="s">
        <v>1883</v>
      </c>
      <c r="P1454" s="813"/>
      <c r="Q1454" s="368" t="s">
        <v>1884</v>
      </c>
      <c r="R1454" s="369" t="s">
        <v>1977</v>
      </c>
    </row>
    <row r="1455" spans="1:18" ht="18">
      <c r="A1455" s="368">
        <v>1343</v>
      </c>
      <c r="B1455" s="813">
        <v>959515</v>
      </c>
      <c r="C1455" s="813"/>
      <c r="D1455" s="813" t="s">
        <v>1973</v>
      </c>
      <c r="E1455" s="813"/>
      <c r="F1455" s="813"/>
      <c r="G1455" s="813" t="s">
        <v>1978</v>
      </c>
      <c r="H1455" s="813"/>
      <c r="I1455" s="813"/>
      <c r="J1455" s="813" t="s">
        <v>1975</v>
      </c>
      <c r="K1455" s="813"/>
      <c r="L1455" s="813"/>
      <c r="M1455" s="814">
        <v>200</v>
      </c>
      <c r="N1455" s="814"/>
      <c r="O1455" s="813" t="s">
        <v>1883</v>
      </c>
      <c r="P1455" s="813"/>
      <c r="Q1455" s="368" t="s">
        <v>1884</v>
      </c>
      <c r="R1455" s="369" t="s">
        <v>3003</v>
      </c>
    </row>
    <row r="1456" spans="1:18" ht="18">
      <c r="A1456" s="368">
        <v>1344</v>
      </c>
      <c r="B1456" s="813">
        <v>729921</v>
      </c>
      <c r="C1456" s="813"/>
      <c r="D1456" s="813" t="s">
        <v>1980</v>
      </c>
      <c r="E1456" s="813"/>
      <c r="F1456" s="813"/>
      <c r="G1456" s="813" t="s">
        <v>1983</v>
      </c>
      <c r="H1456" s="813"/>
      <c r="I1456" s="813"/>
      <c r="J1456" s="813" t="s">
        <v>1975</v>
      </c>
      <c r="K1456" s="813"/>
      <c r="L1456" s="813"/>
      <c r="M1456" s="814">
        <v>500</v>
      </c>
      <c r="N1456" s="814"/>
      <c r="O1456" s="813" t="s">
        <v>1883</v>
      </c>
      <c r="P1456" s="813"/>
      <c r="Q1456" s="370" t="s">
        <v>1976</v>
      </c>
      <c r="R1456" s="369" t="s">
        <v>1985</v>
      </c>
    </row>
    <row r="1457" spans="1:18" ht="18">
      <c r="A1457" s="368">
        <v>1345</v>
      </c>
      <c r="B1457" s="813">
        <v>730300</v>
      </c>
      <c r="C1457" s="813"/>
      <c r="D1457" s="813" t="s">
        <v>3508</v>
      </c>
      <c r="E1457" s="813"/>
      <c r="F1457" s="813"/>
      <c r="G1457" s="813" t="s">
        <v>3509</v>
      </c>
      <c r="H1457" s="813"/>
      <c r="I1457" s="813"/>
      <c r="J1457" s="813" t="s">
        <v>1975</v>
      </c>
      <c r="K1457" s="813"/>
      <c r="L1457" s="813"/>
      <c r="M1457" s="814">
        <v>1</v>
      </c>
      <c r="N1457" s="814"/>
      <c r="O1457" s="813" t="s">
        <v>1942</v>
      </c>
      <c r="P1457" s="813"/>
      <c r="Q1457" s="370" t="s">
        <v>1976</v>
      </c>
      <c r="R1457" s="369" t="s">
        <v>3510</v>
      </c>
    </row>
    <row r="1458" spans="1:18" ht="18">
      <c r="A1458" s="368">
        <v>1346</v>
      </c>
      <c r="B1458" s="813">
        <v>700353</v>
      </c>
      <c r="C1458" s="813"/>
      <c r="D1458" s="813" t="s">
        <v>1991</v>
      </c>
      <c r="E1458" s="813"/>
      <c r="F1458" s="813"/>
      <c r="G1458" s="813" t="s">
        <v>3511</v>
      </c>
      <c r="H1458" s="813"/>
      <c r="I1458" s="813"/>
      <c r="J1458" s="813" t="s">
        <v>1993</v>
      </c>
      <c r="K1458" s="813"/>
      <c r="L1458" s="813"/>
      <c r="M1458" s="814">
        <v>1.5</v>
      </c>
      <c r="N1458" s="814"/>
      <c r="O1458" s="813" t="s">
        <v>1942</v>
      </c>
      <c r="P1458" s="813"/>
      <c r="Q1458" s="370" t="s">
        <v>1976</v>
      </c>
      <c r="R1458" s="369" t="s">
        <v>3512</v>
      </c>
    </row>
    <row r="1459" spans="1:18" ht="18">
      <c r="A1459" s="368">
        <v>1347</v>
      </c>
      <c r="B1459" s="813">
        <v>808765</v>
      </c>
      <c r="C1459" s="813"/>
      <c r="D1459" s="813" t="s">
        <v>1991</v>
      </c>
      <c r="E1459" s="813"/>
      <c r="F1459" s="813"/>
      <c r="G1459" s="813" t="s">
        <v>3513</v>
      </c>
      <c r="H1459" s="813"/>
      <c r="I1459" s="813"/>
      <c r="J1459" s="813" t="s">
        <v>1993</v>
      </c>
      <c r="K1459" s="813"/>
      <c r="L1459" s="813"/>
      <c r="M1459" s="814">
        <v>1.25</v>
      </c>
      <c r="N1459" s="814"/>
      <c r="O1459" s="813" t="s">
        <v>1942</v>
      </c>
      <c r="P1459" s="813"/>
      <c r="Q1459" s="370" t="s">
        <v>1976</v>
      </c>
      <c r="R1459" s="369" t="s">
        <v>3514</v>
      </c>
    </row>
    <row r="1460" spans="1:18" ht="18">
      <c r="A1460" s="368">
        <v>1348</v>
      </c>
      <c r="B1460" s="813">
        <v>239079</v>
      </c>
      <c r="C1460" s="813"/>
      <c r="D1460" s="813" t="s">
        <v>3515</v>
      </c>
      <c r="E1460" s="813"/>
      <c r="F1460" s="813"/>
      <c r="G1460" s="813" t="s">
        <v>2344</v>
      </c>
      <c r="H1460" s="813"/>
      <c r="I1460" s="813"/>
      <c r="J1460" s="813" t="s">
        <v>1921</v>
      </c>
      <c r="K1460" s="813"/>
      <c r="L1460" s="813"/>
      <c r="M1460" s="811"/>
      <c r="N1460" s="811"/>
      <c r="O1460" s="811"/>
      <c r="P1460" s="811"/>
      <c r="Q1460" s="368" t="s">
        <v>1921</v>
      </c>
      <c r="R1460" s="369" t="s">
        <v>1946</v>
      </c>
    </row>
    <row r="1461" spans="1:18" ht="18">
      <c r="A1461" s="368">
        <v>1349</v>
      </c>
      <c r="B1461" s="813">
        <v>238975</v>
      </c>
      <c r="C1461" s="813"/>
      <c r="D1461" s="813" t="s">
        <v>3515</v>
      </c>
      <c r="E1461" s="813"/>
      <c r="F1461" s="813"/>
      <c r="G1461" s="813" t="s">
        <v>2344</v>
      </c>
      <c r="H1461" s="813"/>
      <c r="I1461" s="813"/>
      <c r="J1461" s="813" t="s">
        <v>2083</v>
      </c>
      <c r="K1461" s="813"/>
      <c r="L1461" s="813"/>
      <c r="M1461" s="811"/>
      <c r="N1461" s="811"/>
      <c r="O1461" s="811"/>
      <c r="P1461" s="811"/>
      <c r="Q1461" s="368" t="s">
        <v>1921</v>
      </c>
      <c r="R1461" s="369" t="s">
        <v>1946</v>
      </c>
    </row>
    <row r="1462" spans="1:18" ht="18">
      <c r="A1462" s="368">
        <v>1350</v>
      </c>
      <c r="B1462" s="813">
        <v>238923</v>
      </c>
      <c r="C1462" s="813"/>
      <c r="D1462" s="813" t="s">
        <v>3515</v>
      </c>
      <c r="E1462" s="813"/>
      <c r="F1462" s="813"/>
      <c r="G1462" s="813" t="s">
        <v>2322</v>
      </c>
      <c r="H1462" s="813"/>
      <c r="I1462" s="813"/>
      <c r="J1462" s="813" t="s">
        <v>2083</v>
      </c>
      <c r="K1462" s="813"/>
      <c r="L1462" s="813"/>
      <c r="M1462" s="811"/>
      <c r="N1462" s="811"/>
      <c r="O1462" s="811"/>
      <c r="P1462" s="811"/>
      <c r="Q1462" s="368" t="s">
        <v>1921</v>
      </c>
      <c r="R1462" s="369" t="s">
        <v>1946</v>
      </c>
    </row>
    <row r="1463" spans="1:18" ht="18">
      <c r="A1463" s="368">
        <v>1351</v>
      </c>
      <c r="B1463" s="813">
        <v>244734</v>
      </c>
      <c r="C1463" s="813"/>
      <c r="D1463" s="813" t="s">
        <v>3515</v>
      </c>
      <c r="E1463" s="813"/>
      <c r="F1463" s="813"/>
      <c r="G1463" s="813" t="s">
        <v>2322</v>
      </c>
      <c r="H1463" s="813"/>
      <c r="I1463" s="813"/>
      <c r="J1463" s="813" t="s">
        <v>1920</v>
      </c>
      <c r="K1463" s="813"/>
      <c r="L1463" s="813"/>
      <c r="M1463" s="811"/>
      <c r="N1463" s="811"/>
      <c r="O1463" s="811"/>
      <c r="P1463" s="811"/>
      <c r="Q1463" s="368" t="s">
        <v>1921</v>
      </c>
      <c r="R1463" s="369" t="s">
        <v>1946</v>
      </c>
    </row>
    <row r="1464" spans="1:18" ht="18">
      <c r="A1464" s="368">
        <v>1352</v>
      </c>
      <c r="B1464" s="813">
        <v>244775</v>
      </c>
      <c r="C1464" s="813"/>
      <c r="D1464" s="813" t="s">
        <v>3515</v>
      </c>
      <c r="E1464" s="813"/>
      <c r="F1464" s="813"/>
      <c r="G1464" s="813" t="s">
        <v>2344</v>
      </c>
      <c r="H1464" s="813"/>
      <c r="I1464" s="813"/>
      <c r="J1464" s="813" t="s">
        <v>1920</v>
      </c>
      <c r="K1464" s="813"/>
      <c r="L1464" s="813"/>
      <c r="M1464" s="811"/>
      <c r="N1464" s="811"/>
      <c r="O1464" s="811"/>
      <c r="P1464" s="811"/>
      <c r="Q1464" s="368" t="s">
        <v>1921</v>
      </c>
      <c r="R1464" s="369" t="s">
        <v>1946</v>
      </c>
    </row>
    <row r="1465" spans="1:18" ht="18">
      <c r="A1465" s="368">
        <v>1353</v>
      </c>
      <c r="B1465" s="813">
        <v>781966</v>
      </c>
      <c r="C1465" s="813"/>
      <c r="D1465" s="813" t="s">
        <v>2016</v>
      </c>
      <c r="E1465" s="813"/>
      <c r="F1465" s="813"/>
      <c r="G1465" s="813" t="s">
        <v>2322</v>
      </c>
      <c r="H1465" s="813"/>
      <c r="I1465" s="813"/>
      <c r="J1465" s="813" t="s">
        <v>1920</v>
      </c>
      <c r="K1465" s="813"/>
      <c r="L1465" s="813"/>
      <c r="M1465" s="811"/>
      <c r="N1465" s="811"/>
      <c r="O1465" s="811"/>
      <c r="P1465" s="811"/>
      <c r="Q1465" s="368" t="s">
        <v>1921</v>
      </c>
      <c r="R1465" s="369" t="s">
        <v>2500</v>
      </c>
    </row>
    <row r="1466" spans="1:18" ht="18">
      <c r="A1466" s="368">
        <v>1354</v>
      </c>
      <c r="B1466" s="813">
        <v>200119</v>
      </c>
      <c r="C1466" s="813"/>
      <c r="D1466" s="813" t="s">
        <v>2016</v>
      </c>
      <c r="E1466" s="813"/>
      <c r="F1466" s="813"/>
      <c r="G1466" s="813" t="s">
        <v>2322</v>
      </c>
      <c r="H1466" s="813"/>
      <c r="I1466" s="813"/>
      <c r="J1466" s="813" t="s">
        <v>1921</v>
      </c>
      <c r="K1466" s="813"/>
      <c r="L1466" s="813"/>
      <c r="M1466" s="811"/>
      <c r="N1466" s="811"/>
      <c r="O1466" s="811"/>
      <c r="P1466" s="811"/>
      <c r="Q1466" s="368" t="s">
        <v>1921</v>
      </c>
      <c r="R1466" s="369" t="s">
        <v>2500</v>
      </c>
    </row>
    <row r="1467" spans="1:18" ht="36">
      <c r="A1467" s="365" t="s">
        <v>1871</v>
      </c>
      <c r="B1467" s="810" t="s">
        <v>1872</v>
      </c>
      <c r="C1467" s="810"/>
      <c r="D1467" s="810" t="s">
        <v>1873</v>
      </c>
      <c r="E1467" s="810"/>
      <c r="F1467" s="810"/>
      <c r="G1467" s="810" t="s">
        <v>1874</v>
      </c>
      <c r="H1467" s="810"/>
      <c r="I1467" s="810"/>
      <c r="J1467" s="810" t="s">
        <v>1875</v>
      </c>
      <c r="K1467" s="810"/>
      <c r="L1467" s="810"/>
      <c r="M1467" s="810" t="s">
        <v>1876</v>
      </c>
      <c r="N1467" s="810"/>
      <c r="O1467" s="810" t="s">
        <v>1877</v>
      </c>
      <c r="P1467" s="810"/>
      <c r="Q1467" s="366" t="s">
        <v>1878</v>
      </c>
      <c r="R1467" s="365" t="s">
        <v>1879</v>
      </c>
    </row>
    <row r="1468" spans="1:18" ht="18">
      <c r="A1468" s="368">
        <v>1355</v>
      </c>
      <c r="B1468" s="813">
        <v>226483</v>
      </c>
      <c r="C1468" s="813"/>
      <c r="D1468" s="813" t="s">
        <v>3516</v>
      </c>
      <c r="E1468" s="813"/>
      <c r="F1468" s="813"/>
      <c r="G1468" s="813" t="s">
        <v>2274</v>
      </c>
      <c r="H1468" s="813"/>
      <c r="I1468" s="813"/>
      <c r="J1468" s="813" t="s">
        <v>2114</v>
      </c>
      <c r="K1468" s="813"/>
      <c r="L1468" s="813"/>
      <c r="M1468" s="811"/>
      <c r="N1468" s="811"/>
      <c r="O1468" s="811"/>
      <c r="P1468" s="811"/>
      <c r="Q1468" s="368" t="s">
        <v>2115</v>
      </c>
      <c r="R1468" s="369" t="s">
        <v>1922</v>
      </c>
    </row>
    <row r="1469" spans="1:18" ht="18">
      <c r="A1469" s="368">
        <v>1356</v>
      </c>
      <c r="B1469" s="813">
        <v>587473</v>
      </c>
      <c r="C1469" s="813"/>
      <c r="D1469" s="813" t="s">
        <v>3516</v>
      </c>
      <c r="E1469" s="813"/>
      <c r="F1469" s="813"/>
      <c r="G1469" s="813" t="s">
        <v>2680</v>
      </c>
      <c r="H1469" s="813"/>
      <c r="I1469" s="813"/>
      <c r="J1469" s="813" t="s">
        <v>2101</v>
      </c>
      <c r="K1469" s="813"/>
      <c r="L1469" s="813"/>
      <c r="M1469" s="814">
        <v>60</v>
      </c>
      <c r="N1469" s="814"/>
      <c r="O1469" s="813" t="s">
        <v>1883</v>
      </c>
      <c r="P1469" s="813"/>
      <c r="Q1469" s="368" t="s">
        <v>1884</v>
      </c>
      <c r="R1469" s="369" t="s">
        <v>2135</v>
      </c>
    </row>
    <row r="1470" spans="1:18" ht="18">
      <c r="A1470" s="368">
        <v>1357</v>
      </c>
      <c r="B1470" s="813">
        <v>746376</v>
      </c>
      <c r="C1470" s="813"/>
      <c r="D1470" s="813" t="s">
        <v>3516</v>
      </c>
      <c r="E1470" s="813"/>
      <c r="F1470" s="813"/>
      <c r="G1470" s="813" t="s">
        <v>2680</v>
      </c>
      <c r="H1470" s="813"/>
      <c r="I1470" s="813"/>
      <c r="J1470" s="813" t="s">
        <v>2340</v>
      </c>
      <c r="K1470" s="813"/>
      <c r="L1470" s="813"/>
      <c r="M1470" s="814">
        <v>60</v>
      </c>
      <c r="N1470" s="814"/>
      <c r="O1470" s="813" t="s">
        <v>1883</v>
      </c>
      <c r="P1470" s="813"/>
      <c r="Q1470" s="368" t="s">
        <v>1884</v>
      </c>
      <c r="R1470" s="369" t="s">
        <v>2135</v>
      </c>
    </row>
    <row r="1471" spans="1:18" ht="18">
      <c r="A1471" s="368">
        <v>1358</v>
      </c>
      <c r="B1471" s="813">
        <v>914289</v>
      </c>
      <c r="C1471" s="813"/>
      <c r="D1471" s="813" t="s">
        <v>3516</v>
      </c>
      <c r="E1471" s="813"/>
      <c r="F1471" s="813"/>
      <c r="G1471" s="813" t="s">
        <v>2410</v>
      </c>
      <c r="H1471" s="813"/>
      <c r="I1471" s="813"/>
      <c r="J1471" s="813" t="s">
        <v>2101</v>
      </c>
      <c r="K1471" s="813"/>
      <c r="L1471" s="813"/>
      <c r="M1471" s="814">
        <v>60</v>
      </c>
      <c r="N1471" s="814"/>
      <c r="O1471" s="813" t="s">
        <v>1883</v>
      </c>
      <c r="P1471" s="813"/>
      <c r="Q1471" s="368" t="s">
        <v>1884</v>
      </c>
      <c r="R1471" s="369" t="s">
        <v>2015</v>
      </c>
    </row>
    <row r="1472" spans="1:18" ht="18">
      <c r="A1472" s="368">
        <v>1359</v>
      </c>
      <c r="B1472" s="813">
        <v>538998</v>
      </c>
      <c r="C1472" s="813"/>
      <c r="D1472" s="813" t="s">
        <v>2040</v>
      </c>
      <c r="E1472" s="813"/>
      <c r="F1472" s="813"/>
      <c r="G1472" s="813" t="s">
        <v>3517</v>
      </c>
      <c r="H1472" s="813"/>
      <c r="I1472" s="813"/>
      <c r="J1472" s="813" t="s">
        <v>2287</v>
      </c>
      <c r="K1472" s="813"/>
      <c r="L1472" s="813"/>
      <c r="M1472" s="814">
        <v>2.2000000000000002</v>
      </c>
      <c r="N1472" s="814"/>
      <c r="O1472" s="813" t="s">
        <v>1909</v>
      </c>
      <c r="P1472" s="813"/>
      <c r="Q1472" s="370" t="s">
        <v>1892</v>
      </c>
      <c r="R1472" s="369" t="s">
        <v>3518</v>
      </c>
    </row>
    <row r="1473" spans="1:18" ht="18">
      <c r="A1473" s="368">
        <v>1360</v>
      </c>
      <c r="B1473" s="813">
        <v>540355</v>
      </c>
      <c r="C1473" s="813"/>
      <c r="D1473" s="813" t="s">
        <v>2049</v>
      </c>
      <c r="E1473" s="813"/>
      <c r="F1473" s="813"/>
      <c r="G1473" s="813" t="s">
        <v>3519</v>
      </c>
      <c r="H1473" s="813"/>
      <c r="I1473" s="813"/>
      <c r="J1473" s="813" t="s">
        <v>2051</v>
      </c>
      <c r="K1473" s="813"/>
      <c r="L1473" s="813"/>
      <c r="M1473" s="811"/>
      <c r="N1473" s="811"/>
      <c r="O1473" s="811"/>
      <c r="P1473" s="811"/>
      <c r="Q1473" s="370" t="s">
        <v>1892</v>
      </c>
      <c r="R1473" s="369" t="s">
        <v>2478</v>
      </c>
    </row>
    <row r="1474" spans="1:18" ht="18">
      <c r="A1474" s="368">
        <v>1361</v>
      </c>
      <c r="B1474" s="813">
        <v>776153</v>
      </c>
      <c r="C1474" s="813"/>
      <c r="D1474" s="817" t="s">
        <v>3520</v>
      </c>
      <c r="E1474" s="817"/>
      <c r="F1474" s="817"/>
      <c r="G1474" s="813" t="s">
        <v>3521</v>
      </c>
      <c r="H1474" s="813"/>
      <c r="I1474" s="813"/>
      <c r="J1474" s="813" t="s">
        <v>3489</v>
      </c>
      <c r="K1474" s="813"/>
      <c r="L1474" s="813"/>
      <c r="M1474" s="814">
        <v>3.5</v>
      </c>
      <c r="N1474" s="814"/>
      <c r="O1474" s="813" t="s">
        <v>1909</v>
      </c>
      <c r="P1474" s="813"/>
      <c r="Q1474" s="368" t="s">
        <v>1910</v>
      </c>
      <c r="R1474" s="369" t="s">
        <v>2983</v>
      </c>
    </row>
    <row r="1475" spans="1:18" ht="18">
      <c r="A1475" s="368">
        <v>1362</v>
      </c>
      <c r="B1475" s="813">
        <v>736210</v>
      </c>
      <c r="C1475" s="813"/>
      <c r="D1475" s="813" t="s">
        <v>2075</v>
      </c>
      <c r="E1475" s="813"/>
      <c r="F1475" s="813"/>
      <c r="G1475" s="813" t="s">
        <v>2071</v>
      </c>
      <c r="H1475" s="813"/>
      <c r="I1475" s="813"/>
      <c r="J1475" s="813" t="s">
        <v>1921</v>
      </c>
      <c r="K1475" s="813"/>
      <c r="L1475" s="813"/>
      <c r="M1475" s="811"/>
      <c r="N1475" s="811"/>
      <c r="O1475" s="811"/>
      <c r="P1475" s="811"/>
      <c r="Q1475" s="368" t="s">
        <v>1921</v>
      </c>
      <c r="R1475" s="369" t="s">
        <v>2193</v>
      </c>
    </row>
    <row r="1476" spans="1:18" ht="18">
      <c r="A1476" s="368">
        <v>1363</v>
      </c>
      <c r="B1476" s="813">
        <v>822461</v>
      </c>
      <c r="C1476" s="813"/>
      <c r="D1476" s="813" t="s">
        <v>2075</v>
      </c>
      <c r="E1476" s="813"/>
      <c r="F1476" s="813"/>
      <c r="G1476" s="813" t="s">
        <v>2014</v>
      </c>
      <c r="H1476" s="813"/>
      <c r="I1476" s="813"/>
      <c r="J1476" s="813" t="s">
        <v>1945</v>
      </c>
      <c r="K1476" s="813"/>
      <c r="L1476" s="813"/>
      <c r="M1476" s="811"/>
      <c r="N1476" s="811"/>
      <c r="O1476" s="811"/>
      <c r="P1476" s="811"/>
      <c r="Q1476" s="368" t="s">
        <v>1921</v>
      </c>
      <c r="R1476" s="369" t="s">
        <v>2193</v>
      </c>
    </row>
    <row r="1477" spans="1:18" ht="18">
      <c r="A1477" s="368">
        <v>1364</v>
      </c>
      <c r="B1477" s="813">
        <v>768466</v>
      </c>
      <c r="C1477" s="813"/>
      <c r="D1477" s="813" t="s">
        <v>2082</v>
      </c>
      <c r="E1477" s="813"/>
      <c r="F1477" s="813"/>
      <c r="G1477" s="813" t="s">
        <v>2106</v>
      </c>
      <c r="H1477" s="813"/>
      <c r="I1477" s="813"/>
      <c r="J1477" s="813" t="s">
        <v>3522</v>
      </c>
      <c r="K1477" s="813"/>
      <c r="L1477" s="813"/>
      <c r="M1477" s="811"/>
      <c r="N1477" s="811"/>
      <c r="O1477" s="811"/>
      <c r="P1477" s="811"/>
      <c r="Q1477" s="368" t="s">
        <v>1921</v>
      </c>
      <c r="R1477" s="369" t="s">
        <v>1946</v>
      </c>
    </row>
    <row r="1478" spans="1:18" ht="18">
      <c r="A1478" s="368">
        <v>1365</v>
      </c>
      <c r="B1478" s="813">
        <v>252765</v>
      </c>
      <c r="C1478" s="813"/>
      <c r="D1478" s="813" t="s">
        <v>2082</v>
      </c>
      <c r="E1478" s="813"/>
      <c r="F1478" s="813"/>
      <c r="G1478" s="813" t="s">
        <v>2014</v>
      </c>
      <c r="H1478" s="813"/>
      <c r="I1478" s="813"/>
      <c r="J1478" s="813" t="s">
        <v>1921</v>
      </c>
      <c r="K1478" s="813"/>
      <c r="L1478" s="813"/>
      <c r="M1478" s="811"/>
      <c r="N1478" s="811"/>
      <c r="O1478" s="811"/>
      <c r="P1478" s="811"/>
      <c r="Q1478" s="368" t="s">
        <v>1921</v>
      </c>
      <c r="R1478" s="369" t="s">
        <v>2434</v>
      </c>
    </row>
    <row r="1479" spans="1:18" ht="18">
      <c r="A1479" s="368">
        <v>1366</v>
      </c>
      <c r="B1479" s="813">
        <v>226340</v>
      </c>
      <c r="C1479" s="813"/>
      <c r="D1479" s="813" t="s">
        <v>2082</v>
      </c>
      <c r="E1479" s="813"/>
      <c r="F1479" s="813"/>
      <c r="G1479" s="813" t="s">
        <v>2106</v>
      </c>
      <c r="H1479" s="813"/>
      <c r="I1479" s="813"/>
      <c r="J1479" s="813" t="s">
        <v>1920</v>
      </c>
      <c r="K1479" s="813"/>
      <c r="L1479" s="813"/>
      <c r="M1479" s="811"/>
      <c r="N1479" s="811"/>
      <c r="O1479" s="811"/>
      <c r="P1479" s="811"/>
      <c r="Q1479" s="368" t="s">
        <v>1921</v>
      </c>
      <c r="R1479" s="369" t="s">
        <v>2193</v>
      </c>
    </row>
    <row r="1480" spans="1:18" ht="18">
      <c r="A1480" s="368">
        <v>1367</v>
      </c>
      <c r="B1480" s="813">
        <v>250319</v>
      </c>
      <c r="C1480" s="813"/>
      <c r="D1480" s="813" t="s">
        <v>2082</v>
      </c>
      <c r="E1480" s="813"/>
      <c r="F1480" s="813"/>
      <c r="G1480" s="813" t="s">
        <v>1944</v>
      </c>
      <c r="H1480" s="813"/>
      <c r="I1480" s="813"/>
      <c r="J1480" s="813" t="s">
        <v>1920</v>
      </c>
      <c r="K1480" s="813"/>
      <c r="L1480" s="813"/>
      <c r="M1480" s="811"/>
      <c r="N1480" s="811"/>
      <c r="O1480" s="811"/>
      <c r="P1480" s="811"/>
      <c r="Q1480" s="368" t="s">
        <v>1921</v>
      </c>
      <c r="R1480" s="369" t="s">
        <v>1946</v>
      </c>
    </row>
    <row r="1481" spans="1:18" ht="36">
      <c r="A1481" s="365" t="s">
        <v>1871</v>
      </c>
      <c r="B1481" s="810" t="s">
        <v>1872</v>
      </c>
      <c r="C1481" s="810"/>
      <c r="D1481" s="810" t="s">
        <v>1873</v>
      </c>
      <c r="E1481" s="810"/>
      <c r="F1481" s="810"/>
      <c r="G1481" s="810" t="s">
        <v>1874</v>
      </c>
      <c r="H1481" s="810"/>
      <c r="I1481" s="810"/>
      <c r="J1481" s="810" t="s">
        <v>1875</v>
      </c>
      <c r="K1481" s="810"/>
      <c r="L1481" s="810"/>
      <c r="M1481" s="810" t="s">
        <v>1876</v>
      </c>
      <c r="N1481" s="810"/>
      <c r="O1481" s="810" t="s">
        <v>1877</v>
      </c>
      <c r="P1481" s="810"/>
      <c r="Q1481" s="366" t="s">
        <v>1878</v>
      </c>
      <c r="R1481" s="365" t="s">
        <v>1879</v>
      </c>
    </row>
    <row r="1482" spans="1:18" ht="18">
      <c r="A1482" s="368">
        <v>1368</v>
      </c>
      <c r="B1482" s="813">
        <v>810747</v>
      </c>
      <c r="C1482" s="813"/>
      <c r="D1482" s="813" t="s">
        <v>2082</v>
      </c>
      <c r="E1482" s="813"/>
      <c r="F1482" s="813"/>
      <c r="G1482" s="813" t="s">
        <v>1944</v>
      </c>
      <c r="H1482" s="813"/>
      <c r="I1482" s="813"/>
      <c r="J1482" s="813" t="s">
        <v>3522</v>
      </c>
      <c r="K1482" s="813"/>
      <c r="L1482" s="813"/>
      <c r="M1482" s="811"/>
      <c r="N1482" s="811"/>
      <c r="O1482" s="811"/>
      <c r="P1482" s="811"/>
      <c r="Q1482" s="368" t="s">
        <v>1921</v>
      </c>
      <c r="R1482" s="369" t="s">
        <v>1946</v>
      </c>
    </row>
    <row r="1483" spans="1:18" ht="18">
      <c r="A1483" s="368">
        <v>1369</v>
      </c>
      <c r="B1483" s="813">
        <v>252125</v>
      </c>
      <c r="C1483" s="813"/>
      <c r="D1483" s="813" t="s">
        <v>2082</v>
      </c>
      <c r="E1483" s="813"/>
      <c r="F1483" s="813"/>
      <c r="G1483" s="813" t="s">
        <v>2106</v>
      </c>
      <c r="H1483" s="813"/>
      <c r="I1483" s="813"/>
      <c r="J1483" s="813" t="s">
        <v>1921</v>
      </c>
      <c r="K1483" s="813"/>
      <c r="L1483" s="813"/>
      <c r="M1483" s="811"/>
      <c r="N1483" s="811"/>
      <c r="O1483" s="811"/>
      <c r="P1483" s="811"/>
      <c r="Q1483" s="368" t="s">
        <v>1921</v>
      </c>
      <c r="R1483" s="369" t="s">
        <v>2193</v>
      </c>
    </row>
    <row r="1484" spans="1:18" ht="18">
      <c r="A1484" s="368">
        <v>1370</v>
      </c>
      <c r="B1484" s="813">
        <v>252269</v>
      </c>
      <c r="C1484" s="813"/>
      <c r="D1484" s="813" t="s">
        <v>2082</v>
      </c>
      <c r="E1484" s="813"/>
      <c r="F1484" s="813"/>
      <c r="G1484" s="813" t="s">
        <v>2014</v>
      </c>
      <c r="H1484" s="813"/>
      <c r="I1484" s="813"/>
      <c r="J1484" s="813" t="s">
        <v>1920</v>
      </c>
      <c r="K1484" s="813"/>
      <c r="L1484" s="813"/>
      <c r="M1484" s="811"/>
      <c r="N1484" s="811"/>
      <c r="O1484" s="811"/>
      <c r="P1484" s="811"/>
      <c r="Q1484" s="368" t="s">
        <v>1921</v>
      </c>
      <c r="R1484" s="369" t="s">
        <v>2434</v>
      </c>
    </row>
    <row r="1485" spans="1:18" ht="18">
      <c r="A1485" s="368">
        <v>1371</v>
      </c>
      <c r="B1485" s="813">
        <v>249728</v>
      </c>
      <c r="C1485" s="813"/>
      <c r="D1485" s="813" t="s">
        <v>2082</v>
      </c>
      <c r="E1485" s="813"/>
      <c r="F1485" s="813"/>
      <c r="G1485" s="813" t="s">
        <v>1944</v>
      </c>
      <c r="H1485" s="813"/>
      <c r="I1485" s="813"/>
      <c r="J1485" s="813" t="s">
        <v>1921</v>
      </c>
      <c r="K1485" s="813"/>
      <c r="L1485" s="813"/>
      <c r="M1485" s="811"/>
      <c r="N1485" s="811"/>
      <c r="O1485" s="811"/>
      <c r="P1485" s="811"/>
      <c r="Q1485" s="368" t="s">
        <v>1921</v>
      </c>
      <c r="R1485" s="369" t="s">
        <v>1946</v>
      </c>
    </row>
    <row r="1486" spans="1:18" ht="18">
      <c r="A1486" s="368">
        <v>1372</v>
      </c>
      <c r="B1486" s="813">
        <v>246306</v>
      </c>
      <c r="C1486" s="813"/>
      <c r="D1486" s="813" t="s">
        <v>3523</v>
      </c>
      <c r="E1486" s="813"/>
      <c r="F1486" s="813"/>
      <c r="G1486" s="813" t="s">
        <v>2014</v>
      </c>
      <c r="H1486" s="813"/>
      <c r="I1486" s="813"/>
      <c r="J1486" s="813" t="s">
        <v>1920</v>
      </c>
      <c r="K1486" s="813"/>
      <c r="L1486" s="813"/>
      <c r="M1486" s="811"/>
      <c r="N1486" s="811"/>
      <c r="O1486" s="811"/>
      <c r="P1486" s="811"/>
      <c r="Q1486" s="368" t="s">
        <v>1921</v>
      </c>
      <c r="R1486" s="369" t="s">
        <v>1946</v>
      </c>
    </row>
    <row r="1487" spans="1:18" ht="18">
      <c r="A1487" s="368">
        <v>1373</v>
      </c>
      <c r="B1487" s="813">
        <v>246352</v>
      </c>
      <c r="C1487" s="813"/>
      <c r="D1487" s="813" t="s">
        <v>3523</v>
      </c>
      <c r="E1487" s="813"/>
      <c r="F1487" s="813"/>
      <c r="G1487" s="813" t="s">
        <v>2071</v>
      </c>
      <c r="H1487" s="813"/>
      <c r="I1487" s="813"/>
      <c r="J1487" s="813" t="s">
        <v>1920</v>
      </c>
      <c r="K1487" s="813"/>
      <c r="L1487" s="813"/>
      <c r="M1487" s="811"/>
      <c r="N1487" s="811"/>
      <c r="O1487" s="811"/>
      <c r="P1487" s="811"/>
      <c r="Q1487" s="368" t="s">
        <v>1921</v>
      </c>
      <c r="R1487" s="369" t="s">
        <v>1946</v>
      </c>
    </row>
    <row r="1488" spans="1:18" ht="18">
      <c r="A1488" s="368">
        <v>1374</v>
      </c>
      <c r="B1488" s="813">
        <v>253597</v>
      </c>
      <c r="C1488" s="813"/>
      <c r="D1488" s="813" t="s">
        <v>3523</v>
      </c>
      <c r="E1488" s="813"/>
      <c r="F1488" s="813"/>
      <c r="G1488" s="813" t="s">
        <v>2014</v>
      </c>
      <c r="H1488" s="813"/>
      <c r="I1488" s="813"/>
      <c r="J1488" s="813" t="s">
        <v>1921</v>
      </c>
      <c r="K1488" s="813"/>
      <c r="L1488" s="813"/>
      <c r="M1488" s="811"/>
      <c r="N1488" s="811"/>
      <c r="O1488" s="811"/>
      <c r="P1488" s="811"/>
      <c r="Q1488" s="368" t="s">
        <v>1921</v>
      </c>
      <c r="R1488" s="369" t="s">
        <v>1946</v>
      </c>
    </row>
    <row r="1489" spans="1:18" ht="18">
      <c r="A1489" s="368">
        <v>1375</v>
      </c>
      <c r="B1489" s="813">
        <v>253964</v>
      </c>
      <c r="C1489" s="813"/>
      <c r="D1489" s="813" t="s">
        <v>3523</v>
      </c>
      <c r="E1489" s="813"/>
      <c r="F1489" s="813"/>
      <c r="G1489" s="813" t="s">
        <v>2344</v>
      </c>
      <c r="H1489" s="813"/>
      <c r="I1489" s="813"/>
      <c r="J1489" s="813" t="s">
        <v>1920</v>
      </c>
      <c r="K1489" s="813"/>
      <c r="L1489" s="813"/>
      <c r="M1489" s="811"/>
      <c r="N1489" s="811"/>
      <c r="O1489" s="811"/>
      <c r="P1489" s="811"/>
      <c r="Q1489" s="368" t="s">
        <v>1921</v>
      </c>
      <c r="R1489" s="369" t="s">
        <v>1946</v>
      </c>
    </row>
    <row r="1490" spans="1:18" ht="18">
      <c r="A1490" s="368">
        <v>1376</v>
      </c>
      <c r="B1490" s="813">
        <v>253652</v>
      </c>
      <c r="C1490" s="813"/>
      <c r="D1490" s="813" t="s">
        <v>3523</v>
      </c>
      <c r="E1490" s="813"/>
      <c r="F1490" s="813"/>
      <c r="G1490" s="813" t="s">
        <v>2071</v>
      </c>
      <c r="H1490" s="813"/>
      <c r="I1490" s="813"/>
      <c r="J1490" s="813" t="s">
        <v>1921</v>
      </c>
      <c r="K1490" s="813"/>
      <c r="L1490" s="813"/>
      <c r="M1490" s="811"/>
      <c r="N1490" s="811"/>
      <c r="O1490" s="811"/>
      <c r="P1490" s="811"/>
      <c r="Q1490" s="368" t="s">
        <v>1921</v>
      </c>
      <c r="R1490" s="369" t="s">
        <v>1946</v>
      </c>
    </row>
    <row r="1491" spans="1:18" ht="18">
      <c r="A1491" s="368">
        <v>1377</v>
      </c>
      <c r="B1491" s="813">
        <v>1009602</v>
      </c>
      <c r="C1491" s="813"/>
      <c r="D1491" s="813" t="s">
        <v>2088</v>
      </c>
      <c r="E1491" s="813"/>
      <c r="F1491" s="813"/>
      <c r="G1491" s="813" t="s">
        <v>2379</v>
      </c>
      <c r="H1491" s="813"/>
      <c r="I1491" s="813"/>
      <c r="J1491" s="813" t="s">
        <v>2093</v>
      </c>
      <c r="K1491" s="813"/>
      <c r="L1491" s="813"/>
      <c r="M1491" s="814">
        <v>5</v>
      </c>
      <c r="N1491" s="814"/>
      <c r="O1491" s="813" t="s">
        <v>1883</v>
      </c>
      <c r="P1491" s="813"/>
      <c r="Q1491" s="368" t="s">
        <v>1884</v>
      </c>
      <c r="R1491" s="369" t="s">
        <v>2339</v>
      </c>
    </row>
    <row r="1492" spans="1:18" ht="18">
      <c r="A1492" s="368">
        <v>1378</v>
      </c>
      <c r="B1492" s="813">
        <v>802062</v>
      </c>
      <c r="C1492" s="813"/>
      <c r="D1492" s="813" t="s">
        <v>2088</v>
      </c>
      <c r="E1492" s="813"/>
      <c r="F1492" s="813"/>
      <c r="G1492" s="813" t="s">
        <v>3524</v>
      </c>
      <c r="H1492" s="813"/>
      <c r="I1492" s="813"/>
      <c r="J1492" s="813" t="s">
        <v>1888</v>
      </c>
      <c r="K1492" s="813"/>
      <c r="L1492" s="813"/>
      <c r="M1492" s="814">
        <v>1</v>
      </c>
      <c r="N1492" s="814"/>
      <c r="O1492" s="813" t="s">
        <v>1883</v>
      </c>
      <c r="P1492" s="813"/>
      <c r="Q1492" s="368" t="s">
        <v>1889</v>
      </c>
      <c r="R1492" s="369" t="s">
        <v>2043</v>
      </c>
    </row>
    <row r="1493" spans="1:18" ht="18">
      <c r="A1493" s="368">
        <v>1379</v>
      </c>
      <c r="B1493" s="813">
        <v>994316</v>
      </c>
      <c r="C1493" s="813"/>
      <c r="D1493" s="813" t="s">
        <v>2099</v>
      </c>
      <c r="E1493" s="813"/>
      <c r="F1493" s="813"/>
      <c r="G1493" s="813" t="s">
        <v>2625</v>
      </c>
      <c r="H1493" s="813"/>
      <c r="I1493" s="813"/>
      <c r="J1493" s="813" t="s">
        <v>2101</v>
      </c>
      <c r="K1493" s="813"/>
      <c r="L1493" s="813"/>
      <c r="M1493" s="814">
        <v>15</v>
      </c>
      <c r="N1493" s="814"/>
      <c r="O1493" s="813" t="s">
        <v>1883</v>
      </c>
      <c r="P1493" s="813"/>
      <c r="Q1493" s="368" t="s">
        <v>1884</v>
      </c>
      <c r="R1493" s="369" t="s">
        <v>2102</v>
      </c>
    </row>
    <row r="1494" spans="1:18" ht="18">
      <c r="A1494" s="368">
        <v>1380</v>
      </c>
      <c r="B1494" s="813">
        <v>1027823</v>
      </c>
      <c r="C1494" s="813"/>
      <c r="D1494" s="813" t="s">
        <v>2112</v>
      </c>
      <c r="E1494" s="813"/>
      <c r="F1494" s="813"/>
      <c r="G1494" s="813" t="s">
        <v>3525</v>
      </c>
      <c r="H1494" s="813"/>
      <c r="I1494" s="813"/>
      <c r="J1494" s="817" t="s">
        <v>3526</v>
      </c>
      <c r="K1494" s="817"/>
      <c r="L1494" s="817"/>
      <c r="M1494" s="811"/>
      <c r="N1494" s="811"/>
      <c r="O1494" s="811"/>
      <c r="P1494" s="811"/>
      <c r="Q1494" s="368" t="s">
        <v>2115</v>
      </c>
      <c r="R1494" s="369" t="s">
        <v>2116</v>
      </c>
    </row>
    <row r="1495" spans="1:18" ht="36">
      <c r="A1495" s="365" t="s">
        <v>1871</v>
      </c>
      <c r="B1495" s="810" t="s">
        <v>1872</v>
      </c>
      <c r="C1495" s="810"/>
      <c r="D1495" s="810" t="s">
        <v>1873</v>
      </c>
      <c r="E1495" s="810"/>
      <c r="F1495" s="810"/>
      <c r="G1495" s="810" t="s">
        <v>1874</v>
      </c>
      <c r="H1495" s="810"/>
      <c r="I1495" s="810"/>
      <c r="J1495" s="810" t="s">
        <v>1875</v>
      </c>
      <c r="K1495" s="810"/>
      <c r="L1495" s="810"/>
      <c r="M1495" s="810" t="s">
        <v>1876</v>
      </c>
      <c r="N1495" s="810"/>
      <c r="O1495" s="810" t="s">
        <v>1877</v>
      </c>
      <c r="P1495" s="810"/>
      <c r="Q1495" s="366" t="s">
        <v>1878</v>
      </c>
      <c r="R1495" s="365" t="s">
        <v>1879</v>
      </c>
    </row>
    <row r="1496" spans="1:18" ht="18">
      <c r="A1496" s="368">
        <v>1381</v>
      </c>
      <c r="B1496" s="813">
        <v>823288</v>
      </c>
      <c r="C1496" s="813"/>
      <c r="D1496" s="813" t="s">
        <v>3527</v>
      </c>
      <c r="E1496" s="813"/>
      <c r="F1496" s="813"/>
      <c r="G1496" s="813" t="s">
        <v>3528</v>
      </c>
      <c r="H1496" s="813"/>
      <c r="I1496" s="813"/>
      <c r="J1496" s="813" t="s">
        <v>2051</v>
      </c>
      <c r="K1496" s="813"/>
      <c r="L1496" s="813"/>
      <c r="M1496" s="811"/>
      <c r="N1496" s="811"/>
      <c r="O1496" s="811"/>
      <c r="P1496" s="811"/>
      <c r="Q1496" s="370" t="s">
        <v>1892</v>
      </c>
      <c r="R1496" s="369" t="s">
        <v>2255</v>
      </c>
    </row>
    <row r="1497" spans="1:18" ht="18">
      <c r="A1497" s="368">
        <v>1382</v>
      </c>
      <c r="B1497" s="813">
        <v>661219</v>
      </c>
      <c r="C1497" s="813"/>
      <c r="D1497" s="813" t="s">
        <v>3527</v>
      </c>
      <c r="E1497" s="813"/>
      <c r="F1497" s="813"/>
      <c r="G1497" s="813" t="s">
        <v>3528</v>
      </c>
      <c r="H1497" s="813"/>
      <c r="I1497" s="813"/>
      <c r="J1497" s="817" t="s">
        <v>3529</v>
      </c>
      <c r="K1497" s="817"/>
      <c r="L1497" s="817"/>
      <c r="M1497" s="811"/>
      <c r="N1497" s="811"/>
      <c r="O1497" s="811"/>
      <c r="P1497" s="811"/>
      <c r="Q1497" s="370" t="s">
        <v>1892</v>
      </c>
      <c r="R1497" s="369" t="s">
        <v>2255</v>
      </c>
    </row>
    <row r="1498" spans="1:18" ht="18">
      <c r="A1498" s="368">
        <v>1383</v>
      </c>
      <c r="B1498" s="813">
        <v>977728</v>
      </c>
      <c r="C1498" s="813"/>
      <c r="D1498" s="813" t="s">
        <v>3527</v>
      </c>
      <c r="E1498" s="813"/>
      <c r="F1498" s="813"/>
      <c r="G1498" s="813" t="s">
        <v>3528</v>
      </c>
      <c r="H1498" s="813"/>
      <c r="I1498" s="813"/>
      <c r="J1498" s="813" t="s">
        <v>2058</v>
      </c>
      <c r="K1498" s="813"/>
      <c r="L1498" s="813"/>
      <c r="M1498" s="811"/>
      <c r="N1498" s="811"/>
      <c r="O1498" s="811"/>
      <c r="P1498" s="811"/>
      <c r="Q1498" s="370" t="s">
        <v>1892</v>
      </c>
      <c r="R1498" s="369" t="s">
        <v>2255</v>
      </c>
    </row>
    <row r="1499" spans="1:18" ht="18">
      <c r="A1499" s="368">
        <v>1384</v>
      </c>
      <c r="B1499" s="813">
        <v>803835</v>
      </c>
      <c r="C1499" s="813"/>
      <c r="D1499" s="813" t="s">
        <v>3530</v>
      </c>
      <c r="E1499" s="813"/>
      <c r="F1499" s="813"/>
      <c r="G1499" s="813" t="s">
        <v>2886</v>
      </c>
      <c r="H1499" s="813"/>
      <c r="I1499" s="813"/>
      <c r="J1499" s="813" t="s">
        <v>1888</v>
      </c>
      <c r="K1499" s="813"/>
      <c r="L1499" s="813"/>
      <c r="M1499" s="814">
        <v>2</v>
      </c>
      <c r="N1499" s="814"/>
      <c r="O1499" s="813" t="s">
        <v>1883</v>
      </c>
      <c r="P1499" s="813"/>
      <c r="Q1499" s="368" t="s">
        <v>1889</v>
      </c>
      <c r="R1499" s="369" t="s">
        <v>3531</v>
      </c>
    </row>
    <row r="1500" spans="1:18" ht="18">
      <c r="A1500" s="368">
        <v>1385</v>
      </c>
      <c r="B1500" s="813">
        <v>260101</v>
      </c>
      <c r="C1500" s="813"/>
      <c r="D1500" s="813" t="s">
        <v>3532</v>
      </c>
      <c r="E1500" s="813"/>
      <c r="F1500" s="813"/>
      <c r="G1500" s="813" t="s">
        <v>2014</v>
      </c>
      <c r="H1500" s="813"/>
      <c r="I1500" s="813"/>
      <c r="J1500" s="813" t="s">
        <v>1920</v>
      </c>
      <c r="K1500" s="813"/>
      <c r="L1500" s="813"/>
      <c r="M1500" s="811"/>
      <c r="N1500" s="811"/>
      <c r="O1500" s="811"/>
      <c r="P1500" s="811"/>
      <c r="Q1500" s="368" t="s">
        <v>1921</v>
      </c>
      <c r="R1500" s="369" t="s">
        <v>2032</v>
      </c>
    </row>
    <row r="1501" spans="1:18" ht="18">
      <c r="A1501" s="368">
        <v>1386</v>
      </c>
      <c r="B1501" s="813">
        <v>817346</v>
      </c>
      <c r="C1501" s="813"/>
      <c r="D1501" s="813" t="s">
        <v>2130</v>
      </c>
      <c r="E1501" s="813"/>
      <c r="F1501" s="813"/>
      <c r="G1501" s="813" t="s">
        <v>2134</v>
      </c>
      <c r="H1501" s="813"/>
      <c r="I1501" s="813"/>
      <c r="J1501" s="813" t="s">
        <v>2200</v>
      </c>
      <c r="K1501" s="813"/>
      <c r="L1501" s="813"/>
      <c r="M1501" s="814">
        <v>100</v>
      </c>
      <c r="N1501" s="814"/>
      <c r="O1501" s="813" t="s">
        <v>1883</v>
      </c>
      <c r="P1501" s="813"/>
      <c r="Q1501" s="368" t="s">
        <v>1884</v>
      </c>
      <c r="R1501" s="369" t="s">
        <v>2135</v>
      </c>
    </row>
    <row r="1502" spans="1:18" ht="18">
      <c r="A1502" s="368">
        <v>1387</v>
      </c>
      <c r="B1502" s="813">
        <v>259406</v>
      </c>
      <c r="C1502" s="813"/>
      <c r="D1502" s="813" t="s">
        <v>3533</v>
      </c>
      <c r="E1502" s="813"/>
      <c r="F1502" s="813"/>
      <c r="G1502" s="813" t="s">
        <v>2770</v>
      </c>
      <c r="H1502" s="813"/>
      <c r="I1502" s="813"/>
      <c r="J1502" s="813" t="s">
        <v>1921</v>
      </c>
      <c r="K1502" s="813"/>
      <c r="L1502" s="813"/>
      <c r="M1502" s="811"/>
      <c r="N1502" s="811"/>
      <c r="O1502" s="811"/>
      <c r="P1502" s="811"/>
      <c r="Q1502" s="368" t="s">
        <v>1921</v>
      </c>
      <c r="R1502" s="369" t="s">
        <v>1946</v>
      </c>
    </row>
    <row r="1503" spans="1:18" ht="18">
      <c r="A1503" s="368">
        <v>1388</v>
      </c>
      <c r="B1503" s="813">
        <v>259452</v>
      </c>
      <c r="C1503" s="813"/>
      <c r="D1503" s="813" t="s">
        <v>3533</v>
      </c>
      <c r="E1503" s="813"/>
      <c r="F1503" s="813"/>
      <c r="G1503" s="813" t="s">
        <v>3068</v>
      </c>
      <c r="H1503" s="813"/>
      <c r="I1503" s="813"/>
      <c r="J1503" s="813" t="s">
        <v>1921</v>
      </c>
      <c r="K1503" s="813"/>
      <c r="L1503" s="813"/>
      <c r="M1503" s="811"/>
      <c r="N1503" s="811"/>
      <c r="O1503" s="811"/>
      <c r="P1503" s="811"/>
      <c r="Q1503" s="368" t="s">
        <v>1921</v>
      </c>
      <c r="R1503" s="369" t="s">
        <v>2434</v>
      </c>
    </row>
    <row r="1504" spans="1:18" ht="18">
      <c r="A1504" s="368">
        <v>1389</v>
      </c>
      <c r="B1504" s="813">
        <v>1008291</v>
      </c>
      <c r="C1504" s="813"/>
      <c r="D1504" s="813" t="s">
        <v>3203</v>
      </c>
      <c r="E1504" s="813"/>
      <c r="F1504" s="813"/>
      <c r="G1504" s="813" t="s">
        <v>3204</v>
      </c>
      <c r="H1504" s="813"/>
      <c r="I1504" s="813"/>
      <c r="J1504" s="813" t="s">
        <v>1908</v>
      </c>
      <c r="K1504" s="813"/>
      <c r="L1504" s="813"/>
      <c r="M1504" s="814">
        <v>15</v>
      </c>
      <c r="N1504" s="814"/>
      <c r="O1504" s="813" t="s">
        <v>1909</v>
      </c>
      <c r="P1504" s="813"/>
      <c r="Q1504" s="368" t="s">
        <v>1910</v>
      </c>
      <c r="R1504" s="369" t="s">
        <v>3534</v>
      </c>
    </row>
    <row r="1505" spans="1:18" ht="18">
      <c r="A1505" s="368">
        <v>1390</v>
      </c>
      <c r="B1505" s="813">
        <v>801081</v>
      </c>
      <c r="C1505" s="813"/>
      <c r="D1505" s="813" t="s">
        <v>3203</v>
      </c>
      <c r="E1505" s="813"/>
      <c r="F1505" s="813"/>
      <c r="G1505" s="813" t="s">
        <v>3204</v>
      </c>
      <c r="H1505" s="813"/>
      <c r="I1505" s="813"/>
      <c r="J1505" s="813" t="s">
        <v>2278</v>
      </c>
      <c r="K1505" s="813"/>
      <c r="L1505" s="813"/>
      <c r="M1505" s="814">
        <v>15</v>
      </c>
      <c r="N1505" s="814"/>
      <c r="O1505" s="813" t="s">
        <v>1909</v>
      </c>
      <c r="P1505" s="813"/>
      <c r="Q1505" s="368" t="s">
        <v>1884</v>
      </c>
      <c r="R1505" s="369" t="s">
        <v>3535</v>
      </c>
    </row>
    <row r="1506" spans="1:18" ht="18">
      <c r="A1506" s="368">
        <v>1391</v>
      </c>
      <c r="B1506" s="813">
        <v>671762</v>
      </c>
      <c r="C1506" s="813"/>
      <c r="D1506" s="813" t="s">
        <v>2151</v>
      </c>
      <c r="E1506" s="813"/>
      <c r="F1506" s="813"/>
      <c r="G1506" s="813" t="s">
        <v>2152</v>
      </c>
      <c r="H1506" s="813"/>
      <c r="I1506" s="813"/>
      <c r="J1506" s="813" t="s">
        <v>2146</v>
      </c>
      <c r="K1506" s="813"/>
      <c r="L1506" s="813"/>
      <c r="M1506" s="814">
        <v>15</v>
      </c>
      <c r="N1506" s="814"/>
      <c r="O1506" s="813" t="s">
        <v>1909</v>
      </c>
      <c r="P1506" s="813"/>
      <c r="Q1506" s="368" t="s">
        <v>1910</v>
      </c>
      <c r="R1506" s="369" t="s">
        <v>2126</v>
      </c>
    </row>
    <row r="1507" spans="1:18" ht="36">
      <c r="A1507" s="365" t="s">
        <v>1871</v>
      </c>
      <c r="B1507" s="810" t="s">
        <v>1872</v>
      </c>
      <c r="C1507" s="810"/>
      <c r="D1507" s="810" t="s">
        <v>1873</v>
      </c>
      <c r="E1507" s="810"/>
      <c r="F1507" s="810"/>
      <c r="G1507" s="810" t="s">
        <v>1874</v>
      </c>
      <c r="H1507" s="810"/>
      <c r="I1507" s="810"/>
      <c r="J1507" s="810" t="s">
        <v>1875</v>
      </c>
      <c r="K1507" s="810"/>
      <c r="L1507" s="810"/>
      <c r="M1507" s="810" t="s">
        <v>1876</v>
      </c>
      <c r="N1507" s="810"/>
      <c r="O1507" s="810" t="s">
        <v>1877</v>
      </c>
      <c r="P1507" s="810"/>
      <c r="Q1507" s="366" t="s">
        <v>1878</v>
      </c>
      <c r="R1507" s="365" t="s">
        <v>1879</v>
      </c>
    </row>
    <row r="1508" spans="1:18" ht="18">
      <c r="A1508" s="368">
        <v>1392</v>
      </c>
      <c r="B1508" s="813">
        <v>903569</v>
      </c>
      <c r="C1508" s="813"/>
      <c r="D1508" s="817" t="s">
        <v>3536</v>
      </c>
      <c r="E1508" s="817"/>
      <c r="F1508" s="817"/>
      <c r="G1508" s="817" t="s">
        <v>3537</v>
      </c>
      <c r="H1508" s="817"/>
      <c r="I1508" s="817"/>
      <c r="J1508" s="813" t="s">
        <v>1920</v>
      </c>
      <c r="K1508" s="813"/>
      <c r="L1508" s="813"/>
      <c r="M1508" s="811"/>
      <c r="N1508" s="811"/>
      <c r="O1508" s="811"/>
      <c r="P1508" s="811"/>
      <c r="Q1508" s="368" t="s">
        <v>1921</v>
      </c>
      <c r="R1508" s="369" t="s">
        <v>1946</v>
      </c>
    </row>
    <row r="1509" spans="1:18" ht="18">
      <c r="A1509" s="368">
        <v>1393</v>
      </c>
      <c r="B1509" s="813">
        <v>294437</v>
      </c>
      <c r="C1509" s="813"/>
      <c r="D1509" s="813" t="s">
        <v>3538</v>
      </c>
      <c r="E1509" s="813"/>
      <c r="F1509" s="813"/>
      <c r="G1509" s="813" t="s">
        <v>2598</v>
      </c>
      <c r="H1509" s="813"/>
      <c r="I1509" s="813"/>
      <c r="J1509" s="813" t="s">
        <v>1905</v>
      </c>
      <c r="K1509" s="813"/>
      <c r="L1509" s="813"/>
      <c r="M1509" s="811"/>
      <c r="N1509" s="811"/>
      <c r="O1509" s="811"/>
      <c r="P1509" s="811"/>
      <c r="Q1509" s="368" t="s">
        <v>1905</v>
      </c>
      <c r="R1509" s="369" t="s">
        <v>2043</v>
      </c>
    </row>
    <row r="1510" spans="1:18" ht="18">
      <c r="A1510" s="368">
        <v>1394</v>
      </c>
      <c r="B1510" s="813">
        <v>846413</v>
      </c>
      <c r="C1510" s="813"/>
      <c r="D1510" s="813" t="s">
        <v>2157</v>
      </c>
      <c r="E1510" s="813"/>
      <c r="F1510" s="813"/>
      <c r="G1510" s="813" t="s">
        <v>3539</v>
      </c>
      <c r="H1510" s="813"/>
      <c r="I1510" s="813"/>
      <c r="J1510" s="813" t="s">
        <v>1921</v>
      </c>
      <c r="K1510" s="813"/>
      <c r="L1510" s="813"/>
      <c r="M1510" s="811"/>
      <c r="N1510" s="811"/>
      <c r="O1510" s="811"/>
      <c r="P1510" s="811"/>
      <c r="Q1510" s="368" t="s">
        <v>1921</v>
      </c>
      <c r="R1510" s="369" t="s">
        <v>2032</v>
      </c>
    </row>
    <row r="1511" spans="1:18" ht="18">
      <c r="A1511" s="368">
        <v>1395</v>
      </c>
      <c r="B1511" s="813">
        <v>655011</v>
      </c>
      <c r="C1511" s="813"/>
      <c r="D1511" s="813" t="s">
        <v>2182</v>
      </c>
      <c r="E1511" s="813"/>
      <c r="F1511" s="813"/>
      <c r="G1511" s="813" t="s">
        <v>2347</v>
      </c>
      <c r="H1511" s="813"/>
      <c r="I1511" s="813"/>
      <c r="J1511" s="813" t="s">
        <v>2093</v>
      </c>
      <c r="K1511" s="813"/>
      <c r="L1511" s="813"/>
      <c r="M1511" s="814">
        <v>5</v>
      </c>
      <c r="N1511" s="814"/>
      <c r="O1511" s="813" t="s">
        <v>1883</v>
      </c>
      <c r="P1511" s="813"/>
      <c r="Q1511" s="368" t="s">
        <v>1884</v>
      </c>
      <c r="R1511" s="369" t="s">
        <v>2958</v>
      </c>
    </row>
    <row r="1512" spans="1:18" ht="18">
      <c r="A1512" s="368">
        <v>1396</v>
      </c>
      <c r="B1512" s="813">
        <v>993186</v>
      </c>
      <c r="C1512" s="813"/>
      <c r="D1512" s="813" t="s">
        <v>3212</v>
      </c>
      <c r="E1512" s="813"/>
      <c r="F1512" s="813"/>
      <c r="G1512" s="813" t="s">
        <v>2192</v>
      </c>
      <c r="H1512" s="813"/>
      <c r="I1512" s="813"/>
      <c r="J1512" s="813" t="s">
        <v>2083</v>
      </c>
      <c r="K1512" s="813"/>
      <c r="L1512" s="813"/>
      <c r="M1512" s="811"/>
      <c r="N1512" s="811"/>
      <c r="O1512" s="811"/>
      <c r="P1512" s="811"/>
      <c r="Q1512" s="368" t="s">
        <v>1921</v>
      </c>
      <c r="R1512" s="369" t="s">
        <v>2193</v>
      </c>
    </row>
    <row r="1513" spans="1:18" ht="18">
      <c r="A1513" s="368">
        <v>1397</v>
      </c>
      <c r="B1513" s="813">
        <v>955111</v>
      </c>
      <c r="C1513" s="813"/>
      <c r="D1513" s="813" t="s">
        <v>3212</v>
      </c>
      <c r="E1513" s="813"/>
      <c r="F1513" s="813"/>
      <c r="G1513" s="813" t="s">
        <v>2192</v>
      </c>
      <c r="H1513" s="813"/>
      <c r="I1513" s="813"/>
      <c r="J1513" s="813" t="s">
        <v>1921</v>
      </c>
      <c r="K1513" s="813"/>
      <c r="L1513" s="813"/>
      <c r="M1513" s="811"/>
      <c r="N1513" s="811"/>
      <c r="O1513" s="811"/>
      <c r="P1513" s="811"/>
      <c r="Q1513" s="368" t="s">
        <v>1921</v>
      </c>
      <c r="R1513" s="369" t="s">
        <v>2193</v>
      </c>
    </row>
    <row r="1514" spans="1:18" ht="18">
      <c r="A1514" s="368">
        <v>1398</v>
      </c>
      <c r="B1514" s="813">
        <v>665017</v>
      </c>
      <c r="C1514" s="813"/>
      <c r="D1514" s="813" t="s">
        <v>3540</v>
      </c>
      <c r="E1514" s="813"/>
      <c r="F1514" s="813"/>
      <c r="G1514" s="813" t="s">
        <v>3541</v>
      </c>
      <c r="H1514" s="813"/>
      <c r="I1514" s="813"/>
      <c r="J1514" s="813" t="s">
        <v>3542</v>
      </c>
      <c r="K1514" s="813"/>
      <c r="L1514" s="813"/>
      <c r="M1514" s="814">
        <v>200</v>
      </c>
      <c r="N1514" s="814"/>
      <c r="O1514" s="813" t="s">
        <v>3543</v>
      </c>
      <c r="P1514" s="813"/>
      <c r="Q1514" s="368" t="s">
        <v>3544</v>
      </c>
      <c r="R1514" s="369" t="s">
        <v>3545</v>
      </c>
    </row>
    <row r="1515" spans="1:18" ht="18">
      <c r="A1515" s="368">
        <v>1399</v>
      </c>
      <c r="B1515" s="813">
        <v>757599</v>
      </c>
      <c r="C1515" s="813"/>
      <c r="D1515" s="813" t="s">
        <v>3540</v>
      </c>
      <c r="E1515" s="813"/>
      <c r="F1515" s="813"/>
      <c r="G1515" s="813" t="s">
        <v>3541</v>
      </c>
      <c r="H1515" s="813"/>
      <c r="I1515" s="813"/>
      <c r="J1515" s="813" t="s">
        <v>3546</v>
      </c>
      <c r="K1515" s="813"/>
      <c r="L1515" s="813"/>
      <c r="M1515" s="814">
        <v>150</v>
      </c>
      <c r="N1515" s="814"/>
      <c r="O1515" s="813" t="s">
        <v>3543</v>
      </c>
      <c r="P1515" s="813"/>
      <c r="Q1515" s="368" t="s">
        <v>1884</v>
      </c>
      <c r="R1515" s="369" t="s">
        <v>3547</v>
      </c>
    </row>
    <row r="1516" spans="1:18" ht="18">
      <c r="A1516" s="368">
        <v>1400</v>
      </c>
      <c r="B1516" s="813">
        <v>269781</v>
      </c>
      <c r="C1516" s="813"/>
      <c r="D1516" s="813" t="s">
        <v>3540</v>
      </c>
      <c r="E1516" s="813"/>
      <c r="F1516" s="813"/>
      <c r="G1516" s="813" t="s">
        <v>3548</v>
      </c>
      <c r="H1516" s="813"/>
      <c r="I1516" s="813"/>
      <c r="J1516" s="813" t="s">
        <v>3549</v>
      </c>
      <c r="K1516" s="813"/>
      <c r="L1516" s="813"/>
      <c r="M1516" s="811"/>
      <c r="N1516" s="811"/>
      <c r="O1516" s="811"/>
      <c r="P1516" s="811"/>
      <c r="Q1516" s="368" t="s">
        <v>2115</v>
      </c>
      <c r="R1516" s="369" t="s">
        <v>2070</v>
      </c>
    </row>
    <row r="1517" spans="1:18" ht="18">
      <c r="A1517" s="368">
        <v>1401</v>
      </c>
      <c r="B1517" s="813">
        <v>747630</v>
      </c>
      <c r="C1517" s="813"/>
      <c r="D1517" s="813" t="s">
        <v>3540</v>
      </c>
      <c r="E1517" s="813"/>
      <c r="F1517" s="813"/>
      <c r="G1517" s="813" t="s">
        <v>3550</v>
      </c>
      <c r="H1517" s="813"/>
      <c r="I1517" s="813"/>
      <c r="J1517" s="813" t="s">
        <v>3551</v>
      </c>
      <c r="K1517" s="813"/>
      <c r="L1517" s="813"/>
      <c r="M1517" s="814">
        <v>2</v>
      </c>
      <c r="N1517" s="814"/>
      <c r="O1517" s="813" t="s">
        <v>1883</v>
      </c>
      <c r="P1517" s="813"/>
      <c r="Q1517" s="368" t="s">
        <v>2414</v>
      </c>
      <c r="R1517" s="369" t="s">
        <v>2856</v>
      </c>
    </row>
    <row r="1518" spans="1:18" ht="18">
      <c r="A1518" s="368">
        <v>1402</v>
      </c>
      <c r="B1518" s="813">
        <v>747682</v>
      </c>
      <c r="C1518" s="813"/>
      <c r="D1518" s="813" t="s">
        <v>3540</v>
      </c>
      <c r="E1518" s="813"/>
      <c r="F1518" s="813"/>
      <c r="G1518" s="813" t="s">
        <v>3552</v>
      </c>
      <c r="H1518" s="813"/>
      <c r="I1518" s="813"/>
      <c r="J1518" s="813" t="s">
        <v>3551</v>
      </c>
      <c r="K1518" s="813"/>
      <c r="L1518" s="813"/>
      <c r="M1518" s="814">
        <v>2</v>
      </c>
      <c r="N1518" s="814"/>
      <c r="O1518" s="813" t="s">
        <v>1883</v>
      </c>
      <c r="P1518" s="813"/>
      <c r="Q1518" s="368" t="s">
        <v>2414</v>
      </c>
      <c r="R1518" s="369" t="s">
        <v>3031</v>
      </c>
    </row>
    <row r="1519" spans="1:18" ht="18">
      <c r="A1519" s="368">
        <v>1403</v>
      </c>
      <c r="B1519" s="813">
        <v>664382</v>
      </c>
      <c r="C1519" s="813"/>
      <c r="D1519" s="813" t="s">
        <v>3540</v>
      </c>
      <c r="E1519" s="813"/>
      <c r="F1519" s="813"/>
      <c r="G1519" s="813" t="s">
        <v>3541</v>
      </c>
      <c r="H1519" s="813"/>
      <c r="I1519" s="813"/>
      <c r="J1519" s="813" t="s">
        <v>3553</v>
      </c>
      <c r="K1519" s="813"/>
      <c r="L1519" s="813"/>
      <c r="M1519" s="814">
        <v>200</v>
      </c>
      <c r="N1519" s="814"/>
      <c r="O1519" s="813" t="s">
        <v>3543</v>
      </c>
      <c r="P1519" s="813"/>
      <c r="Q1519" s="368" t="s">
        <v>3554</v>
      </c>
      <c r="R1519" s="369" t="s">
        <v>2242</v>
      </c>
    </row>
    <row r="1520" spans="1:18" ht="36">
      <c r="A1520" s="365" t="s">
        <v>1871</v>
      </c>
      <c r="B1520" s="810" t="s">
        <v>1872</v>
      </c>
      <c r="C1520" s="810"/>
      <c r="D1520" s="810" t="s">
        <v>1873</v>
      </c>
      <c r="E1520" s="810"/>
      <c r="F1520" s="810"/>
      <c r="G1520" s="810" t="s">
        <v>1874</v>
      </c>
      <c r="H1520" s="810"/>
      <c r="I1520" s="810"/>
      <c r="J1520" s="810" t="s">
        <v>1875</v>
      </c>
      <c r="K1520" s="810"/>
      <c r="L1520" s="810"/>
      <c r="M1520" s="810" t="s">
        <v>1876</v>
      </c>
      <c r="N1520" s="810"/>
      <c r="O1520" s="810" t="s">
        <v>1877</v>
      </c>
      <c r="P1520" s="810"/>
      <c r="Q1520" s="366" t="s">
        <v>1878</v>
      </c>
      <c r="R1520" s="365" t="s">
        <v>1879</v>
      </c>
    </row>
    <row r="1521" spans="1:18" ht="18">
      <c r="A1521" s="368">
        <v>1404</v>
      </c>
      <c r="B1521" s="813">
        <v>665040</v>
      </c>
      <c r="C1521" s="813"/>
      <c r="D1521" s="813" t="s">
        <v>3540</v>
      </c>
      <c r="E1521" s="813"/>
      <c r="F1521" s="813"/>
      <c r="G1521" s="813" t="s">
        <v>3555</v>
      </c>
      <c r="H1521" s="813"/>
      <c r="I1521" s="813"/>
      <c r="J1521" s="813" t="s">
        <v>3542</v>
      </c>
      <c r="K1521" s="813"/>
      <c r="L1521" s="813"/>
      <c r="M1521" s="814">
        <v>100</v>
      </c>
      <c r="N1521" s="814"/>
      <c r="O1521" s="813" t="s">
        <v>3543</v>
      </c>
      <c r="P1521" s="813"/>
      <c r="Q1521" s="368" t="s">
        <v>3544</v>
      </c>
      <c r="R1521" s="369" t="s">
        <v>3556</v>
      </c>
    </row>
    <row r="1522" spans="1:18" ht="18">
      <c r="A1522" s="368">
        <v>1405</v>
      </c>
      <c r="B1522" s="813">
        <v>664590</v>
      </c>
      <c r="C1522" s="813"/>
      <c r="D1522" s="813" t="s">
        <v>3540</v>
      </c>
      <c r="E1522" s="813"/>
      <c r="F1522" s="813"/>
      <c r="G1522" s="813" t="s">
        <v>3555</v>
      </c>
      <c r="H1522" s="813"/>
      <c r="I1522" s="813"/>
      <c r="J1522" s="813" t="s">
        <v>3542</v>
      </c>
      <c r="K1522" s="813"/>
      <c r="L1522" s="813"/>
      <c r="M1522" s="814">
        <v>200</v>
      </c>
      <c r="N1522" s="814"/>
      <c r="O1522" s="813" t="s">
        <v>3543</v>
      </c>
      <c r="P1522" s="813"/>
      <c r="Q1522" s="368" t="s">
        <v>3544</v>
      </c>
      <c r="R1522" s="369" t="s">
        <v>3557</v>
      </c>
    </row>
    <row r="1523" spans="1:18" ht="18">
      <c r="A1523" s="368">
        <v>1406</v>
      </c>
      <c r="B1523" s="813">
        <v>779485</v>
      </c>
      <c r="C1523" s="813"/>
      <c r="D1523" s="813" t="s">
        <v>3558</v>
      </c>
      <c r="E1523" s="813"/>
      <c r="F1523" s="813"/>
      <c r="G1523" s="813" t="s">
        <v>3559</v>
      </c>
      <c r="H1523" s="813"/>
      <c r="I1523" s="813"/>
      <c r="J1523" s="813" t="s">
        <v>3542</v>
      </c>
      <c r="K1523" s="813"/>
      <c r="L1523" s="813"/>
      <c r="M1523" s="814">
        <v>60</v>
      </c>
      <c r="N1523" s="814"/>
      <c r="O1523" s="813" t="s">
        <v>3543</v>
      </c>
      <c r="P1523" s="813"/>
      <c r="Q1523" s="368" t="s">
        <v>3544</v>
      </c>
      <c r="R1523" s="369" t="s">
        <v>3560</v>
      </c>
    </row>
    <row r="1524" spans="1:18" ht="18">
      <c r="A1524" s="368">
        <v>1407</v>
      </c>
      <c r="B1524" s="813">
        <v>800534</v>
      </c>
      <c r="C1524" s="813"/>
      <c r="D1524" s="813" t="s">
        <v>3558</v>
      </c>
      <c r="E1524" s="813"/>
      <c r="F1524" s="813"/>
      <c r="G1524" s="813" t="s">
        <v>3561</v>
      </c>
      <c r="H1524" s="813"/>
      <c r="I1524" s="813"/>
      <c r="J1524" s="813" t="s">
        <v>3542</v>
      </c>
      <c r="K1524" s="813"/>
      <c r="L1524" s="813"/>
      <c r="M1524" s="814">
        <v>60</v>
      </c>
      <c r="N1524" s="814"/>
      <c r="O1524" s="813" t="s">
        <v>3543</v>
      </c>
      <c r="P1524" s="813"/>
      <c r="Q1524" s="368" t="s">
        <v>3544</v>
      </c>
      <c r="R1524" s="369" t="s">
        <v>3562</v>
      </c>
    </row>
    <row r="1525" spans="1:18" ht="18">
      <c r="A1525" s="368">
        <v>1408</v>
      </c>
      <c r="B1525" s="813">
        <v>542312</v>
      </c>
      <c r="C1525" s="813"/>
      <c r="D1525" s="813" t="s">
        <v>2184</v>
      </c>
      <c r="E1525" s="813"/>
      <c r="F1525" s="813"/>
      <c r="G1525" s="813" t="s">
        <v>2772</v>
      </c>
      <c r="H1525" s="813"/>
      <c r="I1525" s="813"/>
      <c r="J1525" s="813" t="s">
        <v>1888</v>
      </c>
      <c r="K1525" s="813"/>
      <c r="L1525" s="813"/>
      <c r="M1525" s="814">
        <v>20</v>
      </c>
      <c r="N1525" s="814"/>
      <c r="O1525" s="813" t="s">
        <v>1883</v>
      </c>
      <c r="P1525" s="813"/>
      <c r="Q1525" s="370" t="s">
        <v>1892</v>
      </c>
      <c r="R1525" s="369" t="s">
        <v>2385</v>
      </c>
    </row>
    <row r="1526" spans="1:18" ht="18">
      <c r="A1526" s="368">
        <v>1409</v>
      </c>
      <c r="B1526" s="813">
        <v>542486</v>
      </c>
      <c r="C1526" s="813"/>
      <c r="D1526" s="813" t="s">
        <v>2184</v>
      </c>
      <c r="E1526" s="813"/>
      <c r="F1526" s="813"/>
      <c r="G1526" s="813" t="s">
        <v>2908</v>
      </c>
      <c r="H1526" s="813"/>
      <c r="I1526" s="813"/>
      <c r="J1526" s="813" t="s">
        <v>1888</v>
      </c>
      <c r="K1526" s="813"/>
      <c r="L1526" s="813"/>
      <c r="M1526" s="814">
        <v>10</v>
      </c>
      <c r="N1526" s="814"/>
      <c r="O1526" s="813" t="s">
        <v>1883</v>
      </c>
      <c r="P1526" s="813"/>
      <c r="Q1526" s="370" t="s">
        <v>1892</v>
      </c>
      <c r="R1526" s="369" t="s">
        <v>2188</v>
      </c>
    </row>
    <row r="1527" spans="1:18" ht="18">
      <c r="A1527" s="368">
        <v>1410</v>
      </c>
      <c r="B1527" s="813">
        <v>542035</v>
      </c>
      <c r="C1527" s="813"/>
      <c r="D1527" s="813" t="s">
        <v>2184</v>
      </c>
      <c r="E1527" s="813"/>
      <c r="F1527" s="813"/>
      <c r="G1527" s="813" t="s">
        <v>3563</v>
      </c>
      <c r="H1527" s="813"/>
      <c r="I1527" s="813"/>
      <c r="J1527" s="813" t="s">
        <v>1888</v>
      </c>
      <c r="K1527" s="813"/>
      <c r="L1527" s="813"/>
      <c r="M1527" s="814">
        <v>10</v>
      </c>
      <c r="N1527" s="814"/>
      <c r="O1527" s="813" t="s">
        <v>1883</v>
      </c>
      <c r="P1527" s="813"/>
      <c r="Q1527" s="368" t="s">
        <v>1889</v>
      </c>
      <c r="R1527" s="369" t="s">
        <v>3564</v>
      </c>
    </row>
    <row r="1528" spans="1:18" ht="18">
      <c r="A1528" s="368">
        <v>1411</v>
      </c>
      <c r="B1528" s="813">
        <v>519668</v>
      </c>
      <c r="C1528" s="813"/>
      <c r="D1528" s="813" t="s">
        <v>2184</v>
      </c>
      <c r="E1528" s="813"/>
      <c r="F1528" s="813"/>
      <c r="G1528" s="813" t="s">
        <v>3565</v>
      </c>
      <c r="H1528" s="813"/>
      <c r="I1528" s="813"/>
      <c r="J1528" s="813" t="s">
        <v>1888</v>
      </c>
      <c r="K1528" s="813"/>
      <c r="L1528" s="813"/>
      <c r="M1528" s="814">
        <v>4</v>
      </c>
      <c r="N1528" s="814"/>
      <c r="O1528" s="813" t="s">
        <v>1883</v>
      </c>
      <c r="P1528" s="813"/>
      <c r="Q1528" s="368" t="s">
        <v>1889</v>
      </c>
      <c r="R1528" s="369" t="s">
        <v>3566</v>
      </c>
    </row>
    <row r="1529" spans="1:18" ht="18">
      <c r="A1529" s="368">
        <v>1412</v>
      </c>
      <c r="B1529" s="813">
        <v>542061</v>
      </c>
      <c r="C1529" s="813"/>
      <c r="D1529" s="813" t="s">
        <v>2184</v>
      </c>
      <c r="E1529" s="813"/>
      <c r="F1529" s="813"/>
      <c r="G1529" s="813" t="s">
        <v>2189</v>
      </c>
      <c r="H1529" s="813"/>
      <c r="I1529" s="813"/>
      <c r="J1529" s="813" t="s">
        <v>1888</v>
      </c>
      <c r="K1529" s="813"/>
      <c r="L1529" s="813"/>
      <c r="M1529" s="814">
        <v>20</v>
      </c>
      <c r="N1529" s="814"/>
      <c r="O1529" s="813" t="s">
        <v>1883</v>
      </c>
      <c r="P1529" s="813"/>
      <c r="Q1529" s="368" t="s">
        <v>1889</v>
      </c>
      <c r="R1529" s="369" t="s">
        <v>2190</v>
      </c>
    </row>
    <row r="1530" spans="1:18" ht="18">
      <c r="A1530" s="368">
        <v>1413</v>
      </c>
      <c r="B1530" s="813">
        <v>1172150</v>
      </c>
      <c r="C1530" s="813"/>
      <c r="D1530" s="813" t="s">
        <v>2196</v>
      </c>
      <c r="E1530" s="813"/>
      <c r="F1530" s="813"/>
      <c r="G1530" s="817" t="s">
        <v>2197</v>
      </c>
      <c r="H1530" s="817"/>
      <c r="I1530" s="817"/>
      <c r="J1530" s="813" t="s">
        <v>2146</v>
      </c>
      <c r="K1530" s="813"/>
      <c r="L1530" s="813"/>
      <c r="M1530" s="814">
        <v>25</v>
      </c>
      <c r="N1530" s="814"/>
      <c r="O1530" s="813" t="s">
        <v>1909</v>
      </c>
      <c r="P1530" s="813"/>
      <c r="Q1530" s="368" t="s">
        <v>1910</v>
      </c>
      <c r="R1530" s="369" t="s">
        <v>2120</v>
      </c>
    </row>
    <row r="1531" spans="1:18" ht="18">
      <c r="A1531" s="368">
        <v>1414</v>
      </c>
      <c r="B1531" s="813">
        <v>929645</v>
      </c>
      <c r="C1531" s="813"/>
      <c r="D1531" s="813" t="s">
        <v>3567</v>
      </c>
      <c r="E1531" s="813"/>
      <c r="F1531" s="813"/>
      <c r="G1531" s="813" t="s">
        <v>3568</v>
      </c>
      <c r="H1531" s="813"/>
      <c r="I1531" s="813"/>
      <c r="J1531" s="813" t="s">
        <v>1938</v>
      </c>
      <c r="K1531" s="813"/>
      <c r="L1531" s="813"/>
      <c r="M1531" s="814">
        <v>120</v>
      </c>
      <c r="N1531" s="814"/>
      <c r="O1531" s="813" t="s">
        <v>1883</v>
      </c>
      <c r="P1531" s="813"/>
      <c r="Q1531" s="368" t="s">
        <v>1884</v>
      </c>
      <c r="R1531" s="369" t="s">
        <v>1952</v>
      </c>
    </row>
    <row r="1532" spans="1:18" ht="18">
      <c r="A1532" s="368">
        <v>1415</v>
      </c>
      <c r="B1532" s="813">
        <v>780954</v>
      </c>
      <c r="C1532" s="813"/>
      <c r="D1532" s="813" t="s">
        <v>3569</v>
      </c>
      <c r="E1532" s="813"/>
      <c r="F1532" s="813"/>
      <c r="G1532" s="813" t="s">
        <v>3570</v>
      </c>
      <c r="H1532" s="813"/>
      <c r="I1532" s="813"/>
      <c r="J1532" s="813" t="s">
        <v>2114</v>
      </c>
      <c r="K1532" s="813"/>
      <c r="L1532" s="813"/>
      <c r="M1532" s="811"/>
      <c r="N1532" s="811"/>
      <c r="O1532" s="811"/>
      <c r="P1532" s="811"/>
      <c r="Q1532" s="368" t="s">
        <v>2115</v>
      </c>
      <c r="R1532" s="369" t="s">
        <v>2614</v>
      </c>
    </row>
    <row r="1533" spans="1:18" ht="36">
      <c r="A1533" s="365" t="s">
        <v>1871</v>
      </c>
      <c r="B1533" s="810" t="s">
        <v>1872</v>
      </c>
      <c r="C1533" s="810"/>
      <c r="D1533" s="810" t="s">
        <v>1873</v>
      </c>
      <c r="E1533" s="810"/>
      <c r="F1533" s="810"/>
      <c r="G1533" s="810" t="s">
        <v>1874</v>
      </c>
      <c r="H1533" s="810"/>
      <c r="I1533" s="810"/>
      <c r="J1533" s="810" t="s">
        <v>1875</v>
      </c>
      <c r="K1533" s="810"/>
      <c r="L1533" s="810"/>
      <c r="M1533" s="810" t="s">
        <v>1876</v>
      </c>
      <c r="N1533" s="810"/>
      <c r="O1533" s="810" t="s">
        <v>1877</v>
      </c>
      <c r="P1533" s="810"/>
      <c r="Q1533" s="366" t="s">
        <v>1878</v>
      </c>
      <c r="R1533" s="365" t="s">
        <v>1879</v>
      </c>
    </row>
    <row r="1534" spans="1:18" ht="18">
      <c r="A1534" s="368">
        <v>1416</v>
      </c>
      <c r="B1534" s="813">
        <v>491762</v>
      </c>
      <c r="C1534" s="813"/>
      <c r="D1534" s="813" t="s">
        <v>3571</v>
      </c>
      <c r="E1534" s="813"/>
      <c r="F1534" s="813"/>
      <c r="G1534" s="813" t="s">
        <v>3572</v>
      </c>
      <c r="H1534" s="813"/>
      <c r="I1534" s="813"/>
      <c r="J1534" s="813" t="s">
        <v>1908</v>
      </c>
      <c r="K1534" s="813"/>
      <c r="L1534" s="813"/>
      <c r="M1534" s="814">
        <v>30</v>
      </c>
      <c r="N1534" s="814"/>
      <c r="O1534" s="813" t="s">
        <v>1909</v>
      </c>
      <c r="P1534" s="813"/>
      <c r="Q1534" s="368" t="s">
        <v>1910</v>
      </c>
      <c r="R1534" s="369" t="s">
        <v>3534</v>
      </c>
    </row>
    <row r="1535" spans="1:18" ht="18">
      <c r="A1535" s="368">
        <v>1417</v>
      </c>
      <c r="B1535" s="813">
        <v>737771</v>
      </c>
      <c r="C1535" s="813"/>
      <c r="D1535" s="813" t="s">
        <v>2207</v>
      </c>
      <c r="E1535" s="813"/>
      <c r="F1535" s="813"/>
      <c r="G1535" s="813" t="s">
        <v>3573</v>
      </c>
      <c r="H1535" s="813"/>
      <c r="I1535" s="813"/>
      <c r="J1535" s="813" t="s">
        <v>1921</v>
      </c>
      <c r="K1535" s="813"/>
      <c r="L1535" s="813"/>
      <c r="M1535" s="811"/>
      <c r="N1535" s="811"/>
      <c r="O1535" s="811"/>
      <c r="P1535" s="811"/>
      <c r="Q1535" s="368" t="s">
        <v>1921</v>
      </c>
      <c r="R1535" s="369" t="s">
        <v>1946</v>
      </c>
    </row>
    <row r="1536" spans="1:18" ht="18">
      <c r="A1536" s="368">
        <v>1418</v>
      </c>
      <c r="B1536" s="813">
        <v>684349</v>
      </c>
      <c r="C1536" s="813"/>
      <c r="D1536" s="813" t="s">
        <v>2207</v>
      </c>
      <c r="E1536" s="813"/>
      <c r="F1536" s="813"/>
      <c r="G1536" s="813" t="s">
        <v>3573</v>
      </c>
      <c r="H1536" s="813"/>
      <c r="I1536" s="813"/>
      <c r="J1536" s="813" t="s">
        <v>1920</v>
      </c>
      <c r="K1536" s="813"/>
      <c r="L1536" s="813"/>
      <c r="M1536" s="811"/>
      <c r="N1536" s="811"/>
      <c r="O1536" s="811"/>
      <c r="P1536" s="811"/>
      <c r="Q1536" s="368" t="s">
        <v>1921</v>
      </c>
      <c r="R1536" s="369" t="s">
        <v>1946</v>
      </c>
    </row>
    <row r="1537" spans="1:18" ht="18">
      <c r="A1537" s="368">
        <v>1419</v>
      </c>
      <c r="B1537" s="813">
        <v>698010</v>
      </c>
      <c r="C1537" s="813"/>
      <c r="D1537" s="813" t="s">
        <v>2207</v>
      </c>
      <c r="E1537" s="813"/>
      <c r="F1537" s="813"/>
      <c r="G1537" s="813" t="s">
        <v>3574</v>
      </c>
      <c r="H1537" s="813"/>
      <c r="I1537" s="813"/>
      <c r="J1537" s="813" t="s">
        <v>2114</v>
      </c>
      <c r="K1537" s="813"/>
      <c r="L1537" s="813"/>
      <c r="M1537" s="811"/>
      <c r="N1537" s="811"/>
      <c r="O1537" s="811"/>
      <c r="P1537" s="811"/>
      <c r="Q1537" s="368" t="s">
        <v>2115</v>
      </c>
      <c r="R1537" s="369" t="s">
        <v>1946</v>
      </c>
    </row>
    <row r="1538" spans="1:18" ht="18">
      <c r="A1538" s="368">
        <v>1420</v>
      </c>
      <c r="B1538" s="813">
        <v>698113</v>
      </c>
      <c r="C1538" s="813"/>
      <c r="D1538" s="813" t="s">
        <v>2207</v>
      </c>
      <c r="E1538" s="813"/>
      <c r="F1538" s="813"/>
      <c r="G1538" s="813" t="s">
        <v>3575</v>
      </c>
      <c r="H1538" s="813"/>
      <c r="I1538" s="813"/>
      <c r="J1538" s="813" t="s">
        <v>2114</v>
      </c>
      <c r="K1538" s="813"/>
      <c r="L1538" s="813"/>
      <c r="M1538" s="811"/>
      <c r="N1538" s="811"/>
      <c r="O1538" s="811"/>
      <c r="P1538" s="811"/>
      <c r="Q1538" s="368" t="s">
        <v>2115</v>
      </c>
      <c r="R1538" s="369" t="s">
        <v>1946</v>
      </c>
    </row>
    <row r="1539" spans="1:18" ht="18">
      <c r="A1539" s="368">
        <v>1421</v>
      </c>
      <c r="B1539" s="813">
        <v>743154</v>
      </c>
      <c r="C1539" s="813"/>
      <c r="D1539" s="813" t="s">
        <v>2207</v>
      </c>
      <c r="E1539" s="813"/>
      <c r="F1539" s="813"/>
      <c r="G1539" s="813" t="s">
        <v>2308</v>
      </c>
      <c r="H1539" s="813"/>
      <c r="I1539" s="813"/>
      <c r="J1539" s="813" t="s">
        <v>1920</v>
      </c>
      <c r="K1539" s="813"/>
      <c r="L1539" s="813"/>
      <c r="M1539" s="811"/>
      <c r="N1539" s="811"/>
      <c r="O1539" s="811"/>
      <c r="P1539" s="811"/>
      <c r="Q1539" s="368" t="s">
        <v>1921</v>
      </c>
      <c r="R1539" s="369" t="s">
        <v>1946</v>
      </c>
    </row>
    <row r="1540" spans="1:18" ht="18">
      <c r="A1540" s="368">
        <v>1422</v>
      </c>
      <c r="B1540" s="813">
        <v>756205</v>
      </c>
      <c r="C1540" s="813"/>
      <c r="D1540" s="813" t="s">
        <v>2207</v>
      </c>
      <c r="E1540" s="813"/>
      <c r="F1540" s="813"/>
      <c r="G1540" s="813" t="s">
        <v>3574</v>
      </c>
      <c r="H1540" s="813"/>
      <c r="I1540" s="813"/>
      <c r="J1540" s="813" t="s">
        <v>1920</v>
      </c>
      <c r="K1540" s="813"/>
      <c r="L1540" s="813"/>
      <c r="M1540" s="811"/>
      <c r="N1540" s="811"/>
      <c r="O1540" s="811"/>
      <c r="P1540" s="811"/>
      <c r="Q1540" s="368" t="s">
        <v>1921</v>
      </c>
      <c r="R1540" s="369" t="s">
        <v>1946</v>
      </c>
    </row>
    <row r="1541" spans="1:18" ht="18">
      <c r="A1541" s="368">
        <v>1423</v>
      </c>
      <c r="B1541" s="813">
        <v>737678</v>
      </c>
      <c r="C1541" s="813"/>
      <c r="D1541" s="813" t="s">
        <v>2207</v>
      </c>
      <c r="E1541" s="813"/>
      <c r="F1541" s="813"/>
      <c r="G1541" s="813" t="s">
        <v>3575</v>
      </c>
      <c r="H1541" s="813"/>
      <c r="I1541" s="813"/>
      <c r="J1541" s="813" t="s">
        <v>1921</v>
      </c>
      <c r="K1541" s="813"/>
      <c r="L1541" s="813"/>
      <c r="M1541" s="811"/>
      <c r="N1541" s="811"/>
      <c r="O1541" s="811"/>
      <c r="P1541" s="811"/>
      <c r="Q1541" s="368" t="s">
        <v>1921</v>
      </c>
      <c r="R1541" s="369" t="s">
        <v>1946</v>
      </c>
    </row>
    <row r="1542" spans="1:18" ht="18">
      <c r="A1542" s="368">
        <v>1424</v>
      </c>
      <c r="B1542" s="813">
        <v>760457</v>
      </c>
      <c r="C1542" s="813"/>
      <c r="D1542" s="813" t="s">
        <v>2207</v>
      </c>
      <c r="E1542" s="813"/>
      <c r="F1542" s="813"/>
      <c r="G1542" s="813" t="s">
        <v>3575</v>
      </c>
      <c r="H1542" s="813"/>
      <c r="I1542" s="813"/>
      <c r="J1542" s="813" t="s">
        <v>1920</v>
      </c>
      <c r="K1542" s="813"/>
      <c r="L1542" s="813"/>
      <c r="M1542" s="811"/>
      <c r="N1542" s="811"/>
      <c r="O1542" s="811"/>
      <c r="P1542" s="811"/>
      <c r="Q1542" s="368" t="s">
        <v>1921</v>
      </c>
      <c r="R1542" s="369" t="s">
        <v>1946</v>
      </c>
    </row>
    <row r="1543" spans="1:18" ht="18">
      <c r="A1543" s="368">
        <v>1425</v>
      </c>
      <c r="B1543" s="813">
        <v>694255</v>
      </c>
      <c r="C1543" s="813"/>
      <c r="D1543" s="813" t="s">
        <v>2207</v>
      </c>
      <c r="E1543" s="813"/>
      <c r="F1543" s="813"/>
      <c r="G1543" s="813" t="s">
        <v>2308</v>
      </c>
      <c r="H1543" s="813"/>
      <c r="I1543" s="813"/>
      <c r="J1543" s="813" t="s">
        <v>1921</v>
      </c>
      <c r="K1543" s="813"/>
      <c r="L1543" s="813"/>
      <c r="M1543" s="811"/>
      <c r="N1543" s="811"/>
      <c r="O1543" s="811"/>
      <c r="P1543" s="811"/>
      <c r="Q1543" s="368" t="s">
        <v>1921</v>
      </c>
      <c r="R1543" s="369" t="s">
        <v>1946</v>
      </c>
    </row>
    <row r="1544" spans="1:18" ht="18">
      <c r="A1544" s="368">
        <v>1426</v>
      </c>
      <c r="B1544" s="813">
        <v>738602</v>
      </c>
      <c r="C1544" s="813"/>
      <c r="D1544" s="813" t="s">
        <v>2252</v>
      </c>
      <c r="E1544" s="813"/>
      <c r="F1544" s="813"/>
      <c r="G1544" s="813" t="s">
        <v>2253</v>
      </c>
      <c r="H1544" s="813"/>
      <c r="I1544" s="813"/>
      <c r="J1544" s="813" t="s">
        <v>2254</v>
      </c>
      <c r="K1544" s="813"/>
      <c r="L1544" s="813"/>
      <c r="M1544" s="814">
        <v>500</v>
      </c>
      <c r="N1544" s="814"/>
      <c r="O1544" s="813" t="s">
        <v>1883</v>
      </c>
      <c r="P1544" s="813"/>
      <c r="Q1544" s="368" t="s">
        <v>1884</v>
      </c>
      <c r="R1544" s="369" t="s">
        <v>3576</v>
      </c>
    </row>
    <row r="1545" spans="1:18" ht="36">
      <c r="A1545" s="365" t="s">
        <v>1871</v>
      </c>
      <c r="B1545" s="810" t="s">
        <v>1872</v>
      </c>
      <c r="C1545" s="810"/>
      <c r="D1545" s="810" t="s">
        <v>1873</v>
      </c>
      <c r="E1545" s="810"/>
      <c r="F1545" s="810"/>
      <c r="G1545" s="810" t="s">
        <v>1874</v>
      </c>
      <c r="H1545" s="810"/>
      <c r="I1545" s="810"/>
      <c r="J1545" s="810" t="s">
        <v>1875</v>
      </c>
      <c r="K1545" s="810"/>
      <c r="L1545" s="810"/>
      <c r="M1545" s="810" t="s">
        <v>1876</v>
      </c>
      <c r="N1545" s="810"/>
      <c r="O1545" s="810" t="s">
        <v>1877</v>
      </c>
      <c r="P1545" s="810"/>
      <c r="Q1545" s="366" t="s">
        <v>1878</v>
      </c>
      <c r="R1545" s="365" t="s">
        <v>1879</v>
      </c>
    </row>
    <row r="1546" spans="1:18" ht="18">
      <c r="A1546" s="368">
        <v>1427</v>
      </c>
      <c r="B1546" s="813">
        <v>763687</v>
      </c>
      <c r="C1546" s="813"/>
      <c r="D1546" s="813" t="s">
        <v>2252</v>
      </c>
      <c r="E1546" s="813"/>
      <c r="F1546" s="813"/>
      <c r="G1546" s="813" t="s">
        <v>2253</v>
      </c>
      <c r="H1546" s="813"/>
      <c r="I1546" s="813"/>
      <c r="J1546" s="813" t="s">
        <v>2254</v>
      </c>
      <c r="K1546" s="813"/>
      <c r="L1546" s="813"/>
      <c r="M1546" s="814">
        <v>250</v>
      </c>
      <c r="N1546" s="814"/>
      <c r="O1546" s="813" t="s">
        <v>1883</v>
      </c>
      <c r="P1546" s="813"/>
      <c r="Q1546" s="368" t="s">
        <v>1884</v>
      </c>
      <c r="R1546" s="369" t="s">
        <v>3577</v>
      </c>
    </row>
    <row r="1547" spans="1:18" ht="18">
      <c r="A1547" s="368">
        <v>1428</v>
      </c>
      <c r="B1547" s="813">
        <v>777379</v>
      </c>
      <c r="C1547" s="813"/>
      <c r="D1547" s="813" t="s">
        <v>3578</v>
      </c>
      <c r="E1547" s="813"/>
      <c r="F1547" s="813"/>
      <c r="G1547" s="813" t="s">
        <v>2092</v>
      </c>
      <c r="H1547" s="813"/>
      <c r="I1547" s="813"/>
      <c r="J1547" s="813" t="s">
        <v>1888</v>
      </c>
      <c r="K1547" s="813"/>
      <c r="L1547" s="813"/>
      <c r="M1547" s="814">
        <v>1.5</v>
      </c>
      <c r="N1547" s="814"/>
      <c r="O1547" s="813" t="s">
        <v>1883</v>
      </c>
      <c r="P1547" s="813"/>
      <c r="Q1547" s="370" t="s">
        <v>1892</v>
      </c>
      <c r="R1547" s="369" t="s">
        <v>3579</v>
      </c>
    </row>
    <row r="1548" spans="1:18" ht="18">
      <c r="A1548" s="368">
        <v>1429</v>
      </c>
      <c r="B1548" s="813">
        <v>246895</v>
      </c>
      <c r="C1548" s="813"/>
      <c r="D1548" s="813" t="s">
        <v>3580</v>
      </c>
      <c r="E1548" s="813"/>
      <c r="F1548" s="813"/>
      <c r="G1548" s="813" t="s">
        <v>2488</v>
      </c>
      <c r="H1548" s="813"/>
      <c r="I1548" s="813"/>
      <c r="J1548" s="813" t="s">
        <v>1921</v>
      </c>
      <c r="K1548" s="813"/>
      <c r="L1548" s="813"/>
      <c r="M1548" s="811"/>
      <c r="N1548" s="811"/>
      <c r="O1548" s="811"/>
      <c r="P1548" s="811"/>
      <c r="Q1548" s="368" t="s">
        <v>1921</v>
      </c>
      <c r="R1548" s="369" t="s">
        <v>1922</v>
      </c>
    </row>
    <row r="1549" spans="1:18" ht="18">
      <c r="A1549" s="368">
        <v>1430</v>
      </c>
      <c r="B1549" s="813">
        <v>453575</v>
      </c>
      <c r="C1549" s="813"/>
      <c r="D1549" s="813" t="s">
        <v>3580</v>
      </c>
      <c r="E1549" s="813"/>
      <c r="F1549" s="813"/>
      <c r="G1549" s="813" t="s">
        <v>2488</v>
      </c>
      <c r="H1549" s="813"/>
      <c r="I1549" s="813"/>
      <c r="J1549" s="813" t="s">
        <v>3581</v>
      </c>
      <c r="K1549" s="813"/>
      <c r="L1549" s="813"/>
      <c r="M1549" s="811"/>
      <c r="N1549" s="811"/>
      <c r="O1549" s="811"/>
      <c r="P1549" s="811"/>
      <c r="Q1549" s="368" t="s">
        <v>1921</v>
      </c>
      <c r="R1549" s="369" t="s">
        <v>2878</v>
      </c>
    </row>
    <row r="1550" spans="1:18" ht="18">
      <c r="A1550" s="368">
        <v>1431</v>
      </c>
      <c r="B1550" s="813">
        <v>661699</v>
      </c>
      <c r="C1550" s="813"/>
      <c r="D1550" s="813" t="s">
        <v>3580</v>
      </c>
      <c r="E1550" s="813"/>
      <c r="F1550" s="813"/>
      <c r="G1550" s="813" t="s">
        <v>2100</v>
      </c>
      <c r="H1550" s="813"/>
      <c r="I1550" s="813"/>
      <c r="J1550" s="813" t="s">
        <v>2336</v>
      </c>
      <c r="K1550" s="813"/>
      <c r="L1550" s="813"/>
      <c r="M1550" s="814">
        <v>250</v>
      </c>
      <c r="N1550" s="814"/>
      <c r="O1550" s="813" t="s">
        <v>1883</v>
      </c>
      <c r="P1550" s="813"/>
      <c r="Q1550" s="368" t="s">
        <v>1884</v>
      </c>
      <c r="R1550" s="369" t="s">
        <v>3582</v>
      </c>
    </row>
    <row r="1551" spans="1:18" ht="18">
      <c r="A1551" s="368">
        <v>1432</v>
      </c>
      <c r="B1551" s="813">
        <v>481086</v>
      </c>
      <c r="C1551" s="813"/>
      <c r="D1551" s="813" t="s">
        <v>3580</v>
      </c>
      <c r="E1551" s="813"/>
      <c r="F1551" s="813"/>
      <c r="G1551" s="813" t="s">
        <v>2488</v>
      </c>
      <c r="H1551" s="813"/>
      <c r="I1551" s="813"/>
      <c r="J1551" s="813" t="s">
        <v>2574</v>
      </c>
      <c r="K1551" s="813"/>
      <c r="L1551" s="813"/>
      <c r="M1551" s="811"/>
      <c r="N1551" s="811"/>
      <c r="O1551" s="811"/>
      <c r="P1551" s="811"/>
      <c r="Q1551" s="368" t="s">
        <v>1921</v>
      </c>
      <c r="R1551" s="369" t="s">
        <v>2878</v>
      </c>
    </row>
    <row r="1552" spans="1:18" ht="18">
      <c r="A1552" s="368">
        <v>1433</v>
      </c>
      <c r="B1552" s="813">
        <v>662948</v>
      </c>
      <c r="C1552" s="813"/>
      <c r="D1552" s="813" t="s">
        <v>3583</v>
      </c>
      <c r="E1552" s="813"/>
      <c r="F1552" s="813"/>
      <c r="G1552" s="813" t="s">
        <v>3584</v>
      </c>
      <c r="H1552" s="813"/>
      <c r="I1552" s="813"/>
      <c r="J1552" s="813" t="s">
        <v>2284</v>
      </c>
      <c r="K1552" s="813"/>
      <c r="L1552" s="813"/>
      <c r="M1552" s="814">
        <v>10</v>
      </c>
      <c r="N1552" s="814"/>
      <c r="O1552" s="813" t="s">
        <v>1909</v>
      </c>
      <c r="P1552" s="813"/>
      <c r="Q1552" s="368" t="s">
        <v>1910</v>
      </c>
      <c r="R1552" s="369" t="s">
        <v>3585</v>
      </c>
    </row>
    <row r="1553" spans="1:18" ht="18">
      <c r="A1553" s="368">
        <v>1434</v>
      </c>
      <c r="B1553" s="813">
        <v>977511</v>
      </c>
      <c r="C1553" s="813"/>
      <c r="D1553" s="813" t="s">
        <v>2298</v>
      </c>
      <c r="E1553" s="813"/>
      <c r="F1553" s="813"/>
      <c r="G1553" s="813" t="s">
        <v>2308</v>
      </c>
      <c r="H1553" s="813"/>
      <c r="I1553" s="813"/>
      <c r="J1553" s="817" t="s">
        <v>2300</v>
      </c>
      <c r="K1553" s="817"/>
      <c r="L1553" s="817"/>
      <c r="M1553" s="811"/>
      <c r="N1553" s="811"/>
      <c r="O1553" s="811"/>
      <c r="P1553" s="811"/>
      <c r="Q1553" s="370" t="s">
        <v>1892</v>
      </c>
      <c r="R1553" s="369" t="s">
        <v>2126</v>
      </c>
    </row>
    <row r="1554" spans="1:18" ht="18">
      <c r="A1554" s="368">
        <v>1435</v>
      </c>
      <c r="B1554" s="813">
        <v>599598</v>
      </c>
      <c r="C1554" s="813"/>
      <c r="D1554" s="813" t="s">
        <v>3586</v>
      </c>
      <c r="E1554" s="813"/>
      <c r="F1554" s="813"/>
      <c r="G1554" s="813" t="s">
        <v>2100</v>
      </c>
      <c r="H1554" s="813"/>
      <c r="I1554" s="813"/>
      <c r="J1554" s="813" t="s">
        <v>2101</v>
      </c>
      <c r="K1554" s="813"/>
      <c r="L1554" s="813"/>
      <c r="M1554" s="814">
        <v>30</v>
      </c>
      <c r="N1554" s="814"/>
      <c r="O1554" s="813" t="s">
        <v>1883</v>
      </c>
      <c r="P1554" s="813"/>
      <c r="Q1554" s="368" t="s">
        <v>1884</v>
      </c>
      <c r="R1554" s="369" t="s">
        <v>3587</v>
      </c>
    </row>
    <row r="1555" spans="1:18" ht="18">
      <c r="A1555" s="368">
        <v>1436</v>
      </c>
      <c r="B1555" s="813">
        <v>545086</v>
      </c>
      <c r="C1555" s="813"/>
      <c r="D1555" s="813" t="s">
        <v>3588</v>
      </c>
      <c r="E1555" s="813"/>
      <c r="F1555" s="813"/>
      <c r="G1555" s="813" t="s">
        <v>2050</v>
      </c>
      <c r="H1555" s="813"/>
      <c r="I1555" s="813"/>
      <c r="J1555" s="813" t="s">
        <v>2051</v>
      </c>
      <c r="K1555" s="813"/>
      <c r="L1555" s="813"/>
      <c r="M1555" s="811"/>
      <c r="N1555" s="811"/>
      <c r="O1555" s="811"/>
      <c r="P1555" s="811"/>
      <c r="Q1555" s="370" t="s">
        <v>1892</v>
      </c>
      <c r="R1555" s="369" t="s">
        <v>3589</v>
      </c>
    </row>
    <row r="1556" spans="1:18" ht="18">
      <c r="A1556" s="368">
        <v>1437</v>
      </c>
      <c r="B1556" s="813">
        <v>545126</v>
      </c>
      <c r="C1556" s="813"/>
      <c r="D1556" s="813" t="s">
        <v>3588</v>
      </c>
      <c r="E1556" s="813"/>
      <c r="F1556" s="813"/>
      <c r="G1556" s="813" t="s">
        <v>3590</v>
      </c>
      <c r="H1556" s="813"/>
      <c r="I1556" s="813"/>
      <c r="J1556" s="817" t="s">
        <v>2048</v>
      </c>
      <c r="K1556" s="817"/>
      <c r="L1556" s="817"/>
      <c r="M1556" s="811"/>
      <c r="N1556" s="811"/>
      <c r="O1556" s="811"/>
      <c r="P1556" s="811"/>
      <c r="Q1556" s="370" t="s">
        <v>1892</v>
      </c>
      <c r="R1556" s="369" t="s">
        <v>3058</v>
      </c>
    </row>
    <row r="1557" spans="1:18" ht="36">
      <c r="A1557" s="365" t="s">
        <v>1871</v>
      </c>
      <c r="B1557" s="810" t="s">
        <v>1872</v>
      </c>
      <c r="C1557" s="810"/>
      <c r="D1557" s="810" t="s">
        <v>1873</v>
      </c>
      <c r="E1557" s="810"/>
      <c r="F1557" s="810"/>
      <c r="G1557" s="810" t="s">
        <v>1874</v>
      </c>
      <c r="H1557" s="810"/>
      <c r="I1557" s="810"/>
      <c r="J1557" s="810" t="s">
        <v>1875</v>
      </c>
      <c r="K1557" s="810"/>
      <c r="L1557" s="810"/>
      <c r="M1557" s="810" t="s">
        <v>1876</v>
      </c>
      <c r="N1557" s="810"/>
      <c r="O1557" s="810" t="s">
        <v>1877</v>
      </c>
      <c r="P1557" s="810"/>
      <c r="Q1557" s="366" t="s">
        <v>1878</v>
      </c>
      <c r="R1557" s="365" t="s">
        <v>1879</v>
      </c>
    </row>
    <row r="1558" spans="1:18" ht="18">
      <c r="A1558" s="368">
        <v>1438</v>
      </c>
      <c r="B1558" s="813">
        <v>906572</v>
      </c>
      <c r="C1558" s="813"/>
      <c r="D1558" s="813" t="s">
        <v>2301</v>
      </c>
      <c r="E1558" s="813"/>
      <c r="F1558" s="813"/>
      <c r="G1558" s="813" t="s">
        <v>2308</v>
      </c>
      <c r="H1558" s="813"/>
      <c r="I1558" s="813"/>
      <c r="J1558" s="813" t="s">
        <v>2303</v>
      </c>
      <c r="K1558" s="813"/>
      <c r="L1558" s="813"/>
      <c r="M1558" s="811"/>
      <c r="N1558" s="811"/>
      <c r="O1558" s="811"/>
      <c r="P1558" s="811"/>
      <c r="Q1558" s="370" t="s">
        <v>1892</v>
      </c>
      <c r="R1558" s="369" t="s">
        <v>2135</v>
      </c>
    </row>
    <row r="1559" spans="1:18" ht="18">
      <c r="A1559" s="368">
        <v>1439</v>
      </c>
      <c r="B1559" s="813">
        <v>547045</v>
      </c>
      <c r="C1559" s="813"/>
      <c r="D1559" s="813" t="s">
        <v>3591</v>
      </c>
      <c r="E1559" s="813"/>
      <c r="F1559" s="813"/>
      <c r="G1559" s="813" t="s">
        <v>2308</v>
      </c>
      <c r="H1559" s="813"/>
      <c r="I1559" s="813"/>
      <c r="J1559" s="817" t="s">
        <v>2048</v>
      </c>
      <c r="K1559" s="817"/>
      <c r="L1559" s="817"/>
      <c r="M1559" s="811"/>
      <c r="N1559" s="811"/>
      <c r="O1559" s="811"/>
      <c r="P1559" s="811"/>
      <c r="Q1559" s="370" t="s">
        <v>1892</v>
      </c>
      <c r="R1559" s="369" t="s">
        <v>3592</v>
      </c>
    </row>
    <row r="1560" spans="1:18" ht="18">
      <c r="A1560" s="368">
        <v>1440</v>
      </c>
      <c r="B1560" s="813">
        <v>547468</v>
      </c>
      <c r="C1560" s="813"/>
      <c r="D1560" s="813" t="s">
        <v>2306</v>
      </c>
      <c r="E1560" s="813"/>
      <c r="F1560" s="813"/>
      <c r="G1560" s="813" t="s">
        <v>2274</v>
      </c>
      <c r="H1560" s="813"/>
      <c r="I1560" s="813"/>
      <c r="J1560" s="813" t="s">
        <v>2051</v>
      </c>
      <c r="K1560" s="813"/>
      <c r="L1560" s="813"/>
      <c r="M1560" s="811"/>
      <c r="N1560" s="811"/>
      <c r="O1560" s="811"/>
      <c r="P1560" s="811"/>
      <c r="Q1560" s="370" t="s">
        <v>1892</v>
      </c>
      <c r="R1560" s="369" t="s">
        <v>2447</v>
      </c>
    </row>
    <row r="1561" spans="1:18" ht="18">
      <c r="A1561" s="368">
        <v>1441</v>
      </c>
      <c r="B1561" s="813">
        <v>548494</v>
      </c>
      <c r="C1561" s="813"/>
      <c r="D1561" s="813" t="s">
        <v>2307</v>
      </c>
      <c r="E1561" s="813"/>
      <c r="F1561" s="813"/>
      <c r="G1561" s="813" t="s">
        <v>2274</v>
      </c>
      <c r="H1561" s="813"/>
      <c r="I1561" s="813"/>
      <c r="J1561" s="813" t="s">
        <v>2303</v>
      </c>
      <c r="K1561" s="813"/>
      <c r="L1561" s="813"/>
      <c r="M1561" s="811"/>
      <c r="N1561" s="811"/>
      <c r="O1561" s="811"/>
      <c r="P1561" s="811"/>
      <c r="Q1561" s="370" t="s">
        <v>1892</v>
      </c>
      <c r="R1561" s="369" t="s">
        <v>2447</v>
      </c>
    </row>
    <row r="1562" spans="1:18" ht="18">
      <c r="A1562" s="368">
        <v>1442</v>
      </c>
      <c r="B1562" s="813">
        <v>694553</v>
      </c>
      <c r="C1562" s="813"/>
      <c r="D1562" s="813" t="s">
        <v>2307</v>
      </c>
      <c r="E1562" s="813"/>
      <c r="F1562" s="813"/>
      <c r="G1562" s="813" t="s">
        <v>2302</v>
      </c>
      <c r="H1562" s="813"/>
      <c r="I1562" s="813"/>
      <c r="J1562" s="813" t="s">
        <v>2303</v>
      </c>
      <c r="K1562" s="813"/>
      <c r="L1562" s="813"/>
      <c r="M1562" s="811"/>
      <c r="N1562" s="811"/>
      <c r="O1562" s="811"/>
      <c r="P1562" s="811"/>
      <c r="Q1562" s="370" t="s">
        <v>1892</v>
      </c>
      <c r="R1562" s="369" t="s">
        <v>2445</v>
      </c>
    </row>
    <row r="1563" spans="1:18" ht="18">
      <c r="A1563" s="368">
        <v>1443</v>
      </c>
      <c r="B1563" s="813">
        <v>548441</v>
      </c>
      <c r="C1563" s="813"/>
      <c r="D1563" s="813" t="s">
        <v>2307</v>
      </c>
      <c r="E1563" s="813"/>
      <c r="F1563" s="813"/>
      <c r="G1563" s="813" t="s">
        <v>2047</v>
      </c>
      <c r="H1563" s="813"/>
      <c r="I1563" s="813"/>
      <c r="J1563" s="817" t="s">
        <v>2305</v>
      </c>
      <c r="K1563" s="817"/>
      <c r="L1563" s="817"/>
      <c r="M1563" s="811"/>
      <c r="N1563" s="811"/>
      <c r="O1563" s="811"/>
      <c r="P1563" s="811"/>
      <c r="Q1563" s="370" t="s">
        <v>1892</v>
      </c>
      <c r="R1563" s="369" t="s">
        <v>2447</v>
      </c>
    </row>
    <row r="1564" spans="1:18" ht="18">
      <c r="A1564" s="368">
        <v>1444</v>
      </c>
      <c r="B1564" s="813">
        <v>599695</v>
      </c>
      <c r="C1564" s="813"/>
      <c r="D1564" s="813" t="s">
        <v>2318</v>
      </c>
      <c r="E1564" s="813"/>
      <c r="F1564" s="813"/>
      <c r="G1564" s="813" t="s">
        <v>2410</v>
      </c>
      <c r="H1564" s="813"/>
      <c r="I1564" s="813"/>
      <c r="J1564" s="813" t="s">
        <v>2101</v>
      </c>
      <c r="K1564" s="813"/>
      <c r="L1564" s="813"/>
      <c r="M1564" s="814">
        <v>50</v>
      </c>
      <c r="N1564" s="814"/>
      <c r="O1564" s="813" t="s">
        <v>1883</v>
      </c>
      <c r="P1564" s="813"/>
      <c r="Q1564" s="368" t="s">
        <v>1884</v>
      </c>
      <c r="R1564" s="369" t="s">
        <v>3593</v>
      </c>
    </row>
    <row r="1565" spans="1:18" ht="18">
      <c r="A1565" s="368">
        <v>1445</v>
      </c>
      <c r="B1565" s="813">
        <v>249632</v>
      </c>
      <c r="C1565" s="813"/>
      <c r="D1565" s="813" t="s">
        <v>2318</v>
      </c>
      <c r="E1565" s="813"/>
      <c r="F1565" s="813"/>
      <c r="G1565" s="813" t="s">
        <v>2047</v>
      </c>
      <c r="H1565" s="813"/>
      <c r="I1565" s="813"/>
      <c r="J1565" s="813" t="s">
        <v>1920</v>
      </c>
      <c r="K1565" s="813"/>
      <c r="L1565" s="813"/>
      <c r="M1565" s="811"/>
      <c r="N1565" s="811"/>
      <c r="O1565" s="811"/>
      <c r="P1565" s="811"/>
      <c r="Q1565" s="368" t="s">
        <v>1921</v>
      </c>
      <c r="R1565" s="369" t="s">
        <v>1918</v>
      </c>
    </row>
    <row r="1566" spans="1:18" ht="18">
      <c r="A1566" s="368">
        <v>1446</v>
      </c>
      <c r="B1566" s="813">
        <v>865661</v>
      </c>
      <c r="C1566" s="813"/>
      <c r="D1566" s="813" t="s">
        <v>2321</v>
      </c>
      <c r="E1566" s="813"/>
      <c r="F1566" s="813"/>
      <c r="G1566" s="813" t="s">
        <v>2322</v>
      </c>
      <c r="H1566" s="813"/>
      <c r="I1566" s="813"/>
      <c r="J1566" s="813" t="s">
        <v>1920</v>
      </c>
      <c r="K1566" s="813"/>
      <c r="L1566" s="813"/>
      <c r="M1566" s="811"/>
      <c r="N1566" s="811"/>
      <c r="O1566" s="811"/>
      <c r="P1566" s="811"/>
      <c r="Q1566" s="368" t="s">
        <v>1921</v>
      </c>
      <c r="R1566" s="369" t="s">
        <v>1946</v>
      </c>
    </row>
    <row r="1567" spans="1:18" ht="18">
      <c r="A1567" s="368">
        <v>1447</v>
      </c>
      <c r="B1567" s="813">
        <v>234426</v>
      </c>
      <c r="C1567" s="813"/>
      <c r="D1567" s="813" t="s">
        <v>2321</v>
      </c>
      <c r="E1567" s="813"/>
      <c r="F1567" s="813"/>
      <c r="G1567" s="813" t="s">
        <v>2322</v>
      </c>
      <c r="H1567" s="813"/>
      <c r="I1567" s="813"/>
      <c r="J1567" s="813" t="s">
        <v>1921</v>
      </c>
      <c r="K1567" s="813"/>
      <c r="L1567" s="813"/>
      <c r="M1567" s="811"/>
      <c r="N1567" s="811"/>
      <c r="O1567" s="811"/>
      <c r="P1567" s="811"/>
      <c r="Q1567" s="368" t="s">
        <v>1921</v>
      </c>
      <c r="R1567" s="369" t="s">
        <v>1946</v>
      </c>
    </row>
    <row r="1568" spans="1:18" ht="18">
      <c r="A1568" s="368">
        <v>1448</v>
      </c>
      <c r="B1568" s="813">
        <v>1178756</v>
      </c>
      <c r="C1568" s="813"/>
      <c r="D1568" s="817" t="s">
        <v>3594</v>
      </c>
      <c r="E1568" s="817"/>
      <c r="F1568" s="817"/>
      <c r="G1568" s="817" t="s">
        <v>3595</v>
      </c>
      <c r="H1568" s="817"/>
      <c r="I1568" s="817"/>
      <c r="J1568" s="813" t="s">
        <v>2146</v>
      </c>
      <c r="K1568" s="813"/>
      <c r="L1568" s="813"/>
      <c r="M1568" s="814">
        <v>10</v>
      </c>
      <c r="N1568" s="814"/>
      <c r="O1568" s="813" t="s">
        <v>1909</v>
      </c>
      <c r="P1568" s="813"/>
      <c r="Q1568" s="370" t="s">
        <v>2125</v>
      </c>
      <c r="R1568" s="369" t="s">
        <v>2153</v>
      </c>
    </row>
    <row r="1569" spans="1:18" ht="18">
      <c r="A1569" s="368">
        <v>1449</v>
      </c>
      <c r="B1569" s="813">
        <v>523947</v>
      </c>
      <c r="C1569" s="813"/>
      <c r="D1569" s="817" t="s">
        <v>3596</v>
      </c>
      <c r="E1569" s="817"/>
      <c r="F1569" s="817"/>
      <c r="G1569" s="817" t="s">
        <v>3597</v>
      </c>
      <c r="H1569" s="817"/>
      <c r="I1569" s="817"/>
      <c r="J1569" s="813" t="s">
        <v>2093</v>
      </c>
      <c r="K1569" s="813"/>
      <c r="L1569" s="813"/>
      <c r="M1569" s="814">
        <v>5</v>
      </c>
      <c r="N1569" s="814"/>
      <c r="O1569" s="813" t="s">
        <v>1883</v>
      </c>
      <c r="P1569" s="813"/>
      <c r="Q1569" s="368" t="s">
        <v>1884</v>
      </c>
      <c r="R1569" s="369" t="s">
        <v>2445</v>
      </c>
    </row>
    <row r="1570" spans="1:18" ht="36">
      <c r="A1570" s="365" t="s">
        <v>1871</v>
      </c>
      <c r="B1570" s="810" t="s">
        <v>1872</v>
      </c>
      <c r="C1570" s="810"/>
      <c r="D1570" s="810" t="s">
        <v>1873</v>
      </c>
      <c r="E1570" s="810"/>
      <c r="F1570" s="810"/>
      <c r="G1570" s="810" t="s">
        <v>1874</v>
      </c>
      <c r="H1570" s="810"/>
      <c r="I1570" s="810"/>
      <c r="J1570" s="810" t="s">
        <v>1875</v>
      </c>
      <c r="K1570" s="810"/>
      <c r="L1570" s="810"/>
      <c r="M1570" s="810" t="s">
        <v>1876</v>
      </c>
      <c r="N1570" s="810"/>
      <c r="O1570" s="810" t="s">
        <v>1877</v>
      </c>
      <c r="P1570" s="810"/>
      <c r="Q1570" s="366" t="s">
        <v>1878</v>
      </c>
      <c r="R1570" s="365" t="s">
        <v>1879</v>
      </c>
    </row>
    <row r="1571" spans="1:18" ht="18">
      <c r="A1571" s="368">
        <v>1450</v>
      </c>
      <c r="B1571" s="813">
        <v>260846</v>
      </c>
      <c r="C1571" s="813"/>
      <c r="D1571" s="813" t="s">
        <v>2343</v>
      </c>
      <c r="E1571" s="813"/>
      <c r="F1571" s="813"/>
      <c r="G1571" s="813" t="s">
        <v>2598</v>
      </c>
      <c r="H1571" s="813"/>
      <c r="I1571" s="813"/>
      <c r="J1571" s="813" t="s">
        <v>2083</v>
      </c>
      <c r="K1571" s="813"/>
      <c r="L1571" s="813"/>
      <c r="M1571" s="811"/>
      <c r="N1571" s="811"/>
      <c r="O1571" s="811"/>
      <c r="P1571" s="811"/>
      <c r="Q1571" s="368" t="s">
        <v>1921</v>
      </c>
      <c r="R1571" s="369" t="s">
        <v>1946</v>
      </c>
    </row>
    <row r="1572" spans="1:18" ht="18">
      <c r="A1572" s="368">
        <v>1451</v>
      </c>
      <c r="B1572" s="813">
        <v>297764</v>
      </c>
      <c r="C1572" s="813"/>
      <c r="D1572" s="813" t="s">
        <v>2343</v>
      </c>
      <c r="E1572" s="813"/>
      <c r="F1572" s="813"/>
      <c r="G1572" s="813" t="s">
        <v>2322</v>
      </c>
      <c r="H1572" s="813"/>
      <c r="I1572" s="813"/>
      <c r="J1572" s="813" t="s">
        <v>1920</v>
      </c>
      <c r="K1572" s="813"/>
      <c r="L1572" s="813"/>
      <c r="M1572" s="811"/>
      <c r="N1572" s="811"/>
      <c r="O1572" s="811"/>
      <c r="P1572" s="811"/>
      <c r="Q1572" s="368" t="s">
        <v>1921</v>
      </c>
      <c r="R1572" s="369" t="s">
        <v>1946</v>
      </c>
    </row>
    <row r="1573" spans="1:18" ht="18">
      <c r="A1573" s="368">
        <v>1452</v>
      </c>
      <c r="B1573" s="813">
        <v>280641</v>
      </c>
      <c r="C1573" s="813"/>
      <c r="D1573" s="813" t="s">
        <v>2343</v>
      </c>
      <c r="E1573" s="813"/>
      <c r="F1573" s="813"/>
      <c r="G1573" s="813" t="s">
        <v>2322</v>
      </c>
      <c r="H1573" s="813"/>
      <c r="I1573" s="813"/>
      <c r="J1573" s="813" t="s">
        <v>1921</v>
      </c>
      <c r="K1573" s="813"/>
      <c r="L1573" s="813"/>
      <c r="M1573" s="811"/>
      <c r="N1573" s="811"/>
      <c r="O1573" s="811"/>
      <c r="P1573" s="811"/>
      <c r="Q1573" s="368" t="s">
        <v>1921</v>
      </c>
      <c r="R1573" s="369" t="s">
        <v>1946</v>
      </c>
    </row>
    <row r="1574" spans="1:18" ht="18">
      <c r="A1574" s="368">
        <v>1453</v>
      </c>
      <c r="B1574" s="813">
        <v>372286</v>
      </c>
      <c r="C1574" s="813"/>
      <c r="D1574" s="813" t="s">
        <v>2343</v>
      </c>
      <c r="E1574" s="813"/>
      <c r="F1574" s="813"/>
      <c r="G1574" s="813" t="s">
        <v>2598</v>
      </c>
      <c r="H1574" s="813"/>
      <c r="I1574" s="813"/>
      <c r="J1574" s="813" t="s">
        <v>2114</v>
      </c>
      <c r="K1574" s="813"/>
      <c r="L1574" s="813"/>
      <c r="M1574" s="811"/>
      <c r="N1574" s="811"/>
      <c r="O1574" s="811"/>
      <c r="P1574" s="811"/>
      <c r="Q1574" s="368" t="s">
        <v>2115</v>
      </c>
      <c r="R1574" s="369" t="s">
        <v>1946</v>
      </c>
    </row>
    <row r="1575" spans="1:18" ht="18">
      <c r="A1575" s="368">
        <v>1454</v>
      </c>
      <c r="B1575" s="813">
        <v>260748</v>
      </c>
      <c r="C1575" s="813"/>
      <c r="D1575" s="813" t="s">
        <v>2343</v>
      </c>
      <c r="E1575" s="813"/>
      <c r="F1575" s="813"/>
      <c r="G1575" s="813" t="s">
        <v>2322</v>
      </c>
      <c r="H1575" s="813"/>
      <c r="I1575" s="813"/>
      <c r="J1575" s="813" t="s">
        <v>2114</v>
      </c>
      <c r="K1575" s="813"/>
      <c r="L1575" s="813"/>
      <c r="M1575" s="811"/>
      <c r="N1575" s="811"/>
      <c r="O1575" s="811"/>
      <c r="P1575" s="811"/>
      <c r="Q1575" s="368" t="s">
        <v>2115</v>
      </c>
      <c r="R1575" s="369" t="s">
        <v>1946</v>
      </c>
    </row>
    <row r="1576" spans="1:18" ht="18">
      <c r="A1576" s="368">
        <v>1455</v>
      </c>
      <c r="B1576" s="813">
        <v>1042906</v>
      </c>
      <c r="C1576" s="813"/>
      <c r="D1576" s="813" t="s">
        <v>2350</v>
      </c>
      <c r="E1576" s="813"/>
      <c r="F1576" s="813"/>
      <c r="G1576" s="813" t="s">
        <v>1981</v>
      </c>
      <c r="H1576" s="813"/>
      <c r="I1576" s="813"/>
      <c r="J1576" s="813" t="s">
        <v>1882</v>
      </c>
      <c r="K1576" s="813"/>
      <c r="L1576" s="813"/>
      <c r="M1576" s="814">
        <v>100</v>
      </c>
      <c r="N1576" s="814"/>
      <c r="O1576" s="813" t="s">
        <v>1883</v>
      </c>
      <c r="P1576" s="813"/>
      <c r="Q1576" s="368" t="s">
        <v>1884</v>
      </c>
      <c r="R1576" s="369" t="s">
        <v>2355</v>
      </c>
    </row>
    <row r="1577" spans="1:18" ht="18">
      <c r="A1577" s="368">
        <v>1456</v>
      </c>
      <c r="B1577" s="813">
        <v>812386</v>
      </c>
      <c r="C1577" s="813"/>
      <c r="D1577" s="813" t="s">
        <v>3598</v>
      </c>
      <c r="E1577" s="813"/>
      <c r="F1577" s="813"/>
      <c r="G1577" s="813" t="s">
        <v>2358</v>
      </c>
      <c r="H1577" s="813"/>
      <c r="I1577" s="813"/>
      <c r="J1577" s="813" t="s">
        <v>1882</v>
      </c>
      <c r="K1577" s="813"/>
      <c r="L1577" s="813"/>
      <c r="M1577" s="814">
        <v>120</v>
      </c>
      <c r="N1577" s="814"/>
      <c r="O1577" s="813" t="s">
        <v>1883</v>
      </c>
      <c r="P1577" s="813"/>
      <c r="Q1577" s="368" t="s">
        <v>1884</v>
      </c>
      <c r="R1577" s="369" t="s">
        <v>2275</v>
      </c>
    </row>
    <row r="1578" spans="1:18" ht="18">
      <c r="A1578" s="368">
        <v>1457</v>
      </c>
      <c r="B1578" s="813">
        <v>858114</v>
      </c>
      <c r="C1578" s="813"/>
      <c r="D1578" s="813" t="s">
        <v>3599</v>
      </c>
      <c r="E1578" s="813"/>
      <c r="F1578" s="813"/>
      <c r="G1578" s="813" t="s">
        <v>2192</v>
      </c>
      <c r="H1578" s="813"/>
      <c r="I1578" s="813"/>
      <c r="J1578" s="813" t="s">
        <v>1921</v>
      </c>
      <c r="K1578" s="813"/>
      <c r="L1578" s="813"/>
      <c r="M1578" s="811"/>
      <c r="N1578" s="811"/>
      <c r="O1578" s="811"/>
      <c r="P1578" s="811"/>
      <c r="Q1578" s="368" t="s">
        <v>1921</v>
      </c>
      <c r="R1578" s="369" t="s">
        <v>2193</v>
      </c>
    </row>
    <row r="1579" spans="1:18" ht="18">
      <c r="A1579" s="368">
        <v>1458</v>
      </c>
      <c r="B1579" s="813">
        <v>869870</v>
      </c>
      <c r="C1579" s="813"/>
      <c r="D1579" s="813" t="s">
        <v>3599</v>
      </c>
      <c r="E1579" s="813"/>
      <c r="F1579" s="813"/>
      <c r="G1579" s="813" t="s">
        <v>2085</v>
      </c>
      <c r="H1579" s="813"/>
      <c r="I1579" s="813"/>
      <c r="J1579" s="813" t="s">
        <v>1888</v>
      </c>
      <c r="K1579" s="813"/>
      <c r="L1579" s="813"/>
      <c r="M1579" s="814">
        <v>1</v>
      </c>
      <c r="N1579" s="814"/>
      <c r="O1579" s="813" t="s">
        <v>1883</v>
      </c>
      <c r="P1579" s="813"/>
      <c r="Q1579" s="368" t="s">
        <v>1889</v>
      </c>
      <c r="R1579" s="369" t="s">
        <v>2614</v>
      </c>
    </row>
    <row r="1580" spans="1:18" ht="18">
      <c r="A1580" s="368">
        <v>1459</v>
      </c>
      <c r="B1580" s="813">
        <v>920263</v>
      </c>
      <c r="C1580" s="813"/>
      <c r="D1580" s="813" t="s">
        <v>3599</v>
      </c>
      <c r="E1580" s="813"/>
      <c r="F1580" s="813"/>
      <c r="G1580" s="813" t="s">
        <v>2793</v>
      </c>
      <c r="H1580" s="813"/>
      <c r="I1580" s="813"/>
      <c r="J1580" s="813" t="s">
        <v>1888</v>
      </c>
      <c r="K1580" s="813"/>
      <c r="L1580" s="813"/>
      <c r="M1580" s="814">
        <v>2</v>
      </c>
      <c r="N1580" s="814"/>
      <c r="O1580" s="813" t="s">
        <v>1883</v>
      </c>
      <c r="P1580" s="813"/>
      <c r="Q1580" s="368" t="s">
        <v>1889</v>
      </c>
      <c r="R1580" s="369" t="s">
        <v>2614</v>
      </c>
    </row>
    <row r="1581" spans="1:18" ht="18">
      <c r="A1581" s="368">
        <v>1460</v>
      </c>
      <c r="B1581" s="813">
        <v>268960</v>
      </c>
      <c r="C1581" s="813"/>
      <c r="D1581" s="813" t="s">
        <v>2369</v>
      </c>
      <c r="E1581" s="813"/>
      <c r="F1581" s="813"/>
      <c r="G1581" s="813" t="s">
        <v>2344</v>
      </c>
      <c r="H1581" s="813"/>
      <c r="I1581" s="813"/>
      <c r="J1581" s="813" t="s">
        <v>1920</v>
      </c>
      <c r="K1581" s="813"/>
      <c r="L1581" s="813"/>
      <c r="M1581" s="811"/>
      <c r="N1581" s="811"/>
      <c r="O1581" s="811"/>
      <c r="P1581" s="811"/>
      <c r="Q1581" s="368" t="s">
        <v>1921</v>
      </c>
      <c r="R1581" s="369" t="s">
        <v>1946</v>
      </c>
    </row>
    <row r="1582" spans="1:18" ht="18">
      <c r="A1582" s="368">
        <v>1461</v>
      </c>
      <c r="B1582" s="813">
        <v>368362</v>
      </c>
      <c r="C1582" s="813"/>
      <c r="D1582" s="813" t="s">
        <v>2369</v>
      </c>
      <c r="E1582" s="813"/>
      <c r="F1582" s="813"/>
      <c r="G1582" s="813" t="s">
        <v>2071</v>
      </c>
      <c r="H1582" s="813"/>
      <c r="I1582" s="813"/>
      <c r="J1582" s="813" t="s">
        <v>2083</v>
      </c>
      <c r="K1582" s="813"/>
      <c r="L1582" s="813"/>
      <c r="M1582" s="811"/>
      <c r="N1582" s="811"/>
      <c r="O1582" s="811"/>
      <c r="P1582" s="811"/>
      <c r="Q1582" s="368" t="s">
        <v>1921</v>
      </c>
      <c r="R1582" s="369" t="s">
        <v>1946</v>
      </c>
    </row>
    <row r="1583" spans="1:18" ht="18">
      <c r="A1583" s="368">
        <v>1462</v>
      </c>
      <c r="B1583" s="813">
        <v>280924</v>
      </c>
      <c r="C1583" s="813"/>
      <c r="D1583" s="813" t="s">
        <v>2369</v>
      </c>
      <c r="E1583" s="813"/>
      <c r="F1583" s="813"/>
      <c r="G1583" s="813" t="s">
        <v>2071</v>
      </c>
      <c r="H1583" s="813"/>
      <c r="I1583" s="813"/>
      <c r="J1583" s="813" t="s">
        <v>1920</v>
      </c>
      <c r="K1583" s="813"/>
      <c r="L1583" s="813"/>
      <c r="M1583" s="811"/>
      <c r="N1583" s="811"/>
      <c r="O1583" s="811"/>
      <c r="P1583" s="811"/>
      <c r="Q1583" s="368" t="s">
        <v>1921</v>
      </c>
      <c r="R1583" s="369" t="s">
        <v>1946</v>
      </c>
    </row>
    <row r="1584" spans="1:18" ht="36">
      <c r="A1584" s="365" t="s">
        <v>1871</v>
      </c>
      <c r="B1584" s="810" t="s">
        <v>1872</v>
      </c>
      <c r="C1584" s="810"/>
      <c r="D1584" s="810" t="s">
        <v>1873</v>
      </c>
      <c r="E1584" s="810"/>
      <c r="F1584" s="810"/>
      <c r="G1584" s="810" t="s">
        <v>1874</v>
      </c>
      <c r="H1584" s="810"/>
      <c r="I1584" s="810"/>
      <c r="J1584" s="810" t="s">
        <v>1875</v>
      </c>
      <c r="K1584" s="810"/>
      <c r="L1584" s="810"/>
      <c r="M1584" s="810" t="s">
        <v>1876</v>
      </c>
      <c r="N1584" s="810"/>
      <c r="O1584" s="810" t="s">
        <v>1877</v>
      </c>
      <c r="P1584" s="810"/>
      <c r="Q1584" s="366" t="s">
        <v>1878</v>
      </c>
      <c r="R1584" s="365" t="s">
        <v>1879</v>
      </c>
    </row>
    <row r="1585" spans="1:18" ht="18">
      <c r="A1585" s="368">
        <v>1463</v>
      </c>
      <c r="B1585" s="813">
        <v>268925</v>
      </c>
      <c r="C1585" s="813"/>
      <c r="D1585" s="813" t="s">
        <v>2369</v>
      </c>
      <c r="E1585" s="813"/>
      <c r="F1585" s="813"/>
      <c r="G1585" s="813" t="s">
        <v>2344</v>
      </c>
      <c r="H1585" s="813"/>
      <c r="I1585" s="813"/>
      <c r="J1585" s="813" t="s">
        <v>2083</v>
      </c>
      <c r="K1585" s="813"/>
      <c r="L1585" s="813"/>
      <c r="M1585" s="811"/>
      <c r="N1585" s="811"/>
      <c r="O1585" s="811"/>
      <c r="P1585" s="811"/>
      <c r="Q1585" s="368" t="s">
        <v>1921</v>
      </c>
      <c r="R1585" s="369" t="s">
        <v>1946</v>
      </c>
    </row>
    <row r="1586" spans="1:18" ht="18">
      <c r="A1586" s="368">
        <v>1464</v>
      </c>
      <c r="B1586" s="813">
        <v>435491</v>
      </c>
      <c r="C1586" s="813"/>
      <c r="D1586" s="813" t="s">
        <v>2369</v>
      </c>
      <c r="E1586" s="813"/>
      <c r="F1586" s="813"/>
      <c r="G1586" s="813" t="s">
        <v>2344</v>
      </c>
      <c r="H1586" s="813"/>
      <c r="I1586" s="813"/>
      <c r="J1586" s="813" t="s">
        <v>1921</v>
      </c>
      <c r="K1586" s="813"/>
      <c r="L1586" s="813"/>
      <c r="M1586" s="811"/>
      <c r="N1586" s="811"/>
      <c r="O1586" s="811"/>
      <c r="P1586" s="811"/>
      <c r="Q1586" s="368" t="s">
        <v>1921</v>
      </c>
      <c r="R1586" s="369" t="s">
        <v>1946</v>
      </c>
    </row>
    <row r="1587" spans="1:18" ht="18">
      <c r="A1587" s="368">
        <v>1465</v>
      </c>
      <c r="B1587" s="813">
        <v>1038538</v>
      </c>
      <c r="C1587" s="813"/>
      <c r="D1587" s="813" t="s">
        <v>2370</v>
      </c>
      <c r="E1587" s="813"/>
      <c r="F1587" s="813"/>
      <c r="G1587" s="813" t="s">
        <v>2373</v>
      </c>
      <c r="H1587" s="813"/>
      <c r="I1587" s="813"/>
      <c r="J1587" s="813" t="s">
        <v>2312</v>
      </c>
      <c r="K1587" s="813"/>
      <c r="L1587" s="813"/>
      <c r="M1587" s="811"/>
      <c r="N1587" s="811"/>
      <c r="O1587" s="811"/>
      <c r="P1587" s="811"/>
      <c r="Q1587" s="370" t="s">
        <v>1892</v>
      </c>
      <c r="R1587" s="369" t="s">
        <v>3600</v>
      </c>
    </row>
    <row r="1588" spans="1:18" ht="18">
      <c r="A1588" s="368">
        <v>1466</v>
      </c>
      <c r="B1588" s="813">
        <v>552879</v>
      </c>
      <c r="C1588" s="813"/>
      <c r="D1588" s="813" t="s">
        <v>3601</v>
      </c>
      <c r="E1588" s="813"/>
      <c r="F1588" s="813"/>
      <c r="G1588" s="813" t="s">
        <v>2910</v>
      </c>
      <c r="H1588" s="813"/>
      <c r="I1588" s="813"/>
      <c r="J1588" s="813" t="s">
        <v>1975</v>
      </c>
      <c r="K1588" s="813"/>
      <c r="L1588" s="813"/>
      <c r="M1588" s="814">
        <v>50</v>
      </c>
      <c r="N1588" s="814"/>
      <c r="O1588" s="813" t="s">
        <v>1883</v>
      </c>
      <c r="P1588" s="813"/>
      <c r="Q1588" s="370" t="s">
        <v>1892</v>
      </c>
      <c r="R1588" s="369" t="s">
        <v>2678</v>
      </c>
    </row>
    <row r="1589" spans="1:18" ht="18">
      <c r="A1589" s="368">
        <v>1467</v>
      </c>
      <c r="B1589" s="813">
        <v>278928</v>
      </c>
      <c r="C1589" s="813"/>
      <c r="D1589" s="813" t="s">
        <v>3601</v>
      </c>
      <c r="E1589" s="813"/>
      <c r="F1589" s="813"/>
      <c r="G1589" s="813" t="s">
        <v>2047</v>
      </c>
      <c r="H1589" s="813"/>
      <c r="I1589" s="813"/>
      <c r="J1589" s="813" t="s">
        <v>1921</v>
      </c>
      <c r="K1589" s="813"/>
      <c r="L1589" s="813"/>
      <c r="M1589" s="811"/>
      <c r="N1589" s="811"/>
      <c r="O1589" s="811"/>
      <c r="P1589" s="811"/>
      <c r="Q1589" s="368" t="s">
        <v>1921</v>
      </c>
      <c r="R1589" s="369" t="s">
        <v>2500</v>
      </c>
    </row>
    <row r="1590" spans="1:18" ht="18">
      <c r="A1590" s="368">
        <v>1468</v>
      </c>
      <c r="B1590" s="813">
        <v>266371</v>
      </c>
      <c r="C1590" s="813"/>
      <c r="D1590" s="813" t="s">
        <v>3601</v>
      </c>
      <c r="E1590" s="813"/>
      <c r="F1590" s="813"/>
      <c r="G1590" s="813" t="s">
        <v>2047</v>
      </c>
      <c r="H1590" s="813"/>
      <c r="I1590" s="813"/>
      <c r="J1590" s="813" t="s">
        <v>1920</v>
      </c>
      <c r="K1590" s="813"/>
      <c r="L1590" s="813"/>
      <c r="M1590" s="811"/>
      <c r="N1590" s="811"/>
      <c r="O1590" s="811"/>
      <c r="P1590" s="811"/>
      <c r="Q1590" s="368" t="s">
        <v>1921</v>
      </c>
      <c r="R1590" s="369" t="s">
        <v>2500</v>
      </c>
    </row>
    <row r="1591" spans="1:18" ht="18">
      <c r="A1591" s="368">
        <v>1469</v>
      </c>
      <c r="B1591" s="813">
        <v>263136</v>
      </c>
      <c r="C1591" s="813"/>
      <c r="D1591" s="813" t="s">
        <v>2409</v>
      </c>
      <c r="E1591" s="813"/>
      <c r="F1591" s="813"/>
      <c r="G1591" s="813" t="s">
        <v>2047</v>
      </c>
      <c r="H1591" s="813"/>
      <c r="I1591" s="813"/>
      <c r="J1591" s="813" t="s">
        <v>1920</v>
      </c>
      <c r="K1591" s="813"/>
      <c r="L1591" s="813"/>
      <c r="M1591" s="811"/>
      <c r="N1591" s="811"/>
      <c r="O1591" s="811"/>
      <c r="P1591" s="811"/>
      <c r="Q1591" s="368" t="s">
        <v>1921</v>
      </c>
      <c r="R1591" s="369" t="s">
        <v>2999</v>
      </c>
    </row>
    <row r="1592" spans="1:18" ht="18">
      <c r="A1592" s="368">
        <v>1470</v>
      </c>
      <c r="B1592" s="813">
        <v>644743</v>
      </c>
      <c r="C1592" s="813"/>
      <c r="D1592" s="813" t="s">
        <v>2420</v>
      </c>
      <c r="E1592" s="813"/>
      <c r="F1592" s="813"/>
      <c r="G1592" s="813" t="s">
        <v>2145</v>
      </c>
      <c r="H1592" s="813"/>
      <c r="I1592" s="813"/>
      <c r="J1592" s="813" t="s">
        <v>2146</v>
      </c>
      <c r="K1592" s="813"/>
      <c r="L1592" s="813"/>
      <c r="M1592" s="814">
        <v>100</v>
      </c>
      <c r="N1592" s="814"/>
      <c r="O1592" s="813" t="s">
        <v>1909</v>
      </c>
      <c r="P1592" s="813"/>
      <c r="Q1592" s="368" t="s">
        <v>1910</v>
      </c>
      <c r="R1592" s="369" t="s">
        <v>2703</v>
      </c>
    </row>
    <row r="1593" spans="1:18" ht="18">
      <c r="A1593" s="368">
        <v>1471</v>
      </c>
      <c r="B1593" s="813">
        <v>287403</v>
      </c>
      <c r="C1593" s="813"/>
      <c r="D1593" s="813" t="s">
        <v>2423</v>
      </c>
      <c r="E1593" s="813"/>
      <c r="F1593" s="813"/>
      <c r="G1593" s="813" t="s">
        <v>2071</v>
      </c>
      <c r="H1593" s="813"/>
      <c r="I1593" s="813"/>
      <c r="J1593" s="813" t="s">
        <v>2114</v>
      </c>
      <c r="K1593" s="813"/>
      <c r="L1593" s="813"/>
      <c r="M1593" s="811"/>
      <c r="N1593" s="811"/>
      <c r="O1593" s="811"/>
      <c r="P1593" s="811"/>
      <c r="Q1593" s="368" t="s">
        <v>2115</v>
      </c>
      <c r="R1593" s="369" t="s">
        <v>1930</v>
      </c>
    </row>
    <row r="1594" spans="1:18" ht="18">
      <c r="A1594" s="368">
        <v>1472</v>
      </c>
      <c r="B1594" s="813">
        <v>758672</v>
      </c>
      <c r="C1594" s="813"/>
      <c r="D1594" s="813" t="s">
        <v>2424</v>
      </c>
      <c r="E1594" s="813"/>
      <c r="F1594" s="813"/>
      <c r="G1594" s="813" t="s">
        <v>2071</v>
      </c>
      <c r="H1594" s="813"/>
      <c r="I1594" s="813"/>
      <c r="J1594" s="813" t="s">
        <v>2114</v>
      </c>
      <c r="K1594" s="813"/>
      <c r="L1594" s="813"/>
      <c r="M1594" s="811"/>
      <c r="N1594" s="811"/>
      <c r="O1594" s="811"/>
      <c r="P1594" s="811"/>
      <c r="Q1594" s="368" t="s">
        <v>2115</v>
      </c>
      <c r="R1594" s="369" t="s">
        <v>2615</v>
      </c>
    </row>
    <row r="1595" spans="1:18" ht="18">
      <c r="A1595" s="368">
        <v>1473</v>
      </c>
      <c r="B1595" s="813">
        <v>245812</v>
      </c>
      <c r="C1595" s="813"/>
      <c r="D1595" s="813" t="s">
        <v>3602</v>
      </c>
      <c r="E1595" s="813"/>
      <c r="F1595" s="813"/>
      <c r="G1595" s="813" t="s">
        <v>2458</v>
      </c>
      <c r="H1595" s="813"/>
      <c r="I1595" s="813"/>
      <c r="J1595" s="813" t="s">
        <v>1921</v>
      </c>
      <c r="K1595" s="813"/>
      <c r="L1595" s="813"/>
      <c r="M1595" s="811"/>
      <c r="N1595" s="811"/>
      <c r="O1595" s="811"/>
      <c r="P1595" s="811"/>
      <c r="Q1595" s="368" t="s">
        <v>1921</v>
      </c>
      <c r="R1595" s="369" t="s">
        <v>1946</v>
      </c>
    </row>
    <row r="1596" spans="1:18" ht="18">
      <c r="A1596" s="368">
        <v>1474</v>
      </c>
      <c r="B1596" s="813">
        <v>270485</v>
      </c>
      <c r="C1596" s="813"/>
      <c r="D1596" s="813" t="s">
        <v>2427</v>
      </c>
      <c r="E1596" s="813"/>
      <c r="F1596" s="813"/>
      <c r="G1596" s="813" t="s">
        <v>2322</v>
      </c>
      <c r="H1596" s="813"/>
      <c r="I1596" s="813"/>
      <c r="J1596" s="813" t="s">
        <v>3603</v>
      </c>
      <c r="K1596" s="813"/>
      <c r="L1596" s="813"/>
      <c r="M1596" s="811"/>
      <c r="N1596" s="811"/>
      <c r="O1596" s="811"/>
      <c r="P1596" s="811"/>
      <c r="Q1596" s="368" t="s">
        <v>3603</v>
      </c>
      <c r="R1596" s="369" t="s">
        <v>2500</v>
      </c>
    </row>
    <row r="1597" spans="1:18" ht="18">
      <c r="A1597" s="368">
        <v>1475</v>
      </c>
      <c r="B1597" s="813">
        <v>554401</v>
      </c>
      <c r="C1597" s="813"/>
      <c r="D1597" s="813" t="s">
        <v>2432</v>
      </c>
      <c r="E1597" s="813"/>
      <c r="F1597" s="813"/>
      <c r="G1597" s="813" t="s">
        <v>2308</v>
      </c>
      <c r="H1597" s="813"/>
      <c r="I1597" s="813"/>
      <c r="J1597" s="813" t="s">
        <v>2051</v>
      </c>
      <c r="K1597" s="813"/>
      <c r="L1597" s="813"/>
      <c r="M1597" s="811"/>
      <c r="N1597" s="811"/>
      <c r="O1597" s="811"/>
      <c r="P1597" s="811"/>
      <c r="Q1597" s="370" t="s">
        <v>1892</v>
      </c>
      <c r="R1597" s="369" t="s">
        <v>2126</v>
      </c>
    </row>
    <row r="1598" spans="1:18" ht="36">
      <c r="A1598" s="365" t="s">
        <v>1871</v>
      </c>
      <c r="B1598" s="810" t="s">
        <v>1872</v>
      </c>
      <c r="C1598" s="810"/>
      <c r="D1598" s="810" t="s">
        <v>1873</v>
      </c>
      <c r="E1598" s="810"/>
      <c r="F1598" s="810"/>
      <c r="G1598" s="810" t="s">
        <v>1874</v>
      </c>
      <c r="H1598" s="810"/>
      <c r="I1598" s="810"/>
      <c r="J1598" s="810" t="s">
        <v>1875</v>
      </c>
      <c r="K1598" s="810"/>
      <c r="L1598" s="810"/>
      <c r="M1598" s="810" t="s">
        <v>1876</v>
      </c>
      <c r="N1598" s="810"/>
      <c r="O1598" s="810" t="s">
        <v>1877</v>
      </c>
      <c r="P1598" s="810"/>
      <c r="Q1598" s="366" t="s">
        <v>1878</v>
      </c>
      <c r="R1598" s="365" t="s">
        <v>1879</v>
      </c>
    </row>
    <row r="1599" spans="1:18" ht="18">
      <c r="A1599" s="368">
        <v>1476</v>
      </c>
      <c r="B1599" s="813">
        <v>287783</v>
      </c>
      <c r="C1599" s="813"/>
      <c r="D1599" s="813" t="s">
        <v>2433</v>
      </c>
      <c r="E1599" s="813"/>
      <c r="F1599" s="813"/>
      <c r="G1599" s="813" t="s">
        <v>2344</v>
      </c>
      <c r="H1599" s="813"/>
      <c r="I1599" s="813"/>
      <c r="J1599" s="813" t="s">
        <v>1921</v>
      </c>
      <c r="K1599" s="813"/>
      <c r="L1599" s="813"/>
      <c r="M1599" s="811"/>
      <c r="N1599" s="811"/>
      <c r="O1599" s="811"/>
      <c r="P1599" s="811"/>
      <c r="Q1599" s="368" t="s">
        <v>1921</v>
      </c>
      <c r="R1599" s="369" t="s">
        <v>2434</v>
      </c>
    </row>
    <row r="1600" spans="1:18" ht="18">
      <c r="A1600" s="368">
        <v>1477</v>
      </c>
      <c r="B1600" s="813">
        <v>1172925</v>
      </c>
      <c r="C1600" s="813"/>
      <c r="D1600" s="813" t="s">
        <v>2435</v>
      </c>
      <c r="E1600" s="813"/>
      <c r="F1600" s="813"/>
      <c r="G1600" s="813" t="s">
        <v>2442</v>
      </c>
      <c r="H1600" s="813"/>
      <c r="I1600" s="813"/>
      <c r="J1600" s="813" t="s">
        <v>2146</v>
      </c>
      <c r="K1600" s="813"/>
      <c r="L1600" s="813"/>
      <c r="M1600" s="814">
        <v>10</v>
      </c>
      <c r="N1600" s="814"/>
      <c r="O1600" s="813" t="s">
        <v>1909</v>
      </c>
      <c r="P1600" s="813"/>
      <c r="Q1600" s="370" t="s">
        <v>2125</v>
      </c>
      <c r="R1600" s="369" t="s">
        <v>2153</v>
      </c>
    </row>
    <row r="1601" spans="1:18" ht="18">
      <c r="A1601" s="368">
        <v>1478</v>
      </c>
      <c r="B1601" s="813">
        <v>921987</v>
      </c>
      <c r="C1601" s="813"/>
      <c r="D1601" s="813" t="s">
        <v>2452</v>
      </c>
      <c r="E1601" s="813"/>
      <c r="F1601" s="813"/>
      <c r="G1601" s="813" t="s">
        <v>3604</v>
      </c>
      <c r="H1601" s="813"/>
      <c r="I1601" s="813"/>
      <c r="J1601" s="813" t="s">
        <v>2146</v>
      </c>
      <c r="K1601" s="813"/>
      <c r="L1601" s="813"/>
      <c r="M1601" s="814">
        <v>30</v>
      </c>
      <c r="N1601" s="814"/>
      <c r="O1601" s="813" t="s">
        <v>1909</v>
      </c>
      <c r="P1601" s="813"/>
      <c r="Q1601" s="370" t="s">
        <v>2125</v>
      </c>
      <c r="R1601" s="369" t="s">
        <v>2255</v>
      </c>
    </row>
    <row r="1602" spans="1:18" ht="18">
      <c r="A1602" s="368">
        <v>1479</v>
      </c>
      <c r="B1602" s="813">
        <v>535192</v>
      </c>
      <c r="C1602" s="813"/>
      <c r="D1602" s="813" t="s">
        <v>3605</v>
      </c>
      <c r="E1602" s="813"/>
      <c r="F1602" s="813"/>
      <c r="G1602" s="813" t="s">
        <v>2526</v>
      </c>
      <c r="H1602" s="813"/>
      <c r="I1602" s="813"/>
      <c r="J1602" s="813" t="s">
        <v>1921</v>
      </c>
      <c r="K1602" s="813"/>
      <c r="L1602" s="813"/>
      <c r="M1602" s="811"/>
      <c r="N1602" s="811"/>
      <c r="O1602" s="811"/>
      <c r="P1602" s="811"/>
      <c r="Q1602" s="368" t="s">
        <v>1921</v>
      </c>
      <c r="R1602" s="369" t="s">
        <v>2497</v>
      </c>
    </row>
    <row r="1603" spans="1:18" ht="18">
      <c r="A1603" s="368">
        <v>1480</v>
      </c>
      <c r="B1603" s="813">
        <v>279296</v>
      </c>
      <c r="C1603" s="813"/>
      <c r="D1603" s="813" t="s">
        <v>2457</v>
      </c>
      <c r="E1603" s="813"/>
      <c r="F1603" s="813"/>
      <c r="G1603" s="813" t="s">
        <v>3606</v>
      </c>
      <c r="H1603" s="813"/>
      <c r="I1603" s="813"/>
      <c r="J1603" s="813" t="s">
        <v>1921</v>
      </c>
      <c r="K1603" s="813"/>
      <c r="L1603" s="813"/>
      <c r="M1603" s="811"/>
      <c r="N1603" s="811"/>
      <c r="O1603" s="811"/>
      <c r="P1603" s="811"/>
      <c r="Q1603" s="368" t="s">
        <v>1921</v>
      </c>
      <c r="R1603" s="369" t="s">
        <v>1946</v>
      </c>
    </row>
    <row r="1604" spans="1:18" ht="18">
      <c r="A1604" s="368">
        <v>1481</v>
      </c>
      <c r="B1604" s="813">
        <v>201353</v>
      </c>
      <c r="C1604" s="813"/>
      <c r="D1604" s="813" t="s">
        <v>3607</v>
      </c>
      <c r="E1604" s="813"/>
      <c r="F1604" s="813"/>
      <c r="G1604" s="813" t="s">
        <v>3245</v>
      </c>
      <c r="H1604" s="813"/>
      <c r="I1604" s="813"/>
      <c r="J1604" s="813" t="s">
        <v>3608</v>
      </c>
      <c r="K1604" s="813"/>
      <c r="L1604" s="813"/>
      <c r="M1604" s="814">
        <v>4</v>
      </c>
      <c r="N1604" s="814"/>
      <c r="O1604" s="813" t="s">
        <v>1909</v>
      </c>
      <c r="P1604" s="813"/>
      <c r="Q1604" s="368" t="s">
        <v>1917</v>
      </c>
      <c r="R1604" s="369" t="s">
        <v>2136</v>
      </c>
    </row>
    <row r="1605" spans="1:18" ht="18">
      <c r="A1605" s="368">
        <v>1482</v>
      </c>
      <c r="B1605" s="813">
        <v>1179463</v>
      </c>
      <c r="C1605" s="813"/>
      <c r="D1605" s="813" t="s">
        <v>3609</v>
      </c>
      <c r="E1605" s="813"/>
      <c r="F1605" s="813"/>
      <c r="G1605" s="813" t="s">
        <v>3610</v>
      </c>
      <c r="H1605" s="813"/>
      <c r="I1605" s="813"/>
      <c r="J1605" s="813" t="s">
        <v>3147</v>
      </c>
      <c r="K1605" s="813"/>
      <c r="L1605" s="813"/>
      <c r="M1605" s="814">
        <v>10</v>
      </c>
      <c r="N1605" s="814"/>
      <c r="O1605" s="813" t="s">
        <v>1909</v>
      </c>
      <c r="P1605" s="813"/>
      <c r="Q1605" s="370" t="s">
        <v>2125</v>
      </c>
      <c r="R1605" s="369" t="s">
        <v>2153</v>
      </c>
    </row>
    <row r="1606" spans="1:18" ht="18">
      <c r="A1606" s="368">
        <v>1483</v>
      </c>
      <c r="B1606" s="813">
        <v>259717</v>
      </c>
      <c r="C1606" s="813"/>
      <c r="D1606" s="813" t="s">
        <v>2470</v>
      </c>
      <c r="E1606" s="813"/>
      <c r="F1606" s="813"/>
      <c r="G1606" s="813" t="s">
        <v>2791</v>
      </c>
      <c r="H1606" s="813"/>
      <c r="I1606" s="813"/>
      <c r="J1606" s="813" t="s">
        <v>2083</v>
      </c>
      <c r="K1606" s="813"/>
      <c r="L1606" s="813"/>
      <c r="M1606" s="811"/>
      <c r="N1606" s="811"/>
      <c r="O1606" s="811"/>
      <c r="P1606" s="811"/>
      <c r="Q1606" s="368" t="s">
        <v>1921</v>
      </c>
      <c r="R1606" s="369" t="s">
        <v>1946</v>
      </c>
    </row>
    <row r="1607" spans="1:18" ht="18">
      <c r="A1607" s="368">
        <v>1484</v>
      </c>
      <c r="B1607" s="813">
        <v>259755</v>
      </c>
      <c r="C1607" s="813"/>
      <c r="D1607" s="813" t="s">
        <v>2470</v>
      </c>
      <c r="E1607" s="813"/>
      <c r="F1607" s="813"/>
      <c r="G1607" s="813" t="s">
        <v>2791</v>
      </c>
      <c r="H1607" s="813"/>
      <c r="I1607" s="813"/>
      <c r="J1607" s="813" t="s">
        <v>1920</v>
      </c>
      <c r="K1607" s="813"/>
      <c r="L1607" s="813"/>
      <c r="M1607" s="811"/>
      <c r="N1607" s="811"/>
      <c r="O1607" s="811"/>
      <c r="P1607" s="811"/>
      <c r="Q1607" s="368" t="s">
        <v>1921</v>
      </c>
      <c r="R1607" s="369" t="s">
        <v>1946</v>
      </c>
    </row>
    <row r="1608" spans="1:18" ht="18">
      <c r="A1608" s="368">
        <v>1485</v>
      </c>
      <c r="B1608" s="813">
        <v>299547</v>
      </c>
      <c r="C1608" s="813"/>
      <c r="D1608" s="813" t="s">
        <v>2473</v>
      </c>
      <c r="E1608" s="813"/>
      <c r="F1608" s="813"/>
      <c r="G1608" s="813" t="s">
        <v>2192</v>
      </c>
      <c r="H1608" s="813"/>
      <c r="I1608" s="813"/>
      <c r="J1608" s="813" t="s">
        <v>2083</v>
      </c>
      <c r="K1608" s="813"/>
      <c r="L1608" s="813"/>
      <c r="M1608" s="811"/>
      <c r="N1608" s="811"/>
      <c r="O1608" s="811"/>
      <c r="P1608" s="811"/>
      <c r="Q1608" s="368" t="s">
        <v>1921</v>
      </c>
      <c r="R1608" s="369" t="s">
        <v>2193</v>
      </c>
    </row>
    <row r="1609" spans="1:18" ht="18">
      <c r="A1609" s="368">
        <v>1486</v>
      </c>
      <c r="B1609" s="813">
        <v>248658</v>
      </c>
      <c r="C1609" s="813"/>
      <c r="D1609" s="813" t="s">
        <v>2473</v>
      </c>
      <c r="E1609" s="813"/>
      <c r="F1609" s="813"/>
      <c r="G1609" s="813" t="s">
        <v>2192</v>
      </c>
      <c r="H1609" s="813"/>
      <c r="I1609" s="813"/>
      <c r="J1609" s="813" t="s">
        <v>1921</v>
      </c>
      <c r="K1609" s="813"/>
      <c r="L1609" s="813"/>
      <c r="M1609" s="811"/>
      <c r="N1609" s="811"/>
      <c r="O1609" s="811"/>
      <c r="P1609" s="811"/>
      <c r="Q1609" s="368" t="s">
        <v>1921</v>
      </c>
      <c r="R1609" s="369" t="s">
        <v>2193</v>
      </c>
    </row>
    <row r="1610" spans="1:18" ht="18">
      <c r="A1610" s="368">
        <v>1487</v>
      </c>
      <c r="B1610" s="813">
        <v>861962</v>
      </c>
      <c r="C1610" s="813"/>
      <c r="D1610" s="813" t="s">
        <v>3611</v>
      </c>
      <c r="E1610" s="813"/>
      <c r="F1610" s="813"/>
      <c r="G1610" s="813" t="s">
        <v>2071</v>
      </c>
      <c r="H1610" s="813"/>
      <c r="I1610" s="813"/>
      <c r="J1610" s="813" t="s">
        <v>1921</v>
      </c>
      <c r="K1610" s="813"/>
      <c r="L1610" s="813"/>
      <c r="M1610" s="811"/>
      <c r="N1610" s="811"/>
      <c r="O1610" s="811"/>
      <c r="P1610" s="811"/>
      <c r="Q1610" s="368" t="s">
        <v>1921</v>
      </c>
      <c r="R1610" s="369" t="s">
        <v>3612</v>
      </c>
    </row>
    <row r="1611" spans="1:18" ht="18">
      <c r="A1611" s="368">
        <v>1488</v>
      </c>
      <c r="B1611" s="813">
        <v>378356</v>
      </c>
      <c r="C1611" s="813"/>
      <c r="D1611" s="813" t="s">
        <v>2507</v>
      </c>
      <c r="E1611" s="813"/>
      <c r="F1611" s="813"/>
      <c r="G1611" s="813" t="s">
        <v>3548</v>
      </c>
      <c r="H1611" s="813"/>
      <c r="I1611" s="813"/>
      <c r="J1611" s="813" t="s">
        <v>1921</v>
      </c>
      <c r="K1611" s="813"/>
      <c r="L1611" s="813"/>
      <c r="M1611" s="811"/>
      <c r="N1611" s="811"/>
      <c r="O1611" s="811"/>
      <c r="P1611" s="811"/>
      <c r="Q1611" s="368" t="s">
        <v>1921</v>
      </c>
      <c r="R1611" s="369" t="s">
        <v>2385</v>
      </c>
    </row>
    <row r="1612" spans="1:18" ht="36">
      <c r="A1612" s="365" t="s">
        <v>1871</v>
      </c>
      <c r="B1612" s="810" t="s">
        <v>1872</v>
      </c>
      <c r="C1612" s="810"/>
      <c r="D1612" s="810" t="s">
        <v>1873</v>
      </c>
      <c r="E1612" s="810"/>
      <c r="F1612" s="810"/>
      <c r="G1612" s="810" t="s">
        <v>1874</v>
      </c>
      <c r="H1612" s="810"/>
      <c r="I1612" s="810"/>
      <c r="J1612" s="810" t="s">
        <v>1875</v>
      </c>
      <c r="K1612" s="810"/>
      <c r="L1612" s="810"/>
      <c r="M1612" s="810" t="s">
        <v>1876</v>
      </c>
      <c r="N1612" s="810"/>
      <c r="O1612" s="810" t="s">
        <v>1877</v>
      </c>
      <c r="P1612" s="810"/>
      <c r="Q1612" s="366" t="s">
        <v>1878</v>
      </c>
      <c r="R1612" s="365" t="s">
        <v>1879</v>
      </c>
    </row>
    <row r="1613" spans="1:18" ht="18">
      <c r="A1613" s="368">
        <v>1489</v>
      </c>
      <c r="B1613" s="813">
        <v>555617</v>
      </c>
      <c r="C1613" s="813"/>
      <c r="D1613" s="813" t="s">
        <v>2507</v>
      </c>
      <c r="E1613" s="813"/>
      <c r="F1613" s="813"/>
      <c r="G1613" s="813" t="s">
        <v>3613</v>
      </c>
      <c r="H1613" s="813"/>
      <c r="I1613" s="813"/>
      <c r="J1613" s="813" t="s">
        <v>1888</v>
      </c>
      <c r="K1613" s="813"/>
      <c r="L1613" s="813"/>
      <c r="M1613" s="814">
        <v>1</v>
      </c>
      <c r="N1613" s="814"/>
      <c r="O1613" s="813" t="s">
        <v>1883</v>
      </c>
      <c r="P1613" s="813"/>
      <c r="Q1613" s="368" t="s">
        <v>1889</v>
      </c>
      <c r="R1613" s="369" t="s">
        <v>3614</v>
      </c>
    </row>
    <row r="1614" spans="1:18" ht="18">
      <c r="A1614" s="368">
        <v>1490</v>
      </c>
      <c r="B1614" s="813">
        <v>499622</v>
      </c>
      <c r="C1614" s="813"/>
      <c r="D1614" s="813" t="s">
        <v>2510</v>
      </c>
      <c r="E1614" s="813"/>
      <c r="F1614" s="813"/>
      <c r="G1614" s="813" t="s">
        <v>2511</v>
      </c>
      <c r="H1614" s="813"/>
      <c r="I1614" s="813"/>
      <c r="J1614" s="813" t="s">
        <v>2146</v>
      </c>
      <c r="K1614" s="813"/>
      <c r="L1614" s="813"/>
      <c r="M1614" s="814">
        <v>10</v>
      </c>
      <c r="N1614" s="814"/>
      <c r="O1614" s="813" t="s">
        <v>1909</v>
      </c>
      <c r="P1614" s="813"/>
      <c r="Q1614" s="368" t="s">
        <v>1910</v>
      </c>
      <c r="R1614" s="369" t="s">
        <v>2556</v>
      </c>
    </row>
    <row r="1615" spans="1:18" ht="18">
      <c r="A1615" s="368">
        <v>1491</v>
      </c>
      <c r="B1615" s="813">
        <v>256590</v>
      </c>
      <c r="C1615" s="813"/>
      <c r="D1615" s="813" t="s">
        <v>2512</v>
      </c>
      <c r="E1615" s="813"/>
      <c r="F1615" s="813"/>
      <c r="G1615" s="813" t="s">
        <v>2458</v>
      </c>
      <c r="H1615" s="813"/>
      <c r="I1615" s="813"/>
      <c r="J1615" s="813" t="s">
        <v>1921</v>
      </c>
      <c r="K1615" s="813"/>
      <c r="L1615" s="813"/>
      <c r="M1615" s="811"/>
      <c r="N1615" s="811"/>
      <c r="O1615" s="811"/>
      <c r="P1615" s="811"/>
      <c r="Q1615" s="368" t="s">
        <v>1921</v>
      </c>
      <c r="R1615" s="369" t="s">
        <v>2193</v>
      </c>
    </row>
    <row r="1616" spans="1:18" ht="18">
      <c r="A1616" s="368">
        <v>1492</v>
      </c>
      <c r="B1616" s="813">
        <v>555952</v>
      </c>
      <c r="C1616" s="813"/>
      <c r="D1616" s="813" t="s">
        <v>2512</v>
      </c>
      <c r="E1616" s="813"/>
      <c r="F1616" s="813"/>
      <c r="G1616" s="813" t="s">
        <v>3615</v>
      </c>
      <c r="H1616" s="813"/>
      <c r="I1616" s="813"/>
      <c r="J1616" s="813" t="s">
        <v>1888</v>
      </c>
      <c r="K1616" s="813"/>
      <c r="L1616" s="813"/>
      <c r="M1616" s="814">
        <v>10</v>
      </c>
      <c r="N1616" s="814"/>
      <c r="O1616" s="813" t="s">
        <v>1883</v>
      </c>
      <c r="P1616" s="813"/>
      <c r="Q1616" s="370" t="s">
        <v>1892</v>
      </c>
      <c r="R1616" s="369" t="s">
        <v>2351</v>
      </c>
    </row>
    <row r="1617" spans="1:18" ht="18">
      <c r="A1617" s="368">
        <v>1493</v>
      </c>
      <c r="B1617" s="813">
        <v>760978</v>
      </c>
      <c r="C1617" s="813"/>
      <c r="D1617" s="813" t="s">
        <v>3616</v>
      </c>
      <c r="E1617" s="813"/>
      <c r="F1617" s="813"/>
      <c r="G1617" s="813" t="s">
        <v>3617</v>
      </c>
      <c r="H1617" s="813"/>
      <c r="I1617" s="813"/>
      <c r="J1617" s="813" t="s">
        <v>2178</v>
      </c>
      <c r="K1617" s="813"/>
      <c r="L1617" s="813"/>
      <c r="M1617" s="814">
        <v>4</v>
      </c>
      <c r="N1617" s="814"/>
      <c r="O1617" s="813" t="s">
        <v>1883</v>
      </c>
      <c r="P1617" s="813"/>
      <c r="Q1617" s="368" t="s">
        <v>1884</v>
      </c>
      <c r="R1617" s="369" t="s">
        <v>2126</v>
      </c>
    </row>
    <row r="1618" spans="1:18" ht="18">
      <c r="A1618" s="368">
        <v>1494</v>
      </c>
      <c r="B1618" s="813">
        <v>692325</v>
      </c>
      <c r="C1618" s="813"/>
      <c r="D1618" s="817" t="s">
        <v>3618</v>
      </c>
      <c r="E1618" s="817"/>
      <c r="F1618" s="817"/>
      <c r="G1618" s="813" t="s">
        <v>3619</v>
      </c>
      <c r="H1618" s="813"/>
      <c r="I1618" s="813"/>
      <c r="J1618" s="813" t="s">
        <v>3489</v>
      </c>
      <c r="K1618" s="813"/>
      <c r="L1618" s="813"/>
      <c r="M1618" s="814">
        <v>3.5</v>
      </c>
      <c r="N1618" s="814"/>
      <c r="O1618" s="813" t="s">
        <v>1909</v>
      </c>
      <c r="P1618" s="813"/>
      <c r="Q1618" s="368" t="s">
        <v>1910</v>
      </c>
      <c r="R1618" s="369" t="s">
        <v>3031</v>
      </c>
    </row>
    <row r="1619" spans="1:18" ht="18">
      <c r="A1619" s="368">
        <v>1495</v>
      </c>
      <c r="B1619" s="813">
        <v>692133</v>
      </c>
      <c r="C1619" s="813"/>
      <c r="D1619" s="813" t="s">
        <v>2523</v>
      </c>
      <c r="E1619" s="813"/>
      <c r="F1619" s="813"/>
      <c r="G1619" s="813" t="s">
        <v>2524</v>
      </c>
      <c r="H1619" s="813"/>
      <c r="I1619" s="813"/>
      <c r="J1619" s="813" t="s">
        <v>2093</v>
      </c>
      <c r="K1619" s="813"/>
      <c r="L1619" s="813"/>
      <c r="M1619" s="814">
        <v>15</v>
      </c>
      <c r="N1619" s="814"/>
      <c r="O1619" s="813" t="s">
        <v>1883</v>
      </c>
      <c r="P1619" s="813"/>
      <c r="Q1619" s="368" t="s">
        <v>1884</v>
      </c>
      <c r="R1619" s="369" t="s">
        <v>2102</v>
      </c>
    </row>
    <row r="1620" spans="1:18" ht="18">
      <c r="A1620" s="368">
        <v>1496</v>
      </c>
      <c r="B1620" s="813">
        <v>247385</v>
      </c>
      <c r="C1620" s="813"/>
      <c r="D1620" s="813" t="s">
        <v>2525</v>
      </c>
      <c r="E1620" s="813"/>
      <c r="F1620" s="813"/>
      <c r="G1620" s="813" t="s">
        <v>2161</v>
      </c>
      <c r="H1620" s="813"/>
      <c r="I1620" s="813"/>
      <c r="J1620" s="813" t="s">
        <v>1920</v>
      </c>
      <c r="K1620" s="813"/>
      <c r="L1620" s="813"/>
      <c r="M1620" s="811"/>
      <c r="N1620" s="811"/>
      <c r="O1620" s="811"/>
      <c r="P1620" s="811"/>
      <c r="Q1620" s="368" t="s">
        <v>1921</v>
      </c>
      <c r="R1620" s="369" t="s">
        <v>1946</v>
      </c>
    </row>
    <row r="1621" spans="1:18" ht="18">
      <c r="A1621" s="368">
        <v>1497</v>
      </c>
      <c r="B1621" s="813">
        <v>247344</v>
      </c>
      <c r="C1621" s="813"/>
      <c r="D1621" s="813" t="s">
        <v>2525</v>
      </c>
      <c r="E1621" s="813"/>
      <c r="F1621" s="813"/>
      <c r="G1621" s="813" t="s">
        <v>2161</v>
      </c>
      <c r="H1621" s="813"/>
      <c r="I1621" s="813"/>
      <c r="J1621" s="813" t="s">
        <v>1921</v>
      </c>
      <c r="K1621" s="813"/>
      <c r="L1621" s="813"/>
      <c r="M1621" s="811"/>
      <c r="N1621" s="811"/>
      <c r="O1621" s="811"/>
      <c r="P1621" s="811"/>
      <c r="Q1621" s="368" t="s">
        <v>1921</v>
      </c>
      <c r="R1621" s="369" t="s">
        <v>1946</v>
      </c>
    </row>
    <row r="1622" spans="1:18" ht="18">
      <c r="A1622" s="368">
        <v>1498</v>
      </c>
      <c r="B1622" s="813">
        <v>955646</v>
      </c>
      <c r="C1622" s="813"/>
      <c r="D1622" s="813" t="s">
        <v>2525</v>
      </c>
      <c r="E1622" s="813"/>
      <c r="F1622" s="813"/>
      <c r="G1622" s="813" t="s">
        <v>2161</v>
      </c>
      <c r="H1622" s="813"/>
      <c r="I1622" s="813"/>
      <c r="J1622" s="813" t="s">
        <v>2083</v>
      </c>
      <c r="K1622" s="813"/>
      <c r="L1622" s="813"/>
      <c r="M1622" s="811"/>
      <c r="N1622" s="811"/>
      <c r="O1622" s="811"/>
      <c r="P1622" s="811"/>
      <c r="Q1622" s="368" t="s">
        <v>1921</v>
      </c>
      <c r="R1622" s="369" t="s">
        <v>1946</v>
      </c>
    </row>
    <row r="1623" spans="1:18" ht="18">
      <c r="A1623" s="368">
        <v>1499</v>
      </c>
      <c r="B1623" s="813">
        <v>521276</v>
      </c>
      <c r="C1623" s="813"/>
      <c r="D1623" s="813" t="s">
        <v>2527</v>
      </c>
      <c r="E1623" s="813"/>
      <c r="F1623" s="813"/>
      <c r="G1623" s="813" t="s">
        <v>2528</v>
      </c>
      <c r="H1623" s="813"/>
      <c r="I1623" s="813"/>
      <c r="J1623" s="817" t="s">
        <v>2418</v>
      </c>
      <c r="K1623" s="817"/>
      <c r="L1623" s="817"/>
      <c r="M1623" s="814">
        <v>50</v>
      </c>
      <c r="N1623" s="814"/>
      <c r="O1623" s="813" t="s">
        <v>1883</v>
      </c>
      <c r="P1623" s="813"/>
      <c r="Q1623" s="370" t="s">
        <v>1892</v>
      </c>
      <c r="R1623" s="369" t="s">
        <v>2299</v>
      </c>
    </row>
    <row r="1624" spans="1:18" ht="18">
      <c r="A1624" s="368">
        <v>1500</v>
      </c>
      <c r="B1624" s="813">
        <v>557476</v>
      </c>
      <c r="C1624" s="813"/>
      <c r="D1624" s="813" t="s">
        <v>2527</v>
      </c>
      <c r="E1624" s="813"/>
      <c r="F1624" s="813"/>
      <c r="G1624" s="813" t="s">
        <v>2528</v>
      </c>
      <c r="H1624" s="813"/>
      <c r="I1624" s="813"/>
      <c r="J1624" s="813" t="s">
        <v>1888</v>
      </c>
      <c r="K1624" s="813"/>
      <c r="L1624" s="813"/>
      <c r="M1624" s="814">
        <v>10</v>
      </c>
      <c r="N1624" s="814"/>
      <c r="O1624" s="813" t="s">
        <v>1883</v>
      </c>
      <c r="P1624" s="813"/>
      <c r="Q1624" s="368" t="s">
        <v>1889</v>
      </c>
      <c r="R1624" s="369" t="s">
        <v>2530</v>
      </c>
    </row>
    <row r="1625" spans="1:18" ht="18">
      <c r="A1625" s="368">
        <v>1501</v>
      </c>
      <c r="B1625" s="813">
        <v>557815</v>
      </c>
      <c r="C1625" s="813"/>
      <c r="D1625" s="813" t="s">
        <v>2527</v>
      </c>
      <c r="E1625" s="813"/>
      <c r="F1625" s="813"/>
      <c r="G1625" s="813" t="s">
        <v>2528</v>
      </c>
      <c r="H1625" s="813"/>
      <c r="I1625" s="813"/>
      <c r="J1625" s="813" t="s">
        <v>1888</v>
      </c>
      <c r="K1625" s="813"/>
      <c r="L1625" s="813"/>
      <c r="M1625" s="814">
        <v>20</v>
      </c>
      <c r="N1625" s="814"/>
      <c r="O1625" s="813" t="s">
        <v>1883</v>
      </c>
      <c r="P1625" s="813"/>
      <c r="Q1625" s="368" t="s">
        <v>1889</v>
      </c>
      <c r="R1625" s="369" t="s">
        <v>2530</v>
      </c>
    </row>
    <row r="1626" spans="1:18" ht="36">
      <c r="A1626" s="365" t="s">
        <v>1871</v>
      </c>
      <c r="B1626" s="810" t="s">
        <v>1872</v>
      </c>
      <c r="C1626" s="810"/>
      <c r="D1626" s="810" t="s">
        <v>1873</v>
      </c>
      <c r="E1626" s="810"/>
      <c r="F1626" s="810"/>
      <c r="G1626" s="810" t="s">
        <v>1874</v>
      </c>
      <c r="H1626" s="810"/>
      <c r="I1626" s="810"/>
      <c r="J1626" s="810" t="s">
        <v>1875</v>
      </c>
      <c r="K1626" s="810"/>
      <c r="L1626" s="810"/>
      <c r="M1626" s="810" t="s">
        <v>1876</v>
      </c>
      <c r="N1626" s="810"/>
      <c r="O1626" s="810" t="s">
        <v>1877</v>
      </c>
      <c r="P1626" s="810"/>
      <c r="Q1626" s="366" t="s">
        <v>1878</v>
      </c>
      <c r="R1626" s="365" t="s">
        <v>1879</v>
      </c>
    </row>
    <row r="1627" spans="1:18" ht="18">
      <c r="A1627" s="368">
        <v>1502</v>
      </c>
      <c r="B1627" s="813">
        <v>844940</v>
      </c>
      <c r="C1627" s="813"/>
      <c r="D1627" s="813" t="s">
        <v>2527</v>
      </c>
      <c r="E1627" s="813"/>
      <c r="F1627" s="813"/>
      <c r="G1627" s="813" t="s">
        <v>1983</v>
      </c>
      <c r="H1627" s="813"/>
      <c r="I1627" s="813"/>
      <c r="J1627" s="813" t="s">
        <v>1975</v>
      </c>
      <c r="K1627" s="813"/>
      <c r="L1627" s="813"/>
      <c r="M1627" s="814">
        <v>500</v>
      </c>
      <c r="N1627" s="814"/>
      <c r="O1627" s="813" t="s">
        <v>1883</v>
      </c>
      <c r="P1627" s="813"/>
      <c r="Q1627" s="370" t="s">
        <v>1976</v>
      </c>
      <c r="R1627" s="369" t="s">
        <v>2154</v>
      </c>
    </row>
    <row r="1628" spans="1:18" ht="18">
      <c r="A1628" s="368">
        <v>1503</v>
      </c>
      <c r="B1628" s="813">
        <v>866995</v>
      </c>
      <c r="C1628" s="813"/>
      <c r="D1628" s="813" t="s">
        <v>2527</v>
      </c>
      <c r="E1628" s="813"/>
      <c r="F1628" s="813"/>
      <c r="G1628" s="813" t="s">
        <v>2134</v>
      </c>
      <c r="H1628" s="813"/>
      <c r="I1628" s="813"/>
      <c r="J1628" s="817" t="s">
        <v>2418</v>
      </c>
      <c r="K1628" s="817"/>
      <c r="L1628" s="817"/>
      <c r="M1628" s="814">
        <v>10</v>
      </c>
      <c r="N1628" s="814"/>
      <c r="O1628" s="813" t="s">
        <v>1883</v>
      </c>
      <c r="P1628" s="813"/>
      <c r="Q1628" s="368" t="s">
        <v>1884</v>
      </c>
      <c r="R1628" s="369" t="s">
        <v>1922</v>
      </c>
    </row>
    <row r="1629" spans="1:18" ht="18">
      <c r="A1629" s="368">
        <v>1504</v>
      </c>
      <c r="B1629" s="813">
        <v>557986</v>
      </c>
      <c r="C1629" s="813"/>
      <c r="D1629" s="813" t="s">
        <v>2527</v>
      </c>
      <c r="E1629" s="813"/>
      <c r="F1629" s="813"/>
      <c r="G1629" s="813" t="s">
        <v>2528</v>
      </c>
      <c r="H1629" s="813"/>
      <c r="I1629" s="813"/>
      <c r="J1629" s="813" t="s">
        <v>2086</v>
      </c>
      <c r="K1629" s="813"/>
      <c r="L1629" s="813"/>
      <c r="M1629" s="814">
        <v>100</v>
      </c>
      <c r="N1629" s="814"/>
      <c r="O1629" s="813" t="s">
        <v>1883</v>
      </c>
      <c r="P1629" s="813"/>
      <c r="Q1629" s="368" t="s">
        <v>1884</v>
      </c>
      <c r="R1629" s="369" t="s">
        <v>2211</v>
      </c>
    </row>
    <row r="1630" spans="1:18" ht="18">
      <c r="A1630" s="368">
        <v>1505</v>
      </c>
      <c r="B1630" s="813">
        <v>557843</v>
      </c>
      <c r="C1630" s="813"/>
      <c r="D1630" s="813" t="s">
        <v>2527</v>
      </c>
      <c r="E1630" s="813"/>
      <c r="F1630" s="813"/>
      <c r="G1630" s="813" t="s">
        <v>2528</v>
      </c>
      <c r="H1630" s="813"/>
      <c r="I1630" s="813"/>
      <c r="J1630" s="813" t="s">
        <v>2086</v>
      </c>
      <c r="K1630" s="813"/>
      <c r="L1630" s="813"/>
      <c r="M1630" s="814">
        <v>50</v>
      </c>
      <c r="N1630" s="814"/>
      <c r="O1630" s="813" t="s">
        <v>1883</v>
      </c>
      <c r="P1630" s="813"/>
      <c r="Q1630" s="368" t="s">
        <v>1889</v>
      </c>
      <c r="R1630" s="369" t="s">
        <v>2299</v>
      </c>
    </row>
    <row r="1631" spans="1:18" ht="18">
      <c r="A1631" s="368">
        <v>1506</v>
      </c>
      <c r="B1631" s="813">
        <v>963131</v>
      </c>
      <c r="C1631" s="813"/>
      <c r="D1631" s="813" t="s">
        <v>2527</v>
      </c>
      <c r="E1631" s="813"/>
      <c r="F1631" s="813"/>
      <c r="G1631" s="813" t="s">
        <v>2528</v>
      </c>
      <c r="H1631" s="813"/>
      <c r="I1631" s="813"/>
      <c r="J1631" s="813" t="s">
        <v>2086</v>
      </c>
      <c r="K1631" s="813"/>
      <c r="L1631" s="813"/>
      <c r="M1631" s="814">
        <v>50</v>
      </c>
      <c r="N1631" s="814"/>
      <c r="O1631" s="813" t="s">
        <v>1883</v>
      </c>
      <c r="P1631" s="813"/>
      <c r="Q1631" s="370" t="s">
        <v>1976</v>
      </c>
      <c r="R1631" s="369" t="s">
        <v>2299</v>
      </c>
    </row>
    <row r="1632" spans="1:18" ht="18">
      <c r="A1632" s="368">
        <v>1507</v>
      </c>
      <c r="B1632" s="813">
        <v>529042</v>
      </c>
      <c r="C1632" s="813"/>
      <c r="D1632" s="813" t="s">
        <v>2534</v>
      </c>
      <c r="E1632" s="813"/>
      <c r="F1632" s="813"/>
      <c r="G1632" s="813" t="s">
        <v>2539</v>
      </c>
      <c r="H1632" s="813"/>
      <c r="I1632" s="813"/>
      <c r="J1632" s="813" t="s">
        <v>1975</v>
      </c>
      <c r="K1632" s="813"/>
      <c r="L1632" s="813"/>
      <c r="M1632" s="814">
        <v>1</v>
      </c>
      <c r="N1632" s="814"/>
      <c r="O1632" s="813" t="s">
        <v>1942</v>
      </c>
      <c r="P1632" s="813"/>
      <c r="Q1632" s="370" t="s">
        <v>1976</v>
      </c>
      <c r="R1632" s="369" t="s">
        <v>2540</v>
      </c>
    </row>
    <row r="1633" spans="1:18" ht="18">
      <c r="A1633" s="368">
        <v>1508</v>
      </c>
      <c r="B1633" s="813">
        <v>529019</v>
      </c>
      <c r="C1633" s="813"/>
      <c r="D1633" s="813" t="s">
        <v>2534</v>
      </c>
      <c r="E1633" s="813"/>
      <c r="F1633" s="813"/>
      <c r="G1633" s="813" t="s">
        <v>2539</v>
      </c>
      <c r="H1633" s="813"/>
      <c r="I1633" s="813"/>
      <c r="J1633" s="813" t="s">
        <v>1975</v>
      </c>
      <c r="K1633" s="813"/>
      <c r="L1633" s="813"/>
      <c r="M1633" s="814">
        <v>500</v>
      </c>
      <c r="N1633" s="814"/>
      <c r="O1633" s="813" t="s">
        <v>1883</v>
      </c>
      <c r="P1633" s="813"/>
      <c r="Q1633" s="370" t="s">
        <v>1976</v>
      </c>
      <c r="R1633" s="369" t="s">
        <v>2281</v>
      </c>
    </row>
    <row r="1634" spans="1:18" ht="18">
      <c r="A1634" s="368">
        <v>1509</v>
      </c>
      <c r="B1634" s="813">
        <v>529116</v>
      </c>
      <c r="C1634" s="813"/>
      <c r="D1634" s="813" t="s">
        <v>2534</v>
      </c>
      <c r="E1634" s="813"/>
      <c r="F1634" s="813"/>
      <c r="G1634" s="813" t="s">
        <v>3620</v>
      </c>
      <c r="H1634" s="813"/>
      <c r="I1634" s="813"/>
      <c r="J1634" s="813" t="s">
        <v>1975</v>
      </c>
      <c r="K1634" s="813"/>
      <c r="L1634" s="813"/>
      <c r="M1634" s="814">
        <v>500</v>
      </c>
      <c r="N1634" s="814"/>
      <c r="O1634" s="813" t="s">
        <v>1883</v>
      </c>
      <c r="P1634" s="813"/>
      <c r="Q1634" s="370" t="s">
        <v>1976</v>
      </c>
      <c r="R1634" s="369" t="s">
        <v>2281</v>
      </c>
    </row>
    <row r="1635" spans="1:18" ht="18">
      <c r="A1635" s="368">
        <v>1510</v>
      </c>
      <c r="B1635" s="813">
        <v>817194</v>
      </c>
      <c r="C1635" s="813"/>
      <c r="D1635" s="813" t="s">
        <v>2534</v>
      </c>
      <c r="E1635" s="813"/>
      <c r="F1635" s="813"/>
      <c r="G1635" s="813" t="s">
        <v>2535</v>
      </c>
      <c r="H1635" s="813"/>
      <c r="I1635" s="813"/>
      <c r="J1635" s="813" t="s">
        <v>1975</v>
      </c>
      <c r="K1635" s="813"/>
      <c r="L1635" s="813"/>
      <c r="M1635" s="814">
        <v>500</v>
      </c>
      <c r="N1635" s="814"/>
      <c r="O1635" s="813" t="s">
        <v>1883</v>
      </c>
      <c r="P1635" s="813"/>
      <c r="Q1635" s="368" t="s">
        <v>1884</v>
      </c>
      <c r="R1635" s="369" t="s">
        <v>2154</v>
      </c>
    </row>
    <row r="1636" spans="1:18" ht="18">
      <c r="A1636" s="368">
        <v>1511</v>
      </c>
      <c r="B1636" s="813">
        <v>528317</v>
      </c>
      <c r="C1636" s="813"/>
      <c r="D1636" s="813" t="s">
        <v>2534</v>
      </c>
      <c r="E1636" s="813"/>
      <c r="F1636" s="813"/>
      <c r="G1636" s="813" t="s">
        <v>3621</v>
      </c>
      <c r="H1636" s="813"/>
      <c r="I1636" s="813"/>
      <c r="J1636" s="813" t="s">
        <v>1975</v>
      </c>
      <c r="K1636" s="813"/>
      <c r="L1636" s="813"/>
      <c r="M1636" s="814">
        <v>500</v>
      </c>
      <c r="N1636" s="814"/>
      <c r="O1636" s="813" t="s">
        <v>1883</v>
      </c>
      <c r="P1636" s="813"/>
      <c r="Q1636" s="370" t="s">
        <v>1976</v>
      </c>
      <c r="R1636" s="369" t="s">
        <v>2281</v>
      </c>
    </row>
    <row r="1637" spans="1:18" ht="18">
      <c r="A1637" s="368">
        <v>1512</v>
      </c>
      <c r="B1637" s="813">
        <v>528340</v>
      </c>
      <c r="C1637" s="813"/>
      <c r="D1637" s="813" t="s">
        <v>2534</v>
      </c>
      <c r="E1637" s="813"/>
      <c r="F1637" s="813"/>
      <c r="G1637" s="813" t="s">
        <v>3621</v>
      </c>
      <c r="H1637" s="813"/>
      <c r="I1637" s="813"/>
      <c r="J1637" s="813" t="s">
        <v>1975</v>
      </c>
      <c r="K1637" s="813"/>
      <c r="L1637" s="813"/>
      <c r="M1637" s="814">
        <v>1</v>
      </c>
      <c r="N1637" s="814"/>
      <c r="O1637" s="813" t="s">
        <v>1942</v>
      </c>
      <c r="P1637" s="813"/>
      <c r="Q1637" s="370" t="s">
        <v>1976</v>
      </c>
      <c r="R1637" s="369" t="s">
        <v>2467</v>
      </c>
    </row>
    <row r="1638" spans="1:18" ht="18">
      <c r="A1638" s="368">
        <v>1513</v>
      </c>
      <c r="B1638" s="813">
        <v>817141</v>
      </c>
      <c r="C1638" s="813"/>
      <c r="D1638" s="813" t="s">
        <v>2534</v>
      </c>
      <c r="E1638" s="813"/>
      <c r="F1638" s="813"/>
      <c r="G1638" s="813" t="s">
        <v>3621</v>
      </c>
      <c r="H1638" s="813"/>
      <c r="I1638" s="813"/>
      <c r="J1638" s="813" t="s">
        <v>1975</v>
      </c>
      <c r="K1638" s="813"/>
      <c r="L1638" s="813"/>
      <c r="M1638" s="814">
        <v>1</v>
      </c>
      <c r="N1638" s="814"/>
      <c r="O1638" s="813" t="s">
        <v>1942</v>
      </c>
      <c r="P1638" s="813"/>
      <c r="Q1638" s="368" t="s">
        <v>1884</v>
      </c>
      <c r="R1638" s="369" t="s">
        <v>2467</v>
      </c>
    </row>
    <row r="1639" spans="1:18" ht="18">
      <c r="A1639" s="368">
        <v>1514</v>
      </c>
      <c r="B1639" s="813">
        <v>559530</v>
      </c>
      <c r="C1639" s="813"/>
      <c r="D1639" s="813" t="s">
        <v>2534</v>
      </c>
      <c r="E1639" s="813"/>
      <c r="F1639" s="813"/>
      <c r="G1639" s="813" t="s">
        <v>3620</v>
      </c>
      <c r="H1639" s="813"/>
      <c r="I1639" s="813"/>
      <c r="J1639" s="813" t="s">
        <v>1975</v>
      </c>
      <c r="K1639" s="813"/>
      <c r="L1639" s="813"/>
      <c r="M1639" s="814">
        <v>500</v>
      </c>
      <c r="N1639" s="814"/>
      <c r="O1639" s="813" t="s">
        <v>1883</v>
      </c>
      <c r="P1639" s="813"/>
      <c r="Q1639" s="368" t="s">
        <v>1884</v>
      </c>
      <c r="R1639" s="369" t="s">
        <v>2281</v>
      </c>
    </row>
    <row r="1640" spans="1:18" ht="36">
      <c r="A1640" s="365" t="s">
        <v>1871</v>
      </c>
      <c r="B1640" s="810" t="s">
        <v>1872</v>
      </c>
      <c r="C1640" s="810"/>
      <c r="D1640" s="810" t="s">
        <v>1873</v>
      </c>
      <c r="E1640" s="810"/>
      <c r="F1640" s="810"/>
      <c r="G1640" s="810" t="s">
        <v>1874</v>
      </c>
      <c r="H1640" s="810"/>
      <c r="I1640" s="810"/>
      <c r="J1640" s="810" t="s">
        <v>1875</v>
      </c>
      <c r="K1640" s="810"/>
      <c r="L1640" s="810"/>
      <c r="M1640" s="810" t="s">
        <v>1876</v>
      </c>
      <c r="N1640" s="810"/>
      <c r="O1640" s="810" t="s">
        <v>1877</v>
      </c>
      <c r="P1640" s="810"/>
      <c r="Q1640" s="366" t="s">
        <v>1878</v>
      </c>
      <c r="R1640" s="365" t="s">
        <v>1879</v>
      </c>
    </row>
    <row r="1641" spans="1:18" ht="18">
      <c r="A1641" s="368">
        <v>1515</v>
      </c>
      <c r="B1641" s="813">
        <v>817092</v>
      </c>
      <c r="C1641" s="813"/>
      <c r="D1641" s="813" t="s">
        <v>2534</v>
      </c>
      <c r="E1641" s="813"/>
      <c r="F1641" s="813"/>
      <c r="G1641" s="813" t="s">
        <v>2539</v>
      </c>
      <c r="H1641" s="813"/>
      <c r="I1641" s="813"/>
      <c r="J1641" s="813" t="s">
        <v>1975</v>
      </c>
      <c r="K1641" s="813"/>
      <c r="L1641" s="813"/>
      <c r="M1641" s="814">
        <v>500</v>
      </c>
      <c r="N1641" s="814"/>
      <c r="O1641" s="813" t="s">
        <v>1883</v>
      </c>
      <c r="P1641" s="813"/>
      <c r="Q1641" s="368" t="s">
        <v>1884</v>
      </c>
      <c r="R1641" s="369" t="s">
        <v>2281</v>
      </c>
    </row>
    <row r="1642" spans="1:18" ht="18">
      <c r="A1642" s="368">
        <v>1516</v>
      </c>
      <c r="B1642" s="813">
        <v>560639</v>
      </c>
      <c r="C1642" s="813"/>
      <c r="D1642" s="813" t="s">
        <v>3622</v>
      </c>
      <c r="E1642" s="813"/>
      <c r="F1642" s="813"/>
      <c r="G1642" s="813" t="s">
        <v>3159</v>
      </c>
      <c r="H1642" s="813"/>
      <c r="I1642" s="813"/>
      <c r="J1642" s="813" t="s">
        <v>1888</v>
      </c>
      <c r="K1642" s="813"/>
      <c r="L1642" s="813"/>
      <c r="M1642" s="814">
        <v>1</v>
      </c>
      <c r="N1642" s="814"/>
      <c r="O1642" s="813" t="s">
        <v>1883</v>
      </c>
      <c r="P1642" s="813"/>
      <c r="Q1642" s="368" t="s">
        <v>1889</v>
      </c>
      <c r="R1642" s="369" t="s">
        <v>3623</v>
      </c>
    </row>
    <row r="1643" spans="1:18" ht="18">
      <c r="A1643" s="368">
        <v>1517</v>
      </c>
      <c r="B1643" s="813">
        <v>532945</v>
      </c>
      <c r="C1643" s="813"/>
      <c r="D1643" s="813" t="s">
        <v>3622</v>
      </c>
      <c r="E1643" s="813"/>
      <c r="F1643" s="813"/>
      <c r="G1643" s="813" t="s">
        <v>3624</v>
      </c>
      <c r="H1643" s="813"/>
      <c r="I1643" s="813"/>
      <c r="J1643" s="813" t="s">
        <v>1888</v>
      </c>
      <c r="K1643" s="813"/>
      <c r="L1643" s="813"/>
      <c r="M1643" s="814">
        <v>2</v>
      </c>
      <c r="N1643" s="814"/>
      <c r="O1643" s="813" t="s">
        <v>1883</v>
      </c>
      <c r="P1643" s="813"/>
      <c r="Q1643" s="370" t="s">
        <v>1892</v>
      </c>
      <c r="R1643" s="369" t="s">
        <v>3623</v>
      </c>
    </row>
    <row r="1644" spans="1:18" ht="18">
      <c r="A1644" s="368">
        <v>1518</v>
      </c>
      <c r="B1644" s="813">
        <v>560396</v>
      </c>
      <c r="C1644" s="813"/>
      <c r="D1644" s="813" t="s">
        <v>3622</v>
      </c>
      <c r="E1644" s="813"/>
      <c r="F1644" s="813"/>
      <c r="G1644" s="813" t="s">
        <v>3624</v>
      </c>
      <c r="H1644" s="813"/>
      <c r="I1644" s="813"/>
      <c r="J1644" s="813" t="s">
        <v>1888</v>
      </c>
      <c r="K1644" s="813"/>
      <c r="L1644" s="813"/>
      <c r="M1644" s="814">
        <v>2</v>
      </c>
      <c r="N1644" s="814"/>
      <c r="O1644" s="813" t="s">
        <v>1883</v>
      </c>
      <c r="P1644" s="813"/>
      <c r="Q1644" s="368" t="s">
        <v>1889</v>
      </c>
      <c r="R1644" s="369" t="s">
        <v>3623</v>
      </c>
    </row>
    <row r="1645" spans="1:18" ht="18">
      <c r="A1645" s="368">
        <v>1519</v>
      </c>
      <c r="B1645" s="813">
        <v>730112</v>
      </c>
      <c r="C1645" s="813"/>
      <c r="D1645" s="813" t="s">
        <v>2547</v>
      </c>
      <c r="E1645" s="813"/>
      <c r="F1645" s="813"/>
      <c r="G1645" s="813" t="s">
        <v>3625</v>
      </c>
      <c r="H1645" s="813"/>
      <c r="I1645" s="813"/>
      <c r="J1645" s="813" t="s">
        <v>1975</v>
      </c>
      <c r="K1645" s="813"/>
      <c r="L1645" s="813"/>
      <c r="M1645" s="814">
        <v>20</v>
      </c>
      <c r="N1645" s="814"/>
      <c r="O1645" s="813" t="s">
        <v>1883</v>
      </c>
      <c r="P1645" s="813"/>
      <c r="Q1645" s="368" t="s">
        <v>1889</v>
      </c>
      <c r="R1645" s="369" t="s">
        <v>2255</v>
      </c>
    </row>
    <row r="1646" spans="1:18" ht="18">
      <c r="A1646" s="368">
        <v>1520</v>
      </c>
      <c r="B1646" s="813">
        <v>864564</v>
      </c>
      <c r="C1646" s="813"/>
      <c r="D1646" s="813" t="s">
        <v>2567</v>
      </c>
      <c r="E1646" s="813"/>
      <c r="F1646" s="813"/>
      <c r="G1646" s="813" t="s">
        <v>2071</v>
      </c>
      <c r="H1646" s="813"/>
      <c r="I1646" s="813"/>
      <c r="J1646" s="813" t="s">
        <v>3522</v>
      </c>
      <c r="K1646" s="813"/>
      <c r="L1646" s="813"/>
      <c r="M1646" s="811"/>
      <c r="N1646" s="811"/>
      <c r="O1646" s="811"/>
      <c r="P1646" s="811"/>
      <c r="Q1646" s="368" t="s">
        <v>1921</v>
      </c>
      <c r="R1646" s="369" t="s">
        <v>1946</v>
      </c>
    </row>
    <row r="1647" spans="1:18" ht="18">
      <c r="A1647" s="368">
        <v>1521</v>
      </c>
      <c r="B1647" s="813">
        <v>201284</v>
      </c>
      <c r="C1647" s="813"/>
      <c r="D1647" s="813" t="s">
        <v>2567</v>
      </c>
      <c r="E1647" s="813"/>
      <c r="F1647" s="813"/>
      <c r="G1647" s="813" t="s">
        <v>3626</v>
      </c>
      <c r="H1647" s="813"/>
      <c r="I1647" s="813"/>
      <c r="J1647" s="813" t="s">
        <v>1888</v>
      </c>
      <c r="K1647" s="813"/>
      <c r="L1647" s="813"/>
      <c r="M1647" s="814">
        <v>3</v>
      </c>
      <c r="N1647" s="814"/>
      <c r="O1647" s="813" t="s">
        <v>1883</v>
      </c>
      <c r="P1647" s="813"/>
      <c r="Q1647" s="368" t="s">
        <v>1889</v>
      </c>
      <c r="R1647" s="369" t="s">
        <v>2077</v>
      </c>
    </row>
    <row r="1648" spans="1:18" ht="18">
      <c r="A1648" s="368">
        <v>1522</v>
      </c>
      <c r="B1648" s="813">
        <v>226047</v>
      </c>
      <c r="C1648" s="813"/>
      <c r="D1648" s="813" t="s">
        <v>2567</v>
      </c>
      <c r="E1648" s="813"/>
      <c r="F1648" s="813"/>
      <c r="G1648" s="813" t="s">
        <v>2344</v>
      </c>
      <c r="H1648" s="813"/>
      <c r="I1648" s="813"/>
      <c r="J1648" s="813" t="s">
        <v>3522</v>
      </c>
      <c r="K1648" s="813"/>
      <c r="L1648" s="813"/>
      <c r="M1648" s="811"/>
      <c r="N1648" s="811"/>
      <c r="O1648" s="811"/>
      <c r="P1648" s="811"/>
      <c r="Q1648" s="368" t="s">
        <v>1921</v>
      </c>
      <c r="R1648" s="369" t="s">
        <v>1946</v>
      </c>
    </row>
    <row r="1649" spans="1:18" ht="18">
      <c r="A1649" s="368">
        <v>1523</v>
      </c>
      <c r="B1649" s="813">
        <v>312490</v>
      </c>
      <c r="C1649" s="813"/>
      <c r="D1649" s="813" t="s">
        <v>2570</v>
      </c>
      <c r="E1649" s="813"/>
      <c r="F1649" s="813"/>
      <c r="G1649" s="813" t="s">
        <v>2322</v>
      </c>
      <c r="H1649" s="813"/>
      <c r="I1649" s="813"/>
      <c r="J1649" s="813" t="s">
        <v>1920</v>
      </c>
      <c r="K1649" s="813"/>
      <c r="L1649" s="813"/>
      <c r="M1649" s="811"/>
      <c r="N1649" s="811"/>
      <c r="O1649" s="811"/>
      <c r="P1649" s="811"/>
      <c r="Q1649" s="368" t="s">
        <v>1921</v>
      </c>
      <c r="R1649" s="369" t="s">
        <v>1946</v>
      </c>
    </row>
    <row r="1650" spans="1:18" ht="18">
      <c r="A1650" s="368">
        <v>1524</v>
      </c>
      <c r="B1650" s="813">
        <v>611671</v>
      </c>
      <c r="C1650" s="813"/>
      <c r="D1650" s="813" t="s">
        <v>3627</v>
      </c>
      <c r="E1650" s="813"/>
      <c r="F1650" s="813"/>
      <c r="G1650" s="813" t="s">
        <v>2610</v>
      </c>
      <c r="H1650" s="813"/>
      <c r="I1650" s="813"/>
      <c r="J1650" s="813" t="s">
        <v>1925</v>
      </c>
      <c r="K1650" s="813"/>
      <c r="L1650" s="813"/>
      <c r="M1650" s="814">
        <v>60</v>
      </c>
      <c r="N1650" s="814"/>
      <c r="O1650" s="813" t="s">
        <v>1883</v>
      </c>
      <c r="P1650" s="813"/>
      <c r="Q1650" s="368" t="s">
        <v>1884</v>
      </c>
      <c r="R1650" s="369" t="s">
        <v>3628</v>
      </c>
    </row>
    <row r="1651" spans="1:18" ht="18">
      <c r="A1651" s="368">
        <v>1525</v>
      </c>
      <c r="B1651" s="813">
        <v>273063</v>
      </c>
      <c r="C1651" s="813"/>
      <c r="D1651" s="813" t="s">
        <v>3627</v>
      </c>
      <c r="E1651" s="813"/>
      <c r="F1651" s="813"/>
      <c r="G1651" s="813" t="s">
        <v>2650</v>
      </c>
      <c r="H1651" s="813"/>
      <c r="I1651" s="813"/>
      <c r="J1651" s="813" t="s">
        <v>1921</v>
      </c>
      <c r="K1651" s="813"/>
      <c r="L1651" s="813"/>
      <c r="M1651" s="811"/>
      <c r="N1651" s="811"/>
      <c r="O1651" s="811"/>
      <c r="P1651" s="811"/>
      <c r="Q1651" s="368" t="s">
        <v>1921</v>
      </c>
      <c r="R1651" s="369" t="s">
        <v>1946</v>
      </c>
    </row>
    <row r="1652" spans="1:18" ht="18">
      <c r="A1652" s="368">
        <v>1526</v>
      </c>
      <c r="B1652" s="813">
        <v>955793</v>
      </c>
      <c r="C1652" s="813"/>
      <c r="D1652" s="813" t="s">
        <v>2575</v>
      </c>
      <c r="E1652" s="813"/>
      <c r="F1652" s="813"/>
      <c r="G1652" s="813" t="s">
        <v>2344</v>
      </c>
      <c r="H1652" s="813"/>
      <c r="I1652" s="813"/>
      <c r="J1652" s="813" t="s">
        <v>2114</v>
      </c>
      <c r="K1652" s="813"/>
      <c r="L1652" s="813"/>
      <c r="M1652" s="811"/>
      <c r="N1652" s="811"/>
      <c r="O1652" s="811"/>
      <c r="P1652" s="811"/>
      <c r="Q1652" s="368" t="s">
        <v>2115</v>
      </c>
      <c r="R1652" s="369" t="s">
        <v>1946</v>
      </c>
    </row>
    <row r="1653" spans="1:18" ht="18">
      <c r="A1653" s="368">
        <v>1527</v>
      </c>
      <c r="B1653" s="813">
        <v>202738</v>
      </c>
      <c r="C1653" s="813"/>
      <c r="D1653" s="813" t="s">
        <v>3629</v>
      </c>
      <c r="E1653" s="813"/>
      <c r="F1653" s="813"/>
      <c r="G1653" s="813" t="s">
        <v>3624</v>
      </c>
      <c r="H1653" s="813"/>
      <c r="I1653" s="813"/>
      <c r="J1653" s="813" t="s">
        <v>1975</v>
      </c>
      <c r="K1653" s="813"/>
      <c r="L1653" s="813"/>
      <c r="M1653" s="814">
        <v>2</v>
      </c>
      <c r="N1653" s="814"/>
      <c r="O1653" s="813" t="s">
        <v>1883</v>
      </c>
      <c r="P1653" s="813"/>
      <c r="Q1653" s="368" t="s">
        <v>1889</v>
      </c>
      <c r="R1653" s="369" t="s">
        <v>2359</v>
      </c>
    </row>
    <row r="1654" spans="1:18" ht="36">
      <c r="A1654" s="365" t="s">
        <v>1871</v>
      </c>
      <c r="B1654" s="810" t="s">
        <v>1872</v>
      </c>
      <c r="C1654" s="810"/>
      <c r="D1654" s="810" t="s">
        <v>1873</v>
      </c>
      <c r="E1654" s="810"/>
      <c r="F1654" s="810"/>
      <c r="G1654" s="810" t="s">
        <v>1874</v>
      </c>
      <c r="H1654" s="810"/>
      <c r="I1654" s="810"/>
      <c r="J1654" s="810" t="s">
        <v>1875</v>
      </c>
      <c r="K1654" s="810"/>
      <c r="L1654" s="810"/>
      <c r="M1654" s="810" t="s">
        <v>1876</v>
      </c>
      <c r="N1654" s="810"/>
      <c r="O1654" s="810" t="s">
        <v>1877</v>
      </c>
      <c r="P1654" s="810"/>
      <c r="Q1654" s="366" t="s">
        <v>1878</v>
      </c>
      <c r="R1654" s="365" t="s">
        <v>1879</v>
      </c>
    </row>
    <row r="1655" spans="1:18" ht="18">
      <c r="A1655" s="368">
        <v>1528</v>
      </c>
      <c r="B1655" s="813">
        <v>249096</v>
      </c>
      <c r="C1655" s="813"/>
      <c r="D1655" s="813" t="s">
        <v>2597</v>
      </c>
      <c r="E1655" s="813"/>
      <c r="F1655" s="813"/>
      <c r="G1655" s="813" t="s">
        <v>2322</v>
      </c>
      <c r="H1655" s="813"/>
      <c r="I1655" s="813"/>
      <c r="J1655" s="813" t="s">
        <v>1920</v>
      </c>
      <c r="K1655" s="813"/>
      <c r="L1655" s="813"/>
      <c r="M1655" s="811"/>
      <c r="N1655" s="811"/>
      <c r="O1655" s="811"/>
      <c r="P1655" s="811"/>
      <c r="Q1655" s="368" t="s">
        <v>1921</v>
      </c>
      <c r="R1655" s="369" t="s">
        <v>2136</v>
      </c>
    </row>
    <row r="1656" spans="1:18" ht="18">
      <c r="A1656" s="368">
        <v>1529</v>
      </c>
      <c r="B1656" s="813">
        <v>273230</v>
      </c>
      <c r="C1656" s="813"/>
      <c r="D1656" s="813" t="s">
        <v>3630</v>
      </c>
      <c r="E1656" s="813"/>
      <c r="F1656" s="813"/>
      <c r="G1656" s="813" t="s">
        <v>2195</v>
      </c>
      <c r="H1656" s="813"/>
      <c r="I1656" s="813"/>
      <c r="J1656" s="813" t="s">
        <v>1921</v>
      </c>
      <c r="K1656" s="813"/>
      <c r="L1656" s="813"/>
      <c r="M1656" s="811"/>
      <c r="N1656" s="811"/>
      <c r="O1656" s="811"/>
      <c r="P1656" s="811"/>
      <c r="Q1656" s="368" t="s">
        <v>1921</v>
      </c>
      <c r="R1656" s="369" t="s">
        <v>1946</v>
      </c>
    </row>
    <row r="1657" spans="1:18" ht="18">
      <c r="A1657" s="368">
        <v>1530</v>
      </c>
      <c r="B1657" s="813">
        <v>317735</v>
      </c>
      <c r="C1657" s="813"/>
      <c r="D1657" s="813" t="s">
        <v>3630</v>
      </c>
      <c r="E1657" s="813"/>
      <c r="F1657" s="813"/>
      <c r="G1657" s="813" t="s">
        <v>2195</v>
      </c>
      <c r="H1657" s="813"/>
      <c r="I1657" s="813"/>
      <c r="J1657" s="813" t="s">
        <v>1920</v>
      </c>
      <c r="K1657" s="813"/>
      <c r="L1657" s="813"/>
      <c r="M1657" s="811"/>
      <c r="N1657" s="811"/>
      <c r="O1657" s="811"/>
      <c r="P1657" s="811"/>
      <c r="Q1657" s="368" t="s">
        <v>1921</v>
      </c>
      <c r="R1657" s="369" t="s">
        <v>1946</v>
      </c>
    </row>
    <row r="1658" spans="1:18" ht="18">
      <c r="A1658" s="368">
        <v>1531</v>
      </c>
      <c r="B1658" s="813">
        <v>763878</v>
      </c>
      <c r="C1658" s="813"/>
      <c r="D1658" s="813" t="s">
        <v>3631</v>
      </c>
      <c r="E1658" s="813"/>
      <c r="F1658" s="813"/>
      <c r="G1658" s="813" t="s">
        <v>2274</v>
      </c>
      <c r="H1658" s="813"/>
      <c r="I1658" s="813"/>
      <c r="J1658" s="813" t="s">
        <v>1921</v>
      </c>
      <c r="K1658" s="813"/>
      <c r="L1658" s="813"/>
      <c r="M1658" s="811"/>
      <c r="N1658" s="811"/>
      <c r="O1658" s="811"/>
      <c r="P1658" s="811"/>
      <c r="Q1658" s="368" t="s">
        <v>1921</v>
      </c>
      <c r="R1658" s="369" t="s">
        <v>1946</v>
      </c>
    </row>
    <row r="1659" spans="1:18" ht="18">
      <c r="A1659" s="368">
        <v>1532</v>
      </c>
      <c r="B1659" s="813">
        <v>746492</v>
      </c>
      <c r="C1659" s="813"/>
      <c r="D1659" s="813" t="s">
        <v>3632</v>
      </c>
      <c r="E1659" s="813"/>
      <c r="F1659" s="813"/>
      <c r="G1659" s="813" t="s">
        <v>2598</v>
      </c>
      <c r="H1659" s="813"/>
      <c r="I1659" s="813"/>
      <c r="J1659" s="813" t="s">
        <v>1921</v>
      </c>
      <c r="K1659" s="813"/>
      <c r="L1659" s="813"/>
      <c r="M1659" s="811"/>
      <c r="N1659" s="811"/>
      <c r="O1659" s="811"/>
      <c r="P1659" s="811"/>
      <c r="Q1659" s="368" t="s">
        <v>1921</v>
      </c>
      <c r="R1659" s="369" t="s">
        <v>1946</v>
      </c>
    </row>
    <row r="1660" spans="1:18" ht="18">
      <c r="A1660" s="368">
        <v>1533</v>
      </c>
      <c r="B1660" s="813">
        <v>746693</v>
      </c>
      <c r="C1660" s="813"/>
      <c r="D1660" s="813" t="s">
        <v>3632</v>
      </c>
      <c r="E1660" s="813"/>
      <c r="F1660" s="813"/>
      <c r="G1660" s="813" t="s">
        <v>2322</v>
      </c>
      <c r="H1660" s="813"/>
      <c r="I1660" s="813"/>
      <c r="J1660" s="813" t="s">
        <v>1921</v>
      </c>
      <c r="K1660" s="813"/>
      <c r="L1660" s="813"/>
      <c r="M1660" s="811"/>
      <c r="N1660" s="811"/>
      <c r="O1660" s="811"/>
      <c r="P1660" s="811"/>
      <c r="Q1660" s="368" t="s">
        <v>1921</v>
      </c>
      <c r="R1660" s="369" t="s">
        <v>1946</v>
      </c>
    </row>
    <row r="1661" spans="1:18" ht="18">
      <c r="A1661" s="368">
        <v>1534</v>
      </c>
      <c r="B1661" s="813">
        <v>203004</v>
      </c>
      <c r="C1661" s="813"/>
      <c r="D1661" s="813" t="s">
        <v>3632</v>
      </c>
      <c r="E1661" s="813"/>
      <c r="F1661" s="813"/>
      <c r="G1661" s="813" t="s">
        <v>2653</v>
      </c>
      <c r="H1661" s="813"/>
      <c r="I1661" s="813"/>
      <c r="J1661" s="813" t="s">
        <v>1920</v>
      </c>
      <c r="K1661" s="813"/>
      <c r="L1661" s="813"/>
      <c r="M1661" s="811"/>
      <c r="N1661" s="811"/>
      <c r="O1661" s="811"/>
      <c r="P1661" s="811"/>
      <c r="Q1661" s="368" t="s">
        <v>1921</v>
      </c>
      <c r="R1661" s="369" t="s">
        <v>1946</v>
      </c>
    </row>
    <row r="1662" spans="1:18" ht="18">
      <c r="A1662" s="368">
        <v>1535</v>
      </c>
      <c r="B1662" s="813">
        <v>746444</v>
      </c>
      <c r="C1662" s="813"/>
      <c r="D1662" s="813" t="s">
        <v>3632</v>
      </c>
      <c r="E1662" s="813"/>
      <c r="F1662" s="813"/>
      <c r="G1662" s="813" t="s">
        <v>2653</v>
      </c>
      <c r="H1662" s="813"/>
      <c r="I1662" s="813"/>
      <c r="J1662" s="813" t="s">
        <v>1921</v>
      </c>
      <c r="K1662" s="813"/>
      <c r="L1662" s="813"/>
      <c r="M1662" s="811"/>
      <c r="N1662" s="811"/>
      <c r="O1662" s="811"/>
      <c r="P1662" s="811"/>
      <c r="Q1662" s="368" t="s">
        <v>1921</v>
      </c>
      <c r="R1662" s="369" t="s">
        <v>1946</v>
      </c>
    </row>
    <row r="1663" spans="1:18" ht="18">
      <c r="A1663" s="368">
        <v>1536</v>
      </c>
      <c r="B1663" s="813">
        <v>203027</v>
      </c>
      <c r="C1663" s="813"/>
      <c r="D1663" s="813" t="s">
        <v>3632</v>
      </c>
      <c r="E1663" s="813"/>
      <c r="F1663" s="813"/>
      <c r="G1663" s="813" t="s">
        <v>2598</v>
      </c>
      <c r="H1663" s="813"/>
      <c r="I1663" s="813"/>
      <c r="J1663" s="813" t="s">
        <v>1920</v>
      </c>
      <c r="K1663" s="813"/>
      <c r="L1663" s="813"/>
      <c r="M1663" s="811"/>
      <c r="N1663" s="811"/>
      <c r="O1663" s="811"/>
      <c r="P1663" s="811"/>
      <c r="Q1663" s="368" t="s">
        <v>1921</v>
      </c>
      <c r="R1663" s="369" t="s">
        <v>1946</v>
      </c>
    </row>
    <row r="1664" spans="1:18" ht="18">
      <c r="A1664" s="368">
        <v>1537</v>
      </c>
      <c r="B1664" s="813">
        <v>644339</v>
      </c>
      <c r="C1664" s="813"/>
      <c r="D1664" s="817" t="s">
        <v>3633</v>
      </c>
      <c r="E1664" s="817"/>
      <c r="F1664" s="817"/>
      <c r="G1664" s="813" t="s">
        <v>3634</v>
      </c>
      <c r="H1664" s="813"/>
      <c r="I1664" s="813"/>
      <c r="J1664" s="813" t="s">
        <v>2083</v>
      </c>
      <c r="K1664" s="813"/>
      <c r="L1664" s="813"/>
      <c r="M1664" s="811"/>
      <c r="N1664" s="811"/>
      <c r="O1664" s="811"/>
      <c r="P1664" s="811"/>
      <c r="Q1664" s="368" t="s">
        <v>1921</v>
      </c>
      <c r="R1664" s="369" t="s">
        <v>2077</v>
      </c>
    </row>
    <row r="1665" spans="1:18" ht="18">
      <c r="A1665" s="368">
        <v>1538</v>
      </c>
      <c r="B1665" s="813">
        <v>533870</v>
      </c>
      <c r="C1665" s="813"/>
      <c r="D1665" s="813" t="s">
        <v>2612</v>
      </c>
      <c r="E1665" s="813"/>
      <c r="F1665" s="813"/>
      <c r="G1665" s="813" t="s">
        <v>3635</v>
      </c>
      <c r="H1665" s="813"/>
      <c r="I1665" s="813"/>
      <c r="J1665" s="813" t="s">
        <v>1888</v>
      </c>
      <c r="K1665" s="813"/>
      <c r="L1665" s="813"/>
      <c r="M1665" s="814">
        <v>1</v>
      </c>
      <c r="N1665" s="814"/>
      <c r="O1665" s="813" t="s">
        <v>1883</v>
      </c>
      <c r="P1665" s="813"/>
      <c r="Q1665" s="368" t="s">
        <v>1889</v>
      </c>
      <c r="R1665" s="369" t="s">
        <v>2120</v>
      </c>
    </row>
    <row r="1666" spans="1:18" ht="18">
      <c r="A1666" s="368">
        <v>1539</v>
      </c>
      <c r="B1666" s="813">
        <v>948893</v>
      </c>
      <c r="C1666" s="813"/>
      <c r="D1666" s="813" t="s">
        <v>2612</v>
      </c>
      <c r="E1666" s="813"/>
      <c r="F1666" s="813"/>
      <c r="G1666" s="813" t="s">
        <v>2381</v>
      </c>
      <c r="H1666" s="813"/>
      <c r="I1666" s="813"/>
      <c r="J1666" s="813" t="s">
        <v>2613</v>
      </c>
      <c r="K1666" s="813"/>
      <c r="L1666" s="813"/>
      <c r="M1666" s="814">
        <v>10</v>
      </c>
      <c r="N1666" s="814"/>
      <c r="O1666" s="813" t="s">
        <v>1883</v>
      </c>
      <c r="P1666" s="813"/>
      <c r="Q1666" s="368" t="s">
        <v>1884</v>
      </c>
      <c r="R1666" s="369" t="s">
        <v>3026</v>
      </c>
    </row>
    <row r="1667" spans="1:18" ht="18">
      <c r="A1667" s="368">
        <v>1540</v>
      </c>
      <c r="B1667" s="813">
        <v>963610</v>
      </c>
      <c r="C1667" s="813"/>
      <c r="D1667" s="813" t="s">
        <v>3636</v>
      </c>
      <c r="E1667" s="813"/>
      <c r="F1667" s="813"/>
      <c r="G1667" s="813" t="s">
        <v>3637</v>
      </c>
      <c r="H1667" s="813"/>
      <c r="I1667" s="813"/>
      <c r="J1667" s="813" t="s">
        <v>2613</v>
      </c>
      <c r="K1667" s="813"/>
      <c r="L1667" s="813"/>
      <c r="M1667" s="814">
        <v>15</v>
      </c>
      <c r="N1667" s="814"/>
      <c r="O1667" s="813" t="s">
        <v>1883</v>
      </c>
      <c r="P1667" s="813"/>
      <c r="Q1667" s="368" t="s">
        <v>1884</v>
      </c>
      <c r="R1667" s="369" t="s">
        <v>2198</v>
      </c>
    </row>
    <row r="1668" spans="1:18" ht="36">
      <c r="A1668" s="365" t="s">
        <v>1871</v>
      </c>
      <c r="B1668" s="810" t="s">
        <v>1872</v>
      </c>
      <c r="C1668" s="810"/>
      <c r="D1668" s="810" t="s">
        <v>1873</v>
      </c>
      <c r="E1668" s="810"/>
      <c r="F1668" s="810"/>
      <c r="G1668" s="810" t="s">
        <v>1874</v>
      </c>
      <c r="H1668" s="810"/>
      <c r="I1668" s="810"/>
      <c r="J1668" s="810" t="s">
        <v>1875</v>
      </c>
      <c r="K1668" s="810"/>
      <c r="L1668" s="810"/>
      <c r="M1668" s="810" t="s">
        <v>1876</v>
      </c>
      <c r="N1668" s="810"/>
      <c r="O1668" s="810" t="s">
        <v>1877</v>
      </c>
      <c r="P1668" s="810"/>
      <c r="Q1668" s="366" t="s">
        <v>1878</v>
      </c>
      <c r="R1668" s="365" t="s">
        <v>1879</v>
      </c>
    </row>
    <row r="1669" spans="1:18" ht="18">
      <c r="A1669" s="368">
        <v>1541</v>
      </c>
      <c r="B1669" s="813">
        <v>963652</v>
      </c>
      <c r="C1669" s="813"/>
      <c r="D1669" s="813" t="s">
        <v>3636</v>
      </c>
      <c r="E1669" s="813"/>
      <c r="F1669" s="813"/>
      <c r="G1669" s="813" t="s">
        <v>3638</v>
      </c>
      <c r="H1669" s="813"/>
      <c r="I1669" s="813"/>
      <c r="J1669" s="813" t="s">
        <v>2613</v>
      </c>
      <c r="K1669" s="813"/>
      <c r="L1669" s="813"/>
      <c r="M1669" s="814">
        <v>15</v>
      </c>
      <c r="N1669" s="814"/>
      <c r="O1669" s="813" t="s">
        <v>1883</v>
      </c>
      <c r="P1669" s="813"/>
      <c r="Q1669" s="368" t="s">
        <v>1884</v>
      </c>
      <c r="R1669" s="369" t="s">
        <v>2198</v>
      </c>
    </row>
    <row r="1670" spans="1:18" ht="18">
      <c r="A1670" s="368">
        <v>1542</v>
      </c>
      <c r="B1670" s="813">
        <v>566225</v>
      </c>
      <c r="C1670" s="813"/>
      <c r="D1670" s="813" t="s">
        <v>2616</v>
      </c>
      <c r="E1670" s="813"/>
      <c r="F1670" s="813"/>
      <c r="G1670" s="813" t="s">
        <v>3639</v>
      </c>
      <c r="H1670" s="813"/>
      <c r="I1670" s="813"/>
      <c r="J1670" s="813" t="s">
        <v>1888</v>
      </c>
      <c r="K1670" s="813"/>
      <c r="L1670" s="813"/>
      <c r="M1670" s="814">
        <v>20</v>
      </c>
      <c r="N1670" s="814"/>
      <c r="O1670" s="813" t="s">
        <v>1883</v>
      </c>
      <c r="P1670" s="813"/>
      <c r="Q1670" s="370" t="s">
        <v>1892</v>
      </c>
      <c r="R1670" s="369" t="s">
        <v>2917</v>
      </c>
    </row>
    <row r="1671" spans="1:18" ht="18">
      <c r="A1671" s="368">
        <v>1543</v>
      </c>
      <c r="B1671" s="813">
        <v>842084</v>
      </c>
      <c r="C1671" s="813"/>
      <c r="D1671" s="813" t="s">
        <v>2616</v>
      </c>
      <c r="E1671" s="813"/>
      <c r="F1671" s="813"/>
      <c r="G1671" s="813" t="s">
        <v>2618</v>
      </c>
      <c r="H1671" s="813"/>
      <c r="I1671" s="813"/>
      <c r="J1671" s="813" t="s">
        <v>1888</v>
      </c>
      <c r="K1671" s="813"/>
      <c r="L1671" s="813"/>
      <c r="M1671" s="814">
        <v>20</v>
      </c>
      <c r="N1671" s="814"/>
      <c r="O1671" s="813" t="s">
        <v>1883</v>
      </c>
      <c r="P1671" s="813"/>
      <c r="Q1671" s="370" t="s">
        <v>1892</v>
      </c>
      <c r="R1671" s="369" t="s">
        <v>2213</v>
      </c>
    </row>
    <row r="1672" spans="1:18" ht="18">
      <c r="A1672" s="368">
        <v>1544</v>
      </c>
      <c r="B1672" s="813">
        <v>566148</v>
      </c>
      <c r="C1672" s="813"/>
      <c r="D1672" s="813" t="s">
        <v>2616</v>
      </c>
      <c r="E1672" s="813"/>
      <c r="F1672" s="813"/>
      <c r="G1672" s="813" t="s">
        <v>3639</v>
      </c>
      <c r="H1672" s="813"/>
      <c r="I1672" s="813"/>
      <c r="J1672" s="813" t="s">
        <v>1888</v>
      </c>
      <c r="K1672" s="813"/>
      <c r="L1672" s="813"/>
      <c r="M1672" s="814">
        <v>50</v>
      </c>
      <c r="N1672" s="814"/>
      <c r="O1672" s="813" t="s">
        <v>1883</v>
      </c>
      <c r="P1672" s="813"/>
      <c r="Q1672" s="370" t="s">
        <v>1892</v>
      </c>
      <c r="R1672" s="369" t="s">
        <v>2214</v>
      </c>
    </row>
    <row r="1673" spans="1:18" ht="18">
      <c r="A1673" s="368">
        <v>1545</v>
      </c>
      <c r="B1673" s="813">
        <v>842124</v>
      </c>
      <c r="C1673" s="813"/>
      <c r="D1673" s="813" t="s">
        <v>2616</v>
      </c>
      <c r="E1673" s="813"/>
      <c r="F1673" s="813"/>
      <c r="G1673" s="813" t="s">
        <v>2621</v>
      </c>
      <c r="H1673" s="813"/>
      <c r="I1673" s="813"/>
      <c r="J1673" s="813" t="s">
        <v>1888</v>
      </c>
      <c r="K1673" s="813"/>
      <c r="L1673" s="813"/>
      <c r="M1673" s="814">
        <v>20</v>
      </c>
      <c r="N1673" s="814"/>
      <c r="O1673" s="813" t="s">
        <v>1883</v>
      </c>
      <c r="P1673" s="813"/>
      <c r="Q1673" s="370" t="s">
        <v>1892</v>
      </c>
      <c r="R1673" s="369" t="s">
        <v>3640</v>
      </c>
    </row>
    <row r="1674" spans="1:18" ht="18">
      <c r="A1674" s="368">
        <v>1546</v>
      </c>
      <c r="B1674" s="813">
        <v>572239</v>
      </c>
      <c r="C1674" s="813"/>
      <c r="D1674" s="813" t="s">
        <v>2623</v>
      </c>
      <c r="E1674" s="813"/>
      <c r="F1674" s="813"/>
      <c r="G1674" s="813" t="s">
        <v>2619</v>
      </c>
      <c r="H1674" s="813"/>
      <c r="I1674" s="813"/>
      <c r="J1674" s="813" t="s">
        <v>1888</v>
      </c>
      <c r="K1674" s="813"/>
      <c r="L1674" s="813"/>
      <c r="M1674" s="814">
        <v>1.8</v>
      </c>
      <c r="N1674" s="814"/>
      <c r="O1674" s="813" t="s">
        <v>1883</v>
      </c>
      <c r="P1674" s="813"/>
      <c r="Q1674" s="368" t="s">
        <v>2620</v>
      </c>
      <c r="R1674" s="369" t="s">
        <v>2201</v>
      </c>
    </row>
    <row r="1675" spans="1:18" ht="18">
      <c r="A1675" s="368">
        <v>1547</v>
      </c>
      <c r="B1675" s="813">
        <v>939557</v>
      </c>
      <c r="C1675" s="813"/>
      <c r="D1675" s="813" t="s">
        <v>3641</v>
      </c>
      <c r="E1675" s="813"/>
      <c r="F1675" s="813"/>
      <c r="G1675" s="813" t="s">
        <v>3642</v>
      </c>
      <c r="H1675" s="813"/>
      <c r="I1675" s="813"/>
      <c r="J1675" s="813" t="s">
        <v>1975</v>
      </c>
      <c r="K1675" s="813"/>
      <c r="L1675" s="813"/>
      <c r="M1675" s="814">
        <v>100</v>
      </c>
      <c r="N1675" s="814"/>
      <c r="O1675" s="813" t="s">
        <v>1883</v>
      </c>
      <c r="P1675" s="813"/>
      <c r="Q1675" s="370" t="s">
        <v>1892</v>
      </c>
      <c r="R1675" s="369" t="s">
        <v>3643</v>
      </c>
    </row>
    <row r="1676" spans="1:18" ht="18">
      <c r="A1676" s="368">
        <v>1548</v>
      </c>
      <c r="B1676" s="813">
        <v>561439</v>
      </c>
      <c r="C1676" s="813"/>
      <c r="D1676" s="813" t="s">
        <v>3644</v>
      </c>
      <c r="E1676" s="813"/>
      <c r="F1676" s="813"/>
      <c r="G1676" s="813" t="s">
        <v>2308</v>
      </c>
      <c r="H1676" s="813"/>
      <c r="I1676" s="813"/>
      <c r="J1676" s="813" t="s">
        <v>2739</v>
      </c>
      <c r="K1676" s="813"/>
      <c r="L1676" s="813"/>
      <c r="M1676" s="811"/>
      <c r="N1676" s="811"/>
      <c r="O1676" s="811"/>
      <c r="P1676" s="811"/>
      <c r="Q1676" s="370" t="s">
        <v>1892</v>
      </c>
      <c r="R1676" s="369" t="s">
        <v>3645</v>
      </c>
    </row>
    <row r="1677" spans="1:18" ht="18">
      <c r="A1677" s="368">
        <v>1549</v>
      </c>
      <c r="B1677" s="813">
        <v>786964</v>
      </c>
      <c r="C1677" s="813"/>
      <c r="D1677" s="813" t="s">
        <v>2624</v>
      </c>
      <c r="E1677" s="813"/>
      <c r="F1677" s="813"/>
      <c r="G1677" s="813" t="s">
        <v>2410</v>
      </c>
      <c r="H1677" s="813"/>
      <c r="I1677" s="813"/>
      <c r="J1677" s="813" t="s">
        <v>2340</v>
      </c>
      <c r="K1677" s="813"/>
      <c r="L1677" s="813"/>
      <c r="M1677" s="814">
        <v>60</v>
      </c>
      <c r="N1677" s="814"/>
      <c r="O1677" s="813" t="s">
        <v>1883</v>
      </c>
      <c r="P1677" s="813"/>
      <c r="Q1677" s="368" t="s">
        <v>1884</v>
      </c>
      <c r="R1677" s="369" t="s">
        <v>2201</v>
      </c>
    </row>
    <row r="1678" spans="1:18" ht="18">
      <c r="A1678" s="368">
        <v>1550</v>
      </c>
      <c r="B1678" s="813">
        <v>831044</v>
      </c>
      <c r="C1678" s="813"/>
      <c r="D1678" s="813" t="s">
        <v>2624</v>
      </c>
      <c r="E1678" s="813"/>
      <c r="F1678" s="813"/>
      <c r="G1678" s="813" t="s">
        <v>2410</v>
      </c>
      <c r="H1678" s="813"/>
      <c r="I1678" s="813"/>
      <c r="J1678" s="813" t="s">
        <v>2101</v>
      </c>
      <c r="K1678" s="813"/>
      <c r="L1678" s="813"/>
      <c r="M1678" s="814">
        <v>60</v>
      </c>
      <c r="N1678" s="814"/>
      <c r="O1678" s="813" t="s">
        <v>1883</v>
      </c>
      <c r="P1678" s="813"/>
      <c r="Q1678" s="368" t="s">
        <v>1884</v>
      </c>
      <c r="R1678" s="369" t="s">
        <v>2201</v>
      </c>
    </row>
    <row r="1679" spans="1:18" ht="18">
      <c r="A1679" s="368">
        <v>1551</v>
      </c>
      <c r="B1679" s="813">
        <v>660420</v>
      </c>
      <c r="C1679" s="813"/>
      <c r="D1679" s="813" t="s">
        <v>2627</v>
      </c>
      <c r="E1679" s="813"/>
      <c r="F1679" s="813"/>
      <c r="G1679" s="813" t="s">
        <v>2628</v>
      </c>
      <c r="H1679" s="813"/>
      <c r="I1679" s="813"/>
      <c r="J1679" s="813" t="s">
        <v>2278</v>
      </c>
      <c r="K1679" s="813"/>
      <c r="L1679" s="813"/>
      <c r="M1679" s="814">
        <v>80</v>
      </c>
      <c r="N1679" s="814"/>
      <c r="O1679" s="813" t="s">
        <v>1909</v>
      </c>
      <c r="P1679" s="813"/>
      <c r="Q1679" s="368" t="s">
        <v>1910</v>
      </c>
      <c r="R1679" s="369" t="s">
        <v>2242</v>
      </c>
    </row>
    <row r="1680" spans="1:18" ht="18">
      <c r="A1680" s="368">
        <v>1552</v>
      </c>
      <c r="B1680" s="813">
        <v>203585</v>
      </c>
      <c r="C1680" s="813"/>
      <c r="D1680" s="813" t="s">
        <v>2649</v>
      </c>
      <c r="E1680" s="813"/>
      <c r="F1680" s="813"/>
      <c r="G1680" s="813" t="s">
        <v>2650</v>
      </c>
      <c r="H1680" s="813"/>
      <c r="I1680" s="813"/>
      <c r="J1680" s="813" t="s">
        <v>1921</v>
      </c>
      <c r="K1680" s="813"/>
      <c r="L1680" s="813"/>
      <c r="M1680" s="811"/>
      <c r="N1680" s="811"/>
      <c r="O1680" s="811"/>
      <c r="P1680" s="811"/>
      <c r="Q1680" s="368" t="s">
        <v>1921</v>
      </c>
      <c r="R1680" s="369" t="s">
        <v>2651</v>
      </c>
    </row>
    <row r="1681" spans="1:18" ht="36">
      <c r="A1681" s="365" t="s">
        <v>1871</v>
      </c>
      <c r="B1681" s="810" t="s">
        <v>1872</v>
      </c>
      <c r="C1681" s="810"/>
      <c r="D1681" s="810" t="s">
        <v>1873</v>
      </c>
      <c r="E1681" s="810"/>
      <c r="F1681" s="810"/>
      <c r="G1681" s="810" t="s">
        <v>1874</v>
      </c>
      <c r="H1681" s="810"/>
      <c r="I1681" s="810"/>
      <c r="J1681" s="810" t="s">
        <v>1875</v>
      </c>
      <c r="K1681" s="810"/>
      <c r="L1681" s="810"/>
      <c r="M1681" s="810" t="s">
        <v>1876</v>
      </c>
      <c r="N1681" s="810"/>
      <c r="O1681" s="810" t="s">
        <v>1877</v>
      </c>
      <c r="P1681" s="810"/>
      <c r="Q1681" s="366" t="s">
        <v>1878</v>
      </c>
      <c r="R1681" s="365" t="s">
        <v>1879</v>
      </c>
    </row>
    <row r="1682" spans="1:18" ht="18">
      <c r="A1682" s="368">
        <v>1553</v>
      </c>
      <c r="B1682" s="813">
        <v>958682</v>
      </c>
      <c r="C1682" s="813"/>
      <c r="D1682" s="813" t="s">
        <v>3646</v>
      </c>
      <c r="E1682" s="813"/>
      <c r="F1682" s="813"/>
      <c r="G1682" s="813" t="s">
        <v>3647</v>
      </c>
      <c r="H1682" s="813"/>
      <c r="I1682" s="813"/>
      <c r="J1682" s="813" t="s">
        <v>1920</v>
      </c>
      <c r="K1682" s="813"/>
      <c r="L1682" s="813"/>
      <c r="M1682" s="811"/>
      <c r="N1682" s="811"/>
      <c r="O1682" s="811"/>
      <c r="P1682" s="811"/>
      <c r="Q1682" s="368" t="s">
        <v>1921</v>
      </c>
      <c r="R1682" s="369" t="s">
        <v>2546</v>
      </c>
    </row>
    <row r="1683" spans="1:18" ht="18">
      <c r="A1683" s="368">
        <v>1554</v>
      </c>
      <c r="B1683" s="813">
        <v>911331</v>
      </c>
      <c r="C1683" s="813"/>
      <c r="D1683" s="817" t="s">
        <v>3648</v>
      </c>
      <c r="E1683" s="817"/>
      <c r="F1683" s="817"/>
      <c r="G1683" s="813" t="s">
        <v>3649</v>
      </c>
      <c r="H1683" s="813"/>
      <c r="I1683" s="813"/>
      <c r="J1683" s="813" t="s">
        <v>3055</v>
      </c>
      <c r="K1683" s="813"/>
      <c r="L1683" s="813"/>
      <c r="M1683" s="814">
        <v>20</v>
      </c>
      <c r="N1683" s="814"/>
      <c r="O1683" s="813" t="s">
        <v>1883</v>
      </c>
      <c r="P1683" s="813"/>
      <c r="Q1683" s="368" t="s">
        <v>1884</v>
      </c>
      <c r="R1683" s="369" t="s">
        <v>3589</v>
      </c>
    </row>
    <row r="1684" spans="1:18" ht="18">
      <c r="A1684" s="368">
        <v>1555</v>
      </c>
      <c r="B1684" s="813">
        <v>536002</v>
      </c>
      <c r="C1684" s="813"/>
      <c r="D1684" s="813" t="s">
        <v>3650</v>
      </c>
      <c r="E1684" s="813"/>
      <c r="F1684" s="813"/>
      <c r="G1684" s="813" t="s">
        <v>3651</v>
      </c>
      <c r="H1684" s="813"/>
      <c r="I1684" s="813"/>
      <c r="J1684" s="813" t="s">
        <v>3652</v>
      </c>
      <c r="K1684" s="813"/>
      <c r="L1684" s="813"/>
      <c r="M1684" s="813">
        <v>1.375</v>
      </c>
      <c r="N1684" s="813"/>
      <c r="O1684" s="813" t="s">
        <v>2107</v>
      </c>
      <c r="P1684" s="813"/>
      <c r="Q1684" s="368" t="s">
        <v>3653</v>
      </c>
      <c r="R1684" s="369" t="s">
        <v>3654</v>
      </c>
    </row>
    <row r="1685" spans="1:18" ht="18">
      <c r="A1685" s="368">
        <v>1556</v>
      </c>
      <c r="B1685" s="813">
        <v>876921</v>
      </c>
      <c r="C1685" s="813"/>
      <c r="D1685" s="813" t="s">
        <v>3650</v>
      </c>
      <c r="E1685" s="813"/>
      <c r="F1685" s="813"/>
      <c r="G1685" s="813" t="s">
        <v>2950</v>
      </c>
      <c r="H1685" s="813"/>
      <c r="I1685" s="813"/>
      <c r="J1685" s="813" t="s">
        <v>1888</v>
      </c>
      <c r="K1685" s="813"/>
      <c r="L1685" s="813"/>
      <c r="M1685" s="814">
        <v>10</v>
      </c>
      <c r="N1685" s="814"/>
      <c r="O1685" s="813" t="s">
        <v>1883</v>
      </c>
      <c r="P1685" s="813"/>
      <c r="Q1685" s="368" t="s">
        <v>1889</v>
      </c>
      <c r="R1685" s="369" t="s">
        <v>2255</v>
      </c>
    </row>
    <row r="1686" spans="1:18" ht="18">
      <c r="A1686" s="368">
        <v>1557</v>
      </c>
      <c r="B1686" s="813">
        <v>535365</v>
      </c>
      <c r="C1686" s="813"/>
      <c r="D1686" s="813" t="s">
        <v>3650</v>
      </c>
      <c r="E1686" s="813"/>
      <c r="F1686" s="813"/>
      <c r="G1686" s="813" t="s">
        <v>3655</v>
      </c>
      <c r="H1686" s="813"/>
      <c r="I1686" s="813"/>
      <c r="J1686" s="813" t="s">
        <v>3652</v>
      </c>
      <c r="K1686" s="813"/>
      <c r="L1686" s="813"/>
      <c r="M1686" s="814">
        <v>8.4</v>
      </c>
      <c r="N1686" s="814"/>
      <c r="O1686" s="813" t="s">
        <v>2107</v>
      </c>
      <c r="P1686" s="813"/>
      <c r="Q1686" s="368" t="s">
        <v>3653</v>
      </c>
      <c r="R1686" s="369" t="s">
        <v>2021</v>
      </c>
    </row>
    <row r="1687" spans="1:18" ht="18">
      <c r="A1687" s="368">
        <v>1558</v>
      </c>
      <c r="B1687" s="813">
        <v>535312</v>
      </c>
      <c r="C1687" s="813"/>
      <c r="D1687" s="813" t="s">
        <v>3650</v>
      </c>
      <c r="E1687" s="813"/>
      <c r="F1687" s="813"/>
      <c r="G1687" s="813" t="s">
        <v>3656</v>
      </c>
      <c r="H1687" s="813"/>
      <c r="I1687" s="813"/>
      <c r="J1687" s="813" t="s">
        <v>3652</v>
      </c>
      <c r="K1687" s="813"/>
      <c r="L1687" s="813"/>
      <c r="M1687" s="814">
        <v>4.2</v>
      </c>
      <c r="N1687" s="814"/>
      <c r="O1687" s="813" t="s">
        <v>2107</v>
      </c>
      <c r="P1687" s="813"/>
      <c r="Q1687" s="368" t="s">
        <v>3653</v>
      </c>
      <c r="R1687" s="369" t="s">
        <v>3657</v>
      </c>
    </row>
    <row r="1688" spans="1:18" ht="18">
      <c r="A1688" s="368">
        <v>1559</v>
      </c>
      <c r="B1688" s="813">
        <v>855606</v>
      </c>
      <c r="C1688" s="813"/>
      <c r="D1688" s="813" t="s">
        <v>2658</v>
      </c>
      <c r="E1688" s="813"/>
      <c r="F1688" s="813"/>
      <c r="G1688" s="813" t="s">
        <v>1944</v>
      </c>
      <c r="H1688" s="813"/>
      <c r="I1688" s="813"/>
      <c r="J1688" s="813" t="s">
        <v>2083</v>
      </c>
      <c r="K1688" s="813"/>
      <c r="L1688" s="813"/>
      <c r="M1688" s="811"/>
      <c r="N1688" s="811"/>
      <c r="O1688" s="811"/>
      <c r="P1688" s="811"/>
      <c r="Q1688" s="368" t="s">
        <v>1921</v>
      </c>
      <c r="R1688" s="369" t="s">
        <v>1946</v>
      </c>
    </row>
    <row r="1689" spans="1:18" ht="18">
      <c r="A1689" s="368">
        <v>1560</v>
      </c>
      <c r="B1689" s="813">
        <v>263865</v>
      </c>
      <c r="C1689" s="813"/>
      <c r="D1689" s="813" t="s">
        <v>2667</v>
      </c>
      <c r="E1689" s="813"/>
      <c r="F1689" s="813"/>
      <c r="G1689" s="813" t="s">
        <v>2014</v>
      </c>
      <c r="H1689" s="813"/>
      <c r="I1689" s="813"/>
      <c r="J1689" s="813" t="s">
        <v>2114</v>
      </c>
      <c r="K1689" s="813"/>
      <c r="L1689" s="813"/>
      <c r="M1689" s="811"/>
      <c r="N1689" s="811"/>
      <c r="O1689" s="811"/>
      <c r="P1689" s="811"/>
      <c r="Q1689" s="368" t="s">
        <v>2115</v>
      </c>
      <c r="R1689" s="369" t="s">
        <v>2614</v>
      </c>
    </row>
    <row r="1690" spans="1:18" ht="18">
      <c r="A1690" s="368">
        <v>1561</v>
      </c>
      <c r="B1690" s="813">
        <v>868369</v>
      </c>
      <c r="C1690" s="813"/>
      <c r="D1690" s="813" t="s">
        <v>2667</v>
      </c>
      <c r="E1690" s="813"/>
      <c r="F1690" s="813"/>
      <c r="G1690" s="813" t="s">
        <v>2910</v>
      </c>
      <c r="H1690" s="813"/>
      <c r="I1690" s="813"/>
      <c r="J1690" s="813" t="s">
        <v>1975</v>
      </c>
      <c r="K1690" s="813"/>
      <c r="L1690" s="813"/>
      <c r="M1690" s="814">
        <v>50</v>
      </c>
      <c r="N1690" s="814"/>
      <c r="O1690" s="813" t="s">
        <v>1883</v>
      </c>
      <c r="P1690" s="813"/>
      <c r="Q1690" s="370" t="s">
        <v>1892</v>
      </c>
      <c r="R1690" s="369" t="s">
        <v>3658</v>
      </c>
    </row>
    <row r="1691" spans="1:18" ht="18">
      <c r="A1691" s="368">
        <v>1562</v>
      </c>
      <c r="B1691" s="813">
        <v>1156417</v>
      </c>
      <c r="C1691" s="813"/>
      <c r="D1691" s="813" t="s">
        <v>3659</v>
      </c>
      <c r="E1691" s="813"/>
      <c r="F1691" s="813"/>
      <c r="G1691" s="813" t="s">
        <v>2274</v>
      </c>
      <c r="H1691" s="813"/>
      <c r="I1691" s="813"/>
      <c r="J1691" s="813" t="s">
        <v>2114</v>
      </c>
      <c r="K1691" s="813"/>
      <c r="L1691" s="813"/>
      <c r="M1691" s="811"/>
      <c r="N1691" s="811"/>
      <c r="O1691" s="811"/>
      <c r="P1691" s="811"/>
      <c r="Q1691" s="368" t="s">
        <v>2115</v>
      </c>
      <c r="R1691" s="369" t="s">
        <v>2052</v>
      </c>
    </row>
    <row r="1692" spans="1:18" ht="18">
      <c r="A1692" s="368">
        <v>1563</v>
      </c>
      <c r="B1692" s="813">
        <v>717294</v>
      </c>
      <c r="C1692" s="813"/>
      <c r="D1692" s="813" t="s">
        <v>3659</v>
      </c>
      <c r="E1692" s="813"/>
      <c r="F1692" s="813"/>
      <c r="G1692" s="813" t="s">
        <v>2274</v>
      </c>
      <c r="H1692" s="813"/>
      <c r="I1692" s="813"/>
      <c r="J1692" s="813" t="s">
        <v>1921</v>
      </c>
      <c r="K1692" s="813"/>
      <c r="L1692" s="813"/>
      <c r="M1692" s="811"/>
      <c r="N1692" s="811"/>
      <c r="O1692" s="811"/>
      <c r="P1692" s="811"/>
      <c r="Q1692" s="368" t="s">
        <v>1921</v>
      </c>
      <c r="R1692" s="369" t="s">
        <v>2052</v>
      </c>
    </row>
    <row r="1693" spans="1:18" ht="18">
      <c r="A1693" s="368">
        <v>1564</v>
      </c>
      <c r="B1693" s="813">
        <v>327662</v>
      </c>
      <c r="C1693" s="813"/>
      <c r="D1693" s="813" t="s">
        <v>3660</v>
      </c>
      <c r="E1693" s="813"/>
      <c r="F1693" s="813"/>
      <c r="G1693" s="813" t="s">
        <v>2791</v>
      </c>
      <c r="H1693" s="813"/>
      <c r="I1693" s="813"/>
      <c r="J1693" s="813" t="s">
        <v>1921</v>
      </c>
      <c r="K1693" s="813"/>
      <c r="L1693" s="813"/>
      <c r="M1693" s="811"/>
      <c r="N1693" s="811"/>
      <c r="O1693" s="811"/>
      <c r="P1693" s="811"/>
      <c r="Q1693" s="368" t="s">
        <v>1921</v>
      </c>
      <c r="R1693" s="369" t="s">
        <v>2043</v>
      </c>
    </row>
    <row r="1694" spans="1:18" ht="18">
      <c r="A1694" s="368">
        <v>1565</v>
      </c>
      <c r="B1694" s="813">
        <v>889973</v>
      </c>
      <c r="C1694" s="813"/>
      <c r="D1694" s="813" t="s">
        <v>2671</v>
      </c>
      <c r="E1694" s="813"/>
      <c r="F1694" s="813"/>
      <c r="G1694" s="813" t="s">
        <v>2152</v>
      </c>
      <c r="H1694" s="813"/>
      <c r="I1694" s="813"/>
      <c r="J1694" s="813" t="s">
        <v>3661</v>
      </c>
      <c r="K1694" s="813"/>
      <c r="L1694" s="813"/>
      <c r="M1694" s="814">
        <v>5</v>
      </c>
      <c r="N1694" s="814"/>
      <c r="O1694" s="813" t="s">
        <v>1909</v>
      </c>
      <c r="P1694" s="813"/>
      <c r="Q1694" s="370" t="s">
        <v>2125</v>
      </c>
      <c r="R1694" s="369" t="s">
        <v>2441</v>
      </c>
    </row>
    <row r="1695" spans="1:18" ht="36">
      <c r="A1695" s="365" t="s">
        <v>1871</v>
      </c>
      <c r="B1695" s="810" t="s">
        <v>1872</v>
      </c>
      <c r="C1695" s="810"/>
      <c r="D1695" s="810" t="s">
        <v>1873</v>
      </c>
      <c r="E1695" s="810"/>
      <c r="F1695" s="810"/>
      <c r="G1695" s="810" t="s">
        <v>1874</v>
      </c>
      <c r="H1695" s="810"/>
      <c r="I1695" s="810"/>
      <c r="J1695" s="810" t="s">
        <v>1875</v>
      </c>
      <c r="K1695" s="810"/>
      <c r="L1695" s="810"/>
      <c r="M1695" s="810" t="s">
        <v>1876</v>
      </c>
      <c r="N1695" s="810"/>
      <c r="O1695" s="810" t="s">
        <v>1877</v>
      </c>
      <c r="P1695" s="810"/>
      <c r="Q1695" s="366" t="s">
        <v>1878</v>
      </c>
      <c r="R1695" s="365" t="s">
        <v>1879</v>
      </c>
    </row>
    <row r="1696" spans="1:18" ht="18">
      <c r="A1696" s="368">
        <v>1566</v>
      </c>
      <c r="B1696" s="813">
        <v>980084</v>
      </c>
      <c r="C1696" s="813"/>
      <c r="D1696" s="813" t="s">
        <v>3662</v>
      </c>
      <c r="E1696" s="813"/>
      <c r="F1696" s="813"/>
      <c r="G1696" s="813" t="s">
        <v>1983</v>
      </c>
      <c r="H1696" s="813"/>
      <c r="I1696" s="813"/>
      <c r="J1696" s="813" t="s">
        <v>1888</v>
      </c>
      <c r="K1696" s="813"/>
      <c r="L1696" s="813"/>
      <c r="M1696" s="814">
        <v>5</v>
      </c>
      <c r="N1696" s="814"/>
      <c r="O1696" s="813" t="s">
        <v>1883</v>
      </c>
      <c r="P1696" s="813"/>
      <c r="Q1696" s="370" t="s">
        <v>1892</v>
      </c>
      <c r="R1696" s="369" t="s">
        <v>3663</v>
      </c>
    </row>
    <row r="1697" spans="1:18" ht="18">
      <c r="A1697" s="368">
        <v>1567</v>
      </c>
      <c r="B1697" s="813">
        <v>961770</v>
      </c>
      <c r="C1697" s="813"/>
      <c r="D1697" s="813" t="s">
        <v>3662</v>
      </c>
      <c r="E1697" s="813"/>
      <c r="F1697" s="813"/>
      <c r="G1697" s="813" t="s">
        <v>1983</v>
      </c>
      <c r="H1697" s="813"/>
      <c r="I1697" s="813"/>
      <c r="J1697" s="813" t="s">
        <v>1888</v>
      </c>
      <c r="K1697" s="813"/>
      <c r="L1697" s="813"/>
      <c r="M1697" s="814">
        <v>6</v>
      </c>
      <c r="N1697" s="814"/>
      <c r="O1697" s="813" t="s">
        <v>1883</v>
      </c>
      <c r="P1697" s="813"/>
      <c r="Q1697" s="370" t="s">
        <v>1892</v>
      </c>
      <c r="R1697" s="369" t="s">
        <v>3664</v>
      </c>
    </row>
    <row r="1698" spans="1:18" ht="18">
      <c r="A1698" s="368">
        <v>1568</v>
      </c>
      <c r="B1698" s="813">
        <v>561965</v>
      </c>
      <c r="C1698" s="813"/>
      <c r="D1698" s="813" t="s">
        <v>3662</v>
      </c>
      <c r="E1698" s="813"/>
      <c r="F1698" s="813"/>
      <c r="G1698" s="813" t="s">
        <v>1983</v>
      </c>
      <c r="H1698" s="813"/>
      <c r="I1698" s="813"/>
      <c r="J1698" s="813" t="s">
        <v>1888</v>
      </c>
      <c r="K1698" s="813"/>
      <c r="L1698" s="813"/>
      <c r="M1698" s="814">
        <v>5</v>
      </c>
      <c r="N1698" s="814"/>
      <c r="O1698" s="813" t="s">
        <v>1883</v>
      </c>
      <c r="P1698" s="813"/>
      <c r="Q1698" s="368" t="s">
        <v>1889</v>
      </c>
      <c r="R1698" s="369" t="s">
        <v>3663</v>
      </c>
    </row>
    <row r="1699" spans="1:18" ht="18">
      <c r="A1699" s="368">
        <v>1569</v>
      </c>
      <c r="B1699" s="813">
        <v>521978</v>
      </c>
      <c r="C1699" s="813"/>
      <c r="D1699" s="813" t="s">
        <v>2676</v>
      </c>
      <c r="E1699" s="813"/>
      <c r="F1699" s="813"/>
      <c r="G1699" s="813" t="s">
        <v>2065</v>
      </c>
      <c r="H1699" s="813"/>
      <c r="I1699" s="813"/>
      <c r="J1699" s="813" t="s">
        <v>2677</v>
      </c>
      <c r="K1699" s="813"/>
      <c r="L1699" s="813"/>
      <c r="M1699" s="814">
        <v>5</v>
      </c>
      <c r="N1699" s="814"/>
      <c r="O1699" s="813" t="s">
        <v>1883</v>
      </c>
      <c r="P1699" s="813"/>
      <c r="Q1699" s="368" t="s">
        <v>1884</v>
      </c>
      <c r="R1699" s="369" t="s">
        <v>2678</v>
      </c>
    </row>
    <row r="1700" spans="1:18" ht="18">
      <c r="A1700" s="368">
        <v>1570</v>
      </c>
      <c r="B1700" s="813">
        <v>1011244</v>
      </c>
      <c r="C1700" s="813"/>
      <c r="D1700" s="813" t="s">
        <v>3665</v>
      </c>
      <c r="E1700" s="813"/>
      <c r="F1700" s="813"/>
      <c r="G1700" s="813" t="s">
        <v>3666</v>
      </c>
      <c r="H1700" s="813"/>
      <c r="I1700" s="813"/>
      <c r="J1700" s="813" t="s">
        <v>1920</v>
      </c>
      <c r="K1700" s="813"/>
      <c r="L1700" s="813"/>
      <c r="M1700" s="811"/>
      <c r="N1700" s="811"/>
      <c r="O1700" s="811"/>
      <c r="P1700" s="811"/>
      <c r="Q1700" s="368" t="s">
        <v>1921</v>
      </c>
      <c r="R1700" s="369" t="s">
        <v>2032</v>
      </c>
    </row>
    <row r="1701" spans="1:18" ht="18">
      <c r="A1701" s="368">
        <v>1571</v>
      </c>
      <c r="B1701" s="813">
        <v>692942</v>
      </c>
      <c r="C1701" s="813"/>
      <c r="D1701" s="813" t="s">
        <v>3665</v>
      </c>
      <c r="E1701" s="813"/>
      <c r="F1701" s="813"/>
      <c r="G1701" s="813" t="s">
        <v>3666</v>
      </c>
      <c r="H1701" s="813"/>
      <c r="I1701" s="813"/>
      <c r="J1701" s="813" t="s">
        <v>1921</v>
      </c>
      <c r="K1701" s="813"/>
      <c r="L1701" s="813"/>
      <c r="M1701" s="811"/>
      <c r="N1701" s="811"/>
      <c r="O1701" s="811"/>
      <c r="P1701" s="811"/>
      <c r="Q1701" s="368" t="s">
        <v>1921</v>
      </c>
      <c r="R1701" s="369" t="s">
        <v>2032</v>
      </c>
    </row>
    <row r="1702" spans="1:18" ht="18">
      <c r="A1702" s="368">
        <v>1572</v>
      </c>
      <c r="B1702" s="813">
        <v>785107</v>
      </c>
      <c r="C1702" s="813"/>
      <c r="D1702" s="813" t="s">
        <v>3667</v>
      </c>
      <c r="E1702" s="813"/>
      <c r="F1702" s="813"/>
      <c r="G1702" s="813" t="s">
        <v>2886</v>
      </c>
      <c r="H1702" s="813"/>
      <c r="I1702" s="813"/>
      <c r="J1702" s="813" t="s">
        <v>3551</v>
      </c>
      <c r="K1702" s="813"/>
      <c r="L1702" s="813"/>
      <c r="M1702" s="814">
        <v>2</v>
      </c>
      <c r="N1702" s="814"/>
      <c r="O1702" s="813" t="s">
        <v>1883</v>
      </c>
      <c r="P1702" s="813"/>
      <c r="Q1702" s="368" t="s">
        <v>2414</v>
      </c>
      <c r="R1702" s="369" t="s">
        <v>3668</v>
      </c>
    </row>
    <row r="1703" spans="1:18" ht="18">
      <c r="A1703" s="368">
        <v>1573</v>
      </c>
      <c r="B1703" s="813">
        <v>720933</v>
      </c>
      <c r="C1703" s="813"/>
      <c r="D1703" s="813" t="s">
        <v>3667</v>
      </c>
      <c r="E1703" s="813"/>
      <c r="F1703" s="813"/>
      <c r="G1703" s="813" t="s">
        <v>3669</v>
      </c>
      <c r="H1703" s="813"/>
      <c r="I1703" s="813"/>
      <c r="J1703" s="817" t="s">
        <v>3670</v>
      </c>
      <c r="K1703" s="817"/>
      <c r="L1703" s="817"/>
      <c r="M1703" s="814">
        <v>120</v>
      </c>
      <c r="N1703" s="814"/>
      <c r="O1703" s="813" t="s">
        <v>3543</v>
      </c>
      <c r="P1703" s="813"/>
      <c r="Q1703" s="368" t="s">
        <v>3554</v>
      </c>
      <c r="R1703" s="369" t="s">
        <v>3671</v>
      </c>
    </row>
    <row r="1704" spans="1:18" ht="18">
      <c r="A1704" s="368">
        <v>1574</v>
      </c>
      <c r="B1704" s="813">
        <v>806933</v>
      </c>
      <c r="C1704" s="813"/>
      <c r="D1704" s="813" t="s">
        <v>3667</v>
      </c>
      <c r="E1704" s="813"/>
      <c r="F1704" s="813"/>
      <c r="G1704" s="813" t="s">
        <v>3550</v>
      </c>
      <c r="H1704" s="813"/>
      <c r="I1704" s="813"/>
      <c r="J1704" s="813" t="s">
        <v>3551</v>
      </c>
      <c r="K1704" s="813"/>
      <c r="L1704" s="813"/>
      <c r="M1704" s="814">
        <v>2</v>
      </c>
      <c r="N1704" s="814"/>
      <c r="O1704" s="813" t="s">
        <v>1883</v>
      </c>
      <c r="P1704" s="813"/>
      <c r="Q1704" s="368" t="s">
        <v>2414</v>
      </c>
      <c r="R1704" s="369" t="s">
        <v>2338</v>
      </c>
    </row>
    <row r="1705" spans="1:18" ht="18">
      <c r="A1705" s="368">
        <v>1575</v>
      </c>
      <c r="B1705" s="813">
        <v>839948</v>
      </c>
      <c r="C1705" s="813"/>
      <c r="D1705" s="813" t="s">
        <v>2685</v>
      </c>
      <c r="E1705" s="813"/>
      <c r="F1705" s="813"/>
      <c r="G1705" s="813" t="s">
        <v>3672</v>
      </c>
      <c r="H1705" s="813"/>
      <c r="I1705" s="813"/>
      <c r="J1705" s="813" t="s">
        <v>3673</v>
      </c>
      <c r="K1705" s="813"/>
      <c r="L1705" s="813"/>
      <c r="M1705" s="814">
        <v>60</v>
      </c>
      <c r="N1705" s="814"/>
      <c r="O1705" s="813" t="s">
        <v>3543</v>
      </c>
      <c r="P1705" s="813"/>
      <c r="Q1705" s="368" t="s">
        <v>3544</v>
      </c>
      <c r="R1705" s="369" t="s">
        <v>3674</v>
      </c>
    </row>
    <row r="1706" spans="1:18" ht="18">
      <c r="A1706" s="368">
        <v>1576</v>
      </c>
      <c r="B1706" s="813">
        <v>690101</v>
      </c>
      <c r="C1706" s="813"/>
      <c r="D1706" s="813" t="s">
        <v>2685</v>
      </c>
      <c r="E1706" s="813"/>
      <c r="F1706" s="813"/>
      <c r="G1706" s="813" t="s">
        <v>3675</v>
      </c>
      <c r="H1706" s="813"/>
      <c r="I1706" s="813"/>
      <c r="J1706" s="813" t="s">
        <v>3673</v>
      </c>
      <c r="K1706" s="813"/>
      <c r="L1706" s="813"/>
      <c r="M1706" s="814">
        <v>60</v>
      </c>
      <c r="N1706" s="814"/>
      <c r="O1706" s="813" t="s">
        <v>3543</v>
      </c>
      <c r="P1706" s="813"/>
      <c r="Q1706" s="368" t="s">
        <v>3544</v>
      </c>
      <c r="R1706" s="369" t="s">
        <v>1902</v>
      </c>
    </row>
    <row r="1707" spans="1:18" ht="18">
      <c r="A1707" s="368">
        <v>1577</v>
      </c>
      <c r="B1707" s="813">
        <v>1026176</v>
      </c>
      <c r="C1707" s="813"/>
      <c r="D1707" s="813" t="s">
        <v>2690</v>
      </c>
      <c r="E1707" s="813"/>
      <c r="F1707" s="813"/>
      <c r="G1707" s="813" t="s">
        <v>3676</v>
      </c>
      <c r="H1707" s="813"/>
      <c r="I1707" s="813"/>
      <c r="J1707" s="813" t="s">
        <v>1888</v>
      </c>
      <c r="K1707" s="813"/>
      <c r="L1707" s="813"/>
      <c r="M1707" s="814">
        <v>35</v>
      </c>
      <c r="N1707" s="814"/>
      <c r="O1707" s="813" t="s">
        <v>1883</v>
      </c>
      <c r="P1707" s="813"/>
      <c r="Q1707" s="370" t="s">
        <v>1892</v>
      </c>
      <c r="R1707" s="369" t="s">
        <v>3534</v>
      </c>
    </row>
    <row r="1708" spans="1:18" ht="18">
      <c r="A1708" s="368">
        <v>1578</v>
      </c>
      <c r="B1708" s="813">
        <v>746025</v>
      </c>
      <c r="C1708" s="813"/>
      <c r="D1708" s="813" t="s">
        <v>3677</v>
      </c>
      <c r="E1708" s="813"/>
      <c r="F1708" s="813"/>
      <c r="G1708" s="813" t="s">
        <v>3678</v>
      </c>
      <c r="H1708" s="813"/>
      <c r="I1708" s="813"/>
      <c r="J1708" s="813" t="s">
        <v>1888</v>
      </c>
      <c r="K1708" s="813"/>
      <c r="L1708" s="813"/>
      <c r="M1708" s="814">
        <v>0.5</v>
      </c>
      <c r="N1708" s="814"/>
      <c r="O1708" s="813" t="s">
        <v>1883</v>
      </c>
      <c r="P1708" s="813"/>
      <c r="Q1708" s="368" t="s">
        <v>2167</v>
      </c>
      <c r="R1708" s="369" t="s">
        <v>3679</v>
      </c>
    </row>
    <row r="1709" spans="1:18" ht="36">
      <c r="A1709" s="365" t="s">
        <v>1871</v>
      </c>
      <c r="B1709" s="810" t="s">
        <v>1872</v>
      </c>
      <c r="C1709" s="810"/>
      <c r="D1709" s="810" t="s">
        <v>1873</v>
      </c>
      <c r="E1709" s="810"/>
      <c r="F1709" s="810"/>
      <c r="G1709" s="810" t="s">
        <v>1874</v>
      </c>
      <c r="H1709" s="810"/>
      <c r="I1709" s="810"/>
      <c r="J1709" s="810" t="s">
        <v>1875</v>
      </c>
      <c r="K1709" s="810"/>
      <c r="L1709" s="810"/>
      <c r="M1709" s="810" t="s">
        <v>1876</v>
      </c>
      <c r="N1709" s="810"/>
      <c r="O1709" s="810" t="s">
        <v>1877</v>
      </c>
      <c r="P1709" s="810"/>
      <c r="Q1709" s="366" t="s">
        <v>1878</v>
      </c>
      <c r="R1709" s="365" t="s">
        <v>1879</v>
      </c>
    </row>
    <row r="1710" spans="1:18" ht="18">
      <c r="A1710" s="368">
        <v>1579</v>
      </c>
      <c r="B1710" s="813">
        <v>304012</v>
      </c>
      <c r="C1710" s="813"/>
      <c r="D1710" s="813" t="s">
        <v>2696</v>
      </c>
      <c r="E1710" s="813"/>
      <c r="F1710" s="813"/>
      <c r="G1710" s="813" t="s">
        <v>2700</v>
      </c>
      <c r="H1710" s="813"/>
      <c r="I1710" s="813"/>
      <c r="J1710" s="813" t="s">
        <v>1921</v>
      </c>
      <c r="K1710" s="813"/>
      <c r="L1710" s="813"/>
      <c r="M1710" s="811"/>
      <c r="N1710" s="811"/>
      <c r="O1710" s="811"/>
      <c r="P1710" s="811"/>
      <c r="Q1710" s="368" t="s">
        <v>1921</v>
      </c>
      <c r="R1710" s="369" t="s">
        <v>1946</v>
      </c>
    </row>
    <row r="1711" spans="1:18" ht="18">
      <c r="A1711" s="368">
        <v>1580</v>
      </c>
      <c r="B1711" s="813">
        <v>331607</v>
      </c>
      <c r="C1711" s="813"/>
      <c r="D1711" s="813" t="s">
        <v>2696</v>
      </c>
      <c r="E1711" s="813"/>
      <c r="F1711" s="813"/>
      <c r="G1711" s="813" t="s">
        <v>2700</v>
      </c>
      <c r="H1711" s="813"/>
      <c r="I1711" s="813"/>
      <c r="J1711" s="813" t="s">
        <v>1920</v>
      </c>
      <c r="K1711" s="813"/>
      <c r="L1711" s="813"/>
      <c r="M1711" s="811"/>
      <c r="N1711" s="811"/>
      <c r="O1711" s="811"/>
      <c r="P1711" s="811"/>
      <c r="Q1711" s="368" t="s">
        <v>1921</v>
      </c>
      <c r="R1711" s="369" t="s">
        <v>1946</v>
      </c>
    </row>
    <row r="1712" spans="1:18" ht="18">
      <c r="A1712" s="368">
        <v>1581</v>
      </c>
      <c r="B1712" s="813">
        <v>562364</v>
      </c>
      <c r="C1712" s="813"/>
      <c r="D1712" s="813" t="s">
        <v>2696</v>
      </c>
      <c r="E1712" s="813"/>
      <c r="F1712" s="813"/>
      <c r="G1712" s="813" t="s">
        <v>2793</v>
      </c>
      <c r="H1712" s="813"/>
      <c r="I1712" s="813"/>
      <c r="J1712" s="813" t="s">
        <v>2086</v>
      </c>
      <c r="K1712" s="813"/>
      <c r="L1712" s="813"/>
      <c r="M1712" s="814">
        <v>2</v>
      </c>
      <c r="N1712" s="814"/>
      <c r="O1712" s="813" t="s">
        <v>1883</v>
      </c>
      <c r="P1712" s="813"/>
      <c r="Q1712" s="368" t="s">
        <v>1889</v>
      </c>
      <c r="R1712" s="369" t="s">
        <v>2043</v>
      </c>
    </row>
    <row r="1713" spans="1:18" ht="18">
      <c r="A1713" s="368">
        <v>1582</v>
      </c>
      <c r="B1713" s="813">
        <v>562412</v>
      </c>
      <c r="C1713" s="813"/>
      <c r="D1713" s="813" t="s">
        <v>2696</v>
      </c>
      <c r="E1713" s="813"/>
      <c r="F1713" s="813"/>
      <c r="G1713" s="813" t="s">
        <v>3680</v>
      </c>
      <c r="H1713" s="813"/>
      <c r="I1713" s="813"/>
      <c r="J1713" s="813" t="s">
        <v>2086</v>
      </c>
      <c r="K1713" s="813"/>
      <c r="L1713" s="813"/>
      <c r="M1713" s="814">
        <v>25</v>
      </c>
      <c r="N1713" s="814"/>
      <c r="O1713" s="813" t="s">
        <v>1883</v>
      </c>
      <c r="P1713" s="813"/>
      <c r="Q1713" s="370" t="s">
        <v>1892</v>
      </c>
      <c r="R1713" s="369" t="s">
        <v>2503</v>
      </c>
    </row>
    <row r="1714" spans="1:18" ht="18">
      <c r="A1714" s="368">
        <v>1583</v>
      </c>
      <c r="B1714" s="813">
        <v>664557</v>
      </c>
      <c r="C1714" s="813"/>
      <c r="D1714" s="813" t="s">
        <v>3681</v>
      </c>
      <c r="E1714" s="813"/>
      <c r="F1714" s="813"/>
      <c r="G1714" s="813" t="s">
        <v>2428</v>
      </c>
      <c r="H1714" s="813"/>
      <c r="I1714" s="813"/>
      <c r="J1714" s="813" t="s">
        <v>2093</v>
      </c>
      <c r="K1714" s="813"/>
      <c r="L1714" s="813"/>
      <c r="M1714" s="814">
        <v>5</v>
      </c>
      <c r="N1714" s="814"/>
      <c r="O1714" s="813" t="s">
        <v>1909</v>
      </c>
      <c r="P1714" s="813"/>
      <c r="Q1714" s="368" t="s">
        <v>1910</v>
      </c>
      <c r="R1714" s="369" t="s">
        <v>1939</v>
      </c>
    </row>
    <row r="1715" spans="1:18" ht="18">
      <c r="A1715" s="368">
        <v>1584</v>
      </c>
      <c r="B1715" s="813">
        <v>333667</v>
      </c>
      <c r="C1715" s="813"/>
      <c r="D1715" s="813" t="s">
        <v>2697</v>
      </c>
      <c r="E1715" s="813"/>
      <c r="F1715" s="813"/>
      <c r="G1715" s="813" t="s">
        <v>2014</v>
      </c>
      <c r="H1715" s="813"/>
      <c r="I1715" s="813"/>
      <c r="J1715" s="813" t="s">
        <v>2114</v>
      </c>
      <c r="K1715" s="813"/>
      <c r="L1715" s="813"/>
      <c r="M1715" s="811"/>
      <c r="N1715" s="811"/>
      <c r="O1715" s="811"/>
      <c r="P1715" s="811"/>
      <c r="Q1715" s="368" t="s">
        <v>2115</v>
      </c>
      <c r="R1715" s="369" t="s">
        <v>1922</v>
      </c>
    </row>
    <row r="1716" spans="1:18" ht="18">
      <c r="A1716" s="368">
        <v>1585</v>
      </c>
      <c r="B1716" s="813">
        <v>322178</v>
      </c>
      <c r="C1716" s="813"/>
      <c r="D1716" s="813" t="s">
        <v>2697</v>
      </c>
      <c r="E1716" s="813"/>
      <c r="F1716" s="813"/>
      <c r="G1716" s="813" t="s">
        <v>1944</v>
      </c>
      <c r="H1716" s="813"/>
      <c r="I1716" s="813"/>
      <c r="J1716" s="813" t="s">
        <v>2114</v>
      </c>
      <c r="K1716" s="813"/>
      <c r="L1716" s="813"/>
      <c r="M1716" s="811"/>
      <c r="N1716" s="811"/>
      <c r="O1716" s="811"/>
      <c r="P1716" s="811"/>
      <c r="Q1716" s="368" t="s">
        <v>2115</v>
      </c>
      <c r="R1716" s="369" t="s">
        <v>2614</v>
      </c>
    </row>
    <row r="1717" spans="1:18" ht="18">
      <c r="A1717" s="368">
        <v>1586</v>
      </c>
      <c r="B1717" s="813">
        <v>805865</v>
      </c>
      <c r="C1717" s="813"/>
      <c r="D1717" s="813" t="s">
        <v>3682</v>
      </c>
      <c r="E1717" s="813"/>
      <c r="F1717" s="813"/>
      <c r="G1717" s="813" t="s">
        <v>3683</v>
      </c>
      <c r="H1717" s="813"/>
      <c r="I1717" s="813"/>
      <c r="J1717" s="813" t="s">
        <v>1888</v>
      </c>
      <c r="K1717" s="813"/>
      <c r="L1717" s="813"/>
      <c r="M1717" s="814">
        <v>15</v>
      </c>
      <c r="N1717" s="814"/>
      <c r="O1717" s="813" t="s">
        <v>1883</v>
      </c>
      <c r="P1717" s="813"/>
      <c r="Q1717" s="368" t="s">
        <v>2167</v>
      </c>
      <c r="R1717" s="369" t="s">
        <v>3684</v>
      </c>
    </row>
    <row r="1718" spans="1:18" ht="18">
      <c r="A1718" s="368">
        <v>1587</v>
      </c>
      <c r="B1718" s="813">
        <v>805934</v>
      </c>
      <c r="C1718" s="813"/>
      <c r="D1718" s="813" t="s">
        <v>3682</v>
      </c>
      <c r="E1718" s="813"/>
      <c r="F1718" s="813"/>
      <c r="G1718" s="813" t="s">
        <v>3683</v>
      </c>
      <c r="H1718" s="813"/>
      <c r="I1718" s="813"/>
      <c r="J1718" s="813" t="s">
        <v>1888</v>
      </c>
      <c r="K1718" s="813"/>
      <c r="L1718" s="813"/>
      <c r="M1718" s="814">
        <v>15</v>
      </c>
      <c r="N1718" s="814"/>
      <c r="O1718" s="813" t="s">
        <v>1883</v>
      </c>
      <c r="P1718" s="813"/>
      <c r="Q1718" s="370" t="s">
        <v>1892</v>
      </c>
      <c r="R1718" s="369" t="s">
        <v>3684</v>
      </c>
    </row>
    <row r="1719" spans="1:18" ht="18">
      <c r="A1719" s="368">
        <v>1588</v>
      </c>
      <c r="B1719" s="813">
        <v>726216</v>
      </c>
      <c r="C1719" s="813"/>
      <c r="D1719" s="813" t="s">
        <v>3685</v>
      </c>
      <c r="E1719" s="813"/>
      <c r="F1719" s="813"/>
      <c r="G1719" s="813" t="s">
        <v>1944</v>
      </c>
      <c r="H1719" s="813"/>
      <c r="I1719" s="813"/>
      <c r="J1719" s="813" t="s">
        <v>2114</v>
      </c>
      <c r="K1719" s="813"/>
      <c r="L1719" s="813"/>
      <c r="M1719" s="811"/>
      <c r="N1719" s="811"/>
      <c r="O1719" s="811"/>
      <c r="P1719" s="811"/>
      <c r="Q1719" s="368" t="s">
        <v>2115</v>
      </c>
      <c r="R1719" s="369" t="s">
        <v>2500</v>
      </c>
    </row>
    <row r="1720" spans="1:18" ht="18">
      <c r="A1720" s="368">
        <v>1589</v>
      </c>
      <c r="B1720" s="813">
        <v>204261</v>
      </c>
      <c r="C1720" s="813"/>
      <c r="D1720" s="813" t="s">
        <v>3685</v>
      </c>
      <c r="E1720" s="813"/>
      <c r="F1720" s="813"/>
      <c r="G1720" s="813" t="s">
        <v>2998</v>
      </c>
      <c r="H1720" s="813"/>
      <c r="I1720" s="813"/>
      <c r="J1720" s="813" t="s">
        <v>2114</v>
      </c>
      <c r="K1720" s="813"/>
      <c r="L1720" s="813"/>
      <c r="M1720" s="811"/>
      <c r="N1720" s="811"/>
      <c r="O1720" s="811"/>
      <c r="P1720" s="811"/>
      <c r="Q1720" s="368" t="s">
        <v>2115</v>
      </c>
      <c r="R1720" s="369" t="s">
        <v>2500</v>
      </c>
    </row>
    <row r="1721" spans="1:18" ht="18">
      <c r="A1721" s="368">
        <v>1590</v>
      </c>
      <c r="B1721" s="813">
        <v>204274</v>
      </c>
      <c r="C1721" s="813"/>
      <c r="D1721" s="813" t="s">
        <v>3685</v>
      </c>
      <c r="E1721" s="813"/>
      <c r="F1721" s="813"/>
      <c r="G1721" s="813" t="s">
        <v>2998</v>
      </c>
      <c r="H1721" s="813"/>
      <c r="I1721" s="813"/>
      <c r="J1721" s="813" t="s">
        <v>1920</v>
      </c>
      <c r="K1721" s="813"/>
      <c r="L1721" s="813"/>
      <c r="M1721" s="811"/>
      <c r="N1721" s="811"/>
      <c r="O1721" s="811"/>
      <c r="P1721" s="811"/>
      <c r="Q1721" s="368" t="s">
        <v>1921</v>
      </c>
      <c r="R1721" s="369" t="s">
        <v>2500</v>
      </c>
    </row>
    <row r="1722" spans="1:18" ht="18">
      <c r="A1722" s="368">
        <v>1591</v>
      </c>
      <c r="B1722" s="813">
        <v>204288</v>
      </c>
      <c r="C1722" s="813"/>
      <c r="D1722" s="813" t="s">
        <v>3685</v>
      </c>
      <c r="E1722" s="813"/>
      <c r="F1722" s="813"/>
      <c r="G1722" s="813" t="s">
        <v>2998</v>
      </c>
      <c r="H1722" s="813"/>
      <c r="I1722" s="813"/>
      <c r="J1722" s="813" t="s">
        <v>1921</v>
      </c>
      <c r="K1722" s="813"/>
      <c r="L1722" s="813"/>
      <c r="M1722" s="811"/>
      <c r="N1722" s="811"/>
      <c r="O1722" s="811"/>
      <c r="P1722" s="811"/>
      <c r="Q1722" s="368" t="s">
        <v>1921</v>
      </c>
      <c r="R1722" s="369" t="s">
        <v>2500</v>
      </c>
    </row>
    <row r="1723" spans="1:18" ht="36">
      <c r="A1723" s="365" t="s">
        <v>1871</v>
      </c>
      <c r="B1723" s="810" t="s">
        <v>1872</v>
      </c>
      <c r="C1723" s="810"/>
      <c r="D1723" s="810" t="s">
        <v>1873</v>
      </c>
      <c r="E1723" s="810"/>
      <c r="F1723" s="810"/>
      <c r="G1723" s="810" t="s">
        <v>1874</v>
      </c>
      <c r="H1723" s="810"/>
      <c r="I1723" s="810"/>
      <c r="J1723" s="810" t="s">
        <v>1875</v>
      </c>
      <c r="K1723" s="810"/>
      <c r="L1723" s="810"/>
      <c r="M1723" s="810" t="s">
        <v>1876</v>
      </c>
      <c r="N1723" s="810"/>
      <c r="O1723" s="810" t="s">
        <v>1877</v>
      </c>
      <c r="P1723" s="810"/>
      <c r="Q1723" s="366" t="s">
        <v>1878</v>
      </c>
      <c r="R1723" s="365" t="s">
        <v>1879</v>
      </c>
    </row>
    <row r="1724" spans="1:18" ht="18">
      <c r="A1724" s="368">
        <v>1592</v>
      </c>
      <c r="B1724" s="813">
        <v>712486</v>
      </c>
      <c r="C1724" s="813"/>
      <c r="D1724" s="813" t="s">
        <v>2711</v>
      </c>
      <c r="E1724" s="813"/>
      <c r="F1724" s="813"/>
      <c r="G1724" s="813" t="s">
        <v>3686</v>
      </c>
      <c r="H1724" s="813"/>
      <c r="I1724" s="813"/>
      <c r="J1724" s="813" t="s">
        <v>1888</v>
      </c>
      <c r="K1724" s="813"/>
      <c r="L1724" s="813"/>
      <c r="M1724" s="814">
        <v>2</v>
      </c>
      <c r="N1724" s="814"/>
      <c r="O1724" s="813" t="s">
        <v>1883</v>
      </c>
      <c r="P1724" s="813"/>
      <c r="Q1724" s="368" t="s">
        <v>1889</v>
      </c>
      <c r="R1724" s="369" t="s">
        <v>3623</v>
      </c>
    </row>
    <row r="1725" spans="1:18" ht="18">
      <c r="A1725" s="368">
        <v>1593</v>
      </c>
      <c r="B1725" s="813">
        <v>562800</v>
      </c>
      <c r="C1725" s="813"/>
      <c r="D1725" s="813" t="s">
        <v>2711</v>
      </c>
      <c r="E1725" s="813"/>
      <c r="F1725" s="813"/>
      <c r="G1725" s="813" t="s">
        <v>2793</v>
      </c>
      <c r="H1725" s="813"/>
      <c r="I1725" s="813"/>
      <c r="J1725" s="813" t="s">
        <v>1888</v>
      </c>
      <c r="K1725" s="813"/>
      <c r="L1725" s="813"/>
      <c r="M1725" s="814">
        <v>2</v>
      </c>
      <c r="N1725" s="814"/>
      <c r="O1725" s="813" t="s">
        <v>1883</v>
      </c>
      <c r="P1725" s="813"/>
      <c r="Q1725" s="368" t="s">
        <v>1889</v>
      </c>
      <c r="R1725" s="369" t="s">
        <v>2043</v>
      </c>
    </row>
    <row r="1726" spans="1:18" ht="18">
      <c r="A1726" s="368">
        <v>1594</v>
      </c>
      <c r="B1726" s="813">
        <v>562630</v>
      </c>
      <c r="C1726" s="813"/>
      <c r="D1726" s="813" t="s">
        <v>2711</v>
      </c>
      <c r="E1726" s="813"/>
      <c r="F1726" s="813"/>
      <c r="G1726" s="813" t="s">
        <v>2793</v>
      </c>
      <c r="H1726" s="813"/>
      <c r="I1726" s="813"/>
      <c r="J1726" s="813" t="s">
        <v>1888</v>
      </c>
      <c r="K1726" s="813"/>
      <c r="L1726" s="813"/>
      <c r="M1726" s="814">
        <v>2</v>
      </c>
      <c r="N1726" s="814"/>
      <c r="O1726" s="813" t="s">
        <v>1883</v>
      </c>
      <c r="P1726" s="813"/>
      <c r="Q1726" s="370" t="s">
        <v>1892</v>
      </c>
      <c r="R1726" s="369" t="s">
        <v>2043</v>
      </c>
    </row>
    <row r="1727" spans="1:18" ht="18">
      <c r="A1727" s="368">
        <v>1595</v>
      </c>
      <c r="B1727" s="813">
        <v>718091</v>
      </c>
      <c r="C1727" s="813"/>
      <c r="D1727" s="813" t="s">
        <v>3687</v>
      </c>
      <c r="E1727" s="813"/>
      <c r="F1727" s="813"/>
      <c r="G1727" s="817" t="s">
        <v>3688</v>
      </c>
      <c r="H1727" s="817"/>
      <c r="I1727" s="817"/>
      <c r="J1727" s="813" t="s">
        <v>2093</v>
      </c>
      <c r="K1727" s="813"/>
      <c r="L1727" s="813"/>
      <c r="M1727" s="814">
        <v>5</v>
      </c>
      <c r="N1727" s="814"/>
      <c r="O1727" s="813" t="s">
        <v>1883</v>
      </c>
      <c r="P1727" s="813"/>
      <c r="Q1727" s="368" t="s">
        <v>1884</v>
      </c>
      <c r="R1727" s="369" t="s">
        <v>2015</v>
      </c>
    </row>
    <row r="1728" spans="1:18" ht="18">
      <c r="A1728" s="368">
        <v>1596</v>
      </c>
      <c r="B1728" s="813">
        <v>700266</v>
      </c>
      <c r="C1728" s="813"/>
      <c r="D1728" s="817" t="s">
        <v>3689</v>
      </c>
      <c r="E1728" s="817"/>
      <c r="F1728" s="817"/>
      <c r="G1728" s="817" t="s">
        <v>3690</v>
      </c>
      <c r="H1728" s="817"/>
      <c r="I1728" s="817"/>
      <c r="J1728" s="813" t="s">
        <v>2093</v>
      </c>
      <c r="K1728" s="813"/>
      <c r="L1728" s="813"/>
      <c r="M1728" s="814">
        <v>5</v>
      </c>
      <c r="N1728" s="814"/>
      <c r="O1728" s="813" t="s">
        <v>1883</v>
      </c>
      <c r="P1728" s="813"/>
      <c r="Q1728" s="368" t="s">
        <v>1884</v>
      </c>
      <c r="R1728" s="369" t="s">
        <v>2415</v>
      </c>
    </row>
    <row r="1729" spans="1:18" ht="18">
      <c r="A1729" s="368">
        <v>1597</v>
      </c>
      <c r="B1729" s="813">
        <v>700297</v>
      </c>
      <c r="C1729" s="813"/>
      <c r="D1729" s="817" t="s">
        <v>3689</v>
      </c>
      <c r="E1729" s="817"/>
      <c r="F1729" s="817"/>
      <c r="G1729" s="817" t="s">
        <v>3690</v>
      </c>
      <c r="H1729" s="817"/>
      <c r="I1729" s="817"/>
      <c r="J1729" s="813" t="s">
        <v>2093</v>
      </c>
      <c r="K1729" s="813"/>
      <c r="L1729" s="813"/>
      <c r="M1729" s="814">
        <v>10</v>
      </c>
      <c r="N1729" s="814"/>
      <c r="O1729" s="813" t="s">
        <v>1883</v>
      </c>
      <c r="P1729" s="813"/>
      <c r="Q1729" s="368" t="s">
        <v>1884</v>
      </c>
      <c r="R1729" s="369" t="s">
        <v>2351</v>
      </c>
    </row>
    <row r="1730" spans="1:18" ht="18">
      <c r="A1730" s="368">
        <v>1598</v>
      </c>
      <c r="B1730" s="813">
        <v>715713</v>
      </c>
      <c r="C1730" s="813"/>
      <c r="D1730" s="813" t="s">
        <v>2723</v>
      </c>
      <c r="E1730" s="813"/>
      <c r="F1730" s="813"/>
      <c r="G1730" s="813" t="s">
        <v>2014</v>
      </c>
      <c r="H1730" s="813"/>
      <c r="I1730" s="813"/>
      <c r="J1730" s="813" t="s">
        <v>1921</v>
      </c>
      <c r="K1730" s="813"/>
      <c r="L1730" s="813"/>
      <c r="M1730" s="811"/>
      <c r="N1730" s="811"/>
      <c r="O1730" s="811"/>
      <c r="P1730" s="811"/>
      <c r="Q1730" s="368" t="s">
        <v>1921</v>
      </c>
      <c r="R1730" s="369" t="s">
        <v>2193</v>
      </c>
    </row>
    <row r="1731" spans="1:18" ht="18">
      <c r="A1731" s="368">
        <v>1599</v>
      </c>
      <c r="B1731" s="813">
        <v>699930</v>
      </c>
      <c r="C1731" s="813"/>
      <c r="D1731" s="813" t="s">
        <v>3691</v>
      </c>
      <c r="E1731" s="813"/>
      <c r="F1731" s="813"/>
      <c r="G1731" s="813" t="s">
        <v>2119</v>
      </c>
      <c r="H1731" s="813"/>
      <c r="I1731" s="813"/>
      <c r="J1731" s="813" t="s">
        <v>2284</v>
      </c>
      <c r="K1731" s="813"/>
      <c r="L1731" s="813"/>
      <c r="M1731" s="814">
        <v>5</v>
      </c>
      <c r="N1731" s="814"/>
      <c r="O1731" s="813" t="s">
        <v>1909</v>
      </c>
      <c r="P1731" s="813"/>
      <c r="Q1731" s="368" t="s">
        <v>1910</v>
      </c>
      <c r="R1731" s="369" t="s">
        <v>2021</v>
      </c>
    </row>
    <row r="1732" spans="1:18" ht="18">
      <c r="A1732" s="368">
        <v>1600</v>
      </c>
      <c r="B1732" s="813">
        <v>341755</v>
      </c>
      <c r="C1732" s="813"/>
      <c r="D1732" s="813" t="s">
        <v>3692</v>
      </c>
      <c r="E1732" s="813"/>
      <c r="F1732" s="813"/>
      <c r="G1732" s="813" t="s">
        <v>2322</v>
      </c>
      <c r="H1732" s="813"/>
      <c r="I1732" s="813"/>
      <c r="J1732" s="813" t="s">
        <v>1921</v>
      </c>
      <c r="K1732" s="813"/>
      <c r="L1732" s="813"/>
      <c r="M1732" s="811"/>
      <c r="N1732" s="811"/>
      <c r="O1732" s="811"/>
      <c r="P1732" s="811"/>
      <c r="Q1732" s="368" t="s">
        <v>1921</v>
      </c>
      <c r="R1732" s="369" t="s">
        <v>2500</v>
      </c>
    </row>
    <row r="1733" spans="1:18" ht="18">
      <c r="A1733" s="368">
        <v>1601</v>
      </c>
      <c r="B1733" s="813">
        <v>331166</v>
      </c>
      <c r="C1733" s="813"/>
      <c r="D1733" s="813" t="s">
        <v>3692</v>
      </c>
      <c r="E1733" s="813"/>
      <c r="F1733" s="813"/>
      <c r="G1733" s="813" t="s">
        <v>2195</v>
      </c>
      <c r="H1733" s="813"/>
      <c r="I1733" s="813"/>
      <c r="J1733" s="813" t="s">
        <v>1921</v>
      </c>
      <c r="K1733" s="813"/>
      <c r="L1733" s="813"/>
      <c r="M1733" s="811"/>
      <c r="N1733" s="811"/>
      <c r="O1733" s="811"/>
      <c r="P1733" s="811"/>
      <c r="Q1733" s="368" t="s">
        <v>1921</v>
      </c>
      <c r="R1733" s="369" t="s">
        <v>1946</v>
      </c>
    </row>
    <row r="1734" spans="1:18" ht="18">
      <c r="A1734" s="368">
        <v>1602</v>
      </c>
      <c r="B1734" s="813">
        <v>331215</v>
      </c>
      <c r="C1734" s="813"/>
      <c r="D1734" s="813" t="s">
        <v>3692</v>
      </c>
      <c r="E1734" s="813"/>
      <c r="F1734" s="813"/>
      <c r="G1734" s="813" t="s">
        <v>2598</v>
      </c>
      <c r="H1734" s="813"/>
      <c r="I1734" s="813"/>
      <c r="J1734" s="813" t="s">
        <v>1921</v>
      </c>
      <c r="K1734" s="813"/>
      <c r="L1734" s="813"/>
      <c r="M1734" s="811"/>
      <c r="N1734" s="811"/>
      <c r="O1734" s="811"/>
      <c r="P1734" s="811"/>
      <c r="Q1734" s="368" t="s">
        <v>1921</v>
      </c>
      <c r="R1734" s="369" t="s">
        <v>2500</v>
      </c>
    </row>
    <row r="1735" spans="1:18" ht="18">
      <c r="A1735" s="368">
        <v>1603</v>
      </c>
      <c r="B1735" s="813">
        <v>341888</v>
      </c>
      <c r="C1735" s="813"/>
      <c r="D1735" s="813" t="s">
        <v>3692</v>
      </c>
      <c r="E1735" s="813"/>
      <c r="F1735" s="813"/>
      <c r="G1735" s="813" t="s">
        <v>2458</v>
      </c>
      <c r="H1735" s="813"/>
      <c r="I1735" s="813"/>
      <c r="J1735" s="813" t="s">
        <v>1921</v>
      </c>
      <c r="K1735" s="813"/>
      <c r="L1735" s="813"/>
      <c r="M1735" s="811"/>
      <c r="N1735" s="811"/>
      <c r="O1735" s="811"/>
      <c r="P1735" s="811"/>
      <c r="Q1735" s="368" t="s">
        <v>1921</v>
      </c>
      <c r="R1735" s="369" t="s">
        <v>2193</v>
      </c>
    </row>
    <row r="1736" spans="1:18" ht="36">
      <c r="A1736" s="365" t="s">
        <v>1871</v>
      </c>
      <c r="B1736" s="810" t="s">
        <v>1872</v>
      </c>
      <c r="C1736" s="810"/>
      <c r="D1736" s="810" t="s">
        <v>1873</v>
      </c>
      <c r="E1736" s="810"/>
      <c r="F1736" s="810"/>
      <c r="G1736" s="810" t="s">
        <v>1874</v>
      </c>
      <c r="H1736" s="810"/>
      <c r="I1736" s="810"/>
      <c r="J1736" s="810" t="s">
        <v>1875</v>
      </c>
      <c r="K1736" s="810"/>
      <c r="L1736" s="810"/>
      <c r="M1736" s="810" t="s">
        <v>1876</v>
      </c>
      <c r="N1736" s="810"/>
      <c r="O1736" s="810" t="s">
        <v>1877</v>
      </c>
      <c r="P1736" s="810"/>
      <c r="Q1736" s="366" t="s">
        <v>1878</v>
      </c>
      <c r="R1736" s="365" t="s">
        <v>1879</v>
      </c>
    </row>
    <row r="1737" spans="1:18" ht="18">
      <c r="A1737" s="368">
        <v>1604</v>
      </c>
      <c r="B1737" s="813">
        <v>342535</v>
      </c>
      <c r="C1737" s="813"/>
      <c r="D1737" s="813" t="s">
        <v>3692</v>
      </c>
      <c r="E1737" s="813"/>
      <c r="F1737" s="813"/>
      <c r="G1737" s="813" t="s">
        <v>2195</v>
      </c>
      <c r="H1737" s="813"/>
      <c r="I1737" s="813"/>
      <c r="J1737" s="813" t="s">
        <v>2083</v>
      </c>
      <c r="K1737" s="813"/>
      <c r="L1737" s="813"/>
      <c r="M1737" s="811"/>
      <c r="N1737" s="811"/>
      <c r="O1737" s="811"/>
      <c r="P1737" s="811"/>
      <c r="Q1737" s="368" t="s">
        <v>1921</v>
      </c>
      <c r="R1737" s="369" t="s">
        <v>1946</v>
      </c>
    </row>
    <row r="1738" spans="1:18" ht="18">
      <c r="A1738" s="368">
        <v>1605</v>
      </c>
      <c r="B1738" s="813">
        <v>342640</v>
      </c>
      <c r="C1738" s="813"/>
      <c r="D1738" s="813" t="s">
        <v>3692</v>
      </c>
      <c r="E1738" s="813"/>
      <c r="F1738" s="813"/>
      <c r="G1738" s="813" t="s">
        <v>2054</v>
      </c>
      <c r="H1738" s="813"/>
      <c r="I1738" s="813"/>
      <c r="J1738" s="813" t="s">
        <v>1921</v>
      </c>
      <c r="K1738" s="813"/>
      <c r="L1738" s="813"/>
      <c r="M1738" s="811"/>
      <c r="N1738" s="811"/>
      <c r="O1738" s="811"/>
      <c r="P1738" s="811"/>
      <c r="Q1738" s="368" t="s">
        <v>1921</v>
      </c>
      <c r="R1738" s="369" t="s">
        <v>1946</v>
      </c>
    </row>
    <row r="1739" spans="1:18" ht="18">
      <c r="A1739" s="368">
        <v>1606</v>
      </c>
      <c r="B1739" s="813">
        <v>984783</v>
      </c>
      <c r="C1739" s="813"/>
      <c r="D1739" s="813" t="s">
        <v>3693</v>
      </c>
      <c r="E1739" s="813"/>
      <c r="F1739" s="813"/>
      <c r="G1739" s="813" t="s">
        <v>2748</v>
      </c>
      <c r="H1739" s="813"/>
      <c r="I1739" s="813"/>
      <c r="J1739" s="813" t="s">
        <v>1888</v>
      </c>
      <c r="K1739" s="813"/>
      <c r="L1739" s="813"/>
      <c r="M1739" s="814">
        <v>50</v>
      </c>
      <c r="N1739" s="814"/>
      <c r="O1739" s="813" t="s">
        <v>1883</v>
      </c>
      <c r="P1739" s="813"/>
      <c r="Q1739" s="368" t="s">
        <v>1884</v>
      </c>
      <c r="R1739" s="369" t="s">
        <v>3694</v>
      </c>
    </row>
    <row r="1740" spans="1:18" ht="18">
      <c r="A1740" s="368">
        <v>1607</v>
      </c>
      <c r="B1740" s="813">
        <v>797787</v>
      </c>
      <c r="C1740" s="813"/>
      <c r="D1740" s="813" t="s">
        <v>3695</v>
      </c>
      <c r="E1740" s="813"/>
      <c r="F1740" s="813"/>
      <c r="G1740" s="813" t="s">
        <v>3016</v>
      </c>
      <c r="H1740" s="813"/>
      <c r="I1740" s="813"/>
      <c r="J1740" s="813" t="s">
        <v>1888</v>
      </c>
      <c r="K1740" s="813"/>
      <c r="L1740" s="813"/>
      <c r="M1740" s="814">
        <v>2</v>
      </c>
      <c r="N1740" s="814"/>
      <c r="O1740" s="813" t="s">
        <v>1883</v>
      </c>
      <c r="P1740" s="813"/>
      <c r="Q1740" s="370" t="s">
        <v>1892</v>
      </c>
      <c r="R1740" s="369" t="s">
        <v>3696</v>
      </c>
    </row>
    <row r="1741" spans="1:18" ht="18">
      <c r="A1741" s="368">
        <v>1608</v>
      </c>
      <c r="B1741" s="813">
        <v>741318</v>
      </c>
      <c r="C1741" s="813"/>
      <c r="D1741" s="813" t="s">
        <v>3695</v>
      </c>
      <c r="E1741" s="813"/>
      <c r="F1741" s="813"/>
      <c r="G1741" s="813" t="s">
        <v>3697</v>
      </c>
      <c r="H1741" s="813"/>
      <c r="I1741" s="813"/>
      <c r="J1741" s="813" t="s">
        <v>1888</v>
      </c>
      <c r="K1741" s="813"/>
      <c r="L1741" s="813"/>
      <c r="M1741" s="814">
        <v>1</v>
      </c>
      <c r="N1741" s="814"/>
      <c r="O1741" s="813" t="s">
        <v>1883</v>
      </c>
      <c r="P1741" s="813"/>
      <c r="Q1741" s="370" t="s">
        <v>1892</v>
      </c>
      <c r="R1741" s="369" t="s">
        <v>3698</v>
      </c>
    </row>
    <row r="1742" spans="1:18" ht="18">
      <c r="A1742" s="368">
        <v>1609</v>
      </c>
      <c r="B1742" s="813">
        <v>715334</v>
      </c>
      <c r="C1742" s="813"/>
      <c r="D1742" s="813" t="s">
        <v>3699</v>
      </c>
      <c r="E1742" s="813"/>
      <c r="F1742" s="813"/>
      <c r="G1742" s="813" t="s">
        <v>2322</v>
      </c>
      <c r="H1742" s="813"/>
      <c r="I1742" s="813"/>
      <c r="J1742" s="813" t="s">
        <v>1920</v>
      </c>
      <c r="K1742" s="813"/>
      <c r="L1742" s="813"/>
      <c r="M1742" s="811"/>
      <c r="N1742" s="811"/>
      <c r="O1742" s="811"/>
      <c r="P1742" s="811"/>
      <c r="Q1742" s="368" t="s">
        <v>1921</v>
      </c>
      <c r="R1742" s="369" t="s">
        <v>2500</v>
      </c>
    </row>
    <row r="1743" spans="1:18" ht="18">
      <c r="A1743" s="368">
        <v>1610</v>
      </c>
      <c r="B1743" s="813">
        <v>872061</v>
      </c>
      <c r="C1743" s="813"/>
      <c r="D1743" s="813" t="s">
        <v>3699</v>
      </c>
      <c r="E1743" s="813"/>
      <c r="F1743" s="813"/>
      <c r="G1743" s="813" t="s">
        <v>2322</v>
      </c>
      <c r="H1743" s="813"/>
      <c r="I1743" s="813"/>
      <c r="J1743" s="813" t="s">
        <v>2083</v>
      </c>
      <c r="K1743" s="813"/>
      <c r="L1743" s="813"/>
      <c r="M1743" s="811"/>
      <c r="N1743" s="811"/>
      <c r="O1743" s="811"/>
      <c r="P1743" s="811"/>
      <c r="Q1743" s="368" t="s">
        <v>1921</v>
      </c>
      <c r="R1743" s="369" t="s">
        <v>2500</v>
      </c>
    </row>
    <row r="1744" spans="1:18" ht="18">
      <c r="A1744" s="368">
        <v>1611</v>
      </c>
      <c r="B1744" s="813">
        <v>302864</v>
      </c>
      <c r="C1744" s="813"/>
      <c r="D1744" s="813" t="s">
        <v>3346</v>
      </c>
      <c r="E1744" s="813"/>
      <c r="F1744" s="813"/>
      <c r="G1744" s="813" t="s">
        <v>2344</v>
      </c>
      <c r="H1744" s="813"/>
      <c r="I1744" s="813"/>
      <c r="J1744" s="813" t="s">
        <v>1921</v>
      </c>
      <c r="K1744" s="813"/>
      <c r="L1744" s="813"/>
      <c r="M1744" s="811"/>
      <c r="N1744" s="811"/>
      <c r="O1744" s="811"/>
      <c r="P1744" s="811"/>
      <c r="Q1744" s="368" t="s">
        <v>1921</v>
      </c>
      <c r="R1744" s="369" t="s">
        <v>2193</v>
      </c>
    </row>
    <row r="1745" spans="1:18" ht="18">
      <c r="A1745" s="368">
        <v>1612</v>
      </c>
      <c r="B1745" s="813">
        <v>297857</v>
      </c>
      <c r="C1745" s="813"/>
      <c r="D1745" s="813" t="s">
        <v>3346</v>
      </c>
      <c r="E1745" s="813"/>
      <c r="F1745" s="813"/>
      <c r="G1745" s="813" t="s">
        <v>2071</v>
      </c>
      <c r="H1745" s="813"/>
      <c r="I1745" s="813"/>
      <c r="J1745" s="813" t="s">
        <v>1921</v>
      </c>
      <c r="K1745" s="813"/>
      <c r="L1745" s="813"/>
      <c r="M1745" s="811"/>
      <c r="N1745" s="811"/>
      <c r="O1745" s="811"/>
      <c r="P1745" s="811"/>
      <c r="Q1745" s="368" t="s">
        <v>1921</v>
      </c>
      <c r="R1745" s="369" t="s">
        <v>1946</v>
      </c>
    </row>
    <row r="1746" spans="1:18" ht="18">
      <c r="A1746" s="368">
        <v>1613</v>
      </c>
      <c r="B1746" s="813">
        <v>682949</v>
      </c>
      <c r="C1746" s="813"/>
      <c r="D1746" s="813" t="s">
        <v>3700</v>
      </c>
      <c r="E1746" s="813"/>
      <c r="F1746" s="813"/>
      <c r="G1746" s="813" t="s">
        <v>3701</v>
      </c>
      <c r="H1746" s="813"/>
      <c r="I1746" s="813"/>
      <c r="J1746" s="813" t="s">
        <v>1888</v>
      </c>
      <c r="K1746" s="813"/>
      <c r="L1746" s="813"/>
      <c r="M1746" s="814">
        <v>1</v>
      </c>
      <c r="N1746" s="814"/>
      <c r="O1746" s="813" t="s">
        <v>1883</v>
      </c>
      <c r="P1746" s="813"/>
      <c r="Q1746" s="368" t="s">
        <v>1889</v>
      </c>
      <c r="R1746" s="369" t="s">
        <v>2983</v>
      </c>
    </row>
    <row r="1747" spans="1:18" ht="18">
      <c r="A1747" s="368">
        <v>1614</v>
      </c>
      <c r="B1747" s="813">
        <v>227444</v>
      </c>
      <c r="C1747" s="813"/>
      <c r="D1747" s="813" t="s">
        <v>2730</v>
      </c>
      <c r="E1747" s="813"/>
      <c r="F1747" s="813"/>
      <c r="G1747" s="813" t="s">
        <v>2322</v>
      </c>
      <c r="H1747" s="813"/>
      <c r="I1747" s="813"/>
      <c r="J1747" s="813" t="s">
        <v>1920</v>
      </c>
      <c r="K1747" s="813"/>
      <c r="L1747" s="813"/>
      <c r="M1747" s="811"/>
      <c r="N1747" s="811"/>
      <c r="O1747" s="811"/>
      <c r="P1747" s="811"/>
      <c r="Q1747" s="368" t="s">
        <v>1921</v>
      </c>
      <c r="R1747" s="369" t="s">
        <v>1946</v>
      </c>
    </row>
    <row r="1748" spans="1:18" ht="18">
      <c r="A1748" s="368">
        <v>1615</v>
      </c>
      <c r="B1748" s="813">
        <v>729322</v>
      </c>
      <c r="C1748" s="813"/>
      <c r="D1748" s="813" t="s">
        <v>3702</v>
      </c>
      <c r="E1748" s="813"/>
      <c r="F1748" s="813"/>
      <c r="G1748" s="813" t="s">
        <v>2596</v>
      </c>
      <c r="H1748" s="813"/>
      <c r="I1748" s="813"/>
      <c r="J1748" s="813" t="s">
        <v>2336</v>
      </c>
      <c r="K1748" s="813"/>
      <c r="L1748" s="813"/>
      <c r="M1748" s="814">
        <v>60</v>
      </c>
      <c r="N1748" s="814"/>
      <c r="O1748" s="813" t="s">
        <v>1883</v>
      </c>
      <c r="P1748" s="813"/>
      <c r="Q1748" s="368" t="s">
        <v>1884</v>
      </c>
      <c r="R1748" s="369" t="s">
        <v>2529</v>
      </c>
    </row>
    <row r="1749" spans="1:18" ht="18">
      <c r="A1749" s="368">
        <v>1616</v>
      </c>
      <c r="B1749" s="813">
        <v>700189</v>
      </c>
      <c r="C1749" s="813"/>
      <c r="D1749" s="813" t="s">
        <v>2732</v>
      </c>
      <c r="E1749" s="813"/>
      <c r="F1749" s="813"/>
      <c r="G1749" s="813" t="s">
        <v>2379</v>
      </c>
      <c r="H1749" s="813"/>
      <c r="I1749" s="813"/>
      <c r="J1749" s="813" t="s">
        <v>2093</v>
      </c>
      <c r="K1749" s="813"/>
      <c r="L1749" s="813"/>
      <c r="M1749" s="814">
        <v>10</v>
      </c>
      <c r="N1749" s="814"/>
      <c r="O1749" s="813" t="s">
        <v>1883</v>
      </c>
      <c r="P1749" s="813"/>
      <c r="Q1749" s="368" t="s">
        <v>1884</v>
      </c>
      <c r="R1749" s="369" t="s">
        <v>2140</v>
      </c>
    </row>
    <row r="1750" spans="1:18" ht="36">
      <c r="A1750" s="365" t="s">
        <v>1871</v>
      </c>
      <c r="B1750" s="810" t="s">
        <v>1872</v>
      </c>
      <c r="C1750" s="810"/>
      <c r="D1750" s="810" t="s">
        <v>1873</v>
      </c>
      <c r="E1750" s="810"/>
      <c r="F1750" s="810"/>
      <c r="G1750" s="810" t="s">
        <v>1874</v>
      </c>
      <c r="H1750" s="810"/>
      <c r="I1750" s="810"/>
      <c r="J1750" s="810" t="s">
        <v>1875</v>
      </c>
      <c r="K1750" s="810"/>
      <c r="L1750" s="810"/>
      <c r="M1750" s="810" t="s">
        <v>1876</v>
      </c>
      <c r="N1750" s="810"/>
      <c r="O1750" s="810" t="s">
        <v>1877</v>
      </c>
      <c r="P1750" s="810"/>
      <c r="Q1750" s="366" t="s">
        <v>1878</v>
      </c>
      <c r="R1750" s="365" t="s">
        <v>1879</v>
      </c>
    </row>
    <row r="1751" spans="1:18" ht="18">
      <c r="A1751" s="368">
        <v>1617</v>
      </c>
      <c r="B1751" s="813">
        <v>741935</v>
      </c>
      <c r="C1751" s="813"/>
      <c r="D1751" s="813" t="s">
        <v>3703</v>
      </c>
      <c r="E1751" s="813"/>
      <c r="F1751" s="813"/>
      <c r="G1751" s="813" t="s">
        <v>2322</v>
      </c>
      <c r="H1751" s="813"/>
      <c r="I1751" s="813"/>
      <c r="J1751" s="813" t="s">
        <v>1920</v>
      </c>
      <c r="K1751" s="813"/>
      <c r="L1751" s="813"/>
      <c r="M1751" s="811"/>
      <c r="N1751" s="811"/>
      <c r="O1751" s="811"/>
      <c r="P1751" s="811"/>
      <c r="Q1751" s="368" t="s">
        <v>1921</v>
      </c>
      <c r="R1751" s="369" t="s">
        <v>1946</v>
      </c>
    </row>
    <row r="1752" spans="1:18" ht="18">
      <c r="A1752" s="368">
        <v>1618</v>
      </c>
      <c r="B1752" s="813">
        <v>741893</v>
      </c>
      <c r="C1752" s="813"/>
      <c r="D1752" s="813" t="s">
        <v>3703</v>
      </c>
      <c r="E1752" s="813"/>
      <c r="F1752" s="813"/>
      <c r="G1752" s="813" t="s">
        <v>2322</v>
      </c>
      <c r="H1752" s="813"/>
      <c r="I1752" s="813"/>
      <c r="J1752" s="813" t="s">
        <v>2083</v>
      </c>
      <c r="K1752" s="813"/>
      <c r="L1752" s="813"/>
      <c r="M1752" s="811"/>
      <c r="N1752" s="811"/>
      <c r="O1752" s="811"/>
      <c r="P1752" s="811"/>
      <c r="Q1752" s="368" t="s">
        <v>1921</v>
      </c>
      <c r="R1752" s="369" t="s">
        <v>1946</v>
      </c>
    </row>
    <row r="1753" spans="1:18" ht="18">
      <c r="A1753" s="368">
        <v>1619</v>
      </c>
      <c r="B1753" s="813">
        <v>348694</v>
      </c>
      <c r="C1753" s="813"/>
      <c r="D1753" s="813" t="s">
        <v>3704</v>
      </c>
      <c r="E1753" s="813"/>
      <c r="F1753" s="813"/>
      <c r="G1753" s="813" t="s">
        <v>2344</v>
      </c>
      <c r="H1753" s="813"/>
      <c r="I1753" s="813"/>
      <c r="J1753" s="813" t="s">
        <v>2114</v>
      </c>
      <c r="K1753" s="813"/>
      <c r="L1753" s="813"/>
      <c r="M1753" s="811"/>
      <c r="N1753" s="811"/>
      <c r="O1753" s="811"/>
      <c r="P1753" s="811"/>
      <c r="Q1753" s="368" t="s">
        <v>2115</v>
      </c>
      <c r="R1753" s="369" t="s">
        <v>1946</v>
      </c>
    </row>
    <row r="1754" spans="1:18" ht="18">
      <c r="A1754" s="368">
        <v>1620</v>
      </c>
      <c r="B1754" s="813">
        <v>660258</v>
      </c>
      <c r="C1754" s="813"/>
      <c r="D1754" s="813" t="s">
        <v>3705</v>
      </c>
      <c r="E1754" s="813"/>
      <c r="F1754" s="813"/>
      <c r="G1754" s="813" t="s">
        <v>2748</v>
      </c>
      <c r="H1754" s="813"/>
      <c r="I1754" s="813"/>
      <c r="J1754" s="813" t="s">
        <v>1888</v>
      </c>
      <c r="K1754" s="813"/>
      <c r="L1754" s="813"/>
      <c r="M1754" s="814">
        <v>3</v>
      </c>
      <c r="N1754" s="814"/>
      <c r="O1754" s="813" t="s">
        <v>1883</v>
      </c>
      <c r="P1754" s="813"/>
      <c r="Q1754" s="368" t="s">
        <v>2620</v>
      </c>
      <c r="R1754" s="369" t="s">
        <v>3706</v>
      </c>
    </row>
    <row r="1755" spans="1:18" ht="18">
      <c r="A1755" s="368">
        <v>1621</v>
      </c>
      <c r="B1755" s="813">
        <v>563489</v>
      </c>
      <c r="C1755" s="813"/>
      <c r="D1755" s="813" t="s">
        <v>3705</v>
      </c>
      <c r="E1755" s="813"/>
      <c r="F1755" s="813"/>
      <c r="G1755" s="813" t="s">
        <v>2748</v>
      </c>
      <c r="H1755" s="813"/>
      <c r="I1755" s="813"/>
      <c r="J1755" s="813" t="s">
        <v>1888</v>
      </c>
      <c r="K1755" s="813"/>
      <c r="L1755" s="813"/>
      <c r="M1755" s="814">
        <v>3</v>
      </c>
      <c r="N1755" s="814"/>
      <c r="O1755" s="813" t="s">
        <v>1883</v>
      </c>
      <c r="P1755" s="813"/>
      <c r="Q1755" s="370" t="s">
        <v>1892</v>
      </c>
      <c r="R1755" s="369" t="s">
        <v>3706</v>
      </c>
    </row>
    <row r="1756" spans="1:18" ht="18">
      <c r="A1756" s="368">
        <v>1622</v>
      </c>
      <c r="B1756" s="813">
        <v>660150</v>
      </c>
      <c r="C1756" s="813"/>
      <c r="D1756" s="813" t="s">
        <v>3707</v>
      </c>
      <c r="E1756" s="813"/>
      <c r="F1756" s="813"/>
      <c r="G1756" s="813" t="s">
        <v>3708</v>
      </c>
      <c r="H1756" s="813"/>
      <c r="I1756" s="813"/>
      <c r="J1756" s="813" t="s">
        <v>2579</v>
      </c>
      <c r="K1756" s="813"/>
      <c r="L1756" s="813"/>
      <c r="M1756" s="814">
        <v>3</v>
      </c>
      <c r="N1756" s="814"/>
      <c r="O1756" s="813" t="s">
        <v>1883</v>
      </c>
      <c r="P1756" s="813"/>
      <c r="Q1756" s="368" t="s">
        <v>2620</v>
      </c>
      <c r="R1756" s="369" t="s">
        <v>3706</v>
      </c>
    </row>
    <row r="1757" spans="1:18" ht="18">
      <c r="A1757" s="368">
        <v>1623</v>
      </c>
      <c r="B1757" s="813">
        <v>660197</v>
      </c>
      <c r="C1757" s="813"/>
      <c r="D1757" s="813" t="s">
        <v>3707</v>
      </c>
      <c r="E1757" s="813"/>
      <c r="F1757" s="813"/>
      <c r="G1757" s="813" t="s">
        <v>3708</v>
      </c>
      <c r="H1757" s="813"/>
      <c r="I1757" s="813"/>
      <c r="J1757" s="813" t="s">
        <v>2579</v>
      </c>
      <c r="K1757" s="813"/>
      <c r="L1757" s="813"/>
      <c r="M1757" s="814">
        <v>3</v>
      </c>
      <c r="N1757" s="814"/>
      <c r="O1757" s="813" t="s">
        <v>1883</v>
      </c>
      <c r="P1757" s="813"/>
      <c r="Q1757" s="368" t="s">
        <v>3063</v>
      </c>
      <c r="R1757" s="369" t="s">
        <v>2666</v>
      </c>
    </row>
    <row r="1758" spans="1:18" ht="18">
      <c r="A1758" s="368">
        <v>1624</v>
      </c>
      <c r="B1758" s="813">
        <v>1010065</v>
      </c>
      <c r="C1758" s="813"/>
      <c r="D1758" s="813" t="s">
        <v>3709</v>
      </c>
      <c r="E1758" s="813"/>
      <c r="F1758" s="813"/>
      <c r="G1758" s="813" t="s">
        <v>3710</v>
      </c>
      <c r="H1758" s="813"/>
      <c r="I1758" s="813"/>
      <c r="J1758" s="813" t="s">
        <v>1888</v>
      </c>
      <c r="K1758" s="813"/>
      <c r="L1758" s="813"/>
      <c r="M1758" s="814">
        <v>1.5</v>
      </c>
      <c r="N1758" s="814"/>
      <c r="O1758" s="813" t="s">
        <v>1883</v>
      </c>
      <c r="P1758" s="813"/>
      <c r="Q1758" s="368" t="s">
        <v>3063</v>
      </c>
      <c r="R1758" s="369" t="s">
        <v>3711</v>
      </c>
    </row>
    <row r="1759" spans="1:18" ht="18">
      <c r="A1759" s="368">
        <v>1625</v>
      </c>
      <c r="B1759" s="813">
        <v>663507</v>
      </c>
      <c r="C1759" s="813"/>
      <c r="D1759" s="813" t="s">
        <v>2743</v>
      </c>
      <c r="E1759" s="813"/>
      <c r="F1759" s="813"/>
      <c r="G1759" s="813" t="s">
        <v>3712</v>
      </c>
      <c r="H1759" s="813"/>
      <c r="I1759" s="813"/>
      <c r="J1759" s="813" t="s">
        <v>2579</v>
      </c>
      <c r="K1759" s="813"/>
      <c r="L1759" s="813"/>
      <c r="M1759" s="814">
        <v>3</v>
      </c>
      <c r="N1759" s="814"/>
      <c r="O1759" s="813" t="s">
        <v>1883</v>
      </c>
      <c r="P1759" s="813"/>
      <c r="Q1759" s="368" t="s">
        <v>2620</v>
      </c>
      <c r="R1759" s="369" t="s">
        <v>3713</v>
      </c>
    </row>
    <row r="1760" spans="1:18" ht="18">
      <c r="A1760" s="368">
        <v>1626</v>
      </c>
      <c r="B1760" s="813">
        <v>658241</v>
      </c>
      <c r="C1760" s="813"/>
      <c r="D1760" s="813" t="s">
        <v>3714</v>
      </c>
      <c r="E1760" s="813"/>
      <c r="F1760" s="813"/>
      <c r="G1760" s="813" t="s">
        <v>3715</v>
      </c>
      <c r="H1760" s="813"/>
      <c r="I1760" s="813"/>
      <c r="J1760" s="813" t="s">
        <v>2579</v>
      </c>
      <c r="K1760" s="813"/>
      <c r="L1760" s="813"/>
      <c r="M1760" s="814">
        <v>3</v>
      </c>
      <c r="N1760" s="814"/>
      <c r="O1760" s="813" t="s">
        <v>1883</v>
      </c>
      <c r="P1760" s="813"/>
      <c r="Q1760" s="368" t="s">
        <v>2620</v>
      </c>
      <c r="R1760" s="369" t="s">
        <v>3706</v>
      </c>
    </row>
    <row r="1761" spans="1:18" ht="18">
      <c r="A1761" s="368">
        <v>1627</v>
      </c>
      <c r="B1761" s="813">
        <v>691063</v>
      </c>
      <c r="C1761" s="813"/>
      <c r="D1761" s="813" t="s">
        <v>3716</v>
      </c>
      <c r="E1761" s="813"/>
      <c r="F1761" s="813"/>
      <c r="G1761" s="813" t="s">
        <v>2653</v>
      </c>
      <c r="H1761" s="813"/>
      <c r="I1761" s="813"/>
      <c r="J1761" s="813" t="s">
        <v>1921</v>
      </c>
      <c r="K1761" s="813"/>
      <c r="L1761" s="813"/>
      <c r="M1761" s="811"/>
      <c r="N1761" s="811"/>
      <c r="O1761" s="811"/>
      <c r="P1761" s="811"/>
      <c r="Q1761" s="368" t="s">
        <v>1921</v>
      </c>
      <c r="R1761" s="369" t="s">
        <v>2500</v>
      </c>
    </row>
    <row r="1762" spans="1:18" ht="18">
      <c r="A1762" s="368">
        <v>1628</v>
      </c>
      <c r="B1762" s="813">
        <v>739973</v>
      </c>
      <c r="C1762" s="813"/>
      <c r="D1762" s="813" t="s">
        <v>2766</v>
      </c>
      <c r="E1762" s="813"/>
      <c r="F1762" s="813"/>
      <c r="G1762" s="813" t="s">
        <v>3717</v>
      </c>
      <c r="H1762" s="813"/>
      <c r="I1762" s="813"/>
      <c r="J1762" s="813" t="s">
        <v>2101</v>
      </c>
      <c r="K1762" s="813"/>
      <c r="L1762" s="813"/>
      <c r="M1762" s="814">
        <v>100</v>
      </c>
      <c r="N1762" s="814"/>
      <c r="O1762" s="813" t="s">
        <v>1909</v>
      </c>
      <c r="P1762" s="813"/>
      <c r="Q1762" s="370" t="s">
        <v>2125</v>
      </c>
      <c r="R1762" s="369" t="s">
        <v>2355</v>
      </c>
    </row>
    <row r="1763" spans="1:18" ht="36">
      <c r="A1763" s="365" t="s">
        <v>1871</v>
      </c>
      <c r="B1763" s="810" t="s">
        <v>1872</v>
      </c>
      <c r="C1763" s="810"/>
      <c r="D1763" s="810" t="s">
        <v>1873</v>
      </c>
      <c r="E1763" s="810"/>
      <c r="F1763" s="810"/>
      <c r="G1763" s="810" t="s">
        <v>1874</v>
      </c>
      <c r="H1763" s="810"/>
      <c r="I1763" s="810"/>
      <c r="J1763" s="810" t="s">
        <v>1875</v>
      </c>
      <c r="K1763" s="810"/>
      <c r="L1763" s="810"/>
      <c r="M1763" s="810" t="s">
        <v>1876</v>
      </c>
      <c r="N1763" s="810"/>
      <c r="O1763" s="810" t="s">
        <v>1877</v>
      </c>
      <c r="P1763" s="810"/>
      <c r="Q1763" s="366" t="s">
        <v>1878</v>
      </c>
      <c r="R1763" s="365" t="s">
        <v>1879</v>
      </c>
    </row>
    <row r="1764" spans="1:18" ht="18">
      <c r="A1764" s="368">
        <v>1629</v>
      </c>
      <c r="B1764" s="813">
        <v>739925</v>
      </c>
      <c r="C1764" s="813"/>
      <c r="D1764" s="813" t="s">
        <v>2766</v>
      </c>
      <c r="E1764" s="813"/>
      <c r="F1764" s="813"/>
      <c r="G1764" s="813" t="s">
        <v>3718</v>
      </c>
      <c r="H1764" s="813"/>
      <c r="I1764" s="813"/>
      <c r="J1764" s="813" t="s">
        <v>2101</v>
      </c>
      <c r="K1764" s="813"/>
      <c r="L1764" s="813"/>
      <c r="M1764" s="814">
        <v>5</v>
      </c>
      <c r="N1764" s="814"/>
      <c r="O1764" s="813" t="s">
        <v>1909</v>
      </c>
      <c r="P1764" s="813"/>
      <c r="Q1764" s="368" t="s">
        <v>1917</v>
      </c>
      <c r="R1764" s="369" t="s">
        <v>2077</v>
      </c>
    </row>
    <row r="1765" spans="1:18" ht="18">
      <c r="A1765" s="368">
        <v>1630</v>
      </c>
      <c r="B1765" s="813">
        <v>616800</v>
      </c>
      <c r="C1765" s="813"/>
      <c r="D1765" s="813" t="s">
        <v>2768</v>
      </c>
      <c r="E1765" s="813"/>
      <c r="F1765" s="813"/>
      <c r="G1765" s="813" t="s">
        <v>2085</v>
      </c>
      <c r="H1765" s="813"/>
      <c r="I1765" s="813"/>
      <c r="J1765" s="813" t="s">
        <v>2502</v>
      </c>
      <c r="K1765" s="813"/>
      <c r="L1765" s="813"/>
      <c r="M1765" s="814">
        <v>150</v>
      </c>
      <c r="N1765" s="814"/>
      <c r="O1765" s="813" t="s">
        <v>1883</v>
      </c>
      <c r="P1765" s="813"/>
      <c r="Q1765" s="368" t="s">
        <v>1884</v>
      </c>
      <c r="R1765" s="369" t="s">
        <v>3719</v>
      </c>
    </row>
    <row r="1766" spans="1:18" ht="18">
      <c r="A1766" s="368">
        <v>1631</v>
      </c>
      <c r="B1766" s="813">
        <v>661550</v>
      </c>
      <c r="C1766" s="813"/>
      <c r="D1766" s="813" t="s">
        <v>2768</v>
      </c>
      <c r="E1766" s="813"/>
      <c r="F1766" s="813"/>
      <c r="G1766" s="813" t="s">
        <v>2085</v>
      </c>
      <c r="H1766" s="813"/>
      <c r="I1766" s="813"/>
      <c r="J1766" s="813" t="s">
        <v>1925</v>
      </c>
      <c r="K1766" s="813"/>
      <c r="L1766" s="813"/>
      <c r="M1766" s="814">
        <v>150</v>
      </c>
      <c r="N1766" s="814"/>
      <c r="O1766" s="813" t="s">
        <v>1883</v>
      </c>
      <c r="P1766" s="813"/>
      <c r="Q1766" s="368" t="s">
        <v>1884</v>
      </c>
      <c r="R1766" s="369" t="s">
        <v>3719</v>
      </c>
    </row>
    <row r="1767" spans="1:18" ht="18">
      <c r="A1767" s="368">
        <v>1632</v>
      </c>
      <c r="B1767" s="813">
        <v>471731</v>
      </c>
      <c r="C1767" s="813"/>
      <c r="D1767" s="813" t="s">
        <v>2769</v>
      </c>
      <c r="E1767" s="813"/>
      <c r="F1767" s="813"/>
      <c r="G1767" s="813" t="s">
        <v>2770</v>
      </c>
      <c r="H1767" s="813"/>
      <c r="I1767" s="813"/>
      <c r="J1767" s="813" t="s">
        <v>1921</v>
      </c>
      <c r="K1767" s="813"/>
      <c r="L1767" s="813"/>
      <c r="M1767" s="811"/>
      <c r="N1767" s="811"/>
      <c r="O1767" s="811"/>
      <c r="P1767" s="811"/>
      <c r="Q1767" s="368" t="s">
        <v>1921</v>
      </c>
      <c r="R1767" s="369" t="s">
        <v>2569</v>
      </c>
    </row>
    <row r="1768" spans="1:18" ht="18">
      <c r="A1768" s="368">
        <v>1633</v>
      </c>
      <c r="B1768" s="813">
        <v>506800</v>
      </c>
      <c r="C1768" s="813"/>
      <c r="D1768" s="813" t="s">
        <v>3720</v>
      </c>
      <c r="E1768" s="813"/>
      <c r="F1768" s="813"/>
      <c r="G1768" s="813" t="s">
        <v>2586</v>
      </c>
      <c r="H1768" s="813"/>
      <c r="I1768" s="813"/>
      <c r="J1768" s="813" t="s">
        <v>2146</v>
      </c>
      <c r="K1768" s="813"/>
      <c r="L1768" s="813"/>
      <c r="M1768" s="814">
        <v>15</v>
      </c>
      <c r="N1768" s="814"/>
      <c r="O1768" s="813" t="s">
        <v>1909</v>
      </c>
      <c r="P1768" s="813"/>
      <c r="Q1768" s="368" t="s">
        <v>1910</v>
      </c>
      <c r="R1768" s="369" t="s">
        <v>2529</v>
      </c>
    </row>
    <row r="1769" spans="1:18" ht="18">
      <c r="A1769" s="368">
        <v>1634</v>
      </c>
      <c r="B1769" s="813">
        <v>828489</v>
      </c>
      <c r="C1769" s="813"/>
      <c r="D1769" s="813" t="s">
        <v>2771</v>
      </c>
      <c r="E1769" s="813"/>
      <c r="F1769" s="813"/>
      <c r="G1769" s="813" t="s">
        <v>3721</v>
      </c>
      <c r="H1769" s="813"/>
      <c r="I1769" s="813"/>
      <c r="J1769" s="813" t="s">
        <v>2086</v>
      </c>
      <c r="K1769" s="813"/>
      <c r="L1769" s="813"/>
      <c r="M1769" s="814">
        <v>5</v>
      </c>
      <c r="N1769" s="814"/>
      <c r="O1769" s="813" t="s">
        <v>1883</v>
      </c>
      <c r="P1769" s="813"/>
      <c r="Q1769" s="368" t="s">
        <v>1889</v>
      </c>
      <c r="R1769" s="369" t="s">
        <v>3722</v>
      </c>
    </row>
    <row r="1770" spans="1:18" ht="18">
      <c r="A1770" s="368">
        <v>1635</v>
      </c>
      <c r="B1770" s="813">
        <v>618263</v>
      </c>
      <c r="C1770" s="813"/>
      <c r="D1770" s="813" t="s">
        <v>2776</v>
      </c>
      <c r="E1770" s="813"/>
      <c r="F1770" s="813"/>
      <c r="G1770" s="813" t="s">
        <v>3723</v>
      </c>
      <c r="H1770" s="813"/>
      <c r="I1770" s="813"/>
      <c r="J1770" s="813" t="s">
        <v>2336</v>
      </c>
      <c r="K1770" s="813"/>
      <c r="L1770" s="813"/>
      <c r="M1770" s="814">
        <v>200</v>
      </c>
      <c r="N1770" s="814"/>
      <c r="O1770" s="813" t="s">
        <v>1883</v>
      </c>
      <c r="P1770" s="813"/>
      <c r="Q1770" s="368" t="s">
        <v>1884</v>
      </c>
      <c r="R1770" s="369" t="s">
        <v>2385</v>
      </c>
    </row>
    <row r="1771" spans="1:18" ht="18">
      <c r="A1771" s="368">
        <v>1636</v>
      </c>
      <c r="B1771" s="813">
        <v>618244</v>
      </c>
      <c r="C1771" s="813"/>
      <c r="D1771" s="813" t="s">
        <v>2776</v>
      </c>
      <c r="E1771" s="813"/>
      <c r="F1771" s="813"/>
      <c r="G1771" s="813" t="s">
        <v>3723</v>
      </c>
      <c r="H1771" s="813"/>
      <c r="I1771" s="813"/>
      <c r="J1771" s="813" t="s">
        <v>2336</v>
      </c>
      <c r="K1771" s="813"/>
      <c r="L1771" s="813"/>
      <c r="M1771" s="814">
        <v>15</v>
      </c>
      <c r="N1771" s="814"/>
      <c r="O1771" s="813" t="s">
        <v>1883</v>
      </c>
      <c r="P1771" s="813"/>
      <c r="Q1771" s="368" t="s">
        <v>1917</v>
      </c>
      <c r="R1771" s="369" t="s">
        <v>2264</v>
      </c>
    </row>
    <row r="1772" spans="1:18" ht="18">
      <c r="A1772" s="368">
        <v>1637</v>
      </c>
      <c r="B1772" s="813">
        <v>576095</v>
      </c>
      <c r="C1772" s="813"/>
      <c r="D1772" s="813" t="s">
        <v>3724</v>
      </c>
      <c r="E1772" s="813"/>
      <c r="F1772" s="813"/>
      <c r="G1772" s="813" t="s">
        <v>2381</v>
      </c>
      <c r="H1772" s="813"/>
      <c r="I1772" s="813"/>
      <c r="J1772" s="813" t="s">
        <v>1888</v>
      </c>
      <c r="K1772" s="813"/>
      <c r="L1772" s="813"/>
      <c r="M1772" s="814">
        <v>2</v>
      </c>
      <c r="N1772" s="814"/>
      <c r="O1772" s="813" t="s">
        <v>1883</v>
      </c>
      <c r="P1772" s="813"/>
      <c r="Q1772" s="368" t="s">
        <v>1889</v>
      </c>
      <c r="R1772" s="369" t="s">
        <v>2190</v>
      </c>
    </row>
    <row r="1773" spans="1:18" ht="18">
      <c r="A1773" s="368">
        <v>1638</v>
      </c>
      <c r="B1773" s="813">
        <v>576146</v>
      </c>
      <c r="C1773" s="813"/>
      <c r="D1773" s="813" t="s">
        <v>3724</v>
      </c>
      <c r="E1773" s="813"/>
      <c r="F1773" s="813"/>
      <c r="G1773" s="813" t="s">
        <v>2177</v>
      </c>
      <c r="H1773" s="813"/>
      <c r="I1773" s="813"/>
      <c r="J1773" s="813" t="s">
        <v>1888</v>
      </c>
      <c r="K1773" s="813"/>
      <c r="L1773" s="813"/>
      <c r="M1773" s="814">
        <v>2</v>
      </c>
      <c r="N1773" s="814"/>
      <c r="O1773" s="813" t="s">
        <v>1883</v>
      </c>
      <c r="P1773" s="813"/>
      <c r="Q1773" s="368" t="s">
        <v>1889</v>
      </c>
      <c r="R1773" s="369" t="s">
        <v>3725</v>
      </c>
    </row>
    <row r="1774" spans="1:18" ht="18">
      <c r="A1774" s="368">
        <v>1639</v>
      </c>
      <c r="B1774" s="813">
        <v>645678</v>
      </c>
      <c r="C1774" s="813"/>
      <c r="D1774" s="813" t="s">
        <v>2790</v>
      </c>
      <c r="E1774" s="813"/>
      <c r="F1774" s="813"/>
      <c r="G1774" s="813" t="s">
        <v>2791</v>
      </c>
      <c r="H1774" s="813"/>
      <c r="I1774" s="813"/>
      <c r="J1774" s="813" t="s">
        <v>1921</v>
      </c>
      <c r="K1774" s="813"/>
      <c r="L1774" s="813"/>
      <c r="M1774" s="811"/>
      <c r="N1774" s="811"/>
      <c r="O1774" s="811"/>
      <c r="P1774" s="811"/>
      <c r="Q1774" s="368" t="s">
        <v>1921</v>
      </c>
      <c r="R1774" s="369" t="s">
        <v>1946</v>
      </c>
    </row>
    <row r="1775" spans="1:18" ht="18">
      <c r="A1775" s="368">
        <v>1640</v>
      </c>
      <c r="B1775" s="813">
        <v>645763</v>
      </c>
      <c r="C1775" s="813"/>
      <c r="D1775" s="813" t="s">
        <v>2790</v>
      </c>
      <c r="E1775" s="813"/>
      <c r="F1775" s="813"/>
      <c r="G1775" s="813" t="s">
        <v>3726</v>
      </c>
      <c r="H1775" s="813"/>
      <c r="I1775" s="813"/>
      <c r="J1775" s="813" t="s">
        <v>1921</v>
      </c>
      <c r="K1775" s="813"/>
      <c r="L1775" s="813"/>
      <c r="M1775" s="811"/>
      <c r="N1775" s="811"/>
      <c r="O1775" s="811"/>
      <c r="P1775" s="811"/>
      <c r="Q1775" s="368" t="s">
        <v>1921</v>
      </c>
      <c r="R1775" s="369" t="s">
        <v>1946</v>
      </c>
    </row>
    <row r="1776" spans="1:18" ht="18">
      <c r="A1776" s="368">
        <v>1641</v>
      </c>
      <c r="B1776" s="813">
        <v>769456</v>
      </c>
      <c r="C1776" s="813"/>
      <c r="D1776" s="813" t="s">
        <v>2792</v>
      </c>
      <c r="E1776" s="813"/>
      <c r="F1776" s="813"/>
      <c r="G1776" s="813" t="s">
        <v>2586</v>
      </c>
      <c r="H1776" s="813"/>
      <c r="I1776" s="813"/>
      <c r="J1776" s="813" t="s">
        <v>2278</v>
      </c>
      <c r="K1776" s="813"/>
      <c r="L1776" s="813"/>
      <c r="M1776" s="814">
        <v>30</v>
      </c>
      <c r="N1776" s="814"/>
      <c r="O1776" s="813" t="s">
        <v>1909</v>
      </c>
      <c r="P1776" s="813"/>
      <c r="Q1776" s="368" t="s">
        <v>1910</v>
      </c>
      <c r="R1776" s="369" t="s">
        <v>2102</v>
      </c>
    </row>
    <row r="1777" spans="1:18" ht="36">
      <c r="A1777" s="365" t="s">
        <v>1871</v>
      </c>
      <c r="B1777" s="810" t="s">
        <v>1872</v>
      </c>
      <c r="C1777" s="810"/>
      <c r="D1777" s="810" t="s">
        <v>1873</v>
      </c>
      <c r="E1777" s="810"/>
      <c r="F1777" s="810"/>
      <c r="G1777" s="810" t="s">
        <v>1874</v>
      </c>
      <c r="H1777" s="810"/>
      <c r="I1777" s="810"/>
      <c r="J1777" s="810" t="s">
        <v>1875</v>
      </c>
      <c r="K1777" s="810"/>
      <c r="L1777" s="810"/>
      <c r="M1777" s="810" t="s">
        <v>1876</v>
      </c>
      <c r="N1777" s="810"/>
      <c r="O1777" s="810" t="s">
        <v>1877</v>
      </c>
      <c r="P1777" s="810"/>
      <c r="Q1777" s="366" t="s">
        <v>1878</v>
      </c>
      <c r="R1777" s="365" t="s">
        <v>1879</v>
      </c>
    </row>
    <row r="1778" spans="1:18" ht="18">
      <c r="A1778" s="368">
        <v>1642</v>
      </c>
      <c r="B1778" s="813">
        <v>826143</v>
      </c>
      <c r="C1778" s="813"/>
      <c r="D1778" s="813" t="s">
        <v>2792</v>
      </c>
      <c r="E1778" s="813"/>
      <c r="F1778" s="813"/>
      <c r="G1778" s="813" t="s">
        <v>3451</v>
      </c>
      <c r="H1778" s="813"/>
      <c r="I1778" s="813"/>
      <c r="J1778" s="813" t="s">
        <v>1888</v>
      </c>
      <c r="K1778" s="813"/>
      <c r="L1778" s="813"/>
      <c r="M1778" s="814">
        <v>10</v>
      </c>
      <c r="N1778" s="814"/>
      <c r="O1778" s="813" t="s">
        <v>1883</v>
      </c>
      <c r="P1778" s="813"/>
      <c r="Q1778" s="368" t="s">
        <v>1889</v>
      </c>
      <c r="R1778" s="369" t="s">
        <v>1890</v>
      </c>
    </row>
    <row r="1779" spans="1:18" ht="18">
      <c r="A1779" s="368">
        <v>1643</v>
      </c>
      <c r="B1779" s="813">
        <v>565342</v>
      </c>
      <c r="C1779" s="813"/>
      <c r="D1779" s="813" t="s">
        <v>2792</v>
      </c>
      <c r="E1779" s="813"/>
      <c r="F1779" s="813"/>
      <c r="G1779" s="813" t="s">
        <v>2694</v>
      </c>
      <c r="H1779" s="813"/>
      <c r="I1779" s="813"/>
      <c r="J1779" s="813" t="s">
        <v>1888</v>
      </c>
      <c r="K1779" s="813"/>
      <c r="L1779" s="813"/>
      <c r="M1779" s="814">
        <v>10</v>
      </c>
      <c r="N1779" s="814"/>
      <c r="O1779" s="813" t="s">
        <v>1883</v>
      </c>
      <c r="P1779" s="813"/>
      <c r="Q1779" s="370" t="s">
        <v>1892</v>
      </c>
      <c r="R1779" s="369" t="s">
        <v>1926</v>
      </c>
    </row>
    <row r="1780" spans="1:18" ht="18">
      <c r="A1780" s="368">
        <v>1644</v>
      </c>
      <c r="B1780" s="813">
        <v>769500</v>
      </c>
      <c r="C1780" s="813"/>
      <c r="D1780" s="813" t="s">
        <v>2792</v>
      </c>
      <c r="E1780" s="813"/>
      <c r="F1780" s="813"/>
      <c r="G1780" s="813" t="s">
        <v>1983</v>
      </c>
      <c r="H1780" s="813"/>
      <c r="I1780" s="813"/>
      <c r="J1780" s="813" t="s">
        <v>2174</v>
      </c>
      <c r="K1780" s="813"/>
      <c r="L1780" s="813"/>
      <c r="M1780" s="814">
        <v>50</v>
      </c>
      <c r="N1780" s="814"/>
      <c r="O1780" s="813" t="s">
        <v>1883</v>
      </c>
      <c r="P1780" s="813"/>
      <c r="Q1780" s="368" t="s">
        <v>1884</v>
      </c>
      <c r="R1780" s="369" t="s">
        <v>2795</v>
      </c>
    </row>
    <row r="1781" spans="1:18" ht="18">
      <c r="A1781" s="368">
        <v>1645</v>
      </c>
      <c r="B1781" s="813">
        <v>565759</v>
      </c>
      <c r="C1781" s="813"/>
      <c r="D1781" s="813" t="s">
        <v>2792</v>
      </c>
      <c r="E1781" s="813"/>
      <c r="F1781" s="813"/>
      <c r="G1781" s="813" t="s">
        <v>3451</v>
      </c>
      <c r="H1781" s="813"/>
      <c r="I1781" s="813"/>
      <c r="J1781" s="813" t="s">
        <v>1888</v>
      </c>
      <c r="K1781" s="813"/>
      <c r="L1781" s="813"/>
      <c r="M1781" s="814">
        <v>10</v>
      </c>
      <c r="N1781" s="814"/>
      <c r="O1781" s="813" t="s">
        <v>1883</v>
      </c>
      <c r="P1781" s="813"/>
      <c r="Q1781" s="370" t="s">
        <v>1892</v>
      </c>
      <c r="R1781" s="369" t="s">
        <v>1890</v>
      </c>
    </row>
    <row r="1782" spans="1:18" ht="18">
      <c r="A1782" s="368">
        <v>1646</v>
      </c>
      <c r="B1782" s="813">
        <v>565697</v>
      </c>
      <c r="C1782" s="813"/>
      <c r="D1782" s="813" t="s">
        <v>2792</v>
      </c>
      <c r="E1782" s="813"/>
      <c r="F1782" s="813"/>
      <c r="G1782" s="813" t="s">
        <v>3727</v>
      </c>
      <c r="H1782" s="813"/>
      <c r="I1782" s="813"/>
      <c r="J1782" s="813" t="s">
        <v>1888</v>
      </c>
      <c r="K1782" s="813"/>
      <c r="L1782" s="813"/>
      <c r="M1782" s="814">
        <v>50</v>
      </c>
      <c r="N1782" s="814"/>
      <c r="O1782" s="813" t="s">
        <v>1883</v>
      </c>
      <c r="P1782" s="813"/>
      <c r="Q1782" s="370" t="s">
        <v>1892</v>
      </c>
      <c r="R1782" s="369" t="s">
        <v>2221</v>
      </c>
    </row>
    <row r="1783" spans="1:18" ht="18">
      <c r="A1783" s="368">
        <v>1647</v>
      </c>
      <c r="B1783" s="813">
        <v>959747</v>
      </c>
      <c r="C1783" s="813"/>
      <c r="D1783" s="813" t="s">
        <v>2792</v>
      </c>
      <c r="E1783" s="813"/>
      <c r="F1783" s="813"/>
      <c r="G1783" s="813" t="s">
        <v>2586</v>
      </c>
      <c r="H1783" s="813"/>
      <c r="I1783" s="813"/>
      <c r="J1783" s="813" t="s">
        <v>2278</v>
      </c>
      <c r="K1783" s="813"/>
      <c r="L1783" s="813"/>
      <c r="M1783" s="814">
        <v>20</v>
      </c>
      <c r="N1783" s="814"/>
      <c r="O1783" s="813" t="s">
        <v>1909</v>
      </c>
      <c r="P1783" s="813"/>
      <c r="Q1783" s="368" t="s">
        <v>1910</v>
      </c>
      <c r="R1783" s="369" t="s">
        <v>2021</v>
      </c>
    </row>
    <row r="1784" spans="1:18" ht="18">
      <c r="A1784" s="368">
        <v>1648</v>
      </c>
      <c r="B1784" s="813">
        <v>565524</v>
      </c>
      <c r="C1784" s="813"/>
      <c r="D1784" s="813" t="s">
        <v>2792</v>
      </c>
      <c r="E1784" s="813"/>
      <c r="F1784" s="813"/>
      <c r="G1784" s="813" t="s">
        <v>2842</v>
      </c>
      <c r="H1784" s="813"/>
      <c r="I1784" s="813"/>
      <c r="J1784" s="813" t="s">
        <v>1888</v>
      </c>
      <c r="K1784" s="813"/>
      <c r="L1784" s="813"/>
      <c r="M1784" s="814">
        <v>5</v>
      </c>
      <c r="N1784" s="814"/>
      <c r="O1784" s="813" t="s">
        <v>1883</v>
      </c>
      <c r="P1784" s="813"/>
      <c r="Q1784" s="370" t="s">
        <v>1892</v>
      </c>
      <c r="R1784" s="369" t="s">
        <v>1926</v>
      </c>
    </row>
    <row r="1785" spans="1:18" ht="18">
      <c r="A1785" s="368">
        <v>1649</v>
      </c>
      <c r="B1785" s="813">
        <v>677454</v>
      </c>
      <c r="C1785" s="813"/>
      <c r="D1785" s="813" t="s">
        <v>2798</v>
      </c>
      <c r="E1785" s="813"/>
      <c r="F1785" s="813"/>
      <c r="G1785" s="813" t="s">
        <v>2074</v>
      </c>
      <c r="H1785" s="813"/>
      <c r="I1785" s="813"/>
      <c r="J1785" s="813" t="s">
        <v>1993</v>
      </c>
      <c r="K1785" s="813"/>
      <c r="L1785" s="813"/>
      <c r="M1785" s="814">
        <v>250</v>
      </c>
      <c r="N1785" s="814"/>
      <c r="O1785" s="813" t="s">
        <v>1883</v>
      </c>
      <c r="P1785" s="813"/>
      <c r="Q1785" s="368" t="s">
        <v>1884</v>
      </c>
      <c r="R1785" s="369" t="s">
        <v>3728</v>
      </c>
    </row>
    <row r="1786" spans="1:18" ht="18">
      <c r="A1786" s="368">
        <v>1650</v>
      </c>
      <c r="B1786" s="813">
        <v>264650</v>
      </c>
      <c r="C1786" s="813"/>
      <c r="D1786" s="813" t="s">
        <v>2802</v>
      </c>
      <c r="E1786" s="813"/>
      <c r="F1786" s="813"/>
      <c r="G1786" s="813" t="s">
        <v>2195</v>
      </c>
      <c r="H1786" s="813"/>
      <c r="I1786" s="813"/>
      <c r="J1786" s="813" t="s">
        <v>1921</v>
      </c>
      <c r="K1786" s="813"/>
      <c r="L1786" s="813"/>
      <c r="M1786" s="811"/>
      <c r="N1786" s="811"/>
      <c r="O1786" s="811"/>
      <c r="P1786" s="811"/>
      <c r="Q1786" s="368" t="s">
        <v>1921</v>
      </c>
      <c r="R1786" s="369" t="s">
        <v>1946</v>
      </c>
    </row>
    <row r="1787" spans="1:18" ht="18">
      <c r="A1787" s="368">
        <v>1651</v>
      </c>
      <c r="B1787" s="813">
        <v>262704</v>
      </c>
      <c r="C1787" s="813"/>
      <c r="D1787" s="813" t="s">
        <v>2802</v>
      </c>
      <c r="E1787" s="813"/>
      <c r="F1787" s="813"/>
      <c r="G1787" s="813" t="s">
        <v>2195</v>
      </c>
      <c r="H1787" s="813"/>
      <c r="I1787" s="813"/>
      <c r="J1787" s="813" t="s">
        <v>2114</v>
      </c>
      <c r="K1787" s="813"/>
      <c r="L1787" s="813"/>
      <c r="M1787" s="811"/>
      <c r="N1787" s="811"/>
      <c r="O1787" s="811"/>
      <c r="P1787" s="811"/>
      <c r="Q1787" s="368" t="s">
        <v>2115</v>
      </c>
      <c r="R1787" s="369" t="s">
        <v>1946</v>
      </c>
    </row>
    <row r="1788" spans="1:18" ht="18">
      <c r="A1788" s="368">
        <v>1652</v>
      </c>
      <c r="B1788" s="813">
        <v>233816</v>
      </c>
      <c r="C1788" s="813"/>
      <c r="D1788" s="813" t="s">
        <v>2803</v>
      </c>
      <c r="E1788" s="813"/>
      <c r="F1788" s="813"/>
      <c r="G1788" s="813" t="s">
        <v>2322</v>
      </c>
      <c r="H1788" s="813"/>
      <c r="I1788" s="813"/>
      <c r="J1788" s="813" t="s">
        <v>1921</v>
      </c>
      <c r="K1788" s="813"/>
      <c r="L1788" s="813"/>
      <c r="M1788" s="811"/>
      <c r="N1788" s="811"/>
      <c r="O1788" s="811"/>
      <c r="P1788" s="811"/>
      <c r="Q1788" s="368" t="s">
        <v>1921</v>
      </c>
      <c r="R1788" s="369" t="s">
        <v>1946</v>
      </c>
    </row>
    <row r="1789" spans="1:18" ht="18">
      <c r="A1789" s="368">
        <v>1653</v>
      </c>
      <c r="B1789" s="813">
        <v>234555</v>
      </c>
      <c r="C1789" s="813"/>
      <c r="D1789" s="813" t="s">
        <v>2803</v>
      </c>
      <c r="E1789" s="813"/>
      <c r="F1789" s="813"/>
      <c r="G1789" s="813" t="s">
        <v>2322</v>
      </c>
      <c r="H1789" s="813"/>
      <c r="I1789" s="813"/>
      <c r="J1789" s="813" t="s">
        <v>1920</v>
      </c>
      <c r="K1789" s="813"/>
      <c r="L1789" s="813"/>
      <c r="M1789" s="811"/>
      <c r="N1789" s="811"/>
      <c r="O1789" s="811"/>
      <c r="P1789" s="811"/>
      <c r="Q1789" s="368" t="s">
        <v>1921</v>
      </c>
      <c r="R1789" s="369" t="s">
        <v>1946</v>
      </c>
    </row>
    <row r="1790" spans="1:18" ht="18">
      <c r="A1790" s="368">
        <v>1654</v>
      </c>
      <c r="B1790" s="813">
        <v>246750</v>
      </c>
      <c r="C1790" s="813"/>
      <c r="D1790" s="813" t="s">
        <v>3729</v>
      </c>
      <c r="E1790" s="813"/>
      <c r="F1790" s="813"/>
      <c r="G1790" s="813" t="s">
        <v>2054</v>
      </c>
      <c r="H1790" s="813"/>
      <c r="I1790" s="813"/>
      <c r="J1790" s="813" t="s">
        <v>1921</v>
      </c>
      <c r="K1790" s="813"/>
      <c r="L1790" s="813"/>
      <c r="M1790" s="811"/>
      <c r="N1790" s="811"/>
      <c r="O1790" s="811"/>
      <c r="P1790" s="811"/>
      <c r="Q1790" s="368" t="s">
        <v>1921</v>
      </c>
      <c r="R1790" s="369" t="s">
        <v>1946</v>
      </c>
    </row>
    <row r="1791" spans="1:18" ht="36">
      <c r="A1791" s="365" t="s">
        <v>1871</v>
      </c>
      <c r="B1791" s="810" t="s">
        <v>1872</v>
      </c>
      <c r="C1791" s="810"/>
      <c r="D1791" s="810" t="s">
        <v>1873</v>
      </c>
      <c r="E1791" s="810"/>
      <c r="F1791" s="810"/>
      <c r="G1791" s="810" t="s">
        <v>1874</v>
      </c>
      <c r="H1791" s="810"/>
      <c r="I1791" s="810"/>
      <c r="J1791" s="810" t="s">
        <v>1875</v>
      </c>
      <c r="K1791" s="810"/>
      <c r="L1791" s="810"/>
      <c r="M1791" s="810" t="s">
        <v>1876</v>
      </c>
      <c r="N1791" s="810"/>
      <c r="O1791" s="810" t="s">
        <v>1877</v>
      </c>
      <c r="P1791" s="810"/>
      <c r="Q1791" s="366" t="s">
        <v>1878</v>
      </c>
      <c r="R1791" s="365" t="s">
        <v>1879</v>
      </c>
    </row>
    <row r="1792" spans="1:18" ht="18">
      <c r="A1792" s="368">
        <v>1655</v>
      </c>
      <c r="B1792" s="813">
        <v>246807</v>
      </c>
      <c r="C1792" s="813"/>
      <c r="D1792" s="813" t="s">
        <v>3729</v>
      </c>
      <c r="E1792" s="813"/>
      <c r="F1792" s="813"/>
      <c r="G1792" s="813" t="s">
        <v>2195</v>
      </c>
      <c r="H1792" s="813"/>
      <c r="I1792" s="813"/>
      <c r="J1792" s="813" t="s">
        <v>1921</v>
      </c>
      <c r="K1792" s="813"/>
      <c r="L1792" s="813"/>
      <c r="M1792" s="811"/>
      <c r="N1792" s="811"/>
      <c r="O1792" s="811"/>
      <c r="P1792" s="811"/>
      <c r="Q1792" s="368" t="s">
        <v>1921</v>
      </c>
      <c r="R1792" s="369" t="s">
        <v>2500</v>
      </c>
    </row>
    <row r="1793" spans="1:18" ht="18">
      <c r="A1793" s="368">
        <v>1656</v>
      </c>
      <c r="B1793" s="813">
        <v>206198</v>
      </c>
      <c r="C1793" s="813"/>
      <c r="D1793" s="813" t="s">
        <v>3730</v>
      </c>
      <c r="E1793" s="813"/>
      <c r="F1793" s="813"/>
      <c r="G1793" s="813" t="s">
        <v>2014</v>
      </c>
      <c r="H1793" s="813"/>
      <c r="I1793" s="813"/>
      <c r="J1793" s="813" t="s">
        <v>1920</v>
      </c>
      <c r="K1793" s="813"/>
      <c r="L1793" s="813"/>
      <c r="M1793" s="811"/>
      <c r="N1793" s="811"/>
      <c r="O1793" s="811"/>
      <c r="P1793" s="811"/>
      <c r="Q1793" s="368" t="s">
        <v>1921</v>
      </c>
      <c r="R1793" s="369" t="s">
        <v>2500</v>
      </c>
    </row>
    <row r="1794" spans="1:18" ht="18">
      <c r="A1794" s="368">
        <v>1657</v>
      </c>
      <c r="B1794" s="813">
        <v>777044</v>
      </c>
      <c r="C1794" s="813"/>
      <c r="D1794" s="813" t="s">
        <v>2812</v>
      </c>
      <c r="E1794" s="813"/>
      <c r="F1794" s="813"/>
      <c r="G1794" s="813" t="s">
        <v>1944</v>
      </c>
      <c r="H1794" s="813"/>
      <c r="I1794" s="813"/>
      <c r="J1794" s="813" t="s">
        <v>1921</v>
      </c>
      <c r="K1794" s="813"/>
      <c r="L1794" s="813"/>
      <c r="M1794" s="811"/>
      <c r="N1794" s="811"/>
      <c r="O1794" s="811"/>
      <c r="P1794" s="811"/>
      <c r="Q1794" s="368" t="s">
        <v>1921</v>
      </c>
      <c r="R1794" s="369" t="s">
        <v>1946</v>
      </c>
    </row>
    <row r="1795" spans="1:18" ht="18">
      <c r="A1795" s="368">
        <v>1658</v>
      </c>
      <c r="B1795" s="813">
        <v>961801</v>
      </c>
      <c r="C1795" s="813"/>
      <c r="D1795" s="813" t="s">
        <v>2815</v>
      </c>
      <c r="E1795" s="813"/>
      <c r="F1795" s="813"/>
      <c r="G1795" s="813" t="s">
        <v>3731</v>
      </c>
      <c r="H1795" s="813"/>
      <c r="I1795" s="813"/>
      <c r="J1795" s="813" t="s">
        <v>2086</v>
      </c>
      <c r="K1795" s="813"/>
      <c r="L1795" s="813"/>
      <c r="M1795" s="814">
        <v>10</v>
      </c>
      <c r="N1795" s="814"/>
      <c r="O1795" s="813" t="s">
        <v>1883</v>
      </c>
      <c r="P1795" s="813"/>
      <c r="Q1795" s="370" t="s">
        <v>1892</v>
      </c>
      <c r="R1795" s="369" t="s">
        <v>2622</v>
      </c>
    </row>
    <row r="1796" spans="1:18" ht="18">
      <c r="A1796" s="368">
        <v>1659</v>
      </c>
      <c r="B1796" s="813">
        <v>206259</v>
      </c>
      <c r="C1796" s="813"/>
      <c r="D1796" s="813" t="s">
        <v>3732</v>
      </c>
      <c r="E1796" s="813"/>
      <c r="F1796" s="813"/>
      <c r="G1796" s="813" t="s">
        <v>2653</v>
      </c>
      <c r="H1796" s="813"/>
      <c r="I1796" s="813"/>
      <c r="J1796" s="813" t="s">
        <v>1921</v>
      </c>
      <c r="K1796" s="813"/>
      <c r="L1796" s="813"/>
      <c r="M1796" s="811"/>
      <c r="N1796" s="811"/>
      <c r="O1796" s="811"/>
      <c r="P1796" s="811"/>
      <c r="Q1796" s="368" t="s">
        <v>1921</v>
      </c>
      <c r="R1796" s="369" t="s">
        <v>2614</v>
      </c>
    </row>
    <row r="1797" spans="1:18" ht="18">
      <c r="A1797" s="368">
        <v>1660</v>
      </c>
      <c r="B1797" s="813">
        <v>236687</v>
      </c>
      <c r="C1797" s="813"/>
      <c r="D1797" s="813" t="s">
        <v>2819</v>
      </c>
      <c r="E1797" s="813"/>
      <c r="F1797" s="813"/>
      <c r="G1797" s="813" t="s">
        <v>2014</v>
      </c>
      <c r="H1797" s="813"/>
      <c r="I1797" s="813"/>
      <c r="J1797" s="813" t="s">
        <v>1921</v>
      </c>
      <c r="K1797" s="813"/>
      <c r="L1797" s="813"/>
      <c r="M1797" s="811"/>
      <c r="N1797" s="811"/>
      <c r="O1797" s="811"/>
      <c r="P1797" s="811"/>
      <c r="Q1797" s="368" t="s">
        <v>1921</v>
      </c>
      <c r="R1797" s="369" t="s">
        <v>1946</v>
      </c>
    </row>
    <row r="1798" spans="1:18" ht="18">
      <c r="A1798" s="368">
        <v>1661</v>
      </c>
      <c r="B1798" s="813">
        <v>206302</v>
      </c>
      <c r="C1798" s="813"/>
      <c r="D1798" s="813" t="s">
        <v>2825</v>
      </c>
      <c r="E1798" s="813"/>
      <c r="F1798" s="813"/>
      <c r="G1798" s="813" t="s">
        <v>2598</v>
      </c>
      <c r="H1798" s="813"/>
      <c r="I1798" s="813"/>
      <c r="J1798" s="813" t="s">
        <v>1921</v>
      </c>
      <c r="K1798" s="813"/>
      <c r="L1798" s="813"/>
      <c r="M1798" s="811"/>
      <c r="N1798" s="811"/>
      <c r="O1798" s="811"/>
      <c r="P1798" s="811"/>
      <c r="Q1798" s="368" t="s">
        <v>1921</v>
      </c>
      <c r="R1798" s="369" t="s">
        <v>2032</v>
      </c>
    </row>
    <row r="1799" spans="1:18" ht="18">
      <c r="A1799" s="368">
        <v>1662</v>
      </c>
      <c r="B1799" s="813">
        <v>303820</v>
      </c>
      <c r="C1799" s="813"/>
      <c r="D1799" s="813" t="s">
        <v>3733</v>
      </c>
      <c r="E1799" s="813"/>
      <c r="F1799" s="813"/>
      <c r="G1799" s="813" t="s">
        <v>3734</v>
      </c>
      <c r="H1799" s="813"/>
      <c r="I1799" s="813"/>
      <c r="J1799" s="813" t="s">
        <v>1920</v>
      </c>
      <c r="K1799" s="813"/>
      <c r="L1799" s="813"/>
      <c r="M1799" s="811"/>
      <c r="N1799" s="811"/>
      <c r="O1799" s="811"/>
      <c r="P1799" s="811"/>
      <c r="Q1799" s="368" t="s">
        <v>1921</v>
      </c>
      <c r="R1799" s="369" t="s">
        <v>1946</v>
      </c>
    </row>
    <row r="1800" spans="1:18" ht="18">
      <c r="A1800" s="368">
        <v>1663</v>
      </c>
      <c r="B1800" s="813">
        <v>696858</v>
      </c>
      <c r="C1800" s="813"/>
      <c r="D1800" s="813" t="s">
        <v>3733</v>
      </c>
      <c r="E1800" s="813"/>
      <c r="F1800" s="813"/>
      <c r="G1800" s="813" t="s">
        <v>2274</v>
      </c>
      <c r="H1800" s="813"/>
      <c r="I1800" s="813"/>
      <c r="J1800" s="813" t="s">
        <v>1920</v>
      </c>
      <c r="K1800" s="813"/>
      <c r="L1800" s="813"/>
      <c r="M1800" s="811"/>
      <c r="N1800" s="811"/>
      <c r="O1800" s="811"/>
      <c r="P1800" s="811"/>
      <c r="Q1800" s="368" t="s">
        <v>1921</v>
      </c>
      <c r="R1800" s="369" t="s">
        <v>1946</v>
      </c>
    </row>
    <row r="1801" spans="1:18" ht="18">
      <c r="A1801" s="368">
        <v>1664</v>
      </c>
      <c r="B1801" s="813">
        <v>231936</v>
      </c>
      <c r="C1801" s="813"/>
      <c r="D1801" s="813" t="s">
        <v>3733</v>
      </c>
      <c r="E1801" s="813"/>
      <c r="F1801" s="813"/>
      <c r="G1801" s="813" t="s">
        <v>2274</v>
      </c>
      <c r="H1801" s="813"/>
      <c r="I1801" s="813"/>
      <c r="J1801" s="813" t="s">
        <v>1921</v>
      </c>
      <c r="K1801" s="813"/>
      <c r="L1801" s="813"/>
      <c r="M1801" s="811"/>
      <c r="N1801" s="811"/>
      <c r="O1801" s="811"/>
      <c r="P1801" s="811"/>
      <c r="Q1801" s="368" t="s">
        <v>1921</v>
      </c>
      <c r="R1801" s="369" t="s">
        <v>1946</v>
      </c>
    </row>
    <row r="1802" spans="1:18" ht="18">
      <c r="A1802" s="368">
        <v>1665</v>
      </c>
      <c r="B1802" s="813">
        <v>231970</v>
      </c>
      <c r="C1802" s="813"/>
      <c r="D1802" s="813" t="s">
        <v>3733</v>
      </c>
      <c r="E1802" s="813"/>
      <c r="F1802" s="813"/>
      <c r="G1802" s="813" t="s">
        <v>3734</v>
      </c>
      <c r="H1802" s="813"/>
      <c r="I1802" s="813"/>
      <c r="J1802" s="813" t="s">
        <v>1921</v>
      </c>
      <c r="K1802" s="813"/>
      <c r="L1802" s="813"/>
      <c r="M1802" s="811"/>
      <c r="N1802" s="811"/>
      <c r="O1802" s="811"/>
      <c r="P1802" s="811"/>
      <c r="Q1802" s="368" t="s">
        <v>1921</v>
      </c>
      <c r="R1802" s="369" t="s">
        <v>1946</v>
      </c>
    </row>
    <row r="1803" spans="1:18" ht="18">
      <c r="A1803" s="368">
        <v>1666</v>
      </c>
      <c r="B1803" s="813">
        <v>337242</v>
      </c>
      <c r="C1803" s="813"/>
      <c r="D1803" s="813" t="s">
        <v>3733</v>
      </c>
      <c r="E1803" s="813"/>
      <c r="F1803" s="813"/>
      <c r="G1803" s="813" t="s">
        <v>2308</v>
      </c>
      <c r="H1803" s="813"/>
      <c r="I1803" s="813"/>
      <c r="J1803" s="813" t="s">
        <v>1920</v>
      </c>
      <c r="K1803" s="813"/>
      <c r="L1803" s="813"/>
      <c r="M1803" s="811"/>
      <c r="N1803" s="811"/>
      <c r="O1803" s="811"/>
      <c r="P1803" s="811"/>
      <c r="Q1803" s="368" t="s">
        <v>1921</v>
      </c>
      <c r="R1803" s="369" t="s">
        <v>2500</v>
      </c>
    </row>
    <row r="1804" spans="1:18" ht="18">
      <c r="A1804" s="368">
        <v>1667</v>
      </c>
      <c r="B1804" s="813">
        <v>697029</v>
      </c>
      <c r="C1804" s="813"/>
      <c r="D1804" s="813" t="s">
        <v>2851</v>
      </c>
      <c r="E1804" s="813"/>
      <c r="F1804" s="813"/>
      <c r="G1804" s="813" t="s">
        <v>2274</v>
      </c>
      <c r="H1804" s="813"/>
      <c r="I1804" s="813"/>
      <c r="J1804" s="817" t="s">
        <v>2305</v>
      </c>
      <c r="K1804" s="817"/>
      <c r="L1804" s="817"/>
      <c r="M1804" s="811"/>
      <c r="N1804" s="811"/>
      <c r="O1804" s="811"/>
      <c r="P1804" s="811"/>
      <c r="Q1804" s="370" t="s">
        <v>1892</v>
      </c>
      <c r="R1804" s="369" t="s">
        <v>2852</v>
      </c>
    </row>
    <row r="1805" spans="1:18" ht="36">
      <c r="A1805" s="365" t="s">
        <v>1871</v>
      </c>
      <c r="B1805" s="810" t="s">
        <v>1872</v>
      </c>
      <c r="C1805" s="810"/>
      <c r="D1805" s="810" t="s">
        <v>1873</v>
      </c>
      <c r="E1805" s="810"/>
      <c r="F1805" s="810"/>
      <c r="G1805" s="810" t="s">
        <v>1874</v>
      </c>
      <c r="H1805" s="810"/>
      <c r="I1805" s="810"/>
      <c r="J1805" s="810" t="s">
        <v>1875</v>
      </c>
      <c r="K1805" s="810"/>
      <c r="L1805" s="810"/>
      <c r="M1805" s="810" t="s">
        <v>1876</v>
      </c>
      <c r="N1805" s="810"/>
      <c r="O1805" s="810" t="s">
        <v>1877</v>
      </c>
      <c r="P1805" s="810"/>
      <c r="Q1805" s="366" t="s">
        <v>1878</v>
      </c>
      <c r="R1805" s="365" t="s">
        <v>1879</v>
      </c>
    </row>
    <row r="1806" spans="1:18" ht="18">
      <c r="A1806" s="368">
        <v>1668</v>
      </c>
      <c r="B1806" s="813">
        <v>321252</v>
      </c>
      <c r="C1806" s="813"/>
      <c r="D1806" s="813" t="s">
        <v>2854</v>
      </c>
      <c r="E1806" s="813"/>
      <c r="F1806" s="813"/>
      <c r="G1806" s="813" t="s">
        <v>2322</v>
      </c>
      <c r="H1806" s="813"/>
      <c r="I1806" s="813"/>
      <c r="J1806" s="813" t="s">
        <v>1921</v>
      </c>
      <c r="K1806" s="813"/>
      <c r="L1806" s="813"/>
      <c r="M1806" s="811"/>
      <c r="N1806" s="811"/>
      <c r="O1806" s="811"/>
      <c r="P1806" s="811"/>
      <c r="Q1806" s="368" t="s">
        <v>1921</v>
      </c>
      <c r="R1806" s="369" t="s">
        <v>2193</v>
      </c>
    </row>
    <row r="1807" spans="1:18" ht="18">
      <c r="A1807" s="368">
        <v>1669</v>
      </c>
      <c r="B1807" s="813">
        <v>375675</v>
      </c>
      <c r="C1807" s="813"/>
      <c r="D1807" s="813" t="s">
        <v>3735</v>
      </c>
      <c r="E1807" s="813"/>
      <c r="F1807" s="813"/>
      <c r="G1807" s="813" t="s">
        <v>2071</v>
      </c>
      <c r="H1807" s="813"/>
      <c r="I1807" s="813"/>
      <c r="J1807" s="813" t="s">
        <v>1921</v>
      </c>
      <c r="K1807" s="813"/>
      <c r="L1807" s="813"/>
      <c r="M1807" s="811"/>
      <c r="N1807" s="811"/>
      <c r="O1807" s="811"/>
      <c r="P1807" s="811"/>
      <c r="Q1807" s="368" t="s">
        <v>1921</v>
      </c>
      <c r="R1807" s="369" t="s">
        <v>1946</v>
      </c>
    </row>
    <row r="1808" spans="1:18" ht="18">
      <c r="A1808" s="368">
        <v>1670</v>
      </c>
      <c r="B1808" s="813">
        <v>376010</v>
      </c>
      <c r="C1808" s="813"/>
      <c r="D1808" s="813" t="s">
        <v>2855</v>
      </c>
      <c r="E1808" s="813"/>
      <c r="F1808" s="813"/>
      <c r="G1808" s="813" t="s">
        <v>1919</v>
      </c>
      <c r="H1808" s="813"/>
      <c r="I1808" s="813"/>
      <c r="J1808" s="813" t="s">
        <v>1921</v>
      </c>
      <c r="K1808" s="813"/>
      <c r="L1808" s="813"/>
      <c r="M1808" s="811"/>
      <c r="N1808" s="811"/>
      <c r="O1808" s="811"/>
      <c r="P1808" s="811"/>
      <c r="Q1808" s="368" t="s">
        <v>1921</v>
      </c>
      <c r="R1808" s="369" t="s">
        <v>1946</v>
      </c>
    </row>
    <row r="1809" spans="1:18" ht="18">
      <c r="A1809" s="368">
        <v>1671</v>
      </c>
      <c r="B1809" s="813">
        <v>327125</v>
      </c>
      <c r="C1809" s="813"/>
      <c r="D1809" s="813" t="s">
        <v>2855</v>
      </c>
      <c r="E1809" s="813"/>
      <c r="F1809" s="813"/>
      <c r="G1809" s="813" t="s">
        <v>1919</v>
      </c>
      <c r="H1809" s="813"/>
      <c r="I1809" s="813"/>
      <c r="J1809" s="813" t="s">
        <v>1920</v>
      </c>
      <c r="K1809" s="813"/>
      <c r="L1809" s="813"/>
      <c r="M1809" s="811"/>
      <c r="N1809" s="811"/>
      <c r="O1809" s="811"/>
      <c r="P1809" s="811"/>
      <c r="Q1809" s="368" t="s">
        <v>1921</v>
      </c>
      <c r="R1809" s="369" t="s">
        <v>1946</v>
      </c>
    </row>
    <row r="1810" spans="1:18" ht="18">
      <c r="A1810" s="368">
        <v>1672</v>
      </c>
      <c r="B1810" s="813">
        <v>367516</v>
      </c>
      <c r="C1810" s="813"/>
      <c r="D1810" s="813" t="s">
        <v>3736</v>
      </c>
      <c r="E1810" s="813"/>
      <c r="F1810" s="813"/>
      <c r="G1810" s="813" t="s">
        <v>2322</v>
      </c>
      <c r="H1810" s="813"/>
      <c r="I1810" s="813"/>
      <c r="J1810" s="813" t="s">
        <v>1920</v>
      </c>
      <c r="K1810" s="813"/>
      <c r="L1810" s="813"/>
      <c r="M1810" s="811"/>
      <c r="N1810" s="811"/>
      <c r="O1810" s="811"/>
      <c r="P1810" s="811"/>
      <c r="Q1810" s="368" t="s">
        <v>1921</v>
      </c>
      <c r="R1810" s="369" t="s">
        <v>3094</v>
      </c>
    </row>
    <row r="1811" spans="1:18" ht="18">
      <c r="A1811" s="368">
        <v>1673</v>
      </c>
      <c r="B1811" s="813">
        <v>378957</v>
      </c>
      <c r="C1811" s="813"/>
      <c r="D1811" s="813" t="s">
        <v>3736</v>
      </c>
      <c r="E1811" s="813"/>
      <c r="F1811" s="813"/>
      <c r="G1811" s="813" t="s">
        <v>2322</v>
      </c>
      <c r="H1811" s="813"/>
      <c r="I1811" s="813"/>
      <c r="J1811" s="813" t="s">
        <v>1921</v>
      </c>
      <c r="K1811" s="813"/>
      <c r="L1811" s="813"/>
      <c r="M1811" s="811"/>
      <c r="N1811" s="811"/>
      <c r="O1811" s="811"/>
      <c r="P1811" s="811"/>
      <c r="Q1811" s="368" t="s">
        <v>1921</v>
      </c>
      <c r="R1811" s="369" t="s">
        <v>3094</v>
      </c>
    </row>
    <row r="1812" spans="1:18" ht="18">
      <c r="A1812" s="368">
        <v>1674</v>
      </c>
      <c r="B1812" s="813">
        <v>570659</v>
      </c>
      <c r="C1812" s="813"/>
      <c r="D1812" s="813" t="s">
        <v>2859</v>
      </c>
      <c r="E1812" s="813"/>
      <c r="F1812" s="813"/>
      <c r="G1812" s="813" t="s">
        <v>3737</v>
      </c>
      <c r="H1812" s="813"/>
      <c r="I1812" s="813"/>
      <c r="J1812" s="813" t="s">
        <v>1888</v>
      </c>
      <c r="K1812" s="813"/>
      <c r="L1812" s="813"/>
      <c r="M1812" s="814">
        <v>3</v>
      </c>
      <c r="N1812" s="814"/>
      <c r="O1812" s="813" t="s">
        <v>1883</v>
      </c>
      <c r="P1812" s="813"/>
      <c r="Q1812" s="368" t="s">
        <v>1889</v>
      </c>
      <c r="R1812" s="369" t="s">
        <v>2422</v>
      </c>
    </row>
    <row r="1813" spans="1:18" ht="18">
      <c r="A1813" s="368">
        <v>1675</v>
      </c>
      <c r="B1813" s="813">
        <v>533993</v>
      </c>
      <c r="C1813" s="813"/>
      <c r="D1813" s="813" t="s">
        <v>2859</v>
      </c>
      <c r="E1813" s="813"/>
      <c r="F1813" s="813"/>
      <c r="G1813" s="813" t="s">
        <v>3159</v>
      </c>
      <c r="H1813" s="813"/>
      <c r="I1813" s="813"/>
      <c r="J1813" s="813" t="s">
        <v>1888</v>
      </c>
      <c r="K1813" s="813"/>
      <c r="L1813" s="813"/>
      <c r="M1813" s="814">
        <v>1</v>
      </c>
      <c r="N1813" s="814"/>
      <c r="O1813" s="813" t="s">
        <v>1883</v>
      </c>
      <c r="P1813" s="813"/>
      <c r="Q1813" s="368" t="s">
        <v>1889</v>
      </c>
      <c r="R1813" s="369" t="s">
        <v>2529</v>
      </c>
    </row>
    <row r="1814" spans="1:18" ht="18">
      <c r="A1814" s="368">
        <v>1676</v>
      </c>
      <c r="B1814" s="813">
        <v>645524</v>
      </c>
      <c r="C1814" s="813"/>
      <c r="D1814" s="813" t="s">
        <v>3738</v>
      </c>
      <c r="E1814" s="813"/>
      <c r="F1814" s="813"/>
      <c r="G1814" s="813" t="s">
        <v>2152</v>
      </c>
      <c r="H1814" s="813"/>
      <c r="I1814" s="813"/>
      <c r="J1814" s="813" t="s">
        <v>2146</v>
      </c>
      <c r="K1814" s="813"/>
      <c r="L1814" s="813"/>
      <c r="M1814" s="814">
        <v>5</v>
      </c>
      <c r="N1814" s="814"/>
      <c r="O1814" s="813" t="s">
        <v>1909</v>
      </c>
      <c r="P1814" s="813"/>
      <c r="Q1814" s="368" t="s">
        <v>1910</v>
      </c>
      <c r="R1814" s="369" t="s">
        <v>1930</v>
      </c>
    </row>
    <row r="1815" spans="1:18" ht="18">
      <c r="A1815" s="368">
        <v>1677</v>
      </c>
      <c r="B1815" s="813">
        <v>984118</v>
      </c>
      <c r="C1815" s="813"/>
      <c r="D1815" s="813" t="s">
        <v>3739</v>
      </c>
      <c r="E1815" s="813"/>
      <c r="F1815" s="813"/>
      <c r="G1815" s="813" t="s">
        <v>2192</v>
      </c>
      <c r="H1815" s="813"/>
      <c r="I1815" s="813"/>
      <c r="J1815" s="813" t="s">
        <v>3740</v>
      </c>
      <c r="K1815" s="813"/>
      <c r="L1815" s="813"/>
      <c r="M1815" s="814">
        <v>4</v>
      </c>
      <c r="N1815" s="814"/>
      <c r="O1815" s="813" t="s">
        <v>2107</v>
      </c>
      <c r="P1815" s="813"/>
      <c r="Q1815" s="368" t="s">
        <v>1917</v>
      </c>
      <c r="R1815" s="369" t="s">
        <v>3741</v>
      </c>
    </row>
    <row r="1816" spans="1:18" ht="18">
      <c r="A1816" s="368">
        <v>1678</v>
      </c>
      <c r="B1816" s="813">
        <v>353238</v>
      </c>
      <c r="C1816" s="813"/>
      <c r="D1816" s="813" t="s">
        <v>2872</v>
      </c>
      <c r="E1816" s="813"/>
      <c r="F1816" s="813"/>
      <c r="G1816" s="813" t="s">
        <v>2653</v>
      </c>
      <c r="H1816" s="813"/>
      <c r="I1816" s="813"/>
      <c r="J1816" s="813" t="s">
        <v>3110</v>
      </c>
      <c r="K1816" s="813"/>
      <c r="L1816" s="813"/>
      <c r="M1816" s="811"/>
      <c r="N1816" s="811"/>
      <c r="O1816" s="811"/>
      <c r="P1816" s="811"/>
      <c r="Q1816" s="368" t="s">
        <v>2115</v>
      </c>
      <c r="R1816" s="369" t="s">
        <v>3742</v>
      </c>
    </row>
    <row r="1817" spans="1:18" ht="18">
      <c r="A1817" s="368">
        <v>1679</v>
      </c>
      <c r="B1817" s="813">
        <v>535570</v>
      </c>
      <c r="C1817" s="813"/>
      <c r="D1817" s="813" t="s">
        <v>2872</v>
      </c>
      <c r="E1817" s="813"/>
      <c r="F1817" s="813"/>
      <c r="G1817" s="813" t="s">
        <v>2526</v>
      </c>
      <c r="H1817" s="813"/>
      <c r="I1817" s="813"/>
      <c r="J1817" s="813" t="s">
        <v>2574</v>
      </c>
      <c r="K1817" s="813"/>
      <c r="L1817" s="813"/>
      <c r="M1817" s="811"/>
      <c r="N1817" s="811"/>
      <c r="O1817" s="811"/>
      <c r="P1817" s="811"/>
      <c r="Q1817" s="368" t="s">
        <v>1921</v>
      </c>
      <c r="R1817" s="369" t="s">
        <v>2351</v>
      </c>
    </row>
    <row r="1818" spans="1:18" ht="18">
      <c r="A1818" s="368">
        <v>1680</v>
      </c>
      <c r="B1818" s="813">
        <v>353286</v>
      </c>
      <c r="C1818" s="813"/>
      <c r="D1818" s="813" t="s">
        <v>2872</v>
      </c>
      <c r="E1818" s="813"/>
      <c r="F1818" s="813"/>
      <c r="G1818" s="813" t="s">
        <v>2071</v>
      </c>
      <c r="H1818" s="813"/>
      <c r="I1818" s="813"/>
      <c r="J1818" s="817" t="s">
        <v>3526</v>
      </c>
      <c r="K1818" s="817"/>
      <c r="L1818" s="817"/>
      <c r="M1818" s="811"/>
      <c r="N1818" s="811"/>
      <c r="O1818" s="811"/>
      <c r="P1818" s="811"/>
      <c r="Q1818" s="368" t="s">
        <v>2115</v>
      </c>
      <c r="R1818" s="369" t="s">
        <v>2405</v>
      </c>
    </row>
    <row r="1819" spans="1:18" ht="36">
      <c r="A1819" s="365" t="s">
        <v>1871</v>
      </c>
      <c r="B1819" s="810" t="s">
        <v>1872</v>
      </c>
      <c r="C1819" s="810"/>
      <c r="D1819" s="810" t="s">
        <v>1873</v>
      </c>
      <c r="E1819" s="810"/>
      <c r="F1819" s="810"/>
      <c r="G1819" s="810" t="s">
        <v>1874</v>
      </c>
      <c r="H1819" s="810"/>
      <c r="I1819" s="810"/>
      <c r="J1819" s="810" t="s">
        <v>1875</v>
      </c>
      <c r="K1819" s="810"/>
      <c r="L1819" s="810"/>
      <c r="M1819" s="810" t="s">
        <v>1876</v>
      </c>
      <c r="N1819" s="810"/>
      <c r="O1819" s="810" t="s">
        <v>1877</v>
      </c>
      <c r="P1819" s="810"/>
      <c r="Q1819" s="366" t="s">
        <v>1878</v>
      </c>
      <c r="R1819" s="365" t="s">
        <v>1879</v>
      </c>
    </row>
    <row r="1820" spans="1:18" ht="18">
      <c r="A1820" s="368">
        <v>1681</v>
      </c>
      <c r="B1820" s="813">
        <v>535907</v>
      </c>
      <c r="C1820" s="813"/>
      <c r="D1820" s="813" t="s">
        <v>2872</v>
      </c>
      <c r="E1820" s="813"/>
      <c r="F1820" s="813"/>
      <c r="G1820" s="813" t="s">
        <v>2085</v>
      </c>
      <c r="H1820" s="813"/>
      <c r="I1820" s="813"/>
      <c r="J1820" s="813" t="s">
        <v>1888</v>
      </c>
      <c r="K1820" s="813"/>
      <c r="L1820" s="813"/>
      <c r="M1820" s="814">
        <v>1</v>
      </c>
      <c r="N1820" s="814"/>
      <c r="O1820" s="813" t="s">
        <v>1883</v>
      </c>
      <c r="P1820" s="813"/>
      <c r="Q1820" s="368" t="s">
        <v>1889</v>
      </c>
      <c r="R1820" s="369" t="s">
        <v>2090</v>
      </c>
    </row>
    <row r="1821" spans="1:18" ht="18">
      <c r="A1821" s="368">
        <v>1682</v>
      </c>
      <c r="B1821" s="813">
        <v>670904</v>
      </c>
      <c r="C1821" s="813"/>
      <c r="D1821" s="813" t="s">
        <v>2872</v>
      </c>
      <c r="E1821" s="813"/>
      <c r="F1821" s="813"/>
      <c r="G1821" s="813" t="s">
        <v>2322</v>
      </c>
      <c r="H1821" s="813"/>
      <c r="I1821" s="813"/>
      <c r="J1821" s="813" t="s">
        <v>1921</v>
      </c>
      <c r="K1821" s="813"/>
      <c r="L1821" s="813"/>
      <c r="M1821" s="811"/>
      <c r="N1821" s="811"/>
      <c r="O1821" s="811"/>
      <c r="P1821" s="811"/>
      <c r="Q1821" s="368" t="s">
        <v>1921</v>
      </c>
      <c r="R1821" s="369" t="s">
        <v>1922</v>
      </c>
    </row>
    <row r="1822" spans="1:18" ht="18">
      <c r="A1822" s="368">
        <v>1683</v>
      </c>
      <c r="B1822" s="813">
        <v>676330</v>
      </c>
      <c r="C1822" s="813"/>
      <c r="D1822" s="813" t="s">
        <v>2874</v>
      </c>
      <c r="E1822" s="813"/>
      <c r="F1822" s="813"/>
      <c r="G1822" s="813" t="s">
        <v>2074</v>
      </c>
      <c r="H1822" s="813"/>
      <c r="I1822" s="813"/>
      <c r="J1822" s="813" t="s">
        <v>2502</v>
      </c>
      <c r="K1822" s="813"/>
      <c r="L1822" s="813"/>
      <c r="M1822" s="814">
        <v>15</v>
      </c>
      <c r="N1822" s="814"/>
      <c r="O1822" s="813" t="s">
        <v>1883</v>
      </c>
      <c r="P1822" s="813"/>
      <c r="Q1822" s="368" t="s">
        <v>1884</v>
      </c>
      <c r="R1822" s="369" t="s">
        <v>2021</v>
      </c>
    </row>
    <row r="1823" spans="1:18" ht="18">
      <c r="A1823" s="368">
        <v>1684</v>
      </c>
      <c r="B1823" s="813">
        <v>521000</v>
      </c>
      <c r="C1823" s="813"/>
      <c r="D1823" s="813" t="s">
        <v>3743</v>
      </c>
      <c r="E1823" s="813"/>
      <c r="F1823" s="813"/>
      <c r="G1823" s="813" t="s">
        <v>3473</v>
      </c>
      <c r="H1823" s="813"/>
      <c r="I1823" s="813"/>
      <c r="J1823" s="813" t="s">
        <v>1888</v>
      </c>
      <c r="K1823" s="813"/>
      <c r="L1823" s="813"/>
      <c r="M1823" s="814">
        <v>1</v>
      </c>
      <c r="N1823" s="814"/>
      <c r="O1823" s="813" t="s">
        <v>1883</v>
      </c>
      <c r="P1823" s="813"/>
      <c r="Q1823" s="368" t="s">
        <v>1889</v>
      </c>
      <c r="R1823" s="369" t="s">
        <v>3744</v>
      </c>
    </row>
    <row r="1824" spans="1:18" ht="18">
      <c r="A1824" s="368">
        <v>1685</v>
      </c>
      <c r="B1824" s="813">
        <v>768216</v>
      </c>
      <c r="C1824" s="813"/>
      <c r="D1824" s="813" t="s">
        <v>3745</v>
      </c>
      <c r="E1824" s="813"/>
      <c r="F1824" s="813"/>
      <c r="G1824" s="813" t="s">
        <v>3746</v>
      </c>
      <c r="H1824" s="813"/>
      <c r="I1824" s="813"/>
      <c r="J1824" s="813" t="s">
        <v>1888</v>
      </c>
      <c r="K1824" s="813"/>
      <c r="L1824" s="813"/>
      <c r="M1824" s="814">
        <v>1</v>
      </c>
      <c r="N1824" s="814"/>
      <c r="O1824" s="813" t="s">
        <v>1883</v>
      </c>
      <c r="P1824" s="813"/>
      <c r="Q1824" s="368" t="s">
        <v>1889</v>
      </c>
      <c r="R1824" s="369" t="s">
        <v>3744</v>
      </c>
    </row>
    <row r="1825" spans="1:18" ht="18">
      <c r="A1825" s="368">
        <v>1686</v>
      </c>
      <c r="B1825" s="813">
        <v>206872</v>
      </c>
      <c r="C1825" s="813"/>
      <c r="D1825" s="813" t="s">
        <v>3747</v>
      </c>
      <c r="E1825" s="813"/>
      <c r="F1825" s="813"/>
      <c r="G1825" s="813" t="s">
        <v>2047</v>
      </c>
      <c r="H1825" s="813"/>
      <c r="I1825" s="813"/>
      <c r="J1825" s="813" t="s">
        <v>1921</v>
      </c>
      <c r="K1825" s="813"/>
      <c r="L1825" s="813"/>
      <c r="M1825" s="811"/>
      <c r="N1825" s="811"/>
      <c r="O1825" s="811"/>
      <c r="P1825" s="811"/>
      <c r="Q1825" s="368" t="s">
        <v>1921</v>
      </c>
      <c r="R1825" s="369" t="s">
        <v>2500</v>
      </c>
    </row>
    <row r="1826" spans="1:18" ht="18">
      <c r="A1826" s="368">
        <v>1687</v>
      </c>
      <c r="B1826" s="813">
        <v>206855</v>
      </c>
      <c r="C1826" s="813"/>
      <c r="D1826" s="813" t="s">
        <v>3747</v>
      </c>
      <c r="E1826" s="813"/>
      <c r="F1826" s="813"/>
      <c r="G1826" s="813" t="s">
        <v>2047</v>
      </c>
      <c r="H1826" s="813"/>
      <c r="I1826" s="813"/>
      <c r="J1826" s="813" t="s">
        <v>2114</v>
      </c>
      <c r="K1826" s="813"/>
      <c r="L1826" s="813"/>
      <c r="M1826" s="811"/>
      <c r="N1826" s="811"/>
      <c r="O1826" s="811"/>
      <c r="P1826" s="811"/>
      <c r="Q1826" s="368" t="s">
        <v>2115</v>
      </c>
      <c r="R1826" s="369" t="s">
        <v>2500</v>
      </c>
    </row>
    <row r="1827" spans="1:18" ht="18">
      <c r="A1827" s="368">
        <v>1688</v>
      </c>
      <c r="B1827" s="813">
        <v>206864</v>
      </c>
      <c r="C1827" s="813"/>
      <c r="D1827" s="813" t="s">
        <v>3747</v>
      </c>
      <c r="E1827" s="813"/>
      <c r="F1827" s="813"/>
      <c r="G1827" s="813" t="s">
        <v>2047</v>
      </c>
      <c r="H1827" s="813"/>
      <c r="I1827" s="813"/>
      <c r="J1827" s="813" t="s">
        <v>1920</v>
      </c>
      <c r="K1827" s="813"/>
      <c r="L1827" s="813"/>
      <c r="M1827" s="811"/>
      <c r="N1827" s="811"/>
      <c r="O1827" s="811"/>
      <c r="P1827" s="811"/>
      <c r="Q1827" s="368" t="s">
        <v>1921</v>
      </c>
      <c r="R1827" s="369" t="s">
        <v>2500</v>
      </c>
    </row>
    <row r="1828" spans="1:18" ht="18">
      <c r="A1828" s="368">
        <v>1689</v>
      </c>
      <c r="B1828" s="813">
        <v>525327</v>
      </c>
      <c r="C1828" s="813"/>
      <c r="D1828" s="813" t="s">
        <v>3389</v>
      </c>
      <c r="E1828" s="813"/>
      <c r="F1828" s="813"/>
      <c r="G1828" s="813" t="s">
        <v>1981</v>
      </c>
      <c r="H1828" s="813"/>
      <c r="I1828" s="813"/>
      <c r="J1828" s="813" t="s">
        <v>2677</v>
      </c>
      <c r="K1828" s="813"/>
      <c r="L1828" s="813"/>
      <c r="M1828" s="814">
        <v>15</v>
      </c>
      <c r="N1828" s="814"/>
      <c r="O1828" s="813" t="s">
        <v>1883</v>
      </c>
      <c r="P1828" s="813"/>
      <c r="Q1828" s="368" t="s">
        <v>1884</v>
      </c>
      <c r="R1828" s="369" t="s">
        <v>3748</v>
      </c>
    </row>
    <row r="1829" spans="1:18" ht="18">
      <c r="A1829" s="368">
        <v>1690</v>
      </c>
      <c r="B1829" s="813">
        <v>571330</v>
      </c>
      <c r="C1829" s="813"/>
      <c r="D1829" s="813" t="s">
        <v>2877</v>
      </c>
      <c r="E1829" s="813"/>
      <c r="F1829" s="813"/>
      <c r="G1829" s="813" t="s">
        <v>3422</v>
      </c>
      <c r="H1829" s="813"/>
      <c r="I1829" s="813"/>
      <c r="J1829" s="813" t="s">
        <v>1888</v>
      </c>
      <c r="K1829" s="813"/>
      <c r="L1829" s="813"/>
      <c r="M1829" s="814">
        <v>1</v>
      </c>
      <c r="N1829" s="814"/>
      <c r="O1829" s="813" t="s">
        <v>1883</v>
      </c>
      <c r="P1829" s="813"/>
      <c r="Q1829" s="368" t="s">
        <v>1889</v>
      </c>
      <c r="R1829" s="369" t="s">
        <v>2136</v>
      </c>
    </row>
    <row r="1830" spans="1:18" ht="18">
      <c r="A1830" s="368">
        <v>1691</v>
      </c>
      <c r="B1830" s="813">
        <v>571284</v>
      </c>
      <c r="C1830" s="813"/>
      <c r="D1830" s="813" t="s">
        <v>2877</v>
      </c>
      <c r="E1830" s="813"/>
      <c r="F1830" s="813"/>
      <c r="G1830" s="813" t="s">
        <v>3749</v>
      </c>
      <c r="H1830" s="813"/>
      <c r="I1830" s="813"/>
      <c r="J1830" s="813" t="s">
        <v>1888</v>
      </c>
      <c r="K1830" s="813"/>
      <c r="L1830" s="813"/>
      <c r="M1830" s="814">
        <v>5</v>
      </c>
      <c r="N1830" s="814"/>
      <c r="O1830" s="813" t="s">
        <v>1883</v>
      </c>
      <c r="P1830" s="813"/>
      <c r="Q1830" s="370" t="s">
        <v>1892</v>
      </c>
      <c r="R1830" s="369" t="s">
        <v>3750</v>
      </c>
    </row>
    <row r="1831" spans="1:18" ht="18">
      <c r="A1831" s="368">
        <v>1692</v>
      </c>
      <c r="B1831" s="813">
        <v>207035</v>
      </c>
      <c r="C1831" s="813"/>
      <c r="D1831" s="813" t="s">
        <v>2892</v>
      </c>
      <c r="E1831" s="813"/>
      <c r="F1831" s="813"/>
      <c r="G1831" s="813" t="s">
        <v>2071</v>
      </c>
      <c r="H1831" s="813"/>
      <c r="I1831" s="813"/>
      <c r="J1831" s="813" t="s">
        <v>2083</v>
      </c>
      <c r="K1831" s="813"/>
      <c r="L1831" s="813"/>
      <c r="M1831" s="811"/>
      <c r="N1831" s="811"/>
      <c r="O1831" s="811"/>
      <c r="P1831" s="811"/>
      <c r="Q1831" s="368" t="s">
        <v>1921</v>
      </c>
      <c r="R1831" s="369" t="s">
        <v>2193</v>
      </c>
    </row>
    <row r="1832" spans="1:18" ht="18">
      <c r="A1832" s="368">
        <v>1693</v>
      </c>
      <c r="B1832" s="813">
        <v>207377</v>
      </c>
      <c r="C1832" s="813"/>
      <c r="D1832" s="813" t="s">
        <v>3751</v>
      </c>
      <c r="E1832" s="813"/>
      <c r="F1832" s="813"/>
      <c r="G1832" s="813" t="s">
        <v>2526</v>
      </c>
      <c r="H1832" s="813"/>
      <c r="I1832" s="813"/>
      <c r="J1832" s="813" t="s">
        <v>1920</v>
      </c>
      <c r="K1832" s="813"/>
      <c r="L1832" s="813"/>
      <c r="M1832" s="811"/>
      <c r="N1832" s="811"/>
      <c r="O1832" s="811"/>
      <c r="P1832" s="811"/>
      <c r="Q1832" s="368" t="s">
        <v>1921</v>
      </c>
      <c r="R1832" s="369" t="s">
        <v>2529</v>
      </c>
    </row>
    <row r="1833" spans="1:18" ht="36">
      <c r="A1833" s="365" t="s">
        <v>1871</v>
      </c>
      <c r="B1833" s="810" t="s">
        <v>1872</v>
      </c>
      <c r="C1833" s="810"/>
      <c r="D1833" s="810" t="s">
        <v>1873</v>
      </c>
      <c r="E1833" s="810"/>
      <c r="F1833" s="810"/>
      <c r="G1833" s="810" t="s">
        <v>1874</v>
      </c>
      <c r="H1833" s="810"/>
      <c r="I1833" s="810"/>
      <c r="J1833" s="810" t="s">
        <v>1875</v>
      </c>
      <c r="K1833" s="810"/>
      <c r="L1833" s="810"/>
      <c r="M1833" s="810" t="s">
        <v>1876</v>
      </c>
      <c r="N1833" s="810"/>
      <c r="O1833" s="810" t="s">
        <v>1877</v>
      </c>
      <c r="P1833" s="810"/>
      <c r="Q1833" s="366" t="s">
        <v>1878</v>
      </c>
      <c r="R1833" s="365" t="s">
        <v>1879</v>
      </c>
    </row>
    <row r="1834" spans="1:18" ht="18">
      <c r="A1834" s="368">
        <v>1694</v>
      </c>
      <c r="B1834" s="813">
        <v>207365</v>
      </c>
      <c r="C1834" s="813"/>
      <c r="D1834" s="813" t="s">
        <v>3751</v>
      </c>
      <c r="E1834" s="813"/>
      <c r="F1834" s="813"/>
      <c r="G1834" s="813" t="s">
        <v>3752</v>
      </c>
      <c r="H1834" s="813"/>
      <c r="I1834" s="813"/>
      <c r="J1834" s="813" t="s">
        <v>1975</v>
      </c>
      <c r="K1834" s="813"/>
      <c r="L1834" s="813"/>
      <c r="M1834" s="811"/>
      <c r="N1834" s="811"/>
      <c r="O1834" s="811"/>
      <c r="P1834" s="811"/>
      <c r="Q1834" s="370" t="s">
        <v>1892</v>
      </c>
      <c r="R1834" s="369" t="s">
        <v>3753</v>
      </c>
    </row>
    <row r="1835" spans="1:18" ht="18">
      <c r="A1835" s="368">
        <v>1695</v>
      </c>
      <c r="B1835" s="813">
        <v>391943</v>
      </c>
      <c r="C1835" s="813"/>
      <c r="D1835" s="813" t="s">
        <v>3754</v>
      </c>
      <c r="E1835" s="813"/>
      <c r="F1835" s="813"/>
      <c r="G1835" s="813" t="s">
        <v>2598</v>
      </c>
      <c r="H1835" s="813"/>
      <c r="I1835" s="813"/>
      <c r="J1835" s="813" t="s">
        <v>1921</v>
      </c>
      <c r="K1835" s="813"/>
      <c r="L1835" s="813"/>
      <c r="M1835" s="811"/>
      <c r="N1835" s="811"/>
      <c r="O1835" s="811"/>
      <c r="P1835" s="811"/>
      <c r="Q1835" s="368" t="s">
        <v>1921</v>
      </c>
      <c r="R1835" s="369" t="s">
        <v>2077</v>
      </c>
    </row>
    <row r="1836" spans="1:18" ht="18">
      <c r="A1836" s="368">
        <v>1696</v>
      </c>
      <c r="B1836" s="813">
        <v>256664</v>
      </c>
      <c r="C1836" s="813"/>
      <c r="D1836" s="813" t="s">
        <v>3755</v>
      </c>
      <c r="E1836" s="813"/>
      <c r="F1836" s="813"/>
      <c r="G1836" s="813" t="s">
        <v>2014</v>
      </c>
      <c r="H1836" s="813"/>
      <c r="I1836" s="813"/>
      <c r="J1836" s="813" t="s">
        <v>1920</v>
      </c>
      <c r="K1836" s="813"/>
      <c r="L1836" s="813"/>
      <c r="M1836" s="811"/>
      <c r="N1836" s="811"/>
      <c r="O1836" s="811"/>
      <c r="P1836" s="811"/>
      <c r="Q1836" s="368" t="s">
        <v>1921</v>
      </c>
      <c r="R1836" s="369" t="s">
        <v>1946</v>
      </c>
    </row>
    <row r="1837" spans="1:18" ht="18">
      <c r="A1837" s="368">
        <v>1697</v>
      </c>
      <c r="B1837" s="813">
        <v>260592</v>
      </c>
      <c r="C1837" s="813"/>
      <c r="D1837" s="813" t="s">
        <v>3755</v>
      </c>
      <c r="E1837" s="813"/>
      <c r="F1837" s="813"/>
      <c r="G1837" s="813" t="s">
        <v>2014</v>
      </c>
      <c r="H1837" s="813"/>
      <c r="I1837" s="813"/>
      <c r="J1837" s="813" t="s">
        <v>1921</v>
      </c>
      <c r="K1837" s="813"/>
      <c r="L1837" s="813"/>
      <c r="M1837" s="811"/>
      <c r="N1837" s="811"/>
      <c r="O1837" s="811"/>
      <c r="P1837" s="811"/>
      <c r="Q1837" s="368" t="s">
        <v>1921</v>
      </c>
      <c r="R1837" s="369" t="s">
        <v>1946</v>
      </c>
    </row>
    <row r="1838" spans="1:18" ht="18">
      <c r="A1838" s="368">
        <v>1698</v>
      </c>
      <c r="B1838" s="813">
        <v>325697</v>
      </c>
      <c r="C1838" s="813"/>
      <c r="D1838" s="813" t="s">
        <v>3755</v>
      </c>
      <c r="E1838" s="813"/>
      <c r="F1838" s="813"/>
      <c r="G1838" s="813" t="s">
        <v>1919</v>
      </c>
      <c r="H1838" s="813"/>
      <c r="I1838" s="813"/>
      <c r="J1838" s="813" t="s">
        <v>1921</v>
      </c>
      <c r="K1838" s="813"/>
      <c r="L1838" s="813"/>
      <c r="M1838" s="811"/>
      <c r="N1838" s="811"/>
      <c r="O1838" s="811"/>
      <c r="P1838" s="811"/>
      <c r="Q1838" s="368" t="s">
        <v>1921</v>
      </c>
      <c r="R1838" s="369" t="s">
        <v>2500</v>
      </c>
    </row>
    <row r="1839" spans="1:18" ht="18">
      <c r="A1839" s="368">
        <v>1699</v>
      </c>
      <c r="B1839" s="813">
        <v>245629</v>
      </c>
      <c r="C1839" s="813"/>
      <c r="D1839" s="813" t="s">
        <v>3755</v>
      </c>
      <c r="E1839" s="813"/>
      <c r="F1839" s="813"/>
      <c r="G1839" s="813" t="s">
        <v>1919</v>
      </c>
      <c r="H1839" s="813"/>
      <c r="I1839" s="813"/>
      <c r="J1839" s="813" t="s">
        <v>1920</v>
      </c>
      <c r="K1839" s="813"/>
      <c r="L1839" s="813"/>
      <c r="M1839" s="811"/>
      <c r="N1839" s="811"/>
      <c r="O1839" s="811"/>
      <c r="P1839" s="811"/>
      <c r="Q1839" s="368" t="s">
        <v>1921</v>
      </c>
      <c r="R1839" s="369" t="s">
        <v>2500</v>
      </c>
    </row>
    <row r="1840" spans="1:18" ht="18">
      <c r="A1840" s="368">
        <v>1700</v>
      </c>
      <c r="B1840" s="813">
        <v>443994</v>
      </c>
      <c r="C1840" s="813"/>
      <c r="D1840" s="813" t="s">
        <v>3756</v>
      </c>
      <c r="E1840" s="813"/>
      <c r="F1840" s="813"/>
      <c r="G1840" s="813" t="s">
        <v>2344</v>
      </c>
      <c r="H1840" s="813"/>
      <c r="I1840" s="813"/>
      <c r="J1840" s="813" t="s">
        <v>1921</v>
      </c>
      <c r="K1840" s="813"/>
      <c r="L1840" s="813"/>
      <c r="M1840" s="811"/>
      <c r="N1840" s="811"/>
      <c r="O1840" s="811"/>
      <c r="P1840" s="811"/>
      <c r="Q1840" s="368" t="s">
        <v>1921</v>
      </c>
      <c r="R1840" s="369" t="s">
        <v>2500</v>
      </c>
    </row>
    <row r="1841" spans="1:18" ht="18">
      <c r="A1841" s="368">
        <v>1701</v>
      </c>
      <c r="B1841" s="813">
        <v>393941</v>
      </c>
      <c r="C1841" s="813"/>
      <c r="D1841" s="813" t="s">
        <v>3756</v>
      </c>
      <c r="E1841" s="813"/>
      <c r="F1841" s="813"/>
      <c r="G1841" s="813" t="s">
        <v>2344</v>
      </c>
      <c r="H1841" s="813"/>
      <c r="I1841" s="813"/>
      <c r="J1841" s="813" t="s">
        <v>2083</v>
      </c>
      <c r="K1841" s="813"/>
      <c r="L1841" s="813"/>
      <c r="M1841" s="811"/>
      <c r="N1841" s="811"/>
      <c r="O1841" s="811"/>
      <c r="P1841" s="811"/>
      <c r="Q1841" s="368" t="s">
        <v>1921</v>
      </c>
      <c r="R1841" s="369" t="s">
        <v>2500</v>
      </c>
    </row>
    <row r="1842" spans="1:18" ht="18">
      <c r="A1842" s="368">
        <v>1702</v>
      </c>
      <c r="B1842" s="813">
        <v>394529</v>
      </c>
      <c r="C1842" s="813"/>
      <c r="D1842" s="813" t="s">
        <v>3756</v>
      </c>
      <c r="E1842" s="813"/>
      <c r="F1842" s="813"/>
      <c r="G1842" s="813" t="s">
        <v>2344</v>
      </c>
      <c r="H1842" s="813"/>
      <c r="I1842" s="813"/>
      <c r="J1842" s="813" t="s">
        <v>1920</v>
      </c>
      <c r="K1842" s="813"/>
      <c r="L1842" s="813"/>
      <c r="M1842" s="811"/>
      <c r="N1842" s="811"/>
      <c r="O1842" s="811"/>
      <c r="P1842" s="811"/>
      <c r="Q1842" s="368" t="s">
        <v>1921</v>
      </c>
      <c r="R1842" s="369" t="s">
        <v>2500</v>
      </c>
    </row>
    <row r="1843" spans="1:18" ht="18">
      <c r="A1843" s="368">
        <v>1703</v>
      </c>
      <c r="B1843" s="813">
        <v>398162</v>
      </c>
      <c r="C1843" s="813"/>
      <c r="D1843" s="813" t="s">
        <v>3757</v>
      </c>
      <c r="E1843" s="813"/>
      <c r="F1843" s="813"/>
      <c r="G1843" s="813" t="s">
        <v>2598</v>
      </c>
      <c r="H1843" s="813"/>
      <c r="I1843" s="813"/>
      <c r="J1843" s="813" t="s">
        <v>1920</v>
      </c>
      <c r="K1843" s="813"/>
      <c r="L1843" s="813"/>
      <c r="M1843" s="811"/>
      <c r="N1843" s="811"/>
      <c r="O1843" s="811"/>
      <c r="P1843" s="811"/>
      <c r="Q1843" s="368" t="s">
        <v>1921</v>
      </c>
      <c r="R1843" s="369" t="s">
        <v>3564</v>
      </c>
    </row>
    <row r="1844" spans="1:18" ht="18">
      <c r="A1844" s="368">
        <v>1704</v>
      </c>
      <c r="B1844" s="813">
        <v>820887</v>
      </c>
      <c r="C1844" s="813"/>
      <c r="D1844" s="813" t="s">
        <v>3758</v>
      </c>
      <c r="E1844" s="813"/>
      <c r="F1844" s="813"/>
      <c r="G1844" s="813" t="s">
        <v>2065</v>
      </c>
      <c r="H1844" s="813"/>
      <c r="I1844" s="813"/>
      <c r="J1844" s="813" t="s">
        <v>2093</v>
      </c>
      <c r="K1844" s="813"/>
      <c r="L1844" s="813"/>
      <c r="M1844" s="814">
        <v>5</v>
      </c>
      <c r="N1844" s="814"/>
      <c r="O1844" s="813" t="s">
        <v>1883</v>
      </c>
      <c r="P1844" s="813"/>
      <c r="Q1844" s="368" t="s">
        <v>1884</v>
      </c>
      <c r="R1844" s="369" t="s">
        <v>3759</v>
      </c>
    </row>
    <row r="1845" spans="1:18" ht="18">
      <c r="A1845" s="368">
        <v>1705</v>
      </c>
      <c r="B1845" s="813">
        <v>727267</v>
      </c>
      <c r="C1845" s="813"/>
      <c r="D1845" s="813" t="s">
        <v>3760</v>
      </c>
      <c r="E1845" s="813"/>
      <c r="F1845" s="813"/>
      <c r="G1845" s="813" t="s">
        <v>2653</v>
      </c>
      <c r="H1845" s="813"/>
      <c r="I1845" s="813"/>
      <c r="J1845" s="813" t="s">
        <v>3761</v>
      </c>
      <c r="K1845" s="813"/>
      <c r="L1845" s="813"/>
      <c r="M1845" s="811"/>
      <c r="N1845" s="811"/>
      <c r="O1845" s="811"/>
      <c r="P1845" s="811"/>
      <c r="Q1845" s="368" t="s">
        <v>2115</v>
      </c>
      <c r="R1845" s="369" t="s">
        <v>2500</v>
      </c>
    </row>
    <row r="1846" spans="1:18" ht="18">
      <c r="A1846" s="368">
        <v>1706</v>
      </c>
      <c r="B1846" s="813">
        <v>697142</v>
      </c>
      <c r="C1846" s="813"/>
      <c r="D1846" s="813" t="s">
        <v>3762</v>
      </c>
      <c r="E1846" s="813"/>
      <c r="F1846" s="813"/>
      <c r="G1846" s="813" t="s">
        <v>3763</v>
      </c>
      <c r="H1846" s="813"/>
      <c r="I1846" s="813"/>
      <c r="J1846" s="817" t="s">
        <v>2418</v>
      </c>
      <c r="K1846" s="817"/>
      <c r="L1846" s="817"/>
      <c r="M1846" s="814">
        <v>4</v>
      </c>
      <c r="N1846" s="814"/>
      <c r="O1846" s="813" t="s">
        <v>1883</v>
      </c>
      <c r="P1846" s="813"/>
      <c r="Q1846" s="368" t="s">
        <v>1889</v>
      </c>
      <c r="R1846" s="369" t="s">
        <v>2529</v>
      </c>
    </row>
    <row r="1847" spans="1:18" ht="36">
      <c r="A1847" s="365" t="s">
        <v>1871</v>
      </c>
      <c r="B1847" s="810" t="s">
        <v>1872</v>
      </c>
      <c r="C1847" s="810"/>
      <c r="D1847" s="810" t="s">
        <v>1873</v>
      </c>
      <c r="E1847" s="810"/>
      <c r="F1847" s="810"/>
      <c r="G1847" s="810" t="s">
        <v>1874</v>
      </c>
      <c r="H1847" s="810"/>
      <c r="I1847" s="810"/>
      <c r="J1847" s="810" t="s">
        <v>1875</v>
      </c>
      <c r="K1847" s="810"/>
      <c r="L1847" s="810"/>
      <c r="M1847" s="810" t="s">
        <v>1876</v>
      </c>
      <c r="N1847" s="810"/>
      <c r="O1847" s="810" t="s">
        <v>1877</v>
      </c>
      <c r="P1847" s="810"/>
      <c r="Q1847" s="366" t="s">
        <v>1878</v>
      </c>
      <c r="R1847" s="365" t="s">
        <v>1879</v>
      </c>
    </row>
    <row r="1848" spans="1:18" ht="18">
      <c r="A1848" s="368">
        <v>1707</v>
      </c>
      <c r="B1848" s="813">
        <v>339357</v>
      </c>
      <c r="C1848" s="813"/>
      <c r="D1848" s="813" t="s">
        <v>2903</v>
      </c>
      <c r="E1848" s="813"/>
      <c r="F1848" s="813"/>
      <c r="G1848" s="813" t="s">
        <v>3764</v>
      </c>
      <c r="H1848" s="813"/>
      <c r="I1848" s="813"/>
      <c r="J1848" s="813" t="s">
        <v>2114</v>
      </c>
      <c r="K1848" s="813"/>
      <c r="L1848" s="813"/>
      <c r="M1848" s="811"/>
      <c r="N1848" s="811"/>
      <c r="O1848" s="811"/>
      <c r="P1848" s="811"/>
      <c r="Q1848" s="368" t="s">
        <v>2115</v>
      </c>
      <c r="R1848" s="369" t="s">
        <v>2529</v>
      </c>
    </row>
    <row r="1849" spans="1:18" ht="18">
      <c r="A1849" s="368">
        <v>1708</v>
      </c>
      <c r="B1849" s="813">
        <v>339405</v>
      </c>
      <c r="C1849" s="813"/>
      <c r="D1849" s="813" t="s">
        <v>2903</v>
      </c>
      <c r="E1849" s="813"/>
      <c r="F1849" s="813"/>
      <c r="G1849" s="813" t="s">
        <v>3196</v>
      </c>
      <c r="H1849" s="813"/>
      <c r="I1849" s="813"/>
      <c r="J1849" s="813" t="s">
        <v>2114</v>
      </c>
      <c r="K1849" s="813"/>
      <c r="L1849" s="813"/>
      <c r="M1849" s="811"/>
      <c r="N1849" s="811"/>
      <c r="O1849" s="811"/>
      <c r="P1849" s="811"/>
      <c r="Q1849" s="368" t="s">
        <v>2115</v>
      </c>
      <c r="R1849" s="369" t="s">
        <v>1930</v>
      </c>
    </row>
    <row r="1850" spans="1:18" ht="18">
      <c r="A1850" s="368">
        <v>1709</v>
      </c>
      <c r="B1850" s="813">
        <v>908805</v>
      </c>
      <c r="C1850" s="813"/>
      <c r="D1850" s="813" t="s">
        <v>2915</v>
      </c>
      <c r="E1850" s="813"/>
      <c r="F1850" s="813"/>
      <c r="G1850" s="813" t="s">
        <v>2395</v>
      </c>
      <c r="H1850" s="813"/>
      <c r="I1850" s="813"/>
      <c r="J1850" s="813" t="s">
        <v>2916</v>
      </c>
      <c r="K1850" s="813"/>
      <c r="L1850" s="813"/>
      <c r="M1850" s="811"/>
      <c r="N1850" s="811"/>
      <c r="O1850" s="811"/>
      <c r="P1850" s="811"/>
      <c r="Q1850" s="368" t="s">
        <v>1884</v>
      </c>
      <c r="R1850" s="369" t="s">
        <v>2917</v>
      </c>
    </row>
    <row r="1851" spans="1:18" ht="18">
      <c r="A1851" s="368">
        <v>1710</v>
      </c>
      <c r="B1851" s="813">
        <v>530168</v>
      </c>
      <c r="C1851" s="813"/>
      <c r="D1851" s="813" t="s">
        <v>2915</v>
      </c>
      <c r="E1851" s="813"/>
      <c r="F1851" s="813"/>
      <c r="G1851" s="813" t="s">
        <v>2918</v>
      </c>
      <c r="H1851" s="813"/>
      <c r="I1851" s="813"/>
      <c r="J1851" s="813" t="s">
        <v>2916</v>
      </c>
      <c r="K1851" s="813"/>
      <c r="L1851" s="813"/>
      <c r="M1851" s="814">
        <v>10</v>
      </c>
      <c r="N1851" s="814"/>
      <c r="O1851" s="813" t="s">
        <v>1883</v>
      </c>
      <c r="P1851" s="813"/>
      <c r="Q1851" s="368" t="s">
        <v>1884</v>
      </c>
      <c r="R1851" s="369" t="s">
        <v>2133</v>
      </c>
    </row>
    <row r="1852" spans="1:18" ht="18">
      <c r="A1852" s="368">
        <v>1711</v>
      </c>
      <c r="B1852" s="813">
        <v>522339</v>
      </c>
      <c r="C1852" s="813"/>
      <c r="D1852" s="813" t="s">
        <v>2915</v>
      </c>
      <c r="E1852" s="813"/>
      <c r="F1852" s="813"/>
      <c r="G1852" s="813" t="s">
        <v>2395</v>
      </c>
      <c r="H1852" s="813"/>
      <c r="I1852" s="813"/>
      <c r="J1852" s="813" t="s">
        <v>2916</v>
      </c>
      <c r="K1852" s="813"/>
      <c r="L1852" s="813"/>
      <c r="M1852" s="814">
        <v>15</v>
      </c>
      <c r="N1852" s="814"/>
      <c r="O1852" s="813" t="s">
        <v>1883</v>
      </c>
      <c r="P1852" s="813"/>
      <c r="Q1852" s="368" t="s">
        <v>1884</v>
      </c>
      <c r="R1852" s="369" t="s">
        <v>2917</v>
      </c>
    </row>
    <row r="1853" spans="1:18" ht="18">
      <c r="A1853" s="368">
        <v>1712</v>
      </c>
      <c r="B1853" s="813">
        <v>912235</v>
      </c>
      <c r="C1853" s="813"/>
      <c r="D1853" s="813" t="s">
        <v>2915</v>
      </c>
      <c r="E1853" s="813"/>
      <c r="F1853" s="813"/>
      <c r="G1853" s="813" t="s">
        <v>2395</v>
      </c>
      <c r="H1853" s="813"/>
      <c r="I1853" s="813"/>
      <c r="J1853" s="813" t="s">
        <v>2916</v>
      </c>
      <c r="K1853" s="813"/>
      <c r="L1853" s="813"/>
      <c r="M1853" s="814">
        <v>10</v>
      </c>
      <c r="N1853" s="814"/>
      <c r="O1853" s="813" t="s">
        <v>1883</v>
      </c>
      <c r="P1853" s="813"/>
      <c r="Q1853" s="368" t="s">
        <v>1884</v>
      </c>
      <c r="R1853" s="369" t="s">
        <v>2917</v>
      </c>
    </row>
    <row r="1854" spans="1:18" ht="18">
      <c r="A1854" s="368">
        <v>1713</v>
      </c>
      <c r="B1854" s="813">
        <v>530054</v>
      </c>
      <c r="C1854" s="813"/>
      <c r="D1854" s="813" t="s">
        <v>2915</v>
      </c>
      <c r="E1854" s="813"/>
      <c r="F1854" s="813"/>
      <c r="G1854" s="813" t="s">
        <v>2395</v>
      </c>
      <c r="H1854" s="813"/>
      <c r="I1854" s="813"/>
      <c r="J1854" s="813" t="s">
        <v>2613</v>
      </c>
      <c r="K1854" s="813"/>
      <c r="L1854" s="813"/>
      <c r="M1854" s="814">
        <v>10</v>
      </c>
      <c r="N1854" s="814"/>
      <c r="O1854" s="813" t="s">
        <v>1883</v>
      </c>
      <c r="P1854" s="813"/>
      <c r="Q1854" s="368" t="s">
        <v>1884</v>
      </c>
      <c r="R1854" s="369" t="s">
        <v>2678</v>
      </c>
    </row>
    <row r="1855" spans="1:18" ht="18">
      <c r="A1855" s="368">
        <v>1714</v>
      </c>
      <c r="B1855" s="813">
        <v>1018231</v>
      </c>
      <c r="C1855" s="813"/>
      <c r="D1855" s="813" t="s">
        <v>3765</v>
      </c>
      <c r="E1855" s="813"/>
      <c r="F1855" s="813"/>
      <c r="G1855" s="813" t="s">
        <v>1919</v>
      </c>
      <c r="H1855" s="813"/>
      <c r="I1855" s="813"/>
      <c r="J1855" s="813" t="s">
        <v>3761</v>
      </c>
      <c r="K1855" s="813"/>
      <c r="L1855" s="813"/>
      <c r="M1855" s="811"/>
      <c r="N1855" s="811"/>
      <c r="O1855" s="811"/>
      <c r="P1855" s="811"/>
      <c r="Q1855" s="368" t="s">
        <v>2115</v>
      </c>
      <c r="R1855" s="369" t="s">
        <v>2355</v>
      </c>
    </row>
    <row r="1856" spans="1:18" ht="18">
      <c r="A1856" s="368">
        <v>1715</v>
      </c>
      <c r="B1856" s="813">
        <v>298172</v>
      </c>
      <c r="C1856" s="813"/>
      <c r="D1856" s="813" t="s">
        <v>3765</v>
      </c>
      <c r="E1856" s="813"/>
      <c r="F1856" s="813"/>
      <c r="G1856" s="813" t="s">
        <v>2272</v>
      </c>
      <c r="H1856" s="813"/>
      <c r="I1856" s="813"/>
      <c r="J1856" s="813" t="s">
        <v>3761</v>
      </c>
      <c r="K1856" s="813"/>
      <c r="L1856" s="813"/>
      <c r="M1856" s="811"/>
      <c r="N1856" s="811"/>
      <c r="O1856" s="811"/>
      <c r="P1856" s="811"/>
      <c r="Q1856" s="368" t="s">
        <v>2115</v>
      </c>
      <c r="R1856" s="369" t="s">
        <v>2201</v>
      </c>
    </row>
    <row r="1857" spans="1:18" ht="18">
      <c r="A1857" s="368">
        <v>1716</v>
      </c>
      <c r="B1857" s="813">
        <v>298247</v>
      </c>
      <c r="C1857" s="813"/>
      <c r="D1857" s="813" t="s">
        <v>3765</v>
      </c>
      <c r="E1857" s="813"/>
      <c r="F1857" s="813"/>
      <c r="G1857" s="813" t="s">
        <v>1919</v>
      </c>
      <c r="H1857" s="813"/>
      <c r="I1857" s="813"/>
      <c r="J1857" s="813" t="s">
        <v>2114</v>
      </c>
      <c r="K1857" s="813"/>
      <c r="L1857" s="813"/>
      <c r="M1857" s="811"/>
      <c r="N1857" s="811"/>
      <c r="O1857" s="811"/>
      <c r="P1857" s="811"/>
      <c r="Q1857" s="368" t="s">
        <v>2115</v>
      </c>
      <c r="R1857" s="369" t="s">
        <v>2355</v>
      </c>
    </row>
    <row r="1858" spans="1:18" ht="18">
      <c r="A1858" s="368">
        <v>1717</v>
      </c>
      <c r="B1858" s="813">
        <v>627970</v>
      </c>
      <c r="C1858" s="813"/>
      <c r="D1858" s="813" t="s">
        <v>2935</v>
      </c>
      <c r="E1858" s="813"/>
      <c r="F1858" s="813"/>
      <c r="G1858" s="813" t="s">
        <v>3766</v>
      </c>
      <c r="H1858" s="813"/>
      <c r="I1858" s="813"/>
      <c r="J1858" s="813" t="s">
        <v>2336</v>
      </c>
      <c r="K1858" s="813"/>
      <c r="L1858" s="813"/>
      <c r="M1858" s="814">
        <v>60</v>
      </c>
      <c r="N1858" s="814"/>
      <c r="O1858" s="813" t="s">
        <v>1883</v>
      </c>
      <c r="P1858" s="813"/>
      <c r="Q1858" s="368" t="s">
        <v>1884</v>
      </c>
      <c r="R1858" s="369" t="s">
        <v>2136</v>
      </c>
    </row>
    <row r="1859" spans="1:18" ht="18">
      <c r="A1859" s="368">
        <v>1718</v>
      </c>
      <c r="B1859" s="813">
        <v>228450</v>
      </c>
      <c r="C1859" s="813"/>
      <c r="D1859" s="813" t="s">
        <v>2935</v>
      </c>
      <c r="E1859" s="813"/>
      <c r="F1859" s="813"/>
      <c r="G1859" s="813" t="s">
        <v>3767</v>
      </c>
      <c r="H1859" s="813"/>
      <c r="I1859" s="813"/>
      <c r="J1859" s="813" t="s">
        <v>1921</v>
      </c>
      <c r="K1859" s="813"/>
      <c r="L1859" s="813"/>
      <c r="M1859" s="811"/>
      <c r="N1859" s="811"/>
      <c r="O1859" s="811"/>
      <c r="P1859" s="811"/>
      <c r="Q1859" s="368" t="s">
        <v>1921</v>
      </c>
      <c r="R1859" s="369" t="s">
        <v>1946</v>
      </c>
    </row>
    <row r="1860" spans="1:18" ht="18">
      <c r="A1860" s="368">
        <v>1719</v>
      </c>
      <c r="B1860" s="813">
        <v>626661</v>
      </c>
      <c r="C1860" s="813"/>
      <c r="D1860" s="813" t="s">
        <v>2935</v>
      </c>
      <c r="E1860" s="813"/>
      <c r="F1860" s="813"/>
      <c r="G1860" s="813" t="s">
        <v>2680</v>
      </c>
      <c r="H1860" s="813"/>
      <c r="I1860" s="813"/>
      <c r="J1860" s="813" t="s">
        <v>1916</v>
      </c>
      <c r="K1860" s="813"/>
      <c r="L1860" s="813"/>
      <c r="M1860" s="814">
        <v>60</v>
      </c>
      <c r="N1860" s="814"/>
      <c r="O1860" s="813" t="s">
        <v>1883</v>
      </c>
      <c r="P1860" s="813"/>
      <c r="Q1860" s="368" t="s">
        <v>1884</v>
      </c>
      <c r="R1860" s="369" t="s">
        <v>2136</v>
      </c>
    </row>
    <row r="1861" spans="1:18" ht="36">
      <c r="A1861" s="365" t="s">
        <v>1871</v>
      </c>
      <c r="B1861" s="810" t="s">
        <v>1872</v>
      </c>
      <c r="C1861" s="810"/>
      <c r="D1861" s="810" t="s">
        <v>1873</v>
      </c>
      <c r="E1861" s="810"/>
      <c r="F1861" s="810"/>
      <c r="G1861" s="810" t="s">
        <v>1874</v>
      </c>
      <c r="H1861" s="810"/>
      <c r="I1861" s="810"/>
      <c r="J1861" s="810" t="s">
        <v>1875</v>
      </c>
      <c r="K1861" s="810"/>
      <c r="L1861" s="810"/>
      <c r="M1861" s="810" t="s">
        <v>1876</v>
      </c>
      <c r="N1861" s="810"/>
      <c r="O1861" s="810" t="s">
        <v>1877</v>
      </c>
      <c r="P1861" s="810"/>
      <c r="Q1861" s="366" t="s">
        <v>1878</v>
      </c>
      <c r="R1861" s="365" t="s">
        <v>1879</v>
      </c>
    </row>
    <row r="1862" spans="1:18" ht="18">
      <c r="A1862" s="368">
        <v>1720</v>
      </c>
      <c r="B1862" s="813">
        <v>334137</v>
      </c>
      <c r="C1862" s="813"/>
      <c r="D1862" s="813" t="s">
        <v>2935</v>
      </c>
      <c r="E1862" s="813"/>
      <c r="F1862" s="813"/>
      <c r="G1862" s="813" t="s">
        <v>3767</v>
      </c>
      <c r="H1862" s="813"/>
      <c r="I1862" s="813"/>
      <c r="J1862" s="813" t="s">
        <v>1920</v>
      </c>
      <c r="K1862" s="813"/>
      <c r="L1862" s="813"/>
      <c r="M1862" s="811"/>
      <c r="N1862" s="811"/>
      <c r="O1862" s="811"/>
      <c r="P1862" s="811"/>
      <c r="Q1862" s="368" t="s">
        <v>1921</v>
      </c>
      <c r="R1862" s="369" t="s">
        <v>1946</v>
      </c>
    </row>
    <row r="1863" spans="1:18" ht="18">
      <c r="A1863" s="368">
        <v>1721</v>
      </c>
      <c r="B1863" s="813">
        <v>407230</v>
      </c>
      <c r="C1863" s="813"/>
      <c r="D1863" s="813" t="s">
        <v>2935</v>
      </c>
      <c r="E1863" s="813"/>
      <c r="F1863" s="813"/>
      <c r="G1863" s="813" t="s">
        <v>3767</v>
      </c>
      <c r="H1863" s="813"/>
      <c r="I1863" s="813"/>
      <c r="J1863" s="813" t="s">
        <v>2083</v>
      </c>
      <c r="K1863" s="813"/>
      <c r="L1863" s="813"/>
      <c r="M1863" s="811"/>
      <c r="N1863" s="811"/>
      <c r="O1863" s="811"/>
      <c r="P1863" s="811"/>
      <c r="Q1863" s="368" t="s">
        <v>1921</v>
      </c>
      <c r="R1863" s="369" t="s">
        <v>1946</v>
      </c>
    </row>
    <row r="1864" spans="1:18" ht="18">
      <c r="A1864" s="368">
        <v>1722</v>
      </c>
      <c r="B1864" s="813">
        <v>271074</v>
      </c>
      <c r="C1864" s="813"/>
      <c r="D1864" s="813" t="s">
        <v>2935</v>
      </c>
      <c r="E1864" s="813"/>
      <c r="F1864" s="813"/>
      <c r="G1864" s="813" t="s">
        <v>2274</v>
      </c>
      <c r="H1864" s="813"/>
      <c r="I1864" s="813"/>
      <c r="J1864" s="813" t="s">
        <v>1920</v>
      </c>
      <c r="K1864" s="813"/>
      <c r="L1864" s="813"/>
      <c r="M1864" s="811"/>
      <c r="N1864" s="811"/>
      <c r="O1864" s="811"/>
      <c r="P1864" s="811"/>
      <c r="Q1864" s="368" t="s">
        <v>1921</v>
      </c>
      <c r="R1864" s="369" t="s">
        <v>1946</v>
      </c>
    </row>
    <row r="1865" spans="1:18" ht="18">
      <c r="A1865" s="368">
        <v>1723</v>
      </c>
      <c r="B1865" s="813">
        <v>627199</v>
      </c>
      <c r="C1865" s="813"/>
      <c r="D1865" s="813" t="s">
        <v>2935</v>
      </c>
      <c r="E1865" s="813"/>
      <c r="F1865" s="813"/>
      <c r="G1865" s="813" t="s">
        <v>2680</v>
      </c>
      <c r="H1865" s="813"/>
      <c r="I1865" s="813"/>
      <c r="J1865" s="813" t="s">
        <v>2336</v>
      </c>
      <c r="K1865" s="813"/>
      <c r="L1865" s="813"/>
      <c r="M1865" s="814">
        <v>60</v>
      </c>
      <c r="N1865" s="814"/>
      <c r="O1865" s="813" t="s">
        <v>1883</v>
      </c>
      <c r="P1865" s="813"/>
      <c r="Q1865" s="368" t="s">
        <v>1884</v>
      </c>
      <c r="R1865" s="369" t="s">
        <v>2136</v>
      </c>
    </row>
    <row r="1866" spans="1:18" ht="18">
      <c r="A1866" s="368">
        <v>1724</v>
      </c>
      <c r="B1866" s="813">
        <v>747145</v>
      </c>
      <c r="C1866" s="813"/>
      <c r="D1866" s="813" t="s">
        <v>2935</v>
      </c>
      <c r="E1866" s="813"/>
      <c r="F1866" s="813"/>
      <c r="G1866" s="813" t="s">
        <v>2274</v>
      </c>
      <c r="H1866" s="813"/>
      <c r="I1866" s="813"/>
      <c r="J1866" s="813" t="s">
        <v>1921</v>
      </c>
      <c r="K1866" s="813"/>
      <c r="L1866" s="813"/>
      <c r="M1866" s="811"/>
      <c r="N1866" s="811"/>
      <c r="O1866" s="811"/>
      <c r="P1866" s="811"/>
      <c r="Q1866" s="368" t="s">
        <v>1921</v>
      </c>
      <c r="R1866" s="369" t="s">
        <v>1946</v>
      </c>
    </row>
    <row r="1867" spans="1:18" ht="18">
      <c r="A1867" s="368">
        <v>1725</v>
      </c>
      <c r="B1867" s="813">
        <v>665594</v>
      </c>
      <c r="C1867" s="813"/>
      <c r="D1867" s="813" t="s">
        <v>3768</v>
      </c>
      <c r="E1867" s="813"/>
      <c r="F1867" s="813"/>
      <c r="G1867" s="813" t="s">
        <v>2047</v>
      </c>
      <c r="H1867" s="813"/>
      <c r="I1867" s="813"/>
      <c r="J1867" s="813" t="s">
        <v>2114</v>
      </c>
      <c r="K1867" s="813"/>
      <c r="L1867" s="813"/>
      <c r="M1867" s="811"/>
      <c r="N1867" s="811"/>
      <c r="O1867" s="811"/>
      <c r="P1867" s="811"/>
      <c r="Q1867" s="368" t="s">
        <v>2115</v>
      </c>
      <c r="R1867" s="369" t="s">
        <v>2140</v>
      </c>
    </row>
    <row r="1868" spans="1:18" ht="18">
      <c r="A1868" s="368">
        <v>1726</v>
      </c>
      <c r="B1868" s="813">
        <v>905556</v>
      </c>
      <c r="C1868" s="813"/>
      <c r="D1868" s="813" t="s">
        <v>3769</v>
      </c>
      <c r="E1868" s="813"/>
      <c r="F1868" s="813"/>
      <c r="G1868" s="813" t="s">
        <v>2381</v>
      </c>
      <c r="H1868" s="813"/>
      <c r="I1868" s="813"/>
      <c r="J1868" s="813" t="s">
        <v>1938</v>
      </c>
      <c r="K1868" s="813"/>
      <c r="L1868" s="813"/>
      <c r="M1868" s="814">
        <v>30</v>
      </c>
      <c r="N1868" s="814"/>
      <c r="O1868" s="813" t="s">
        <v>1883</v>
      </c>
      <c r="P1868" s="813"/>
      <c r="Q1868" s="368" t="s">
        <v>1884</v>
      </c>
      <c r="R1868" s="369" t="s">
        <v>3668</v>
      </c>
    </row>
    <row r="1869" spans="1:18" ht="18">
      <c r="A1869" s="368">
        <v>1727</v>
      </c>
      <c r="B1869" s="813">
        <v>905502</v>
      </c>
      <c r="C1869" s="813"/>
      <c r="D1869" s="813" t="s">
        <v>3769</v>
      </c>
      <c r="E1869" s="813"/>
      <c r="F1869" s="813"/>
      <c r="G1869" s="813" t="s">
        <v>1981</v>
      </c>
      <c r="H1869" s="813"/>
      <c r="I1869" s="813"/>
      <c r="J1869" s="813" t="s">
        <v>1938</v>
      </c>
      <c r="K1869" s="813"/>
      <c r="L1869" s="813"/>
      <c r="M1869" s="814">
        <v>30</v>
      </c>
      <c r="N1869" s="814"/>
      <c r="O1869" s="813" t="s">
        <v>1883</v>
      </c>
      <c r="P1869" s="813"/>
      <c r="Q1869" s="368" t="s">
        <v>1884</v>
      </c>
      <c r="R1869" s="369" t="s">
        <v>2385</v>
      </c>
    </row>
    <row r="1870" spans="1:18" ht="18">
      <c r="A1870" s="368">
        <v>1728</v>
      </c>
      <c r="B1870" s="813">
        <v>717434</v>
      </c>
      <c r="C1870" s="813"/>
      <c r="D1870" s="813" t="s">
        <v>3769</v>
      </c>
      <c r="E1870" s="813"/>
      <c r="F1870" s="813"/>
      <c r="G1870" s="813" t="s">
        <v>2436</v>
      </c>
      <c r="H1870" s="813"/>
      <c r="I1870" s="813"/>
      <c r="J1870" s="813" t="s">
        <v>2146</v>
      </c>
      <c r="K1870" s="813"/>
      <c r="L1870" s="813"/>
      <c r="M1870" s="814">
        <v>30</v>
      </c>
      <c r="N1870" s="814"/>
      <c r="O1870" s="813" t="s">
        <v>1909</v>
      </c>
      <c r="P1870" s="813"/>
      <c r="Q1870" s="368" t="s">
        <v>1910</v>
      </c>
      <c r="R1870" s="369" t="s">
        <v>2255</v>
      </c>
    </row>
    <row r="1871" spans="1:18" ht="18">
      <c r="A1871" s="368">
        <v>1729</v>
      </c>
      <c r="B1871" s="813">
        <v>998199</v>
      </c>
      <c r="C1871" s="813"/>
      <c r="D1871" s="813" t="s">
        <v>3769</v>
      </c>
      <c r="E1871" s="813"/>
      <c r="F1871" s="813"/>
      <c r="G1871" s="813" t="s">
        <v>2428</v>
      </c>
      <c r="H1871" s="813"/>
      <c r="I1871" s="813"/>
      <c r="J1871" s="813" t="s">
        <v>2146</v>
      </c>
      <c r="K1871" s="813"/>
      <c r="L1871" s="813"/>
      <c r="M1871" s="814">
        <v>20</v>
      </c>
      <c r="N1871" s="814"/>
      <c r="O1871" s="813" t="s">
        <v>1909</v>
      </c>
      <c r="P1871" s="813"/>
      <c r="Q1871" s="368" t="s">
        <v>1910</v>
      </c>
      <c r="R1871" s="369" t="s">
        <v>2154</v>
      </c>
    </row>
    <row r="1872" spans="1:18" ht="18">
      <c r="A1872" s="368">
        <v>1730</v>
      </c>
      <c r="B1872" s="813">
        <v>293818</v>
      </c>
      <c r="C1872" s="813"/>
      <c r="D1872" s="813" t="s">
        <v>3770</v>
      </c>
      <c r="E1872" s="813"/>
      <c r="F1872" s="813"/>
      <c r="G1872" s="813" t="s">
        <v>2192</v>
      </c>
      <c r="H1872" s="813"/>
      <c r="I1872" s="813"/>
      <c r="J1872" s="813" t="s">
        <v>2083</v>
      </c>
      <c r="K1872" s="813"/>
      <c r="L1872" s="813"/>
      <c r="M1872" s="811"/>
      <c r="N1872" s="811"/>
      <c r="O1872" s="811"/>
      <c r="P1872" s="811"/>
      <c r="Q1872" s="368" t="s">
        <v>1921</v>
      </c>
      <c r="R1872" s="369" t="s">
        <v>1946</v>
      </c>
    </row>
    <row r="1873" spans="1:18" ht="18">
      <c r="A1873" s="368">
        <v>1731</v>
      </c>
      <c r="B1873" s="813">
        <v>293943</v>
      </c>
      <c r="C1873" s="813"/>
      <c r="D1873" s="813" t="s">
        <v>3770</v>
      </c>
      <c r="E1873" s="813"/>
      <c r="F1873" s="813"/>
      <c r="G1873" s="813" t="s">
        <v>2192</v>
      </c>
      <c r="H1873" s="813"/>
      <c r="I1873" s="813"/>
      <c r="J1873" s="813" t="s">
        <v>1920</v>
      </c>
      <c r="K1873" s="813"/>
      <c r="L1873" s="813"/>
      <c r="M1873" s="811"/>
      <c r="N1873" s="811"/>
      <c r="O1873" s="811"/>
      <c r="P1873" s="811"/>
      <c r="Q1873" s="368" t="s">
        <v>1921</v>
      </c>
      <c r="R1873" s="369" t="s">
        <v>1946</v>
      </c>
    </row>
    <row r="1874" spans="1:18" ht="18">
      <c r="A1874" s="368">
        <v>1732</v>
      </c>
      <c r="B1874" s="813">
        <v>293860</v>
      </c>
      <c r="C1874" s="813"/>
      <c r="D1874" s="813" t="s">
        <v>3770</v>
      </c>
      <c r="E1874" s="813"/>
      <c r="F1874" s="813"/>
      <c r="G1874" s="813" t="s">
        <v>3030</v>
      </c>
      <c r="H1874" s="813"/>
      <c r="I1874" s="813"/>
      <c r="J1874" s="813" t="s">
        <v>2083</v>
      </c>
      <c r="K1874" s="813"/>
      <c r="L1874" s="813"/>
      <c r="M1874" s="811"/>
      <c r="N1874" s="811"/>
      <c r="O1874" s="811"/>
      <c r="P1874" s="811"/>
      <c r="Q1874" s="368" t="s">
        <v>1921</v>
      </c>
      <c r="R1874" s="369" t="s">
        <v>1946</v>
      </c>
    </row>
    <row r="1875" spans="1:18" ht="36">
      <c r="A1875" s="365" t="s">
        <v>1871</v>
      </c>
      <c r="B1875" s="810" t="s">
        <v>1872</v>
      </c>
      <c r="C1875" s="810"/>
      <c r="D1875" s="810" t="s">
        <v>1873</v>
      </c>
      <c r="E1875" s="810"/>
      <c r="F1875" s="810"/>
      <c r="G1875" s="810" t="s">
        <v>1874</v>
      </c>
      <c r="H1875" s="810"/>
      <c r="I1875" s="810"/>
      <c r="J1875" s="810" t="s">
        <v>1875</v>
      </c>
      <c r="K1875" s="810"/>
      <c r="L1875" s="810"/>
      <c r="M1875" s="810" t="s">
        <v>1876</v>
      </c>
      <c r="N1875" s="810"/>
      <c r="O1875" s="810" t="s">
        <v>1877</v>
      </c>
      <c r="P1875" s="810"/>
      <c r="Q1875" s="366" t="s">
        <v>1878</v>
      </c>
      <c r="R1875" s="365" t="s">
        <v>1879</v>
      </c>
    </row>
    <row r="1876" spans="1:18" ht="18">
      <c r="A1876" s="368">
        <v>1733</v>
      </c>
      <c r="B1876" s="813">
        <v>407875</v>
      </c>
      <c r="C1876" s="813"/>
      <c r="D1876" s="813" t="s">
        <v>3770</v>
      </c>
      <c r="E1876" s="813"/>
      <c r="F1876" s="813"/>
      <c r="G1876" s="813" t="s">
        <v>3030</v>
      </c>
      <c r="H1876" s="813"/>
      <c r="I1876" s="813"/>
      <c r="J1876" s="813" t="s">
        <v>1920</v>
      </c>
      <c r="K1876" s="813"/>
      <c r="L1876" s="813"/>
      <c r="M1876" s="811"/>
      <c r="N1876" s="811"/>
      <c r="O1876" s="811"/>
      <c r="P1876" s="811"/>
      <c r="Q1876" s="368" t="s">
        <v>1921</v>
      </c>
      <c r="R1876" s="369" t="s">
        <v>1946</v>
      </c>
    </row>
    <row r="1877" spans="1:18" ht="18">
      <c r="A1877" s="368">
        <v>1734</v>
      </c>
      <c r="B1877" s="813">
        <v>293904</v>
      </c>
      <c r="C1877" s="813"/>
      <c r="D1877" s="813" t="s">
        <v>3770</v>
      </c>
      <c r="E1877" s="813"/>
      <c r="F1877" s="813"/>
      <c r="G1877" s="813" t="s">
        <v>3771</v>
      </c>
      <c r="H1877" s="813"/>
      <c r="I1877" s="813"/>
      <c r="J1877" s="813" t="s">
        <v>1920</v>
      </c>
      <c r="K1877" s="813"/>
      <c r="L1877" s="813"/>
      <c r="M1877" s="811"/>
      <c r="N1877" s="811"/>
      <c r="O1877" s="811"/>
      <c r="P1877" s="811"/>
      <c r="Q1877" s="368" t="s">
        <v>1921</v>
      </c>
      <c r="R1877" s="369" t="s">
        <v>2500</v>
      </c>
    </row>
    <row r="1878" spans="1:18" ht="18">
      <c r="A1878" s="368">
        <v>1735</v>
      </c>
      <c r="B1878" s="813">
        <v>293763</v>
      </c>
      <c r="C1878" s="813"/>
      <c r="D1878" s="813" t="s">
        <v>3770</v>
      </c>
      <c r="E1878" s="813"/>
      <c r="F1878" s="813"/>
      <c r="G1878" s="813" t="s">
        <v>3771</v>
      </c>
      <c r="H1878" s="813"/>
      <c r="I1878" s="813"/>
      <c r="J1878" s="813" t="s">
        <v>2083</v>
      </c>
      <c r="K1878" s="813"/>
      <c r="L1878" s="813"/>
      <c r="M1878" s="811"/>
      <c r="N1878" s="811"/>
      <c r="O1878" s="811"/>
      <c r="P1878" s="811"/>
      <c r="Q1878" s="368" t="s">
        <v>1921</v>
      </c>
      <c r="R1878" s="369" t="s">
        <v>2500</v>
      </c>
    </row>
    <row r="1879" spans="1:18" ht="18">
      <c r="A1879" s="368">
        <v>1736</v>
      </c>
      <c r="B1879" s="813">
        <v>410024</v>
      </c>
      <c r="C1879" s="813"/>
      <c r="D1879" s="813" t="s">
        <v>2939</v>
      </c>
      <c r="E1879" s="813"/>
      <c r="F1879" s="813"/>
      <c r="G1879" s="813" t="s">
        <v>2526</v>
      </c>
      <c r="H1879" s="813"/>
      <c r="I1879" s="813"/>
      <c r="J1879" s="813" t="s">
        <v>1921</v>
      </c>
      <c r="K1879" s="813"/>
      <c r="L1879" s="813"/>
      <c r="M1879" s="811"/>
      <c r="N1879" s="811"/>
      <c r="O1879" s="811"/>
      <c r="P1879" s="811"/>
      <c r="Q1879" s="368" t="s">
        <v>1921</v>
      </c>
      <c r="R1879" s="369" t="s">
        <v>2193</v>
      </c>
    </row>
    <row r="1880" spans="1:18" ht="18">
      <c r="A1880" s="368">
        <v>1737</v>
      </c>
      <c r="B1880" s="813">
        <v>410122</v>
      </c>
      <c r="C1880" s="813"/>
      <c r="D1880" s="813" t="s">
        <v>2939</v>
      </c>
      <c r="E1880" s="813"/>
      <c r="F1880" s="813"/>
      <c r="G1880" s="813" t="s">
        <v>3772</v>
      </c>
      <c r="H1880" s="813"/>
      <c r="I1880" s="813"/>
      <c r="J1880" s="813" t="s">
        <v>1921</v>
      </c>
      <c r="K1880" s="813"/>
      <c r="L1880" s="813"/>
      <c r="M1880" s="811"/>
      <c r="N1880" s="811"/>
      <c r="O1880" s="811"/>
      <c r="P1880" s="811"/>
      <c r="Q1880" s="368" t="s">
        <v>1921</v>
      </c>
      <c r="R1880" s="369" t="s">
        <v>2193</v>
      </c>
    </row>
    <row r="1881" spans="1:18" ht="18">
      <c r="A1881" s="368">
        <v>1738</v>
      </c>
      <c r="B1881" s="813">
        <v>827099</v>
      </c>
      <c r="C1881" s="813"/>
      <c r="D1881" s="813" t="s">
        <v>3773</v>
      </c>
      <c r="E1881" s="813"/>
      <c r="F1881" s="813"/>
      <c r="G1881" s="813" t="s">
        <v>3774</v>
      </c>
      <c r="H1881" s="813"/>
      <c r="I1881" s="813"/>
      <c r="J1881" s="813" t="s">
        <v>1888</v>
      </c>
      <c r="K1881" s="813"/>
      <c r="L1881" s="813"/>
      <c r="M1881" s="814">
        <v>1</v>
      </c>
      <c r="N1881" s="814"/>
      <c r="O1881" s="813" t="s">
        <v>1883</v>
      </c>
      <c r="P1881" s="813"/>
      <c r="Q1881" s="368" t="s">
        <v>1889</v>
      </c>
      <c r="R1881" s="369" t="s">
        <v>3775</v>
      </c>
    </row>
    <row r="1882" spans="1:18" ht="18">
      <c r="A1882" s="368">
        <v>1739</v>
      </c>
      <c r="B1882" s="813">
        <v>775201</v>
      </c>
      <c r="C1882" s="813"/>
      <c r="D1882" s="813" t="s">
        <v>3776</v>
      </c>
      <c r="E1882" s="813"/>
      <c r="F1882" s="813"/>
      <c r="G1882" s="813" t="s">
        <v>1981</v>
      </c>
      <c r="H1882" s="813"/>
      <c r="I1882" s="813"/>
      <c r="J1882" s="813" t="s">
        <v>1888</v>
      </c>
      <c r="K1882" s="813"/>
      <c r="L1882" s="813"/>
      <c r="M1882" s="814">
        <v>5</v>
      </c>
      <c r="N1882" s="814"/>
      <c r="O1882" s="813" t="s">
        <v>1883</v>
      </c>
      <c r="P1882" s="813"/>
      <c r="Q1882" s="370" t="s">
        <v>1892</v>
      </c>
      <c r="R1882" s="369" t="s">
        <v>2405</v>
      </c>
    </row>
    <row r="1883" spans="1:18" ht="18">
      <c r="A1883" s="368">
        <v>1740</v>
      </c>
      <c r="B1883" s="813">
        <v>826865</v>
      </c>
      <c r="C1883" s="813"/>
      <c r="D1883" s="813" t="s">
        <v>2943</v>
      </c>
      <c r="E1883" s="813"/>
      <c r="F1883" s="813"/>
      <c r="G1883" s="813" t="s">
        <v>2319</v>
      </c>
      <c r="H1883" s="813"/>
      <c r="I1883" s="813"/>
      <c r="J1883" s="813" t="s">
        <v>1920</v>
      </c>
      <c r="K1883" s="813"/>
      <c r="L1883" s="813"/>
      <c r="M1883" s="811"/>
      <c r="N1883" s="811"/>
      <c r="O1883" s="811"/>
      <c r="P1883" s="811"/>
      <c r="Q1883" s="368" t="s">
        <v>1921</v>
      </c>
      <c r="R1883" s="369" t="s">
        <v>1946</v>
      </c>
    </row>
    <row r="1884" spans="1:18" ht="18">
      <c r="A1884" s="368">
        <v>1741</v>
      </c>
      <c r="B1884" s="813">
        <v>826968</v>
      </c>
      <c r="C1884" s="813"/>
      <c r="D1884" s="813" t="s">
        <v>2946</v>
      </c>
      <c r="E1884" s="813"/>
      <c r="F1884" s="813"/>
      <c r="G1884" s="813" t="s">
        <v>2410</v>
      </c>
      <c r="H1884" s="813"/>
      <c r="I1884" s="813"/>
      <c r="J1884" s="813" t="s">
        <v>2533</v>
      </c>
      <c r="K1884" s="813"/>
      <c r="L1884" s="813"/>
      <c r="M1884" s="814">
        <v>60</v>
      </c>
      <c r="N1884" s="814"/>
      <c r="O1884" s="813" t="s">
        <v>1883</v>
      </c>
      <c r="P1884" s="813"/>
      <c r="Q1884" s="368" t="s">
        <v>1884</v>
      </c>
      <c r="R1884" s="369" t="s">
        <v>2015</v>
      </c>
    </row>
    <row r="1885" spans="1:18" ht="18">
      <c r="A1885" s="368">
        <v>1742</v>
      </c>
      <c r="B1885" s="813">
        <v>525218</v>
      </c>
      <c r="C1885" s="813"/>
      <c r="D1885" s="813" t="s">
        <v>2948</v>
      </c>
      <c r="E1885" s="813"/>
      <c r="F1885" s="813"/>
      <c r="G1885" s="813" t="s">
        <v>1983</v>
      </c>
      <c r="H1885" s="813"/>
      <c r="I1885" s="813"/>
      <c r="J1885" s="813" t="s">
        <v>2093</v>
      </c>
      <c r="K1885" s="813"/>
      <c r="L1885" s="813"/>
      <c r="M1885" s="814">
        <v>10</v>
      </c>
      <c r="N1885" s="814"/>
      <c r="O1885" s="813" t="s">
        <v>1883</v>
      </c>
      <c r="P1885" s="813"/>
      <c r="Q1885" s="368" t="s">
        <v>1884</v>
      </c>
      <c r="R1885" s="369" t="s">
        <v>2472</v>
      </c>
    </row>
    <row r="1886" spans="1:18" ht="18">
      <c r="A1886" s="368">
        <v>1743</v>
      </c>
      <c r="B1886" s="813">
        <v>763192</v>
      </c>
      <c r="C1886" s="813"/>
      <c r="D1886" s="813" t="s">
        <v>2948</v>
      </c>
      <c r="E1886" s="813"/>
      <c r="F1886" s="813"/>
      <c r="G1886" s="813" t="s">
        <v>1983</v>
      </c>
      <c r="H1886" s="813"/>
      <c r="I1886" s="813"/>
      <c r="J1886" s="813" t="s">
        <v>2093</v>
      </c>
      <c r="K1886" s="813"/>
      <c r="L1886" s="813"/>
      <c r="M1886" s="814">
        <v>5</v>
      </c>
      <c r="N1886" s="814"/>
      <c r="O1886" s="813" t="s">
        <v>1883</v>
      </c>
      <c r="P1886" s="813"/>
      <c r="Q1886" s="368" t="s">
        <v>1884</v>
      </c>
      <c r="R1886" s="369" t="s">
        <v>1989</v>
      </c>
    </row>
    <row r="1887" spans="1:18" ht="18">
      <c r="A1887" s="368">
        <v>1744</v>
      </c>
      <c r="B1887" s="813">
        <v>315706</v>
      </c>
      <c r="C1887" s="813"/>
      <c r="D1887" s="813" t="s">
        <v>3395</v>
      </c>
      <c r="E1887" s="813"/>
      <c r="F1887" s="813"/>
      <c r="G1887" s="813" t="s">
        <v>2526</v>
      </c>
      <c r="H1887" s="813"/>
      <c r="I1887" s="813"/>
      <c r="J1887" s="813" t="s">
        <v>2114</v>
      </c>
      <c r="K1887" s="813"/>
      <c r="L1887" s="813"/>
      <c r="M1887" s="811"/>
      <c r="N1887" s="811"/>
      <c r="O1887" s="811"/>
      <c r="P1887" s="811"/>
      <c r="Q1887" s="368" t="s">
        <v>2115</v>
      </c>
      <c r="R1887" s="369" t="s">
        <v>1946</v>
      </c>
    </row>
    <row r="1888" spans="1:18" ht="18">
      <c r="A1888" s="368">
        <v>1745</v>
      </c>
      <c r="B1888" s="813">
        <v>301731</v>
      </c>
      <c r="C1888" s="813"/>
      <c r="D1888" s="813" t="s">
        <v>3395</v>
      </c>
      <c r="E1888" s="813"/>
      <c r="F1888" s="813"/>
      <c r="G1888" s="813" t="s">
        <v>2014</v>
      </c>
      <c r="H1888" s="813"/>
      <c r="I1888" s="813"/>
      <c r="J1888" s="813" t="s">
        <v>2114</v>
      </c>
      <c r="K1888" s="813"/>
      <c r="L1888" s="813"/>
      <c r="M1888" s="811"/>
      <c r="N1888" s="811"/>
      <c r="O1888" s="811"/>
      <c r="P1888" s="811"/>
      <c r="Q1888" s="368" t="s">
        <v>2115</v>
      </c>
      <c r="R1888" s="369" t="s">
        <v>1946</v>
      </c>
    </row>
    <row r="1889" spans="1:18" ht="36">
      <c r="A1889" s="365" t="s">
        <v>1871</v>
      </c>
      <c r="B1889" s="810" t="s">
        <v>1872</v>
      </c>
      <c r="C1889" s="810"/>
      <c r="D1889" s="810" t="s">
        <v>1873</v>
      </c>
      <c r="E1889" s="810"/>
      <c r="F1889" s="810"/>
      <c r="G1889" s="810" t="s">
        <v>1874</v>
      </c>
      <c r="H1889" s="810"/>
      <c r="I1889" s="810"/>
      <c r="J1889" s="810" t="s">
        <v>1875</v>
      </c>
      <c r="K1889" s="810"/>
      <c r="L1889" s="810"/>
      <c r="M1889" s="810" t="s">
        <v>1876</v>
      </c>
      <c r="N1889" s="810"/>
      <c r="O1889" s="810" t="s">
        <v>1877</v>
      </c>
      <c r="P1889" s="810"/>
      <c r="Q1889" s="366" t="s">
        <v>1878</v>
      </c>
      <c r="R1889" s="365" t="s">
        <v>1879</v>
      </c>
    </row>
    <row r="1890" spans="1:18" ht="18">
      <c r="A1890" s="368">
        <v>1746</v>
      </c>
      <c r="B1890" s="813">
        <v>988245</v>
      </c>
      <c r="C1890" s="813"/>
      <c r="D1890" s="813" t="s">
        <v>3395</v>
      </c>
      <c r="E1890" s="813"/>
      <c r="F1890" s="813"/>
      <c r="G1890" s="813" t="s">
        <v>1971</v>
      </c>
      <c r="H1890" s="813"/>
      <c r="I1890" s="813"/>
      <c r="J1890" s="813" t="s">
        <v>2086</v>
      </c>
      <c r="K1890" s="813"/>
      <c r="L1890" s="813"/>
      <c r="M1890" s="814">
        <v>2</v>
      </c>
      <c r="N1890" s="814"/>
      <c r="O1890" s="813" t="s">
        <v>1883</v>
      </c>
      <c r="P1890" s="813"/>
      <c r="Q1890" s="368" t="s">
        <v>1889</v>
      </c>
      <c r="R1890" s="369" t="s">
        <v>3777</v>
      </c>
    </row>
    <row r="1891" spans="1:18" ht="18">
      <c r="A1891" s="368">
        <v>1747</v>
      </c>
      <c r="B1891" s="813">
        <v>208147</v>
      </c>
      <c r="C1891" s="813"/>
      <c r="D1891" s="813" t="s">
        <v>2963</v>
      </c>
      <c r="E1891" s="813"/>
      <c r="F1891" s="813"/>
      <c r="G1891" s="813" t="s">
        <v>2653</v>
      </c>
      <c r="H1891" s="813"/>
      <c r="I1891" s="813"/>
      <c r="J1891" s="813" t="s">
        <v>1921</v>
      </c>
      <c r="K1891" s="813"/>
      <c r="L1891" s="813"/>
      <c r="M1891" s="811"/>
      <c r="N1891" s="811"/>
      <c r="O1891" s="811"/>
      <c r="P1891" s="811"/>
      <c r="Q1891" s="368" t="s">
        <v>1921</v>
      </c>
      <c r="R1891" s="369" t="s">
        <v>2500</v>
      </c>
    </row>
    <row r="1892" spans="1:18" ht="18">
      <c r="A1892" s="368">
        <v>1748</v>
      </c>
      <c r="B1892" s="813">
        <v>208096</v>
      </c>
      <c r="C1892" s="813"/>
      <c r="D1892" s="813" t="s">
        <v>2963</v>
      </c>
      <c r="E1892" s="813"/>
      <c r="F1892" s="813"/>
      <c r="G1892" s="813" t="s">
        <v>2322</v>
      </c>
      <c r="H1892" s="813"/>
      <c r="I1892" s="813"/>
      <c r="J1892" s="813" t="s">
        <v>1921</v>
      </c>
      <c r="K1892" s="813"/>
      <c r="L1892" s="813"/>
      <c r="M1892" s="811"/>
      <c r="N1892" s="811"/>
      <c r="O1892" s="811"/>
      <c r="P1892" s="811"/>
      <c r="Q1892" s="368" t="s">
        <v>1921</v>
      </c>
      <c r="R1892" s="369" t="s">
        <v>1946</v>
      </c>
    </row>
    <row r="1893" spans="1:18" ht="18">
      <c r="A1893" s="368">
        <v>1749</v>
      </c>
      <c r="B1893" s="813">
        <v>485098</v>
      </c>
      <c r="C1893" s="813"/>
      <c r="D1893" s="813" t="s">
        <v>2963</v>
      </c>
      <c r="E1893" s="813"/>
      <c r="F1893" s="813"/>
      <c r="G1893" s="813" t="s">
        <v>2322</v>
      </c>
      <c r="H1893" s="813"/>
      <c r="I1893" s="813"/>
      <c r="J1893" s="813" t="s">
        <v>2114</v>
      </c>
      <c r="K1893" s="813"/>
      <c r="L1893" s="813"/>
      <c r="M1893" s="811"/>
      <c r="N1893" s="811"/>
      <c r="O1893" s="811"/>
      <c r="P1893" s="811"/>
      <c r="Q1893" s="368" t="s">
        <v>2115</v>
      </c>
      <c r="R1893" s="369" t="s">
        <v>1946</v>
      </c>
    </row>
    <row r="1894" spans="1:18" ht="18">
      <c r="A1894" s="368">
        <v>1750</v>
      </c>
      <c r="B1894" s="813">
        <v>208123</v>
      </c>
      <c r="C1894" s="813"/>
      <c r="D1894" s="813" t="s">
        <v>2963</v>
      </c>
      <c r="E1894" s="813"/>
      <c r="F1894" s="813"/>
      <c r="G1894" s="813" t="s">
        <v>2653</v>
      </c>
      <c r="H1894" s="813"/>
      <c r="I1894" s="813"/>
      <c r="J1894" s="813" t="s">
        <v>1920</v>
      </c>
      <c r="K1894" s="813"/>
      <c r="L1894" s="813"/>
      <c r="M1894" s="811"/>
      <c r="N1894" s="811"/>
      <c r="O1894" s="811"/>
      <c r="P1894" s="811"/>
      <c r="Q1894" s="368" t="s">
        <v>1921</v>
      </c>
      <c r="R1894" s="369" t="s">
        <v>2500</v>
      </c>
    </row>
    <row r="1895" spans="1:18" ht="18">
      <c r="A1895" s="368">
        <v>1751</v>
      </c>
      <c r="B1895" s="813">
        <v>726510</v>
      </c>
      <c r="C1895" s="813"/>
      <c r="D1895" s="813" t="s">
        <v>2963</v>
      </c>
      <c r="E1895" s="813"/>
      <c r="F1895" s="813"/>
      <c r="G1895" s="813" t="s">
        <v>2653</v>
      </c>
      <c r="H1895" s="813"/>
      <c r="I1895" s="813"/>
      <c r="J1895" s="813" t="s">
        <v>2114</v>
      </c>
      <c r="K1895" s="813"/>
      <c r="L1895" s="813"/>
      <c r="M1895" s="811"/>
      <c r="N1895" s="811"/>
      <c r="O1895" s="811"/>
      <c r="P1895" s="811"/>
      <c r="Q1895" s="368" t="s">
        <v>2115</v>
      </c>
      <c r="R1895" s="369" t="s">
        <v>2500</v>
      </c>
    </row>
    <row r="1896" spans="1:18" ht="18">
      <c r="A1896" s="368">
        <v>1752</v>
      </c>
      <c r="B1896" s="813">
        <v>731447</v>
      </c>
      <c r="C1896" s="813"/>
      <c r="D1896" s="813" t="s">
        <v>2966</v>
      </c>
      <c r="E1896" s="813"/>
      <c r="F1896" s="813"/>
      <c r="G1896" s="813" t="s">
        <v>2485</v>
      </c>
      <c r="H1896" s="813"/>
      <c r="I1896" s="813"/>
      <c r="J1896" s="813" t="s">
        <v>1925</v>
      </c>
      <c r="K1896" s="813"/>
      <c r="L1896" s="813"/>
      <c r="M1896" s="814">
        <v>60</v>
      </c>
      <c r="N1896" s="814"/>
      <c r="O1896" s="813" t="s">
        <v>1883</v>
      </c>
      <c r="P1896" s="813"/>
      <c r="Q1896" s="368" t="s">
        <v>1884</v>
      </c>
      <c r="R1896" s="369" t="s">
        <v>2529</v>
      </c>
    </row>
    <row r="1897" spans="1:18" ht="18">
      <c r="A1897" s="368">
        <v>1753</v>
      </c>
      <c r="B1897" s="813">
        <v>686462</v>
      </c>
      <c r="C1897" s="813"/>
      <c r="D1897" s="813" t="s">
        <v>2966</v>
      </c>
      <c r="E1897" s="813"/>
      <c r="F1897" s="813"/>
      <c r="G1897" s="813" t="s">
        <v>2274</v>
      </c>
      <c r="H1897" s="813"/>
      <c r="I1897" s="813"/>
      <c r="J1897" s="813" t="s">
        <v>3522</v>
      </c>
      <c r="K1897" s="813"/>
      <c r="L1897" s="813"/>
      <c r="M1897" s="811"/>
      <c r="N1897" s="811"/>
      <c r="O1897" s="811"/>
      <c r="P1897" s="811"/>
      <c r="Q1897" s="368" t="s">
        <v>1921</v>
      </c>
      <c r="R1897" s="369" t="s">
        <v>2500</v>
      </c>
    </row>
    <row r="1898" spans="1:18" ht="18">
      <c r="A1898" s="368">
        <v>1754</v>
      </c>
      <c r="B1898" s="813">
        <v>778773</v>
      </c>
      <c r="C1898" s="813"/>
      <c r="D1898" s="813" t="s">
        <v>2966</v>
      </c>
      <c r="E1898" s="813"/>
      <c r="F1898" s="813"/>
      <c r="G1898" s="813" t="s">
        <v>2274</v>
      </c>
      <c r="H1898" s="813"/>
      <c r="I1898" s="813"/>
      <c r="J1898" s="813" t="s">
        <v>1921</v>
      </c>
      <c r="K1898" s="813"/>
      <c r="L1898" s="813"/>
      <c r="M1898" s="811"/>
      <c r="N1898" s="811"/>
      <c r="O1898" s="811"/>
      <c r="P1898" s="811"/>
      <c r="Q1898" s="368" t="s">
        <v>1921</v>
      </c>
      <c r="R1898" s="369" t="s">
        <v>2500</v>
      </c>
    </row>
    <row r="1899" spans="1:18" ht="18">
      <c r="A1899" s="368">
        <v>1755</v>
      </c>
      <c r="B1899" s="813">
        <v>871337</v>
      </c>
      <c r="C1899" s="813"/>
      <c r="D1899" s="813" t="s">
        <v>2994</v>
      </c>
      <c r="E1899" s="813"/>
      <c r="F1899" s="813"/>
      <c r="G1899" s="813" t="s">
        <v>1983</v>
      </c>
      <c r="H1899" s="813"/>
      <c r="I1899" s="813"/>
      <c r="J1899" s="813" t="s">
        <v>1882</v>
      </c>
      <c r="K1899" s="813"/>
      <c r="L1899" s="813"/>
      <c r="M1899" s="814">
        <v>15</v>
      </c>
      <c r="N1899" s="814"/>
      <c r="O1899" s="813" t="s">
        <v>1883</v>
      </c>
      <c r="P1899" s="813"/>
      <c r="Q1899" s="368" t="s">
        <v>1884</v>
      </c>
      <c r="R1899" s="369" t="s">
        <v>1918</v>
      </c>
    </row>
    <row r="1900" spans="1:18" ht="18">
      <c r="A1900" s="368">
        <v>1756</v>
      </c>
      <c r="B1900" s="813">
        <v>254332</v>
      </c>
      <c r="C1900" s="813"/>
      <c r="D1900" s="813" t="s">
        <v>3778</v>
      </c>
      <c r="E1900" s="813"/>
      <c r="F1900" s="813"/>
      <c r="G1900" s="813" t="s">
        <v>2598</v>
      </c>
      <c r="H1900" s="813"/>
      <c r="I1900" s="813"/>
      <c r="J1900" s="813" t="s">
        <v>1921</v>
      </c>
      <c r="K1900" s="813"/>
      <c r="L1900" s="813"/>
      <c r="M1900" s="811"/>
      <c r="N1900" s="811"/>
      <c r="O1900" s="811"/>
      <c r="P1900" s="811"/>
      <c r="Q1900" s="368" t="s">
        <v>1921</v>
      </c>
      <c r="R1900" s="369" t="s">
        <v>2836</v>
      </c>
    </row>
    <row r="1901" spans="1:18" ht="18">
      <c r="A1901" s="368">
        <v>1757</v>
      </c>
      <c r="B1901" s="813">
        <v>254234</v>
      </c>
      <c r="C1901" s="813"/>
      <c r="D1901" s="813" t="s">
        <v>3778</v>
      </c>
      <c r="E1901" s="813"/>
      <c r="F1901" s="813"/>
      <c r="G1901" s="813" t="s">
        <v>2054</v>
      </c>
      <c r="H1901" s="813"/>
      <c r="I1901" s="813"/>
      <c r="J1901" s="813" t="s">
        <v>1921</v>
      </c>
      <c r="K1901" s="813"/>
      <c r="L1901" s="813"/>
      <c r="M1901" s="811"/>
      <c r="N1901" s="811"/>
      <c r="O1901" s="811"/>
      <c r="P1901" s="811"/>
      <c r="Q1901" s="368" t="s">
        <v>1921</v>
      </c>
      <c r="R1901" s="369" t="s">
        <v>1946</v>
      </c>
    </row>
    <row r="1902" spans="1:18" ht="18">
      <c r="A1902" s="368">
        <v>1758</v>
      </c>
      <c r="B1902" s="813">
        <v>415767</v>
      </c>
      <c r="C1902" s="813"/>
      <c r="D1902" s="813" t="s">
        <v>3000</v>
      </c>
      <c r="E1902" s="813"/>
      <c r="F1902" s="813"/>
      <c r="G1902" s="813" t="s">
        <v>2598</v>
      </c>
      <c r="H1902" s="813"/>
      <c r="I1902" s="813"/>
      <c r="J1902" s="813" t="s">
        <v>2083</v>
      </c>
      <c r="K1902" s="813"/>
      <c r="L1902" s="813"/>
      <c r="M1902" s="811"/>
      <c r="N1902" s="811"/>
      <c r="O1902" s="811"/>
      <c r="P1902" s="811"/>
      <c r="Q1902" s="368" t="s">
        <v>1921</v>
      </c>
      <c r="R1902" s="369" t="s">
        <v>1946</v>
      </c>
    </row>
    <row r="1903" spans="1:18" ht="36">
      <c r="A1903" s="365" t="s">
        <v>1871</v>
      </c>
      <c r="B1903" s="810" t="s">
        <v>1872</v>
      </c>
      <c r="C1903" s="810"/>
      <c r="D1903" s="810" t="s">
        <v>1873</v>
      </c>
      <c r="E1903" s="810"/>
      <c r="F1903" s="810"/>
      <c r="G1903" s="810" t="s">
        <v>1874</v>
      </c>
      <c r="H1903" s="810"/>
      <c r="I1903" s="810"/>
      <c r="J1903" s="810" t="s">
        <v>1875</v>
      </c>
      <c r="K1903" s="810"/>
      <c r="L1903" s="810"/>
      <c r="M1903" s="810" t="s">
        <v>1876</v>
      </c>
      <c r="N1903" s="810"/>
      <c r="O1903" s="810" t="s">
        <v>1877</v>
      </c>
      <c r="P1903" s="810"/>
      <c r="Q1903" s="366" t="s">
        <v>1878</v>
      </c>
      <c r="R1903" s="365" t="s">
        <v>1879</v>
      </c>
    </row>
    <row r="1904" spans="1:18" ht="18">
      <c r="A1904" s="368">
        <v>1759</v>
      </c>
      <c r="B1904" s="813">
        <v>371231</v>
      </c>
      <c r="C1904" s="813"/>
      <c r="D1904" s="813" t="s">
        <v>3000</v>
      </c>
      <c r="E1904" s="813"/>
      <c r="F1904" s="813"/>
      <c r="G1904" s="813" t="s">
        <v>2598</v>
      </c>
      <c r="H1904" s="813"/>
      <c r="I1904" s="813"/>
      <c r="J1904" s="813" t="s">
        <v>2114</v>
      </c>
      <c r="K1904" s="813"/>
      <c r="L1904" s="813"/>
      <c r="M1904" s="811"/>
      <c r="N1904" s="811"/>
      <c r="O1904" s="811"/>
      <c r="P1904" s="811"/>
      <c r="Q1904" s="368" t="s">
        <v>2115</v>
      </c>
      <c r="R1904" s="369" t="s">
        <v>1946</v>
      </c>
    </row>
    <row r="1905" spans="1:18" ht="18">
      <c r="A1905" s="368">
        <v>1760</v>
      </c>
      <c r="B1905" s="813">
        <v>526578</v>
      </c>
      <c r="C1905" s="813"/>
      <c r="D1905" s="813" t="s">
        <v>3000</v>
      </c>
      <c r="E1905" s="813"/>
      <c r="F1905" s="813"/>
      <c r="G1905" s="813" t="s">
        <v>2381</v>
      </c>
      <c r="H1905" s="813"/>
      <c r="I1905" s="813"/>
      <c r="J1905" s="813" t="s">
        <v>2677</v>
      </c>
      <c r="K1905" s="813"/>
      <c r="L1905" s="813"/>
      <c r="M1905" s="814">
        <v>10</v>
      </c>
      <c r="N1905" s="814"/>
      <c r="O1905" s="813" t="s">
        <v>1883</v>
      </c>
      <c r="P1905" s="813"/>
      <c r="Q1905" s="368" t="s">
        <v>1884</v>
      </c>
      <c r="R1905" s="369" t="s">
        <v>2255</v>
      </c>
    </row>
    <row r="1906" spans="1:18" ht="18">
      <c r="A1906" s="368">
        <v>1761</v>
      </c>
      <c r="B1906" s="813">
        <v>1025650</v>
      </c>
      <c r="C1906" s="813"/>
      <c r="D1906" s="813" t="s">
        <v>3000</v>
      </c>
      <c r="E1906" s="813"/>
      <c r="F1906" s="813"/>
      <c r="G1906" s="813" t="s">
        <v>2381</v>
      </c>
      <c r="H1906" s="813"/>
      <c r="I1906" s="813"/>
      <c r="J1906" s="813" t="s">
        <v>2677</v>
      </c>
      <c r="K1906" s="813"/>
      <c r="L1906" s="813"/>
      <c r="M1906" s="814">
        <v>5</v>
      </c>
      <c r="N1906" s="814"/>
      <c r="O1906" s="813" t="s">
        <v>1883</v>
      </c>
      <c r="P1906" s="813"/>
      <c r="Q1906" s="368" t="s">
        <v>1884</v>
      </c>
      <c r="R1906" s="369" t="s">
        <v>2255</v>
      </c>
    </row>
    <row r="1907" spans="1:18" ht="18">
      <c r="A1907" s="368">
        <v>1762</v>
      </c>
      <c r="B1907" s="813">
        <v>526545</v>
      </c>
      <c r="C1907" s="813"/>
      <c r="D1907" s="813" t="s">
        <v>3000</v>
      </c>
      <c r="E1907" s="813"/>
      <c r="F1907" s="813"/>
      <c r="G1907" s="813" t="s">
        <v>2381</v>
      </c>
      <c r="H1907" s="813"/>
      <c r="I1907" s="813"/>
      <c r="J1907" s="813" t="s">
        <v>2093</v>
      </c>
      <c r="K1907" s="813"/>
      <c r="L1907" s="813"/>
      <c r="M1907" s="814">
        <v>5</v>
      </c>
      <c r="N1907" s="814"/>
      <c r="O1907" s="813" t="s">
        <v>1883</v>
      </c>
      <c r="P1907" s="813"/>
      <c r="Q1907" s="368" t="s">
        <v>1884</v>
      </c>
      <c r="R1907" s="369" t="s">
        <v>2255</v>
      </c>
    </row>
    <row r="1908" spans="1:18" ht="18">
      <c r="A1908" s="368">
        <v>1763</v>
      </c>
      <c r="B1908" s="813">
        <v>237007</v>
      </c>
      <c r="C1908" s="813"/>
      <c r="D1908" s="813" t="s">
        <v>3000</v>
      </c>
      <c r="E1908" s="813"/>
      <c r="F1908" s="813"/>
      <c r="G1908" s="813" t="s">
        <v>2598</v>
      </c>
      <c r="H1908" s="813"/>
      <c r="I1908" s="813"/>
      <c r="J1908" s="813" t="s">
        <v>1921</v>
      </c>
      <c r="K1908" s="813"/>
      <c r="L1908" s="813"/>
      <c r="M1908" s="811"/>
      <c r="N1908" s="811"/>
      <c r="O1908" s="811"/>
      <c r="P1908" s="811"/>
      <c r="Q1908" s="368" t="s">
        <v>1921</v>
      </c>
      <c r="R1908" s="369" t="s">
        <v>1946</v>
      </c>
    </row>
    <row r="1909" spans="1:18" ht="18">
      <c r="A1909" s="368">
        <v>1764</v>
      </c>
      <c r="B1909" s="813">
        <v>519804</v>
      </c>
      <c r="C1909" s="813"/>
      <c r="D1909" s="813" t="s">
        <v>3779</v>
      </c>
      <c r="E1909" s="813"/>
      <c r="F1909" s="813"/>
      <c r="G1909" s="813" t="s">
        <v>2272</v>
      </c>
      <c r="H1909" s="813"/>
      <c r="I1909" s="813"/>
      <c r="J1909" s="813" t="s">
        <v>1920</v>
      </c>
      <c r="K1909" s="813"/>
      <c r="L1909" s="813"/>
      <c r="M1909" s="811"/>
      <c r="N1909" s="811"/>
      <c r="O1909" s="811"/>
      <c r="P1909" s="811"/>
      <c r="Q1909" s="368" t="s">
        <v>1921</v>
      </c>
      <c r="R1909" s="369" t="s">
        <v>2201</v>
      </c>
    </row>
    <row r="1910" spans="1:18" ht="18">
      <c r="A1910" s="368">
        <v>1765</v>
      </c>
      <c r="B1910" s="813">
        <v>576770</v>
      </c>
      <c r="C1910" s="813"/>
      <c r="D1910" s="813" t="s">
        <v>3002</v>
      </c>
      <c r="E1910" s="813"/>
      <c r="F1910" s="813"/>
      <c r="G1910" s="813" t="s">
        <v>3780</v>
      </c>
      <c r="H1910" s="813"/>
      <c r="I1910" s="813"/>
      <c r="J1910" s="813" t="s">
        <v>3005</v>
      </c>
      <c r="K1910" s="813"/>
      <c r="L1910" s="813"/>
      <c r="M1910" s="814">
        <v>12</v>
      </c>
      <c r="N1910" s="814"/>
      <c r="O1910" s="813" t="s">
        <v>1883</v>
      </c>
      <c r="P1910" s="813"/>
      <c r="Q1910" s="368" t="s">
        <v>1889</v>
      </c>
      <c r="R1910" s="369" t="s">
        <v>3781</v>
      </c>
    </row>
    <row r="1911" spans="1:18" ht="18">
      <c r="A1911" s="368">
        <v>1766</v>
      </c>
      <c r="B1911" s="813">
        <v>235795</v>
      </c>
      <c r="C1911" s="813"/>
      <c r="D1911" s="813" t="s">
        <v>3782</v>
      </c>
      <c r="E1911" s="813"/>
      <c r="F1911" s="813"/>
      <c r="G1911" s="813" t="s">
        <v>2322</v>
      </c>
      <c r="H1911" s="813"/>
      <c r="I1911" s="813"/>
      <c r="J1911" s="813" t="s">
        <v>1920</v>
      </c>
      <c r="K1911" s="813"/>
      <c r="L1911" s="813"/>
      <c r="M1911" s="811"/>
      <c r="N1911" s="811"/>
      <c r="O1911" s="811"/>
      <c r="P1911" s="811"/>
      <c r="Q1911" s="368" t="s">
        <v>1921</v>
      </c>
      <c r="R1911" s="369" t="s">
        <v>1946</v>
      </c>
    </row>
    <row r="1912" spans="1:18" ht="18">
      <c r="A1912" s="368">
        <v>1767</v>
      </c>
      <c r="B1912" s="813">
        <v>246174</v>
      </c>
      <c r="C1912" s="813"/>
      <c r="D1912" s="813" t="s">
        <v>3782</v>
      </c>
      <c r="E1912" s="813"/>
      <c r="F1912" s="813"/>
      <c r="G1912" s="813" t="s">
        <v>2322</v>
      </c>
      <c r="H1912" s="813"/>
      <c r="I1912" s="813"/>
      <c r="J1912" s="813" t="s">
        <v>1921</v>
      </c>
      <c r="K1912" s="813"/>
      <c r="L1912" s="813"/>
      <c r="M1912" s="811"/>
      <c r="N1912" s="811"/>
      <c r="O1912" s="811"/>
      <c r="P1912" s="811"/>
      <c r="Q1912" s="368" t="s">
        <v>1921</v>
      </c>
      <c r="R1912" s="369" t="s">
        <v>1946</v>
      </c>
    </row>
    <row r="1913" spans="1:18" ht="18">
      <c r="A1913" s="368">
        <v>1768</v>
      </c>
      <c r="B1913" s="813">
        <v>235846</v>
      </c>
      <c r="C1913" s="813"/>
      <c r="D1913" s="813" t="s">
        <v>3782</v>
      </c>
      <c r="E1913" s="813"/>
      <c r="F1913" s="813"/>
      <c r="G1913" s="813" t="s">
        <v>2700</v>
      </c>
      <c r="H1913" s="813"/>
      <c r="I1913" s="813"/>
      <c r="J1913" s="813" t="s">
        <v>1920</v>
      </c>
      <c r="K1913" s="813"/>
      <c r="L1913" s="813"/>
      <c r="M1913" s="811"/>
      <c r="N1913" s="811"/>
      <c r="O1913" s="811"/>
      <c r="P1913" s="811"/>
      <c r="Q1913" s="368" t="s">
        <v>1921</v>
      </c>
      <c r="R1913" s="369" t="s">
        <v>1946</v>
      </c>
    </row>
    <row r="1914" spans="1:18" ht="18">
      <c r="A1914" s="368">
        <v>1769</v>
      </c>
      <c r="B1914" s="813">
        <v>246212</v>
      </c>
      <c r="C1914" s="813"/>
      <c r="D1914" s="813" t="s">
        <v>3782</v>
      </c>
      <c r="E1914" s="813"/>
      <c r="F1914" s="813"/>
      <c r="G1914" s="813" t="s">
        <v>2700</v>
      </c>
      <c r="H1914" s="813"/>
      <c r="I1914" s="813"/>
      <c r="J1914" s="813" t="s">
        <v>1921</v>
      </c>
      <c r="K1914" s="813"/>
      <c r="L1914" s="813"/>
      <c r="M1914" s="811"/>
      <c r="N1914" s="811"/>
      <c r="O1914" s="811"/>
      <c r="P1914" s="811"/>
      <c r="Q1914" s="368" t="s">
        <v>1921</v>
      </c>
      <c r="R1914" s="369" t="s">
        <v>1946</v>
      </c>
    </row>
    <row r="1915" spans="1:18" ht="18">
      <c r="A1915" s="368">
        <v>1770</v>
      </c>
      <c r="B1915" s="813">
        <v>262216</v>
      </c>
      <c r="C1915" s="813"/>
      <c r="D1915" s="813" t="s">
        <v>3782</v>
      </c>
      <c r="E1915" s="813"/>
      <c r="F1915" s="813"/>
      <c r="G1915" s="813" t="s">
        <v>2653</v>
      </c>
      <c r="H1915" s="813"/>
      <c r="I1915" s="813"/>
      <c r="J1915" s="813" t="s">
        <v>1920</v>
      </c>
      <c r="K1915" s="813"/>
      <c r="L1915" s="813"/>
      <c r="M1915" s="811"/>
      <c r="N1915" s="811"/>
      <c r="O1915" s="811"/>
      <c r="P1915" s="811"/>
      <c r="Q1915" s="368" t="s">
        <v>1921</v>
      </c>
      <c r="R1915" s="369" t="s">
        <v>1946</v>
      </c>
    </row>
    <row r="1916" spans="1:18" ht="18">
      <c r="A1916" s="368">
        <v>1771</v>
      </c>
      <c r="B1916" s="813">
        <v>481811</v>
      </c>
      <c r="C1916" s="813"/>
      <c r="D1916" s="813" t="s">
        <v>3782</v>
      </c>
      <c r="E1916" s="813"/>
      <c r="F1916" s="813"/>
      <c r="G1916" s="813" t="s">
        <v>2700</v>
      </c>
      <c r="H1916" s="813"/>
      <c r="I1916" s="813"/>
      <c r="J1916" s="813" t="s">
        <v>2083</v>
      </c>
      <c r="K1916" s="813"/>
      <c r="L1916" s="813"/>
      <c r="M1916" s="811"/>
      <c r="N1916" s="811"/>
      <c r="O1916" s="811"/>
      <c r="P1916" s="811"/>
      <c r="Q1916" s="368" t="s">
        <v>1921</v>
      </c>
      <c r="R1916" s="369" t="s">
        <v>1946</v>
      </c>
    </row>
    <row r="1917" spans="1:18" ht="36">
      <c r="A1917" s="365" t="s">
        <v>1871</v>
      </c>
      <c r="B1917" s="810" t="s">
        <v>1872</v>
      </c>
      <c r="C1917" s="810"/>
      <c r="D1917" s="810" t="s">
        <v>1873</v>
      </c>
      <c r="E1917" s="810"/>
      <c r="F1917" s="810"/>
      <c r="G1917" s="810" t="s">
        <v>1874</v>
      </c>
      <c r="H1917" s="810"/>
      <c r="I1917" s="810"/>
      <c r="J1917" s="810" t="s">
        <v>1875</v>
      </c>
      <c r="K1917" s="810"/>
      <c r="L1917" s="810"/>
      <c r="M1917" s="810" t="s">
        <v>1876</v>
      </c>
      <c r="N1917" s="810"/>
      <c r="O1917" s="810" t="s">
        <v>1877</v>
      </c>
      <c r="P1917" s="810"/>
      <c r="Q1917" s="366" t="s">
        <v>1878</v>
      </c>
      <c r="R1917" s="365" t="s">
        <v>1879</v>
      </c>
    </row>
    <row r="1918" spans="1:18" ht="18">
      <c r="A1918" s="368">
        <v>1772</v>
      </c>
      <c r="B1918" s="813">
        <v>400589</v>
      </c>
      <c r="C1918" s="813"/>
      <c r="D1918" s="813" t="s">
        <v>3783</v>
      </c>
      <c r="E1918" s="813"/>
      <c r="F1918" s="813"/>
      <c r="G1918" s="813" t="s">
        <v>2071</v>
      </c>
      <c r="H1918" s="813"/>
      <c r="I1918" s="813"/>
      <c r="J1918" s="813" t="s">
        <v>1921</v>
      </c>
      <c r="K1918" s="813"/>
      <c r="L1918" s="813"/>
      <c r="M1918" s="811"/>
      <c r="N1918" s="811"/>
      <c r="O1918" s="811"/>
      <c r="P1918" s="811"/>
      <c r="Q1918" s="368" t="s">
        <v>1921</v>
      </c>
      <c r="R1918" s="369" t="s">
        <v>1946</v>
      </c>
    </row>
    <row r="1919" spans="1:18" ht="18">
      <c r="A1919" s="368">
        <v>1773</v>
      </c>
      <c r="B1919" s="813">
        <v>352205</v>
      </c>
      <c r="C1919" s="813"/>
      <c r="D1919" s="813" t="s">
        <v>3010</v>
      </c>
      <c r="E1919" s="813"/>
      <c r="F1919" s="813"/>
      <c r="G1919" s="813" t="s">
        <v>2322</v>
      </c>
      <c r="H1919" s="813"/>
      <c r="I1919" s="813"/>
      <c r="J1919" s="813" t="s">
        <v>1921</v>
      </c>
      <c r="K1919" s="813"/>
      <c r="L1919" s="813"/>
      <c r="M1919" s="811"/>
      <c r="N1919" s="811"/>
      <c r="O1919" s="811"/>
      <c r="P1919" s="811"/>
      <c r="Q1919" s="368" t="s">
        <v>1921</v>
      </c>
      <c r="R1919" s="369" t="s">
        <v>1946</v>
      </c>
    </row>
    <row r="1920" spans="1:18" ht="18">
      <c r="A1920" s="368">
        <v>1774</v>
      </c>
      <c r="B1920" s="813">
        <v>476337</v>
      </c>
      <c r="C1920" s="813"/>
      <c r="D1920" s="813" t="s">
        <v>3010</v>
      </c>
      <c r="E1920" s="813"/>
      <c r="F1920" s="813"/>
      <c r="G1920" s="813" t="s">
        <v>2322</v>
      </c>
      <c r="H1920" s="813"/>
      <c r="I1920" s="813"/>
      <c r="J1920" s="813" t="s">
        <v>2083</v>
      </c>
      <c r="K1920" s="813"/>
      <c r="L1920" s="813"/>
      <c r="M1920" s="811"/>
      <c r="N1920" s="811"/>
      <c r="O1920" s="811"/>
      <c r="P1920" s="811"/>
      <c r="Q1920" s="368" t="s">
        <v>1921</v>
      </c>
      <c r="R1920" s="369" t="s">
        <v>1946</v>
      </c>
    </row>
    <row r="1921" spans="1:18" ht="18">
      <c r="A1921" s="368">
        <v>1775</v>
      </c>
      <c r="B1921" s="813">
        <v>256999</v>
      </c>
      <c r="C1921" s="813"/>
      <c r="D1921" s="813" t="s">
        <v>3010</v>
      </c>
      <c r="E1921" s="813"/>
      <c r="F1921" s="813"/>
      <c r="G1921" s="813" t="s">
        <v>2071</v>
      </c>
      <c r="H1921" s="813"/>
      <c r="I1921" s="813"/>
      <c r="J1921" s="813" t="s">
        <v>1920</v>
      </c>
      <c r="K1921" s="813"/>
      <c r="L1921" s="813"/>
      <c r="M1921" s="811"/>
      <c r="N1921" s="811"/>
      <c r="O1921" s="811"/>
      <c r="P1921" s="811"/>
      <c r="Q1921" s="368" t="s">
        <v>1921</v>
      </c>
      <c r="R1921" s="369" t="s">
        <v>1946</v>
      </c>
    </row>
    <row r="1922" spans="1:18" ht="18">
      <c r="A1922" s="368">
        <v>1776</v>
      </c>
      <c r="B1922" s="813">
        <v>955287</v>
      </c>
      <c r="C1922" s="813"/>
      <c r="D1922" s="813" t="s">
        <v>3010</v>
      </c>
      <c r="E1922" s="813"/>
      <c r="F1922" s="813"/>
      <c r="G1922" s="813" t="s">
        <v>2344</v>
      </c>
      <c r="H1922" s="813"/>
      <c r="I1922" s="813"/>
      <c r="J1922" s="813" t="s">
        <v>1921</v>
      </c>
      <c r="K1922" s="813"/>
      <c r="L1922" s="813"/>
      <c r="M1922" s="811"/>
      <c r="N1922" s="811"/>
      <c r="O1922" s="811"/>
      <c r="P1922" s="811"/>
      <c r="Q1922" s="368" t="s">
        <v>1921</v>
      </c>
      <c r="R1922" s="369" t="s">
        <v>1946</v>
      </c>
    </row>
    <row r="1923" spans="1:18" ht="18">
      <c r="A1923" s="368">
        <v>1777</v>
      </c>
      <c r="B1923" s="813">
        <v>257034</v>
      </c>
      <c r="C1923" s="813"/>
      <c r="D1923" s="813" t="s">
        <v>3010</v>
      </c>
      <c r="E1923" s="813"/>
      <c r="F1923" s="813"/>
      <c r="G1923" s="813" t="s">
        <v>2071</v>
      </c>
      <c r="H1923" s="813"/>
      <c r="I1923" s="813"/>
      <c r="J1923" s="813" t="s">
        <v>1921</v>
      </c>
      <c r="K1923" s="813"/>
      <c r="L1923" s="813"/>
      <c r="M1923" s="811"/>
      <c r="N1923" s="811"/>
      <c r="O1923" s="811"/>
      <c r="P1923" s="811"/>
      <c r="Q1923" s="368" t="s">
        <v>1921</v>
      </c>
      <c r="R1923" s="369" t="s">
        <v>1946</v>
      </c>
    </row>
    <row r="1924" spans="1:18" ht="18">
      <c r="A1924" s="368">
        <v>1778</v>
      </c>
      <c r="B1924" s="813">
        <v>227751</v>
      </c>
      <c r="C1924" s="813"/>
      <c r="D1924" s="813" t="s">
        <v>3784</v>
      </c>
      <c r="E1924" s="813"/>
      <c r="F1924" s="813"/>
      <c r="G1924" s="813" t="s">
        <v>2344</v>
      </c>
      <c r="H1924" s="813"/>
      <c r="I1924" s="813"/>
      <c r="J1924" s="813" t="s">
        <v>1921</v>
      </c>
      <c r="K1924" s="813"/>
      <c r="L1924" s="813"/>
      <c r="M1924" s="811"/>
      <c r="N1924" s="811"/>
      <c r="O1924" s="811"/>
      <c r="P1924" s="811"/>
      <c r="Q1924" s="368" t="s">
        <v>1921</v>
      </c>
      <c r="R1924" s="369" t="s">
        <v>1922</v>
      </c>
    </row>
    <row r="1925" spans="1:18" ht="18">
      <c r="A1925" s="368">
        <v>1779</v>
      </c>
      <c r="B1925" s="813">
        <v>395223</v>
      </c>
      <c r="C1925" s="813"/>
      <c r="D1925" s="813" t="s">
        <v>3785</v>
      </c>
      <c r="E1925" s="813"/>
      <c r="F1925" s="813"/>
      <c r="G1925" s="813" t="s">
        <v>2458</v>
      </c>
      <c r="H1925" s="813"/>
      <c r="I1925" s="813"/>
      <c r="J1925" s="813" t="s">
        <v>1921</v>
      </c>
      <c r="K1925" s="813"/>
      <c r="L1925" s="813"/>
      <c r="M1925" s="811"/>
      <c r="N1925" s="811"/>
      <c r="O1925" s="811"/>
      <c r="P1925" s="811"/>
      <c r="Q1925" s="368" t="s">
        <v>1921</v>
      </c>
      <c r="R1925" s="369" t="s">
        <v>2032</v>
      </c>
    </row>
    <row r="1926" spans="1:18" ht="18">
      <c r="A1926" s="368">
        <v>1780</v>
      </c>
      <c r="B1926" s="813">
        <v>395129</v>
      </c>
      <c r="C1926" s="813"/>
      <c r="D1926" s="813" t="s">
        <v>3785</v>
      </c>
      <c r="E1926" s="813"/>
      <c r="F1926" s="813"/>
      <c r="G1926" s="813" t="s">
        <v>2054</v>
      </c>
      <c r="H1926" s="813"/>
      <c r="I1926" s="813"/>
      <c r="J1926" s="813" t="s">
        <v>1921</v>
      </c>
      <c r="K1926" s="813"/>
      <c r="L1926" s="813"/>
      <c r="M1926" s="811"/>
      <c r="N1926" s="811"/>
      <c r="O1926" s="811"/>
      <c r="P1926" s="811"/>
      <c r="Q1926" s="368" t="s">
        <v>1921</v>
      </c>
      <c r="R1926" s="369" t="s">
        <v>2032</v>
      </c>
    </row>
    <row r="1927" spans="1:18" ht="18">
      <c r="A1927" s="368">
        <v>1781</v>
      </c>
      <c r="B1927" s="813">
        <v>395172</v>
      </c>
      <c r="C1927" s="813"/>
      <c r="D1927" s="813" t="s">
        <v>3785</v>
      </c>
      <c r="E1927" s="813"/>
      <c r="F1927" s="813"/>
      <c r="G1927" s="813" t="s">
        <v>2195</v>
      </c>
      <c r="H1927" s="813"/>
      <c r="I1927" s="813"/>
      <c r="J1927" s="813" t="s">
        <v>1921</v>
      </c>
      <c r="K1927" s="813"/>
      <c r="L1927" s="813"/>
      <c r="M1927" s="811"/>
      <c r="N1927" s="811"/>
      <c r="O1927" s="811"/>
      <c r="P1927" s="811"/>
      <c r="Q1927" s="368" t="s">
        <v>1921</v>
      </c>
      <c r="R1927" s="369" t="s">
        <v>2032</v>
      </c>
    </row>
    <row r="1928" spans="1:18" ht="18">
      <c r="A1928" s="368">
        <v>1782</v>
      </c>
      <c r="B1928" s="813">
        <v>822529</v>
      </c>
      <c r="C1928" s="813"/>
      <c r="D1928" s="813" t="s">
        <v>3786</v>
      </c>
      <c r="E1928" s="813"/>
      <c r="F1928" s="813"/>
      <c r="G1928" s="813" t="s">
        <v>3787</v>
      </c>
      <c r="H1928" s="813"/>
      <c r="I1928" s="813"/>
      <c r="J1928" s="813" t="s">
        <v>2496</v>
      </c>
      <c r="K1928" s="813"/>
      <c r="L1928" s="813"/>
      <c r="M1928" s="811"/>
      <c r="N1928" s="811"/>
      <c r="O1928" s="811"/>
      <c r="P1928" s="811"/>
      <c r="Q1928" s="368" t="s">
        <v>2115</v>
      </c>
      <c r="R1928" s="369" t="s">
        <v>1946</v>
      </c>
    </row>
    <row r="1929" spans="1:18" ht="18">
      <c r="A1929" s="368">
        <v>1783</v>
      </c>
      <c r="B1929" s="813">
        <v>263733</v>
      </c>
      <c r="C1929" s="813"/>
      <c r="D1929" s="813" t="s">
        <v>3022</v>
      </c>
      <c r="E1929" s="813"/>
      <c r="F1929" s="813"/>
      <c r="G1929" s="813" t="s">
        <v>2071</v>
      </c>
      <c r="H1929" s="813"/>
      <c r="I1929" s="813"/>
      <c r="J1929" s="813" t="s">
        <v>1921</v>
      </c>
      <c r="K1929" s="813"/>
      <c r="L1929" s="813"/>
      <c r="M1929" s="811"/>
      <c r="N1929" s="811"/>
      <c r="O1929" s="811"/>
      <c r="P1929" s="811"/>
      <c r="Q1929" s="368" t="s">
        <v>1921</v>
      </c>
      <c r="R1929" s="369" t="s">
        <v>1946</v>
      </c>
    </row>
    <row r="1930" spans="1:18" ht="18">
      <c r="A1930" s="368">
        <v>1784</v>
      </c>
      <c r="B1930" s="813">
        <v>427164</v>
      </c>
      <c r="C1930" s="813"/>
      <c r="D1930" s="813" t="s">
        <v>3022</v>
      </c>
      <c r="E1930" s="813"/>
      <c r="F1930" s="813"/>
      <c r="G1930" s="813" t="s">
        <v>2322</v>
      </c>
      <c r="H1930" s="813"/>
      <c r="I1930" s="813"/>
      <c r="J1930" s="813" t="s">
        <v>1921</v>
      </c>
      <c r="K1930" s="813"/>
      <c r="L1930" s="813"/>
      <c r="M1930" s="811"/>
      <c r="N1930" s="811"/>
      <c r="O1930" s="811"/>
      <c r="P1930" s="811"/>
      <c r="Q1930" s="368" t="s">
        <v>1921</v>
      </c>
      <c r="R1930" s="369" t="s">
        <v>1946</v>
      </c>
    </row>
    <row r="1931" spans="1:18" ht="36">
      <c r="A1931" s="365" t="s">
        <v>1871</v>
      </c>
      <c r="B1931" s="810" t="s">
        <v>1872</v>
      </c>
      <c r="C1931" s="810"/>
      <c r="D1931" s="810" t="s">
        <v>1873</v>
      </c>
      <c r="E1931" s="810"/>
      <c r="F1931" s="810"/>
      <c r="G1931" s="810" t="s">
        <v>1874</v>
      </c>
      <c r="H1931" s="810"/>
      <c r="I1931" s="810"/>
      <c r="J1931" s="810" t="s">
        <v>1875</v>
      </c>
      <c r="K1931" s="810"/>
      <c r="L1931" s="810"/>
      <c r="M1931" s="810" t="s">
        <v>1876</v>
      </c>
      <c r="N1931" s="810"/>
      <c r="O1931" s="810" t="s">
        <v>1877</v>
      </c>
      <c r="P1931" s="810"/>
      <c r="Q1931" s="366" t="s">
        <v>1878</v>
      </c>
      <c r="R1931" s="365" t="s">
        <v>1879</v>
      </c>
    </row>
    <row r="1932" spans="1:18" ht="18">
      <c r="A1932" s="368">
        <v>1785</v>
      </c>
      <c r="B1932" s="813">
        <v>427397</v>
      </c>
      <c r="C1932" s="813"/>
      <c r="D1932" s="813" t="s">
        <v>3022</v>
      </c>
      <c r="E1932" s="813"/>
      <c r="F1932" s="813"/>
      <c r="G1932" s="813" t="s">
        <v>2344</v>
      </c>
      <c r="H1932" s="813"/>
      <c r="I1932" s="813"/>
      <c r="J1932" s="813" t="s">
        <v>1921</v>
      </c>
      <c r="K1932" s="813"/>
      <c r="L1932" s="813"/>
      <c r="M1932" s="811"/>
      <c r="N1932" s="811"/>
      <c r="O1932" s="811"/>
      <c r="P1932" s="811"/>
      <c r="Q1932" s="368" t="s">
        <v>1921</v>
      </c>
      <c r="R1932" s="369" t="s">
        <v>1946</v>
      </c>
    </row>
    <row r="1933" spans="1:18" ht="18">
      <c r="A1933" s="368">
        <v>1786</v>
      </c>
      <c r="B1933" s="813">
        <v>388422</v>
      </c>
      <c r="C1933" s="813"/>
      <c r="D1933" s="813" t="s">
        <v>3027</v>
      </c>
      <c r="E1933" s="813"/>
      <c r="F1933" s="813"/>
      <c r="G1933" s="813" t="s">
        <v>2195</v>
      </c>
      <c r="H1933" s="813"/>
      <c r="I1933" s="813"/>
      <c r="J1933" s="813" t="s">
        <v>1920</v>
      </c>
      <c r="K1933" s="813"/>
      <c r="L1933" s="813"/>
      <c r="M1933" s="811"/>
      <c r="N1933" s="811"/>
      <c r="O1933" s="811"/>
      <c r="P1933" s="811"/>
      <c r="Q1933" s="368" t="s">
        <v>1921</v>
      </c>
      <c r="R1933" s="369" t="s">
        <v>1933</v>
      </c>
    </row>
    <row r="1934" spans="1:18" ht="18">
      <c r="A1934" s="368">
        <v>1787</v>
      </c>
      <c r="B1934" s="813">
        <v>1025168</v>
      </c>
      <c r="C1934" s="813"/>
      <c r="D1934" s="813" t="s">
        <v>3027</v>
      </c>
      <c r="E1934" s="813"/>
      <c r="F1934" s="813"/>
      <c r="G1934" s="813" t="s">
        <v>2089</v>
      </c>
      <c r="H1934" s="813"/>
      <c r="I1934" s="813"/>
      <c r="J1934" s="813" t="s">
        <v>1925</v>
      </c>
      <c r="K1934" s="813"/>
      <c r="L1934" s="813"/>
      <c r="M1934" s="814">
        <v>100</v>
      </c>
      <c r="N1934" s="814"/>
      <c r="O1934" s="813" t="s">
        <v>1883</v>
      </c>
      <c r="P1934" s="813"/>
      <c r="Q1934" s="368" t="s">
        <v>1884</v>
      </c>
      <c r="R1934" s="369" t="s">
        <v>3028</v>
      </c>
    </row>
    <row r="1935" spans="1:18" ht="18">
      <c r="A1935" s="368">
        <v>1788</v>
      </c>
      <c r="B1935" s="813">
        <v>425413</v>
      </c>
      <c r="C1935" s="813"/>
      <c r="D1935" s="813" t="s">
        <v>3029</v>
      </c>
      <c r="E1935" s="813"/>
      <c r="F1935" s="813"/>
      <c r="G1935" s="813" t="s">
        <v>2195</v>
      </c>
      <c r="H1935" s="813"/>
      <c r="I1935" s="813"/>
      <c r="J1935" s="813" t="s">
        <v>2574</v>
      </c>
      <c r="K1935" s="813"/>
      <c r="L1935" s="813"/>
      <c r="M1935" s="811"/>
      <c r="N1935" s="811"/>
      <c r="O1935" s="811"/>
      <c r="P1935" s="811"/>
      <c r="Q1935" s="368" t="s">
        <v>1921</v>
      </c>
      <c r="R1935" s="369" t="s">
        <v>2015</v>
      </c>
    </row>
    <row r="1936" spans="1:18" ht="18">
      <c r="A1936" s="368">
        <v>1789</v>
      </c>
      <c r="B1936" s="813">
        <v>425466</v>
      </c>
      <c r="C1936" s="813"/>
      <c r="D1936" s="813" t="s">
        <v>3029</v>
      </c>
      <c r="E1936" s="813"/>
      <c r="F1936" s="813"/>
      <c r="G1936" s="813" t="s">
        <v>2192</v>
      </c>
      <c r="H1936" s="813"/>
      <c r="I1936" s="813"/>
      <c r="J1936" s="813" t="s">
        <v>2574</v>
      </c>
      <c r="K1936" s="813"/>
      <c r="L1936" s="813"/>
      <c r="M1936" s="811"/>
      <c r="N1936" s="811"/>
      <c r="O1936" s="811"/>
      <c r="P1936" s="811"/>
      <c r="Q1936" s="368" t="s">
        <v>1921</v>
      </c>
      <c r="R1936" s="369" t="s">
        <v>2754</v>
      </c>
    </row>
    <row r="1937" spans="1:18" ht="18">
      <c r="A1937" s="368">
        <v>1790</v>
      </c>
      <c r="B1937" s="813">
        <v>234028</v>
      </c>
      <c r="C1937" s="813"/>
      <c r="D1937" s="813" t="s">
        <v>3032</v>
      </c>
      <c r="E1937" s="813"/>
      <c r="F1937" s="813"/>
      <c r="G1937" s="813" t="s">
        <v>2272</v>
      </c>
      <c r="H1937" s="813"/>
      <c r="I1937" s="813"/>
      <c r="J1937" s="813" t="s">
        <v>1921</v>
      </c>
      <c r="K1937" s="813"/>
      <c r="L1937" s="813"/>
      <c r="M1937" s="811"/>
      <c r="N1937" s="811"/>
      <c r="O1937" s="811"/>
      <c r="P1937" s="811"/>
      <c r="Q1937" s="368" t="s">
        <v>1921</v>
      </c>
      <c r="R1937" s="369" t="s">
        <v>2500</v>
      </c>
    </row>
    <row r="1938" spans="1:18" ht="18">
      <c r="A1938" s="368">
        <v>1791</v>
      </c>
      <c r="B1938" s="813">
        <v>239773</v>
      </c>
      <c r="C1938" s="813"/>
      <c r="D1938" s="813" t="s">
        <v>3032</v>
      </c>
      <c r="E1938" s="813"/>
      <c r="F1938" s="813"/>
      <c r="G1938" s="813" t="s">
        <v>2272</v>
      </c>
      <c r="H1938" s="813"/>
      <c r="I1938" s="813"/>
      <c r="J1938" s="813" t="s">
        <v>1920</v>
      </c>
      <c r="K1938" s="813"/>
      <c r="L1938" s="813"/>
      <c r="M1938" s="811"/>
      <c r="N1938" s="811"/>
      <c r="O1938" s="811"/>
      <c r="P1938" s="811"/>
      <c r="Q1938" s="368" t="s">
        <v>1921</v>
      </c>
      <c r="R1938" s="369" t="s">
        <v>2500</v>
      </c>
    </row>
    <row r="1939" spans="1:18" ht="18">
      <c r="A1939" s="368">
        <v>1792</v>
      </c>
      <c r="B1939" s="813">
        <v>247290</v>
      </c>
      <c r="C1939" s="813"/>
      <c r="D1939" s="813" t="s">
        <v>3033</v>
      </c>
      <c r="E1939" s="813"/>
      <c r="F1939" s="813"/>
      <c r="G1939" s="813" t="s">
        <v>2195</v>
      </c>
      <c r="H1939" s="813"/>
      <c r="I1939" s="813"/>
      <c r="J1939" s="813" t="s">
        <v>1921</v>
      </c>
      <c r="K1939" s="813"/>
      <c r="L1939" s="813"/>
      <c r="M1939" s="811"/>
      <c r="N1939" s="811"/>
      <c r="O1939" s="811"/>
      <c r="P1939" s="811"/>
      <c r="Q1939" s="368" t="s">
        <v>1921</v>
      </c>
      <c r="R1939" s="369" t="s">
        <v>2193</v>
      </c>
    </row>
    <row r="1940" spans="1:18" ht="18">
      <c r="A1940" s="368">
        <v>1793</v>
      </c>
      <c r="B1940" s="813">
        <v>1173709</v>
      </c>
      <c r="C1940" s="813"/>
      <c r="D1940" s="813" t="s">
        <v>3036</v>
      </c>
      <c r="E1940" s="813"/>
      <c r="F1940" s="813"/>
      <c r="G1940" s="813" t="s">
        <v>2586</v>
      </c>
      <c r="H1940" s="813"/>
      <c r="I1940" s="813"/>
      <c r="J1940" s="813" t="s">
        <v>1908</v>
      </c>
      <c r="K1940" s="813"/>
      <c r="L1940" s="813"/>
      <c r="M1940" s="814">
        <v>10</v>
      </c>
      <c r="N1940" s="814"/>
      <c r="O1940" s="813" t="s">
        <v>1909</v>
      </c>
      <c r="P1940" s="813"/>
      <c r="Q1940" s="370" t="s">
        <v>2125</v>
      </c>
      <c r="R1940" s="369" t="s">
        <v>2153</v>
      </c>
    </row>
    <row r="1941" spans="1:18" ht="18">
      <c r="A1941" s="368">
        <v>1794</v>
      </c>
      <c r="B1941" s="813">
        <v>649655</v>
      </c>
      <c r="C1941" s="813"/>
      <c r="D1941" s="813" t="s">
        <v>3788</v>
      </c>
      <c r="E1941" s="813"/>
      <c r="F1941" s="813"/>
      <c r="G1941" s="813" t="s">
        <v>2014</v>
      </c>
      <c r="H1941" s="813"/>
      <c r="I1941" s="813"/>
      <c r="J1941" s="813" t="s">
        <v>1920</v>
      </c>
      <c r="K1941" s="813"/>
      <c r="L1941" s="813"/>
      <c r="M1941" s="811"/>
      <c r="N1941" s="811"/>
      <c r="O1941" s="811"/>
      <c r="P1941" s="811"/>
      <c r="Q1941" s="368" t="s">
        <v>1921</v>
      </c>
      <c r="R1941" s="369" t="s">
        <v>3789</v>
      </c>
    </row>
    <row r="1942" spans="1:18" ht="18">
      <c r="A1942" s="368">
        <v>1795</v>
      </c>
      <c r="B1942" s="813">
        <v>649705</v>
      </c>
      <c r="C1942" s="813"/>
      <c r="D1942" s="813" t="s">
        <v>3788</v>
      </c>
      <c r="E1942" s="813"/>
      <c r="F1942" s="813"/>
      <c r="G1942" s="813" t="s">
        <v>2071</v>
      </c>
      <c r="H1942" s="813"/>
      <c r="I1942" s="813"/>
      <c r="J1942" s="813" t="s">
        <v>1920</v>
      </c>
      <c r="K1942" s="813"/>
      <c r="L1942" s="813"/>
      <c r="M1942" s="811"/>
      <c r="N1942" s="811"/>
      <c r="O1942" s="811"/>
      <c r="P1942" s="811"/>
      <c r="Q1942" s="368" t="s">
        <v>1921</v>
      </c>
      <c r="R1942" s="369" t="s">
        <v>2126</v>
      </c>
    </row>
    <row r="1943" spans="1:18" ht="18">
      <c r="A1943" s="368">
        <v>1796</v>
      </c>
      <c r="B1943" s="813">
        <v>827788</v>
      </c>
      <c r="C1943" s="813"/>
      <c r="D1943" s="813" t="s">
        <v>3045</v>
      </c>
      <c r="E1943" s="813"/>
      <c r="F1943" s="813"/>
      <c r="G1943" s="813" t="s">
        <v>2428</v>
      </c>
      <c r="H1943" s="813"/>
      <c r="I1943" s="813"/>
      <c r="J1943" s="813" t="s">
        <v>2146</v>
      </c>
      <c r="K1943" s="813"/>
      <c r="L1943" s="813"/>
      <c r="M1943" s="814">
        <v>25</v>
      </c>
      <c r="N1943" s="814"/>
      <c r="O1943" s="813" t="s">
        <v>1909</v>
      </c>
      <c r="P1943" s="813"/>
      <c r="Q1943" s="368" t="s">
        <v>1910</v>
      </c>
      <c r="R1943" s="369" t="s">
        <v>1930</v>
      </c>
    </row>
    <row r="1944" spans="1:18" ht="18">
      <c r="A1944" s="368">
        <v>1797</v>
      </c>
      <c r="B1944" s="813">
        <v>208621</v>
      </c>
      <c r="C1944" s="813"/>
      <c r="D1944" s="813" t="s">
        <v>3790</v>
      </c>
      <c r="E1944" s="813"/>
      <c r="F1944" s="813"/>
      <c r="G1944" s="813" t="s">
        <v>2653</v>
      </c>
      <c r="H1944" s="813"/>
      <c r="I1944" s="813"/>
      <c r="J1944" s="813" t="s">
        <v>1920</v>
      </c>
      <c r="K1944" s="813"/>
      <c r="L1944" s="813"/>
      <c r="M1944" s="811"/>
      <c r="N1944" s="811"/>
      <c r="O1944" s="811"/>
      <c r="P1944" s="811"/>
      <c r="Q1944" s="368" t="s">
        <v>1921</v>
      </c>
      <c r="R1944" s="369" t="s">
        <v>1946</v>
      </c>
    </row>
    <row r="1945" spans="1:18" ht="36">
      <c r="A1945" s="365" t="s">
        <v>1871</v>
      </c>
      <c r="B1945" s="810" t="s">
        <v>1872</v>
      </c>
      <c r="C1945" s="810"/>
      <c r="D1945" s="810" t="s">
        <v>1873</v>
      </c>
      <c r="E1945" s="810"/>
      <c r="F1945" s="810"/>
      <c r="G1945" s="810" t="s">
        <v>1874</v>
      </c>
      <c r="H1945" s="810"/>
      <c r="I1945" s="810"/>
      <c r="J1945" s="810" t="s">
        <v>1875</v>
      </c>
      <c r="K1945" s="810"/>
      <c r="L1945" s="810"/>
      <c r="M1945" s="810" t="s">
        <v>1876</v>
      </c>
      <c r="N1945" s="810"/>
      <c r="O1945" s="810" t="s">
        <v>1877</v>
      </c>
      <c r="P1945" s="810"/>
      <c r="Q1945" s="366" t="s">
        <v>1878</v>
      </c>
      <c r="R1945" s="365" t="s">
        <v>1879</v>
      </c>
    </row>
    <row r="1946" spans="1:18" ht="18">
      <c r="A1946" s="368">
        <v>1798</v>
      </c>
      <c r="B1946" s="813">
        <v>208609</v>
      </c>
      <c r="C1946" s="813"/>
      <c r="D1946" s="813" t="s">
        <v>3790</v>
      </c>
      <c r="E1946" s="813"/>
      <c r="F1946" s="813"/>
      <c r="G1946" s="813" t="s">
        <v>2322</v>
      </c>
      <c r="H1946" s="813"/>
      <c r="I1946" s="813"/>
      <c r="J1946" s="813" t="s">
        <v>1921</v>
      </c>
      <c r="K1946" s="813"/>
      <c r="L1946" s="813"/>
      <c r="M1946" s="811"/>
      <c r="N1946" s="811"/>
      <c r="O1946" s="811"/>
      <c r="P1946" s="811"/>
      <c r="Q1946" s="368" t="s">
        <v>1921</v>
      </c>
      <c r="R1946" s="369" t="s">
        <v>1946</v>
      </c>
    </row>
    <row r="1947" spans="1:18" ht="18">
      <c r="A1947" s="368">
        <v>1799</v>
      </c>
      <c r="B1947" s="813">
        <v>208678</v>
      </c>
      <c r="C1947" s="813"/>
      <c r="D1947" s="813" t="s">
        <v>3791</v>
      </c>
      <c r="E1947" s="813"/>
      <c r="F1947" s="813"/>
      <c r="G1947" s="813" t="s">
        <v>2054</v>
      </c>
      <c r="H1947" s="813"/>
      <c r="I1947" s="813"/>
      <c r="J1947" s="813" t="s">
        <v>2083</v>
      </c>
      <c r="K1947" s="813"/>
      <c r="L1947" s="813"/>
      <c r="M1947" s="811"/>
      <c r="N1947" s="811"/>
      <c r="O1947" s="811"/>
      <c r="P1947" s="811"/>
      <c r="Q1947" s="368" t="s">
        <v>1921</v>
      </c>
      <c r="R1947" s="369" t="s">
        <v>3792</v>
      </c>
    </row>
    <row r="1948" spans="1:18" ht="18">
      <c r="A1948" s="368">
        <v>1800</v>
      </c>
      <c r="B1948" s="813">
        <v>800200</v>
      </c>
      <c r="C1948" s="813"/>
      <c r="D1948" s="813" t="s">
        <v>3050</v>
      </c>
      <c r="E1948" s="813"/>
      <c r="F1948" s="813"/>
      <c r="G1948" s="813" t="s">
        <v>2979</v>
      </c>
      <c r="H1948" s="813"/>
      <c r="I1948" s="813"/>
      <c r="J1948" s="813" t="s">
        <v>1888</v>
      </c>
      <c r="K1948" s="813"/>
      <c r="L1948" s="813"/>
      <c r="M1948" s="814">
        <v>10</v>
      </c>
      <c r="N1948" s="814"/>
      <c r="O1948" s="813" t="s">
        <v>1883</v>
      </c>
      <c r="P1948" s="813"/>
      <c r="Q1948" s="368" t="s">
        <v>1889</v>
      </c>
      <c r="R1948" s="369" t="s">
        <v>2320</v>
      </c>
    </row>
    <row r="1949" spans="1:18" ht="18">
      <c r="A1949" s="368">
        <v>1801</v>
      </c>
      <c r="B1949" s="813">
        <v>738438</v>
      </c>
      <c r="C1949" s="813"/>
      <c r="D1949" s="813" t="s">
        <v>3050</v>
      </c>
      <c r="E1949" s="813"/>
      <c r="F1949" s="813"/>
      <c r="G1949" s="813" t="s">
        <v>1944</v>
      </c>
      <c r="H1949" s="813"/>
      <c r="I1949" s="813"/>
      <c r="J1949" s="813" t="s">
        <v>1921</v>
      </c>
      <c r="K1949" s="813"/>
      <c r="L1949" s="813"/>
      <c r="M1949" s="811"/>
      <c r="N1949" s="811"/>
      <c r="O1949" s="811"/>
      <c r="P1949" s="811"/>
      <c r="Q1949" s="368" t="s">
        <v>1921</v>
      </c>
      <c r="R1949" s="369" t="s">
        <v>2193</v>
      </c>
    </row>
    <row r="1950" spans="1:18" ht="18">
      <c r="A1950" s="368">
        <v>1802</v>
      </c>
      <c r="B1950" s="813">
        <v>798868</v>
      </c>
      <c r="C1950" s="813"/>
      <c r="D1950" s="813" t="s">
        <v>3053</v>
      </c>
      <c r="E1950" s="813"/>
      <c r="F1950" s="813"/>
      <c r="G1950" s="813" t="s">
        <v>3793</v>
      </c>
      <c r="H1950" s="813"/>
      <c r="I1950" s="813"/>
      <c r="J1950" s="813" t="s">
        <v>1975</v>
      </c>
      <c r="K1950" s="813"/>
      <c r="L1950" s="813"/>
      <c r="M1950" s="814">
        <v>1</v>
      </c>
      <c r="N1950" s="814"/>
      <c r="O1950" s="813" t="s">
        <v>1942</v>
      </c>
      <c r="P1950" s="813"/>
      <c r="Q1950" s="368" t="s">
        <v>1884</v>
      </c>
      <c r="R1950" s="369" t="s">
        <v>2275</v>
      </c>
    </row>
    <row r="1951" spans="1:18" ht="18">
      <c r="A1951" s="368">
        <v>1803</v>
      </c>
      <c r="B1951" s="813">
        <v>961886</v>
      </c>
      <c r="C1951" s="813"/>
      <c r="D1951" s="813" t="s">
        <v>3053</v>
      </c>
      <c r="E1951" s="813"/>
      <c r="F1951" s="813"/>
      <c r="G1951" s="813" t="s">
        <v>1935</v>
      </c>
      <c r="H1951" s="813"/>
      <c r="I1951" s="813"/>
      <c r="J1951" s="813" t="s">
        <v>1888</v>
      </c>
      <c r="K1951" s="813"/>
      <c r="L1951" s="813"/>
      <c r="M1951" s="814">
        <v>25</v>
      </c>
      <c r="N1951" s="814"/>
      <c r="O1951" s="813" t="s">
        <v>1883</v>
      </c>
      <c r="P1951" s="813"/>
      <c r="Q1951" s="370" t="s">
        <v>1892</v>
      </c>
      <c r="R1951" s="369" t="s">
        <v>2029</v>
      </c>
    </row>
    <row r="1952" spans="1:18" ht="18">
      <c r="A1952" s="368">
        <v>1804</v>
      </c>
      <c r="B1952" s="813">
        <v>760187</v>
      </c>
      <c r="C1952" s="813"/>
      <c r="D1952" s="813" t="s">
        <v>3053</v>
      </c>
      <c r="E1952" s="813"/>
      <c r="F1952" s="813"/>
      <c r="G1952" s="813" t="s">
        <v>1944</v>
      </c>
      <c r="H1952" s="813"/>
      <c r="I1952" s="813"/>
      <c r="J1952" s="813" t="s">
        <v>1921</v>
      </c>
      <c r="K1952" s="813"/>
      <c r="L1952" s="813"/>
      <c r="M1952" s="811"/>
      <c r="N1952" s="811"/>
      <c r="O1952" s="811"/>
      <c r="P1952" s="811"/>
      <c r="Q1952" s="368" t="s">
        <v>1921</v>
      </c>
      <c r="R1952" s="369" t="s">
        <v>1946</v>
      </c>
    </row>
    <row r="1953" spans="1:18" ht="18">
      <c r="A1953" s="368">
        <v>1805</v>
      </c>
      <c r="B1953" s="813">
        <v>731182</v>
      </c>
      <c r="C1953" s="813"/>
      <c r="D1953" s="813" t="s">
        <v>3053</v>
      </c>
      <c r="E1953" s="813"/>
      <c r="F1953" s="813"/>
      <c r="G1953" s="813" t="s">
        <v>3793</v>
      </c>
      <c r="H1953" s="813"/>
      <c r="I1953" s="813"/>
      <c r="J1953" s="813" t="s">
        <v>1975</v>
      </c>
      <c r="K1953" s="813"/>
      <c r="L1953" s="813"/>
      <c r="M1953" s="814">
        <v>1</v>
      </c>
      <c r="N1953" s="814"/>
      <c r="O1953" s="813" t="s">
        <v>1942</v>
      </c>
      <c r="P1953" s="813"/>
      <c r="Q1953" s="370" t="s">
        <v>1976</v>
      </c>
      <c r="R1953" s="369" t="s">
        <v>2275</v>
      </c>
    </row>
    <row r="1954" spans="1:18" ht="18">
      <c r="A1954" s="368">
        <v>1806</v>
      </c>
      <c r="B1954" s="813">
        <v>789472</v>
      </c>
      <c r="C1954" s="813"/>
      <c r="D1954" s="813" t="s">
        <v>3053</v>
      </c>
      <c r="E1954" s="813"/>
      <c r="F1954" s="813"/>
      <c r="G1954" s="813" t="s">
        <v>3054</v>
      </c>
      <c r="H1954" s="813"/>
      <c r="I1954" s="813"/>
      <c r="J1954" s="813" t="s">
        <v>2254</v>
      </c>
      <c r="K1954" s="813"/>
      <c r="L1954" s="813"/>
      <c r="M1954" s="814">
        <v>500</v>
      </c>
      <c r="N1954" s="814"/>
      <c r="O1954" s="813" t="s">
        <v>1883</v>
      </c>
      <c r="P1954" s="813"/>
      <c r="Q1954" s="368" t="s">
        <v>1884</v>
      </c>
      <c r="R1954" s="369" t="s">
        <v>1930</v>
      </c>
    </row>
    <row r="1955" spans="1:18" ht="18">
      <c r="A1955" s="368">
        <v>1807</v>
      </c>
      <c r="B1955" s="813">
        <v>687495</v>
      </c>
      <c r="C1955" s="813"/>
      <c r="D1955" s="813" t="s">
        <v>3411</v>
      </c>
      <c r="E1955" s="813"/>
      <c r="F1955" s="813"/>
      <c r="G1955" s="813" t="s">
        <v>2650</v>
      </c>
      <c r="H1955" s="813"/>
      <c r="I1955" s="813"/>
      <c r="J1955" s="813" t="s">
        <v>1945</v>
      </c>
      <c r="K1955" s="813"/>
      <c r="L1955" s="813"/>
      <c r="M1955" s="811"/>
      <c r="N1955" s="811"/>
      <c r="O1955" s="811"/>
      <c r="P1955" s="811"/>
      <c r="Q1955" s="368" t="s">
        <v>1921</v>
      </c>
      <c r="R1955" s="369" t="s">
        <v>1946</v>
      </c>
    </row>
    <row r="1956" spans="1:18" ht="18">
      <c r="A1956" s="368">
        <v>1808</v>
      </c>
      <c r="B1956" s="813">
        <v>823787</v>
      </c>
      <c r="C1956" s="813"/>
      <c r="D1956" s="813" t="s">
        <v>3411</v>
      </c>
      <c r="E1956" s="813"/>
      <c r="F1956" s="813"/>
      <c r="G1956" s="813" t="s">
        <v>3794</v>
      </c>
      <c r="H1956" s="813"/>
      <c r="I1956" s="813"/>
      <c r="J1956" s="813" t="s">
        <v>1945</v>
      </c>
      <c r="K1956" s="813"/>
      <c r="L1956" s="813"/>
      <c r="M1956" s="811"/>
      <c r="N1956" s="811"/>
      <c r="O1956" s="811"/>
      <c r="P1956" s="811"/>
      <c r="Q1956" s="368" t="s">
        <v>1921</v>
      </c>
      <c r="R1956" s="369" t="s">
        <v>1946</v>
      </c>
    </row>
    <row r="1957" spans="1:18" ht="18">
      <c r="A1957" s="368">
        <v>1809</v>
      </c>
      <c r="B1957" s="813">
        <v>233408</v>
      </c>
      <c r="C1957" s="813"/>
      <c r="D1957" s="813" t="s">
        <v>3079</v>
      </c>
      <c r="E1957" s="813"/>
      <c r="F1957" s="813"/>
      <c r="G1957" s="813" t="s">
        <v>2014</v>
      </c>
      <c r="H1957" s="813"/>
      <c r="I1957" s="813"/>
      <c r="J1957" s="813" t="s">
        <v>1921</v>
      </c>
      <c r="K1957" s="813"/>
      <c r="L1957" s="813"/>
      <c r="M1957" s="811"/>
      <c r="N1957" s="811"/>
      <c r="O1957" s="811"/>
      <c r="P1957" s="811"/>
      <c r="Q1957" s="368" t="s">
        <v>1921</v>
      </c>
      <c r="R1957" s="369" t="s">
        <v>1933</v>
      </c>
    </row>
    <row r="1958" spans="1:18" ht="18">
      <c r="A1958" s="368">
        <v>1810</v>
      </c>
      <c r="B1958" s="813">
        <v>445931</v>
      </c>
      <c r="C1958" s="813"/>
      <c r="D1958" s="813" t="s">
        <v>3079</v>
      </c>
      <c r="E1958" s="813"/>
      <c r="F1958" s="813"/>
      <c r="G1958" s="813" t="s">
        <v>2014</v>
      </c>
      <c r="H1958" s="813"/>
      <c r="I1958" s="813"/>
      <c r="J1958" s="813" t="s">
        <v>1920</v>
      </c>
      <c r="K1958" s="813"/>
      <c r="L1958" s="813"/>
      <c r="M1958" s="811"/>
      <c r="N1958" s="811"/>
      <c r="O1958" s="811"/>
      <c r="P1958" s="811"/>
      <c r="Q1958" s="368" t="s">
        <v>1921</v>
      </c>
      <c r="R1958" s="369" t="s">
        <v>1933</v>
      </c>
    </row>
    <row r="1959" spans="1:18" ht="36">
      <c r="A1959" s="365" t="s">
        <v>1871</v>
      </c>
      <c r="B1959" s="810" t="s">
        <v>1872</v>
      </c>
      <c r="C1959" s="810"/>
      <c r="D1959" s="810" t="s">
        <v>1873</v>
      </c>
      <c r="E1959" s="810"/>
      <c r="F1959" s="810"/>
      <c r="G1959" s="810" t="s">
        <v>1874</v>
      </c>
      <c r="H1959" s="810"/>
      <c r="I1959" s="810"/>
      <c r="J1959" s="810" t="s">
        <v>1875</v>
      </c>
      <c r="K1959" s="810"/>
      <c r="L1959" s="810"/>
      <c r="M1959" s="810" t="s">
        <v>1876</v>
      </c>
      <c r="N1959" s="810"/>
      <c r="O1959" s="810" t="s">
        <v>1877</v>
      </c>
      <c r="P1959" s="810"/>
      <c r="Q1959" s="366" t="s">
        <v>1878</v>
      </c>
      <c r="R1959" s="365" t="s">
        <v>1879</v>
      </c>
    </row>
    <row r="1960" spans="1:18" ht="18">
      <c r="A1960" s="368">
        <v>1811</v>
      </c>
      <c r="B1960" s="813">
        <v>208873</v>
      </c>
      <c r="C1960" s="813"/>
      <c r="D1960" s="813" t="s">
        <v>3795</v>
      </c>
      <c r="E1960" s="813"/>
      <c r="F1960" s="813"/>
      <c r="G1960" s="813" t="s">
        <v>3796</v>
      </c>
      <c r="H1960" s="813"/>
      <c r="I1960" s="813"/>
      <c r="J1960" s="813" t="s">
        <v>1916</v>
      </c>
      <c r="K1960" s="813"/>
      <c r="L1960" s="813"/>
      <c r="M1960" s="814">
        <v>60</v>
      </c>
      <c r="N1960" s="814"/>
      <c r="O1960" s="813" t="s">
        <v>1883</v>
      </c>
      <c r="P1960" s="813"/>
      <c r="Q1960" s="368" t="s">
        <v>1884</v>
      </c>
      <c r="R1960" s="369" t="s">
        <v>3797</v>
      </c>
    </row>
    <row r="1961" spans="1:18" ht="18">
      <c r="A1961" s="368">
        <v>1812</v>
      </c>
      <c r="B1961" s="813">
        <v>208860</v>
      </c>
      <c r="C1961" s="813"/>
      <c r="D1961" s="813" t="s">
        <v>3795</v>
      </c>
      <c r="E1961" s="813"/>
      <c r="F1961" s="813"/>
      <c r="G1961" s="813" t="s">
        <v>3796</v>
      </c>
      <c r="H1961" s="813"/>
      <c r="I1961" s="813"/>
      <c r="J1961" s="813" t="s">
        <v>1916</v>
      </c>
      <c r="K1961" s="813"/>
      <c r="L1961" s="813"/>
      <c r="M1961" s="814">
        <v>240</v>
      </c>
      <c r="N1961" s="814"/>
      <c r="O1961" s="813" t="s">
        <v>1883</v>
      </c>
      <c r="P1961" s="813"/>
      <c r="Q1961" s="368" t="s">
        <v>1884</v>
      </c>
      <c r="R1961" s="369" t="s">
        <v>3798</v>
      </c>
    </row>
    <row r="1962" spans="1:18" ht="18">
      <c r="A1962" s="368">
        <v>1813</v>
      </c>
      <c r="B1962" s="813">
        <v>554930</v>
      </c>
      <c r="C1962" s="813"/>
      <c r="D1962" s="813" t="s">
        <v>3082</v>
      </c>
      <c r="E1962" s="813"/>
      <c r="F1962" s="813"/>
      <c r="G1962" s="813" t="s">
        <v>3799</v>
      </c>
      <c r="H1962" s="813"/>
      <c r="I1962" s="813"/>
      <c r="J1962" s="813" t="s">
        <v>1888</v>
      </c>
      <c r="K1962" s="813"/>
      <c r="L1962" s="813"/>
      <c r="M1962" s="814">
        <v>5</v>
      </c>
      <c r="N1962" s="814"/>
      <c r="O1962" s="813" t="s">
        <v>1883</v>
      </c>
      <c r="P1962" s="813"/>
      <c r="Q1962" s="368" t="s">
        <v>1889</v>
      </c>
      <c r="R1962" s="369" t="s">
        <v>2281</v>
      </c>
    </row>
    <row r="1963" spans="1:18" ht="18">
      <c r="A1963" s="368">
        <v>1814</v>
      </c>
      <c r="B1963" s="813">
        <v>230294</v>
      </c>
      <c r="C1963" s="813"/>
      <c r="D1963" s="813" t="s">
        <v>3082</v>
      </c>
      <c r="E1963" s="813"/>
      <c r="F1963" s="813"/>
      <c r="G1963" s="813" t="s">
        <v>3083</v>
      </c>
      <c r="H1963" s="813"/>
      <c r="I1963" s="813"/>
      <c r="J1963" s="813" t="s">
        <v>1921</v>
      </c>
      <c r="K1963" s="813"/>
      <c r="L1963" s="813"/>
      <c r="M1963" s="811"/>
      <c r="N1963" s="811"/>
      <c r="O1963" s="811"/>
      <c r="P1963" s="811"/>
      <c r="Q1963" s="368" t="s">
        <v>1921</v>
      </c>
      <c r="R1963" s="369" t="s">
        <v>1946</v>
      </c>
    </row>
    <row r="1964" spans="1:18" ht="18">
      <c r="A1964" s="368">
        <v>1815</v>
      </c>
      <c r="B1964" s="813">
        <v>895957</v>
      </c>
      <c r="C1964" s="813"/>
      <c r="D1964" s="813" t="s">
        <v>3091</v>
      </c>
      <c r="E1964" s="813"/>
      <c r="F1964" s="813"/>
      <c r="G1964" s="813" t="s">
        <v>3092</v>
      </c>
      <c r="H1964" s="813"/>
      <c r="I1964" s="813"/>
      <c r="J1964" s="813" t="s">
        <v>1908</v>
      </c>
      <c r="K1964" s="813"/>
      <c r="L1964" s="813"/>
      <c r="M1964" s="814">
        <v>5</v>
      </c>
      <c r="N1964" s="814"/>
      <c r="O1964" s="813" t="s">
        <v>1909</v>
      </c>
      <c r="P1964" s="813"/>
      <c r="Q1964" s="370" t="s">
        <v>2125</v>
      </c>
      <c r="R1964" s="369" t="s">
        <v>3800</v>
      </c>
    </row>
    <row r="1965" spans="1:18" ht="18">
      <c r="A1965" s="368">
        <v>1816</v>
      </c>
      <c r="B1965" s="813">
        <v>761905</v>
      </c>
      <c r="C1965" s="813"/>
      <c r="D1965" s="813" t="s">
        <v>3801</v>
      </c>
      <c r="E1965" s="813"/>
      <c r="F1965" s="813"/>
      <c r="G1965" s="813" t="s">
        <v>2091</v>
      </c>
      <c r="H1965" s="813"/>
      <c r="I1965" s="813"/>
      <c r="J1965" s="813" t="s">
        <v>1888</v>
      </c>
      <c r="K1965" s="813"/>
      <c r="L1965" s="813"/>
      <c r="M1965" s="814">
        <v>1</v>
      </c>
      <c r="N1965" s="814"/>
      <c r="O1965" s="813" t="s">
        <v>1883</v>
      </c>
      <c r="P1965" s="813"/>
      <c r="Q1965" s="368" t="s">
        <v>1889</v>
      </c>
      <c r="R1965" s="369" t="s">
        <v>2715</v>
      </c>
    </row>
    <row r="1966" spans="1:18" ht="18">
      <c r="A1966" s="368">
        <v>1817</v>
      </c>
      <c r="B1966" s="813">
        <v>761732</v>
      </c>
      <c r="C1966" s="813"/>
      <c r="D1966" s="813" t="s">
        <v>3802</v>
      </c>
      <c r="E1966" s="813"/>
      <c r="F1966" s="813"/>
      <c r="G1966" s="813" t="s">
        <v>3099</v>
      </c>
      <c r="H1966" s="813"/>
      <c r="I1966" s="813"/>
      <c r="J1966" s="813" t="s">
        <v>1888</v>
      </c>
      <c r="K1966" s="813"/>
      <c r="L1966" s="813"/>
      <c r="M1966" s="814">
        <v>1</v>
      </c>
      <c r="N1966" s="814"/>
      <c r="O1966" s="813" t="s">
        <v>1883</v>
      </c>
      <c r="P1966" s="813"/>
      <c r="Q1966" s="368" t="s">
        <v>1889</v>
      </c>
      <c r="R1966" s="369" t="s">
        <v>2569</v>
      </c>
    </row>
    <row r="1967" spans="1:18" ht="18">
      <c r="A1967" s="368">
        <v>1818</v>
      </c>
      <c r="B1967" s="813">
        <v>763809</v>
      </c>
      <c r="C1967" s="813"/>
      <c r="D1967" s="813" t="s">
        <v>3106</v>
      </c>
      <c r="E1967" s="813"/>
      <c r="F1967" s="813"/>
      <c r="G1967" s="813" t="s">
        <v>2379</v>
      </c>
      <c r="H1967" s="813"/>
      <c r="I1967" s="813"/>
      <c r="J1967" s="813" t="s">
        <v>2093</v>
      </c>
      <c r="K1967" s="813"/>
      <c r="L1967" s="813"/>
      <c r="M1967" s="814">
        <v>10</v>
      </c>
      <c r="N1967" s="814"/>
      <c r="O1967" s="813" t="s">
        <v>1883</v>
      </c>
      <c r="P1967" s="813"/>
      <c r="Q1967" s="368" t="s">
        <v>1884</v>
      </c>
      <c r="R1967" s="369" t="s">
        <v>2214</v>
      </c>
    </row>
    <row r="1968" spans="1:18" ht="18">
      <c r="A1968" s="368">
        <v>1819</v>
      </c>
      <c r="B1968" s="813">
        <v>723724</v>
      </c>
      <c r="C1968" s="813"/>
      <c r="D1968" s="813" t="s">
        <v>3803</v>
      </c>
      <c r="E1968" s="813"/>
      <c r="F1968" s="813"/>
      <c r="G1968" s="813" t="s">
        <v>2650</v>
      </c>
      <c r="H1968" s="813"/>
      <c r="I1968" s="813"/>
      <c r="J1968" s="813" t="s">
        <v>2312</v>
      </c>
      <c r="K1968" s="813"/>
      <c r="L1968" s="813"/>
      <c r="M1968" s="811"/>
      <c r="N1968" s="811"/>
      <c r="O1968" s="811"/>
      <c r="P1968" s="811"/>
      <c r="Q1968" s="370" t="s">
        <v>1892</v>
      </c>
      <c r="R1968" s="369" t="s">
        <v>3804</v>
      </c>
    </row>
    <row r="1969" spans="1:18" ht="18">
      <c r="A1969" s="368">
        <v>1820</v>
      </c>
      <c r="B1969" s="813">
        <v>226624</v>
      </c>
      <c r="C1969" s="813"/>
      <c r="D1969" s="813" t="s">
        <v>3107</v>
      </c>
      <c r="E1969" s="813"/>
      <c r="F1969" s="813"/>
      <c r="G1969" s="813" t="s">
        <v>2047</v>
      </c>
      <c r="H1969" s="813"/>
      <c r="I1969" s="813"/>
      <c r="J1969" s="813" t="s">
        <v>2114</v>
      </c>
      <c r="K1969" s="813"/>
      <c r="L1969" s="813"/>
      <c r="M1969" s="811"/>
      <c r="N1969" s="811"/>
      <c r="O1969" s="811"/>
      <c r="P1969" s="811"/>
      <c r="Q1969" s="368" t="s">
        <v>2115</v>
      </c>
      <c r="R1969" s="369" t="s">
        <v>1946</v>
      </c>
    </row>
    <row r="1970" spans="1:18" ht="18">
      <c r="A1970" s="368">
        <v>1821</v>
      </c>
      <c r="B1970" s="813">
        <v>395867</v>
      </c>
      <c r="C1970" s="813"/>
      <c r="D1970" s="813" t="s">
        <v>3109</v>
      </c>
      <c r="E1970" s="813"/>
      <c r="F1970" s="813"/>
      <c r="G1970" s="813" t="s">
        <v>2488</v>
      </c>
      <c r="H1970" s="813"/>
      <c r="I1970" s="813"/>
      <c r="J1970" s="813" t="s">
        <v>2574</v>
      </c>
      <c r="K1970" s="813"/>
      <c r="L1970" s="813"/>
      <c r="M1970" s="811"/>
      <c r="N1970" s="811"/>
      <c r="O1970" s="811"/>
      <c r="P1970" s="811"/>
      <c r="Q1970" s="368" t="s">
        <v>1921</v>
      </c>
      <c r="R1970" s="369" t="s">
        <v>2434</v>
      </c>
    </row>
    <row r="1971" spans="1:18" ht="18">
      <c r="A1971" s="368">
        <v>1822</v>
      </c>
      <c r="B1971" s="813">
        <v>395983</v>
      </c>
      <c r="C1971" s="813"/>
      <c r="D1971" s="813" t="s">
        <v>3109</v>
      </c>
      <c r="E1971" s="813"/>
      <c r="F1971" s="813"/>
      <c r="G1971" s="813" t="s">
        <v>2047</v>
      </c>
      <c r="H1971" s="813"/>
      <c r="I1971" s="813"/>
      <c r="J1971" s="813" t="s">
        <v>2574</v>
      </c>
      <c r="K1971" s="813"/>
      <c r="L1971" s="813"/>
      <c r="M1971" s="811"/>
      <c r="N1971" s="811"/>
      <c r="O1971" s="811"/>
      <c r="P1971" s="811"/>
      <c r="Q1971" s="368" t="s">
        <v>1921</v>
      </c>
      <c r="R1971" s="369" t="s">
        <v>1922</v>
      </c>
    </row>
    <row r="1972" spans="1:18" ht="18">
      <c r="A1972" s="368">
        <v>1823</v>
      </c>
      <c r="B1972" s="813">
        <v>375112</v>
      </c>
      <c r="C1972" s="813"/>
      <c r="D1972" s="813" t="s">
        <v>3805</v>
      </c>
      <c r="E1972" s="813"/>
      <c r="F1972" s="813"/>
      <c r="G1972" s="813" t="s">
        <v>2598</v>
      </c>
      <c r="H1972" s="813"/>
      <c r="I1972" s="813"/>
      <c r="J1972" s="813" t="s">
        <v>1921</v>
      </c>
      <c r="K1972" s="813"/>
      <c r="L1972" s="813"/>
      <c r="M1972" s="811"/>
      <c r="N1972" s="811"/>
      <c r="O1972" s="811"/>
      <c r="P1972" s="811"/>
      <c r="Q1972" s="368" t="s">
        <v>1921</v>
      </c>
      <c r="R1972" s="369" t="s">
        <v>2500</v>
      </c>
    </row>
    <row r="1973" spans="1:18" ht="36">
      <c r="A1973" s="365" t="s">
        <v>1871</v>
      </c>
      <c r="B1973" s="810" t="s">
        <v>1872</v>
      </c>
      <c r="C1973" s="810"/>
      <c r="D1973" s="810" t="s">
        <v>1873</v>
      </c>
      <c r="E1973" s="810"/>
      <c r="F1973" s="810"/>
      <c r="G1973" s="810" t="s">
        <v>1874</v>
      </c>
      <c r="H1973" s="810"/>
      <c r="I1973" s="810"/>
      <c r="J1973" s="810" t="s">
        <v>1875</v>
      </c>
      <c r="K1973" s="810"/>
      <c r="L1973" s="810"/>
      <c r="M1973" s="810" t="s">
        <v>1876</v>
      </c>
      <c r="N1973" s="810"/>
      <c r="O1973" s="810" t="s">
        <v>1877</v>
      </c>
      <c r="P1973" s="810"/>
      <c r="Q1973" s="366" t="s">
        <v>1878</v>
      </c>
      <c r="R1973" s="365" t="s">
        <v>1879</v>
      </c>
    </row>
    <row r="1974" spans="1:18" ht="18">
      <c r="A1974" s="368">
        <v>1824</v>
      </c>
      <c r="B1974" s="813">
        <v>256854</v>
      </c>
      <c r="C1974" s="813"/>
      <c r="D1974" s="813" t="s">
        <v>3111</v>
      </c>
      <c r="E1974" s="813"/>
      <c r="F1974" s="813"/>
      <c r="G1974" s="813" t="s">
        <v>2014</v>
      </c>
      <c r="H1974" s="813"/>
      <c r="I1974" s="813"/>
      <c r="J1974" s="813" t="s">
        <v>1921</v>
      </c>
      <c r="K1974" s="813"/>
      <c r="L1974" s="813"/>
      <c r="M1974" s="811"/>
      <c r="N1974" s="811"/>
      <c r="O1974" s="811"/>
      <c r="P1974" s="811"/>
      <c r="Q1974" s="368" t="s">
        <v>1921</v>
      </c>
      <c r="R1974" s="369" t="s">
        <v>1946</v>
      </c>
    </row>
    <row r="1975" spans="1:18" ht="18">
      <c r="A1975" s="368">
        <v>1825</v>
      </c>
      <c r="B1975" s="813">
        <v>259294</v>
      </c>
      <c r="C1975" s="813"/>
      <c r="D1975" s="813" t="s">
        <v>3111</v>
      </c>
      <c r="E1975" s="813"/>
      <c r="F1975" s="813"/>
      <c r="G1975" s="813" t="s">
        <v>2322</v>
      </c>
      <c r="H1975" s="813"/>
      <c r="I1975" s="813"/>
      <c r="J1975" s="813" t="s">
        <v>1921</v>
      </c>
      <c r="K1975" s="813"/>
      <c r="L1975" s="813"/>
      <c r="M1975" s="811"/>
      <c r="N1975" s="811"/>
      <c r="O1975" s="811"/>
      <c r="P1975" s="811"/>
      <c r="Q1975" s="368" t="s">
        <v>1921</v>
      </c>
      <c r="R1975" s="369" t="s">
        <v>1946</v>
      </c>
    </row>
    <row r="1976" spans="1:18" ht="18">
      <c r="A1976" s="368">
        <v>1826</v>
      </c>
      <c r="B1976" s="813">
        <v>580041</v>
      </c>
      <c r="C1976" s="813"/>
      <c r="D1976" s="813" t="s">
        <v>3111</v>
      </c>
      <c r="E1976" s="813"/>
      <c r="F1976" s="813"/>
      <c r="G1976" s="813" t="s">
        <v>2076</v>
      </c>
      <c r="H1976" s="813"/>
      <c r="I1976" s="813"/>
      <c r="J1976" s="813" t="s">
        <v>1888</v>
      </c>
      <c r="K1976" s="813"/>
      <c r="L1976" s="813"/>
      <c r="M1976" s="814">
        <v>1</v>
      </c>
      <c r="N1976" s="814"/>
      <c r="O1976" s="813" t="s">
        <v>1883</v>
      </c>
      <c r="P1976" s="813"/>
      <c r="Q1976" s="368" t="s">
        <v>1889</v>
      </c>
      <c r="R1976" s="369" t="s">
        <v>2614</v>
      </c>
    </row>
    <row r="1977" spans="1:18" ht="18">
      <c r="A1977" s="368">
        <v>1827</v>
      </c>
      <c r="B1977" s="813">
        <v>766624</v>
      </c>
      <c r="C1977" s="813"/>
      <c r="D1977" s="813" t="s">
        <v>3113</v>
      </c>
      <c r="E1977" s="813"/>
      <c r="F1977" s="813"/>
      <c r="G1977" s="813" t="s">
        <v>2308</v>
      </c>
      <c r="H1977" s="813"/>
      <c r="I1977" s="813"/>
      <c r="J1977" s="813" t="s">
        <v>2051</v>
      </c>
      <c r="K1977" s="813"/>
      <c r="L1977" s="813"/>
      <c r="M1977" s="811"/>
      <c r="N1977" s="811"/>
      <c r="O1977" s="811"/>
      <c r="P1977" s="811"/>
      <c r="Q1977" s="370" t="s">
        <v>1892</v>
      </c>
      <c r="R1977" s="369" t="s">
        <v>3750</v>
      </c>
    </row>
    <row r="1978" spans="1:18" ht="18">
      <c r="A1978" s="368">
        <v>1828</v>
      </c>
      <c r="B1978" s="813">
        <v>302654</v>
      </c>
      <c r="C1978" s="813"/>
      <c r="D1978" s="813" t="s">
        <v>3806</v>
      </c>
      <c r="E1978" s="813"/>
      <c r="F1978" s="813"/>
      <c r="G1978" s="813" t="s">
        <v>2071</v>
      </c>
      <c r="H1978" s="813"/>
      <c r="I1978" s="813"/>
      <c r="J1978" s="813" t="s">
        <v>2083</v>
      </c>
      <c r="K1978" s="813"/>
      <c r="L1978" s="813"/>
      <c r="M1978" s="811"/>
      <c r="N1978" s="811"/>
      <c r="O1978" s="811"/>
      <c r="P1978" s="811"/>
      <c r="Q1978" s="368" t="s">
        <v>1921</v>
      </c>
      <c r="R1978" s="369" t="s">
        <v>1922</v>
      </c>
    </row>
    <row r="1979" spans="1:18" ht="18">
      <c r="A1979" s="368">
        <v>1829</v>
      </c>
      <c r="B1979" s="813">
        <v>302608</v>
      </c>
      <c r="C1979" s="813"/>
      <c r="D1979" s="813" t="s">
        <v>3806</v>
      </c>
      <c r="E1979" s="813"/>
      <c r="F1979" s="813"/>
      <c r="G1979" s="813" t="s">
        <v>2344</v>
      </c>
      <c r="H1979" s="813"/>
      <c r="I1979" s="813"/>
      <c r="J1979" s="813" t="s">
        <v>1921</v>
      </c>
      <c r="K1979" s="813"/>
      <c r="L1979" s="813"/>
      <c r="M1979" s="811"/>
      <c r="N1979" s="811"/>
      <c r="O1979" s="811"/>
      <c r="P1979" s="811"/>
      <c r="Q1979" s="368" t="s">
        <v>1921</v>
      </c>
      <c r="R1979" s="369" t="s">
        <v>2500</v>
      </c>
    </row>
    <row r="1980" spans="1:18" ht="18">
      <c r="A1980" s="368">
        <v>1830</v>
      </c>
      <c r="B1980" s="813">
        <v>428111</v>
      </c>
      <c r="C1980" s="813"/>
      <c r="D1980" s="813" t="s">
        <v>3806</v>
      </c>
      <c r="E1980" s="813"/>
      <c r="F1980" s="813"/>
      <c r="G1980" s="813" t="s">
        <v>2344</v>
      </c>
      <c r="H1980" s="813"/>
      <c r="I1980" s="813"/>
      <c r="J1980" s="813" t="s">
        <v>1920</v>
      </c>
      <c r="K1980" s="813"/>
      <c r="L1980" s="813"/>
      <c r="M1980" s="811"/>
      <c r="N1980" s="811"/>
      <c r="O1980" s="811"/>
      <c r="P1980" s="811"/>
      <c r="Q1980" s="368" t="s">
        <v>1921</v>
      </c>
      <c r="R1980" s="369" t="s">
        <v>2500</v>
      </c>
    </row>
    <row r="1981" spans="1:18" ht="18">
      <c r="A1981" s="368">
        <v>1831</v>
      </c>
      <c r="B1981" s="813">
        <v>458144</v>
      </c>
      <c r="C1981" s="813"/>
      <c r="D1981" s="813" t="s">
        <v>3806</v>
      </c>
      <c r="E1981" s="813"/>
      <c r="F1981" s="813"/>
      <c r="G1981" s="813" t="s">
        <v>2322</v>
      </c>
      <c r="H1981" s="813"/>
      <c r="I1981" s="813"/>
      <c r="J1981" s="813" t="s">
        <v>1920</v>
      </c>
      <c r="K1981" s="813"/>
      <c r="L1981" s="813"/>
      <c r="M1981" s="811"/>
      <c r="N1981" s="811"/>
      <c r="O1981" s="811"/>
      <c r="P1981" s="811"/>
      <c r="Q1981" s="368" t="s">
        <v>1921</v>
      </c>
      <c r="R1981" s="369" t="s">
        <v>1946</v>
      </c>
    </row>
    <row r="1982" spans="1:18" ht="18">
      <c r="A1982" s="368">
        <v>1832</v>
      </c>
      <c r="B1982" s="813">
        <v>255026</v>
      </c>
      <c r="C1982" s="813"/>
      <c r="D1982" s="813" t="s">
        <v>3806</v>
      </c>
      <c r="E1982" s="813"/>
      <c r="F1982" s="813"/>
      <c r="G1982" s="813" t="s">
        <v>2344</v>
      </c>
      <c r="H1982" s="813"/>
      <c r="I1982" s="813"/>
      <c r="J1982" s="813" t="s">
        <v>2083</v>
      </c>
      <c r="K1982" s="813"/>
      <c r="L1982" s="813"/>
      <c r="M1982" s="811"/>
      <c r="N1982" s="811"/>
      <c r="O1982" s="811"/>
      <c r="P1982" s="811"/>
      <c r="Q1982" s="368" t="s">
        <v>1921</v>
      </c>
      <c r="R1982" s="369" t="s">
        <v>2500</v>
      </c>
    </row>
    <row r="1983" spans="1:18" ht="18">
      <c r="A1983" s="368">
        <v>1833</v>
      </c>
      <c r="B1983" s="813">
        <v>302704</v>
      </c>
      <c r="C1983" s="813"/>
      <c r="D1983" s="813" t="s">
        <v>3806</v>
      </c>
      <c r="E1983" s="813"/>
      <c r="F1983" s="813"/>
      <c r="G1983" s="813" t="s">
        <v>2322</v>
      </c>
      <c r="H1983" s="813"/>
      <c r="I1983" s="813"/>
      <c r="J1983" s="813" t="s">
        <v>2083</v>
      </c>
      <c r="K1983" s="813"/>
      <c r="L1983" s="813"/>
      <c r="M1983" s="811"/>
      <c r="N1983" s="811"/>
      <c r="O1983" s="811"/>
      <c r="P1983" s="811"/>
      <c r="Q1983" s="368" t="s">
        <v>1921</v>
      </c>
      <c r="R1983" s="369" t="s">
        <v>1946</v>
      </c>
    </row>
    <row r="1984" spans="1:18" ht="18">
      <c r="A1984" s="368">
        <v>1834</v>
      </c>
      <c r="B1984" s="813">
        <v>428195</v>
      </c>
      <c r="C1984" s="813"/>
      <c r="D1984" s="813" t="s">
        <v>3806</v>
      </c>
      <c r="E1984" s="813"/>
      <c r="F1984" s="813"/>
      <c r="G1984" s="813" t="s">
        <v>2071</v>
      </c>
      <c r="H1984" s="813"/>
      <c r="I1984" s="813"/>
      <c r="J1984" s="813" t="s">
        <v>1920</v>
      </c>
      <c r="K1984" s="813"/>
      <c r="L1984" s="813"/>
      <c r="M1984" s="811"/>
      <c r="N1984" s="811"/>
      <c r="O1984" s="811"/>
      <c r="P1984" s="811"/>
      <c r="Q1984" s="368" t="s">
        <v>1921</v>
      </c>
      <c r="R1984" s="369" t="s">
        <v>1922</v>
      </c>
    </row>
    <row r="1985" spans="1:18" ht="18">
      <c r="A1985" s="368">
        <v>1835</v>
      </c>
      <c r="B1985" s="813">
        <v>460491</v>
      </c>
      <c r="C1985" s="813"/>
      <c r="D1985" s="813" t="s">
        <v>3807</v>
      </c>
      <c r="E1985" s="813"/>
      <c r="F1985" s="813"/>
      <c r="G1985" s="813" t="s">
        <v>2014</v>
      </c>
      <c r="H1985" s="813"/>
      <c r="I1985" s="813"/>
      <c r="J1985" s="813" t="s">
        <v>1920</v>
      </c>
      <c r="K1985" s="813"/>
      <c r="L1985" s="813"/>
      <c r="M1985" s="811"/>
      <c r="N1985" s="811"/>
      <c r="O1985" s="811"/>
      <c r="P1985" s="811"/>
      <c r="Q1985" s="368" t="s">
        <v>1921</v>
      </c>
      <c r="R1985" s="369" t="s">
        <v>3808</v>
      </c>
    </row>
    <row r="1986" spans="1:18" ht="18">
      <c r="A1986" s="368">
        <v>1836</v>
      </c>
      <c r="B1986" s="813">
        <v>676883</v>
      </c>
      <c r="C1986" s="813"/>
      <c r="D1986" s="813" t="s">
        <v>3809</v>
      </c>
      <c r="E1986" s="813"/>
      <c r="F1986" s="813"/>
      <c r="G1986" s="813" t="s">
        <v>2074</v>
      </c>
      <c r="H1986" s="813"/>
      <c r="I1986" s="813"/>
      <c r="J1986" s="813" t="s">
        <v>1975</v>
      </c>
      <c r="K1986" s="813"/>
      <c r="L1986" s="813"/>
      <c r="M1986" s="814">
        <v>10</v>
      </c>
      <c r="N1986" s="814"/>
      <c r="O1986" s="813" t="s">
        <v>1883</v>
      </c>
      <c r="P1986" s="813"/>
      <c r="Q1986" s="368" t="s">
        <v>1889</v>
      </c>
      <c r="R1986" s="369" t="s">
        <v>3810</v>
      </c>
    </row>
    <row r="1987" spans="1:18" ht="36">
      <c r="A1987" s="365" t="s">
        <v>1871</v>
      </c>
      <c r="B1987" s="810" t="s">
        <v>1872</v>
      </c>
      <c r="C1987" s="810"/>
      <c r="D1987" s="810" t="s">
        <v>1873</v>
      </c>
      <c r="E1987" s="810"/>
      <c r="F1987" s="810"/>
      <c r="G1987" s="810" t="s">
        <v>1874</v>
      </c>
      <c r="H1987" s="810"/>
      <c r="I1987" s="810"/>
      <c r="J1987" s="810" t="s">
        <v>1875</v>
      </c>
      <c r="K1987" s="810"/>
      <c r="L1987" s="810"/>
      <c r="M1987" s="810" t="s">
        <v>1876</v>
      </c>
      <c r="N1987" s="810"/>
      <c r="O1987" s="810" t="s">
        <v>1877</v>
      </c>
      <c r="P1987" s="810"/>
      <c r="Q1987" s="366" t="s">
        <v>1878</v>
      </c>
      <c r="R1987" s="365" t="s">
        <v>1879</v>
      </c>
    </row>
    <row r="1988" spans="1:18" ht="18">
      <c r="A1988" s="368">
        <v>1837</v>
      </c>
      <c r="B1988" s="813">
        <v>864662</v>
      </c>
      <c r="C1988" s="813"/>
      <c r="D1988" s="813" t="s">
        <v>3120</v>
      </c>
      <c r="E1988" s="813"/>
      <c r="F1988" s="813"/>
      <c r="G1988" s="813" t="s">
        <v>2071</v>
      </c>
      <c r="H1988" s="813"/>
      <c r="I1988" s="813"/>
      <c r="J1988" s="813" t="s">
        <v>2114</v>
      </c>
      <c r="K1988" s="813"/>
      <c r="L1988" s="813"/>
      <c r="M1988" s="811"/>
      <c r="N1988" s="811"/>
      <c r="O1988" s="811"/>
      <c r="P1988" s="811"/>
      <c r="Q1988" s="368" t="s">
        <v>2115</v>
      </c>
      <c r="R1988" s="369" t="s">
        <v>1946</v>
      </c>
    </row>
    <row r="1989" spans="1:18" ht="18">
      <c r="A1989" s="368">
        <v>1838</v>
      </c>
      <c r="B1989" s="813">
        <v>423059</v>
      </c>
      <c r="C1989" s="813"/>
      <c r="D1989" s="813" t="s">
        <v>3120</v>
      </c>
      <c r="E1989" s="813"/>
      <c r="F1989" s="813"/>
      <c r="G1989" s="813" t="s">
        <v>2071</v>
      </c>
      <c r="H1989" s="813"/>
      <c r="I1989" s="813"/>
      <c r="J1989" s="813" t="s">
        <v>1921</v>
      </c>
      <c r="K1989" s="813"/>
      <c r="L1989" s="813"/>
      <c r="M1989" s="811"/>
      <c r="N1989" s="811"/>
      <c r="O1989" s="811"/>
      <c r="P1989" s="811"/>
      <c r="Q1989" s="368" t="s">
        <v>1921</v>
      </c>
      <c r="R1989" s="369" t="s">
        <v>1946</v>
      </c>
    </row>
    <row r="1990" spans="1:18" ht="18">
      <c r="A1990" s="368">
        <v>1839</v>
      </c>
      <c r="B1990" s="813">
        <v>650883</v>
      </c>
      <c r="C1990" s="813"/>
      <c r="D1990" s="813" t="s">
        <v>3121</v>
      </c>
      <c r="E1990" s="813"/>
      <c r="F1990" s="813"/>
      <c r="G1990" s="813" t="s">
        <v>2047</v>
      </c>
      <c r="H1990" s="813"/>
      <c r="I1990" s="813"/>
      <c r="J1990" s="813" t="s">
        <v>2114</v>
      </c>
      <c r="K1990" s="813"/>
      <c r="L1990" s="813"/>
      <c r="M1990" s="811"/>
      <c r="N1990" s="811"/>
      <c r="O1990" s="811"/>
      <c r="P1990" s="811"/>
      <c r="Q1990" s="368" t="s">
        <v>2115</v>
      </c>
      <c r="R1990" s="369" t="s">
        <v>1933</v>
      </c>
    </row>
    <row r="1991" spans="1:18" ht="18">
      <c r="A1991" s="368">
        <v>1840</v>
      </c>
      <c r="B1991" s="813">
        <v>675396</v>
      </c>
      <c r="C1991" s="813"/>
      <c r="D1991" s="813" t="s">
        <v>3121</v>
      </c>
      <c r="E1991" s="813"/>
      <c r="F1991" s="813"/>
      <c r="G1991" s="813" t="s">
        <v>2680</v>
      </c>
      <c r="H1991" s="813"/>
      <c r="I1991" s="813"/>
      <c r="J1991" s="813" t="s">
        <v>1888</v>
      </c>
      <c r="K1991" s="813"/>
      <c r="L1991" s="813"/>
      <c r="M1991" s="814">
        <v>5</v>
      </c>
      <c r="N1991" s="814"/>
      <c r="O1991" s="813" t="s">
        <v>1883</v>
      </c>
      <c r="P1991" s="813"/>
      <c r="Q1991" s="368" t="s">
        <v>1889</v>
      </c>
      <c r="R1991" s="369" t="s">
        <v>2403</v>
      </c>
    </row>
    <row r="1992" spans="1:18" ht="18">
      <c r="A1992" s="368">
        <v>1841</v>
      </c>
      <c r="B1992" s="813">
        <v>763365</v>
      </c>
      <c r="C1992" s="813"/>
      <c r="D1992" s="813" t="s">
        <v>3121</v>
      </c>
      <c r="E1992" s="813"/>
      <c r="F1992" s="813"/>
      <c r="G1992" s="813" t="s">
        <v>2680</v>
      </c>
      <c r="H1992" s="813"/>
      <c r="I1992" s="813"/>
      <c r="J1992" s="813" t="s">
        <v>1888</v>
      </c>
      <c r="K1992" s="813"/>
      <c r="L1992" s="813"/>
      <c r="M1992" s="814">
        <v>5</v>
      </c>
      <c r="N1992" s="814"/>
      <c r="O1992" s="813" t="s">
        <v>1883</v>
      </c>
      <c r="P1992" s="813"/>
      <c r="Q1992" s="368" t="s">
        <v>1889</v>
      </c>
      <c r="R1992" s="369" t="s">
        <v>2403</v>
      </c>
    </row>
    <row r="1993" spans="1:18" ht="18">
      <c r="A1993" s="368">
        <v>1842</v>
      </c>
      <c r="B1993" s="813">
        <v>758492</v>
      </c>
      <c r="C1993" s="813"/>
      <c r="D1993" s="813" t="s">
        <v>3811</v>
      </c>
      <c r="E1993" s="813"/>
      <c r="F1993" s="813"/>
      <c r="G1993" s="813" t="s">
        <v>2014</v>
      </c>
      <c r="H1993" s="813"/>
      <c r="I1993" s="813"/>
      <c r="J1993" s="813" t="s">
        <v>1920</v>
      </c>
      <c r="K1993" s="813"/>
      <c r="L1993" s="813"/>
      <c r="M1993" s="811"/>
      <c r="N1993" s="811"/>
      <c r="O1993" s="811"/>
      <c r="P1993" s="811"/>
      <c r="Q1993" s="368" t="s">
        <v>1921</v>
      </c>
      <c r="R1993" s="369" t="s">
        <v>1933</v>
      </c>
    </row>
    <row r="1994" spans="1:18" ht="18">
      <c r="A1994" s="368">
        <v>1843</v>
      </c>
      <c r="B1994" s="813">
        <v>970149</v>
      </c>
      <c r="C1994" s="813"/>
      <c r="D1994" s="813" t="s">
        <v>3122</v>
      </c>
      <c r="E1994" s="813"/>
      <c r="F1994" s="813"/>
      <c r="G1994" s="813" t="s">
        <v>2065</v>
      </c>
      <c r="H1994" s="813"/>
      <c r="I1994" s="813"/>
      <c r="J1994" s="813" t="s">
        <v>2132</v>
      </c>
      <c r="K1994" s="813"/>
      <c r="L1994" s="813"/>
      <c r="M1994" s="814">
        <v>60</v>
      </c>
      <c r="N1994" s="814"/>
      <c r="O1994" s="813" t="s">
        <v>1883</v>
      </c>
      <c r="P1994" s="813"/>
      <c r="Q1994" s="368" t="s">
        <v>1884</v>
      </c>
      <c r="R1994" s="369" t="s">
        <v>2136</v>
      </c>
    </row>
    <row r="1995" spans="1:18" ht="18">
      <c r="A1995" s="368">
        <v>1844</v>
      </c>
      <c r="B1995" s="813">
        <v>786411</v>
      </c>
      <c r="C1995" s="813"/>
      <c r="D1995" s="813" t="s">
        <v>3122</v>
      </c>
      <c r="E1995" s="813"/>
      <c r="F1995" s="813"/>
      <c r="G1995" s="813" t="s">
        <v>2065</v>
      </c>
      <c r="H1995" s="813"/>
      <c r="I1995" s="813"/>
      <c r="J1995" s="813" t="s">
        <v>1882</v>
      </c>
      <c r="K1995" s="813"/>
      <c r="L1995" s="813"/>
      <c r="M1995" s="814">
        <v>60</v>
      </c>
      <c r="N1995" s="814"/>
      <c r="O1995" s="813" t="s">
        <v>1883</v>
      </c>
      <c r="P1995" s="813"/>
      <c r="Q1995" s="368" t="s">
        <v>1884</v>
      </c>
      <c r="R1995" s="369" t="s">
        <v>2136</v>
      </c>
    </row>
    <row r="1996" spans="1:18" ht="18">
      <c r="A1996" s="368">
        <v>1845</v>
      </c>
      <c r="B1996" s="813">
        <v>898701</v>
      </c>
      <c r="C1996" s="813"/>
      <c r="D1996" s="813" t="s">
        <v>3122</v>
      </c>
      <c r="E1996" s="813"/>
      <c r="F1996" s="813"/>
      <c r="G1996" s="813" t="s">
        <v>3124</v>
      </c>
      <c r="H1996" s="813"/>
      <c r="I1996" s="813"/>
      <c r="J1996" s="813" t="s">
        <v>2146</v>
      </c>
      <c r="K1996" s="813"/>
      <c r="L1996" s="813"/>
      <c r="M1996" s="814">
        <v>10</v>
      </c>
      <c r="N1996" s="814"/>
      <c r="O1996" s="813" t="s">
        <v>1909</v>
      </c>
      <c r="P1996" s="813"/>
      <c r="Q1996" s="368" t="s">
        <v>1910</v>
      </c>
      <c r="R1996" s="369" t="s">
        <v>2153</v>
      </c>
    </row>
    <row r="1997" spans="1:18" ht="18">
      <c r="A1997" s="368">
        <v>1846</v>
      </c>
      <c r="B1997" s="813">
        <v>1012380</v>
      </c>
      <c r="C1997" s="813"/>
      <c r="D1997" s="813" t="s">
        <v>3122</v>
      </c>
      <c r="E1997" s="813"/>
      <c r="F1997" s="813"/>
      <c r="G1997" s="813" t="s">
        <v>2842</v>
      </c>
      <c r="H1997" s="813"/>
      <c r="I1997" s="813"/>
      <c r="J1997" s="813" t="s">
        <v>2579</v>
      </c>
      <c r="K1997" s="813"/>
      <c r="L1997" s="813"/>
      <c r="M1997" s="814">
        <v>5</v>
      </c>
      <c r="N1997" s="814"/>
      <c r="O1997" s="813" t="s">
        <v>1883</v>
      </c>
      <c r="P1997" s="813"/>
      <c r="Q1997" s="370" t="s">
        <v>1892</v>
      </c>
      <c r="R1997" s="369" t="s">
        <v>2255</v>
      </c>
    </row>
    <row r="1998" spans="1:18" ht="18">
      <c r="A1998" s="368">
        <v>1847</v>
      </c>
      <c r="B1998" s="813">
        <v>464079</v>
      </c>
      <c r="C1998" s="813"/>
      <c r="D1998" s="813" t="s">
        <v>3129</v>
      </c>
      <c r="E1998" s="813"/>
      <c r="F1998" s="813"/>
      <c r="G1998" s="813" t="s">
        <v>2598</v>
      </c>
      <c r="H1998" s="813"/>
      <c r="I1998" s="813"/>
      <c r="J1998" s="813" t="s">
        <v>1920</v>
      </c>
      <c r="K1998" s="813"/>
      <c r="L1998" s="813"/>
      <c r="M1998" s="811"/>
      <c r="N1998" s="811"/>
      <c r="O1998" s="811"/>
      <c r="P1998" s="811"/>
      <c r="Q1998" s="368" t="s">
        <v>1921</v>
      </c>
      <c r="R1998" s="369" t="s">
        <v>1946</v>
      </c>
    </row>
    <row r="1999" spans="1:18" ht="18">
      <c r="A1999" s="368">
        <v>1848</v>
      </c>
      <c r="B1999" s="813">
        <v>406176</v>
      </c>
      <c r="C1999" s="813"/>
      <c r="D1999" s="813" t="s">
        <v>3129</v>
      </c>
      <c r="E1999" s="813"/>
      <c r="F1999" s="813"/>
      <c r="G1999" s="813" t="s">
        <v>2598</v>
      </c>
      <c r="H1999" s="813"/>
      <c r="I1999" s="813"/>
      <c r="J1999" s="813" t="s">
        <v>2083</v>
      </c>
      <c r="K1999" s="813"/>
      <c r="L1999" s="813"/>
      <c r="M1999" s="811"/>
      <c r="N1999" s="811"/>
      <c r="O1999" s="811"/>
      <c r="P1999" s="811"/>
      <c r="Q1999" s="368" t="s">
        <v>1921</v>
      </c>
      <c r="R1999" s="369" t="s">
        <v>1946</v>
      </c>
    </row>
    <row r="2000" spans="1:18" ht="18">
      <c r="A2000" s="368">
        <v>1849</v>
      </c>
      <c r="B2000" s="813">
        <v>716224</v>
      </c>
      <c r="C2000" s="813"/>
      <c r="D2000" s="813" t="s">
        <v>3812</v>
      </c>
      <c r="E2000" s="813"/>
      <c r="F2000" s="813"/>
      <c r="G2000" s="813" t="s">
        <v>2598</v>
      </c>
      <c r="H2000" s="813"/>
      <c r="I2000" s="813"/>
      <c r="J2000" s="813" t="s">
        <v>1921</v>
      </c>
      <c r="K2000" s="813"/>
      <c r="L2000" s="813"/>
      <c r="M2000" s="811"/>
      <c r="N2000" s="811"/>
      <c r="O2000" s="811"/>
      <c r="P2000" s="811"/>
      <c r="Q2000" s="368" t="s">
        <v>1921</v>
      </c>
      <c r="R2000" s="369" t="s">
        <v>1946</v>
      </c>
    </row>
    <row r="2001" spans="1:18" ht="36">
      <c r="A2001" s="365" t="s">
        <v>1871</v>
      </c>
      <c r="B2001" s="810" t="s">
        <v>1872</v>
      </c>
      <c r="C2001" s="810"/>
      <c r="D2001" s="810" t="s">
        <v>1873</v>
      </c>
      <c r="E2001" s="810"/>
      <c r="F2001" s="810"/>
      <c r="G2001" s="810" t="s">
        <v>1874</v>
      </c>
      <c r="H2001" s="810"/>
      <c r="I2001" s="810"/>
      <c r="J2001" s="810" t="s">
        <v>1875</v>
      </c>
      <c r="K2001" s="810"/>
      <c r="L2001" s="810"/>
      <c r="M2001" s="810" t="s">
        <v>1876</v>
      </c>
      <c r="N2001" s="810"/>
      <c r="O2001" s="810" t="s">
        <v>1877</v>
      </c>
      <c r="P2001" s="810"/>
      <c r="Q2001" s="366" t="s">
        <v>1878</v>
      </c>
      <c r="R2001" s="365" t="s">
        <v>1879</v>
      </c>
    </row>
    <row r="2002" spans="1:18" ht="18">
      <c r="A2002" s="368">
        <v>1850</v>
      </c>
      <c r="B2002" s="813">
        <v>716173</v>
      </c>
      <c r="C2002" s="813"/>
      <c r="D2002" s="813" t="s">
        <v>3812</v>
      </c>
      <c r="E2002" s="813"/>
      <c r="F2002" s="813"/>
      <c r="G2002" s="813" t="s">
        <v>2195</v>
      </c>
      <c r="H2002" s="813"/>
      <c r="I2002" s="813"/>
      <c r="J2002" s="813" t="s">
        <v>1921</v>
      </c>
      <c r="K2002" s="813"/>
      <c r="L2002" s="813"/>
      <c r="M2002" s="811"/>
      <c r="N2002" s="811"/>
      <c r="O2002" s="811"/>
      <c r="P2002" s="811"/>
      <c r="Q2002" s="368" t="s">
        <v>1921</v>
      </c>
      <c r="R2002" s="369" t="s">
        <v>1946</v>
      </c>
    </row>
    <row r="2003" spans="1:18" ht="18">
      <c r="A2003" s="368">
        <v>1851</v>
      </c>
      <c r="B2003" s="813">
        <v>797033</v>
      </c>
      <c r="C2003" s="813"/>
      <c r="D2003" s="813" t="s">
        <v>3813</v>
      </c>
      <c r="E2003" s="813"/>
      <c r="F2003" s="813"/>
      <c r="G2003" s="813" t="s">
        <v>1944</v>
      </c>
      <c r="H2003" s="813"/>
      <c r="I2003" s="813"/>
      <c r="J2003" s="813" t="s">
        <v>3522</v>
      </c>
      <c r="K2003" s="813"/>
      <c r="L2003" s="813"/>
      <c r="M2003" s="811"/>
      <c r="N2003" s="811"/>
      <c r="O2003" s="811"/>
      <c r="P2003" s="811"/>
      <c r="Q2003" s="368" t="s">
        <v>1921</v>
      </c>
      <c r="R2003" s="369" t="s">
        <v>3814</v>
      </c>
    </row>
    <row r="2004" spans="1:18" ht="18">
      <c r="A2004" s="368">
        <v>1852</v>
      </c>
      <c r="B2004" s="813">
        <v>581673</v>
      </c>
      <c r="C2004" s="813"/>
      <c r="D2004" s="813" t="s">
        <v>3815</v>
      </c>
      <c r="E2004" s="813"/>
      <c r="F2004" s="813"/>
      <c r="G2004" s="813" t="s">
        <v>2274</v>
      </c>
      <c r="H2004" s="813"/>
      <c r="I2004" s="813"/>
      <c r="J2004" s="813" t="s">
        <v>2287</v>
      </c>
      <c r="K2004" s="813"/>
      <c r="L2004" s="813"/>
      <c r="M2004" s="811"/>
      <c r="N2004" s="811"/>
      <c r="O2004" s="811"/>
      <c r="P2004" s="811"/>
      <c r="Q2004" s="370" t="s">
        <v>1892</v>
      </c>
      <c r="R2004" s="369" t="s">
        <v>2569</v>
      </c>
    </row>
    <row r="2005" spans="1:18" ht="18">
      <c r="A2005" s="368">
        <v>1853</v>
      </c>
      <c r="B2005" s="813">
        <v>209868</v>
      </c>
      <c r="C2005" s="813"/>
      <c r="D2005" s="813" t="s">
        <v>3421</v>
      </c>
      <c r="E2005" s="813"/>
      <c r="F2005" s="813"/>
      <c r="G2005" s="813" t="s">
        <v>3647</v>
      </c>
      <c r="H2005" s="813"/>
      <c r="I2005" s="813"/>
      <c r="J2005" s="813" t="s">
        <v>2083</v>
      </c>
      <c r="K2005" s="813"/>
      <c r="L2005" s="813"/>
      <c r="M2005" s="811"/>
      <c r="N2005" s="811"/>
      <c r="O2005" s="811"/>
      <c r="P2005" s="811"/>
      <c r="Q2005" s="368" t="s">
        <v>1921</v>
      </c>
      <c r="R2005" s="369" t="s">
        <v>3094</v>
      </c>
    </row>
    <row r="2006" spans="1:18" ht="18">
      <c r="A2006" s="368">
        <v>1854</v>
      </c>
      <c r="B2006" s="813">
        <v>209852</v>
      </c>
      <c r="C2006" s="813"/>
      <c r="D2006" s="813" t="s">
        <v>3421</v>
      </c>
      <c r="E2006" s="813"/>
      <c r="F2006" s="813"/>
      <c r="G2006" s="813" t="s">
        <v>3647</v>
      </c>
      <c r="H2006" s="813"/>
      <c r="I2006" s="813"/>
      <c r="J2006" s="813" t="s">
        <v>1920</v>
      </c>
      <c r="K2006" s="813"/>
      <c r="L2006" s="813"/>
      <c r="M2006" s="811"/>
      <c r="N2006" s="811"/>
      <c r="O2006" s="811"/>
      <c r="P2006" s="811"/>
      <c r="Q2006" s="368" t="s">
        <v>1921</v>
      </c>
      <c r="R2006" s="369" t="s">
        <v>3094</v>
      </c>
    </row>
    <row r="2007" spans="1:18" ht="18">
      <c r="A2007" s="368">
        <v>1855</v>
      </c>
      <c r="B2007" s="813">
        <v>435824</v>
      </c>
      <c r="C2007" s="813"/>
      <c r="D2007" s="813" t="s">
        <v>3816</v>
      </c>
      <c r="E2007" s="813"/>
      <c r="F2007" s="813"/>
      <c r="G2007" s="813" t="s">
        <v>2274</v>
      </c>
      <c r="H2007" s="813"/>
      <c r="I2007" s="813"/>
      <c r="J2007" s="813" t="s">
        <v>1920</v>
      </c>
      <c r="K2007" s="813"/>
      <c r="L2007" s="813"/>
      <c r="M2007" s="811"/>
      <c r="N2007" s="811"/>
      <c r="O2007" s="811"/>
      <c r="P2007" s="811"/>
      <c r="Q2007" s="368" t="s">
        <v>1921</v>
      </c>
      <c r="R2007" s="369" t="s">
        <v>2356</v>
      </c>
    </row>
    <row r="2008" spans="1:18" ht="18">
      <c r="A2008" s="368">
        <v>1856</v>
      </c>
      <c r="B2008" s="813">
        <v>209978</v>
      </c>
      <c r="C2008" s="813"/>
      <c r="D2008" s="813" t="s">
        <v>3817</v>
      </c>
      <c r="E2008" s="813"/>
      <c r="F2008" s="813"/>
      <c r="G2008" s="813" t="s">
        <v>2054</v>
      </c>
      <c r="H2008" s="813"/>
      <c r="I2008" s="813"/>
      <c r="J2008" s="813" t="s">
        <v>1921</v>
      </c>
      <c r="K2008" s="813"/>
      <c r="L2008" s="813"/>
      <c r="M2008" s="811"/>
      <c r="N2008" s="811"/>
      <c r="O2008" s="811"/>
      <c r="P2008" s="811"/>
      <c r="Q2008" s="368" t="s">
        <v>1921</v>
      </c>
      <c r="R2008" s="369" t="s">
        <v>1922</v>
      </c>
    </row>
    <row r="2009" spans="1:18" ht="18">
      <c r="A2009" s="368">
        <v>1857</v>
      </c>
      <c r="B2009" s="813">
        <v>209997</v>
      </c>
      <c r="C2009" s="813"/>
      <c r="D2009" s="813" t="s">
        <v>3817</v>
      </c>
      <c r="E2009" s="813"/>
      <c r="F2009" s="813"/>
      <c r="G2009" s="813" t="s">
        <v>3666</v>
      </c>
      <c r="H2009" s="813"/>
      <c r="I2009" s="813"/>
      <c r="J2009" s="813" t="s">
        <v>1921</v>
      </c>
      <c r="K2009" s="813"/>
      <c r="L2009" s="813"/>
      <c r="M2009" s="811"/>
      <c r="N2009" s="811"/>
      <c r="O2009" s="811"/>
      <c r="P2009" s="811"/>
      <c r="Q2009" s="368" t="s">
        <v>1921</v>
      </c>
      <c r="R2009" s="369" t="s">
        <v>3095</v>
      </c>
    </row>
    <row r="2010" spans="1:18" ht="18">
      <c r="A2010" s="368">
        <v>1858</v>
      </c>
      <c r="B2010" s="813">
        <v>209984</v>
      </c>
      <c r="C2010" s="813"/>
      <c r="D2010" s="813" t="s">
        <v>3817</v>
      </c>
      <c r="E2010" s="813"/>
      <c r="F2010" s="813"/>
      <c r="G2010" s="813" t="s">
        <v>2195</v>
      </c>
      <c r="H2010" s="813"/>
      <c r="I2010" s="813"/>
      <c r="J2010" s="813" t="s">
        <v>1921</v>
      </c>
      <c r="K2010" s="813"/>
      <c r="L2010" s="813"/>
      <c r="M2010" s="811"/>
      <c r="N2010" s="811"/>
      <c r="O2010" s="811"/>
      <c r="P2010" s="811"/>
      <c r="Q2010" s="368" t="s">
        <v>1921</v>
      </c>
      <c r="R2010" s="369" t="s">
        <v>1922</v>
      </c>
    </row>
    <row r="2011" spans="1:18" ht="18">
      <c r="A2011" s="368">
        <v>1859</v>
      </c>
      <c r="B2011" s="813">
        <v>810641</v>
      </c>
      <c r="C2011" s="813"/>
      <c r="D2011" s="813" t="s">
        <v>3156</v>
      </c>
      <c r="E2011" s="813"/>
      <c r="F2011" s="813"/>
      <c r="G2011" s="813" t="s">
        <v>2344</v>
      </c>
      <c r="H2011" s="813"/>
      <c r="I2011" s="813"/>
      <c r="J2011" s="813" t="s">
        <v>2114</v>
      </c>
      <c r="K2011" s="813"/>
      <c r="L2011" s="813"/>
      <c r="M2011" s="811"/>
      <c r="N2011" s="811"/>
      <c r="O2011" s="811"/>
      <c r="P2011" s="811"/>
      <c r="Q2011" s="368" t="s">
        <v>2115</v>
      </c>
      <c r="R2011" s="369" t="s">
        <v>2434</v>
      </c>
    </row>
    <row r="2012" spans="1:18" ht="18">
      <c r="A2012" s="368">
        <v>1860</v>
      </c>
      <c r="B2012" s="813">
        <v>791695</v>
      </c>
      <c r="C2012" s="813"/>
      <c r="D2012" s="813" t="s">
        <v>3156</v>
      </c>
      <c r="E2012" s="813"/>
      <c r="F2012" s="813"/>
      <c r="G2012" s="813" t="s">
        <v>2344</v>
      </c>
      <c r="H2012" s="813"/>
      <c r="I2012" s="813"/>
      <c r="J2012" s="813" t="s">
        <v>1921</v>
      </c>
      <c r="K2012" s="813"/>
      <c r="L2012" s="813"/>
      <c r="M2012" s="811"/>
      <c r="N2012" s="811"/>
      <c r="O2012" s="811"/>
      <c r="P2012" s="811"/>
      <c r="Q2012" s="368" t="s">
        <v>1921</v>
      </c>
      <c r="R2012" s="369" t="s">
        <v>2434</v>
      </c>
    </row>
    <row r="2013" spans="1:18" ht="18">
      <c r="A2013" s="368">
        <v>1861</v>
      </c>
      <c r="B2013" s="813">
        <v>738383</v>
      </c>
      <c r="C2013" s="813"/>
      <c r="D2013" s="813" t="s">
        <v>3156</v>
      </c>
      <c r="E2013" s="813"/>
      <c r="F2013" s="813"/>
      <c r="G2013" s="813" t="s">
        <v>2344</v>
      </c>
      <c r="H2013" s="813"/>
      <c r="I2013" s="813"/>
      <c r="J2013" s="813" t="s">
        <v>1920</v>
      </c>
      <c r="K2013" s="813"/>
      <c r="L2013" s="813"/>
      <c r="M2013" s="811"/>
      <c r="N2013" s="811"/>
      <c r="O2013" s="811"/>
      <c r="P2013" s="811"/>
      <c r="Q2013" s="368" t="s">
        <v>1921</v>
      </c>
      <c r="R2013" s="369" t="s">
        <v>2434</v>
      </c>
    </row>
    <row r="2014" spans="1:18" ht="18">
      <c r="A2014" s="368">
        <v>1862</v>
      </c>
      <c r="B2014" s="813">
        <v>967150</v>
      </c>
      <c r="C2014" s="813"/>
      <c r="D2014" s="813" t="s">
        <v>3156</v>
      </c>
      <c r="E2014" s="813"/>
      <c r="F2014" s="813"/>
      <c r="G2014" s="813" t="s">
        <v>2381</v>
      </c>
      <c r="H2014" s="813"/>
      <c r="I2014" s="813"/>
      <c r="J2014" s="813" t="s">
        <v>1925</v>
      </c>
      <c r="K2014" s="813"/>
      <c r="L2014" s="813"/>
      <c r="M2014" s="814">
        <v>60</v>
      </c>
      <c r="N2014" s="814"/>
      <c r="O2014" s="813" t="s">
        <v>1883</v>
      </c>
      <c r="P2014" s="813"/>
      <c r="Q2014" s="368" t="s">
        <v>1884</v>
      </c>
      <c r="R2014" s="369" t="s">
        <v>2405</v>
      </c>
    </row>
    <row r="2015" spans="1:18" ht="36">
      <c r="A2015" s="365" t="s">
        <v>1871</v>
      </c>
      <c r="B2015" s="810" t="s">
        <v>1872</v>
      </c>
      <c r="C2015" s="810"/>
      <c r="D2015" s="810" t="s">
        <v>1873</v>
      </c>
      <c r="E2015" s="810"/>
      <c r="F2015" s="810"/>
      <c r="G2015" s="810" t="s">
        <v>1874</v>
      </c>
      <c r="H2015" s="810"/>
      <c r="I2015" s="810"/>
      <c r="J2015" s="810" t="s">
        <v>1875</v>
      </c>
      <c r="K2015" s="810"/>
      <c r="L2015" s="810"/>
      <c r="M2015" s="810" t="s">
        <v>1876</v>
      </c>
      <c r="N2015" s="810"/>
      <c r="O2015" s="810" t="s">
        <v>1877</v>
      </c>
      <c r="P2015" s="810"/>
      <c r="Q2015" s="366" t="s">
        <v>1878</v>
      </c>
      <c r="R2015" s="365" t="s">
        <v>1879</v>
      </c>
    </row>
    <row r="2016" spans="1:18" ht="18">
      <c r="A2016" s="368">
        <v>1863</v>
      </c>
      <c r="B2016" s="813">
        <v>709103</v>
      </c>
      <c r="C2016" s="813"/>
      <c r="D2016" s="813" t="s">
        <v>3156</v>
      </c>
      <c r="E2016" s="813"/>
      <c r="F2016" s="813"/>
      <c r="G2016" s="813" t="s">
        <v>3818</v>
      </c>
      <c r="H2016" s="813"/>
      <c r="I2016" s="813"/>
      <c r="J2016" s="813" t="s">
        <v>1975</v>
      </c>
      <c r="K2016" s="813"/>
      <c r="L2016" s="813"/>
      <c r="M2016" s="814">
        <v>10</v>
      </c>
      <c r="N2016" s="814"/>
      <c r="O2016" s="813" t="s">
        <v>1883</v>
      </c>
      <c r="P2016" s="813"/>
      <c r="Q2016" s="370" t="s">
        <v>1892</v>
      </c>
      <c r="R2016" s="369" t="s">
        <v>2126</v>
      </c>
    </row>
    <row r="2017" spans="1:18" ht="90">
      <c r="A2017" s="368">
        <v>1864</v>
      </c>
      <c r="B2017" s="813" t="s">
        <v>3819</v>
      </c>
      <c r="C2017" s="813"/>
      <c r="D2017" s="813" t="s">
        <v>3820</v>
      </c>
      <c r="E2017" s="813"/>
      <c r="F2017" s="813"/>
      <c r="G2017" s="813" t="s">
        <v>2274</v>
      </c>
      <c r="H2017" s="813"/>
      <c r="I2017" s="813"/>
      <c r="J2017" s="813" t="s">
        <v>2115</v>
      </c>
      <c r="K2017" s="813"/>
      <c r="L2017" s="813"/>
      <c r="M2017" s="814">
        <v>500</v>
      </c>
      <c r="N2017" s="814"/>
      <c r="O2017" s="813" t="s">
        <v>2107</v>
      </c>
      <c r="P2017" s="813"/>
      <c r="Q2017" s="368" t="s">
        <v>2115</v>
      </c>
      <c r="R2017" s="374" t="s">
        <v>3821</v>
      </c>
    </row>
    <row r="2018" spans="1:18" ht="90">
      <c r="A2018" s="368">
        <v>1865</v>
      </c>
      <c r="B2018" s="813" t="s">
        <v>3822</v>
      </c>
      <c r="C2018" s="813"/>
      <c r="D2018" s="813" t="s">
        <v>3823</v>
      </c>
      <c r="E2018" s="813"/>
      <c r="F2018" s="813"/>
      <c r="G2018" s="813" t="s">
        <v>2488</v>
      </c>
      <c r="H2018" s="813"/>
      <c r="I2018" s="813"/>
      <c r="J2018" s="813" t="s">
        <v>3824</v>
      </c>
      <c r="K2018" s="813"/>
      <c r="L2018" s="813"/>
      <c r="M2018" s="814">
        <v>200</v>
      </c>
      <c r="N2018" s="814"/>
      <c r="O2018" s="813" t="s">
        <v>2107</v>
      </c>
      <c r="P2018" s="813"/>
      <c r="Q2018" s="368" t="s">
        <v>3825</v>
      </c>
      <c r="R2018" s="374" t="s">
        <v>3826</v>
      </c>
    </row>
    <row r="2019" spans="1:18" ht="90">
      <c r="A2019" s="368">
        <v>1866</v>
      </c>
      <c r="B2019" s="813" t="s">
        <v>3827</v>
      </c>
      <c r="C2019" s="813"/>
      <c r="D2019" s="813" t="s">
        <v>3828</v>
      </c>
      <c r="E2019" s="813"/>
      <c r="F2019" s="813"/>
      <c r="G2019" s="813" t="s">
        <v>2274</v>
      </c>
      <c r="H2019" s="813"/>
      <c r="I2019" s="813"/>
      <c r="J2019" s="813" t="s">
        <v>2115</v>
      </c>
      <c r="K2019" s="813"/>
      <c r="L2019" s="813"/>
      <c r="M2019" s="814">
        <v>500</v>
      </c>
      <c r="N2019" s="814"/>
      <c r="O2019" s="813" t="s">
        <v>2107</v>
      </c>
      <c r="P2019" s="813"/>
      <c r="Q2019" s="368" t="s">
        <v>2115</v>
      </c>
      <c r="R2019" s="374" t="s">
        <v>3829</v>
      </c>
    </row>
    <row r="2020" spans="1:18" ht="90">
      <c r="A2020" s="368">
        <v>1867</v>
      </c>
      <c r="B2020" s="813" t="s">
        <v>3830</v>
      </c>
      <c r="C2020" s="813"/>
      <c r="D2020" s="813" t="s">
        <v>3831</v>
      </c>
      <c r="E2020" s="813"/>
      <c r="F2020" s="813"/>
      <c r="G2020" s="813" t="s">
        <v>3832</v>
      </c>
      <c r="H2020" s="813"/>
      <c r="I2020" s="813"/>
      <c r="J2020" s="813" t="s">
        <v>3833</v>
      </c>
      <c r="K2020" s="813"/>
      <c r="L2020" s="813"/>
      <c r="M2020" s="814">
        <v>120</v>
      </c>
      <c r="N2020" s="814"/>
      <c r="O2020" s="813" t="s">
        <v>3834</v>
      </c>
      <c r="P2020" s="813"/>
      <c r="Q2020" s="368" t="s">
        <v>3835</v>
      </c>
      <c r="R2020" s="374" t="s">
        <v>3836</v>
      </c>
    </row>
    <row r="2021" spans="1:18" ht="18">
      <c r="A2021" s="368">
        <v>1868</v>
      </c>
      <c r="B2021" s="813" t="s">
        <v>3837</v>
      </c>
      <c r="C2021" s="813"/>
      <c r="D2021" s="813" t="s">
        <v>3838</v>
      </c>
      <c r="E2021" s="813"/>
      <c r="F2021" s="813"/>
      <c r="G2021" s="813" t="s">
        <v>3832</v>
      </c>
      <c r="H2021" s="813"/>
      <c r="I2021" s="813"/>
      <c r="J2021" s="813" t="s">
        <v>3833</v>
      </c>
      <c r="K2021" s="813"/>
      <c r="L2021" s="813"/>
      <c r="M2021" s="814">
        <v>120</v>
      </c>
      <c r="N2021" s="814"/>
      <c r="O2021" s="813" t="s">
        <v>3834</v>
      </c>
      <c r="P2021" s="813"/>
      <c r="Q2021" s="368" t="s">
        <v>3835</v>
      </c>
      <c r="R2021" s="370" t="s">
        <v>3839</v>
      </c>
    </row>
    <row r="2022" spans="1:18" ht="36">
      <c r="A2022" s="365" t="s">
        <v>1871</v>
      </c>
      <c r="B2022" s="810" t="s">
        <v>1872</v>
      </c>
      <c r="C2022" s="810"/>
      <c r="D2022" s="810" t="s">
        <v>1873</v>
      </c>
      <c r="E2022" s="810"/>
      <c r="F2022" s="810"/>
      <c r="G2022" s="810" t="s">
        <v>1874</v>
      </c>
      <c r="H2022" s="810"/>
      <c r="I2022" s="810"/>
      <c r="J2022" s="810" t="s">
        <v>1875</v>
      </c>
      <c r="K2022" s="810"/>
      <c r="L2022" s="810"/>
      <c r="M2022" s="810" t="s">
        <v>1876</v>
      </c>
      <c r="N2022" s="810"/>
      <c r="O2022" s="810" t="s">
        <v>1877</v>
      </c>
      <c r="P2022" s="810"/>
      <c r="Q2022" s="366" t="s">
        <v>1878</v>
      </c>
      <c r="R2022" s="365" t="s">
        <v>1879</v>
      </c>
    </row>
    <row r="2023" spans="1:18" ht="90">
      <c r="A2023" s="368">
        <v>1869</v>
      </c>
      <c r="B2023" s="813" t="s">
        <v>3840</v>
      </c>
      <c r="C2023" s="813"/>
      <c r="D2023" s="813" t="s">
        <v>3841</v>
      </c>
      <c r="E2023" s="813"/>
      <c r="F2023" s="813"/>
      <c r="G2023" s="813" t="s">
        <v>3842</v>
      </c>
      <c r="H2023" s="813"/>
      <c r="I2023" s="813"/>
      <c r="J2023" s="813" t="s">
        <v>3843</v>
      </c>
      <c r="K2023" s="813"/>
      <c r="L2023" s="813"/>
      <c r="M2023" s="814">
        <v>200</v>
      </c>
      <c r="N2023" s="814"/>
      <c r="O2023" s="813" t="s">
        <v>1909</v>
      </c>
      <c r="P2023" s="813"/>
      <c r="Q2023" s="368" t="s">
        <v>3843</v>
      </c>
      <c r="R2023" s="374" t="s">
        <v>3844</v>
      </c>
    </row>
    <row r="2024" spans="1:18" ht="90">
      <c r="A2024" s="368">
        <v>1870</v>
      </c>
      <c r="B2024" s="813" t="s">
        <v>3845</v>
      </c>
      <c r="C2024" s="813"/>
      <c r="D2024" s="813" t="s">
        <v>3846</v>
      </c>
      <c r="E2024" s="813"/>
      <c r="F2024" s="813"/>
      <c r="G2024" s="813" t="s">
        <v>2274</v>
      </c>
      <c r="H2024" s="813"/>
      <c r="I2024" s="813"/>
      <c r="J2024" s="813" t="s">
        <v>2115</v>
      </c>
      <c r="K2024" s="813"/>
      <c r="L2024" s="813"/>
      <c r="M2024" s="814">
        <v>500</v>
      </c>
      <c r="N2024" s="814"/>
      <c r="O2024" s="813" t="s">
        <v>2107</v>
      </c>
      <c r="P2024" s="813"/>
      <c r="Q2024" s="368" t="s">
        <v>2115</v>
      </c>
      <c r="R2024" s="374" t="s">
        <v>3847</v>
      </c>
    </row>
    <row r="2025" spans="1:18" ht="18">
      <c r="A2025" s="368">
        <v>1871</v>
      </c>
      <c r="B2025" s="813">
        <v>662625</v>
      </c>
      <c r="C2025" s="813"/>
      <c r="D2025" s="813" t="s">
        <v>1894</v>
      </c>
      <c r="E2025" s="813"/>
      <c r="F2025" s="813"/>
      <c r="G2025" s="813" t="s">
        <v>2625</v>
      </c>
      <c r="H2025" s="813"/>
      <c r="I2025" s="813"/>
      <c r="J2025" s="813" t="s">
        <v>1916</v>
      </c>
      <c r="K2025" s="813"/>
      <c r="L2025" s="813"/>
      <c r="M2025" s="814">
        <v>60</v>
      </c>
      <c r="N2025" s="814"/>
      <c r="O2025" s="813" t="s">
        <v>1883</v>
      </c>
      <c r="P2025" s="813"/>
      <c r="Q2025" s="368" t="s">
        <v>1884</v>
      </c>
      <c r="R2025" s="369" t="s">
        <v>1948</v>
      </c>
    </row>
    <row r="2026" spans="1:18" ht="18">
      <c r="A2026" s="368">
        <v>1872</v>
      </c>
      <c r="B2026" s="813">
        <v>762507</v>
      </c>
      <c r="C2026" s="813"/>
      <c r="D2026" s="817" t="s">
        <v>1923</v>
      </c>
      <c r="E2026" s="817"/>
      <c r="F2026" s="817"/>
      <c r="G2026" s="817" t="s">
        <v>1924</v>
      </c>
      <c r="H2026" s="817"/>
      <c r="I2026" s="817"/>
      <c r="J2026" s="813" t="s">
        <v>1925</v>
      </c>
      <c r="K2026" s="813"/>
      <c r="L2026" s="813"/>
      <c r="M2026" s="814">
        <v>15</v>
      </c>
      <c r="N2026" s="814"/>
      <c r="O2026" s="813" t="s">
        <v>1883</v>
      </c>
      <c r="P2026" s="813"/>
      <c r="Q2026" s="368" t="s">
        <v>1884</v>
      </c>
      <c r="R2026" s="369" t="s">
        <v>2201</v>
      </c>
    </row>
    <row r="2027" spans="1:18" ht="18">
      <c r="A2027" s="368">
        <v>1873</v>
      </c>
      <c r="B2027" s="813">
        <v>966353</v>
      </c>
      <c r="C2027" s="813"/>
      <c r="D2027" s="817" t="s">
        <v>1923</v>
      </c>
      <c r="E2027" s="817"/>
      <c r="F2027" s="817"/>
      <c r="G2027" s="817" t="s">
        <v>1924</v>
      </c>
      <c r="H2027" s="817"/>
      <c r="I2027" s="817"/>
      <c r="J2027" s="813" t="s">
        <v>1925</v>
      </c>
      <c r="K2027" s="813"/>
      <c r="L2027" s="813"/>
      <c r="M2027" s="814">
        <v>30</v>
      </c>
      <c r="N2027" s="814"/>
      <c r="O2027" s="813" t="s">
        <v>1883</v>
      </c>
      <c r="P2027" s="813"/>
      <c r="Q2027" s="368" t="s">
        <v>1884</v>
      </c>
      <c r="R2027" s="369" t="s">
        <v>2320</v>
      </c>
    </row>
    <row r="2028" spans="1:18" ht="18">
      <c r="A2028" s="368">
        <v>1874</v>
      </c>
      <c r="B2028" s="813">
        <v>843949</v>
      </c>
      <c r="C2028" s="813"/>
      <c r="D2028" s="813" t="s">
        <v>3848</v>
      </c>
      <c r="E2028" s="813"/>
      <c r="F2028" s="813"/>
      <c r="G2028" s="813" t="s">
        <v>3849</v>
      </c>
      <c r="H2028" s="813"/>
      <c r="I2028" s="813"/>
      <c r="J2028" s="813" t="s">
        <v>1925</v>
      </c>
      <c r="K2028" s="813"/>
      <c r="L2028" s="813"/>
      <c r="M2028" s="814">
        <v>240</v>
      </c>
      <c r="N2028" s="814"/>
      <c r="O2028" s="813" t="s">
        <v>1883</v>
      </c>
      <c r="P2028" s="813"/>
      <c r="Q2028" s="368" t="s">
        <v>1884</v>
      </c>
      <c r="R2028" s="369" t="s">
        <v>2351</v>
      </c>
    </row>
    <row r="2029" spans="1:18" ht="18">
      <c r="A2029" s="368">
        <v>1875</v>
      </c>
      <c r="B2029" s="813">
        <v>886418</v>
      </c>
      <c r="C2029" s="813"/>
      <c r="D2029" s="817" t="s">
        <v>3850</v>
      </c>
      <c r="E2029" s="817"/>
      <c r="F2029" s="817"/>
      <c r="G2029" s="813" t="s">
        <v>3851</v>
      </c>
      <c r="H2029" s="813"/>
      <c r="I2029" s="813"/>
      <c r="J2029" s="813" t="s">
        <v>1921</v>
      </c>
      <c r="K2029" s="813"/>
      <c r="L2029" s="813"/>
      <c r="M2029" s="811"/>
      <c r="N2029" s="811"/>
      <c r="O2029" s="811"/>
      <c r="P2029" s="811"/>
      <c r="Q2029" s="368" t="s">
        <v>1921</v>
      </c>
      <c r="R2029" s="369" t="s">
        <v>1946</v>
      </c>
    </row>
    <row r="2030" spans="1:18" ht="18">
      <c r="A2030" s="368">
        <v>1876</v>
      </c>
      <c r="B2030" s="813">
        <v>537393</v>
      </c>
      <c r="C2030" s="813"/>
      <c r="D2030" s="813" t="s">
        <v>1970</v>
      </c>
      <c r="E2030" s="813"/>
      <c r="F2030" s="813"/>
      <c r="G2030" s="813" t="s">
        <v>3852</v>
      </c>
      <c r="H2030" s="813"/>
      <c r="I2030" s="813"/>
      <c r="J2030" s="813" t="s">
        <v>1888</v>
      </c>
      <c r="K2030" s="813"/>
      <c r="L2030" s="813"/>
      <c r="M2030" s="814">
        <v>2</v>
      </c>
      <c r="N2030" s="814"/>
      <c r="O2030" s="813" t="s">
        <v>1883</v>
      </c>
      <c r="P2030" s="813"/>
      <c r="Q2030" s="370" t="s">
        <v>1892</v>
      </c>
      <c r="R2030" s="369" t="s">
        <v>2035</v>
      </c>
    </row>
    <row r="2031" spans="1:18" ht="18">
      <c r="A2031" s="368">
        <v>1877</v>
      </c>
      <c r="B2031" s="813">
        <v>959527</v>
      </c>
      <c r="C2031" s="813"/>
      <c r="D2031" s="813" t="s">
        <v>1973</v>
      </c>
      <c r="E2031" s="813"/>
      <c r="F2031" s="813"/>
      <c r="G2031" s="813" t="s">
        <v>1978</v>
      </c>
      <c r="H2031" s="813"/>
      <c r="I2031" s="813"/>
      <c r="J2031" s="813" t="s">
        <v>1975</v>
      </c>
      <c r="K2031" s="813"/>
      <c r="L2031" s="813"/>
      <c r="M2031" s="814">
        <v>500</v>
      </c>
      <c r="N2031" s="814"/>
      <c r="O2031" s="813" t="s">
        <v>1883</v>
      </c>
      <c r="P2031" s="813"/>
      <c r="Q2031" s="368" t="s">
        <v>1884</v>
      </c>
      <c r="R2031" s="369" t="s">
        <v>1979</v>
      </c>
    </row>
    <row r="2032" spans="1:18" ht="36">
      <c r="A2032" s="365" t="s">
        <v>1871</v>
      </c>
      <c r="B2032" s="810" t="s">
        <v>1872</v>
      </c>
      <c r="C2032" s="810"/>
      <c r="D2032" s="810" t="s">
        <v>1873</v>
      </c>
      <c r="E2032" s="810"/>
      <c r="F2032" s="810"/>
      <c r="G2032" s="810" t="s">
        <v>1874</v>
      </c>
      <c r="H2032" s="810"/>
      <c r="I2032" s="810"/>
      <c r="J2032" s="810" t="s">
        <v>1875</v>
      </c>
      <c r="K2032" s="810"/>
      <c r="L2032" s="810"/>
      <c r="M2032" s="810" t="s">
        <v>1876</v>
      </c>
      <c r="N2032" s="810"/>
      <c r="O2032" s="810" t="s">
        <v>1877</v>
      </c>
      <c r="P2032" s="810"/>
      <c r="Q2032" s="366" t="s">
        <v>1878</v>
      </c>
      <c r="R2032" s="365" t="s">
        <v>1879</v>
      </c>
    </row>
    <row r="2033" spans="1:18" ht="18">
      <c r="A2033" s="368">
        <v>1878</v>
      </c>
      <c r="B2033" s="813">
        <v>677150</v>
      </c>
      <c r="C2033" s="813"/>
      <c r="D2033" s="813" t="s">
        <v>1980</v>
      </c>
      <c r="E2033" s="813"/>
      <c r="F2033" s="813"/>
      <c r="G2033" s="813" t="s">
        <v>3057</v>
      </c>
      <c r="H2033" s="813"/>
      <c r="I2033" s="813"/>
      <c r="J2033" s="813" t="s">
        <v>1975</v>
      </c>
      <c r="K2033" s="813"/>
      <c r="L2033" s="813"/>
      <c r="M2033" s="814">
        <v>250</v>
      </c>
      <c r="N2033" s="814"/>
      <c r="O2033" s="813" t="s">
        <v>1883</v>
      </c>
      <c r="P2033" s="813"/>
      <c r="Q2033" s="368" t="s">
        <v>1884</v>
      </c>
      <c r="R2033" s="369" t="s">
        <v>3853</v>
      </c>
    </row>
    <row r="2034" spans="1:18" ht="18">
      <c r="A2034" s="368">
        <v>1879</v>
      </c>
      <c r="B2034" s="813">
        <v>677289</v>
      </c>
      <c r="C2034" s="813"/>
      <c r="D2034" s="813" t="s">
        <v>1991</v>
      </c>
      <c r="E2034" s="813"/>
      <c r="F2034" s="813"/>
      <c r="G2034" s="817" t="s">
        <v>3854</v>
      </c>
      <c r="H2034" s="817"/>
      <c r="I2034" s="817"/>
      <c r="J2034" s="813" t="s">
        <v>1993</v>
      </c>
      <c r="K2034" s="813"/>
      <c r="L2034" s="813"/>
      <c r="M2034" s="814">
        <v>986</v>
      </c>
      <c r="N2034" s="814"/>
      <c r="O2034" s="813" t="s">
        <v>1883</v>
      </c>
      <c r="P2034" s="813"/>
      <c r="Q2034" s="370" t="s">
        <v>1976</v>
      </c>
      <c r="R2034" s="369" t="s">
        <v>3855</v>
      </c>
    </row>
    <row r="2035" spans="1:18" ht="18">
      <c r="A2035" s="368">
        <v>1880</v>
      </c>
      <c r="B2035" s="813">
        <v>1008546</v>
      </c>
      <c r="C2035" s="813"/>
      <c r="D2035" s="813" t="s">
        <v>1991</v>
      </c>
      <c r="E2035" s="813"/>
      <c r="F2035" s="813"/>
      <c r="G2035" s="813" t="s">
        <v>3856</v>
      </c>
      <c r="H2035" s="813"/>
      <c r="I2035" s="813"/>
      <c r="J2035" s="813" t="s">
        <v>1993</v>
      </c>
      <c r="K2035" s="813"/>
      <c r="L2035" s="813"/>
      <c r="M2035" s="813">
        <v>1.4770000000000001</v>
      </c>
      <c r="N2035" s="813"/>
      <c r="O2035" s="813" t="s">
        <v>1942</v>
      </c>
      <c r="P2035" s="813"/>
      <c r="Q2035" s="370" t="s">
        <v>1976</v>
      </c>
      <c r="R2035" s="369" t="s">
        <v>3857</v>
      </c>
    </row>
    <row r="2036" spans="1:18" ht="18">
      <c r="A2036" s="368">
        <v>1881</v>
      </c>
      <c r="B2036" s="813">
        <v>238672</v>
      </c>
      <c r="C2036" s="813"/>
      <c r="D2036" s="813" t="s">
        <v>2013</v>
      </c>
      <c r="E2036" s="813"/>
      <c r="F2036" s="813"/>
      <c r="G2036" s="813" t="s">
        <v>2014</v>
      </c>
      <c r="H2036" s="813"/>
      <c r="I2036" s="813"/>
      <c r="J2036" s="813" t="s">
        <v>1921</v>
      </c>
      <c r="K2036" s="813"/>
      <c r="L2036" s="813"/>
      <c r="M2036" s="811"/>
      <c r="N2036" s="811"/>
      <c r="O2036" s="811"/>
      <c r="P2036" s="811"/>
      <c r="Q2036" s="368" t="s">
        <v>1921</v>
      </c>
      <c r="R2036" s="369" t="s">
        <v>1946</v>
      </c>
    </row>
    <row r="2037" spans="1:18" ht="18">
      <c r="A2037" s="368">
        <v>1882</v>
      </c>
      <c r="B2037" s="813">
        <v>896077</v>
      </c>
      <c r="C2037" s="813"/>
      <c r="D2037" s="817" t="s">
        <v>2036</v>
      </c>
      <c r="E2037" s="817"/>
      <c r="F2037" s="817"/>
      <c r="G2037" s="817" t="s">
        <v>2037</v>
      </c>
      <c r="H2037" s="817"/>
      <c r="I2037" s="817"/>
      <c r="J2037" s="813" t="s">
        <v>1925</v>
      </c>
      <c r="K2037" s="813"/>
      <c r="L2037" s="813"/>
      <c r="M2037" s="814">
        <v>60</v>
      </c>
      <c r="N2037" s="814"/>
      <c r="O2037" s="813" t="s">
        <v>1883</v>
      </c>
      <c r="P2037" s="813"/>
      <c r="Q2037" s="368" t="s">
        <v>1884</v>
      </c>
      <c r="R2037" s="369" t="s">
        <v>2126</v>
      </c>
    </row>
    <row r="2038" spans="1:18" ht="18">
      <c r="A2038" s="368">
        <v>1883</v>
      </c>
      <c r="B2038" s="813">
        <v>840347</v>
      </c>
      <c r="C2038" s="813"/>
      <c r="D2038" s="813" t="s">
        <v>2046</v>
      </c>
      <c r="E2038" s="813"/>
      <c r="F2038" s="813"/>
      <c r="G2038" s="813" t="s">
        <v>2274</v>
      </c>
      <c r="H2038" s="813"/>
      <c r="I2038" s="813"/>
      <c r="J2038" s="817" t="s">
        <v>2048</v>
      </c>
      <c r="K2038" s="817"/>
      <c r="L2038" s="817"/>
      <c r="M2038" s="811"/>
      <c r="N2038" s="811"/>
      <c r="O2038" s="811"/>
      <c r="P2038" s="811"/>
      <c r="Q2038" s="370" t="s">
        <v>1892</v>
      </c>
      <c r="R2038" s="369" t="s">
        <v>2642</v>
      </c>
    </row>
    <row r="2039" spans="1:18" ht="18">
      <c r="A2039" s="368">
        <v>1884</v>
      </c>
      <c r="B2039" s="813">
        <v>529308</v>
      </c>
      <c r="C2039" s="813"/>
      <c r="D2039" s="813" t="s">
        <v>3858</v>
      </c>
      <c r="E2039" s="813"/>
      <c r="F2039" s="813"/>
      <c r="G2039" s="813" t="s">
        <v>3859</v>
      </c>
      <c r="H2039" s="813"/>
      <c r="I2039" s="813"/>
      <c r="J2039" s="813" t="s">
        <v>2093</v>
      </c>
      <c r="K2039" s="813"/>
      <c r="L2039" s="813"/>
      <c r="M2039" s="814">
        <v>10</v>
      </c>
      <c r="N2039" s="814"/>
      <c r="O2039" s="813" t="s">
        <v>1883</v>
      </c>
      <c r="P2039" s="813"/>
      <c r="Q2039" s="368" t="s">
        <v>1884</v>
      </c>
      <c r="R2039" s="369" t="s">
        <v>2015</v>
      </c>
    </row>
    <row r="2040" spans="1:18" ht="18">
      <c r="A2040" s="368">
        <v>1885</v>
      </c>
      <c r="B2040" s="813">
        <v>250152</v>
      </c>
      <c r="C2040" s="813"/>
      <c r="D2040" s="813" t="s">
        <v>2082</v>
      </c>
      <c r="E2040" s="813"/>
      <c r="F2040" s="813"/>
      <c r="G2040" s="813" t="s">
        <v>2068</v>
      </c>
      <c r="H2040" s="813"/>
      <c r="I2040" s="813"/>
      <c r="J2040" s="813" t="s">
        <v>1920</v>
      </c>
      <c r="K2040" s="813"/>
      <c r="L2040" s="813"/>
      <c r="M2040" s="811"/>
      <c r="N2040" s="811"/>
      <c r="O2040" s="811"/>
      <c r="P2040" s="811"/>
      <c r="Q2040" s="368" t="s">
        <v>1921</v>
      </c>
      <c r="R2040" s="369" t="s">
        <v>1946</v>
      </c>
    </row>
    <row r="2041" spans="1:18" ht="18">
      <c r="A2041" s="368">
        <v>1886</v>
      </c>
      <c r="B2041" s="813">
        <v>317258</v>
      </c>
      <c r="C2041" s="813"/>
      <c r="D2041" s="817" t="s">
        <v>2121</v>
      </c>
      <c r="E2041" s="817"/>
      <c r="F2041" s="817"/>
      <c r="G2041" s="813" t="s">
        <v>3860</v>
      </c>
      <c r="H2041" s="813"/>
      <c r="I2041" s="813"/>
      <c r="J2041" s="813" t="s">
        <v>1905</v>
      </c>
      <c r="K2041" s="813"/>
      <c r="L2041" s="813"/>
      <c r="M2041" s="811"/>
      <c r="N2041" s="811"/>
      <c r="O2041" s="811"/>
      <c r="P2041" s="811"/>
      <c r="Q2041" s="368" t="s">
        <v>1905</v>
      </c>
      <c r="R2041" s="369" t="s">
        <v>2045</v>
      </c>
    </row>
    <row r="2042" spans="1:18" ht="18">
      <c r="A2042" s="368">
        <v>1887</v>
      </c>
      <c r="B2042" s="813">
        <v>761848</v>
      </c>
      <c r="C2042" s="813"/>
      <c r="D2042" s="813" t="s">
        <v>2123</v>
      </c>
      <c r="E2042" s="813"/>
      <c r="F2042" s="813"/>
      <c r="G2042" s="813" t="s">
        <v>2124</v>
      </c>
      <c r="H2042" s="813"/>
      <c r="I2042" s="813"/>
      <c r="J2042" s="813" t="s">
        <v>1908</v>
      </c>
      <c r="K2042" s="813"/>
      <c r="L2042" s="813"/>
      <c r="M2042" s="814">
        <v>10</v>
      </c>
      <c r="N2042" s="814"/>
      <c r="O2042" s="813" t="s">
        <v>1909</v>
      </c>
      <c r="P2042" s="813"/>
      <c r="Q2042" s="370" t="s">
        <v>2125</v>
      </c>
      <c r="R2042" s="369" t="s">
        <v>2320</v>
      </c>
    </row>
    <row r="2043" spans="1:18" ht="18">
      <c r="A2043" s="368">
        <v>1888</v>
      </c>
      <c r="B2043" s="813">
        <v>881680</v>
      </c>
      <c r="C2043" s="813"/>
      <c r="D2043" s="813" t="s">
        <v>2123</v>
      </c>
      <c r="E2043" s="813"/>
      <c r="F2043" s="813"/>
      <c r="G2043" s="813" t="s">
        <v>2124</v>
      </c>
      <c r="H2043" s="813"/>
      <c r="I2043" s="813"/>
      <c r="J2043" s="813" t="s">
        <v>1908</v>
      </c>
      <c r="K2043" s="813"/>
      <c r="L2043" s="813"/>
      <c r="M2043" s="814">
        <v>15</v>
      </c>
      <c r="N2043" s="814"/>
      <c r="O2043" s="813" t="s">
        <v>1909</v>
      </c>
      <c r="P2043" s="813"/>
      <c r="Q2043" s="368" t="s">
        <v>1910</v>
      </c>
      <c r="R2043" s="369" t="s">
        <v>1906</v>
      </c>
    </row>
    <row r="2044" spans="1:18" ht="18">
      <c r="A2044" s="368">
        <v>1889</v>
      </c>
      <c r="B2044" s="813">
        <v>788522</v>
      </c>
      <c r="C2044" s="813"/>
      <c r="D2044" s="813" t="s">
        <v>2137</v>
      </c>
      <c r="E2044" s="813"/>
      <c r="F2044" s="813"/>
      <c r="G2044" s="813" t="s">
        <v>3861</v>
      </c>
      <c r="H2044" s="813"/>
      <c r="I2044" s="813"/>
      <c r="J2044" s="817" t="s">
        <v>2048</v>
      </c>
      <c r="K2044" s="817"/>
      <c r="L2044" s="817"/>
      <c r="M2044" s="811"/>
      <c r="N2044" s="811"/>
      <c r="O2044" s="811"/>
      <c r="P2044" s="811"/>
      <c r="Q2044" s="370" t="s">
        <v>1892</v>
      </c>
      <c r="R2044" s="369" t="s">
        <v>1952</v>
      </c>
    </row>
    <row r="2045" spans="1:18" ht="36">
      <c r="A2045" s="365" t="s">
        <v>1871</v>
      </c>
      <c r="B2045" s="810" t="s">
        <v>1872</v>
      </c>
      <c r="C2045" s="810"/>
      <c r="D2045" s="810" t="s">
        <v>1873</v>
      </c>
      <c r="E2045" s="810"/>
      <c r="F2045" s="810"/>
      <c r="G2045" s="810" t="s">
        <v>1874</v>
      </c>
      <c r="H2045" s="810"/>
      <c r="I2045" s="810"/>
      <c r="J2045" s="810" t="s">
        <v>1875</v>
      </c>
      <c r="K2045" s="810"/>
      <c r="L2045" s="810"/>
      <c r="M2045" s="810" t="s">
        <v>1876</v>
      </c>
      <c r="N2045" s="810"/>
      <c r="O2045" s="810" t="s">
        <v>1877</v>
      </c>
      <c r="P2045" s="810"/>
      <c r="Q2045" s="366" t="s">
        <v>1878</v>
      </c>
      <c r="R2045" s="365" t="s">
        <v>1879</v>
      </c>
    </row>
    <row r="2046" spans="1:18" ht="18">
      <c r="A2046" s="368">
        <v>1890</v>
      </c>
      <c r="B2046" s="813">
        <v>654150</v>
      </c>
      <c r="C2046" s="813"/>
      <c r="D2046" s="813" t="s">
        <v>3201</v>
      </c>
      <c r="E2046" s="813"/>
      <c r="F2046" s="813"/>
      <c r="G2046" s="813" t="s">
        <v>2065</v>
      </c>
      <c r="H2046" s="813"/>
      <c r="I2046" s="813"/>
      <c r="J2046" s="813" t="s">
        <v>1882</v>
      </c>
      <c r="K2046" s="813"/>
      <c r="L2046" s="813"/>
      <c r="M2046" s="814">
        <v>30</v>
      </c>
      <c r="N2046" s="814"/>
      <c r="O2046" s="813" t="s">
        <v>1883</v>
      </c>
      <c r="P2046" s="813"/>
      <c r="Q2046" s="368" t="s">
        <v>1884</v>
      </c>
      <c r="R2046" s="369" t="s">
        <v>3862</v>
      </c>
    </row>
    <row r="2047" spans="1:18" ht="18">
      <c r="A2047" s="368">
        <v>1891</v>
      </c>
      <c r="B2047" s="813">
        <v>645240</v>
      </c>
      <c r="C2047" s="813"/>
      <c r="D2047" s="813" t="s">
        <v>2144</v>
      </c>
      <c r="E2047" s="813"/>
      <c r="F2047" s="813"/>
      <c r="G2047" s="813" t="s">
        <v>2145</v>
      </c>
      <c r="H2047" s="813"/>
      <c r="I2047" s="813"/>
      <c r="J2047" s="813" t="s">
        <v>1908</v>
      </c>
      <c r="K2047" s="813"/>
      <c r="L2047" s="813"/>
      <c r="M2047" s="814">
        <v>5</v>
      </c>
      <c r="N2047" s="814"/>
      <c r="O2047" s="813" t="s">
        <v>1909</v>
      </c>
      <c r="P2047" s="813"/>
      <c r="Q2047" s="368" t="s">
        <v>1910</v>
      </c>
      <c r="R2047" s="369" t="s">
        <v>3058</v>
      </c>
    </row>
    <row r="2048" spans="1:18" ht="18">
      <c r="A2048" s="368">
        <v>1892</v>
      </c>
      <c r="B2048" s="813">
        <v>645181</v>
      </c>
      <c r="C2048" s="813"/>
      <c r="D2048" s="813" t="s">
        <v>2144</v>
      </c>
      <c r="E2048" s="813"/>
      <c r="F2048" s="813"/>
      <c r="G2048" s="813" t="s">
        <v>2145</v>
      </c>
      <c r="H2048" s="813"/>
      <c r="I2048" s="813"/>
      <c r="J2048" s="813" t="s">
        <v>2146</v>
      </c>
      <c r="K2048" s="813"/>
      <c r="L2048" s="813"/>
      <c r="M2048" s="814">
        <v>5</v>
      </c>
      <c r="N2048" s="814"/>
      <c r="O2048" s="813" t="s">
        <v>1909</v>
      </c>
      <c r="P2048" s="813"/>
      <c r="Q2048" s="368" t="s">
        <v>1910</v>
      </c>
      <c r="R2048" s="369" t="s">
        <v>2636</v>
      </c>
    </row>
    <row r="2049" spans="1:18" ht="18">
      <c r="A2049" s="368">
        <v>1893</v>
      </c>
      <c r="B2049" s="813">
        <v>664437</v>
      </c>
      <c r="C2049" s="813"/>
      <c r="D2049" s="813" t="s">
        <v>3540</v>
      </c>
      <c r="E2049" s="813"/>
      <c r="F2049" s="813"/>
      <c r="G2049" s="813" t="s">
        <v>3555</v>
      </c>
      <c r="H2049" s="813"/>
      <c r="I2049" s="813"/>
      <c r="J2049" s="813" t="s">
        <v>3553</v>
      </c>
      <c r="K2049" s="813"/>
      <c r="L2049" s="813"/>
      <c r="M2049" s="814">
        <v>200</v>
      </c>
      <c r="N2049" s="814"/>
      <c r="O2049" s="813" t="s">
        <v>3543</v>
      </c>
      <c r="P2049" s="813"/>
      <c r="Q2049" s="368" t="s">
        <v>3554</v>
      </c>
      <c r="R2049" s="369" t="s">
        <v>2052</v>
      </c>
    </row>
    <row r="2050" spans="1:18" ht="18">
      <c r="A2050" s="368">
        <v>1894</v>
      </c>
      <c r="B2050" s="813">
        <v>490915</v>
      </c>
      <c r="C2050" s="813"/>
      <c r="D2050" s="813" t="s">
        <v>3863</v>
      </c>
      <c r="E2050" s="813"/>
      <c r="F2050" s="813"/>
      <c r="G2050" s="813" t="s">
        <v>3864</v>
      </c>
      <c r="H2050" s="813"/>
      <c r="I2050" s="813"/>
      <c r="J2050" s="813" t="s">
        <v>1938</v>
      </c>
      <c r="K2050" s="813"/>
      <c r="L2050" s="813"/>
      <c r="M2050" s="814">
        <v>60</v>
      </c>
      <c r="N2050" s="814"/>
      <c r="O2050" s="813" t="s">
        <v>1883</v>
      </c>
      <c r="P2050" s="813"/>
      <c r="Q2050" s="368" t="s">
        <v>1884</v>
      </c>
      <c r="R2050" s="369" t="s">
        <v>2120</v>
      </c>
    </row>
    <row r="2051" spans="1:18" ht="18">
      <c r="A2051" s="368">
        <v>1895</v>
      </c>
      <c r="B2051" s="813">
        <v>702940</v>
      </c>
      <c r="C2051" s="813"/>
      <c r="D2051" s="813" t="s">
        <v>2204</v>
      </c>
      <c r="E2051" s="813"/>
      <c r="F2051" s="813"/>
      <c r="G2051" s="813" t="s">
        <v>2206</v>
      </c>
      <c r="H2051" s="813"/>
      <c r="I2051" s="813"/>
      <c r="J2051" s="813" t="s">
        <v>2200</v>
      </c>
      <c r="K2051" s="813"/>
      <c r="L2051" s="813"/>
      <c r="M2051" s="814">
        <v>60</v>
      </c>
      <c r="N2051" s="814"/>
      <c r="O2051" s="813" t="s">
        <v>1883</v>
      </c>
      <c r="P2051" s="813"/>
      <c r="Q2051" s="368" t="s">
        <v>1884</v>
      </c>
      <c r="R2051" s="369" t="s">
        <v>2529</v>
      </c>
    </row>
    <row r="2052" spans="1:18" ht="18">
      <c r="A2052" s="368">
        <v>1896</v>
      </c>
      <c r="B2052" s="813">
        <v>491053</v>
      </c>
      <c r="C2052" s="813"/>
      <c r="D2052" s="813" t="s">
        <v>2204</v>
      </c>
      <c r="E2052" s="813"/>
      <c r="F2052" s="813"/>
      <c r="G2052" s="813" t="s">
        <v>2206</v>
      </c>
      <c r="H2052" s="813"/>
      <c r="I2052" s="813"/>
      <c r="J2052" s="813" t="s">
        <v>1938</v>
      </c>
      <c r="K2052" s="813"/>
      <c r="L2052" s="813"/>
      <c r="M2052" s="814">
        <v>60</v>
      </c>
      <c r="N2052" s="814"/>
      <c r="O2052" s="813" t="s">
        <v>1883</v>
      </c>
      <c r="P2052" s="813"/>
      <c r="Q2052" s="368" t="s">
        <v>1884</v>
      </c>
      <c r="R2052" s="369" t="s">
        <v>2529</v>
      </c>
    </row>
    <row r="2053" spans="1:18" ht="18">
      <c r="A2053" s="368">
        <v>1897</v>
      </c>
      <c r="B2053" s="813">
        <v>491082</v>
      </c>
      <c r="C2053" s="813"/>
      <c r="D2053" s="813" t="s">
        <v>2204</v>
      </c>
      <c r="E2053" s="813"/>
      <c r="F2053" s="813"/>
      <c r="G2053" s="813" t="s">
        <v>2206</v>
      </c>
      <c r="H2053" s="813"/>
      <c r="I2053" s="813"/>
      <c r="J2053" s="813" t="s">
        <v>1938</v>
      </c>
      <c r="K2053" s="813"/>
      <c r="L2053" s="813"/>
      <c r="M2053" s="814">
        <v>100</v>
      </c>
      <c r="N2053" s="814"/>
      <c r="O2053" s="813" t="s">
        <v>1883</v>
      </c>
      <c r="P2053" s="813"/>
      <c r="Q2053" s="368" t="s">
        <v>1884</v>
      </c>
      <c r="R2053" s="369" t="s">
        <v>2120</v>
      </c>
    </row>
    <row r="2054" spans="1:18" ht="18">
      <c r="A2054" s="368">
        <v>1898</v>
      </c>
      <c r="B2054" s="813">
        <v>887031</v>
      </c>
      <c r="C2054" s="813"/>
      <c r="D2054" s="817" t="s">
        <v>2225</v>
      </c>
      <c r="E2054" s="817"/>
      <c r="F2054" s="817"/>
      <c r="G2054" s="817" t="s">
        <v>2235</v>
      </c>
      <c r="H2054" s="817"/>
      <c r="I2054" s="817"/>
      <c r="J2054" s="813" t="s">
        <v>2217</v>
      </c>
      <c r="K2054" s="813"/>
      <c r="L2054" s="813"/>
      <c r="M2054" s="814">
        <v>2.5</v>
      </c>
      <c r="N2054" s="814"/>
      <c r="O2054" s="813" t="s">
        <v>1942</v>
      </c>
      <c r="P2054" s="813"/>
      <c r="Q2054" s="370" t="s">
        <v>1976</v>
      </c>
      <c r="R2054" s="369" t="s">
        <v>3658</v>
      </c>
    </row>
    <row r="2055" spans="1:18" ht="18">
      <c r="A2055" s="368">
        <v>1899</v>
      </c>
      <c r="B2055" s="813">
        <v>808852</v>
      </c>
      <c r="C2055" s="813"/>
      <c r="D2055" s="813" t="s">
        <v>2252</v>
      </c>
      <c r="E2055" s="813"/>
      <c r="F2055" s="813"/>
      <c r="G2055" s="813" t="s">
        <v>2253</v>
      </c>
      <c r="H2055" s="813"/>
      <c r="I2055" s="813"/>
      <c r="J2055" s="813" t="s">
        <v>2254</v>
      </c>
      <c r="K2055" s="813"/>
      <c r="L2055" s="813"/>
      <c r="M2055" s="814">
        <v>500</v>
      </c>
      <c r="N2055" s="814"/>
      <c r="O2055" s="813" t="s">
        <v>1883</v>
      </c>
      <c r="P2055" s="813"/>
      <c r="Q2055" s="370" t="s">
        <v>1976</v>
      </c>
      <c r="R2055" s="369" t="s">
        <v>3576</v>
      </c>
    </row>
    <row r="2056" spans="1:18" ht="36">
      <c r="A2056" s="365" t="s">
        <v>1871</v>
      </c>
      <c r="B2056" s="810" t="s">
        <v>1872</v>
      </c>
      <c r="C2056" s="810"/>
      <c r="D2056" s="810" t="s">
        <v>1873</v>
      </c>
      <c r="E2056" s="810"/>
      <c r="F2056" s="810"/>
      <c r="G2056" s="810" t="s">
        <v>1874</v>
      </c>
      <c r="H2056" s="810"/>
      <c r="I2056" s="810"/>
      <c r="J2056" s="810" t="s">
        <v>1875</v>
      </c>
      <c r="K2056" s="810"/>
      <c r="L2056" s="810"/>
      <c r="M2056" s="810" t="s">
        <v>1876</v>
      </c>
      <c r="N2056" s="810"/>
      <c r="O2056" s="810" t="s">
        <v>1877</v>
      </c>
      <c r="P2056" s="810"/>
      <c r="Q2056" s="366" t="s">
        <v>1878</v>
      </c>
      <c r="R2056" s="365" t="s">
        <v>1879</v>
      </c>
    </row>
    <row r="2057" spans="1:18" ht="18">
      <c r="A2057" s="368">
        <v>1900</v>
      </c>
      <c r="B2057" s="813">
        <v>738558</v>
      </c>
      <c r="C2057" s="813"/>
      <c r="D2057" s="813" t="s">
        <v>2252</v>
      </c>
      <c r="E2057" s="813"/>
      <c r="F2057" s="813"/>
      <c r="G2057" s="813" t="s">
        <v>2253</v>
      </c>
      <c r="H2057" s="813"/>
      <c r="I2057" s="813"/>
      <c r="J2057" s="813" t="s">
        <v>2254</v>
      </c>
      <c r="K2057" s="813"/>
      <c r="L2057" s="813"/>
      <c r="M2057" s="814">
        <v>15</v>
      </c>
      <c r="N2057" s="814"/>
      <c r="O2057" s="813" t="s">
        <v>1883</v>
      </c>
      <c r="P2057" s="813"/>
      <c r="Q2057" s="368" t="s">
        <v>1884</v>
      </c>
      <c r="R2057" s="369" t="s">
        <v>2087</v>
      </c>
    </row>
    <row r="2058" spans="1:18" ht="18">
      <c r="A2058" s="368">
        <v>1901</v>
      </c>
      <c r="B2058" s="813">
        <v>767025</v>
      </c>
      <c r="C2058" s="813"/>
      <c r="D2058" s="813" t="s">
        <v>3865</v>
      </c>
      <c r="E2058" s="813"/>
      <c r="F2058" s="813"/>
      <c r="G2058" s="813" t="s">
        <v>3866</v>
      </c>
      <c r="H2058" s="813"/>
      <c r="I2058" s="813"/>
      <c r="J2058" s="813" t="s">
        <v>1888</v>
      </c>
      <c r="K2058" s="813"/>
      <c r="L2058" s="813"/>
      <c r="M2058" s="814">
        <v>10</v>
      </c>
      <c r="N2058" s="814"/>
      <c r="O2058" s="813" t="s">
        <v>1883</v>
      </c>
      <c r="P2058" s="813"/>
      <c r="Q2058" s="368" t="s">
        <v>1889</v>
      </c>
      <c r="R2058" s="369" t="s">
        <v>2120</v>
      </c>
    </row>
    <row r="2059" spans="1:18" ht="18">
      <c r="A2059" s="368">
        <v>1902</v>
      </c>
      <c r="B2059" s="813">
        <v>812184</v>
      </c>
      <c r="C2059" s="813"/>
      <c r="D2059" s="813" t="s">
        <v>3867</v>
      </c>
      <c r="E2059" s="813"/>
      <c r="F2059" s="813"/>
      <c r="G2059" s="813" t="s">
        <v>3868</v>
      </c>
      <c r="H2059" s="813"/>
      <c r="I2059" s="813"/>
      <c r="J2059" s="813" t="s">
        <v>1925</v>
      </c>
      <c r="K2059" s="813"/>
      <c r="L2059" s="813"/>
      <c r="M2059" s="814">
        <v>180</v>
      </c>
      <c r="N2059" s="814"/>
      <c r="O2059" s="813" t="s">
        <v>1883</v>
      </c>
      <c r="P2059" s="813"/>
      <c r="Q2059" s="368" t="s">
        <v>1884</v>
      </c>
      <c r="R2059" s="369" t="s">
        <v>2529</v>
      </c>
    </row>
    <row r="2060" spans="1:18" ht="18">
      <c r="A2060" s="368">
        <v>1903</v>
      </c>
      <c r="B2060" s="813">
        <v>986639</v>
      </c>
      <c r="C2060" s="813"/>
      <c r="D2060" s="817" t="s">
        <v>3869</v>
      </c>
      <c r="E2060" s="817"/>
      <c r="F2060" s="817"/>
      <c r="G2060" s="813" t="s">
        <v>3870</v>
      </c>
      <c r="H2060" s="813"/>
      <c r="I2060" s="813"/>
      <c r="J2060" s="813" t="s">
        <v>1925</v>
      </c>
      <c r="K2060" s="813"/>
      <c r="L2060" s="813"/>
      <c r="M2060" s="814">
        <v>250</v>
      </c>
      <c r="N2060" s="814"/>
      <c r="O2060" s="813" t="s">
        <v>1883</v>
      </c>
      <c r="P2060" s="813"/>
      <c r="Q2060" s="368" t="s">
        <v>1884</v>
      </c>
      <c r="R2060" s="369" t="s">
        <v>2029</v>
      </c>
    </row>
    <row r="2061" spans="1:18" ht="18">
      <c r="A2061" s="368">
        <v>1904</v>
      </c>
      <c r="B2061" s="813">
        <v>201127</v>
      </c>
      <c r="C2061" s="813"/>
      <c r="D2061" s="813" t="s">
        <v>3871</v>
      </c>
      <c r="E2061" s="813"/>
      <c r="F2061" s="813"/>
      <c r="G2061" s="813" t="s">
        <v>3347</v>
      </c>
      <c r="H2061" s="813"/>
      <c r="I2061" s="813"/>
      <c r="J2061" s="813" t="s">
        <v>1921</v>
      </c>
      <c r="K2061" s="813"/>
      <c r="L2061" s="813"/>
      <c r="M2061" s="811"/>
      <c r="N2061" s="811"/>
      <c r="O2061" s="811"/>
      <c r="P2061" s="811"/>
      <c r="Q2061" s="368" t="s">
        <v>1921</v>
      </c>
      <c r="R2061" s="369" t="s">
        <v>2614</v>
      </c>
    </row>
    <row r="2062" spans="1:18" ht="18">
      <c r="A2062" s="368">
        <v>1905</v>
      </c>
      <c r="B2062" s="813">
        <v>481126</v>
      </c>
      <c r="C2062" s="813"/>
      <c r="D2062" s="813" t="s">
        <v>3580</v>
      </c>
      <c r="E2062" s="813"/>
      <c r="F2062" s="813"/>
      <c r="G2062" s="813" t="s">
        <v>1919</v>
      </c>
      <c r="H2062" s="813"/>
      <c r="I2062" s="813"/>
      <c r="J2062" s="813" t="s">
        <v>2574</v>
      </c>
      <c r="K2062" s="813"/>
      <c r="L2062" s="813"/>
      <c r="M2062" s="811"/>
      <c r="N2062" s="811"/>
      <c r="O2062" s="811"/>
      <c r="P2062" s="811"/>
      <c r="Q2062" s="368" t="s">
        <v>1921</v>
      </c>
      <c r="R2062" s="369" t="s">
        <v>3872</v>
      </c>
    </row>
    <row r="2063" spans="1:18" ht="18">
      <c r="A2063" s="368">
        <v>1906</v>
      </c>
      <c r="B2063" s="813">
        <v>453620</v>
      </c>
      <c r="C2063" s="813"/>
      <c r="D2063" s="813" t="s">
        <v>3580</v>
      </c>
      <c r="E2063" s="813"/>
      <c r="F2063" s="813"/>
      <c r="G2063" s="813" t="s">
        <v>1919</v>
      </c>
      <c r="H2063" s="813"/>
      <c r="I2063" s="813"/>
      <c r="J2063" s="813" t="s">
        <v>3581</v>
      </c>
      <c r="K2063" s="813"/>
      <c r="L2063" s="813"/>
      <c r="M2063" s="811"/>
      <c r="N2063" s="811"/>
      <c r="O2063" s="811"/>
      <c r="P2063" s="811"/>
      <c r="Q2063" s="368" t="s">
        <v>1921</v>
      </c>
      <c r="R2063" s="369" t="s">
        <v>3872</v>
      </c>
    </row>
    <row r="2064" spans="1:18" ht="18">
      <c r="A2064" s="368">
        <v>1907</v>
      </c>
      <c r="B2064" s="813">
        <v>773628</v>
      </c>
      <c r="C2064" s="813"/>
      <c r="D2064" s="813" t="s">
        <v>3243</v>
      </c>
      <c r="E2064" s="813"/>
      <c r="F2064" s="813"/>
      <c r="G2064" s="813" t="s">
        <v>2347</v>
      </c>
      <c r="H2064" s="813"/>
      <c r="I2064" s="813"/>
      <c r="J2064" s="813" t="s">
        <v>2794</v>
      </c>
      <c r="K2064" s="813"/>
      <c r="L2064" s="813"/>
      <c r="M2064" s="814">
        <v>50</v>
      </c>
      <c r="N2064" s="814"/>
      <c r="O2064" s="813" t="s">
        <v>1883</v>
      </c>
      <c r="P2064" s="813"/>
      <c r="Q2064" s="368" t="s">
        <v>1884</v>
      </c>
      <c r="R2064" s="369" t="s">
        <v>2029</v>
      </c>
    </row>
    <row r="2065" spans="1:18" ht="18">
      <c r="A2065" s="368">
        <v>1908</v>
      </c>
      <c r="B2065" s="813">
        <v>1172987</v>
      </c>
      <c r="C2065" s="813"/>
      <c r="D2065" s="817" t="s">
        <v>3873</v>
      </c>
      <c r="E2065" s="817"/>
      <c r="F2065" s="817"/>
      <c r="G2065" s="813" t="s">
        <v>3874</v>
      </c>
      <c r="H2065" s="813"/>
      <c r="I2065" s="813"/>
      <c r="J2065" s="813" t="s">
        <v>3875</v>
      </c>
      <c r="K2065" s="813"/>
      <c r="L2065" s="813"/>
      <c r="M2065" s="814">
        <v>30</v>
      </c>
      <c r="N2065" s="814"/>
      <c r="O2065" s="813" t="s">
        <v>1883</v>
      </c>
      <c r="P2065" s="813"/>
      <c r="Q2065" s="368" t="s">
        <v>1884</v>
      </c>
      <c r="R2065" s="369" t="s">
        <v>2136</v>
      </c>
    </row>
    <row r="2066" spans="1:18" ht="18">
      <c r="A2066" s="368">
        <v>1909</v>
      </c>
      <c r="B2066" s="813">
        <v>661469</v>
      </c>
      <c r="C2066" s="813"/>
      <c r="D2066" s="813" t="s">
        <v>3876</v>
      </c>
      <c r="E2066" s="813"/>
      <c r="F2066" s="813"/>
      <c r="G2066" s="813" t="s">
        <v>2274</v>
      </c>
      <c r="H2066" s="813"/>
      <c r="I2066" s="813"/>
      <c r="J2066" s="813" t="s">
        <v>2114</v>
      </c>
      <c r="K2066" s="813"/>
      <c r="L2066" s="813"/>
      <c r="M2066" s="811"/>
      <c r="N2066" s="811"/>
      <c r="O2066" s="811"/>
      <c r="P2066" s="811"/>
      <c r="Q2066" s="368" t="s">
        <v>2115</v>
      </c>
      <c r="R2066" s="369" t="s">
        <v>1933</v>
      </c>
    </row>
    <row r="2067" spans="1:18" ht="36">
      <c r="A2067" s="365" t="s">
        <v>1871</v>
      </c>
      <c r="B2067" s="810" t="s">
        <v>1872</v>
      </c>
      <c r="C2067" s="810"/>
      <c r="D2067" s="810" t="s">
        <v>1873</v>
      </c>
      <c r="E2067" s="810"/>
      <c r="F2067" s="810"/>
      <c r="G2067" s="810" t="s">
        <v>1874</v>
      </c>
      <c r="H2067" s="810"/>
      <c r="I2067" s="810"/>
      <c r="J2067" s="810" t="s">
        <v>1875</v>
      </c>
      <c r="K2067" s="810"/>
      <c r="L2067" s="810"/>
      <c r="M2067" s="810" t="s">
        <v>1876</v>
      </c>
      <c r="N2067" s="810"/>
      <c r="O2067" s="810" t="s">
        <v>1877</v>
      </c>
      <c r="P2067" s="810"/>
      <c r="Q2067" s="366" t="s">
        <v>1878</v>
      </c>
      <c r="R2067" s="365" t="s">
        <v>1879</v>
      </c>
    </row>
    <row r="2068" spans="1:18" ht="18">
      <c r="A2068" s="368">
        <v>1910</v>
      </c>
      <c r="B2068" s="813">
        <v>694511</v>
      </c>
      <c r="C2068" s="813"/>
      <c r="D2068" s="813" t="s">
        <v>2307</v>
      </c>
      <c r="E2068" s="813"/>
      <c r="F2068" s="813"/>
      <c r="G2068" s="813" t="s">
        <v>2308</v>
      </c>
      <c r="H2068" s="813"/>
      <c r="I2068" s="813"/>
      <c r="J2068" s="813" t="s">
        <v>2303</v>
      </c>
      <c r="K2068" s="813"/>
      <c r="L2068" s="813"/>
      <c r="M2068" s="811"/>
      <c r="N2068" s="811"/>
      <c r="O2068" s="811"/>
      <c r="P2068" s="811"/>
      <c r="Q2068" s="370" t="s">
        <v>1892</v>
      </c>
      <c r="R2068" s="369" t="s">
        <v>2201</v>
      </c>
    </row>
    <row r="2069" spans="1:18" ht="18">
      <c r="A2069" s="368">
        <v>1911</v>
      </c>
      <c r="B2069" s="813">
        <v>249684</v>
      </c>
      <c r="C2069" s="813"/>
      <c r="D2069" s="813" t="s">
        <v>2318</v>
      </c>
      <c r="E2069" s="813"/>
      <c r="F2069" s="813"/>
      <c r="G2069" s="813" t="s">
        <v>2274</v>
      </c>
      <c r="H2069" s="813"/>
      <c r="I2069" s="813"/>
      <c r="J2069" s="813" t="s">
        <v>1920</v>
      </c>
      <c r="K2069" s="813"/>
      <c r="L2069" s="813"/>
      <c r="M2069" s="811"/>
      <c r="N2069" s="811"/>
      <c r="O2069" s="811"/>
      <c r="P2069" s="811"/>
      <c r="Q2069" s="368" t="s">
        <v>1921</v>
      </c>
      <c r="R2069" s="369" t="s">
        <v>2072</v>
      </c>
    </row>
    <row r="2070" spans="1:18" ht="18">
      <c r="A2070" s="368">
        <v>1912</v>
      </c>
      <c r="B2070" s="813">
        <v>601479</v>
      </c>
      <c r="C2070" s="813"/>
      <c r="D2070" s="813" t="s">
        <v>2321</v>
      </c>
      <c r="E2070" s="813"/>
      <c r="F2070" s="813"/>
      <c r="G2070" s="813" t="s">
        <v>2596</v>
      </c>
      <c r="H2070" s="813"/>
      <c r="I2070" s="813"/>
      <c r="J2070" s="813" t="s">
        <v>2336</v>
      </c>
      <c r="K2070" s="813"/>
      <c r="L2070" s="813"/>
      <c r="M2070" s="814">
        <v>100</v>
      </c>
      <c r="N2070" s="814"/>
      <c r="O2070" s="813" t="s">
        <v>1883</v>
      </c>
      <c r="P2070" s="813"/>
      <c r="Q2070" s="368" t="s">
        <v>1884</v>
      </c>
      <c r="R2070" s="369" t="s">
        <v>2299</v>
      </c>
    </row>
    <row r="2071" spans="1:18" ht="18">
      <c r="A2071" s="368">
        <v>1913</v>
      </c>
      <c r="B2071" s="813">
        <v>655903</v>
      </c>
      <c r="C2071" s="813"/>
      <c r="D2071" s="813" t="s">
        <v>2321</v>
      </c>
      <c r="E2071" s="813"/>
      <c r="F2071" s="813"/>
      <c r="G2071" s="813" t="s">
        <v>2089</v>
      </c>
      <c r="H2071" s="813"/>
      <c r="I2071" s="813"/>
      <c r="J2071" s="813" t="s">
        <v>2336</v>
      </c>
      <c r="K2071" s="813"/>
      <c r="L2071" s="813"/>
      <c r="M2071" s="814">
        <v>100</v>
      </c>
      <c r="N2071" s="814"/>
      <c r="O2071" s="813" t="s">
        <v>1883</v>
      </c>
      <c r="P2071" s="813"/>
      <c r="Q2071" s="368" t="s">
        <v>1884</v>
      </c>
      <c r="R2071" s="369" t="s">
        <v>2299</v>
      </c>
    </row>
    <row r="2072" spans="1:18" ht="18">
      <c r="A2072" s="368">
        <v>1914</v>
      </c>
      <c r="B2072" s="813">
        <v>773998</v>
      </c>
      <c r="C2072" s="813"/>
      <c r="D2072" s="813" t="s">
        <v>2335</v>
      </c>
      <c r="E2072" s="813"/>
      <c r="F2072" s="813"/>
      <c r="G2072" s="813" t="s">
        <v>2337</v>
      </c>
      <c r="H2072" s="813"/>
      <c r="I2072" s="813"/>
      <c r="J2072" s="813" t="s">
        <v>2336</v>
      </c>
      <c r="K2072" s="813"/>
      <c r="L2072" s="813"/>
      <c r="M2072" s="814">
        <v>60</v>
      </c>
      <c r="N2072" s="814"/>
      <c r="O2072" s="813" t="s">
        <v>1883</v>
      </c>
      <c r="P2072" s="813"/>
      <c r="Q2072" s="368" t="s">
        <v>1884</v>
      </c>
      <c r="R2072" s="369" t="s">
        <v>2198</v>
      </c>
    </row>
    <row r="2073" spans="1:18" ht="18">
      <c r="A2073" s="368">
        <v>1915</v>
      </c>
      <c r="B2073" s="813">
        <v>528372</v>
      </c>
      <c r="C2073" s="813"/>
      <c r="D2073" s="813" t="s">
        <v>2342</v>
      </c>
      <c r="E2073" s="813"/>
      <c r="F2073" s="813"/>
      <c r="G2073" s="813" t="s">
        <v>2381</v>
      </c>
      <c r="H2073" s="813"/>
      <c r="I2073" s="813"/>
      <c r="J2073" s="813" t="s">
        <v>2170</v>
      </c>
      <c r="K2073" s="813"/>
      <c r="L2073" s="813"/>
      <c r="M2073" s="814">
        <v>10</v>
      </c>
      <c r="N2073" s="814"/>
      <c r="O2073" s="813" t="s">
        <v>1883</v>
      </c>
      <c r="P2073" s="813"/>
      <c r="Q2073" s="368" t="s">
        <v>1884</v>
      </c>
      <c r="R2073" s="369" t="s">
        <v>2316</v>
      </c>
    </row>
    <row r="2074" spans="1:18" ht="18">
      <c r="A2074" s="368">
        <v>1916</v>
      </c>
      <c r="B2074" s="813">
        <v>525819</v>
      </c>
      <c r="C2074" s="813"/>
      <c r="D2074" s="813" t="s">
        <v>2342</v>
      </c>
      <c r="E2074" s="813"/>
      <c r="F2074" s="813"/>
      <c r="G2074" s="813" t="s">
        <v>2379</v>
      </c>
      <c r="H2074" s="813"/>
      <c r="I2074" s="813"/>
      <c r="J2074" s="813" t="s">
        <v>2093</v>
      </c>
      <c r="K2074" s="813"/>
      <c r="L2074" s="813"/>
      <c r="M2074" s="814">
        <v>10</v>
      </c>
      <c r="N2074" s="814"/>
      <c r="O2074" s="813" t="s">
        <v>1883</v>
      </c>
      <c r="P2074" s="813"/>
      <c r="Q2074" s="368" t="s">
        <v>1884</v>
      </c>
      <c r="R2074" s="369" t="s">
        <v>2201</v>
      </c>
    </row>
    <row r="2075" spans="1:18" ht="18">
      <c r="A2075" s="368">
        <v>1917</v>
      </c>
      <c r="B2075" s="813">
        <v>529349</v>
      </c>
      <c r="C2075" s="813"/>
      <c r="D2075" s="813" t="s">
        <v>2342</v>
      </c>
      <c r="E2075" s="813"/>
      <c r="F2075" s="813"/>
      <c r="G2075" s="813" t="s">
        <v>2379</v>
      </c>
      <c r="H2075" s="813"/>
      <c r="I2075" s="813"/>
      <c r="J2075" s="813" t="s">
        <v>2093</v>
      </c>
      <c r="K2075" s="813"/>
      <c r="L2075" s="813"/>
      <c r="M2075" s="814">
        <v>5</v>
      </c>
      <c r="N2075" s="814"/>
      <c r="O2075" s="813" t="s">
        <v>1883</v>
      </c>
      <c r="P2075" s="813"/>
      <c r="Q2075" s="368" t="s">
        <v>1884</v>
      </c>
      <c r="R2075" s="369" t="s">
        <v>1952</v>
      </c>
    </row>
    <row r="2076" spans="1:18" ht="18">
      <c r="A2076" s="368">
        <v>1918</v>
      </c>
      <c r="B2076" s="813">
        <v>655942</v>
      </c>
      <c r="C2076" s="813"/>
      <c r="D2076" s="813" t="s">
        <v>2342</v>
      </c>
      <c r="E2076" s="813"/>
      <c r="F2076" s="813"/>
      <c r="G2076" s="813" t="s">
        <v>2428</v>
      </c>
      <c r="H2076" s="813"/>
      <c r="I2076" s="813"/>
      <c r="J2076" s="813" t="s">
        <v>3489</v>
      </c>
      <c r="K2076" s="813"/>
      <c r="L2076" s="813"/>
      <c r="M2076" s="814">
        <v>5</v>
      </c>
      <c r="N2076" s="814"/>
      <c r="O2076" s="813" t="s">
        <v>1909</v>
      </c>
      <c r="P2076" s="813"/>
      <c r="Q2076" s="368" t="s">
        <v>1910</v>
      </c>
      <c r="R2076" s="369" t="s">
        <v>2529</v>
      </c>
    </row>
    <row r="2077" spans="1:18" ht="18">
      <c r="A2077" s="368">
        <v>1919</v>
      </c>
      <c r="B2077" s="813">
        <v>527914</v>
      </c>
      <c r="C2077" s="813"/>
      <c r="D2077" s="813" t="s">
        <v>2342</v>
      </c>
      <c r="E2077" s="813"/>
      <c r="F2077" s="813"/>
      <c r="G2077" s="813" t="s">
        <v>1981</v>
      </c>
      <c r="H2077" s="813"/>
      <c r="I2077" s="813"/>
      <c r="J2077" s="813" t="s">
        <v>2170</v>
      </c>
      <c r="K2077" s="813"/>
      <c r="L2077" s="813"/>
      <c r="M2077" s="814">
        <v>5</v>
      </c>
      <c r="N2077" s="814"/>
      <c r="O2077" s="813" t="s">
        <v>1883</v>
      </c>
      <c r="P2077" s="813"/>
      <c r="Q2077" s="368" t="s">
        <v>1884</v>
      </c>
      <c r="R2077" s="369" t="s">
        <v>1952</v>
      </c>
    </row>
    <row r="2078" spans="1:18" ht="18">
      <c r="A2078" s="368">
        <v>1920</v>
      </c>
      <c r="B2078" s="813">
        <v>845483</v>
      </c>
      <c r="C2078" s="813"/>
      <c r="D2078" s="813" t="s">
        <v>2350</v>
      </c>
      <c r="E2078" s="813"/>
      <c r="F2078" s="813"/>
      <c r="G2078" s="813" t="s">
        <v>2352</v>
      </c>
      <c r="H2078" s="813"/>
      <c r="I2078" s="813"/>
      <c r="J2078" s="813" t="s">
        <v>2348</v>
      </c>
      <c r="K2078" s="813"/>
      <c r="L2078" s="813"/>
      <c r="M2078" s="814">
        <v>250</v>
      </c>
      <c r="N2078" s="814"/>
      <c r="O2078" s="813" t="s">
        <v>1883</v>
      </c>
      <c r="P2078" s="813"/>
      <c r="Q2078" s="368" t="s">
        <v>1884</v>
      </c>
      <c r="R2078" s="369" t="s">
        <v>2353</v>
      </c>
    </row>
    <row r="2079" spans="1:18" ht="18">
      <c r="A2079" s="368">
        <v>1921</v>
      </c>
      <c r="B2079" s="813">
        <v>763710</v>
      </c>
      <c r="C2079" s="813"/>
      <c r="D2079" s="813" t="s">
        <v>2350</v>
      </c>
      <c r="E2079" s="813"/>
      <c r="F2079" s="813"/>
      <c r="G2079" s="813" t="s">
        <v>2354</v>
      </c>
      <c r="H2079" s="813"/>
      <c r="I2079" s="813"/>
      <c r="J2079" s="813" t="s">
        <v>1882</v>
      </c>
      <c r="K2079" s="813"/>
      <c r="L2079" s="813"/>
      <c r="M2079" s="814">
        <v>60</v>
      </c>
      <c r="N2079" s="814"/>
      <c r="O2079" s="813" t="s">
        <v>1883</v>
      </c>
      <c r="P2079" s="813"/>
      <c r="Q2079" s="368" t="s">
        <v>1884</v>
      </c>
      <c r="R2079" s="369" t="s">
        <v>2035</v>
      </c>
    </row>
    <row r="2080" spans="1:18" ht="18">
      <c r="A2080" s="368">
        <v>1922</v>
      </c>
      <c r="B2080" s="813">
        <v>757523</v>
      </c>
      <c r="C2080" s="813"/>
      <c r="D2080" s="813" t="s">
        <v>2350</v>
      </c>
      <c r="E2080" s="813"/>
      <c r="F2080" s="813"/>
      <c r="G2080" s="813" t="s">
        <v>2352</v>
      </c>
      <c r="H2080" s="813"/>
      <c r="I2080" s="813"/>
      <c r="J2080" s="813" t="s">
        <v>2348</v>
      </c>
      <c r="K2080" s="813"/>
      <c r="L2080" s="813"/>
      <c r="M2080" s="814">
        <v>180</v>
      </c>
      <c r="N2080" s="814"/>
      <c r="O2080" s="813" t="s">
        <v>1883</v>
      </c>
      <c r="P2080" s="813"/>
      <c r="Q2080" s="368" t="s">
        <v>1884</v>
      </c>
      <c r="R2080" s="369" t="s">
        <v>2356</v>
      </c>
    </row>
    <row r="2081" spans="1:18" ht="36">
      <c r="A2081" s="365" t="s">
        <v>1871</v>
      </c>
      <c r="B2081" s="810" t="s">
        <v>1872</v>
      </c>
      <c r="C2081" s="810"/>
      <c r="D2081" s="810" t="s">
        <v>1873</v>
      </c>
      <c r="E2081" s="810"/>
      <c r="F2081" s="810"/>
      <c r="G2081" s="810" t="s">
        <v>1874</v>
      </c>
      <c r="H2081" s="810"/>
      <c r="I2081" s="810"/>
      <c r="J2081" s="810" t="s">
        <v>1875</v>
      </c>
      <c r="K2081" s="810"/>
      <c r="L2081" s="810"/>
      <c r="M2081" s="810" t="s">
        <v>1876</v>
      </c>
      <c r="N2081" s="810"/>
      <c r="O2081" s="810" t="s">
        <v>1877</v>
      </c>
      <c r="P2081" s="810"/>
      <c r="Q2081" s="366" t="s">
        <v>1878</v>
      </c>
      <c r="R2081" s="365" t="s">
        <v>1879</v>
      </c>
    </row>
    <row r="2082" spans="1:18" ht="18">
      <c r="A2082" s="368">
        <v>1923</v>
      </c>
      <c r="B2082" s="813">
        <v>758018</v>
      </c>
      <c r="C2082" s="813"/>
      <c r="D2082" s="813" t="s">
        <v>3877</v>
      </c>
      <c r="E2082" s="813"/>
      <c r="F2082" s="813"/>
      <c r="G2082" s="813" t="s">
        <v>2358</v>
      </c>
      <c r="H2082" s="813"/>
      <c r="I2082" s="813"/>
      <c r="J2082" s="813" t="s">
        <v>1882</v>
      </c>
      <c r="K2082" s="813"/>
      <c r="L2082" s="813"/>
      <c r="M2082" s="814">
        <v>120</v>
      </c>
      <c r="N2082" s="814"/>
      <c r="O2082" s="813" t="s">
        <v>1883</v>
      </c>
      <c r="P2082" s="813"/>
      <c r="Q2082" s="368" t="s">
        <v>1884</v>
      </c>
      <c r="R2082" s="369" t="s">
        <v>2466</v>
      </c>
    </row>
    <row r="2083" spans="1:18" ht="18">
      <c r="A2083" s="368">
        <v>1924</v>
      </c>
      <c r="B2083" s="813">
        <v>869804</v>
      </c>
      <c r="C2083" s="813"/>
      <c r="D2083" s="813" t="s">
        <v>3599</v>
      </c>
      <c r="E2083" s="813"/>
      <c r="F2083" s="813"/>
      <c r="G2083" s="813" t="s">
        <v>2195</v>
      </c>
      <c r="H2083" s="813"/>
      <c r="I2083" s="813"/>
      <c r="J2083" s="813" t="s">
        <v>1921</v>
      </c>
      <c r="K2083" s="813"/>
      <c r="L2083" s="813"/>
      <c r="M2083" s="811"/>
      <c r="N2083" s="811"/>
      <c r="O2083" s="811"/>
      <c r="P2083" s="811"/>
      <c r="Q2083" s="368" t="s">
        <v>1921</v>
      </c>
      <c r="R2083" s="369" t="s">
        <v>2193</v>
      </c>
    </row>
    <row r="2084" spans="1:18" ht="18">
      <c r="A2084" s="368">
        <v>1925</v>
      </c>
      <c r="B2084" s="813">
        <v>783693</v>
      </c>
      <c r="C2084" s="813"/>
      <c r="D2084" s="813" t="s">
        <v>3599</v>
      </c>
      <c r="E2084" s="813"/>
      <c r="F2084" s="813"/>
      <c r="G2084" s="813" t="s">
        <v>3035</v>
      </c>
      <c r="H2084" s="813"/>
      <c r="I2084" s="813"/>
      <c r="J2084" s="813" t="s">
        <v>2336</v>
      </c>
      <c r="K2084" s="813"/>
      <c r="L2084" s="813"/>
      <c r="M2084" s="814">
        <v>60</v>
      </c>
      <c r="N2084" s="814"/>
      <c r="O2084" s="813" t="s">
        <v>1883</v>
      </c>
      <c r="P2084" s="813"/>
      <c r="Q2084" s="368" t="s">
        <v>1884</v>
      </c>
      <c r="R2084" s="369" t="s">
        <v>2153</v>
      </c>
    </row>
    <row r="2085" spans="1:18" ht="18">
      <c r="A2085" s="368">
        <v>1926</v>
      </c>
      <c r="B2085" s="813">
        <v>279709</v>
      </c>
      <c r="C2085" s="813"/>
      <c r="D2085" s="813" t="s">
        <v>2369</v>
      </c>
      <c r="E2085" s="813"/>
      <c r="F2085" s="813"/>
      <c r="G2085" s="813" t="s">
        <v>2014</v>
      </c>
      <c r="H2085" s="813"/>
      <c r="I2085" s="813"/>
      <c r="J2085" s="813" t="s">
        <v>2083</v>
      </c>
      <c r="K2085" s="813"/>
      <c r="L2085" s="813"/>
      <c r="M2085" s="811"/>
      <c r="N2085" s="811"/>
      <c r="O2085" s="811"/>
      <c r="P2085" s="811"/>
      <c r="Q2085" s="368" t="s">
        <v>1921</v>
      </c>
      <c r="R2085" s="369" t="s">
        <v>2434</v>
      </c>
    </row>
    <row r="2086" spans="1:18" ht="18">
      <c r="A2086" s="368">
        <v>1927</v>
      </c>
      <c r="B2086" s="813">
        <v>412690</v>
      </c>
      <c r="C2086" s="813"/>
      <c r="D2086" s="813" t="s">
        <v>2369</v>
      </c>
      <c r="E2086" s="813"/>
      <c r="F2086" s="813"/>
      <c r="G2086" s="813" t="s">
        <v>2488</v>
      </c>
      <c r="H2086" s="813"/>
      <c r="I2086" s="813"/>
      <c r="J2086" s="813" t="s">
        <v>1920</v>
      </c>
      <c r="K2086" s="813"/>
      <c r="L2086" s="813"/>
      <c r="M2086" s="811"/>
      <c r="N2086" s="811"/>
      <c r="O2086" s="811"/>
      <c r="P2086" s="811"/>
      <c r="Q2086" s="368" t="s">
        <v>1921</v>
      </c>
      <c r="R2086" s="369" t="s">
        <v>2434</v>
      </c>
    </row>
    <row r="2087" spans="1:18" ht="18">
      <c r="A2087" s="368">
        <v>1928</v>
      </c>
      <c r="B2087" s="813">
        <v>279750</v>
      </c>
      <c r="C2087" s="813"/>
      <c r="D2087" s="813" t="s">
        <v>2369</v>
      </c>
      <c r="E2087" s="813"/>
      <c r="F2087" s="813"/>
      <c r="G2087" s="813" t="s">
        <v>2488</v>
      </c>
      <c r="H2087" s="813"/>
      <c r="I2087" s="813"/>
      <c r="J2087" s="813" t="s">
        <v>2083</v>
      </c>
      <c r="K2087" s="813"/>
      <c r="L2087" s="813"/>
      <c r="M2087" s="811"/>
      <c r="N2087" s="811"/>
      <c r="O2087" s="811"/>
      <c r="P2087" s="811"/>
      <c r="Q2087" s="368" t="s">
        <v>1921</v>
      </c>
      <c r="R2087" s="369" t="s">
        <v>2434</v>
      </c>
    </row>
    <row r="2088" spans="1:18" ht="18">
      <c r="A2088" s="368">
        <v>1929</v>
      </c>
      <c r="B2088" s="813">
        <v>281441</v>
      </c>
      <c r="C2088" s="813"/>
      <c r="D2088" s="813" t="s">
        <v>2369</v>
      </c>
      <c r="E2088" s="813"/>
      <c r="F2088" s="813"/>
      <c r="G2088" s="813" t="s">
        <v>2014</v>
      </c>
      <c r="H2088" s="813"/>
      <c r="I2088" s="813"/>
      <c r="J2088" s="813" t="s">
        <v>1921</v>
      </c>
      <c r="K2088" s="813"/>
      <c r="L2088" s="813"/>
      <c r="M2088" s="811"/>
      <c r="N2088" s="811"/>
      <c r="O2088" s="811"/>
      <c r="P2088" s="811"/>
      <c r="Q2088" s="368" t="s">
        <v>1921</v>
      </c>
      <c r="R2088" s="369" t="s">
        <v>2434</v>
      </c>
    </row>
    <row r="2089" spans="1:18" ht="18">
      <c r="A2089" s="368">
        <v>1930</v>
      </c>
      <c r="B2089" s="813">
        <v>280884</v>
      </c>
      <c r="C2089" s="813"/>
      <c r="D2089" s="813" t="s">
        <v>2369</v>
      </c>
      <c r="E2089" s="813"/>
      <c r="F2089" s="813"/>
      <c r="G2089" s="813" t="s">
        <v>2014</v>
      </c>
      <c r="H2089" s="813"/>
      <c r="I2089" s="813"/>
      <c r="J2089" s="813" t="s">
        <v>1920</v>
      </c>
      <c r="K2089" s="813"/>
      <c r="L2089" s="813"/>
      <c r="M2089" s="811"/>
      <c r="N2089" s="811"/>
      <c r="O2089" s="811"/>
      <c r="P2089" s="811"/>
      <c r="Q2089" s="368" t="s">
        <v>1921</v>
      </c>
      <c r="R2089" s="369" t="s">
        <v>2434</v>
      </c>
    </row>
    <row r="2090" spans="1:18" ht="18">
      <c r="A2090" s="368">
        <v>1931</v>
      </c>
      <c r="B2090" s="813">
        <v>552711</v>
      </c>
      <c r="C2090" s="813"/>
      <c r="D2090" s="813" t="s">
        <v>2369</v>
      </c>
      <c r="E2090" s="813"/>
      <c r="F2090" s="813"/>
      <c r="G2090" s="813" t="s">
        <v>3470</v>
      </c>
      <c r="H2090" s="813"/>
      <c r="I2090" s="813"/>
      <c r="J2090" s="813" t="s">
        <v>1888</v>
      </c>
      <c r="K2090" s="813"/>
      <c r="L2090" s="813"/>
      <c r="M2090" s="814">
        <v>2</v>
      </c>
      <c r="N2090" s="814"/>
      <c r="O2090" s="813" t="s">
        <v>1883</v>
      </c>
      <c r="P2090" s="813"/>
      <c r="Q2090" s="368" t="s">
        <v>1889</v>
      </c>
      <c r="R2090" s="369" t="s">
        <v>3475</v>
      </c>
    </row>
    <row r="2091" spans="1:18" ht="18">
      <c r="A2091" s="368">
        <v>1932</v>
      </c>
      <c r="B2091" s="813">
        <v>981632</v>
      </c>
      <c r="C2091" s="813"/>
      <c r="D2091" s="813" t="s">
        <v>3601</v>
      </c>
      <c r="E2091" s="813"/>
      <c r="F2091" s="813"/>
      <c r="G2091" s="813" t="s">
        <v>2347</v>
      </c>
      <c r="H2091" s="813"/>
      <c r="I2091" s="813"/>
      <c r="J2091" s="813" t="s">
        <v>1975</v>
      </c>
      <c r="K2091" s="813"/>
      <c r="L2091" s="813"/>
      <c r="M2091" s="814">
        <v>100</v>
      </c>
      <c r="N2091" s="814"/>
      <c r="O2091" s="813" t="s">
        <v>1883</v>
      </c>
      <c r="P2091" s="813"/>
      <c r="Q2091" s="370" t="s">
        <v>1892</v>
      </c>
      <c r="R2091" s="369" t="s">
        <v>2221</v>
      </c>
    </row>
    <row r="2092" spans="1:18" ht="18">
      <c r="A2092" s="368">
        <v>1933</v>
      </c>
      <c r="B2092" s="813">
        <v>552954</v>
      </c>
      <c r="C2092" s="813"/>
      <c r="D2092" s="813" t="s">
        <v>3601</v>
      </c>
      <c r="E2092" s="813"/>
      <c r="F2092" s="813"/>
      <c r="G2092" s="813" t="s">
        <v>3878</v>
      </c>
      <c r="H2092" s="813"/>
      <c r="I2092" s="813"/>
      <c r="J2092" s="813" t="s">
        <v>1975</v>
      </c>
      <c r="K2092" s="813"/>
      <c r="L2092" s="813"/>
      <c r="M2092" s="814">
        <v>200</v>
      </c>
      <c r="N2092" s="814"/>
      <c r="O2092" s="813" t="s">
        <v>1883</v>
      </c>
      <c r="P2092" s="813"/>
      <c r="Q2092" s="370" t="s">
        <v>1892</v>
      </c>
      <c r="R2092" s="369" t="s">
        <v>1984</v>
      </c>
    </row>
    <row r="2093" spans="1:18" ht="18">
      <c r="A2093" s="368">
        <v>1934</v>
      </c>
      <c r="B2093" s="813">
        <v>1052694</v>
      </c>
      <c r="C2093" s="813"/>
      <c r="D2093" s="813" t="s">
        <v>2420</v>
      </c>
      <c r="E2093" s="813"/>
      <c r="F2093" s="813"/>
      <c r="G2093" s="813" t="s">
        <v>2145</v>
      </c>
      <c r="H2093" s="813"/>
      <c r="I2093" s="813"/>
      <c r="J2093" s="813" t="s">
        <v>2146</v>
      </c>
      <c r="K2093" s="813"/>
      <c r="L2093" s="813"/>
      <c r="M2093" s="814">
        <v>500</v>
      </c>
      <c r="N2093" s="814"/>
      <c r="O2093" s="813" t="s">
        <v>1909</v>
      </c>
      <c r="P2093" s="813"/>
      <c r="Q2093" s="370" t="s">
        <v>2125</v>
      </c>
      <c r="R2093" s="369" t="s">
        <v>3706</v>
      </c>
    </row>
    <row r="2094" spans="1:18" ht="18">
      <c r="A2094" s="368">
        <v>1935</v>
      </c>
      <c r="B2094" s="813">
        <v>906615</v>
      </c>
      <c r="C2094" s="813"/>
      <c r="D2094" s="813" t="s">
        <v>2420</v>
      </c>
      <c r="E2094" s="813"/>
      <c r="F2094" s="813"/>
      <c r="G2094" s="813" t="s">
        <v>2145</v>
      </c>
      <c r="H2094" s="813"/>
      <c r="I2094" s="813"/>
      <c r="J2094" s="813" t="s">
        <v>1882</v>
      </c>
      <c r="K2094" s="813"/>
      <c r="L2094" s="813"/>
      <c r="M2094" s="814">
        <v>30</v>
      </c>
      <c r="N2094" s="814"/>
      <c r="O2094" s="813" t="s">
        <v>1883</v>
      </c>
      <c r="P2094" s="813"/>
      <c r="Q2094" s="368" t="s">
        <v>1884</v>
      </c>
      <c r="R2094" s="369" t="s">
        <v>2422</v>
      </c>
    </row>
    <row r="2095" spans="1:18" ht="36">
      <c r="A2095" s="365" t="s">
        <v>1871</v>
      </c>
      <c r="B2095" s="810" t="s">
        <v>1872</v>
      </c>
      <c r="C2095" s="810"/>
      <c r="D2095" s="810" t="s">
        <v>1873</v>
      </c>
      <c r="E2095" s="810"/>
      <c r="F2095" s="810"/>
      <c r="G2095" s="810" t="s">
        <v>1874</v>
      </c>
      <c r="H2095" s="810"/>
      <c r="I2095" s="810"/>
      <c r="J2095" s="810" t="s">
        <v>1875</v>
      </c>
      <c r="K2095" s="810"/>
      <c r="L2095" s="810"/>
      <c r="M2095" s="810" t="s">
        <v>1876</v>
      </c>
      <c r="N2095" s="810"/>
      <c r="O2095" s="810" t="s">
        <v>1877</v>
      </c>
      <c r="P2095" s="810"/>
      <c r="Q2095" s="366" t="s">
        <v>1878</v>
      </c>
      <c r="R2095" s="365" t="s">
        <v>1879</v>
      </c>
    </row>
    <row r="2096" spans="1:18" ht="18">
      <c r="A2096" s="368">
        <v>1936</v>
      </c>
      <c r="B2096" s="813">
        <v>644727</v>
      </c>
      <c r="C2096" s="813"/>
      <c r="D2096" s="813" t="s">
        <v>2420</v>
      </c>
      <c r="E2096" s="813"/>
      <c r="F2096" s="813"/>
      <c r="G2096" s="813" t="s">
        <v>2145</v>
      </c>
      <c r="H2096" s="813"/>
      <c r="I2096" s="813"/>
      <c r="J2096" s="813" t="s">
        <v>2146</v>
      </c>
      <c r="K2096" s="813"/>
      <c r="L2096" s="813"/>
      <c r="M2096" s="814">
        <v>15</v>
      </c>
      <c r="N2096" s="814"/>
      <c r="O2096" s="813" t="s">
        <v>1909</v>
      </c>
      <c r="P2096" s="813"/>
      <c r="Q2096" s="368" t="s">
        <v>1910</v>
      </c>
      <c r="R2096" s="369" t="s">
        <v>2299</v>
      </c>
    </row>
    <row r="2097" spans="1:18" ht="18">
      <c r="A2097" s="368">
        <v>1937</v>
      </c>
      <c r="B2097" s="813">
        <v>287627</v>
      </c>
      <c r="C2097" s="813"/>
      <c r="D2097" s="813" t="s">
        <v>3602</v>
      </c>
      <c r="E2097" s="813"/>
      <c r="F2097" s="813"/>
      <c r="G2097" s="813" t="s">
        <v>2195</v>
      </c>
      <c r="H2097" s="813"/>
      <c r="I2097" s="813"/>
      <c r="J2097" s="813" t="s">
        <v>1921</v>
      </c>
      <c r="K2097" s="813"/>
      <c r="L2097" s="813"/>
      <c r="M2097" s="811"/>
      <c r="N2097" s="811"/>
      <c r="O2097" s="811"/>
      <c r="P2097" s="811"/>
      <c r="Q2097" s="368" t="s">
        <v>1921</v>
      </c>
      <c r="R2097" s="369" t="s">
        <v>2434</v>
      </c>
    </row>
    <row r="2098" spans="1:18" ht="18">
      <c r="A2098" s="368">
        <v>1938</v>
      </c>
      <c r="B2098" s="813">
        <v>495907</v>
      </c>
      <c r="C2098" s="813"/>
      <c r="D2098" s="813" t="s">
        <v>2427</v>
      </c>
      <c r="E2098" s="813"/>
      <c r="F2098" s="813"/>
      <c r="G2098" s="813" t="s">
        <v>2428</v>
      </c>
      <c r="H2098" s="813"/>
      <c r="I2098" s="813"/>
      <c r="J2098" s="813" t="s">
        <v>2146</v>
      </c>
      <c r="K2098" s="813"/>
      <c r="L2098" s="813"/>
      <c r="M2098" s="814">
        <v>10</v>
      </c>
      <c r="N2098" s="814"/>
      <c r="O2098" s="813" t="s">
        <v>1909</v>
      </c>
      <c r="P2098" s="813"/>
      <c r="Q2098" s="368" t="s">
        <v>1910</v>
      </c>
      <c r="R2098" s="369" t="s">
        <v>2171</v>
      </c>
    </row>
    <row r="2099" spans="1:18" ht="18">
      <c r="A2099" s="368">
        <v>1939</v>
      </c>
      <c r="B2099" s="813">
        <v>969327</v>
      </c>
      <c r="C2099" s="813"/>
      <c r="D2099" s="813" t="s">
        <v>2435</v>
      </c>
      <c r="E2099" s="813"/>
      <c r="F2099" s="813"/>
      <c r="G2099" s="813" t="s">
        <v>1981</v>
      </c>
      <c r="H2099" s="813"/>
      <c r="I2099" s="813"/>
      <c r="J2099" s="813" t="s">
        <v>1882</v>
      </c>
      <c r="K2099" s="813"/>
      <c r="L2099" s="813"/>
      <c r="M2099" s="814">
        <v>120</v>
      </c>
      <c r="N2099" s="814"/>
      <c r="O2099" s="813" t="s">
        <v>1883</v>
      </c>
      <c r="P2099" s="813"/>
      <c r="Q2099" s="368" t="s">
        <v>1884</v>
      </c>
      <c r="R2099" s="369" t="s">
        <v>3879</v>
      </c>
    </row>
    <row r="2100" spans="1:18" ht="18">
      <c r="A2100" s="368">
        <v>1940</v>
      </c>
      <c r="B2100" s="813">
        <v>969256</v>
      </c>
      <c r="C2100" s="813"/>
      <c r="D2100" s="813" t="s">
        <v>2435</v>
      </c>
      <c r="E2100" s="813"/>
      <c r="F2100" s="813"/>
      <c r="G2100" s="813" t="s">
        <v>2177</v>
      </c>
      <c r="H2100" s="813"/>
      <c r="I2100" s="813"/>
      <c r="J2100" s="813" t="s">
        <v>1882</v>
      </c>
      <c r="K2100" s="813"/>
      <c r="L2100" s="813"/>
      <c r="M2100" s="814">
        <v>120</v>
      </c>
      <c r="N2100" s="814"/>
      <c r="O2100" s="813" t="s">
        <v>1883</v>
      </c>
      <c r="P2100" s="813"/>
      <c r="Q2100" s="368" t="s">
        <v>1884</v>
      </c>
      <c r="R2100" s="369" t="s">
        <v>2440</v>
      </c>
    </row>
    <row r="2101" spans="1:18" ht="18">
      <c r="A2101" s="368">
        <v>1941</v>
      </c>
      <c r="B2101" s="813">
        <v>969434</v>
      </c>
      <c r="C2101" s="813"/>
      <c r="D2101" s="813" t="s">
        <v>2435</v>
      </c>
      <c r="E2101" s="813"/>
      <c r="F2101" s="813"/>
      <c r="G2101" s="813" t="s">
        <v>2437</v>
      </c>
      <c r="H2101" s="813"/>
      <c r="I2101" s="813"/>
      <c r="J2101" s="813" t="s">
        <v>2146</v>
      </c>
      <c r="K2101" s="813"/>
      <c r="L2101" s="813"/>
      <c r="M2101" s="814">
        <v>30</v>
      </c>
      <c r="N2101" s="814"/>
      <c r="O2101" s="813" t="s">
        <v>1909</v>
      </c>
      <c r="P2101" s="813"/>
      <c r="Q2101" s="368" t="s">
        <v>1884</v>
      </c>
      <c r="R2101" s="369" t="s">
        <v>2087</v>
      </c>
    </row>
    <row r="2102" spans="1:18" ht="18">
      <c r="A2102" s="368">
        <v>1942</v>
      </c>
      <c r="B2102" s="813">
        <v>969287</v>
      </c>
      <c r="C2102" s="813"/>
      <c r="D2102" s="813" t="s">
        <v>2435</v>
      </c>
      <c r="E2102" s="813"/>
      <c r="F2102" s="813"/>
      <c r="G2102" s="813" t="s">
        <v>2450</v>
      </c>
      <c r="H2102" s="813"/>
      <c r="I2102" s="813"/>
      <c r="J2102" s="813" t="s">
        <v>2146</v>
      </c>
      <c r="K2102" s="813"/>
      <c r="L2102" s="813"/>
      <c r="M2102" s="814">
        <v>30</v>
      </c>
      <c r="N2102" s="814"/>
      <c r="O2102" s="813" t="s">
        <v>1909</v>
      </c>
      <c r="P2102" s="813"/>
      <c r="Q2102" s="368" t="s">
        <v>1884</v>
      </c>
      <c r="R2102" s="369" t="s">
        <v>3880</v>
      </c>
    </row>
    <row r="2103" spans="1:18" ht="18">
      <c r="A2103" s="368">
        <v>1943</v>
      </c>
      <c r="B2103" s="813">
        <v>535144</v>
      </c>
      <c r="C2103" s="813"/>
      <c r="D2103" s="813" t="s">
        <v>3605</v>
      </c>
      <c r="E2103" s="813"/>
      <c r="F2103" s="813"/>
      <c r="G2103" s="813" t="s">
        <v>2161</v>
      </c>
      <c r="H2103" s="813"/>
      <c r="I2103" s="813"/>
      <c r="J2103" s="813" t="s">
        <v>1921</v>
      </c>
      <c r="K2103" s="813"/>
      <c r="L2103" s="813"/>
      <c r="M2103" s="811"/>
      <c r="N2103" s="811"/>
      <c r="O2103" s="811"/>
      <c r="P2103" s="811"/>
      <c r="Q2103" s="368" t="s">
        <v>1921</v>
      </c>
      <c r="R2103" s="369" t="s">
        <v>2836</v>
      </c>
    </row>
    <row r="2104" spans="1:18" ht="18">
      <c r="A2104" s="368">
        <v>1944</v>
      </c>
      <c r="B2104" s="813">
        <v>520456</v>
      </c>
      <c r="C2104" s="813"/>
      <c r="D2104" s="813" t="s">
        <v>2459</v>
      </c>
      <c r="E2104" s="813"/>
      <c r="F2104" s="813"/>
      <c r="G2104" s="813" t="s">
        <v>2272</v>
      </c>
      <c r="H2104" s="813"/>
      <c r="I2104" s="813"/>
      <c r="J2104" s="817" t="s">
        <v>2305</v>
      </c>
      <c r="K2104" s="817"/>
      <c r="L2104" s="817"/>
      <c r="M2104" s="811"/>
      <c r="N2104" s="811"/>
      <c r="O2104" s="811"/>
      <c r="P2104" s="811"/>
      <c r="Q2104" s="370" t="s">
        <v>1892</v>
      </c>
      <c r="R2104" s="369" t="s">
        <v>3881</v>
      </c>
    </row>
    <row r="2105" spans="1:18" ht="18">
      <c r="A2105" s="368">
        <v>1945</v>
      </c>
      <c r="B2105" s="813">
        <v>666823</v>
      </c>
      <c r="C2105" s="813"/>
      <c r="D2105" s="817" t="s">
        <v>3882</v>
      </c>
      <c r="E2105" s="817"/>
      <c r="F2105" s="817"/>
      <c r="G2105" s="817" t="s">
        <v>3883</v>
      </c>
      <c r="H2105" s="817"/>
      <c r="I2105" s="817"/>
      <c r="J2105" s="813" t="s">
        <v>1925</v>
      </c>
      <c r="K2105" s="813"/>
      <c r="L2105" s="813"/>
      <c r="M2105" s="814">
        <v>180</v>
      </c>
      <c r="N2105" s="814"/>
      <c r="O2105" s="813" t="s">
        <v>1883</v>
      </c>
      <c r="P2105" s="813"/>
      <c r="Q2105" s="368" t="s">
        <v>1884</v>
      </c>
      <c r="R2105" s="369" t="s">
        <v>2133</v>
      </c>
    </row>
    <row r="2106" spans="1:18" ht="18">
      <c r="A2106" s="368">
        <v>1946</v>
      </c>
      <c r="B2106" s="813">
        <v>781474</v>
      </c>
      <c r="C2106" s="813"/>
      <c r="D2106" s="813" t="s">
        <v>3884</v>
      </c>
      <c r="E2106" s="813"/>
      <c r="F2106" s="813"/>
      <c r="G2106" s="813" t="s">
        <v>2381</v>
      </c>
      <c r="H2106" s="813"/>
      <c r="I2106" s="813"/>
      <c r="J2106" s="813" t="s">
        <v>2093</v>
      </c>
      <c r="K2106" s="813"/>
      <c r="L2106" s="813"/>
      <c r="M2106" s="814">
        <v>15</v>
      </c>
      <c r="N2106" s="814"/>
      <c r="O2106" s="813" t="s">
        <v>1883</v>
      </c>
      <c r="P2106" s="813"/>
      <c r="Q2106" s="368" t="s">
        <v>1884</v>
      </c>
      <c r="R2106" s="369" t="s">
        <v>3885</v>
      </c>
    </row>
    <row r="2107" spans="1:18" ht="36">
      <c r="A2107" s="365" t="s">
        <v>1871</v>
      </c>
      <c r="B2107" s="810" t="s">
        <v>1872</v>
      </c>
      <c r="C2107" s="810"/>
      <c r="D2107" s="810" t="s">
        <v>1873</v>
      </c>
      <c r="E2107" s="810"/>
      <c r="F2107" s="810"/>
      <c r="G2107" s="810" t="s">
        <v>1874</v>
      </c>
      <c r="H2107" s="810"/>
      <c r="I2107" s="810"/>
      <c r="J2107" s="810" t="s">
        <v>1875</v>
      </c>
      <c r="K2107" s="810"/>
      <c r="L2107" s="810"/>
      <c r="M2107" s="810" t="s">
        <v>1876</v>
      </c>
      <c r="N2107" s="810"/>
      <c r="O2107" s="810" t="s">
        <v>1877</v>
      </c>
      <c r="P2107" s="810"/>
      <c r="Q2107" s="366" t="s">
        <v>1878</v>
      </c>
      <c r="R2107" s="365" t="s">
        <v>1879</v>
      </c>
    </row>
    <row r="2108" spans="1:18" ht="18">
      <c r="A2108" s="368">
        <v>1947</v>
      </c>
      <c r="B2108" s="813">
        <v>678415</v>
      </c>
      <c r="C2108" s="813"/>
      <c r="D2108" s="813" t="s">
        <v>3886</v>
      </c>
      <c r="E2108" s="813"/>
      <c r="F2108" s="813"/>
      <c r="G2108" s="813" t="s">
        <v>3887</v>
      </c>
      <c r="H2108" s="813"/>
      <c r="I2108" s="813"/>
      <c r="J2108" s="813" t="s">
        <v>1993</v>
      </c>
      <c r="K2108" s="813"/>
      <c r="L2108" s="813"/>
      <c r="M2108" s="814">
        <v>10</v>
      </c>
      <c r="N2108" s="814"/>
      <c r="O2108" s="813" t="s">
        <v>1883</v>
      </c>
      <c r="P2108" s="813"/>
      <c r="Q2108" s="368" t="s">
        <v>1889</v>
      </c>
      <c r="R2108" s="369" t="s">
        <v>3888</v>
      </c>
    </row>
    <row r="2109" spans="1:18" ht="18">
      <c r="A2109" s="368">
        <v>1948</v>
      </c>
      <c r="B2109" s="813">
        <v>555975</v>
      </c>
      <c r="C2109" s="813"/>
      <c r="D2109" s="813" t="s">
        <v>2512</v>
      </c>
      <c r="E2109" s="813"/>
      <c r="F2109" s="813"/>
      <c r="G2109" s="813" t="s">
        <v>3159</v>
      </c>
      <c r="H2109" s="813"/>
      <c r="I2109" s="813"/>
      <c r="J2109" s="813" t="s">
        <v>1888</v>
      </c>
      <c r="K2109" s="813"/>
      <c r="L2109" s="813"/>
      <c r="M2109" s="814">
        <v>10</v>
      </c>
      <c r="N2109" s="814"/>
      <c r="O2109" s="813" t="s">
        <v>1883</v>
      </c>
      <c r="P2109" s="813"/>
      <c r="Q2109" s="370" t="s">
        <v>1892</v>
      </c>
      <c r="R2109" s="369" t="s">
        <v>1948</v>
      </c>
    </row>
    <row r="2110" spans="1:18" ht="18">
      <c r="A2110" s="368">
        <v>1949</v>
      </c>
      <c r="B2110" s="813">
        <v>555934</v>
      </c>
      <c r="C2110" s="813"/>
      <c r="D2110" s="813" t="s">
        <v>2512</v>
      </c>
      <c r="E2110" s="813"/>
      <c r="F2110" s="813"/>
      <c r="G2110" s="813" t="s">
        <v>3615</v>
      </c>
      <c r="H2110" s="813"/>
      <c r="I2110" s="813"/>
      <c r="J2110" s="813" t="s">
        <v>1888</v>
      </c>
      <c r="K2110" s="813"/>
      <c r="L2110" s="813"/>
      <c r="M2110" s="814">
        <v>2</v>
      </c>
      <c r="N2110" s="814"/>
      <c r="O2110" s="813" t="s">
        <v>1883</v>
      </c>
      <c r="P2110" s="813"/>
      <c r="Q2110" s="370" t="s">
        <v>1892</v>
      </c>
      <c r="R2110" s="369" t="s">
        <v>2264</v>
      </c>
    </row>
    <row r="2111" spans="1:18" ht="18">
      <c r="A2111" s="368">
        <v>1950</v>
      </c>
      <c r="B2111" s="813">
        <v>555733</v>
      </c>
      <c r="C2111" s="813"/>
      <c r="D2111" s="813" t="s">
        <v>2512</v>
      </c>
      <c r="E2111" s="813"/>
      <c r="F2111" s="813"/>
      <c r="G2111" s="813" t="s">
        <v>3615</v>
      </c>
      <c r="H2111" s="813"/>
      <c r="I2111" s="813"/>
      <c r="J2111" s="813" t="s">
        <v>1888</v>
      </c>
      <c r="K2111" s="813"/>
      <c r="L2111" s="813"/>
      <c r="M2111" s="814">
        <v>1</v>
      </c>
      <c r="N2111" s="814"/>
      <c r="O2111" s="813" t="s">
        <v>1883</v>
      </c>
      <c r="P2111" s="813"/>
      <c r="Q2111" s="368" t="s">
        <v>1889</v>
      </c>
      <c r="R2111" s="369" t="s">
        <v>2045</v>
      </c>
    </row>
    <row r="2112" spans="1:18" ht="18">
      <c r="A2112" s="368">
        <v>1951</v>
      </c>
      <c r="B2112" s="813">
        <v>556306</v>
      </c>
      <c r="C2112" s="813"/>
      <c r="D2112" s="813" t="s">
        <v>2512</v>
      </c>
      <c r="E2112" s="813"/>
      <c r="F2112" s="813"/>
      <c r="G2112" s="813" t="s">
        <v>3615</v>
      </c>
      <c r="H2112" s="813"/>
      <c r="I2112" s="813"/>
      <c r="J2112" s="813" t="s">
        <v>1888</v>
      </c>
      <c r="K2112" s="813"/>
      <c r="L2112" s="813"/>
      <c r="M2112" s="814">
        <v>1</v>
      </c>
      <c r="N2112" s="814"/>
      <c r="O2112" s="813" t="s">
        <v>1883</v>
      </c>
      <c r="P2112" s="813"/>
      <c r="Q2112" s="370" t="s">
        <v>1892</v>
      </c>
      <c r="R2112" s="369" t="s">
        <v>2045</v>
      </c>
    </row>
    <row r="2113" spans="1:18" ht="18">
      <c r="A2113" s="368">
        <v>1952</v>
      </c>
      <c r="B2113" s="813">
        <v>837462</v>
      </c>
      <c r="C2113" s="813"/>
      <c r="D2113" s="813" t="s">
        <v>2513</v>
      </c>
      <c r="E2113" s="813"/>
      <c r="F2113" s="813"/>
      <c r="G2113" s="813" t="s">
        <v>2519</v>
      </c>
      <c r="H2113" s="813"/>
      <c r="I2113" s="813"/>
      <c r="J2113" s="813" t="s">
        <v>2178</v>
      </c>
      <c r="K2113" s="813"/>
      <c r="L2113" s="813"/>
      <c r="M2113" s="814">
        <v>5</v>
      </c>
      <c r="N2113" s="814"/>
      <c r="O2113" s="813" t="s">
        <v>1883</v>
      </c>
      <c r="P2113" s="813"/>
      <c r="Q2113" s="368" t="s">
        <v>1884</v>
      </c>
      <c r="R2113" s="369" t="s">
        <v>1952</v>
      </c>
    </row>
    <row r="2114" spans="1:18" ht="18">
      <c r="A2114" s="368">
        <v>1953</v>
      </c>
      <c r="B2114" s="813">
        <v>784716</v>
      </c>
      <c r="C2114" s="813"/>
      <c r="D2114" s="813" t="s">
        <v>2513</v>
      </c>
      <c r="E2114" s="813"/>
      <c r="F2114" s="813"/>
      <c r="G2114" s="813" t="s">
        <v>2519</v>
      </c>
      <c r="H2114" s="813"/>
      <c r="I2114" s="813"/>
      <c r="J2114" s="813" t="s">
        <v>2093</v>
      </c>
      <c r="K2114" s="813"/>
      <c r="L2114" s="813"/>
      <c r="M2114" s="814">
        <v>5</v>
      </c>
      <c r="N2114" s="814"/>
      <c r="O2114" s="813" t="s">
        <v>1883</v>
      </c>
      <c r="P2114" s="813"/>
      <c r="Q2114" s="368" t="s">
        <v>1884</v>
      </c>
      <c r="R2114" s="369" t="s">
        <v>1952</v>
      </c>
    </row>
    <row r="2115" spans="1:18" ht="18">
      <c r="A2115" s="368">
        <v>1954</v>
      </c>
      <c r="B2115" s="813">
        <v>610276</v>
      </c>
      <c r="C2115" s="813"/>
      <c r="D2115" s="813" t="s">
        <v>2525</v>
      </c>
      <c r="E2115" s="813"/>
      <c r="F2115" s="813"/>
      <c r="G2115" s="813" t="s">
        <v>2596</v>
      </c>
      <c r="H2115" s="813"/>
      <c r="I2115" s="813"/>
      <c r="J2115" s="813" t="s">
        <v>2336</v>
      </c>
      <c r="K2115" s="813"/>
      <c r="L2115" s="813"/>
      <c r="M2115" s="814">
        <v>60</v>
      </c>
      <c r="N2115" s="814"/>
      <c r="O2115" s="813" t="s">
        <v>1883</v>
      </c>
      <c r="P2115" s="813"/>
      <c r="Q2115" s="368" t="s">
        <v>1884</v>
      </c>
      <c r="R2115" s="369" t="s">
        <v>2015</v>
      </c>
    </row>
    <row r="2116" spans="1:18" ht="18">
      <c r="A2116" s="368">
        <v>1955</v>
      </c>
      <c r="B2116" s="813">
        <v>775936</v>
      </c>
      <c r="C2116" s="813"/>
      <c r="D2116" s="813" t="s">
        <v>2527</v>
      </c>
      <c r="E2116" s="813"/>
      <c r="F2116" s="813"/>
      <c r="G2116" s="813" t="s">
        <v>2528</v>
      </c>
      <c r="H2116" s="813"/>
      <c r="I2116" s="813"/>
      <c r="J2116" s="813" t="s">
        <v>1975</v>
      </c>
      <c r="K2116" s="813"/>
      <c r="L2116" s="813"/>
      <c r="M2116" s="814">
        <v>500</v>
      </c>
      <c r="N2116" s="814"/>
      <c r="O2116" s="813" t="s">
        <v>1883</v>
      </c>
      <c r="P2116" s="813"/>
      <c r="Q2116" s="370" t="s">
        <v>1976</v>
      </c>
      <c r="R2116" s="369" t="s">
        <v>2021</v>
      </c>
    </row>
    <row r="2117" spans="1:18" ht="18">
      <c r="A2117" s="368">
        <v>1956</v>
      </c>
      <c r="B2117" s="813">
        <v>844550</v>
      </c>
      <c r="C2117" s="813"/>
      <c r="D2117" s="813" t="s">
        <v>3889</v>
      </c>
      <c r="E2117" s="813"/>
      <c r="F2117" s="813"/>
      <c r="G2117" s="813" t="s">
        <v>3890</v>
      </c>
      <c r="H2117" s="813"/>
      <c r="I2117" s="813"/>
      <c r="J2117" s="813" t="s">
        <v>2533</v>
      </c>
      <c r="K2117" s="813"/>
      <c r="L2117" s="813"/>
      <c r="M2117" s="814">
        <v>5.09</v>
      </c>
      <c r="N2117" s="814"/>
      <c r="O2117" s="813" t="s">
        <v>1909</v>
      </c>
      <c r="P2117" s="813"/>
      <c r="Q2117" s="368" t="s">
        <v>1917</v>
      </c>
      <c r="R2117" s="369" t="s">
        <v>1922</v>
      </c>
    </row>
    <row r="2118" spans="1:18" ht="18">
      <c r="A2118" s="368">
        <v>1957</v>
      </c>
      <c r="B2118" s="813">
        <v>528973</v>
      </c>
      <c r="C2118" s="813"/>
      <c r="D2118" s="813" t="s">
        <v>2534</v>
      </c>
      <c r="E2118" s="813"/>
      <c r="F2118" s="813"/>
      <c r="G2118" s="813" t="s">
        <v>2545</v>
      </c>
      <c r="H2118" s="813"/>
      <c r="I2118" s="813"/>
      <c r="J2118" s="813" t="s">
        <v>1975</v>
      </c>
      <c r="K2118" s="813"/>
      <c r="L2118" s="813"/>
      <c r="M2118" s="814">
        <v>1</v>
      </c>
      <c r="N2118" s="814"/>
      <c r="O2118" s="813" t="s">
        <v>1942</v>
      </c>
      <c r="P2118" s="813"/>
      <c r="Q2118" s="370" t="s">
        <v>1976</v>
      </c>
      <c r="R2118" s="369" t="s">
        <v>2546</v>
      </c>
    </row>
    <row r="2119" spans="1:18" ht="36">
      <c r="A2119" s="365" t="s">
        <v>1871</v>
      </c>
      <c r="B2119" s="810" t="s">
        <v>1872</v>
      </c>
      <c r="C2119" s="810"/>
      <c r="D2119" s="810" t="s">
        <v>1873</v>
      </c>
      <c r="E2119" s="810"/>
      <c r="F2119" s="810"/>
      <c r="G2119" s="810" t="s">
        <v>1874</v>
      </c>
      <c r="H2119" s="810"/>
      <c r="I2119" s="810"/>
      <c r="J2119" s="810" t="s">
        <v>1875</v>
      </c>
      <c r="K2119" s="810"/>
      <c r="L2119" s="810"/>
      <c r="M2119" s="810" t="s">
        <v>1876</v>
      </c>
      <c r="N2119" s="810"/>
      <c r="O2119" s="810" t="s">
        <v>1877</v>
      </c>
      <c r="P2119" s="810"/>
      <c r="Q2119" s="366" t="s">
        <v>1878</v>
      </c>
      <c r="R2119" s="365" t="s">
        <v>1879</v>
      </c>
    </row>
    <row r="2120" spans="1:18" ht="18">
      <c r="A2120" s="368">
        <v>1958</v>
      </c>
      <c r="B2120" s="813">
        <v>529144</v>
      </c>
      <c r="C2120" s="813"/>
      <c r="D2120" s="813" t="s">
        <v>2534</v>
      </c>
      <c r="E2120" s="813"/>
      <c r="F2120" s="813"/>
      <c r="G2120" s="813" t="s">
        <v>3620</v>
      </c>
      <c r="H2120" s="813"/>
      <c r="I2120" s="813"/>
      <c r="J2120" s="813" t="s">
        <v>1975</v>
      </c>
      <c r="K2120" s="813"/>
      <c r="L2120" s="813"/>
      <c r="M2120" s="814">
        <v>1</v>
      </c>
      <c r="N2120" s="814"/>
      <c r="O2120" s="813" t="s">
        <v>1942</v>
      </c>
      <c r="P2120" s="813"/>
      <c r="Q2120" s="370" t="s">
        <v>1976</v>
      </c>
      <c r="R2120" s="369" t="s">
        <v>2221</v>
      </c>
    </row>
    <row r="2121" spans="1:18" ht="18">
      <c r="A2121" s="368">
        <v>1959</v>
      </c>
      <c r="B2121" s="813">
        <v>559569</v>
      </c>
      <c r="C2121" s="813"/>
      <c r="D2121" s="813" t="s">
        <v>2534</v>
      </c>
      <c r="E2121" s="813"/>
      <c r="F2121" s="813"/>
      <c r="G2121" s="813" t="s">
        <v>3620</v>
      </c>
      <c r="H2121" s="813"/>
      <c r="I2121" s="813"/>
      <c r="J2121" s="813" t="s">
        <v>1975</v>
      </c>
      <c r="K2121" s="813"/>
      <c r="L2121" s="813"/>
      <c r="M2121" s="814">
        <v>1</v>
      </c>
      <c r="N2121" s="814"/>
      <c r="O2121" s="813" t="s">
        <v>1942</v>
      </c>
      <c r="P2121" s="813"/>
      <c r="Q2121" s="368" t="s">
        <v>1884</v>
      </c>
      <c r="R2121" s="369" t="s">
        <v>2221</v>
      </c>
    </row>
    <row r="2122" spans="1:18" ht="18">
      <c r="A2122" s="368">
        <v>1960</v>
      </c>
      <c r="B2122" s="813">
        <v>558749</v>
      </c>
      <c r="C2122" s="813"/>
      <c r="D2122" s="813" t="s">
        <v>2534</v>
      </c>
      <c r="E2122" s="813"/>
      <c r="F2122" s="813"/>
      <c r="G2122" s="813" t="s">
        <v>2543</v>
      </c>
      <c r="H2122" s="813"/>
      <c r="I2122" s="813"/>
      <c r="J2122" s="813" t="s">
        <v>1975</v>
      </c>
      <c r="K2122" s="813"/>
      <c r="L2122" s="813"/>
      <c r="M2122" s="814">
        <v>500</v>
      </c>
      <c r="N2122" s="814"/>
      <c r="O2122" s="813" t="s">
        <v>1883</v>
      </c>
      <c r="P2122" s="813"/>
      <c r="Q2122" s="370" t="s">
        <v>1976</v>
      </c>
      <c r="R2122" s="369" t="s">
        <v>2221</v>
      </c>
    </row>
    <row r="2123" spans="1:18" ht="18">
      <c r="A2123" s="368">
        <v>1961</v>
      </c>
      <c r="B2123" s="813">
        <v>817156</v>
      </c>
      <c r="C2123" s="813"/>
      <c r="D2123" s="813" t="s">
        <v>2534</v>
      </c>
      <c r="E2123" s="813"/>
      <c r="F2123" s="813"/>
      <c r="G2123" s="813" t="s">
        <v>3621</v>
      </c>
      <c r="H2123" s="813"/>
      <c r="I2123" s="813"/>
      <c r="J2123" s="813" t="s">
        <v>1975</v>
      </c>
      <c r="K2123" s="813"/>
      <c r="L2123" s="813"/>
      <c r="M2123" s="814">
        <v>500</v>
      </c>
      <c r="N2123" s="814"/>
      <c r="O2123" s="813" t="s">
        <v>1883</v>
      </c>
      <c r="P2123" s="813"/>
      <c r="Q2123" s="368" t="s">
        <v>1884</v>
      </c>
      <c r="R2123" s="369" t="s">
        <v>2281</v>
      </c>
    </row>
    <row r="2124" spans="1:18" ht="18">
      <c r="A2124" s="368">
        <v>1962</v>
      </c>
      <c r="B2124" s="813">
        <v>528289</v>
      </c>
      <c r="C2124" s="813"/>
      <c r="D2124" s="813" t="s">
        <v>2534</v>
      </c>
      <c r="E2124" s="813"/>
      <c r="F2124" s="813"/>
      <c r="G2124" s="813" t="s">
        <v>3891</v>
      </c>
      <c r="H2124" s="813"/>
      <c r="I2124" s="813"/>
      <c r="J2124" s="813" t="s">
        <v>1975</v>
      </c>
      <c r="K2124" s="813"/>
      <c r="L2124" s="813"/>
      <c r="M2124" s="814">
        <v>1</v>
      </c>
      <c r="N2124" s="814"/>
      <c r="O2124" s="813" t="s">
        <v>1942</v>
      </c>
      <c r="P2124" s="813"/>
      <c r="Q2124" s="370" t="s">
        <v>1976</v>
      </c>
      <c r="R2124" s="369" t="s">
        <v>2467</v>
      </c>
    </row>
    <row r="2125" spans="1:18" ht="18">
      <c r="A2125" s="368">
        <v>1963</v>
      </c>
      <c r="B2125" s="813">
        <v>817063</v>
      </c>
      <c r="C2125" s="813"/>
      <c r="D2125" s="813" t="s">
        <v>2534</v>
      </c>
      <c r="E2125" s="813"/>
      <c r="F2125" s="813"/>
      <c r="G2125" s="813" t="s">
        <v>3891</v>
      </c>
      <c r="H2125" s="813"/>
      <c r="I2125" s="813"/>
      <c r="J2125" s="813" t="s">
        <v>1975</v>
      </c>
      <c r="K2125" s="813"/>
      <c r="L2125" s="813"/>
      <c r="M2125" s="814">
        <v>1</v>
      </c>
      <c r="N2125" s="814"/>
      <c r="O2125" s="813" t="s">
        <v>1942</v>
      </c>
      <c r="P2125" s="813"/>
      <c r="Q2125" s="368" t="s">
        <v>1884</v>
      </c>
      <c r="R2125" s="369" t="s">
        <v>2467</v>
      </c>
    </row>
    <row r="2126" spans="1:18" ht="18">
      <c r="A2126" s="368">
        <v>1964</v>
      </c>
      <c r="B2126" s="813">
        <v>817173</v>
      </c>
      <c r="C2126" s="813"/>
      <c r="D2126" s="813" t="s">
        <v>2534</v>
      </c>
      <c r="E2126" s="813"/>
      <c r="F2126" s="813"/>
      <c r="G2126" s="813" t="s">
        <v>2538</v>
      </c>
      <c r="H2126" s="813"/>
      <c r="I2126" s="813"/>
      <c r="J2126" s="813" t="s">
        <v>1975</v>
      </c>
      <c r="K2126" s="813"/>
      <c r="L2126" s="813"/>
      <c r="M2126" s="814">
        <v>1</v>
      </c>
      <c r="N2126" s="814"/>
      <c r="O2126" s="813" t="s">
        <v>1942</v>
      </c>
      <c r="P2126" s="813"/>
      <c r="Q2126" s="368" t="s">
        <v>1884</v>
      </c>
      <c r="R2126" s="369" t="s">
        <v>2214</v>
      </c>
    </row>
    <row r="2127" spans="1:18" ht="18">
      <c r="A2127" s="368">
        <v>1965</v>
      </c>
      <c r="B2127" s="813">
        <v>528695</v>
      </c>
      <c r="C2127" s="813"/>
      <c r="D2127" s="813" t="s">
        <v>2534</v>
      </c>
      <c r="E2127" s="813"/>
      <c r="F2127" s="813"/>
      <c r="G2127" s="813" t="s">
        <v>2538</v>
      </c>
      <c r="H2127" s="813"/>
      <c r="I2127" s="813"/>
      <c r="J2127" s="813" t="s">
        <v>1975</v>
      </c>
      <c r="K2127" s="813"/>
      <c r="L2127" s="813"/>
      <c r="M2127" s="814">
        <v>1</v>
      </c>
      <c r="N2127" s="814"/>
      <c r="O2127" s="813" t="s">
        <v>1942</v>
      </c>
      <c r="P2127" s="813"/>
      <c r="Q2127" s="370" t="s">
        <v>1976</v>
      </c>
      <c r="R2127" s="369" t="s">
        <v>2214</v>
      </c>
    </row>
    <row r="2128" spans="1:18" ht="18">
      <c r="A2128" s="368">
        <v>1966</v>
      </c>
      <c r="B2128" s="813">
        <v>560799</v>
      </c>
      <c r="C2128" s="813"/>
      <c r="D2128" s="813" t="s">
        <v>3892</v>
      </c>
      <c r="E2128" s="813"/>
      <c r="F2128" s="813"/>
      <c r="G2128" s="813" t="s">
        <v>2337</v>
      </c>
      <c r="H2128" s="813"/>
      <c r="I2128" s="813"/>
      <c r="J2128" s="813" t="s">
        <v>1888</v>
      </c>
      <c r="K2128" s="813"/>
      <c r="L2128" s="813"/>
      <c r="M2128" s="814">
        <v>1</v>
      </c>
      <c r="N2128" s="814"/>
      <c r="O2128" s="813" t="s">
        <v>1883</v>
      </c>
      <c r="P2128" s="813"/>
      <c r="Q2128" s="370" t="s">
        <v>1892</v>
      </c>
      <c r="R2128" s="369" t="s">
        <v>2077</v>
      </c>
    </row>
    <row r="2129" spans="1:18" ht="18">
      <c r="A2129" s="368">
        <v>1967</v>
      </c>
      <c r="B2129" s="813">
        <v>560723</v>
      </c>
      <c r="C2129" s="813"/>
      <c r="D2129" s="813" t="s">
        <v>3892</v>
      </c>
      <c r="E2129" s="813"/>
      <c r="F2129" s="813"/>
      <c r="G2129" s="813" t="s">
        <v>2337</v>
      </c>
      <c r="H2129" s="813"/>
      <c r="I2129" s="813"/>
      <c r="J2129" s="813" t="s">
        <v>1888</v>
      </c>
      <c r="K2129" s="813"/>
      <c r="L2129" s="813"/>
      <c r="M2129" s="814">
        <v>1</v>
      </c>
      <c r="N2129" s="814"/>
      <c r="O2129" s="813" t="s">
        <v>1883</v>
      </c>
      <c r="P2129" s="813"/>
      <c r="Q2129" s="368" t="s">
        <v>1889</v>
      </c>
      <c r="R2129" s="369" t="s">
        <v>2077</v>
      </c>
    </row>
    <row r="2130" spans="1:18" ht="18">
      <c r="A2130" s="368">
        <v>1968</v>
      </c>
      <c r="B2130" s="813">
        <v>1021949</v>
      </c>
      <c r="C2130" s="813"/>
      <c r="D2130" s="813" t="s">
        <v>2577</v>
      </c>
      <c r="E2130" s="813"/>
      <c r="F2130" s="813"/>
      <c r="G2130" s="813" t="s">
        <v>3893</v>
      </c>
      <c r="H2130" s="813"/>
      <c r="I2130" s="813"/>
      <c r="J2130" s="813" t="s">
        <v>2579</v>
      </c>
      <c r="K2130" s="813"/>
      <c r="L2130" s="813"/>
      <c r="M2130" s="814">
        <v>0.5</v>
      </c>
      <c r="N2130" s="814"/>
      <c r="O2130" s="813" t="s">
        <v>1883</v>
      </c>
      <c r="P2130" s="813"/>
      <c r="Q2130" s="370" t="s">
        <v>1892</v>
      </c>
      <c r="R2130" s="369" t="s">
        <v>2421</v>
      </c>
    </row>
    <row r="2131" spans="1:18" ht="18">
      <c r="A2131" s="368">
        <v>1969</v>
      </c>
      <c r="B2131" s="813">
        <v>561313</v>
      </c>
      <c r="C2131" s="813"/>
      <c r="D2131" s="813" t="s">
        <v>2591</v>
      </c>
      <c r="E2131" s="813"/>
      <c r="F2131" s="813"/>
      <c r="G2131" s="813" t="s">
        <v>2592</v>
      </c>
      <c r="H2131" s="813"/>
      <c r="I2131" s="813"/>
      <c r="J2131" s="813" t="s">
        <v>1896</v>
      </c>
      <c r="K2131" s="813"/>
      <c r="L2131" s="813"/>
      <c r="M2131" s="814">
        <v>20</v>
      </c>
      <c r="N2131" s="814"/>
      <c r="O2131" s="813" t="s">
        <v>1883</v>
      </c>
      <c r="P2131" s="813"/>
      <c r="Q2131" s="370" t="s">
        <v>1892</v>
      </c>
      <c r="R2131" s="369" t="s">
        <v>2469</v>
      </c>
    </row>
    <row r="2132" spans="1:18" ht="18">
      <c r="A2132" s="368">
        <v>1970</v>
      </c>
      <c r="B2132" s="813">
        <v>561138</v>
      </c>
      <c r="C2132" s="813"/>
      <c r="D2132" s="813" t="s">
        <v>2591</v>
      </c>
      <c r="E2132" s="813"/>
      <c r="F2132" s="813"/>
      <c r="G2132" s="813" t="s">
        <v>2680</v>
      </c>
      <c r="H2132" s="813"/>
      <c r="I2132" s="813"/>
      <c r="J2132" s="817" t="s">
        <v>2593</v>
      </c>
      <c r="K2132" s="817"/>
      <c r="L2132" s="817"/>
      <c r="M2132" s="814">
        <v>5</v>
      </c>
      <c r="N2132" s="814"/>
      <c r="O2132" s="813" t="s">
        <v>1883</v>
      </c>
      <c r="P2132" s="813"/>
      <c r="Q2132" s="370" t="s">
        <v>1892</v>
      </c>
      <c r="R2132" s="369" t="s">
        <v>3797</v>
      </c>
    </row>
    <row r="2133" spans="1:18" ht="36">
      <c r="A2133" s="365" t="s">
        <v>1871</v>
      </c>
      <c r="B2133" s="810" t="s">
        <v>1872</v>
      </c>
      <c r="C2133" s="810"/>
      <c r="D2133" s="810" t="s">
        <v>1873</v>
      </c>
      <c r="E2133" s="810"/>
      <c r="F2133" s="810"/>
      <c r="G2133" s="810" t="s">
        <v>1874</v>
      </c>
      <c r="H2133" s="810"/>
      <c r="I2133" s="810"/>
      <c r="J2133" s="810" t="s">
        <v>1875</v>
      </c>
      <c r="K2133" s="810"/>
      <c r="L2133" s="810"/>
      <c r="M2133" s="810" t="s">
        <v>1876</v>
      </c>
      <c r="N2133" s="810"/>
      <c r="O2133" s="810" t="s">
        <v>1877</v>
      </c>
      <c r="P2133" s="810"/>
      <c r="Q2133" s="366" t="s">
        <v>1878</v>
      </c>
      <c r="R2133" s="365" t="s">
        <v>1879</v>
      </c>
    </row>
    <row r="2134" spans="1:18" ht="18">
      <c r="A2134" s="368">
        <v>1971</v>
      </c>
      <c r="B2134" s="813">
        <v>735834</v>
      </c>
      <c r="C2134" s="813"/>
      <c r="D2134" s="813" t="s">
        <v>2599</v>
      </c>
      <c r="E2134" s="813"/>
      <c r="F2134" s="813"/>
      <c r="G2134" s="813" t="s">
        <v>2600</v>
      </c>
      <c r="H2134" s="813"/>
      <c r="I2134" s="813"/>
      <c r="J2134" s="813" t="s">
        <v>1896</v>
      </c>
      <c r="K2134" s="813"/>
      <c r="L2134" s="813"/>
      <c r="M2134" s="814">
        <v>10</v>
      </c>
      <c r="N2134" s="814"/>
      <c r="O2134" s="813" t="s">
        <v>1883</v>
      </c>
      <c r="P2134" s="813"/>
      <c r="Q2134" s="368" t="s">
        <v>1889</v>
      </c>
      <c r="R2134" s="369" t="s">
        <v>2281</v>
      </c>
    </row>
    <row r="2135" spans="1:18" ht="18">
      <c r="A2135" s="368">
        <v>1972</v>
      </c>
      <c r="B2135" s="813">
        <v>851556</v>
      </c>
      <c r="C2135" s="813"/>
      <c r="D2135" s="813" t="s">
        <v>3894</v>
      </c>
      <c r="E2135" s="813"/>
      <c r="F2135" s="813"/>
      <c r="G2135" s="813" t="s">
        <v>3895</v>
      </c>
      <c r="H2135" s="813"/>
      <c r="I2135" s="813"/>
      <c r="J2135" s="813" t="s">
        <v>1888</v>
      </c>
      <c r="K2135" s="813"/>
      <c r="L2135" s="813"/>
      <c r="M2135" s="814">
        <v>0.4</v>
      </c>
      <c r="N2135" s="814"/>
      <c r="O2135" s="813" t="s">
        <v>1883</v>
      </c>
      <c r="P2135" s="813"/>
      <c r="Q2135" s="368" t="s">
        <v>2167</v>
      </c>
      <c r="R2135" s="369" t="s">
        <v>3896</v>
      </c>
    </row>
    <row r="2136" spans="1:18" ht="18">
      <c r="A2136" s="368">
        <v>1973</v>
      </c>
      <c r="B2136" s="813">
        <v>843275</v>
      </c>
      <c r="C2136" s="813"/>
      <c r="D2136" s="813" t="s">
        <v>3894</v>
      </c>
      <c r="E2136" s="813"/>
      <c r="F2136" s="813"/>
      <c r="G2136" s="813" t="s">
        <v>3897</v>
      </c>
      <c r="H2136" s="813"/>
      <c r="I2136" s="813"/>
      <c r="J2136" s="813" t="s">
        <v>1888</v>
      </c>
      <c r="K2136" s="813"/>
      <c r="L2136" s="813"/>
      <c r="M2136" s="814">
        <v>0.6</v>
      </c>
      <c r="N2136" s="814"/>
      <c r="O2136" s="813" t="s">
        <v>1883</v>
      </c>
      <c r="P2136" s="813"/>
      <c r="Q2136" s="368" t="s">
        <v>2167</v>
      </c>
      <c r="R2136" s="369" t="s">
        <v>3898</v>
      </c>
    </row>
    <row r="2137" spans="1:18" ht="18">
      <c r="A2137" s="368">
        <v>1974</v>
      </c>
      <c r="B2137" s="813">
        <v>862310</v>
      </c>
      <c r="C2137" s="813"/>
      <c r="D2137" s="813" t="s">
        <v>3894</v>
      </c>
      <c r="E2137" s="813"/>
      <c r="F2137" s="813"/>
      <c r="G2137" s="813" t="s">
        <v>3899</v>
      </c>
      <c r="H2137" s="813"/>
      <c r="I2137" s="813"/>
      <c r="J2137" s="813" t="s">
        <v>1888</v>
      </c>
      <c r="K2137" s="813"/>
      <c r="L2137" s="813"/>
      <c r="M2137" s="814">
        <v>0.8</v>
      </c>
      <c r="N2137" s="814"/>
      <c r="O2137" s="813" t="s">
        <v>1883</v>
      </c>
      <c r="P2137" s="813"/>
      <c r="Q2137" s="368" t="s">
        <v>2167</v>
      </c>
      <c r="R2137" s="369" t="s">
        <v>2822</v>
      </c>
    </row>
    <row r="2138" spans="1:18" ht="18">
      <c r="A2138" s="368">
        <v>1975</v>
      </c>
      <c r="B2138" s="813">
        <v>537075</v>
      </c>
      <c r="C2138" s="813"/>
      <c r="D2138" s="813" t="s">
        <v>3900</v>
      </c>
      <c r="E2138" s="813"/>
      <c r="F2138" s="813"/>
      <c r="G2138" s="813" t="s">
        <v>3901</v>
      </c>
      <c r="H2138" s="813"/>
      <c r="I2138" s="813"/>
      <c r="J2138" s="813" t="s">
        <v>1888</v>
      </c>
      <c r="K2138" s="813"/>
      <c r="L2138" s="813"/>
      <c r="M2138" s="814">
        <v>0.3</v>
      </c>
      <c r="N2138" s="814"/>
      <c r="O2138" s="813" t="s">
        <v>1883</v>
      </c>
      <c r="P2138" s="813"/>
      <c r="Q2138" s="368" t="s">
        <v>3063</v>
      </c>
      <c r="R2138" s="369" t="s">
        <v>3902</v>
      </c>
    </row>
    <row r="2139" spans="1:18" ht="18">
      <c r="A2139" s="368">
        <v>1976</v>
      </c>
      <c r="B2139" s="813">
        <v>566499</v>
      </c>
      <c r="C2139" s="813"/>
      <c r="D2139" s="813" t="s">
        <v>2616</v>
      </c>
      <c r="E2139" s="813"/>
      <c r="F2139" s="813"/>
      <c r="G2139" s="813" t="s">
        <v>2617</v>
      </c>
      <c r="H2139" s="813"/>
      <c r="I2139" s="813"/>
      <c r="J2139" s="813" t="s">
        <v>1888</v>
      </c>
      <c r="K2139" s="813"/>
      <c r="L2139" s="813"/>
      <c r="M2139" s="814">
        <v>1.8</v>
      </c>
      <c r="N2139" s="814"/>
      <c r="O2139" s="813" t="s">
        <v>1883</v>
      </c>
      <c r="P2139" s="813"/>
      <c r="Q2139" s="368" t="s">
        <v>2620</v>
      </c>
      <c r="R2139" s="369" t="s">
        <v>2090</v>
      </c>
    </row>
    <row r="2140" spans="1:18" ht="18">
      <c r="A2140" s="368">
        <v>1977</v>
      </c>
      <c r="B2140" s="813">
        <v>566315</v>
      </c>
      <c r="C2140" s="813"/>
      <c r="D2140" s="813" t="s">
        <v>2616</v>
      </c>
      <c r="E2140" s="813"/>
      <c r="F2140" s="813"/>
      <c r="G2140" s="813" t="s">
        <v>2617</v>
      </c>
      <c r="H2140" s="813"/>
      <c r="I2140" s="813"/>
      <c r="J2140" s="813" t="s">
        <v>1888</v>
      </c>
      <c r="K2140" s="813"/>
      <c r="L2140" s="813"/>
      <c r="M2140" s="814">
        <v>50</v>
      </c>
      <c r="N2140" s="814"/>
      <c r="O2140" s="813" t="s">
        <v>1883</v>
      </c>
      <c r="P2140" s="813"/>
      <c r="Q2140" s="370" t="s">
        <v>1892</v>
      </c>
      <c r="R2140" s="369" t="s">
        <v>3903</v>
      </c>
    </row>
    <row r="2141" spans="1:18" ht="18">
      <c r="A2141" s="368">
        <v>1978</v>
      </c>
      <c r="B2141" s="813">
        <v>658549</v>
      </c>
      <c r="C2141" s="813"/>
      <c r="D2141" s="813" t="s">
        <v>3641</v>
      </c>
      <c r="E2141" s="813"/>
      <c r="F2141" s="813"/>
      <c r="G2141" s="813" t="s">
        <v>2870</v>
      </c>
      <c r="H2141" s="813"/>
      <c r="I2141" s="813"/>
      <c r="J2141" s="813" t="s">
        <v>1888</v>
      </c>
      <c r="K2141" s="813"/>
      <c r="L2141" s="813"/>
      <c r="M2141" s="814">
        <v>10</v>
      </c>
      <c r="N2141" s="814"/>
      <c r="O2141" s="813" t="s">
        <v>1883</v>
      </c>
      <c r="P2141" s="813"/>
      <c r="Q2141" s="370" t="s">
        <v>1892</v>
      </c>
      <c r="R2141" s="369" t="s">
        <v>3904</v>
      </c>
    </row>
    <row r="2142" spans="1:18" ht="18">
      <c r="A2142" s="368">
        <v>1979</v>
      </c>
      <c r="B2142" s="813">
        <v>784422</v>
      </c>
      <c r="C2142" s="813"/>
      <c r="D2142" s="813" t="s">
        <v>2624</v>
      </c>
      <c r="E2142" s="813"/>
      <c r="F2142" s="813"/>
      <c r="G2142" s="813" t="s">
        <v>2625</v>
      </c>
      <c r="H2142" s="813"/>
      <c r="I2142" s="813"/>
      <c r="J2142" s="813" t="s">
        <v>2101</v>
      </c>
      <c r="K2142" s="813"/>
      <c r="L2142" s="813"/>
      <c r="M2142" s="814">
        <v>60</v>
      </c>
      <c r="N2142" s="814"/>
      <c r="O2142" s="813" t="s">
        <v>1883</v>
      </c>
      <c r="P2142" s="813"/>
      <c r="Q2142" s="368" t="s">
        <v>1884</v>
      </c>
      <c r="R2142" s="369" t="s">
        <v>2626</v>
      </c>
    </row>
    <row r="2143" spans="1:18" ht="18">
      <c r="A2143" s="368">
        <v>1980</v>
      </c>
      <c r="B2143" s="813">
        <v>836242</v>
      </c>
      <c r="C2143" s="813"/>
      <c r="D2143" s="813" t="s">
        <v>2629</v>
      </c>
      <c r="E2143" s="813"/>
      <c r="F2143" s="813"/>
      <c r="G2143" s="813" t="s">
        <v>2630</v>
      </c>
      <c r="H2143" s="813"/>
      <c r="I2143" s="813"/>
      <c r="J2143" s="813" t="s">
        <v>1882</v>
      </c>
      <c r="K2143" s="813"/>
      <c r="L2143" s="813"/>
      <c r="M2143" s="814">
        <v>180</v>
      </c>
      <c r="N2143" s="814"/>
      <c r="O2143" s="813" t="s">
        <v>1883</v>
      </c>
      <c r="P2143" s="813"/>
      <c r="Q2143" s="368" t="s">
        <v>1884</v>
      </c>
      <c r="R2143" s="369" t="s">
        <v>2135</v>
      </c>
    </row>
    <row r="2144" spans="1:18" ht="18">
      <c r="A2144" s="368">
        <v>1981</v>
      </c>
      <c r="B2144" s="813">
        <v>824949</v>
      </c>
      <c r="C2144" s="813"/>
      <c r="D2144" s="813" t="s">
        <v>2629</v>
      </c>
      <c r="E2144" s="813"/>
      <c r="F2144" s="813"/>
      <c r="G2144" s="813" t="s">
        <v>2630</v>
      </c>
      <c r="H2144" s="813"/>
      <c r="I2144" s="813"/>
      <c r="J2144" s="813" t="s">
        <v>1882</v>
      </c>
      <c r="K2144" s="813"/>
      <c r="L2144" s="813"/>
      <c r="M2144" s="814">
        <v>240</v>
      </c>
      <c r="N2144" s="814"/>
      <c r="O2144" s="813" t="s">
        <v>1883</v>
      </c>
      <c r="P2144" s="813"/>
      <c r="Q2144" s="368" t="s">
        <v>1884</v>
      </c>
      <c r="R2144" s="369" t="s">
        <v>2221</v>
      </c>
    </row>
    <row r="2145" spans="1:18" ht="18">
      <c r="A2145" s="368">
        <v>1982</v>
      </c>
      <c r="B2145" s="813">
        <v>766081</v>
      </c>
      <c r="C2145" s="813"/>
      <c r="D2145" s="813" t="s">
        <v>2629</v>
      </c>
      <c r="E2145" s="813"/>
      <c r="F2145" s="813"/>
      <c r="G2145" s="813" t="s">
        <v>2630</v>
      </c>
      <c r="H2145" s="813"/>
      <c r="I2145" s="813"/>
      <c r="J2145" s="813" t="s">
        <v>1882</v>
      </c>
      <c r="K2145" s="813"/>
      <c r="L2145" s="813"/>
      <c r="M2145" s="814">
        <v>60</v>
      </c>
      <c r="N2145" s="814"/>
      <c r="O2145" s="813" t="s">
        <v>1883</v>
      </c>
      <c r="P2145" s="813"/>
      <c r="Q2145" s="368" t="s">
        <v>1884</v>
      </c>
      <c r="R2145" s="369" t="s">
        <v>2715</v>
      </c>
    </row>
    <row r="2146" spans="1:18" ht="18">
      <c r="A2146" s="368">
        <v>1983</v>
      </c>
      <c r="B2146" s="813">
        <v>1179714</v>
      </c>
      <c r="C2146" s="813"/>
      <c r="D2146" s="813" t="s">
        <v>2629</v>
      </c>
      <c r="E2146" s="813"/>
      <c r="F2146" s="813"/>
      <c r="G2146" s="813" t="s">
        <v>2630</v>
      </c>
      <c r="H2146" s="813"/>
      <c r="I2146" s="813"/>
      <c r="J2146" s="813" t="s">
        <v>3905</v>
      </c>
      <c r="K2146" s="813"/>
      <c r="L2146" s="813"/>
      <c r="M2146" s="814">
        <v>60</v>
      </c>
      <c r="N2146" s="814"/>
      <c r="O2146" s="813" t="s">
        <v>1883</v>
      </c>
      <c r="P2146" s="813"/>
      <c r="Q2146" s="368" t="s">
        <v>1884</v>
      </c>
      <c r="R2146" s="369" t="s">
        <v>2715</v>
      </c>
    </row>
    <row r="2147" spans="1:18" ht="36">
      <c r="A2147" s="365" t="s">
        <v>1871</v>
      </c>
      <c r="B2147" s="810" t="s">
        <v>1872</v>
      </c>
      <c r="C2147" s="810"/>
      <c r="D2147" s="810" t="s">
        <v>1873</v>
      </c>
      <c r="E2147" s="810"/>
      <c r="F2147" s="810"/>
      <c r="G2147" s="810" t="s">
        <v>1874</v>
      </c>
      <c r="H2147" s="810"/>
      <c r="I2147" s="810"/>
      <c r="J2147" s="810" t="s">
        <v>1875</v>
      </c>
      <c r="K2147" s="810"/>
      <c r="L2147" s="810"/>
      <c r="M2147" s="810" t="s">
        <v>1876</v>
      </c>
      <c r="N2147" s="810"/>
      <c r="O2147" s="810" t="s">
        <v>1877</v>
      </c>
      <c r="P2147" s="810"/>
      <c r="Q2147" s="366" t="s">
        <v>1878</v>
      </c>
      <c r="R2147" s="365" t="s">
        <v>1879</v>
      </c>
    </row>
    <row r="2148" spans="1:18" ht="18">
      <c r="A2148" s="368">
        <v>1984</v>
      </c>
      <c r="B2148" s="813">
        <v>1179601</v>
      </c>
      <c r="C2148" s="813"/>
      <c r="D2148" s="813" t="s">
        <v>2629</v>
      </c>
      <c r="E2148" s="813"/>
      <c r="F2148" s="813"/>
      <c r="G2148" s="813" t="s">
        <v>2630</v>
      </c>
      <c r="H2148" s="813"/>
      <c r="I2148" s="813"/>
      <c r="J2148" s="813" t="s">
        <v>2278</v>
      </c>
      <c r="K2148" s="813"/>
      <c r="L2148" s="813"/>
      <c r="M2148" s="814">
        <v>60</v>
      </c>
      <c r="N2148" s="814"/>
      <c r="O2148" s="813" t="s">
        <v>1883</v>
      </c>
      <c r="P2148" s="813"/>
      <c r="Q2148" s="368" t="s">
        <v>1884</v>
      </c>
      <c r="R2148" s="369" t="s">
        <v>2715</v>
      </c>
    </row>
    <row r="2149" spans="1:18" ht="18">
      <c r="A2149" s="368">
        <v>1985</v>
      </c>
      <c r="B2149" s="813">
        <v>522151</v>
      </c>
      <c r="C2149" s="813"/>
      <c r="D2149" s="817" t="s">
        <v>3648</v>
      </c>
      <c r="E2149" s="817"/>
      <c r="F2149" s="817"/>
      <c r="G2149" s="813" t="s">
        <v>3906</v>
      </c>
      <c r="H2149" s="813"/>
      <c r="I2149" s="813"/>
      <c r="J2149" s="813" t="s">
        <v>3055</v>
      </c>
      <c r="K2149" s="813"/>
      <c r="L2149" s="813"/>
      <c r="M2149" s="814">
        <v>4</v>
      </c>
      <c r="N2149" s="814"/>
      <c r="O2149" s="813" t="s">
        <v>1883</v>
      </c>
      <c r="P2149" s="813"/>
      <c r="Q2149" s="368" t="s">
        <v>2414</v>
      </c>
      <c r="R2149" s="369" t="s">
        <v>2032</v>
      </c>
    </row>
    <row r="2150" spans="1:18" ht="18">
      <c r="A2150" s="368">
        <v>1986</v>
      </c>
      <c r="B2150" s="813">
        <v>784650</v>
      </c>
      <c r="C2150" s="813"/>
      <c r="D2150" s="813" t="s">
        <v>2654</v>
      </c>
      <c r="E2150" s="813"/>
      <c r="F2150" s="813"/>
      <c r="G2150" s="813" t="s">
        <v>2085</v>
      </c>
      <c r="H2150" s="813"/>
      <c r="I2150" s="813"/>
      <c r="J2150" s="813" t="s">
        <v>2336</v>
      </c>
      <c r="K2150" s="813"/>
      <c r="L2150" s="813"/>
      <c r="M2150" s="814">
        <v>120</v>
      </c>
      <c r="N2150" s="814"/>
      <c r="O2150" s="813" t="s">
        <v>1883</v>
      </c>
      <c r="P2150" s="813"/>
      <c r="Q2150" s="368" t="s">
        <v>1884</v>
      </c>
      <c r="R2150" s="369" t="s">
        <v>1939</v>
      </c>
    </row>
    <row r="2151" spans="1:18" ht="18">
      <c r="A2151" s="368">
        <v>1987</v>
      </c>
      <c r="B2151" s="813">
        <v>797183</v>
      </c>
      <c r="C2151" s="813"/>
      <c r="D2151" s="813" t="s">
        <v>2654</v>
      </c>
      <c r="E2151" s="813"/>
      <c r="F2151" s="813"/>
      <c r="G2151" s="813" t="s">
        <v>2085</v>
      </c>
      <c r="H2151" s="813"/>
      <c r="I2151" s="813"/>
      <c r="J2151" s="813" t="s">
        <v>2336</v>
      </c>
      <c r="K2151" s="813"/>
      <c r="L2151" s="813"/>
      <c r="M2151" s="814">
        <v>60</v>
      </c>
      <c r="N2151" s="814"/>
      <c r="O2151" s="813" t="s">
        <v>1883</v>
      </c>
      <c r="P2151" s="813"/>
      <c r="Q2151" s="368" t="s">
        <v>1884</v>
      </c>
      <c r="R2151" s="369" t="s">
        <v>2405</v>
      </c>
    </row>
    <row r="2152" spans="1:18" ht="18">
      <c r="A2152" s="368">
        <v>1988</v>
      </c>
      <c r="B2152" s="813">
        <v>974671</v>
      </c>
      <c r="C2152" s="813"/>
      <c r="D2152" s="813" t="s">
        <v>2656</v>
      </c>
      <c r="E2152" s="813"/>
      <c r="F2152" s="813"/>
      <c r="G2152" s="813" t="s">
        <v>3907</v>
      </c>
      <c r="H2152" s="813"/>
      <c r="I2152" s="813"/>
      <c r="J2152" s="813" t="s">
        <v>1916</v>
      </c>
      <c r="K2152" s="813"/>
      <c r="L2152" s="813"/>
      <c r="M2152" s="814">
        <v>60</v>
      </c>
      <c r="N2152" s="814"/>
      <c r="O2152" s="813" t="s">
        <v>1883</v>
      </c>
      <c r="P2152" s="813"/>
      <c r="Q2152" s="368" t="s">
        <v>1884</v>
      </c>
      <c r="R2152" s="369" t="s">
        <v>2275</v>
      </c>
    </row>
    <row r="2153" spans="1:18" ht="18">
      <c r="A2153" s="368">
        <v>1989</v>
      </c>
      <c r="B2153" s="813">
        <v>762716</v>
      </c>
      <c r="C2153" s="813"/>
      <c r="D2153" s="813" t="s">
        <v>2658</v>
      </c>
      <c r="E2153" s="813"/>
      <c r="F2153" s="813"/>
      <c r="G2153" s="813" t="s">
        <v>3908</v>
      </c>
      <c r="H2153" s="813"/>
      <c r="I2153" s="813"/>
      <c r="J2153" s="813" t="s">
        <v>2502</v>
      </c>
      <c r="K2153" s="813"/>
      <c r="L2153" s="813"/>
      <c r="M2153" s="814">
        <v>15</v>
      </c>
      <c r="N2153" s="814"/>
      <c r="O2153" s="813" t="s">
        <v>1883</v>
      </c>
      <c r="P2153" s="813"/>
      <c r="Q2153" s="368" t="s">
        <v>1884</v>
      </c>
      <c r="R2153" s="369" t="s">
        <v>2266</v>
      </c>
    </row>
    <row r="2154" spans="1:18" ht="18">
      <c r="A2154" s="368">
        <v>1990</v>
      </c>
      <c r="B2154" s="813">
        <v>264012</v>
      </c>
      <c r="C2154" s="813"/>
      <c r="D2154" s="813" t="s">
        <v>2667</v>
      </c>
      <c r="E2154" s="813"/>
      <c r="F2154" s="813"/>
      <c r="G2154" s="813" t="s">
        <v>2071</v>
      </c>
      <c r="H2154" s="813"/>
      <c r="I2154" s="813"/>
      <c r="J2154" s="813" t="s">
        <v>2114</v>
      </c>
      <c r="K2154" s="813"/>
      <c r="L2154" s="813"/>
      <c r="M2154" s="811"/>
      <c r="N2154" s="811"/>
      <c r="O2154" s="811"/>
      <c r="P2154" s="811"/>
      <c r="Q2154" s="368" t="s">
        <v>2115</v>
      </c>
      <c r="R2154" s="369" t="s">
        <v>1933</v>
      </c>
    </row>
    <row r="2155" spans="1:18" ht="18">
      <c r="A2155" s="368">
        <v>1991</v>
      </c>
      <c r="B2155" s="813">
        <v>526411</v>
      </c>
      <c r="C2155" s="813"/>
      <c r="D2155" s="813" t="s">
        <v>3909</v>
      </c>
      <c r="E2155" s="813"/>
      <c r="F2155" s="813"/>
      <c r="G2155" s="813" t="s">
        <v>2065</v>
      </c>
      <c r="H2155" s="813"/>
      <c r="I2155" s="813"/>
      <c r="J2155" s="813" t="s">
        <v>2677</v>
      </c>
      <c r="K2155" s="813"/>
      <c r="L2155" s="813"/>
      <c r="M2155" s="814">
        <v>5</v>
      </c>
      <c r="N2155" s="814"/>
      <c r="O2155" s="813" t="s">
        <v>1883</v>
      </c>
      <c r="P2155" s="813"/>
      <c r="Q2155" s="368" t="s">
        <v>1884</v>
      </c>
      <c r="R2155" s="369" t="s">
        <v>2445</v>
      </c>
    </row>
    <row r="2156" spans="1:18" ht="18">
      <c r="A2156" s="368">
        <v>1992</v>
      </c>
      <c r="B2156" s="813">
        <v>908186</v>
      </c>
      <c r="C2156" s="813"/>
      <c r="D2156" s="813" t="s">
        <v>3910</v>
      </c>
      <c r="E2156" s="813"/>
      <c r="F2156" s="813"/>
      <c r="G2156" s="813" t="s">
        <v>3470</v>
      </c>
      <c r="H2156" s="813"/>
      <c r="I2156" s="813"/>
      <c r="J2156" s="813" t="s">
        <v>1888</v>
      </c>
      <c r="K2156" s="813"/>
      <c r="L2156" s="813"/>
      <c r="M2156" s="814">
        <v>2</v>
      </c>
      <c r="N2156" s="814"/>
      <c r="O2156" s="813" t="s">
        <v>1883</v>
      </c>
      <c r="P2156" s="813"/>
      <c r="Q2156" s="368" t="s">
        <v>1889</v>
      </c>
      <c r="R2156" s="369" t="s">
        <v>3031</v>
      </c>
    </row>
    <row r="2157" spans="1:18" ht="18">
      <c r="A2157" s="368">
        <v>1993</v>
      </c>
      <c r="B2157" s="813">
        <v>720998</v>
      </c>
      <c r="C2157" s="813"/>
      <c r="D2157" s="813" t="s">
        <v>3667</v>
      </c>
      <c r="E2157" s="813"/>
      <c r="F2157" s="813"/>
      <c r="G2157" s="813" t="s">
        <v>3911</v>
      </c>
      <c r="H2157" s="813"/>
      <c r="I2157" s="813"/>
      <c r="J2157" s="817" t="s">
        <v>3670</v>
      </c>
      <c r="K2157" s="817"/>
      <c r="L2157" s="817"/>
      <c r="M2157" s="814">
        <v>60</v>
      </c>
      <c r="N2157" s="814"/>
      <c r="O2157" s="813" t="s">
        <v>3543</v>
      </c>
      <c r="P2157" s="813"/>
      <c r="Q2157" s="368" t="s">
        <v>3554</v>
      </c>
      <c r="R2157" s="369" t="s">
        <v>3912</v>
      </c>
    </row>
    <row r="2158" spans="1:18" ht="18">
      <c r="A2158" s="368">
        <v>1994</v>
      </c>
      <c r="B2158" s="813">
        <v>562150</v>
      </c>
      <c r="C2158" s="813"/>
      <c r="D2158" s="813" t="s">
        <v>3913</v>
      </c>
      <c r="E2158" s="813"/>
      <c r="F2158" s="813"/>
      <c r="G2158" s="813" t="s">
        <v>3245</v>
      </c>
      <c r="H2158" s="813"/>
      <c r="I2158" s="813"/>
      <c r="J2158" s="817" t="s">
        <v>2393</v>
      </c>
      <c r="K2158" s="817"/>
      <c r="L2158" s="817"/>
      <c r="M2158" s="811"/>
      <c r="N2158" s="811"/>
      <c r="O2158" s="811"/>
      <c r="P2158" s="811"/>
      <c r="Q2158" s="370" t="s">
        <v>1892</v>
      </c>
      <c r="R2158" s="369" t="s">
        <v>3914</v>
      </c>
    </row>
    <row r="2159" spans="1:18" ht="18">
      <c r="A2159" s="368">
        <v>1995</v>
      </c>
      <c r="B2159" s="813">
        <v>824851</v>
      </c>
      <c r="C2159" s="813"/>
      <c r="D2159" s="813" t="s">
        <v>2702</v>
      </c>
      <c r="E2159" s="813"/>
      <c r="F2159" s="813"/>
      <c r="G2159" s="813" t="s">
        <v>2488</v>
      </c>
      <c r="H2159" s="813"/>
      <c r="I2159" s="813"/>
      <c r="J2159" s="813" t="s">
        <v>3915</v>
      </c>
      <c r="K2159" s="813"/>
      <c r="L2159" s="813"/>
      <c r="M2159" s="811"/>
      <c r="N2159" s="811"/>
      <c r="O2159" s="811"/>
      <c r="P2159" s="811"/>
      <c r="Q2159" s="370" t="s">
        <v>1892</v>
      </c>
      <c r="R2159" s="369" t="s">
        <v>2710</v>
      </c>
    </row>
    <row r="2160" spans="1:18" ht="18">
      <c r="A2160" s="368">
        <v>1996</v>
      </c>
      <c r="B2160" s="813">
        <v>524342</v>
      </c>
      <c r="C2160" s="813"/>
      <c r="D2160" s="813" t="s">
        <v>2711</v>
      </c>
      <c r="E2160" s="813"/>
      <c r="F2160" s="813"/>
      <c r="G2160" s="813" t="s">
        <v>2733</v>
      </c>
      <c r="H2160" s="813"/>
      <c r="I2160" s="813"/>
      <c r="J2160" s="813" t="s">
        <v>2093</v>
      </c>
      <c r="K2160" s="813"/>
      <c r="L2160" s="813"/>
      <c r="M2160" s="814">
        <v>5</v>
      </c>
      <c r="N2160" s="814"/>
      <c r="O2160" s="813" t="s">
        <v>1883</v>
      </c>
      <c r="P2160" s="813"/>
      <c r="Q2160" s="368" t="s">
        <v>1884</v>
      </c>
      <c r="R2160" s="369" t="s">
        <v>2136</v>
      </c>
    </row>
    <row r="2161" spans="1:18" ht="36">
      <c r="A2161" s="365" t="s">
        <v>1871</v>
      </c>
      <c r="B2161" s="810" t="s">
        <v>1872</v>
      </c>
      <c r="C2161" s="810"/>
      <c r="D2161" s="810" t="s">
        <v>1873</v>
      </c>
      <c r="E2161" s="810"/>
      <c r="F2161" s="810"/>
      <c r="G2161" s="810" t="s">
        <v>1874</v>
      </c>
      <c r="H2161" s="810"/>
      <c r="I2161" s="810"/>
      <c r="J2161" s="810" t="s">
        <v>1875</v>
      </c>
      <c r="K2161" s="810"/>
      <c r="L2161" s="810"/>
      <c r="M2161" s="810" t="s">
        <v>1876</v>
      </c>
      <c r="N2161" s="810"/>
      <c r="O2161" s="810" t="s">
        <v>1877</v>
      </c>
      <c r="P2161" s="810"/>
      <c r="Q2161" s="366" t="s">
        <v>1878</v>
      </c>
      <c r="R2161" s="365" t="s">
        <v>1879</v>
      </c>
    </row>
    <row r="2162" spans="1:18" ht="18">
      <c r="A2162" s="368">
        <v>1997</v>
      </c>
      <c r="B2162" s="813">
        <v>822754</v>
      </c>
      <c r="C2162" s="813"/>
      <c r="D2162" s="813" t="s">
        <v>2714</v>
      </c>
      <c r="E2162" s="813"/>
      <c r="F2162" s="813"/>
      <c r="G2162" s="813" t="s">
        <v>2379</v>
      </c>
      <c r="H2162" s="813"/>
      <c r="I2162" s="813"/>
      <c r="J2162" s="813" t="s">
        <v>2174</v>
      </c>
      <c r="K2162" s="813"/>
      <c r="L2162" s="813"/>
      <c r="M2162" s="814">
        <v>15</v>
      </c>
      <c r="N2162" s="814"/>
      <c r="O2162" s="813" t="s">
        <v>1883</v>
      </c>
      <c r="P2162" s="813"/>
      <c r="Q2162" s="368" t="s">
        <v>1884</v>
      </c>
      <c r="R2162" s="369" t="s">
        <v>2715</v>
      </c>
    </row>
    <row r="2163" spans="1:18" ht="18">
      <c r="A2163" s="368">
        <v>1998</v>
      </c>
      <c r="B2163" s="813">
        <v>767590</v>
      </c>
      <c r="C2163" s="813"/>
      <c r="D2163" s="813" t="s">
        <v>2714</v>
      </c>
      <c r="E2163" s="813"/>
      <c r="F2163" s="813"/>
      <c r="G2163" s="813" t="s">
        <v>2381</v>
      </c>
      <c r="H2163" s="813"/>
      <c r="I2163" s="813"/>
      <c r="J2163" s="813" t="s">
        <v>2174</v>
      </c>
      <c r="K2163" s="813"/>
      <c r="L2163" s="813"/>
      <c r="M2163" s="814">
        <v>15</v>
      </c>
      <c r="N2163" s="814"/>
      <c r="O2163" s="813" t="s">
        <v>1883</v>
      </c>
      <c r="P2163" s="813"/>
      <c r="Q2163" s="368" t="s">
        <v>1884</v>
      </c>
      <c r="R2163" s="369" t="s">
        <v>2116</v>
      </c>
    </row>
    <row r="2164" spans="1:18" ht="18">
      <c r="A2164" s="368">
        <v>1999</v>
      </c>
      <c r="B2164" s="813">
        <v>571798</v>
      </c>
      <c r="C2164" s="813"/>
      <c r="D2164" s="813" t="s">
        <v>3916</v>
      </c>
      <c r="E2164" s="813"/>
      <c r="F2164" s="813"/>
      <c r="G2164" s="813" t="s">
        <v>2908</v>
      </c>
      <c r="H2164" s="813"/>
      <c r="I2164" s="813"/>
      <c r="J2164" s="813" t="s">
        <v>1975</v>
      </c>
      <c r="K2164" s="813"/>
      <c r="L2164" s="813"/>
      <c r="M2164" s="814">
        <v>10</v>
      </c>
      <c r="N2164" s="814"/>
      <c r="O2164" s="813" t="s">
        <v>1883</v>
      </c>
      <c r="P2164" s="813"/>
      <c r="Q2164" s="368" t="s">
        <v>1889</v>
      </c>
      <c r="R2164" s="369" t="s">
        <v>3777</v>
      </c>
    </row>
    <row r="2165" spans="1:18" ht="18">
      <c r="A2165" s="368">
        <v>2000</v>
      </c>
      <c r="B2165" s="813">
        <v>672765</v>
      </c>
      <c r="C2165" s="813"/>
      <c r="D2165" s="813" t="s">
        <v>3917</v>
      </c>
      <c r="E2165" s="813"/>
      <c r="F2165" s="813"/>
      <c r="G2165" s="813" t="s">
        <v>2721</v>
      </c>
      <c r="H2165" s="813"/>
      <c r="I2165" s="813"/>
      <c r="J2165" s="813" t="s">
        <v>2086</v>
      </c>
      <c r="K2165" s="813"/>
      <c r="L2165" s="813"/>
      <c r="M2165" s="814">
        <v>1</v>
      </c>
      <c r="N2165" s="814"/>
      <c r="O2165" s="813" t="s">
        <v>1883</v>
      </c>
      <c r="P2165" s="813"/>
      <c r="Q2165" s="368" t="s">
        <v>1889</v>
      </c>
      <c r="R2165" s="369" t="s">
        <v>2355</v>
      </c>
    </row>
    <row r="2166" spans="1:18" ht="18">
      <c r="A2166" s="368">
        <v>2001</v>
      </c>
      <c r="B2166" s="813">
        <v>247993</v>
      </c>
      <c r="C2166" s="813"/>
      <c r="D2166" s="813" t="s">
        <v>2722</v>
      </c>
      <c r="E2166" s="813"/>
      <c r="F2166" s="813"/>
      <c r="G2166" s="813" t="s">
        <v>2274</v>
      </c>
      <c r="H2166" s="813"/>
      <c r="I2166" s="813"/>
      <c r="J2166" s="813" t="s">
        <v>1921</v>
      </c>
      <c r="K2166" s="813"/>
      <c r="L2166" s="813"/>
      <c r="M2166" s="811"/>
      <c r="N2166" s="811"/>
      <c r="O2166" s="811"/>
      <c r="P2166" s="811"/>
      <c r="Q2166" s="368" t="s">
        <v>1921</v>
      </c>
      <c r="R2166" s="369" t="s">
        <v>2614</v>
      </c>
    </row>
    <row r="2167" spans="1:18" ht="18">
      <c r="A2167" s="368">
        <v>2002</v>
      </c>
      <c r="B2167" s="813">
        <v>639586</v>
      </c>
      <c r="C2167" s="813"/>
      <c r="D2167" s="813" t="s">
        <v>2724</v>
      </c>
      <c r="E2167" s="813"/>
      <c r="F2167" s="813"/>
      <c r="G2167" s="813" t="s">
        <v>2726</v>
      </c>
      <c r="H2167" s="813"/>
      <c r="I2167" s="813"/>
      <c r="J2167" s="813" t="s">
        <v>2336</v>
      </c>
      <c r="K2167" s="813"/>
      <c r="L2167" s="813"/>
      <c r="M2167" s="814">
        <v>60</v>
      </c>
      <c r="N2167" s="814"/>
      <c r="O2167" s="813" t="s">
        <v>1883</v>
      </c>
      <c r="P2167" s="813"/>
      <c r="Q2167" s="368" t="s">
        <v>1884</v>
      </c>
      <c r="R2167" s="369" t="s">
        <v>2320</v>
      </c>
    </row>
    <row r="2168" spans="1:18" ht="18">
      <c r="A2168" s="368">
        <v>2003</v>
      </c>
      <c r="B2168" s="813">
        <v>616204</v>
      </c>
      <c r="C2168" s="813"/>
      <c r="D2168" s="813" t="s">
        <v>3692</v>
      </c>
      <c r="E2168" s="813"/>
      <c r="F2168" s="813"/>
      <c r="G2168" s="813" t="s">
        <v>2731</v>
      </c>
      <c r="H2168" s="813"/>
      <c r="I2168" s="813"/>
      <c r="J2168" s="813" t="s">
        <v>2502</v>
      </c>
      <c r="K2168" s="813"/>
      <c r="L2168" s="813"/>
      <c r="M2168" s="814">
        <v>15</v>
      </c>
      <c r="N2168" s="814"/>
      <c r="O2168" s="813" t="s">
        <v>1883</v>
      </c>
      <c r="P2168" s="813"/>
      <c r="Q2168" s="368" t="s">
        <v>1884</v>
      </c>
      <c r="R2168" s="369" t="s">
        <v>2154</v>
      </c>
    </row>
    <row r="2169" spans="1:18" ht="18">
      <c r="A2169" s="368">
        <v>2004</v>
      </c>
      <c r="B2169" s="813">
        <v>785554</v>
      </c>
      <c r="C2169" s="813"/>
      <c r="D2169" s="813" t="s">
        <v>3692</v>
      </c>
      <c r="E2169" s="813"/>
      <c r="F2169" s="813"/>
      <c r="G2169" s="813" t="s">
        <v>3159</v>
      </c>
      <c r="H2169" s="813"/>
      <c r="I2169" s="813"/>
      <c r="J2169" s="813" t="s">
        <v>1888</v>
      </c>
      <c r="K2169" s="813"/>
      <c r="L2169" s="813"/>
      <c r="M2169" s="814">
        <v>1</v>
      </c>
      <c r="N2169" s="814"/>
      <c r="O2169" s="813" t="s">
        <v>1883</v>
      </c>
      <c r="P2169" s="813"/>
      <c r="Q2169" s="368" t="s">
        <v>1889</v>
      </c>
      <c r="R2169" s="369" t="s">
        <v>1913</v>
      </c>
    </row>
    <row r="2170" spans="1:18" ht="18">
      <c r="A2170" s="368">
        <v>2005</v>
      </c>
      <c r="B2170" s="813">
        <v>563126</v>
      </c>
      <c r="C2170" s="813"/>
      <c r="D2170" s="813" t="s">
        <v>3692</v>
      </c>
      <c r="E2170" s="813"/>
      <c r="F2170" s="813"/>
      <c r="G2170" s="813" t="s">
        <v>3159</v>
      </c>
      <c r="H2170" s="813"/>
      <c r="I2170" s="813"/>
      <c r="J2170" s="813" t="s">
        <v>1888</v>
      </c>
      <c r="K2170" s="813"/>
      <c r="L2170" s="813"/>
      <c r="M2170" s="814">
        <v>1</v>
      </c>
      <c r="N2170" s="814"/>
      <c r="O2170" s="813" t="s">
        <v>1883</v>
      </c>
      <c r="P2170" s="813"/>
      <c r="Q2170" s="370" t="s">
        <v>1892</v>
      </c>
      <c r="R2170" s="369" t="s">
        <v>1913</v>
      </c>
    </row>
    <row r="2171" spans="1:18" ht="18">
      <c r="A2171" s="368">
        <v>2006</v>
      </c>
      <c r="B2171" s="813">
        <v>807079</v>
      </c>
      <c r="C2171" s="813"/>
      <c r="D2171" s="813" t="s">
        <v>3692</v>
      </c>
      <c r="E2171" s="813"/>
      <c r="F2171" s="813"/>
      <c r="G2171" s="813" t="s">
        <v>1971</v>
      </c>
      <c r="H2171" s="813"/>
      <c r="I2171" s="813"/>
      <c r="J2171" s="813" t="s">
        <v>1888</v>
      </c>
      <c r="K2171" s="813"/>
      <c r="L2171" s="813"/>
      <c r="M2171" s="814">
        <v>2</v>
      </c>
      <c r="N2171" s="814"/>
      <c r="O2171" s="813" t="s">
        <v>1883</v>
      </c>
      <c r="P2171" s="813"/>
      <c r="Q2171" s="368" t="s">
        <v>1889</v>
      </c>
      <c r="R2171" s="369" t="s">
        <v>3566</v>
      </c>
    </row>
    <row r="2172" spans="1:18" ht="18">
      <c r="A2172" s="368">
        <v>2007</v>
      </c>
      <c r="B2172" s="813">
        <v>204495</v>
      </c>
      <c r="C2172" s="813"/>
      <c r="D2172" s="813" t="s">
        <v>3693</v>
      </c>
      <c r="E2172" s="813"/>
      <c r="F2172" s="813"/>
      <c r="G2172" s="813" t="s">
        <v>3918</v>
      </c>
      <c r="H2172" s="813"/>
      <c r="I2172" s="813"/>
      <c r="J2172" s="813" t="s">
        <v>1888</v>
      </c>
      <c r="K2172" s="813"/>
      <c r="L2172" s="813"/>
      <c r="M2172" s="814">
        <v>1</v>
      </c>
      <c r="N2172" s="814"/>
      <c r="O2172" s="813" t="s">
        <v>1883</v>
      </c>
      <c r="P2172" s="813"/>
      <c r="Q2172" s="370" t="s">
        <v>1892</v>
      </c>
      <c r="R2172" s="369" t="s">
        <v>2190</v>
      </c>
    </row>
    <row r="2173" spans="1:18" ht="18">
      <c r="A2173" s="368">
        <v>2008</v>
      </c>
      <c r="B2173" s="813">
        <v>782082</v>
      </c>
      <c r="C2173" s="813"/>
      <c r="D2173" s="813" t="s">
        <v>3699</v>
      </c>
      <c r="E2173" s="813"/>
      <c r="F2173" s="813"/>
      <c r="G2173" s="813" t="s">
        <v>2653</v>
      </c>
      <c r="H2173" s="813"/>
      <c r="I2173" s="813"/>
      <c r="J2173" s="813" t="s">
        <v>2051</v>
      </c>
      <c r="K2173" s="813"/>
      <c r="L2173" s="813"/>
      <c r="M2173" s="811"/>
      <c r="N2173" s="811"/>
      <c r="O2173" s="811"/>
      <c r="P2173" s="811"/>
      <c r="Q2173" s="368" t="s">
        <v>1889</v>
      </c>
      <c r="R2173" s="369" t="s">
        <v>3810</v>
      </c>
    </row>
    <row r="2174" spans="1:18" ht="18">
      <c r="A2174" s="368">
        <v>2009</v>
      </c>
      <c r="B2174" s="813">
        <v>763995</v>
      </c>
      <c r="C2174" s="813"/>
      <c r="D2174" s="813" t="s">
        <v>3699</v>
      </c>
      <c r="E2174" s="813"/>
      <c r="F2174" s="813"/>
      <c r="G2174" s="813" t="s">
        <v>2683</v>
      </c>
      <c r="H2174" s="813"/>
      <c r="I2174" s="813"/>
      <c r="J2174" s="813" t="s">
        <v>1888</v>
      </c>
      <c r="K2174" s="813"/>
      <c r="L2174" s="813"/>
      <c r="M2174" s="814">
        <v>1</v>
      </c>
      <c r="N2174" s="814"/>
      <c r="O2174" s="813" t="s">
        <v>1883</v>
      </c>
      <c r="P2174" s="813"/>
      <c r="Q2174" s="368" t="s">
        <v>1889</v>
      </c>
      <c r="R2174" s="369" t="s">
        <v>3810</v>
      </c>
    </row>
    <row r="2175" spans="1:18" ht="36">
      <c r="A2175" s="365" t="s">
        <v>1871</v>
      </c>
      <c r="B2175" s="810" t="s">
        <v>1872</v>
      </c>
      <c r="C2175" s="810"/>
      <c r="D2175" s="810" t="s">
        <v>1873</v>
      </c>
      <c r="E2175" s="810"/>
      <c r="F2175" s="810"/>
      <c r="G2175" s="810" t="s">
        <v>1874</v>
      </c>
      <c r="H2175" s="810"/>
      <c r="I2175" s="810"/>
      <c r="J2175" s="810" t="s">
        <v>1875</v>
      </c>
      <c r="K2175" s="810"/>
      <c r="L2175" s="810"/>
      <c r="M2175" s="810" t="s">
        <v>1876</v>
      </c>
      <c r="N2175" s="810"/>
      <c r="O2175" s="810" t="s">
        <v>1877</v>
      </c>
      <c r="P2175" s="810"/>
      <c r="Q2175" s="366" t="s">
        <v>1878</v>
      </c>
      <c r="R2175" s="365" t="s">
        <v>1879</v>
      </c>
    </row>
    <row r="2176" spans="1:18" ht="18">
      <c r="A2176" s="368">
        <v>2010</v>
      </c>
      <c r="B2176" s="813">
        <v>504667</v>
      </c>
      <c r="C2176" s="813"/>
      <c r="D2176" s="813" t="s">
        <v>2727</v>
      </c>
      <c r="E2176" s="813"/>
      <c r="F2176" s="813"/>
      <c r="G2176" s="813" t="s">
        <v>2428</v>
      </c>
      <c r="H2176" s="813"/>
      <c r="I2176" s="813"/>
      <c r="J2176" s="813" t="s">
        <v>2146</v>
      </c>
      <c r="K2176" s="813"/>
      <c r="L2176" s="813"/>
      <c r="M2176" s="814">
        <v>15</v>
      </c>
      <c r="N2176" s="814"/>
      <c r="O2176" s="813" t="s">
        <v>1909</v>
      </c>
      <c r="P2176" s="813"/>
      <c r="Q2176" s="368" t="s">
        <v>1910</v>
      </c>
      <c r="R2176" s="369" t="s">
        <v>2266</v>
      </c>
    </row>
    <row r="2177" spans="1:18" ht="18">
      <c r="A2177" s="368">
        <v>2011</v>
      </c>
      <c r="B2177" s="813">
        <v>658169</v>
      </c>
      <c r="C2177" s="813"/>
      <c r="D2177" s="813" t="s">
        <v>2747</v>
      </c>
      <c r="E2177" s="813"/>
      <c r="F2177" s="813"/>
      <c r="G2177" s="813" t="s">
        <v>2748</v>
      </c>
      <c r="H2177" s="813"/>
      <c r="I2177" s="813"/>
      <c r="J2177" s="813" t="s">
        <v>1888</v>
      </c>
      <c r="K2177" s="813"/>
      <c r="L2177" s="813"/>
      <c r="M2177" s="814">
        <v>3</v>
      </c>
      <c r="N2177" s="814"/>
      <c r="O2177" s="813" t="s">
        <v>1883</v>
      </c>
      <c r="P2177" s="813"/>
      <c r="Q2177" s="368" t="s">
        <v>2620</v>
      </c>
      <c r="R2177" s="369" t="s">
        <v>2396</v>
      </c>
    </row>
    <row r="2178" spans="1:18" ht="18">
      <c r="A2178" s="368">
        <v>2012</v>
      </c>
      <c r="B2178" s="813">
        <v>1181016</v>
      </c>
      <c r="C2178" s="813"/>
      <c r="D2178" s="813" t="s">
        <v>2750</v>
      </c>
      <c r="E2178" s="813"/>
      <c r="F2178" s="813"/>
      <c r="G2178" s="813" t="s">
        <v>3919</v>
      </c>
      <c r="H2178" s="813"/>
      <c r="I2178" s="813"/>
      <c r="J2178" s="813" t="s">
        <v>2174</v>
      </c>
      <c r="K2178" s="813"/>
      <c r="L2178" s="813"/>
      <c r="M2178" s="814">
        <v>15</v>
      </c>
      <c r="N2178" s="814"/>
      <c r="O2178" s="813" t="s">
        <v>1883</v>
      </c>
      <c r="P2178" s="813"/>
      <c r="Q2178" s="368" t="s">
        <v>1884</v>
      </c>
      <c r="R2178" s="369" t="s">
        <v>2320</v>
      </c>
    </row>
    <row r="2179" spans="1:18" ht="18">
      <c r="A2179" s="368">
        <v>2013</v>
      </c>
      <c r="B2179" s="813">
        <v>707089</v>
      </c>
      <c r="C2179" s="813"/>
      <c r="D2179" s="813" t="s">
        <v>2750</v>
      </c>
      <c r="E2179" s="813"/>
      <c r="F2179" s="813"/>
      <c r="G2179" s="813" t="s">
        <v>3919</v>
      </c>
      <c r="H2179" s="813"/>
      <c r="I2179" s="813"/>
      <c r="J2179" s="813" t="s">
        <v>2174</v>
      </c>
      <c r="K2179" s="813"/>
      <c r="L2179" s="813"/>
      <c r="M2179" s="814">
        <v>30</v>
      </c>
      <c r="N2179" s="814"/>
      <c r="O2179" s="813" t="s">
        <v>1883</v>
      </c>
      <c r="P2179" s="813"/>
      <c r="Q2179" s="368" t="s">
        <v>1884</v>
      </c>
      <c r="R2179" s="369" t="s">
        <v>3920</v>
      </c>
    </row>
    <row r="2180" spans="1:18" ht="18">
      <c r="A2180" s="368">
        <v>2014</v>
      </c>
      <c r="B2180" s="813">
        <v>663609</v>
      </c>
      <c r="C2180" s="813"/>
      <c r="D2180" s="813" t="s">
        <v>3921</v>
      </c>
      <c r="E2180" s="813"/>
      <c r="F2180" s="813"/>
      <c r="G2180" s="813" t="s">
        <v>2748</v>
      </c>
      <c r="H2180" s="813"/>
      <c r="I2180" s="813"/>
      <c r="J2180" s="813" t="s">
        <v>2579</v>
      </c>
      <c r="K2180" s="813"/>
      <c r="L2180" s="813"/>
      <c r="M2180" s="814">
        <v>3</v>
      </c>
      <c r="N2180" s="814"/>
      <c r="O2180" s="813" t="s">
        <v>1883</v>
      </c>
      <c r="P2180" s="813"/>
      <c r="Q2180" s="368" t="s">
        <v>3063</v>
      </c>
      <c r="R2180" s="369" t="s">
        <v>3922</v>
      </c>
    </row>
    <row r="2181" spans="1:18" ht="18">
      <c r="A2181" s="368">
        <v>2015</v>
      </c>
      <c r="B2181" s="813">
        <v>740049</v>
      </c>
      <c r="C2181" s="813"/>
      <c r="D2181" s="813" t="s">
        <v>2766</v>
      </c>
      <c r="E2181" s="813"/>
      <c r="F2181" s="813"/>
      <c r="G2181" s="813" t="s">
        <v>2767</v>
      </c>
      <c r="H2181" s="813"/>
      <c r="I2181" s="813"/>
      <c r="J2181" s="813" t="s">
        <v>3923</v>
      </c>
      <c r="K2181" s="813"/>
      <c r="L2181" s="813"/>
      <c r="M2181" s="814">
        <v>5</v>
      </c>
      <c r="N2181" s="814"/>
      <c r="O2181" s="813" t="s">
        <v>1909</v>
      </c>
      <c r="P2181" s="813"/>
      <c r="Q2181" s="368" t="s">
        <v>1917</v>
      </c>
      <c r="R2181" s="369" t="s">
        <v>1918</v>
      </c>
    </row>
    <row r="2182" spans="1:18" ht="18">
      <c r="A2182" s="368">
        <v>2016</v>
      </c>
      <c r="B2182" s="813">
        <v>745100</v>
      </c>
      <c r="C2182" s="813"/>
      <c r="D2182" s="813" t="s">
        <v>2766</v>
      </c>
      <c r="E2182" s="813"/>
      <c r="F2182" s="813"/>
      <c r="G2182" s="813" t="s">
        <v>3924</v>
      </c>
      <c r="H2182" s="813"/>
      <c r="I2182" s="813"/>
      <c r="J2182" s="813" t="s">
        <v>3923</v>
      </c>
      <c r="K2182" s="813"/>
      <c r="L2182" s="813"/>
      <c r="M2182" s="811"/>
      <c r="N2182" s="811"/>
      <c r="O2182" s="811"/>
      <c r="P2182" s="811"/>
      <c r="Q2182" s="368" t="s">
        <v>1917</v>
      </c>
      <c r="R2182" s="369" t="s">
        <v>1918</v>
      </c>
    </row>
    <row r="2183" spans="1:18" ht="18">
      <c r="A2183" s="368">
        <v>2017</v>
      </c>
      <c r="B2183" s="813">
        <v>1035686</v>
      </c>
      <c r="C2183" s="813"/>
      <c r="D2183" s="813" t="s">
        <v>2771</v>
      </c>
      <c r="E2183" s="813"/>
      <c r="F2183" s="813"/>
      <c r="G2183" s="813" t="s">
        <v>2772</v>
      </c>
      <c r="H2183" s="813"/>
      <c r="I2183" s="813"/>
      <c r="J2183" s="817" t="s">
        <v>2418</v>
      </c>
      <c r="K2183" s="817"/>
      <c r="L2183" s="817"/>
      <c r="M2183" s="814">
        <v>20</v>
      </c>
      <c r="N2183" s="814"/>
      <c r="O2183" s="813" t="s">
        <v>1883</v>
      </c>
      <c r="P2183" s="813"/>
      <c r="Q2183" s="370" t="s">
        <v>1892</v>
      </c>
      <c r="R2183" s="369" t="s">
        <v>2002</v>
      </c>
    </row>
    <row r="2184" spans="1:18" ht="18">
      <c r="A2184" s="368">
        <v>2018</v>
      </c>
      <c r="B2184" s="813">
        <v>1005729</v>
      </c>
      <c r="C2184" s="813"/>
      <c r="D2184" s="813" t="s">
        <v>3925</v>
      </c>
      <c r="E2184" s="813"/>
      <c r="F2184" s="813"/>
      <c r="G2184" s="813" t="s">
        <v>2014</v>
      </c>
      <c r="H2184" s="813"/>
      <c r="I2184" s="813"/>
      <c r="J2184" s="813" t="s">
        <v>1920</v>
      </c>
      <c r="K2184" s="813"/>
      <c r="L2184" s="813"/>
      <c r="M2184" s="811"/>
      <c r="N2184" s="811"/>
      <c r="O2184" s="811"/>
      <c r="P2184" s="811"/>
      <c r="Q2184" s="368" t="s">
        <v>1921</v>
      </c>
      <c r="R2184" s="369" t="s">
        <v>3926</v>
      </c>
    </row>
    <row r="2185" spans="1:18" ht="18">
      <c r="A2185" s="368">
        <v>2019</v>
      </c>
      <c r="B2185" s="813">
        <v>1005680</v>
      </c>
      <c r="C2185" s="813"/>
      <c r="D2185" s="813" t="s">
        <v>3925</v>
      </c>
      <c r="E2185" s="813"/>
      <c r="F2185" s="813"/>
      <c r="G2185" s="813" t="s">
        <v>2071</v>
      </c>
      <c r="H2185" s="813"/>
      <c r="I2185" s="813"/>
      <c r="J2185" s="813" t="s">
        <v>1920</v>
      </c>
      <c r="K2185" s="813"/>
      <c r="L2185" s="813"/>
      <c r="M2185" s="811"/>
      <c r="N2185" s="811"/>
      <c r="O2185" s="811"/>
      <c r="P2185" s="811"/>
      <c r="Q2185" s="368" t="s">
        <v>1921</v>
      </c>
      <c r="R2185" s="369" t="s">
        <v>2299</v>
      </c>
    </row>
    <row r="2186" spans="1:18" ht="18">
      <c r="A2186" s="368">
        <v>2020</v>
      </c>
      <c r="B2186" s="813">
        <v>1005646</v>
      </c>
      <c r="C2186" s="813"/>
      <c r="D2186" s="813" t="s">
        <v>3925</v>
      </c>
      <c r="E2186" s="813"/>
      <c r="F2186" s="813"/>
      <c r="G2186" s="813" t="s">
        <v>2344</v>
      </c>
      <c r="H2186" s="813"/>
      <c r="I2186" s="813"/>
      <c r="J2186" s="813" t="s">
        <v>1920</v>
      </c>
      <c r="K2186" s="813"/>
      <c r="L2186" s="813"/>
      <c r="M2186" s="811"/>
      <c r="N2186" s="811"/>
      <c r="O2186" s="811"/>
      <c r="P2186" s="811"/>
      <c r="Q2186" s="368" t="s">
        <v>1921</v>
      </c>
      <c r="R2186" s="369" t="s">
        <v>2032</v>
      </c>
    </row>
    <row r="2187" spans="1:18" ht="18">
      <c r="A2187" s="368">
        <v>2021</v>
      </c>
      <c r="B2187" s="813">
        <v>356899</v>
      </c>
      <c r="C2187" s="813"/>
      <c r="D2187" s="813" t="s">
        <v>3925</v>
      </c>
      <c r="E2187" s="813"/>
      <c r="F2187" s="813"/>
      <c r="G2187" s="813" t="s">
        <v>2071</v>
      </c>
      <c r="H2187" s="813"/>
      <c r="I2187" s="813"/>
      <c r="J2187" s="813" t="s">
        <v>1921</v>
      </c>
      <c r="K2187" s="813"/>
      <c r="L2187" s="813"/>
      <c r="M2187" s="811"/>
      <c r="N2187" s="811"/>
      <c r="O2187" s="811"/>
      <c r="P2187" s="811"/>
      <c r="Q2187" s="368" t="s">
        <v>1921</v>
      </c>
      <c r="R2187" s="369" t="s">
        <v>2299</v>
      </c>
    </row>
    <row r="2188" spans="1:18" ht="18">
      <c r="A2188" s="368">
        <v>2022</v>
      </c>
      <c r="B2188" s="813">
        <v>356708</v>
      </c>
      <c r="C2188" s="813"/>
      <c r="D2188" s="813" t="s">
        <v>3925</v>
      </c>
      <c r="E2188" s="813"/>
      <c r="F2188" s="813"/>
      <c r="G2188" s="813" t="s">
        <v>2014</v>
      </c>
      <c r="H2188" s="813"/>
      <c r="I2188" s="813"/>
      <c r="J2188" s="813" t="s">
        <v>1921</v>
      </c>
      <c r="K2188" s="813"/>
      <c r="L2188" s="813"/>
      <c r="M2188" s="811"/>
      <c r="N2188" s="811"/>
      <c r="O2188" s="811"/>
      <c r="P2188" s="811"/>
      <c r="Q2188" s="368" t="s">
        <v>1921</v>
      </c>
      <c r="R2188" s="369" t="s">
        <v>3926</v>
      </c>
    </row>
    <row r="2189" spans="1:18" ht="36">
      <c r="A2189" s="365" t="s">
        <v>1871</v>
      </c>
      <c r="B2189" s="810" t="s">
        <v>1872</v>
      </c>
      <c r="C2189" s="810"/>
      <c r="D2189" s="810" t="s">
        <v>1873</v>
      </c>
      <c r="E2189" s="810"/>
      <c r="F2189" s="810"/>
      <c r="G2189" s="810" t="s">
        <v>1874</v>
      </c>
      <c r="H2189" s="810"/>
      <c r="I2189" s="810"/>
      <c r="J2189" s="810" t="s">
        <v>1875</v>
      </c>
      <c r="K2189" s="810"/>
      <c r="L2189" s="810"/>
      <c r="M2189" s="810" t="s">
        <v>1876</v>
      </c>
      <c r="N2189" s="810"/>
      <c r="O2189" s="810" t="s">
        <v>1877</v>
      </c>
      <c r="P2189" s="810"/>
      <c r="Q2189" s="366" t="s">
        <v>1878</v>
      </c>
      <c r="R2189" s="365" t="s">
        <v>1879</v>
      </c>
    </row>
    <row r="2190" spans="1:18" ht="18">
      <c r="A2190" s="368">
        <v>2023</v>
      </c>
      <c r="B2190" s="813">
        <v>721831</v>
      </c>
      <c r="C2190" s="813"/>
      <c r="D2190" s="813" t="s">
        <v>2781</v>
      </c>
      <c r="E2190" s="813"/>
      <c r="F2190" s="813"/>
      <c r="G2190" s="813" t="s">
        <v>3464</v>
      </c>
      <c r="H2190" s="813"/>
      <c r="I2190" s="813"/>
      <c r="J2190" s="813" t="s">
        <v>2312</v>
      </c>
      <c r="K2190" s="813"/>
      <c r="L2190" s="813"/>
      <c r="M2190" s="811"/>
      <c r="N2190" s="811"/>
      <c r="O2190" s="811"/>
      <c r="P2190" s="811"/>
      <c r="Q2190" s="368" t="s">
        <v>2167</v>
      </c>
      <c r="R2190" s="369" t="s">
        <v>3927</v>
      </c>
    </row>
    <row r="2191" spans="1:18" ht="18">
      <c r="A2191" s="368">
        <v>2024</v>
      </c>
      <c r="B2191" s="813">
        <v>564704</v>
      </c>
      <c r="C2191" s="813"/>
      <c r="D2191" s="813" t="s">
        <v>3928</v>
      </c>
      <c r="E2191" s="813"/>
      <c r="F2191" s="813"/>
      <c r="G2191" s="813" t="s">
        <v>2485</v>
      </c>
      <c r="H2191" s="813"/>
      <c r="I2191" s="813"/>
      <c r="J2191" s="817" t="s">
        <v>2593</v>
      </c>
      <c r="K2191" s="817"/>
      <c r="L2191" s="817"/>
      <c r="M2191" s="814">
        <v>5</v>
      </c>
      <c r="N2191" s="814"/>
      <c r="O2191" s="813" t="s">
        <v>1883</v>
      </c>
      <c r="P2191" s="813"/>
      <c r="Q2191" s="370" t="s">
        <v>1892</v>
      </c>
      <c r="R2191" s="369" t="s">
        <v>2692</v>
      </c>
    </row>
    <row r="2192" spans="1:18" ht="18">
      <c r="A2192" s="368">
        <v>2025</v>
      </c>
      <c r="B2192" s="813">
        <v>354189</v>
      </c>
      <c r="C2192" s="813"/>
      <c r="D2192" s="813" t="s">
        <v>3928</v>
      </c>
      <c r="E2192" s="813"/>
      <c r="F2192" s="813"/>
      <c r="G2192" s="813" t="s">
        <v>2274</v>
      </c>
      <c r="H2192" s="813"/>
      <c r="I2192" s="813"/>
      <c r="J2192" s="813" t="s">
        <v>1920</v>
      </c>
      <c r="K2192" s="813"/>
      <c r="L2192" s="813"/>
      <c r="M2192" s="811"/>
      <c r="N2192" s="811"/>
      <c r="O2192" s="811"/>
      <c r="P2192" s="811"/>
      <c r="Q2192" s="368" t="s">
        <v>1921</v>
      </c>
      <c r="R2192" s="369" t="s">
        <v>1956</v>
      </c>
    </row>
    <row r="2193" spans="1:18" ht="18">
      <c r="A2193" s="368">
        <v>2026</v>
      </c>
      <c r="B2193" s="813">
        <v>354115</v>
      </c>
      <c r="C2193" s="813"/>
      <c r="D2193" s="813" t="s">
        <v>3928</v>
      </c>
      <c r="E2193" s="813"/>
      <c r="F2193" s="813"/>
      <c r="G2193" s="813" t="s">
        <v>2047</v>
      </c>
      <c r="H2193" s="813"/>
      <c r="I2193" s="813"/>
      <c r="J2193" s="813" t="s">
        <v>1920</v>
      </c>
      <c r="K2193" s="813"/>
      <c r="L2193" s="813"/>
      <c r="M2193" s="811"/>
      <c r="N2193" s="811"/>
      <c r="O2193" s="811"/>
      <c r="P2193" s="811"/>
      <c r="Q2193" s="368" t="s">
        <v>1921</v>
      </c>
      <c r="R2193" s="369" t="s">
        <v>2734</v>
      </c>
    </row>
    <row r="2194" spans="1:18" ht="18">
      <c r="A2194" s="368">
        <v>2027</v>
      </c>
      <c r="B2194" s="813">
        <v>618581</v>
      </c>
      <c r="C2194" s="813"/>
      <c r="D2194" s="813" t="s">
        <v>3928</v>
      </c>
      <c r="E2194" s="813"/>
      <c r="F2194" s="813"/>
      <c r="G2194" s="813" t="s">
        <v>2076</v>
      </c>
      <c r="H2194" s="813"/>
      <c r="I2194" s="813"/>
      <c r="J2194" s="813" t="s">
        <v>1925</v>
      </c>
      <c r="K2194" s="813"/>
      <c r="L2194" s="813"/>
      <c r="M2194" s="814">
        <v>300</v>
      </c>
      <c r="N2194" s="814"/>
      <c r="O2194" s="813" t="s">
        <v>1883</v>
      </c>
      <c r="P2194" s="813"/>
      <c r="Q2194" s="368" t="s">
        <v>1884</v>
      </c>
      <c r="R2194" s="369" t="s">
        <v>3929</v>
      </c>
    </row>
    <row r="2195" spans="1:18" ht="18">
      <c r="A2195" s="368">
        <v>2028</v>
      </c>
      <c r="B2195" s="813">
        <v>509867</v>
      </c>
      <c r="C2195" s="813"/>
      <c r="D2195" s="813" t="s">
        <v>3930</v>
      </c>
      <c r="E2195" s="813"/>
      <c r="F2195" s="813"/>
      <c r="G2195" s="813" t="s">
        <v>3931</v>
      </c>
      <c r="H2195" s="813"/>
      <c r="I2195" s="813"/>
      <c r="J2195" s="813" t="s">
        <v>2146</v>
      </c>
      <c r="K2195" s="813"/>
      <c r="L2195" s="813"/>
      <c r="M2195" s="814">
        <v>30</v>
      </c>
      <c r="N2195" s="814"/>
      <c r="O2195" s="813" t="s">
        <v>1909</v>
      </c>
      <c r="P2195" s="813"/>
      <c r="Q2195" s="368" t="s">
        <v>1910</v>
      </c>
      <c r="R2195" s="369" t="s">
        <v>2288</v>
      </c>
    </row>
    <row r="2196" spans="1:18" ht="18">
      <c r="A2196" s="368">
        <v>2029</v>
      </c>
      <c r="B2196" s="813">
        <v>848792</v>
      </c>
      <c r="C2196" s="813"/>
      <c r="D2196" s="813" t="s">
        <v>2792</v>
      </c>
      <c r="E2196" s="813"/>
      <c r="F2196" s="813"/>
      <c r="G2196" s="813" t="s">
        <v>2349</v>
      </c>
      <c r="H2196" s="813"/>
      <c r="I2196" s="813"/>
      <c r="J2196" s="813" t="s">
        <v>1882</v>
      </c>
      <c r="K2196" s="813"/>
      <c r="L2196" s="813"/>
      <c r="M2196" s="814">
        <v>100</v>
      </c>
      <c r="N2196" s="814"/>
      <c r="O2196" s="813" t="s">
        <v>1883</v>
      </c>
      <c r="P2196" s="813"/>
      <c r="Q2196" s="368" t="s">
        <v>1884</v>
      </c>
      <c r="R2196" s="369" t="s">
        <v>2070</v>
      </c>
    </row>
    <row r="2197" spans="1:18" ht="18">
      <c r="A2197" s="368">
        <v>2030</v>
      </c>
      <c r="B2197" s="813">
        <v>565958</v>
      </c>
      <c r="C2197" s="813"/>
      <c r="D2197" s="813" t="s">
        <v>2792</v>
      </c>
      <c r="E2197" s="813"/>
      <c r="F2197" s="813"/>
      <c r="G2197" s="813" t="s">
        <v>2761</v>
      </c>
      <c r="H2197" s="813"/>
      <c r="I2197" s="813"/>
      <c r="J2197" s="813" t="s">
        <v>1888</v>
      </c>
      <c r="K2197" s="813"/>
      <c r="L2197" s="813"/>
      <c r="M2197" s="814">
        <v>2</v>
      </c>
      <c r="N2197" s="814"/>
      <c r="O2197" s="813" t="s">
        <v>1883</v>
      </c>
      <c r="P2197" s="813"/>
      <c r="Q2197" s="368" t="s">
        <v>1889</v>
      </c>
      <c r="R2197" s="369" t="s">
        <v>2171</v>
      </c>
    </row>
    <row r="2198" spans="1:18" ht="18">
      <c r="A2198" s="368">
        <v>2031</v>
      </c>
      <c r="B2198" s="813">
        <v>618620</v>
      </c>
      <c r="C2198" s="813"/>
      <c r="D2198" s="813" t="s">
        <v>2792</v>
      </c>
      <c r="E2198" s="813"/>
      <c r="F2198" s="813"/>
      <c r="G2198" s="813" t="s">
        <v>2349</v>
      </c>
      <c r="H2198" s="813"/>
      <c r="I2198" s="813"/>
      <c r="J2198" s="813" t="s">
        <v>2502</v>
      </c>
      <c r="K2198" s="813"/>
      <c r="L2198" s="813"/>
      <c r="M2198" s="814">
        <v>100</v>
      </c>
      <c r="N2198" s="814"/>
      <c r="O2198" s="813" t="s">
        <v>1883</v>
      </c>
      <c r="P2198" s="813"/>
      <c r="Q2198" s="368" t="s">
        <v>1884</v>
      </c>
      <c r="R2198" s="369" t="s">
        <v>2070</v>
      </c>
    </row>
    <row r="2199" spans="1:18" ht="18">
      <c r="A2199" s="368">
        <v>2032</v>
      </c>
      <c r="B2199" s="813">
        <v>769559</v>
      </c>
      <c r="C2199" s="813"/>
      <c r="D2199" s="813" t="s">
        <v>2792</v>
      </c>
      <c r="E2199" s="813"/>
      <c r="F2199" s="813"/>
      <c r="G2199" s="813" t="s">
        <v>2349</v>
      </c>
      <c r="H2199" s="813"/>
      <c r="I2199" s="813"/>
      <c r="J2199" s="813" t="s">
        <v>2174</v>
      </c>
      <c r="K2199" s="813"/>
      <c r="L2199" s="813"/>
      <c r="M2199" s="814">
        <v>100</v>
      </c>
      <c r="N2199" s="814"/>
      <c r="O2199" s="813" t="s">
        <v>1883</v>
      </c>
      <c r="P2199" s="813"/>
      <c r="Q2199" s="368" t="s">
        <v>1884</v>
      </c>
      <c r="R2199" s="369" t="s">
        <v>2070</v>
      </c>
    </row>
    <row r="2200" spans="1:18" ht="18">
      <c r="A2200" s="368">
        <v>2033</v>
      </c>
      <c r="B2200" s="813">
        <v>764218</v>
      </c>
      <c r="C2200" s="813"/>
      <c r="D2200" s="813" t="s">
        <v>2792</v>
      </c>
      <c r="E2200" s="813"/>
      <c r="F2200" s="813"/>
      <c r="G2200" s="813" t="s">
        <v>2704</v>
      </c>
      <c r="H2200" s="813"/>
      <c r="I2200" s="813"/>
      <c r="J2200" s="813" t="s">
        <v>1888</v>
      </c>
      <c r="K2200" s="813"/>
      <c r="L2200" s="813"/>
      <c r="M2200" s="814">
        <v>20</v>
      </c>
      <c r="N2200" s="814"/>
      <c r="O2200" s="813" t="s">
        <v>1883</v>
      </c>
      <c r="P2200" s="813"/>
      <c r="Q2200" s="370" t="s">
        <v>1892</v>
      </c>
      <c r="R2200" s="369" t="s">
        <v>2754</v>
      </c>
    </row>
    <row r="2201" spans="1:18" ht="18">
      <c r="A2201" s="368">
        <v>2034</v>
      </c>
      <c r="B2201" s="813">
        <v>565255</v>
      </c>
      <c r="C2201" s="813"/>
      <c r="D2201" s="813" t="s">
        <v>2792</v>
      </c>
      <c r="E2201" s="813"/>
      <c r="F2201" s="813"/>
      <c r="G2201" s="813" t="s">
        <v>2691</v>
      </c>
      <c r="H2201" s="813"/>
      <c r="I2201" s="813"/>
      <c r="J2201" s="813" t="s">
        <v>1888</v>
      </c>
      <c r="K2201" s="813"/>
      <c r="L2201" s="813"/>
      <c r="M2201" s="814">
        <v>50</v>
      </c>
      <c r="N2201" s="814"/>
      <c r="O2201" s="813" t="s">
        <v>1883</v>
      </c>
      <c r="P2201" s="813"/>
      <c r="Q2201" s="370" t="s">
        <v>1892</v>
      </c>
      <c r="R2201" s="369" t="s">
        <v>2403</v>
      </c>
    </row>
    <row r="2202" spans="1:18" ht="18">
      <c r="A2202" s="368">
        <v>2035</v>
      </c>
      <c r="B2202" s="813">
        <v>565582</v>
      </c>
      <c r="C2202" s="813"/>
      <c r="D2202" s="813" t="s">
        <v>2792</v>
      </c>
      <c r="E2202" s="813"/>
      <c r="F2202" s="813"/>
      <c r="G2202" s="813" t="s">
        <v>2691</v>
      </c>
      <c r="H2202" s="813"/>
      <c r="I2202" s="813"/>
      <c r="J2202" s="813" t="s">
        <v>1888</v>
      </c>
      <c r="K2202" s="813"/>
      <c r="L2202" s="813"/>
      <c r="M2202" s="814">
        <v>50</v>
      </c>
      <c r="N2202" s="814"/>
      <c r="O2202" s="813" t="s">
        <v>1883</v>
      </c>
      <c r="P2202" s="813"/>
      <c r="Q2202" s="368" t="s">
        <v>1889</v>
      </c>
      <c r="R2202" s="369" t="s">
        <v>2403</v>
      </c>
    </row>
    <row r="2203" spans="1:18" ht="36">
      <c r="A2203" s="365" t="s">
        <v>1871</v>
      </c>
      <c r="B2203" s="810" t="s">
        <v>1872</v>
      </c>
      <c r="C2203" s="810"/>
      <c r="D2203" s="810" t="s">
        <v>1873</v>
      </c>
      <c r="E2203" s="810"/>
      <c r="F2203" s="810"/>
      <c r="G2203" s="810" t="s">
        <v>1874</v>
      </c>
      <c r="H2203" s="810"/>
      <c r="I2203" s="810"/>
      <c r="J2203" s="810" t="s">
        <v>1875</v>
      </c>
      <c r="K2203" s="810"/>
      <c r="L2203" s="810"/>
      <c r="M2203" s="810" t="s">
        <v>1876</v>
      </c>
      <c r="N2203" s="810"/>
      <c r="O2203" s="810" t="s">
        <v>1877</v>
      </c>
      <c r="P2203" s="810"/>
      <c r="Q2203" s="366" t="s">
        <v>1878</v>
      </c>
      <c r="R2203" s="365" t="s">
        <v>1879</v>
      </c>
    </row>
    <row r="2204" spans="1:18" ht="18">
      <c r="A2204" s="368">
        <v>2036</v>
      </c>
      <c r="B2204" s="813">
        <v>922571</v>
      </c>
      <c r="C2204" s="813"/>
      <c r="D2204" s="813" t="s">
        <v>2792</v>
      </c>
      <c r="E2204" s="813"/>
      <c r="F2204" s="813"/>
      <c r="G2204" s="813" t="s">
        <v>2349</v>
      </c>
      <c r="H2204" s="813"/>
      <c r="I2204" s="813"/>
      <c r="J2204" s="813" t="s">
        <v>2174</v>
      </c>
      <c r="K2204" s="813"/>
      <c r="L2204" s="813"/>
      <c r="M2204" s="814">
        <v>120</v>
      </c>
      <c r="N2204" s="814"/>
      <c r="O2204" s="813" t="s">
        <v>1883</v>
      </c>
      <c r="P2204" s="813"/>
      <c r="Q2204" s="368" t="s">
        <v>1884</v>
      </c>
      <c r="R2204" s="369" t="s">
        <v>2070</v>
      </c>
    </row>
    <row r="2205" spans="1:18" ht="18">
      <c r="A2205" s="368">
        <v>2037</v>
      </c>
      <c r="B2205" s="813">
        <v>738003</v>
      </c>
      <c r="C2205" s="813"/>
      <c r="D2205" s="813" t="s">
        <v>3932</v>
      </c>
      <c r="E2205" s="813"/>
      <c r="F2205" s="813"/>
      <c r="G2205" s="813" t="s">
        <v>1944</v>
      </c>
      <c r="H2205" s="813"/>
      <c r="I2205" s="813"/>
      <c r="J2205" s="813" t="s">
        <v>1921</v>
      </c>
      <c r="K2205" s="813"/>
      <c r="L2205" s="813"/>
      <c r="M2205" s="811"/>
      <c r="N2205" s="811"/>
      <c r="O2205" s="811"/>
      <c r="P2205" s="811"/>
      <c r="Q2205" s="368" t="s">
        <v>1921</v>
      </c>
      <c r="R2205" s="369" t="s">
        <v>2614</v>
      </c>
    </row>
    <row r="2206" spans="1:18" ht="18">
      <c r="A2206" s="368">
        <v>2038</v>
      </c>
      <c r="B2206" s="813">
        <v>737943</v>
      </c>
      <c r="C2206" s="813"/>
      <c r="D2206" s="813" t="s">
        <v>3932</v>
      </c>
      <c r="E2206" s="813"/>
      <c r="F2206" s="813"/>
      <c r="G2206" s="813" t="s">
        <v>1944</v>
      </c>
      <c r="H2206" s="813"/>
      <c r="I2206" s="813"/>
      <c r="J2206" s="813" t="s">
        <v>2114</v>
      </c>
      <c r="K2206" s="813"/>
      <c r="L2206" s="813"/>
      <c r="M2206" s="811"/>
      <c r="N2206" s="811"/>
      <c r="O2206" s="811"/>
      <c r="P2206" s="811"/>
      <c r="Q2206" s="368" t="s">
        <v>2115</v>
      </c>
      <c r="R2206" s="369" t="s">
        <v>2614</v>
      </c>
    </row>
    <row r="2207" spans="1:18" ht="18">
      <c r="A2207" s="368">
        <v>2039</v>
      </c>
      <c r="B2207" s="813">
        <v>618791</v>
      </c>
      <c r="C2207" s="813"/>
      <c r="D2207" s="813" t="s">
        <v>2803</v>
      </c>
      <c r="E2207" s="813"/>
      <c r="F2207" s="813"/>
      <c r="G2207" s="813" t="s">
        <v>2596</v>
      </c>
      <c r="H2207" s="813"/>
      <c r="I2207" s="813"/>
      <c r="J2207" s="813" t="s">
        <v>2336</v>
      </c>
      <c r="K2207" s="813"/>
      <c r="L2207" s="813"/>
      <c r="M2207" s="814">
        <v>60</v>
      </c>
      <c r="N2207" s="814"/>
      <c r="O2207" s="813" t="s">
        <v>1883</v>
      </c>
      <c r="P2207" s="813"/>
      <c r="Q2207" s="368" t="s">
        <v>1884</v>
      </c>
      <c r="R2207" s="369" t="s">
        <v>2015</v>
      </c>
    </row>
    <row r="2208" spans="1:18" ht="18">
      <c r="A2208" s="368">
        <v>2040</v>
      </c>
      <c r="B2208" s="813">
        <v>796980</v>
      </c>
      <c r="C2208" s="813"/>
      <c r="D2208" s="813" t="s">
        <v>2812</v>
      </c>
      <c r="E2208" s="813"/>
      <c r="F2208" s="813"/>
      <c r="G2208" s="813" t="s">
        <v>2814</v>
      </c>
      <c r="H2208" s="813"/>
      <c r="I2208" s="813"/>
      <c r="J2208" s="813" t="s">
        <v>1916</v>
      </c>
      <c r="K2208" s="813"/>
      <c r="L2208" s="813"/>
      <c r="M2208" s="814">
        <v>240</v>
      </c>
      <c r="N2208" s="814"/>
      <c r="O2208" s="813" t="s">
        <v>1883</v>
      </c>
      <c r="P2208" s="813"/>
      <c r="Q2208" s="368" t="s">
        <v>1884</v>
      </c>
      <c r="R2208" s="369" t="s">
        <v>2136</v>
      </c>
    </row>
    <row r="2209" spans="1:18" ht="18">
      <c r="A2209" s="368">
        <v>2041</v>
      </c>
      <c r="B2209" s="813">
        <v>761208</v>
      </c>
      <c r="C2209" s="813"/>
      <c r="D2209" s="813" t="s">
        <v>2815</v>
      </c>
      <c r="E2209" s="813"/>
      <c r="F2209" s="813"/>
      <c r="G2209" s="813" t="s">
        <v>2475</v>
      </c>
      <c r="H2209" s="813"/>
      <c r="I2209" s="813"/>
      <c r="J2209" s="813" t="s">
        <v>2086</v>
      </c>
      <c r="K2209" s="813"/>
      <c r="L2209" s="813"/>
      <c r="M2209" s="814">
        <v>10</v>
      </c>
      <c r="N2209" s="814"/>
      <c r="O2209" s="813" t="s">
        <v>1883</v>
      </c>
      <c r="P2209" s="813"/>
      <c r="Q2209" s="368" t="s">
        <v>1889</v>
      </c>
      <c r="R2209" s="369" t="s">
        <v>2715</v>
      </c>
    </row>
    <row r="2210" spans="1:18" ht="18">
      <c r="A2210" s="368">
        <v>2042</v>
      </c>
      <c r="B2210" s="813">
        <v>619473</v>
      </c>
      <c r="C2210" s="813"/>
      <c r="D2210" s="813" t="s">
        <v>2819</v>
      </c>
      <c r="E2210" s="813"/>
      <c r="F2210" s="813"/>
      <c r="G2210" s="813" t="s">
        <v>2100</v>
      </c>
      <c r="H2210" s="813"/>
      <c r="I2210" s="813"/>
      <c r="J2210" s="813" t="s">
        <v>1916</v>
      </c>
      <c r="K2210" s="813"/>
      <c r="L2210" s="813"/>
      <c r="M2210" s="814">
        <v>60</v>
      </c>
      <c r="N2210" s="814"/>
      <c r="O2210" s="813" t="s">
        <v>1883</v>
      </c>
      <c r="P2210" s="813"/>
      <c r="Q2210" s="368" t="s">
        <v>1884</v>
      </c>
      <c r="R2210" s="369" t="s">
        <v>2015</v>
      </c>
    </row>
    <row r="2211" spans="1:18" ht="18">
      <c r="A2211" s="368">
        <v>2043</v>
      </c>
      <c r="B2211" s="813">
        <v>206271</v>
      </c>
      <c r="C2211" s="813"/>
      <c r="D2211" s="813" t="s">
        <v>2825</v>
      </c>
      <c r="E2211" s="813"/>
      <c r="F2211" s="813"/>
      <c r="G2211" s="813" t="s">
        <v>2968</v>
      </c>
      <c r="H2211" s="813"/>
      <c r="I2211" s="813"/>
      <c r="J2211" s="813" t="s">
        <v>2579</v>
      </c>
      <c r="K2211" s="813"/>
      <c r="L2211" s="813"/>
      <c r="M2211" s="814">
        <v>1</v>
      </c>
      <c r="N2211" s="814"/>
      <c r="O2211" s="813" t="s">
        <v>1883</v>
      </c>
      <c r="P2211" s="813"/>
      <c r="Q2211" s="370" t="s">
        <v>1892</v>
      </c>
      <c r="R2211" s="369" t="s">
        <v>2120</v>
      </c>
    </row>
    <row r="2212" spans="1:18" ht="18">
      <c r="A2212" s="368">
        <v>2044</v>
      </c>
      <c r="B2212" s="813">
        <v>206263</v>
      </c>
      <c r="C2212" s="813"/>
      <c r="D2212" s="813" t="s">
        <v>2825</v>
      </c>
      <c r="E2212" s="813"/>
      <c r="F2212" s="813"/>
      <c r="G2212" s="813" t="s">
        <v>2322</v>
      </c>
      <c r="H2212" s="813"/>
      <c r="I2212" s="813"/>
      <c r="J2212" s="813" t="s">
        <v>1921</v>
      </c>
      <c r="K2212" s="813"/>
      <c r="L2212" s="813"/>
      <c r="M2212" s="811"/>
      <c r="N2212" s="811"/>
      <c r="O2212" s="811"/>
      <c r="P2212" s="811"/>
      <c r="Q2212" s="368" t="s">
        <v>1921</v>
      </c>
      <c r="R2212" s="369" t="s">
        <v>2120</v>
      </c>
    </row>
    <row r="2213" spans="1:18" ht="18">
      <c r="A2213" s="368">
        <v>2045</v>
      </c>
      <c r="B2213" s="813">
        <v>436823</v>
      </c>
      <c r="C2213" s="813"/>
      <c r="D2213" s="813" t="s">
        <v>2833</v>
      </c>
      <c r="E2213" s="813"/>
      <c r="F2213" s="813"/>
      <c r="G2213" s="813" t="s">
        <v>2274</v>
      </c>
      <c r="H2213" s="813"/>
      <c r="I2213" s="813"/>
      <c r="J2213" s="813" t="s">
        <v>3522</v>
      </c>
      <c r="K2213" s="813"/>
      <c r="L2213" s="813"/>
      <c r="M2213" s="811"/>
      <c r="N2213" s="811"/>
      <c r="O2213" s="811"/>
      <c r="P2213" s="811"/>
      <c r="Q2213" s="368" t="s">
        <v>1921</v>
      </c>
      <c r="R2213" s="369" t="s">
        <v>2221</v>
      </c>
    </row>
    <row r="2214" spans="1:18" ht="18">
      <c r="A2214" s="368">
        <v>2046</v>
      </c>
      <c r="B2214" s="813">
        <v>569056</v>
      </c>
      <c r="C2214" s="813"/>
      <c r="D2214" s="813" t="s">
        <v>3467</v>
      </c>
      <c r="E2214" s="813"/>
      <c r="F2214" s="813"/>
      <c r="G2214" s="813" t="s">
        <v>3468</v>
      </c>
      <c r="H2214" s="813"/>
      <c r="I2214" s="813"/>
      <c r="J2214" s="813" t="s">
        <v>1888</v>
      </c>
      <c r="K2214" s="813"/>
      <c r="L2214" s="813"/>
      <c r="M2214" s="814">
        <v>4</v>
      </c>
      <c r="N2214" s="814"/>
      <c r="O2214" s="813" t="s">
        <v>1883</v>
      </c>
      <c r="P2214" s="813"/>
      <c r="Q2214" s="368" t="s">
        <v>1889</v>
      </c>
      <c r="R2214" s="369" t="s">
        <v>3059</v>
      </c>
    </row>
    <row r="2215" spans="1:18" ht="18">
      <c r="A2215" s="368">
        <v>2047</v>
      </c>
      <c r="B2215" s="813">
        <v>372771</v>
      </c>
      <c r="C2215" s="813"/>
      <c r="D2215" s="813" t="s">
        <v>2844</v>
      </c>
      <c r="E2215" s="813"/>
      <c r="F2215" s="813"/>
      <c r="G2215" s="813" t="s">
        <v>2322</v>
      </c>
      <c r="H2215" s="813"/>
      <c r="I2215" s="813"/>
      <c r="J2215" s="813" t="s">
        <v>1921</v>
      </c>
      <c r="K2215" s="813"/>
      <c r="L2215" s="813"/>
      <c r="M2215" s="811"/>
      <c r="N2215" s="811"/>
      <c r="O2215" s="811"/>
      <c r="P2215" s="811"/>
      <c r="Q2215" s="368" t="s">
        <v>1921</v>
      </c>
      <c r="R2215" s="369" t="s">
        <v>2320</v>
      </c>
    </row>
    <row r="2216" spans="1:18" ht="18">
      <c r="A2216" s="368">
        <v>2048</v>
      </c>
      <c r="B2216" s="813">
        <v>706511</v>
      </c>
      <c r="C2216" s="813"/>
      <c r="D2216" s="813" t="s">
        <v>2846</v>
      </c>
      <c r="E2216" s="813"/>
      <c r="F2216" s="813"/>
      <c r="G2216" s="813" t="s">
        <v>2074</v>
      </c>
      <c r="H2216" s="813"/>
      <c r="I2216" s="813"/>
      <c r="J2216" s="813" t="s">
        <v>1908</v>
      </c>
      <c r="K2216" s="813"/>
      <c r="L2216" s="813"/>
      <c r="M2216" s="814">
        <v>15</v>
      </c>
      <c r="N2216" s="814"/>
      <c r="O2216" s="813" t="s">
        <v>1909</v>
      </c>
      <c r="P2216" s="813"/>
      <c r="Q2216" s="368" t="s">
        <v>1884</v>
      </c>
      <c r="R2216" s="369" t="s">
        <v>2171</v>
      </c>
    </row>
    <row r="2217" spans="1:18" ht="36">
      <c r="A2217" s="365" t="s">
        <v>1871</v>
      </c>
      <c r="B2217" s="810" t="s">
        <v>1872</v>
      </c>
      <c r="C2217" s="810"/>
      <c r="D2217" s="810" t="s">
        <v>1873</v>
      </c>
      <c r="E2217" s="810"/>
      <c r="F2217" s="810"/>
      <c r="G2217" s="810" t="s">
        <v>1874</v>
      </c>
      <c r="H2217" s="810"/>
      <c r="I2217" s="810"/>
      <c r="J2217" s="810" t="s">
        <v>1875</v>
      </c>
      <c r="K2217" s="810"/>
      <c r="L2217" s="810"/>
      <c r="M2217" s="810" t="s">
        <v>1876</v>
      </c>
      <c r="N2217" s="810"/>
      <c r="O2217" s="810" t="s">
        <v>1877</v>
      </c>
      <c r="P2217" s="810"/>
      <c r="Q2217" s="366" t="s">
        <v>1878</v>
      </c>
      <c r="R2217" s="365" t="s">
        <v>1879</v>
      </c>
    </row>
    <row r="2218" spans="1:18" ht="18">
      <c r="A2218" s="368">
        <v>2049</v>
      </c>
      <c r="B2218" s="813">
        <v>893847</v>
      </c>
      <c r="C2218" s="813"/>
      <c r="D2218" s="813" t="s">
        <v>2846</v>
      </c>
      <c r="E2218" s="813"/>
      <c r="F2218" s="813"/>
      <c r="G2218" s="813" t="s">
        <v>3155</v>
      </c>
      <c r="H2218" s="813"/>
      <c r="I2218" s="813"/>
      <c r="J2218" s="813" t="s">
        <v>1908</v>
      </c>
      <c r="K2218" s="813"/>
      <c r="L2218" s="813"/>
      <c r="M2218" s="814">
        <v>25</v>
      </c>
      <c r="N2218" s="814"/>
      <c r="O2218" s="813" t="s">
        <v>1909</v>
      </c>
      <c r="P2218" s="813"/>
      <c r="Q2218" s="368" t="s">
        <v>1884</v>
      </c>
      <c r="R2218" s="369" t="s">
        <v>2320</v>
      </c>
    </row>
    <row r="2219" spans="1:18" ht="18">
      <c r="A2219" s="368">
        <v>2050</v>
      </c>
      <c r="B2219" s="813">
        <v>761323</v>
      </c>
      <c r="C2219" s="813"/>
      <c r="D2219" s="813" t="s">
        <v>3933</v>
      </c>
      <c r="E2219" s="813"/>
      <c r="F2219" s="813"/>
      <c r="G2219" s="813" t="s">
        <v>2721</v>
      </c>
      <c r="H2219" s="813"/>
      <c r="I2219" s="813"/>
      <c r="J2219" s="813" t="s">
        <v>1888</v>
      </c>
      <c r="K2219" s="813"/>
      <c r="L2219" s="813"/>
      <c r="M2219" s="814">
        <v>1</v>
      </c>
      <c r="N2219" s="814"/>
      <c r="O2219" s="813" t="s">
        <v>1883</v>
      </c>
      <c r="P2219" s="813"/>
      <c r="Q2219" s="368" t="s">
        <v>1889</v>
      </c>
      <c r="R2219" s="369" t="s">
        <v>3920</v>
      </c>
    </row>
    <row r="2220" spans="1:18" ht="18">
      <c r="A2220" s="368">
        <v>2051</v>
      </c>
      <c r="B2220" s="813">
        <v>988104</v>
      </c>
      <c r="C2220" s="813"/>
      <c r="D2220" s="813" t="s">
        <v>2851</v>
      </c>
      <c r="E2220" s="813"/>
      <c r="F2220" s="813"/>
      <c r="G2220" s="813" t="s">
        <v>2319</v>
      </c>
      <c r="H2220" s="813"/>
      <c r="I2220" s="813"/>
      <c r="J2220" s="813" t="s">
        <v>2309</v>
      </c>
      <c r="K2220" s="813"/>
      <c r="L2220" s="813"/>
      <c r="M2220" s="811"/>
      <c r="N2220" s="811"/>
      <c r="O2220" s="811"/>
      <c r="P2220" s="811"/>
      <c r="Q2220" s="370" t="s">
        <v>1892</v>
      </c>
      <c r="R2220" s="369" t="s">
        <v>2853</v>
      </c>
    </row>
    <row r="2221" spans="1:18" ht="18">
      <c r="A2221" s="368">
        <v>2052</v>
      </c>
      <c r="B2221" s="813">
        <v>569376</v>
      </c>
      <c r="C2221" s="813"/>
      <c r="D2221" s="813" t="s">
        <v>2851</v>
      </c>
      <c r="E2221" s="813"/>
      <c r="F2221" s="813"/>
      <c r="G2221" s="813" t="s">
        <v>2700</v>
      </c>
      <c r="H2221" s="813"/>
      <c r="I2221" s="813"/>
      <c r="J2221" s="817" t="s">
        <v>2305</v>
      </c>
      <c r="K2221" s="817"/>
      <c r="L2221" s="817"/>
      <c r="M2221" s="811"/>
      <c r="N2221" s="811"/>
      <c r="O2221" s="811"/>
      <c r="P2221" s="811"/>
      <c r="Q2221" s="370" t="s">
        <v>1892</v>
      </c>
      <c r="R2221" s="369" t="s">
        <v>3934</v>
      </c>
    </row>
    <row r="2222" spans="1:18" ht="18">
      <c r="A2222" s="368">
        <v>2053</v>
      </c>
      <c r="B2222" s="813">
        <v>569127</v>
      </c>
      <c r="C2222" s="813"/>
      <c r="D2222" s="813" t="s">
        <v>2851</v>
      </c>
      <c r="E2222" s="813"/>
      <c r="F2222" s="813"/>
      <c r="G2222" s="813" t="s">
        <v>3048</v>
      </c>
      <c r="H2222" s="813"/>
      <c r="I2222" s="813"/>
      <c r="J2222" s="813" t="s">
        <v>2579</v>
      </c>
      <c r="K2222" s="813"/>
      <c r="L2222" s="813"/>
      <c r="M2222" s="814">
        <v>1</v>
      </c>
      <c r="N2222" s="814"/>
      <c r="O2222" s="813" t="s">
        <v>1883</v>
      </c>
      <c r="P2222" s="813"/>
      <c r="Q2222" s="370" t="s">
        <v>1892</v>
      </c>
      <c r="R2222" s="369" t="s">
        <v>3128</v>
      </c>
    </row>
    <row r="2223" spans="1:18" ht="18">
      <c r="A2223" s="368">
        <v>2054</v>
      </c>
      <c r="B2223" s="813">
        <v>967197</v>
      </c>
      <c r="C2223" s="813"/>
      <c r="D2223" s="813" t="s">
        <v>2854</v>
      </c>
      <c r="E2223" s="813"/>
      <c r="F2223" s="813"/>
      <c r="G2223" s="813" t="s">
        <v>3624</v>
      </c>
      <c r="H2223" s="813"/>
      <c r="I2223" s="813"/>
      <c r="J2223" s="813" t="s">
        <v>1888</v>
      </c>
      <c r="K2223" s="813"/>
      <c r="L2223" s="813"/>
      <c r="M2223" s="814">
        <v>2</v>
      </c>
      <c r="N2223" s="814"/>
      <c r="O2223" s="813" t="s">
        <v>1883</v>
      </c>
      <c r="P2223" s="813"/>
      <c r="Q2223" s="368" t="s">
        <v>1889</v>
      </c>
      <c r="R2223" s="369" t="s">
        <v>2077</v>
      </c>
    </row>
    <row r="2224" spans="1:18" ht="18">
      <c r="A2224" s="368">
        <v>2055</v>
      </c>
      <c r="B2224" s="813">
        <v>621218</v>
      </c>
      <c r="C2224" s="813"/>
      <c r="D2224" s="813" t="s">
        <v>2855</v>
      </c>
      <c r="E2224" s="813"/>
      <c r="F2224" s="813"/>
      <c r="G2224" s="813" t="s">
        <v>2625</v>
      </c>
      <c r="H2224" s="813"/>
      <c r="I2224" s="813"/>
      <c r="J2224" s="813" t="s">
        <v>1916</v>
      </c>
      <c r="K2224" s="813"/>
      <c r="L2224" s="813"/>
      <c r="M2224" s="814">
        <v>60</v>
      </c>
      <c r="N2224" s="814"/>
      <c r="O2224" s="813" t="s">
        <v>1883</v>
      </c>
      <c r="P2224" s="813"/>
      <c r="Q2224" s="368" t="s">
        <v>1884</v>
      </c>
      <c r="R2224" s="369" t="s">
        <v>2632</v>
      </c>
    </row>
    <row r="2225" spans="1:18" ht="18">
      <c r="A2225" s="368">
        <v>2056</v>
      </c>
      <c r="B2225" s="813">
        <v>987801</v>
      </c>
      <c r="C2225" s="813"/>
      <c r="D2225" s="813" t="s">
        <v>2862</v>
      </c>
      <c r="E2225" s="813"/>
      <c r="F2225" s="813"/>
      <c r="G2225" s="813" t="s">
        <v>3935</v>
      </c>
      <c r="H2225" s="813"/>
      <c r="I2225" s="813"/>
      <c r="J2225" s="813" t="s">
        <v>1888</v>
      </c>
      <c r="K2225" s="813"/>
      <c r="L2225" s="813"/>
      <c r="M2225" s="814">
        <v>0.5</v>
      </c>
      <c r="N2225" s="814"/>
      <c r="O2225" s="813" t="s">
        <v>1883</v>
      </c>
      <c r="P2225" s="813"/>
      <c r="Q2225" s="368" t="s">
        <v>2167</v>
      </c>
      <c r="R2225" s="369" t="s">
        <v>3936</v>
      </c>
    </row>
    <row r="2226" spans="1:18" ht="18">
      <c r="A2226" s="368">
        <v>2057</v>
      </c>
      <c r="B2226" s="813">
        <v>535734</v>
      </c>
      <c r="C2226" s="813"/>
      <c r="D2226" s="813" t="s">
        <v>2872</v>
      </c>
      <c r="E2226" s="813"/>
      <c r="F2226" s="813"/>
      <c r="G2226" s="813" t="s">
        <v>2384</v>
      </c>
      <c r="H2226" s="813"/>
      <c r="I2226" s="813"/>
      <c r="J2226" s="813" t="s">
        <v>1925</v>
      </c>
      <c r="K2226" s="813"/>
      <c r="L2226" s="813"/>
      <c r="M2226" s="814">
        <v>60</v>
      </c>
      <c r="N2226" s="814"/>
      <c r="O2226" s="813" t="s">
        <v>1883</v>
      </c>
      <c r="P2226" s="813"/>
      <c r="Q2226" s="368" t="s">
        <v>1884</v>
      </c>
      <c r="R2226" s="369" t="s">
        <v>2355</v>
      </c>
    </row>
    <row r="2227" spans="1:18" ht="18">
      <c r="A2227" s="368">
        <v>2058</v>
      </c>
      <c r="B2227" s="813">
        <v>534494</v>
      </c>
      <c r="C2227" s="813"/>
      <c r="D2227" s="813" t="s">
        <v>3937</v>
      </c>
      <c r="E2227" s="813"/>
      <c r="F2227" s="813"/>
      <c r="G2227" s="813" t="s">
        <v>2598</v>
      </c>
      <c r="H2227" s="813"/>
      <c r="I2227" s="813"/>
      <c r="J2227" s="813" t="s">
        <v>1921</v>
      </c>
      <c r="K2227" s="813"/>
      <c r="L2227" s="813"/>
      <c r="M2227" s="811"/>
      <c r="N2227" s="811"/>
      <c r="O2227" s="811"/>
      <c r="P2227" s="811"/>
      <c r="Q2227" s="368" t="s">
        <v>1921</v>
      </c>
      <c r="R2227" s="369" t="s">
        <v>2032</v>
      </c>
    </row>
    <row r="2228" spans="1:18" ht="18">
      <c r="A2228" s="368">
        <v>2059</v>
      </c>
      <c r="B2228" s="813">
        <v>393987</v>
      </c>
      <c r="C2228" s="813"/>
      <c r="D2228" s="813" t="s">
        <v>3756</v>
      </c>
      <c r="E2228" s="813"/>
      <c r="F2228" s="813"/>
      <c r="G2228" s="813" t="s">
        <v>2322</v>
      </c>
      <c r="H2228" s="813"/>
      <c r="I2228" s="813"/>
      <c r="J2228" s="813" t="s">
        <v>1920</v>
      </c>
      <c r="K2228" s="813"/>
      <c r="L2228" s="813"/>
      <c r="M2228" s="811"/>
      <c r="N2228" s="811"/>
      <c r="O2228" s="811"/>
      <c r="P2228" s="811"/>
      <c r="Q2228" s="368" t="s">
        <v>1921</v>
      </c>
      <c r="R2228" s="369" t="s">
        <v>2500</v>
      </c>
    </row>
    <row r="2229" spans="1:18" ht="18">
      <c r="A2229" s="368">
        <v>2060</v>
      </c>
      <c r="B2229" s="813">
        <v>394636</v>
      </c>
      <c r="C2229" s="813"/>
      <c r="D2229" s="813" t="s">
        <v>3756</v>
      </c>
      <c r="E2229" s="813"/>
      <c r="F2229" s="813"/>
      <c r="G2229" s="813" t="s">
        <v>2322</v>
      </c>
      <c r="H2229" s="813"/>
      <c r="I2229" s="813"/>
      <c r="J2229" s="813" t="s">
        <v>2083</v>
      </c>
      <c r="K2229" s="813"/>
      <c r="L2229" s="813"/>
      <c r="M2229" s="811"/>
      <c r="N2229" s="811"/>
      <c r="O2229" s="811"/>
      <c r="P2229" s="811"/>
      <c r="Q2229" s="368" t="s">
        <v>1921</v>
      </c>
      <c r="R2229" s="369" t="s">
        <v>2500</v>
      </c>
    </row>
    <row r="2230" spans="1:18" ht="36">
      <c r="A2230" s="365" t="s">
        <v>1871</v>
      </c>
      <c r="B2230" s="810" t="s">
        <v>1872</v>
      </c>
      <c r="C2230" s="810"/>
      <c r="D2230" s="810" t="s">
        <v>1873</v>
      </c>
      <c r="E2230" s="810"/>
      <c r="F2230" s="810"/>
      <c r="G2230" s="810" t="s">
        <v>1874</v>
      </c>
      <c r="H2230" s="810"/>
      <c r="I2230" s="810"/>
      <c r="J2230" s="810" t="s">
        <v>1875</v>
      </c>
      <c r="K2230" s="810"/>
      <c r="L2230" s="810"/>
      <c r="M2230" s="810" t="s">
        <v>1876</v>
      </c>
      <c r="N2230" s="810"/>
      <c r="O2230" s="810" t="s">
        <v>1877</v>
      </c>
      <c r="P2230" s="810"/>
      <c r="Q2230" s="366" t="s">
        <v>1878</v>
      </c>
      <c r="R2230" s="365" t="s">
        <v>1879</v>
      </c>
    </row>
    <row r="2231" spans="1:18" ht="18">
      <c r="A2231" s="368">
        <v>2061</v>
      </c>
      <c r="B2231" s="813">
        <v>622041</v>
      </c>
      <c r="C2231" s="813"/>
      <c r="D2231" s="813" t="s">
        <v>2898</v>
      </c>
      <c r="E2231" s="813"/>
      <c r="F2231" s="813"/>
      <c r="G2231" s="813" t="s">
        <v>2600</v>
      </c>
      <c r="H2231" s="813"/>
      <c r="I2231" s="813"/>
      <c r="J2231" s="813" t="s">
        <v>1916</v>
      </c>
      <c r="K2231" s="813"/>
      <c r="L2231" s="813"/>
      <c r="M2231" s="814">
        <v>12</v>
      </c>
      <c r="N2231" s="814"/>
      <c r="O2231" s="813" t="s">
        <v>1883</v>
      </c>
      <c r="P2231" s="813"/>
      <c r="Q2231" s="368" t="s">
        <v>1884</v>
      </c>
      <c r="R2231" s="369" t="s">
        <v>2221</v>
      </c>
    </row>
    <row r="2232" spans="1:18" ht="18">
      <c r="A2232" s="368">
        <v>2062</v>
      </c>
      <c r="B2232" s="813">
        <v>621916</v>
      </c>
      <c r="C2232" s="813"/>
      <c r="D2232" s="813" t="s">
        <v>2898</v>
      </c>
      <c r="E2232" s="813"/>
      <c r="F2232" s="813"/>
      <c r="G2232" s="813" t="s">
        <v>3938</v>
      </c>
      <c r="H2232" s="813"/>
      <c r="I2232" s="813"/>
      <c r="J2232" s="813" t="s">
        <v>1916</v>
      </c>
      <c r="K2232" s="813"/>
      <c r="L2232" s="813"/>
      <c r="M2232" s="814">
        <v>12</v>
      </c>
      <c r="N2232" s="814"/>
      <c r="O2232" s="813" t="s">
        <v>1883</v>
      </c>
      <c r="P2232" s="813"/>
      <c r="Q2232" s="368" t="s">
        <v>1884</v>
      </c>
      <c r="R2232" s="369" t="s">
        <v>2154</v>
      </c>
    </row>
    <row r="2233" spans="1:18" ht="18">
      <c r="A2233" s="368">
        <v>2063</v>
      </c>
      <c r="B2233" s="813">
        <v>301806</v>
      </c>
      <c r="C2233" s="813"/>
      <c r="D2233" s="813" t="s">
        <v>3762</v>
      </c>
      <c r="E2233" s="813"/>
      <c r="F2233" s="813"/>
      <c r="G2233" s="813" t="s">
        <v>2192</v>
      </c>
      <c r="H2233" s="813"/>
      <c r="I2233" s="813"/>
      <c r="J2233" s="813" t="s">
        <v>1920</v>
      </c>
      <c r="K2233" s="813"/>
      <c r="L2233" s="813"/>
      <c r="M2233" s="811"/>
      <c r="N2233" s="811"/>
      <c r="O2233" s="811"/>
      <c r="P2233" s="811"/>
      <c r="Q2233" s="368" t="s">
        <v>1921</v>
      </c>
      <c r="R2233" s="369" t="s">
        <v>2043</v>
      </c>
    </row>
    <row r="2234" spans="1:18" ht="18">
      <c r="A2234" s="368">
        <v>2064</v>
      </c>
      <c r="B2234" s="813">
        <v>301852</v>
      </c>
      <c r="C2234" s="813"/>
      <c r="D2234" s="813" t="s">
        <v>3762</v>
      </c>
      <c r="E2234" s="813"/>
      <c r="F2234" s="813"/>
      <c r="G2234" s="813" t="s">
        <v>3030</v>
      </c>
      <c r="H2234" s="813"/>
      <c r="I2234" s="813"/>
      <c r="J2234" s="813" t="s">
        <v>1920</v>
      </c>
      <c r="K2234" s="813"/>
      <c r="L2234" s="813"/>
      <c r="M2234" s="811"/>
      <c r="N2234" s="811"/>
      <c r="O2234" s="811"/>
      <c r="P2234" s="811"/>
      <c r="Q2234" s="368" t="s">
        <v>1921</v>
      </c>
      <c r="R2234" s="369" t="s">
        <v>2032</v>
      </c>
    </row>
    <row r="2235" spans="1:18" ht="18">
      <c r="A2235" s="368">
        <v>2065</v>
      </c>
      <c r="B2235" s="813">
        <v>978976</v>
      </c>
      <c r="C2235" s="813"/>
      <c r="D2235" s="813" t="s">
        <v>3762</v>
      </c>
      <c r="E2235" s="813"/>
      <c r="F2235" s="813"/>
      <c r="G2235" s="813" t="s">
        <v>2934</v>
      </c>
      <c r="H2235" s="813"/>
      <c r="I2235" s="813"/>
      <c r="J2235" s="813" t="s">
        <v>2086</v>
      </c>
      <c r="K2235" s="813"/>
      <c r="L2235" s="813"/>
      <c r="M2235" s="814">
        <v>2</v>
      </c>
      <c r="N2235" s="814"/>
      <c r="O2235" s="813" t="s">
        <v>1883</v>
      </c>
      <c r="P2235" s="813"/>
      <c r="Q2235" s="368" t="s">
        <v>1889</v>
      </c>
      <c r="R2235" s="369" t="s">
        <v>1952</v>
      </c>
    </row>
    <row r="2236" spans="1:18" ht="18">
      <c r="A2236" s="368">
        <v>2066</v>
      </c>
      <c r="B2236" s="813">
        <v>527594</v>
      </c>
      <c r="C2236" s="813"/>
      <c r="D2236" s="813" t="s">
        <v>2915</v>
      </c>
      <c r="E2236" s="813"/>
      <c r="F2236" s="813"/>
      <c r="G2236" s="813" t="s">
        <v>2918</v>
      </c>
      <c r="H2236" s="813"/>
      <c r="I2236" s="813"/>
      <c r="J2236" s="813" t="s">
        <v>2613</v>
      </c>
      <c r="K2236" s="813"/>
      <c r="L2236" s="813"/>
      <c r="M2236" s="814">
        <v>10</v>
      </c>
      <c r="N2236" s="814"/>
      <c r="O2236" s="813" t="s">
        <v>1883</v>
      </c>
      <c r="P2236" s="813"/>
      <c r="Q2236" s="368" t="s">
        <v>1884</v>
      </c>
      <c r="R2236" s="369" t="s">
        <v>2221</v>
      </c>
    </row>
    <row r="2237" spans="1:18" ht="18">
      <c r="A2237" s="368">
        <v>2067</v>
      </c>
      <c r="B2237" s="813">
        <v>627054</v>
      </c>
      <c r="C2237" s="813"/>
      <c r="D2237" s="813" t="s">
        <v>2935</v>
      </c>
      <c r="E2237" s="813"/>
      <c r="F2237" s="813"/>
      <c r="G2237" s="813" t="s">
        <v>2076</v>
      </c>
      <c r="H2237" s="813"/>
      <c r="I2237" s="813"/>
      <c r="J2237" s="813" t="s">
        <v>2336</v>
      </c>
      <c r="K2237" s="813"/>
      <c r="L2237" s="813"/>
      <c r="M2237" s="814">
        <v>15</v>
      </c>
      <c r="N2237" s="814"/>
      <c r="O2237" s="813" t="s">
        <v>1883</v>
      </c>
      <c r="P2237" s="813"/>
      <c r="Q2237" s="368" t="s">
        <v>1884</v>
      </c>
      <c r="R2237" s="369" t="s">
        <v>1918</v>
      </c>
    </row>
    <row r="2238" spans="1:18" ht="18">
      <c r="A2238" s="368">
        <v>2068</v>
      </c>
      <c r="B2238" s="813">
        <v>627467</v>
      </c>
      <c r="C2238" s="813"/>
      <c r="D2238" s="813" t="s">
        <v>2935</v>
      </c>
      <c r="E2238" s="813"/>
      <c r="F2238" s="813"/>
      <c r="G2238" s="813" t="s">
        <v>2076</v>
      </c>
      <c r="H2238" s="813"/>
      <c r="I2238" s="813"/>
      <c r="J2238" s="813" t="s">
        <v>2502</v>
      </c>
      <c r="K2238" s="813"/>
      <c r="L2238" s="813"/>
      <c r="M2238" s="814">
        <v>15</v>
      </c>
      <c r="N2238" s="814"/>
      <c r="O2238" s="813" t="s">
        <v>1883</v>
      </c>
      <c r="P2238" s="813"/>
      <c r="Q2238" s="368" t="s">
        <v>1884</v>
      </c>
      <c r="R2238" s="369" t="s">
        <v>1918</v>
      </c>
    </row>
    <row r="2239" spans="1:18" ht="18">
      <c r="A2239" s="368">
        <v>2069</v>
      </c>
      <c r="B2239" s="813">
        <v>626619</v>
      </c>
      <c r="C2239" s="813"/>
      <c r="D2239" s="813" t="s">
        <v>2935</v>
      </c>
      <c r="E2239" s="813"/>
      <c r="F2239" s="813"/>
      <c r="G2239" s="813" t="s">
        <v>2938</v>
      </c>
      <c r="H2239" s="813"/>
      <c r="I2239" s="813"/>
      <c r="J2239" s="813" t="s">
        <v>1916</v>
      </c>
      <c r="K2239" s="813"/>
      <c r="L2239" s="813"/>
      <c r="M2239" s="814">
        <v>60</v>
      </c>
      <c r="N2239" s="814"/>
      <c r="O2239" s="813" t="s">
        <v>1883</v>
      </c>
      <c r="P2239" s="813"/>
      <c r="Q2239" s="368" t="s">
        <v>1884</v>
      </c>
      <c r="R2239" s="369" t="s">
        <v>2153</v>
      </c>
    </row>
    <row r="2240" spans="1:18" ht="18">
      <c r="A2240" s="368">
        <v>2070</v>
      </c>
      <c r="B2240" s="813">
        <v>747546</v>
      </c>
      <c r="C2240" s="813"/>
      <c r="D2240" s="813" t="s">
        <v>2935</v>
      </c>
      <c r="E2240" s="813"/>
      <c r="F2240" s="813"/>
      <c r="G2240" s="813" t="s">
        <v>2938</v>
      </c>
      <c r="H2240" s="813"/>
      <c r="I2240" s="813"/>
      <c r="J2240" s="813" t="s">
        <v>2336</v>
      </c>
      <c r="K2240" s="813"/>
      <c r="L2240" s="813"/>
      <c r="M2240" s="814">
        <v>60</v>
      </c>
      <c r="N2240" s="814"/>
      <c r="O2240" s="813" t="s">
        <v>1883</v>
      </c>
      <c r="P2240" s="813"/>
      <c r="Q2240" s="368" t="s">
        <v>1884</v>
      </c>
      <c r="R2240" s="369" t="s">
        <v>2153</v>
      </c>
    </row>
    <row r="2241" spans="1:18" ht="18">
      <c r="A2241" s="368">
        <v>2071</v>
      </c>
      <c r="B2241" s="813">
        <v>660956</v>
      </c>
      <c r="C2241" s="813"/>
      <c r="D2241" s="813" t="s">
        <v>3939</v>
      </c>
      <c r="E2241" s="813"/>
      <c r="F2241" s="813"/>
      <c r="G2241" s="813" t="s">
        <v>1944</v>
      </c>
      <c r="H2241" s="813"/>
      <c r="I2241" s="813"/>
      <c r="J2241" s="813" t="s">
        <v>2303</v>
      </c>
      <c r="K2241" s="813"/>
      <c r="L2241" s="813"/>
      <c r="M2241" s="811"/>
      <c r="N2241" s="811"/>
      <c r="O2241" s="811"/>
      <c r="P2241" s="811"/>
      <c r="Q2241" s="370" t="s">
        <v>1892</v>
      </c>
      <c r="R2241" s="369" t="s">
        <v>3940</v>
      </c>
    </row>
    <row r="2242" spans="1:18" ht="18">
      <c r="A2242" s="368">
        <v>2072</v>
      </c>
      <c r="B2242" s="813">
        <v>865707</v>
      </c>
      <c r="C2242" s="813"/>
      <c r="D2242" s="813" t="s">
        <v>3395</v>
      </c>
      <c r="E2242" s="813"/>
      <c r="F2242" s="813"/>
      <c r="G2242" s="813" t="s">
        <v>2680</v>
      </c>
      <c r="H2242" s="813"/>
      <c r="I2242" s="813"/>
      <c r="J2242" s="813" t="s">
        <v>2086</v>
      </c>
      <c r="K2242" s="813"/>
      <c r="L2242" s="813"/>
      <c r="M2242" s="814">
        <v>5</v>
      </c>
      <c r="N2242" s="814"/>
      <c r="O2242" s="813" t="s">
        <v>1883</v>
      </c>
      <c r="P2242" s="813"/>
      <c r="Q2242" s="370" t="s">
        <v>1892</v>
      </c>
      <c r="R2242" s="369" t="s">
        <v>2398</v>
      </c>
    </row>
    <row r="2243" spans="1:18" ht="18">
      <c r="A2243" s="368">
        <v>2073</v>
      </c>
      <c r="B2243" s="813">
        <v>791236</v>
      </c>
      <c r="C2243" s="813"/>
      <c r="D2243" s="813" t="s">
        <v>2954</v>
      </c>
      <c r="E2243" s="813"/>
      <c r="F2243" s="813"/>
      <c r="G2243" s="813" t="s">
        <v>2731</v>
      </c>
      <c r="H2243" s="813"/>
      <c r="I2243" s="813"/>
      <c r="J2243" s="813" t="s">
        <v>1888</v>
      </c>
      <c r="K2243" s="813"/>
      <c r="L2243" s="813"/>
      <c r="M2243" s="814">
        <v>500</v>
      </c>
      <c r="N2243" s="814"/>
      <c r="O2243" s="813" t="s">
        <v>2956</v>
      </c>
      <c r="P2243" s="813"/>
      <c r="Q2243" s="368" t="s">
        <v>1889</v>
      </c>
      <c r="R2243" s="369" t="s">
        <v>3144</v>
      </c>
    </row>
    <row r="2244" spans="1:18" ht="36">
      <c r="A2244" s="365" t="s">
        <v>1871</v>
      </c>
      <c r="B2244" s="810" t="s">
        <v>1872</v>
      </c>
      <c r="C2244" s="810"/>
      <c r="D2244" s="810" t="s">
        <v>1873</v>
      </c>
      <c r="E2244" s="810"/>
      <c r="F2244" s="810"/>
      <c r="G2244" s="810" t="s">
        <v>1874</v>
      </c>
      <c r="H2244" s="810"/>
      <c r="I2244" s="810"/>
      <c r="J2244" s="810" t="s">
        <v>1875</v>
      </c>
      <c r="K2244" s="810"/>
      <c r="L2244" s="810"/>
      <c r="M2244" s="810" t="s">
        <v>1876</v>
      </c>
      <c r="N2244" s="810"/>
      <c r="O2244" s="810" t="s">
        <v>1877</v>
      </c>
      <c r="P2244" s="810"/>
      <c r="Q2244" s="366" t="s">
        <v>1878</v>
      </c>
      <c r="R2244" s="365" t="s">
        <v>1879</v>
      </c>
    </row>
    <row r="2245" spans="1:18" ht="18">
      <c r="A2245" s="368">
        <v>2074</v>
      </c>
      <c r="B2245" s="813">
        <v>575052</v>
      </c>
      <c r="C2245" s="813"/>
      <c r="D2245" s="813" t="s">
        <v>2954</v>
      </c>
      <c r="E2245" s="813"/>
      <c r="F2245" s="813"/>
      <c r="G2245" s="813" t="s">
        <v>2085</v>
      </c>
      <c r="H2245" s="813"/>
      <c r="I2245" s="813"/>
      <c r="J2245" s="813" t="s">
        <v>2579</v>
      </c>
      <c r="K2245" s="813"/>
      <c r="L2245" s="813"/>
      <c r="M2245" s="814">
        <v>1</v>
      </c>
      <c r="N2245" s="814"/>
      <c r="O2245" s="813" t="s">
        <v>1883</v>
      </c>
      <c r="P2245" s="813"/>
      <c r="Q2245" s="368" t="s">
        <v>1889</v>
      </c>
      <c r="R2245" s="369" t="s">
        <v>2201</v>
      </c>
    </row>
    <row r="2246" spans="1:18" ht="18">
      <c r="A2246" s="368">
        <v>2075</v>
      </c>
      <c r="B2246" s="813">
        <v>575099</v>
      </c>
      <c r="C2246" s="813"/>
      <c r="D2246" s="813" t="s">
        <v>2954</v>
      </c>
      <c r="E2246" s="813"/>
      <c r="F2246" s="813"/>
      <c r="G2246" s="813" t="s">
        <v>2085</v>
      </c>
      <c r="H2246" s="813"/>
      <c r="I2246" s="813"/>
      <c r="J2246" s="813" t="s">
        <v>1888</v>
      </c>
      <c r="K2246" s="813"/>
      <c r="L2246" s="813"/>
      <c r="M2246" s="814">
        <v>1</v>
      </c>
      <c r="N2246" s="814"/>
      <c r="O2246" s="813" t="s">
        <v>1883</v>
      </c>
      <c r="P2246" s="813"/>
      <c r="Q2246" s="368" t="s">
        <v>1889</v>
      </c>
      <c r="R2246" s="369" t="s">
        <v>2201</v>
      </c>
    </row>
    <row r="2247" spans="1:18" ht="18">
      <c r="A2247" s="368">
        <v>2076</v>
      </c>
      <c r="B2247" s="813">
        <v>574986</v>
      </c>
      <c r="C2247" s="813"/>
      <c r="D2247" s="813" t="s">
        <v>2954</v>
      </c>
      <c r="E2247" s="813"/>
      <c r="F2247" s="813"/>
      <c r="G2247" s="813" t="s">
        <v>3941</v>
      </c>
      <c r="H2247" s="813"/>
      <c r="I2247" s="813"/>
      <c r="J2247" s="813" t="s">
        <v>1888</v>
      </c>
      <c r="K2247" s="813"/>
      <c r="L2247" s="813"/>
      <c r="M2247" s="814">
        <v>0.5</v>
      </c>
      <c r="N2247" s="814"/>
      <c r="O2247" s="813" t="s">
        <v>1883</v>
      </c>
      <c r="P2247" s="813"/>
      <c r="Q2247" s="368" t="s">
        <v>1889</v>
      </c>
      <c r="R2247" s="369" t="s">
        <v>1918</v>
      </c>
    </row>
    <row r="2248" spans="1:18" ht="18">
      <c r="A2248" s="368">
        <v>2077</v>
      </c>
      <c r="B2248" s="813">
        <v>399005</v>
      </c>
      <c r="C2248" s="813"/>
      <c r="D2248" s="813" t="s">
        <v>3942</v>
      </c>
      <c r="E2248" s="813"/>
      <c r="F2248" s="813"/>
      <c r="G2248" s="813" t="s">
        <v>2192</v>
      </c>
      <c r="H2248" s="813"/>
      <c r="I2248" s="813"/>
      <c r="J2248" s="813" t="s">
        <v>1921</v>
      </c>
      <c r="K2248" s="813"/>
      <c r="L2248" s="813"/>
      <c r="M2248" s="811"/>
      <c r="N2248" s="811"/>
      <c r="O2248" s="811"/>
      <c r="P2248" s="811"/>
      <c r="Q2248" s="368" t="s">
        <v>1921</v>
      </c>
      <c r="R2248" s="369" t="s">
        <v>2636</v>
      </c>
    </row>
    <row r="2249" spans="1:18" ht="18">
      <c r="A2249" s="368">
        <v>2078</v>
      </c>
      <c r="B2249" s="813">
        <v>398952</v>
      </c>
      <c r="C2249" s="813"/>
      <c r="D2249" s="813" t="s">
        <v>3942</v>
      </c>
      <c r="E2249" s="813"/>
      <c r="F2249" s="813"/>
      <c r="G2249" s="813" t="s">
        <v>2054</v>
      </c>
      <c r="H2249" s="813"/>
      <c r="I2249" s="813"/>
      <c r="J2249" s="813" t="s">
        <v>1921</v>
      </c>
      <c r="K2249" s="813"/>
      <c r="L2249" s="813"/>
      <c r="M2249" s="811"/>
      <c r="N2249" s="811"/>
      <c r="O2249" s="811"/>
      <c r="P2249" s="811"/>
      <c r="Q2249" s="368" t="s">
        <v>1921</v>
      </c>
      <c r="R2249" s="369" t="s">
        <v>3943</v>
      </c>
    </row>
    <row r="2250" spans="1:18" ht="18">
      <c r="A2250" s="368">
        <v>2079</v>
      </c>
      <c r="B2250" s="813">
        <v>1181276</v>
      </c>
      <c r="C2250" s="813"/>
      <c r="D2250" s="813" t="s">
        <v>2964</v>
      </c>
      <c r="E2250" s="813"/>
      <c r="F2250" s="813"/>
      <c r="G2250" s="813" t="s">
        <v>2134</v>
      </c>
      <c r="H2250" s="813"/>
      <c r="I2250" s="813"/>
      <c r="J2250" s="813" t="s">
        <v>1882</v>
      </c>
      <c r="K2250" s="813"/>
      <c r="L2250" s="813"/>
      <c r="M2250" s="814">
        <v>60</v>
      </c>
      <c r="N2250" s="814"/>
      <c r="O2250" s="813" t="s">
        <v>1883</v>
      </c>
      <c r="P2250" s="813"/>
      <c r="Q2250" s="368" t="s">
        <v>1884</v>
      </c>
      <c r="R2250" s="369" t="s">
        <v>3944</v>
      </c>
    </row>
    <row r="2251" spans="1:18" ht="18">
      <c r="A2251" s="368">
        <v>2080</v>
      </c>
      <c r="B2251" s="813">
        <v>1181322</v>
      </c>
      <c r="C2251" s="813"/>
      <c r="D2251" s="813" t="s">
        <v>2964</v>
      </c>
      <c r="E2251" s="813"/>
      <c r="F2251" s="813"/>
      <c r="G2251" s="813" t="s">
        <v>2134</v>
      </c>
      <c r="H2251" s="813"/>
      <c r="I2251" s="813"/>
      <c r="J2251" s="813" t="s">
        <v>1882</v>
      </c>
      <c r="K2251" s="813"/>
      <c r="L2251" s="813"/>
      <c r="M2251" s="814">
        <v>15</v>
      </c>
      <c r="N2251" s="814"/>
      <c r="O2251" s="813" t="s">
        <v>1883</v>
      </c>
      <c r="P2251" s="813"/>
      <c r="Q2251" s="368" t="s">
        <v>1884</v>
      </c>
      <c r="R2251" s="369" t="s">
        <v>2965</v>
      </c>
    </row>
    <row r="2252" spans="1:18" ht="18">
      <c r="A2252" s="368">
        <v>2081</v>
      </c>
      <c r="B2252" s="813">
        <v>773721</v>
      </c>
      <c r="C2252" s="813"/>
      <c r="D2252" s="813" t="s">
        <v>2966</v>
      </c>
      <c r="E2252" s="813"/>
      <c r="F2252" s="813"/>
      <c r="G2252" s="813" t="s">
        <v>3945</v>
      </c>
      <c r="H2252" s="813"/>
      <c r="I2252" s="813"/>
      <c r="J2252" s="813" t="s">
        <v>1925</v>
      </c>
      <c r="K2252" s="813"/>
      <c r="L2252" s="813"/>
      <c r="M2252" s="814">
        <v>120</v>
      </c>
      <c r="N2252" s="814"/>
      <c r="O2252" s="813" t="s">
        <v>1883</v>
      </c>
      <c r="P2252" s="813"/>
      <c r="Q2252" s="368" t="s">
        <v>1884</v>
      </c>
      <c r="R2252" s="369" t="s">
        <v>2135</v>
      </c>
    </row>
    <row r="2253" spans="1:18" ht="18">
      <c r="A2253" s="368">
        <v>2082</v>
      </c>
      <c r="B2253" s="813">
        <v>773692</v>
      </c>
      <c r="C2253" s="813"/>
      <c r="D2253" s="813" t="s">
        <v>2966</v>
      </c>
      <c r="E2253" s="813"/>
      <c r="F2253" s="813"/>
      <c r="G2253" s="813" t="s">
        <v>3945</v>
      </c>
      <c r="H2253" s="813"/>
      <c r="I2253" s="813"/>
      <c r="J2253" s="813" t="s">
        <v>1925</v>
      </c>
      <c r="K2253" s="813"/>
      <c r="L2253" s="813"/>
      <c r="M2253" s="814">
        <v>60</v>
      </c>
      <c r="N2253" s="814"/>
      <c r="O2253" s="813" t="s">
        <v>1883</v>
      </c>
      <c r="P2253" s="813"/>
      <c r="Q2253" s="368" t="s">
        <v>1884</v>
      </c>
      <c r="R2253" s="369" t="s">
        <v>2120</v>
      </c>
    </row>
    <row r="2254" spans="1:18" ht="18">
      <c r="A2254" s="368">
        <v>2083</v>
      </c>
      <c r="B2254" s="813">
        <v>768510</v>
      </c>
      <c r="C2254" s="813"/>
      <c r="D2254" s="813" t="s">
        <v>2966</v>
      </c>
      <c r="E2254" s="813"/>
      <c r="F2254" s="813"/>
      <c r="G2254" s="813" t="s">
        <v>2970</v>
      </c>
      <c r="H2254" s="813"/>
      <c r="I2254" s="813"/>
      <c r="J2254" s="813" t="s">
        <v>1888</v>
      </c>
      <c r="K2254" s="813"/>
      <c r="L2254" s="813"/>
      <c r="M2254" s="814">
        <v>10</v>
      </c>
      <c r="N2254" s="814"/>
      <c r="O2254" s="813" t="s">
        <v>1883</v>
      </c>
      <c r="P2254" s="813"/>
      <c r="Q2254" s="368" t="s">
        <v>1889</v>
      </c>
      <c r="R2254" s="369" t="s">
        <v>2153</v>
      </c>
    </row>
    <row r="2255" spans="1:18" ht="18">
      <c r="A2255" s="368">
        <v>2084</v>
      </c>
      <c r="B2255" s="813">
        <v>836165</v>
      </c>
      <c r="C2255" s="813"/>
      <c r="D2255" s="813" t="s">
        <v>2966</v>
      </c>
      <c r="E2255" s="813"/>
      <c r="F2255" s="813"/>
      <c r="G2255" s="813" t="s">
        <v>2970</v>
      </c>
      <c r="H2255" s="813"/>
      <c r="I2255" s="813"/>
      <c r="J2255" s="813" t="s">
        <v>1896</v>
      </c>
      <c r="K2255" s="813"/>
      <c r="L2255" s="813"/>
      <c r="M2255" s="814">
        <v>10</v>
      </c>
      <c r="N2255" s="814"/>
      <c r="O2255" s="813" t="s">
        <v>1883</v>
      </c>
      <c r="P2255" s="813"/>
      <c r="Q2255" s="368" t="s">
        <v>1889</v>
      </c>
      <c r="R2255" s="369" t="s">
        <v>2153</v>
      </c>
    </row>
    <row r="2256" spans="1:18" ht="18">
      <c r="A2256" s="368">
        <v>2085</v>
      </c>
      <c r="B2256" s="813">
        <v>917782</v>
      </c>
      <c r="C2256" s="813"/>
      <c r="D2256" s="813" t="s">
        <v>2966</v>
      </c>
      <c r="E2256" s="813"/>
      <c r="F2256" s="813"/>
      <c r="G2256" s="813" t="s">
        <v>2485</v>
      </c>
      <c r="H2256" s="813"/>
      <c r="I2256" s="813"/>
      <c r="J2256" s="813" t="s">
        <v>2336</v>
      </c>
      <c r="K2256" s="813"/>
      <c r="L2256" s="813"/>
      <c r="M2256" s="814">
        <v>120</v>
      </c>
      <c r="N2256" s="814"/>
      <c r="O2256" s="813" t="s">
        <v>1883</v>
      </c>
      <c r="P2256" s="813"/>
      <c r="Q2256" s="368" t="s">
        <v>1884</v>
      </c>
      <c r="R2256" s="369" t="s">
        <v>2266</v>
      </c>
    </row>
    <row r="2257" spans="1:18" ht="18">
      <c r="A2257" s="368">
        <v>2086</v>
      </c>
      <c r="B2257" s="813">
        <v>773745</v>
      </c>
      <c r="C2257" s="813"/>
      <c r="D2257" s="813" t="s">
        <v>2966</v>
      </c>
      <c r="E2257" s="813"/>
      <c r="F2257" s="813"/>
      <c r="G2257" s="813" t="s">
        <v>3945</v>
      </c>
      <c r="H2257" s="813"/>
      <c r="I2257" s="813"/>
      <c r="J2257" s="813" t="s">
        <v>1925</v>
      </c>
      <c r="K2257" s="813"/>
      <c r="L2257" s="813"/>
      <c r="M2257" s="814">
        <v>300</v>
      </c>
      <c r="N2257" s="814"/>
      <c r="O2257" s="813" t="s">
        <v>1883</v>
      </c>
      <c r="P2257" s="813"/>
      <c r="Q2257" s="368" t="s">
        <v>1884</v>
      </c>
      <c r="R2257" s="369" t="s">
        <v>1948</v>
      </c>
    </row>
    <row r="2258" spans="1:18" ht="36">
      <c r="A2258" s="365" t="s">
        <v>1871</v>
      </c>
      <c r="B2258" s="810" t="s">
        <v>1872</v>
      </c>
      <c r="C2258" s="810"/>
      <c r="D2258" s="810" t="s">
        <v>1873</v>
      </c>
      <c r="E2258" s="810"/>
      <c r="F2258" s="810"/>
      <c r="G2258" s="810" t="s">
        <v>1874</v>
      </c>
      <c r="H2258" s="810"/>
      <c r="I2258" s="810"/>
      <c r="J2258" s="810" t="s">
        <v>1875</v>
      </c>
      <c r="K2258" s="810"/>
      <c r="L2258" s="810"/>
      <c r="M2258" s="810" t="s">
        <v>1876</v>
      </c>
      <c r="N2258" s="810"/>
      <c r="O2258" s="810" t="s">
        <v>1877</v>
      </c>
      <c r="P2258" s="810"/>
      <c r="Q2258" s="366" t="s">
        <v>1878</v>
      </c>
      <c r="R2258" s="365" t="s">
        <v>1879</v>
      </c>
    </row>
    <row r="2259" spans="1:18" ht="18">
      <c r="A2259" s="368">
        <v>2087</v>
      </c>
      <c r="B2259" s="813">
        <v>269074</v>
      </c>
      <c r="C2259" s="813"/>
      <c r="D2259" s="813" t="s">
        <v>2997</v>
      </c>
      <c r="E2259" s="813"/>
      <c r="F2259" s="813"/>
      <c r="G2259" s="813" t="s">
        <v>2998</v>
      </c>
      <c r="H2259" s="813"/>
      <c r="I2259" s="813"/>
      <c r="J2259" s="813" t="s">
        <v>1920</v>
      </c>
      <c r="K2259" s="813"/>
      <c r="L2259" s="813"/>
      <c r="M2259" s="811"/>
      <c r="N2259" s="811"/>
      <c r="O2259" s="811"/>
      <c r="P2259" s="811"/>
      <c r="Q2259" s="368" t="s">
        <v>1921</v>
      </c>
      <c r="R2259" s="369" t="s">
        <v>2999</v>
      </c>
    </row>
    <row r="2260" spans="1:18" ht="18">
      <c r="A2260" s="368">
        <v>2088</v>
      </c>
      <c r="B2260" s="813">
        <v>260140</v>
      </c>
      <c r="C2260" s="813"/>
      <c r="D2260" s="813" t="s">
        <v>3946</v>
      </c>
      <c r="E2260" s="813"/>
      <c r="F2260" s="813"/>
      <c r="G2260" s="813" t="s">
        <v>2274</v>
      </c>
      <c r="H2260" s="813"/>
      <c r="I2260" s="813"/>
      <c r="J2260" s="813" t="s">
        <v>1920</v>
      </c>
      <c r="K2260" s="813"/>
      <c r="L2260" s="813"/>
      <c r="M2260" s="811"/>
      <c r="N2260" s="811"/>
      <c r="O2260" s="811"/>
      <c r="P2260" s="811"/>
      <c r="Q2260" s="368" t="s">
        <v>1921</v>
      </c>
      <c r="R2260" s="369" t="s">
        <v>2698</v>
      </c>
    </row>
    <row r="2261" spans="1:18" ht="18">
      <c r="A2261" s="368">
        <v>2089</v>
      </c>
      <c r="B2261" s="813">
        <v>674058</v>
      </c>
      <c r="C2261" s="813"/>
      <c r="D2261" s="813" t="s">
        <v>3947</v>
      </c>
      <c r="E2261" s="813"/>
      <c r="F2261" s="813"/>
      <c r="G2261" s="813" t="s">
        <v>2921</v>
      </c>
      <c r="H2261" s="813"/>
      <c r="I2261" s="813"/>
      <c r="J2261" s="813" t="s">
        <v>2336</v>
      </c>
      <c r="K2261" s="813"/>
      <c r="L2261" s="813"/>
      <c r="M2261" s="814">
        <v>60</v>
      </c>
      <c r="N2261" s="814"/>
      <c r="O2261" s="813" t="s">
        <v>1883</v>
      </c>
      <c r="P2261" s="813"/>
      <c r="Q2261" s="368" t="s">
        <v>1884</v>
      </c>
      <c r="R2261" s="369" t="s">
        <v>3920</v>
      </c>
    </row>
    <row r="2262" spans="1:18" ht="18">
      <c r="A2262" s="368">
        <v>2090</v>
      </c>
      <c r="B2262" s="813">
        <v>334850</v>
      </c>
      <c r="C2262" s="813"/>
      <c r="D2262" s="813" t="s">
        <v>3014</v>
      </c>
      <c r="E2262" s="813"/>
      <c r="F2262" s="813"/>
      <c r="G2262" s="813" t="s">
        <v>1944</v>
      </c>
      <c r="H2262" s="813"/>
      <c r="I2262" s="813"/>
      <c r="J2262" s="813" t="s">
        <v>1920</v>
      </c>
      <c r="K2262" s="813"/>
      <c r="L2262" s="813"/>
      <c r="M2262" s="811"/>
      <c r="N2262" s="811"/>
      <c r="O2262" s="811"/>
      <c r="P2262" s="811"/>
      <c r="Q2262" s="368" t="s">
        <v>1921</v>
      </c>
      <c r="R2262" s="369" t="s">
        <v>3094</v>
      </c>
    </row>
    <row r="2263" spans="1:18" ht="18">
      <c r="A2263" s="368">
        <v>2091</v>
      </c>
      <c r="B2263" s="813">
        <v>236464</v>
      </c>
      <c r="C2263" s="813"/>
      <c r="D2263" s="813" t="s">
        <v>3014</v>
      </c>
      <c r="E2263" s="813"/>
      <c r="F2263" s="813"/>
      <c r="G2263" s="813" t="s">
        <v>1944</v>
      </c>
      <c r="H2263" s="813"/>
      <c r="I2263" s="813"/>
      <c r="J2263" s="813" t="s">
        <v>1921</v>
      </c>
      <c r="K2263" s="813"/>
      <c r="L2263" s="813"/>
      <c r="M2263" s="811"/>
      <c r="N2263" s="811"/>
      <c r="O2263" s="811"/>
      <c r="P2263" s="811"/>
      <c r="Q2263" s="368" t="s">
        <v>1921</v>
      </c>
      <c r="R2263" s="369" t="s">
        <v>3094</v>
      </c>
    </row>
    <row r="2264" spans="1:18" ht="18">
      <c r="A2264" s="368">
        <v>2092</v>
      </c>
      <c r="B2264" s="813">
        <v>762839</v>
      </c>
      <c r="C2264" s="813"/>
      <c r="D2264" s="813" t="s">
        <v>3403</v>
      </c>
      <c r="E2264" s="813"/>
      <c r="F2264" s="813"/>
      <c r="G2264" s="813" t="s">
        <v>3948</v>
      </c>
      <c r="H2264" s="813"/>
      <c r="I2264" s="813"/>
      <c r="J2264" s="813" t="s">
        <v>1888</v>
      </c>
      <c r="K2264" s="813"/>
      <c r="L2264" s="813"/>
      <c r="M2264" s="814">
        <v>5</v>
      </c>
      <c r="N2264" s="814"/>
      <c r="O2264" s="813" t="s">
        <v>1883</v>
      </c>
      <c r="P2264" s="813"/>
      <c r="Q2264" s="370" t="s">
        <v>1892</v>
      </c>
      <c r="R2264" s="369" t="s">
        <v>3949</v>
      </c>
    </row>
    <row r="2265" spans="1:18" ht="18">
      <c r="A2265" s="368">
        <v>2093</v>
      </c>
      <c r="B2265" s="813">
        <v>670650</v>
      </c>
      <c r="C2265" s="813"/>
      <c r="D2265" s="813" t="s">
        <v>3950</v>
      </c>
      <c r="E2265" s="813"/>
      <c r="F2265" s="813"/>
      <c r="G2265" s="813" t="s">
        <v>3951</v>
      </c>
      <c r="H2265" s="813"/>
      <c r="I2265" s="813"/>
      <c r="J2265" s="813" t="s">
        <v>2080</v>
      </c>
      <c r="K2265" s="813"/>
      <c r="L2265" s="813"/>
      <c r="M2265" s="811"/>
      <c r="N2265" s="811"/>
      <c r="O2265" s="811"/>
      <c r="P2265" s="811"/>
      <c r="Q2265" s="370" t="s">
        <v>1892</v>
      </c>
      <c r="R2265" s="369" t="s">
        <v>2451</v>
      </c>
    </row>
    <row r="2266" spans="1:18" ht="18">
      <c r="A2266" s="368">
        <v>2094</v>
      </c>
      <c r="B2266" s="813">
        <v>849435</v>
      </c>
      <c r="C2266" s="813"/>
      <c r="D2266" s="817" t="s">
        <v>3952</v>
      </c>
      <c r="E2266" s="817"/>
      <c r="F2266" s="817"/>
      <c r="G2266" s="813" t="s">
        <v>3951</v>
      </c>
      <c r="H2266" s="813"/>
      <c r="I2266" s="813"/>
      <c r="J2266" s="817" t="s">
        <v>2069</v>
      </c>
      <c r="K2266" s="817"/>
      <c r="L2266" s="817"/>
      <c r="M2266" s="811"/>
      <c r="N2266" s="811"/>
      <c r="O2266" s="811"/>
      <c r="P2266" s="811"/>
      <c r="Q2266" s="370" t="s">
        <v>1892</v>
      </c>
      <c r="R2266" s="369" t="s">
        <v>2451</v>
      </c>
    </row>
    <row r="2267" spans="1:18" ht="18">
      <c r="A2267" s="368">
        <v>2095</v>
      </c>
      <c r="B2267" s="813">
        <v>850037</v>
      </c>
      <c r="C2267" s="813"/>
      <c r="D2267" s="813" t="s">
        <v>3953</v>
      </c>
      <c r="E2267" s="813"/>
      <c r="F2267" s="813"/>
      <c r="G2267" s="813" t="s">
        <v>3951</v>
      </c>
      <c r="H2267" s="813"/>
      <c r="I2267" s="813"/>
      <c r="J2267" s="817" t="s">
        <v>3529</v>
      </c>
      <c r="K2267" s="817"/>
      <c r="L2267" s="817"/>
      <c r="M2267" s="811"/>
      <c r="N2267" s="811"/>
      <c r="O2267" s="811"/>
      <c r="P2267" s="811"/>
      <c r="Q2267" s="370" t="s">
        <v>1892</v>
      </c>
      <c r="R2267" s="369" t="s">
        <v>3954</v>
      </c>
    </row>
    <row r="2268" spans="1:18" ht="18">
      <c r="A2268" s="368">
        <v>2096</v>
      </c>
      <c r="B2268" s="813">
        <v>862174</v>
      </c>
      <c r="C2268" s="813"/>
      <c r="D2268" s="813" t="s">
        <v>3953</v>
      </c>
      <c r="E2268" s="813"/>
      <c r="F2268" s="813"/>
      <c r="G2268" s="813" t="s">
        <v>3951</v>
      </c>
      <c r="H2268" s="813"/>
      <c r="I2268" s="813"/>
      <c r="J2268" s="817" t="s">
        <v>2069</v>
      </c>
      <c r="K2268" s="817"/>
      <c r="L2268" s="817"/>
      <c r="M2268" s="811"/>
      <c r="N2268" s="811"/>
      <c r="O2268" s="811"/>
      <c r="P2268" s="811"/>
      <c r="Q2268" s="370" t="s">
        <v>1892</v>
      </c>
      <c r="R2268" s="369" t="s">
        <v>3954</v>
      </c>
    </row>
    <row r="2269" spans="1:18" ht="18">
      <c r="A2269" s="368">
        <v>2097</v>
      </c>
      <c r="B2269" s="813">
        <v>430735</v>
      </c>
      <c r="C2269" s="813"/>
      <c r="D2269" s="813" t="s">
        <v>3027</v>
      </c>
      <c r="E2269" s="813"/>
      <c r="F2269" s="813"/>
      <c r="G2269" s="813" t="s">
        <v>2054</v>
      </c>
      <c r="H2269" s="813"/>
      <c r="I2269" s="813"/>
      <c r="J2269" s="813" t="s">
        <v>1920</v>
      </c>
      <c r="K2269" s="813"/>
      <c r="L2269" s="813"/>
      <c r="M2269" s="811"/>
      <c r="N2269" s="811"/>
      <c r="O2269" s="811"/>
      <c r="P2269" s="811"/>
      <c r="Q2269" s="368" t="s">
        <v>1921</v>
      </c>
      <c r="R2269" s="369" t="s">
        <v>3094</v>
      </c>
    </row>
    <row r="2270" spans="1:18" ht="18">
      <c r="A2270" s="368">
        <v>2098</v>
      </c>
      <c r="B2270" s="813">
        <v>634858</v>
      </c>
      <c r="C2270" s="813"/>
      <c r="D2270" s="813" t="s">
        <v>3033</v>
      </c>
      <c r="E2270" s="813"/>
      <c r="F2270" s="813"/>
      <c r="G2270" s="813" t="s">
        <v>3035</v>
      </c>
      <c r="H2270" s="813"/>
      <c r="I2270" s="813"/>
      <c r="J2270" s="813" t="s">
        <v>2336</v>
      </c>
      <c r="K2270" s="813"/>
      <c r="L2270" s="813"/>
      <c r="M2270" s="814">
        <v>60</v>
      </c>
      <c r="N2270" s="814"/>
      <c r="O2270" s="813" t="s">
        <v>1883</v>
      </c>
      <c r="P2270" s="813"/>
      <c r="Q2270" s="368" t="s">
        <v>1884</v>
      </c>
      <c r="R2270" s="369" t="s">
        <v>1918</v>
      </c>
    </row>
    <row r="2271" spans="1:18" ht="36">
      <c r="A2271" s="365" t="s">
        <v>1871</v>
      </c>
      <c r="B2271" s="810" t="s">
        <v>1872</v>
      </c>
      <c r="C2271" s="810"/>
      <c r="D2271" s="810" t="s">
        <v>1873</v>
      </c>
      <c r="E2271" s="810"/>
      <c r="F2271" s="810"/>
      <c r="G2271" s="810" t="s">
        <v>1874</v>
      </c>
      <c r="H2271" s="810"/>
      <c r="I2271" s="810"/>
      <c r="J2271" s="810" t="s">
        <v>1875</v>
      </c>
      <c r="K2271" s="810"/>
      <c r="L2271" s="810"/>
      <c r="M2271" s="810" t="s">
        <v>1876</v>
      </c>
      <c r="N2271" s="810"/>
      <c r="O2271" s="810" t="s">
        <v>1877</v>
      </c>
      <c r="P2271" s="810"/>
      <c r="Q2271" s="366" t="s">
        <v>1878</v>
      </c>
      <c r="R2271" s="365" t="s">
        <v>1879</v>
      </c>
    </row>
    <row r="2272" spans="1:18" ht="18">
      <c r="A2272" s="368">
        <v>2099</v>
      </c>
      <c r="B2272" s="813">
        <v>1176389</v>
      </c>
      <c r="C2272" s="813"/>
      <c r="D2272" s="813" t="s">
        <v>3036</v>
      </c>
      <c r="E2272" s="813"/>
      <c r="F2272" s="813"/>
      <c r="G2272" s="813" t="s">
        <v>1981</v>
      </c>
      <c r="H2272" s="813"/>
      <c r="I2272" s="813"/>
      <c r="J2272" s="813" t="s">
        <v>1882</v>
      </c>
      <c r="K2272" s="813"/>
      <c r="L2272" s="813"/>
      <c r="M2272" s="814">
        <v>60</v>
      </c>
      <c r="N2272" s="814"/>
      <c r="O2272" s="813" t="s">
        <v>1883</v>
      </c>
      <c r="P2272" s="813"/>
      <c r="Q2272" s="368" t="s">
        <v>1884</v>
      </c>
      <c r="R2272" s="369" t="s">
        <v>3741</v>
      </c>
    </row>
    <row r="2273" spans="1:18" ht="18">
      <c r="A2273" s="368">
        <v>2100</v>
      </c>
      <c r="B2273" s="813">
        <v>1176287</v>
      </c>
      <c r="C2273" s="813"/>
      <c r="D2273" s="813" t="s">
        <v>3036</v>
      </c>
      <c r="E2273" s="813"/>
      <c r="F2273" s="813"/>
      <c r="G2273" s="813" t="s">
        <v>1983</v>
      </c>
      <c r="H2273" s="813"/>
      <c r="I2273" s="813"/>
      <c r="J2273" s="813" t="s">
        <v>1882</v>
      </c>
      <c r="K2273" s="813"/>
      <c r="L2273" s="813"/>
      <c r="M2273" s="814">
        <v>60</v>
      </c>
      <c r="N2273" s="814"/>
      <c r="O2273" s="813" t="s">
        <v>1883</v>
      </c>
      <c r="P2273" s="813"/>
      <c r="Q2273" s="368" t="s">
        <v>1884</v>
      </c>
      <c r="R2273" s="369" t="s">
        <v>2136</v>
      </c>
    </row>
    <row r="2274" spans="1:18" ht="18">
      <c r="A2274" s="368">
        <v>2101</v>
      </c>
      <c r="B2274" s="813">
        <v>870068</v>
      </c>
      <c r="C2274" s="813"/>
      <c r="D2274" s="813" t="s">
        <v>3955</v>
      </c>
      <c r="E2274" s="813"/>
      <c r="F2274" s="813"/>
      <c r="G2274" s="813" t="s">
        <v>3402</v>
      </c>
      <c r="H2274" s="813"/>
      <c r="I2274" s="813"/>
      <c r="J2274" s="813" t="s">
        <v>1921</v>
      </c>
      <c r="K2274" s="813"/>
      <c r="L2274" s="813"/>
      <c r="M2274" s="811"/>
      <c r="N2274" s="811"/>
      <c r="O2274" s="811"/>
      <c r="P2274" s="811"/>
      <c r="Q2274" s="368" t="s">
        <v>1921</v>
      </c>
      <c r="R2274" s="369" t="s">
        <v>1922</v>
      </c>
    </row>
    <row r="2275" spans="1:18" ht="18">
      <c r="A2275" s="368">
        <v>2102</v>
      </c>
      <c r="B2275" s="813">
        <v>821855</v>
      </c>
      <c r="C2275" s="813"/>
      <c r="D2275" s="813" t="s">
        <v>3045</v>
      </c>
      <c r="E2275" s="813"/>
      <c r="F2275" s="813"/>
      <c r="G2275" s="813" t="s">
        <v>2428</v>
      </c>
      <c r="H2275" s="813"/>
      <c r="I2275" s="813"/>
      <c r="J2275" s="813" t="s">
        <v>2146</v>
      </c>
      <c r="K2275" s="813"/>
      <c r="L2275" s="813"/>
      <c r="M2275" s="814">
        <v>500</v>
      </c>
      <c r="N2275" s="814"/>
      <c r="O2275" s="813" t="s">
        <v>1909</v>
      </c>
      <c r="P2275" s="813"/>
      <c r="Q2275" s="370" t="s">
        <v>2125</v>
      </c>
      <c r="R2275" s="369" t="s">
        <v>3956</v>
      </c>
    </row>
    <row r="2276" spans="1:18" ht="18">
      <c r="A2276" s="368">
        <v>2103</v>
      </c>
      <c r="B2276" s="813">
        <v>856215</v>
      </c>
      <c r="C2276" s="813"/>
      <c r="D2276" s="813" t="s">
        <v>3045</v>
      </c>
      <c r="E2276" s="813"/>
      <c r="F2276" s="813"/>
      <c r="G2276" s="813" t="s">
        <v>2428</v>
      </c>
      <c r="H2276" s="813"/>
      <c r="I2276" s="813"/>
      <c r="J2276" s="813" t="s">
        <v>2146</v>
      </c>
      <c r="K2276" s="813"/>
      <c r="L2276" s="813"/>
      <c r="M2276" s="814">
        <v>20</v>
      </c>
      <c r="N2276" s="814"/>
      <c r="O2276" s="813" t="s">
        <v>1909</v>
      </c>
      <c r="P2276" s="813"/>
      <c r="Q2276" s="368" t="s">
        <v>1910</v>
      </c>
      <c r="R2276" s="369" t="s">
        <v>1930</v>
      </c>
    </row>
    <row r="2277" spans="1:18" ht="18">
      <c r="A2277" s="368">
        <v>2104</v>
      </c>
      <c r="B2277" s="813">
        <v>324715</v>
      </c>
      <c r="C2277" s="813"/>
      <c r="D2277" s="813" t="s">
        <v>3046</v>
      </c>
      <c r="E2277" s="813"/>
      <c r="F2277" s="813"/>
      <c r="G2277" s="813" t="s">
        <v>2014</v>
      </c>
      <c r="H2277" s="813"/>
      <c r="I2277" s="813"/>
      <c r="J2277" s="813" t="s">
        <v>1945</v>
      </c>
      <c r="K2277" s="813"/>
      <c r="L2277" s="813"/>
      <c r="M2277" s="811"/>
      <c r="N2277" s="811"/>
      <c r="O2277" s="811"/>
      <c r="P2277" s="811"/>
      <c r="Q2277" s="368" t="s">
        <v>1921</v>
      </c>
      <c r="R2277" s="369" t="s">
        <v>1946</v>
      </c>
    </row>
    <row r="2278" spans="1:18" ht="18">
      <c r="A2278" s="368">
        <v>2105</v>
      </c>
      <c r="B2278" s="813">
        <v>635761</v>
      </c>
      <c r="C2278" s="813"/>
      <c r="D2278" s="813" t="s">
        <v>3046</v>
      </c>
      <c r="E2278" s="813"/>
      <c r="F2278" s="813"/>
      <c r="G2278" s="813" t="s">
        <v>3047</v>
      </c>
      <c r="H2278" s="813"/>
      <c r="I2278" s="813"/>
      <c r="J2278" s="813" t="s">
        <v>2657</v>
      </c>
      <c r="K2278" s="813"/>
      <c r="L2278" s="813"/>
      <c r="M2278" s="814">
        <v>15</v>
      </c>
      <c r="N2278" s="814"/>
      <c r="O2278" s="813" t="s">
        <v>1883</v>
      </c>
      <c r="P2278" s="813"/>
      <c r="Q2278" s="368" t="s">
        <v>1884</v>
      </c>
      <c r="R2278" s="369" t="s">
        <v>2529</v>
      </c>
    </row>
    <row r="2279" spans="1:18" ht="18">
      <c r="A2279" s="368">
        <v>2106</v>
      </c>
      <c r="B2279" s="813">
        <v>763320</v>
      </c>
      <c r="C2279" s="813"/>
      <c r="D2279" s="813" t="s">
        <v>3046</v>
      </c>
      <c r="E2279" s="813"/>
      <c r="F2279" s="813"/>
      <c r="G2279" s="813" t="s">
        <v>2700</v>
      </c>
      <c r="H2279" s="813"/>
      <c r="I2279" s="813"/>
      <c r="J2279" s="813" t="s">
        <v>2657</v>
      </c>
      <c r="K2279" s="813"/>
      <c r="L2279" s="813"/>
      <c r="M2279" s="814">
        <v>15</v>
      </c>
      <c r="N2279" s="814"/>
      <c r="O2279" s="813" t="s">
        <v>1883</v>
      </c>
      <c r="P2279" s="813"/>
      <c r="Q2279" s="368" t="s">
        <v>1884</v>
      </c>
      <c r="R2279" s="369" t="s">
        <v>2529</v>
      </c>
    </row>
    <row r="2280" spans="1:18" ht="18">
      <c r="A2280" s="368">
        <v>2107</v>
      </c>
      <c r="B2280" s="813">
        <v>773914</v>
      </c>
      <c r="C2280" s="813"/>
      <c r="D2280" s="813" t="s">
        <v>3050</v>
      </c>
      <c r="E2280" s="813"/>
      <c r="F2280" s="813"/>
      <c r="G2280" s="813" t="s">
        <v>2949</v>
      </c>
      <c r="H2280" s="813"/>
      <c r="I2280" s="813"/>
      <c r="J2280" s="813" t="s">
        <v>2170</v>
      </c>
      <c r="K2280" s="813"/>
      <c r="L2280" s="813"/>
      <c r="M2280" s="814">
        <v>10</v>
      </c>
      <c r="N2280" s="814"/>
      <c r="O2280" s="813" t="s">
        <v>1883</v>
      </c>
      <c r="P2280" s="813"/>
      <c r="Q2280" s="368" t="s">
        <v>1884</v>
      </c>
      <c r="R2280" s="369" t="s">
        <v>2126</v>
      </c>
    </row>
    <row r="2281" spans="1:18" ht="18">
      <c r="A2281" s="368">
        <v>2108</v>
      </c>
      <c r="B2281" s="813">
        <v>925877</v>
      </c>
      <c r="C2281" s="813"/>
      <c r="D2281" s="813" t="s">
        <v>3050</v>
      </c>
      <c r="E2281" s="813"/>
      <c r="F2281" s="813"/>
      <c r="G2281" s="813" t="s">
        <v>1981</v>
      </c>
      <c r="H2281" s="813"/>
      <c r="I2281" s="813"/>
      <c r="J2281" s="813" t="s">
        <v>2170</v>
      </c>
      <c r="K2281" s="813"/>
      <c r="L2281" s="813"/>
      <c r="M2281" s="814">
        <v>15</v>
      </c>
      <c r="N2281" s="814"/>
      <c r="O2281" s="813" t="s">
        <v>1883</v>
      </c>
      <c r="P2281" s="813"/>
      <c r="Q2281" s="368" t="s">
        <v>1884</v>
      </c>
      <c r="R2281" s="369" t="s">
        <v>2120</v>
      </c>
    </row>
    <row r="2282" spans="1:18" ht="18">
      <c r="A2282" s="368">
        <v>2109</v>
      </c>
      <c r="B2282" s="813">
        <v>941126</v>
      </c>
      <c r="C2282" s="813"/>
      <c r="D2282" s="813" t="s">
        <v>3053</v>
      </c>
      <c r="E2282" s="813"/>
      <c r="F2282" s="813"/>
      <c r="G2282" s="813" t="s">
        <v>3054</v>
      </c>
      <c r="H2282" s="813"/>
      <c r="I2282" s="813"/>
      <c r="J2282" s="813" t="s">
        <v>1888</v>
      </c>
      <c r="K2282" s="813"/>
      <c r="L2282" s="813"/>
      <c r="M2282" s="814">
        <v>10</v>
      </c>
      <c r="N2282" s="814"/>
      <c r="O2282" s="813" t="s">
        <v>1883</v>
      </c>
      <c r="P2282" s="813"/>
      <c r="Q2282" s="368" t="s">
        <v>2414</v>
      </c>
      <c r="R2282" s="369" t="s">
        <v>2120</v>
      </c>
    </row>
    <row r="2283" spans="1:18" ht="18">
      <c r="A2283" s="368">
        <v>2110</v>
      </c>
      <c r="B2283" s="813">
        <v>801408</v>
      </c>
      <c r="C2283" s="813"/>
      <c r="D2283" s="813" t="s">
        <v>3053</v>
      </c>
      <c r="E2283" s="813"/>
      <c r="F2283" s="813"/>
      <c r="G2283" s="813" t="s">
        <v>3054</v>
      </c>
      <c r="H2283" s="813"/>
      <c r="I2283" s="813"/>
      <c r="J2283" s="813" t="s">
        <v>2086</v>
      </c>
      <c r="K2283" s="813"/>
      <c r="L2283" s="813"/>
      <c r="M2283" s="814">
        <v>25</v>
      </c>
      <c r="N2283" s="814"/>
      <c r="O2283" s="813" t="s">
        <v>1883</v>
      </c>
      <c r="P2283" s="813"/>
      <c r="Q2283" s="370" t="s">
        <v>1976</v>
      </c>
      <c r="R2283" s="369" t="s">
        <v>2120</v>
      </c>
    </row>
    <row r="2284" spans="1:18" ht="18">
      <c r="A2284" s="368">
        <v>2111</v>
      </c>
      <c r="B2284" s="813">
        <v>698204</v>
      </c>
      <c r="C2284" s="813"/>
      <c r="D2284" s="813" t="s">
        <v>3053</v>
      </c>
      <c r="E2284" s="813"/>
      <c r="F2284" s="813"/>
      <c r="G2284" s="813" t="s">
        <v>3054</v>
      </c>
      <c r="H2284" s="813"/>
      <c r="I2284" s="813"/>
      <c r="J2284" s="817" t="s">
        <v>2418</v>
      </c>
      <c r="K2284" s="817"/>
      <c r="L2284" s="817"/>
      <c r="M2284" s="814">
        <v>100</v>
      </c>
      <c r="N2284" s="814"/>
      <c r="O2284" s="813" t="s">
        <v>1883</v>
      </c>
      <c r="P2284" s="813"/>
      <c r="Q2284" s="370" t="s">
        <v>1976</v>
      </c>
      <c r="R2284" s="369" t="s">
        <v>2201</v>
      </c>
    </row>
    <row r="2285" spans="1:18" ht="36">
      <c r="A2285" s="365" t="s">
        <v>1871</v>
      </c>
      <c r="B2285" s="810" t="s">
        <v>1872</v>
      </c>
      <c r="C2285" s="810"/>
      <c r="D2285" s="810" t="s">
        <v>1873</v>
      </c>
      <c r="E2285" s="810"/>
      <c r="F2285" s="810"/>
      <c r="G2285" s="810" t="s">
        <v>1874</v>
      </c>
      <c r="H2285" s="810"/>
      <c r="I2285" s="810"/>
      <c r="J2285" s="810" t="s">
        <v>1875</v>
      </c>
      <c r="K2285" s="810"/>
      <c r="L2285" s="810"/>
      <c r="M2285" s="810" t="s">
        <v>1876</v>
      </c>
      <c r="N2285" s="810"/>
      <c r="O2285" s="810" t="s">
        <v>1877</v>
      </c>
      <c r="P2285" s="810"/>
      <c r="Q2285" s="366" t="s">
        <v>1878</v>
      </c>
      <c r="R2285" s="365" t="s">
        <v>1879</v>
      </c>
    </row>
    <row r="2286" spans="1:18" ht="18">
      <c r="A2286" s="368">
        <v>2112</v>
      </c>
      <c r="B2286" s="813">
        <v>963424</v>
      </c>
      <c r="C2286" s="813"/>
      <c r="D2286" s="813" t="s">
        <v>3053</v>
      </c>
      <c r="E2286" s="813"/>
      <c r="F2286" s="813"/>
      <c r="G2286" s="813" t="s">
        <v>3054</v>
      </c>
      <c r="H2286" s="813"/>
      <c r="I2286" s="813"/>
      <c r="J2286" s="813" t="s">
        <v>2086</v>
      </c>
      <c r="K2286" s="813"/>
      <c r="L2286" s="813"/>
      <c r="M2286" s="814">
        <v>100</v>
      </c>
      <c r="N2286" s="814"/>
      <c r="O2286" s="813" t="s">
        <v>1883</v>
      </c>
      <c r="P2286" s="813"/>
      <c r="Q2286" s="368" t="s">
        <v>1884</v>
      </c>
      <c r="R2286" s="369" t="s">
        <v>2201</v>
      </c>
    </row>
    <row r="2287" spans="1:18" ht="18">
      <c r="A2287" s="368">
        <v>2113</v>
      </c>
      <c r="B2287" s="813">
        <v>814791</v>
      </c>
      <c r="C2287" s="813"/>
      <c r="D2287" s="813" t="s">
        <v>3957</v>
      </c>
      <c r="E2287" s="813"/>
      <c r="F2287" s="813"/>
      <c r="G2287" s="813" t="s">
        <v>3958</v>
      </c>
      <c r="H2287" s="813"/>
      <c r="I2287" s="813"/>
      <c r="J2287" s="817" t="s">
        <v>2593</v>
      </c>
      <c r="K2287" s="817"/>
      <c r="L2287" s="817"/>
      <c r="M2287" s="814">
        <v>20</v>
      </c>
      <c r="N2287" s="814"/>
      <c r="O2287" s="813" t="s">
        <v>1883</v>
      </c>
      <c r="P2287" s="813"/>
      <c r="Q2287" s="370" t="s">
        <v>1892</v>
      </c>
      <c r="R2287" s="369" t="s">
        <v>3959</v>
      </c>
    </row>
    <row r="2288" spans="1:18" ht="18">
      <c r="A2288" s="368">
        <v>2114</v>
      </c>
      <c r="B2288" s="813">
        <v>520332</v>
      </c>
      <c r="C2288" s="813"/>
      <c r="D2288" s="813" t="s">
        <v>3960</v>
      </c>
      <c r="E2288" s="813"/>
      <c r="F2288" s="813"/>
      <c r="G2288" s="813" t="s">
        <v>2071</v>
      </c>
      <c r="H2288" s="813"/>
      <c r="I2288" s="813"/>
      <c r="J2288" s="813" t="s">
        <v>2287</v>
      </c>
      <c r="K2288" s="813"/>
      <c r="L2288" s="813"/>
      <c r="M2288" s="811"/>
      <c r="N2288" s="811"/>
      <c r="O2288" s="811"/>
      <c r="P2288" s="811"/>
      <c r="Q2288" s="370" t="s">
        <v>1892</v>
      </c>
      <c r="R2288" s="369" t="s">
        <v>3961</v>
      </c>
    </row>
    <row r="2289" spans="1:18" ht="18">
      <c r="A2289" s="368">
        <v>2115</v>
      </c>
      <c r="B2289" s="813">
        <v>936890</v>
      </c>
      <c r="C2289" s="813"/>
      <c r="D2289" s="813" t="s">
        <v>3060</v>
      </c>
      <c r="E2289" s="813"/>
      <c r="F2289" s="813"/>
      <c r="G2289" s="813" t="s">
        <v>1935</v>
      </c>
      <c r="H2289" s="813"/>
      <c r="I2289" s="813"/>
      <c r="J2289" s="813" t="s">
        <v>1882</v>
      </c>
      <c r="K2289" s="813"/>
      <c r="L2289" s="813"/>
      <c r="M2289" s="814">
        <v>120</v>
      </c>
      <c r="N2289" s="814"/>
      <c r="O2289" s="813" t="s">
        <v>1883</v>
      </c>
      <c r="P2289" s="813"/>
      <c r="Q2289" s="368" t="s">
        <v>1884</v>
      </c>
      <c r="R2289" s="369" t="s">
        <v>1956</v>
      </c>
    </row>
    <row r="2290" spans="1:18" ht="18">
      <c r="A2290" s="368">
        <v>2116</v>
      </c>
      <c r="B2290" s="813">
        <v>879373</v>
      </c>
      <c r="C2290" s="813"/>
      <c r="D2290" s="813" t="s">
        <v>3962</v>
      </c>
      <c r="E2290" s="813"/>
      <c r="F2290" s="813"/>
      <c r="G2290" s="813" t="s">
        <v>3963</v>
      </c>
      <c r="H2290" s="813"/>
      <c r="I2290" s="813"/>
      <c r="J2290" s="813" t="s">
        <v>2348</v>
      </c>
      <c r="K2290" s="813"/>
      <c r="L2290" s="813"/>
      <c r="M2290" s="814">
        <v>240</v>
      </c>
      <c r="N2290" s="814"/>
      <c r="O2290" s="813" t="s">
        <v>1883</v>
      </c>
      <c r="P2290" s="813"/>
      <c r="Q2290" s="368" t="s">
        <v>1884</v>
      </c>
      <c r="R2290" s="369" t="s">
        <v>1956</v>
      </c>
    </row>
    <row r="2291" spans="1:18" ht="18">
      <c r="A2291" s="368">
        <v>2117</v>
      </c>
      <c r="B2291" s="813">
        <v>810205</v>
      </c>
      <c r="C2291" s="813"/>
      <c r="D2291" s="813" t="s">
        <v>3795</v>
      </c>
      <c r="E2291" s="813"/>
      <c r="F2291" s="813"/>
      <c r="G2291" s="813" t="s">
        <v>3796</v>
      </c>
      <c r="H2291" s="813"/>
      <c r="I2291" s="813"/>
      <c r="J2291" s="813" t="s">
        <v>1916</v>
      </c>
      <c r="K2291" s="813"/>
      <c r="L2291" s="813"/>
      <c r="M2291" s="814">
        <v>5</v>
      </c>
      <c r="N2291" s="814"/>
      <c r="O2291" s="813" t="s">
        <v>1883</v>
      </c>
      <c r="P2291" s="813"/>
      <c r="Q2291" s="368" t="s">
        <v>1917</v>
      </c>
      <c r="R2291" s="369" t="s">
        <v>2529</v>
      </c>
    </row>
    <row r="2292" spans="1:18" ht="18">
      <c r="A2292" s="368">
        <v>2118</v>
      </c>
      <c r="B2292" s="813">
        <v>723441</v>
      </c>
      <c r="C2292" s="813"/>
      <c r="D2292" s="813" t="s">
        <v>3089</v>
      </c>
      <c r="E2292" s="813"/>
      <c r="F2292" s="813"/>
      <c r="G2292" s="813" t="s">
        <v>2274</v>
      </c>
      <c r="H2292" s="813"/>
      <c r="I2292" s="813"/>
      <c r="J2292" s="813" t="s">
        <v>2051</v>
      </c>
      <c r="K2292" s="813"/>
      <c r="L2292" s="813"/>
      <c r="M2292" s="811"/>
      <c r="N2292" s="811"/>
      <c r="O2292" s="811"/>
      <c r="P2292" s="811"/>
      <c r="Q2292" s="370" t="s">
        <v>1892</v>
      </c>
      <c r="R2292" s="369" t="s">
        <v>3090</v>
      </c>
    </row>
    <row r="2293" spans="1:18" ht="18">
      <c r="A2293" s="368">
        <v>2119</v>
      </c>
      <c r="B2293" s="813">
        <v>768791</v>
      </c>
      <c r="C2293" s="813"/>
      <c r="D2293" s="813" t="s">
        <v>3089</v>
      </c>
      <c r="E2293" s="813"/>
      <c r="F2293" s="813"/>
      <c r="G2293" s="813" t="s">
        <v>2483</v>
      </c>
      <c r="H2293" s="813"/>
      <c r="I2293" s="813"/>
      <c r="J2293" s="813" t="s">
        <v>1888</v>
      </c>
      <c r="K2293" s="813"/>
      <c r="L2293" s="813"/>
      <c r="M2293" s="814">
        <v>10</v>
      </c>
      <c r="N2293" s="814"/>
      <c r="O2293" s="813" t="s">
        <v>1883</v>
      </c>
      <c r="P2293" s="813"/>
      <c r="Q2293" s="368" t="s">
        <v>1889</v>
      </c>
      <c r="R2293" s="369" t="s">
        <v>3090</v>
      </c>
    </row>
    <row r="2294" spans="1:18" ht="18">
      <c r="A2294" s="368">
        <v>2120</v>
      </c>
      <c r="B2294" s="813">
        <v>579777</v>
      </c>
      <c r="C2294" s="813"/>
      <c r="D2294" s="813" t="s">
        <v>3964</v>
      </c>
      <c r="E2294" s="813"/>
      <c r="F2294" s="813"/>
      <c r="G2294" s="813" t="s">
        <v>3701</v>
      </c>
      <c r="H2294" s="813"/>
      <c r="I2294" s="813"/>
      <c r="J2294" s="813" t="s">
        <v>1888</v>
      </c>
      <c r="K2294" s="813"/>
      <c r="L2294" s="813"/>
      <c r="M2294" s="814">
        <v>1</v>
      </c>
      <c r="N2294" s="814"/>
      <c r="O2294" s="813" t="s">
        <v>1883</v>
      </c>
      <c r="P2294" s="813"/>
      <c r="Q2294" s="368" t="s">
        <v>1889</v>
      </c>
      <c r="R2294" s="369" t="s">
        <v>3965</v>
      </c>
    </row>
    <row r="2295" spans="1:18" ht="18">
      <c r="A2295" s="368">
        <v>2121</v>
      </c>
      <c r="B2295" s="813">
        <v>741228</v>
      </c>
      <c r="C2295" s="813"/>
      <c r="D2295" s="813" t="s">
        <v>3100</v>
      </c>
      <c r="E2295" s="813"/>
      <c r="F2295" s="813"/>
      <c r="G2295" s="813" t="s">
        <v>3101</v>
      </c>
      <c r="H2295" s="813"/>
      <c r="I2295" s="813"/>
      <c r="J2295" s="813" t="s">
        <v>1888</v>
      </c>
      <c r="K2295" s="813"/>
      <c r="L2295" s="813"/>
      <c r="M2295" s="814">
        <v>1</v>
      </c>
      <c r="N2295" s="814"/>
      <c r="O2295" s="813" t="s">
        <v>1883</v>
      </c>
      <c r="P2295" s="813"/>
      <c r="Q2295" s="368" t="s">
        <v>2167</v>
      </c>
      <c r="R2295" s="369" t="s">
        <v>3560</v>
      </c>
    </row>
    <row r="2296" spans="1:18" ht="18">
      <c r="A2296" s="368">
        <v>2122</v>
      </c>
      <c r="B2296" s="813">
        <v>779714</v>
      </c>
      <c r="C2296" s="813"/>
      <c r="D2296" s="817" t="s">
        <v>3966</v>
      </c>
      <c r="E2296" s="817"/>
      <c r="F2296" s="817"/>
      <c r="G2296" s="813" t="s">
        <v>3101</v>
      </c>
      <c r="H2296" s="813"/>
      <c r="I2296" s="813"/>
      <c r="J2296" s="813" t="s">
        <v>1888</v>
      </c>
      <c r="K2296" s="813"/>
      <c r="L2296" s="813"/>
      <c r="M2296" s="814">
        <v>1</v>
      </c>
      <c r="N2296" s="814"/>
      <c r="O2296" s="813" t="s">
        <v>1883</v>
      </c>
      <c r="P2296" s="813"/>
      <c r="Q2296" s="368" t="s">
        <v>1889</v>
      </c>
      <c r="R2296" s="369" t="s">
        <v>3560</v>
      </c>
    </row>
    <row r="2297" spans="1:18" ht="18">
      <c r="A2297" s="368">
        <v>2123</v>
      </c>
      <c r="B2297" s="813">
        <v>1117370</v>
      </c>
      <c r="C2297" s="813"/>
      <c r="D2297" s="813" t="s">
        <v>3103</v>
      </c>
      <c r="E2297" s="813"/>
      <c r="F2297" s="813"/>
      <c r="G2297" s="813" t="s">
        <v>3104</v>
      </c>
      <c r="H2297" s="813"/>
      <c r="I2297" s="813"/>
      <c r="J2297" s="813" t="s">
        <v>2579</v>
      </c>
      <c r="K2297" s="813"/>
      <c r="L2297" s="813"/>
      <c r="M2297" s="814">
        <v>0.5</v>
      </c>
      <c r="N2297" s="814"/>
      <c r="O2297" s="813" t="s">
        <v>1883</v>
      </c>
      <c r="P2297" s="813"/>
      <c r="Q2297" s="368" t="s">
        <v>1889</v>
      </c>
      <c r="R2297" s="369" t="s">
        <v>3105</v>
      </c>
    </row>
    <row r="2298" spans="1:18" ht="18">
      <c r="A2298" s="368">
        <v>2124</v>
      </c>
      <c r="B2298" s="813">
        <v>526986</v>
      </c>
      <c r="C2298" s="813"/>
      <c r="D2298" s="813" t="s">
        <v>3115</v>
      </c>
      <c r="E2298" s="813"/>
      <c r="F2298" s="813"/>
      <c r="G2298" s="813" t="s">
        <v>3967</v>
      </c>
      <c r="H2298" s="813"/>
      <c r="I2298" s="813"/>
      <c r="J2298" s="813" t="s">
        <v>2093</v>
      </c>
      <c r="K2298" s="813"/>
      <c r="L2298" s="813"/>
      <c r="M2298" s="814">
        <v>5</v>
      </c>
      <c r="N2298" s="814"/>
      <c r="O2298" s="813" t="s">
        <v>1883</v>
      </c>
      <c r="P2298" s="813"/>
      <c r="Q2298" s="368" t="s">
        <v>1884</v>
      </c>
      <c r="R2298" s="369" t="s">
        <v>1956</v>
      </c>
    </row>
    <row r="2299" spans="1:18" ht="36">
      <c r="A2299" s="365" t="s">
        <v>1871</v>
      </c>
      <c r="B2299" s="810" t="s">
        <v>1872</v>
      </c>
      <c r="C2299" s="810"/>
      <c r="D2299" s="810" t="s">
        <v>1873</v>
      </c>
      <c r="E2299" s="810"/>
      <c r="F2299" s="810"/>
      <c r="G2299" s="810" t="s">
        <v>1874</v>
      </c>
      <c r="H2299" s="810"/>
      <c r="I2299" s="810"/>
      <c r="J2299" s="810" t="s">
        <v>1875</v>
      </c>
      <c r="K2299" s="810"/>
      <c r="L2299" s="810"/>
      <c r="M2299" s="810" t="s">
        <v>1876</v>
      </c>
      <c r="N2299" s="810"/>
      <c r="O2299" s="810" t="s">
        <v>1877</v>
      </c>
      <c r="P2299" s="810"/>
      <c r="Q2299" s="366" t="s">
        <v>1878</v>
      </c>
      <c r="R2299" s="365" t="s">
        <v>1879</v>
      </c>
    </row>
    <row r="2300" spans="1:18" ht="18">
      <c r="A2300" s="368">
        <v>2125</v>
      </c>
      <c r="B2300" s="813">
        <v>650018</v>
      </c>
      <c r="C2300" s="813"/>
      <c r="D2300" s="813" t="s">
        <v>3968</v>
      </c>
      <c r="E2300" s="813"/>
      <c r="F2300" s="813"/>
      <c r="G2300" s="813" t="s">
        <v>3969</v>
      </c>
      <c r="H2300" s="813"/>
      <c r="I2300" s="813"/>
      <c r="J2300" s="813" t="s">
        <v>3549</v>
      </c>
      <c r="K2300" s="813"/>
      <c r="L2300" s="813"/>
      <c r="M2300" s="811"/>
      <c r="N2300" s="811"/>
      <c r="O2300" s="811"/>
      <c r="P2300" s="811"/>
      <c r="Q2300" s="368" t="s">
        <v>2115</v>
      </c>
      <c r="R2300" s="369" t="s">
        <v>2299</v>
      </c>
    </row>
    <row r="2301" spans="1:18" ht="18">
      <c r="A2301" s="368">
        <v>2126</v>
      </c>
      <c r="B2301" s="813">
        <v>1024133</v>
      </c>
      <c r="C2301" s="813"/>
      <c r="D2301" s="813" t="s">
        <v>3807</v>
      </c>
      <c r="E2301" s="813"/>
      <c r="F2301" s="813"/>
      <c r="G2301" s="813" t="s">
        <v>2071</v>
      </c>
      <c r="H2301" s="813"/>
      <c r="I2301" s="813"/>
      <c r="J2301" s="813" t="s">
        <v>2114</v>
      </c>
      <c r="K2301" s="813"/>
      <c r="L2301" s="813"/>
      <c r="M2301" s="811"/>
      <c r="N2301" s="811"/>
      <c r="O2301" s="811"/>
      <c r="P2301" s="811"/>
      <c r="Q2301" s="368" t="s">
        <v>2115</v>
      </c>
      <c r="R2301" s="369" t="s">
        <v>2126</v>
      </c>
    </row>
    <row r="2302" spans="1:18" ht="18">
      <c r="A2302" s="368">
        <v>2127</v>
      </c>
      <c r="B2302" s="813">
        <v>687938</v>
      </c>
      <c r="C2302" s="813"/>
      <c r="D2302" s="813" t="s">
        <v>3807</v>
      </c>
      <c r="E2302" s="813"/>
      <c r="F2302" s="813"/>
      <c r="G2302" s="813" t="s">
        <v>2014</v>
      </c>
      <c r="H2302" s="813"/>
      <c r="I2302" s="813"/>
      <c r="J2302" s="813" t="s">
        <v>1921</v>
      </c>
      <c r="K2302" s="813"/>
      <c r="L2302" s="813"/>
      <c r="M2302" s="811"/>
      <c r="N2302" s="811"/>
      <c r="O2302" s="811"/>
      <c r="P2302" s="811"/>
      <c r="Q2302" s="368" t="s">
        <v>1921</v>
      </c>
      <c r="R2302" s="369" t="s">
        <v>3808</v>
      </c>
    </row>
    <row r="2303" spans="1:18" ht="18">
      <c r="A2303" s="368">
        <v>2128</v>
      </c>
      <c r="B2303" s="813">
        <v>460644</v>
      </c>
      <c r="C2303" s="813"/>
      <c r="D2303" s="813" t="s">
        <v>3807</v>
      </c>
      <c r="E2303" s="813"/>
      <c r="F2303" s="813"/>
      <c r="G2303" s="813" t="s">
        <v>2344</v>
      </c>
      <c r="H2303" s="813"/>
      <c r="I2303" s="813"/>
      <c r="J2303" s="813" t="s">
        <v>2114</v>
      </c>
      <c r="K2303" s="813"/>
      <c r="L2303" s="813"/>
      <c r="M2303" s="811"/>
      <c r="N2303" s="811"/>
      <c r="O2303" s="811"/>
      <c r="P2303" s="811"/>
      <c r="Q2303" s="368" t="s">
        <v>2115</v>
      </c>
      <c r="R2303" s="369" t="s">
        <v>2120</v>
      </c>
    </row>
    <row r="2304" spans="1:18" ht="18">
      <c r="A2304" s="368">
        <v>2129</v>
      </c>
      <c r="B2304" s="813">
        <v>460685</v>
      </c>
      <c r="C2304" s="813"/>
      <c r="D2304" s="813" t="s">
        <v>3807</v>
      </c>
      <c r="E2304" s="813"/>
      <c r="F2304" s="813"/>
      <c r="G2304" s="813" t="s">
        <v>2344</v>
      </c>
      <c r="H2304" s="813"/>
      <c r="I2304" s="813"/>
      <c r="J2304" s="813" t="s">
        <v>1920</v>
      </c>
      <c r="K2304" s="813"/>
      <c r="L2304" s="813"/>
      <c r="M2304" s="811"/>
      <c r="N2304" s="811"/>
      <c r="O2304" s="811"/>
      <c r="P2304" s="811"/>
      <c r="Q2304" s="368" t="s">
        <v>1921</v>
      </c>
      <c r="R2304" s="369" t="s">
        <v>2120</v>
      </c>
    </row>
    <row r="2305" spans="1:18" ht="18">
      <c r="A2305" s="368">
        <v>2130</v>
      </c>
      <c r="B2305" s="813">
        <v>460732</v>
      </c>
      <c r="C2305" s="813"/>
      <c r="D2305" s="813" t="s">
        <v>3807</v>
      </c>
      <c r="E2305" s="813"/>
      <c r="F2305" s="813"/>
      <c r="G2305" s="813" t="s">
        <v>2071</v>
      </c>
      <c r="H2305" s="813"/>
      <c r="I2305" s="813"/>
      <c r="J2305" s="813" t="s">
        <v>1920</v>
      </c>
      <c r="K2305" s="813"/>
      <c r="L2305" s="813"/>
      <c r="M2305" s="811"/>
      <c r="N2305" s="811"/>
      <c r="O2305" s="811"/>
      <c r="P2305" s="811"/>
      <c r="Q2305" s="368" t="s">
        <v>1921</v>
      </c>
      <c r="R2305" s="369" t="s">
        <v>2126</v>
      </c>
    </row>
    <row r="2306" spans="1:18" ht="18">
      <c r="A2306" s="368">
        <v>2131</v>
      </c>
      <c r="B2306" s="813">
        <v>651504</v>
      </c>
      <c r="C2306" s="813"/>
      <c r="D2306" s="813" t="s">
        <v>3970</v>
      </c>
      <c r="E2306" s="813"/>
      <c r="F2306" s="813"/>
      <c r="G2306" s="813" t="s">
        <v>2322</v>
      </c>
      <c r="H2306" s="813"/>
      <c r="I2306" s="813"/>
      <c r="J2306" s="813" t="s">
        <v>2496</v>
      </c>
      <c r="K2306" s="813"/>
      <c r="L2306" s="813"/>
      <c r="M2306" s="811"/>
      <c r="N2306" s="811"/>
      <c r="O2306" s="811"/>
      <c r="P2306" s="811"/>
      <c r="Q2306" s="368" t="s">
        <v>2115</v>
      </c>
      <c r="R2306" s="369" t="s">
        <v>3971</v>
      </c>
    </row>
    <row r="2307" spans="1:18" ht="18">
      <c r="A2307" s="368">
        <v>2132</v>
      </c>
      <c r="B2307" s="813">
        <v>789911</v>
      </c>
      <c r="C2307" s="813"/>
      <c r="D2307" s="813" t="s">
        <v>3122</v>
      </c>
      <c r="E2307" s="813"/>
      <c r="F2307" s="813"/>
      <c r="G2307" s="813" t="s">
        <v>2152</v>
      </c>
      <c r="H2307" s="813"/>
      <c r="I2307" s="813"/>
      <c r="J2307" s="813" t="s">
        <v>2146</v>
      </c>
      <c r="K2307" s="813"/>
      <c r="L2307" s="813"/>
      <c r="M2307" s="814">
        <v>10</v>
      </c>
      <c r="N2307" s="814"/>
      <c r="O2307" s="813" t="s">
        <v>1909</v>
      </c>
      <c r="P2307" s="813"/>
      <c r="Q2307" s="368" t="s">
        <v>1910</v>
      </c>
      <c r="R2307" s="369" t="s">
        <v>2201</v>
      </c>
    </row>
    <row r="2308" spans="1:18" ht="18">
      <c r="A2308" s="368">
        <v>2133</v>
      </c>
      <c r="B2308" s="813">
        <v>849689</v>
      </c>
      <c r="C2308" s="813"/>
      <c r="D2308" s="813" t="s">
        <v>3122</v>
      </c>
      <c r="E2308" s="813"/>
      <c r="F2308" s="813"/>
      <c r="G2308" s="813" t="s">
        <v>2065</v>
      </c>
      <c r="H2308" s="813"/>
      <c r="I2308" s="813"/>
      <c r="J2308" s="813" t="s">
        <v>2132</v>
      </c>
      <c r="K2308" s="813"/>
      <c r="L2308" s="813"/>
      <c r="M2308" s="814">
        <v>15</v>
      </c>
      <c r="N2308" s="814"/>
      <c r="O2308" s="813" t="s">
        <v>1883</v>
      </c>
      <c r="P2308" s="813"/>
      <c r="Q2308" s="368" t="s">
        <v>1884</v>
      </c>
      <c r="R2308" s="369" t="s">
        <v>2320</v>
      </c>
    </row>
    <row r="2309" spans="1:18" ht="18">
      <c r="A2309" s="368">
        <v>2134</v>
      </c>
      <c r="B2309" s="813">
        <v>648300</v>
      </c>
      <c r="C2309" s="813"/>
      <c r="D2309" s="813" t="s">
        <v>3122</v>
      </c>
      <c r="E2309" s="813"/>
      <c r="F2309" s="813"/>
      <c r="G2309" s="813" t="s">
        <v>2152</v>
      </c>
      <c r="H2309" s="813"/>
      <c r="I2309" s="813"/>
      <c r="J2309" s="813" t="s">
        <v>3972</v>
      </c>
      <c r="K2309" s="813"/>
      <c r="L2309" s="813"/>
      <c r="M2309" s="814">
        <v>5</v>
      </c>
      <c r="N2309" s="814"/>
      <c r="O2309" s="813" t="s">
        <v>1909</v>
      </c>
      <c r="P2309" s="813"/>
      <c r="Q2309" s="368" t="s">
        <v>1910</v>
      </c>
      <c r="R2309" s="369" t="s">
        <v>2126</v>
      </c>
    </row>
    <row r="2310" spans="1:18" ht="18">
      <c r="A2310" s="368">
        <v>2135</v>
      </c>
      <c r="B2310" s="813">
        <v>827735</v>
      </c>
      <c r="C2310" s="813"/>
      <c r="D2310" s="813" t="s">
        <v>3122</v>
      </c>
      <c r="E2310" s="813"/>
      <c r="F2310" s="813"/>
      <c r="G2310" s="813" t="s">
        <v>3048</v>
      </c>
      <c r="H2310" s="813"/>
      <c r="I2310" s="813"/>
      <c r="J2310" s="813" t="s">
        <v>2579</v>
      </c>
      <c r="K2310" s="813"/>
      <c r="L2310" s="813"/>
      <c r="M2310" s="814">
        <v>1</v>
      </c>
      <c r="N2310" s="814"/>
      <c r="O2310" s="813" t="s">
        <v>1883</v>
      </c>
      <c r="P2310" s="813"/>
      <c r="Q2310" s="368" t="s">
        <v>1889</v>
      </c>
      <c r="R2310" s="369" t="s">
        <v>2565</v>
      </c>
    </row>
    <row r="2311" spans="1:18" ht="18">
      <c r="A2311" s="368">
        <v>2136</v>
      </c>
      <c r="B2311" s="813">
        <v>764890</v>
      </c>
      <c r="C2311" s="813"/>
      <c r="D2311" s="813" t="s">
        <v>3122</v>
      </c>
      <c r="E2311" s="813"/>
      <c r="F2311" s="813"/>
      <c r="G2311" s="813" t="s">
        <v>3048</v>
      </c>
      <c r="H2311" s="813"/>
      <c r="I2311" s="813"/>
      <c r="J2311" s="813" t="s">
        <v>2579</v>
      </c>
      <c r="K2311" s="813"/>
      <c r="L2311" s="813"/>
      <c r="M2311" s="814">
        <v>1</v>
      </c>
      <c r="N2311" s="814"/>
      <c r="O2311" s="813" t="s">
        <v>1883</v>
      </c>
      <c r="P2311" s="813"/>
      <c r="Q2311" s="370" t="s">
        <v>1892</v>
      </c>
      <c r="R2311" s="369" t="s">
        <v>2565</v>
      </c>
    </row>
    <row r="2312" spans="1:18" ht="18">
      <c r="A2312" s="368">
        <v>2137</v>
      </c>
      <c r="B2312" s="813">
        <v>518854</v>
      </c>
      <c r="C2312" s="813"/>
      <c r="D2312" s="813" t="s">
        <v>3135</v>
      </c>
      <c r="E2312" s="813"/>
      <c r="F2312" s="813"/>
      <c r="G2312" s="813" t="s">
        <v>2437</v>
      </c>
      <c r="H2312" s="813"/>
      <c r="I2312" s="813"/>
      <c r="J2312" s="813" t="s">
        <v>2146</v>
      </c>
      <c r="K2312" s="813"/>
      <c r="L2312" s="813"/>
      <c r="M2312" s="814">
        <v>35</v>
      </c>
      <c r="N2312" s="814"/>
      <c r="O2312" s="813" t="s">
        <v>1909</v>
      </c>
      <c r="P2312" s="813"/>
      <c r="Q2312" s="368" t="s">
        <v>1910</v>
      </c>
      <c r="R2312" s="369" t="s">
        <v>2503</v>
      </c>
    </row>
    <row r="2313" spans="1:18" ht="36">
      <c r="A2313" s="365" t="s">
        <v>1871</v>
      </c>
      <c r="B2313" s="810" t="s">
        <v>1872</v>
      </c>
      <c r="C2313" s="810"/>
      <c r="D2313" s="810" t="s">
        <v>1873</v>
      </c>
      <c r="E2313" s="810"/>
      <c r="F2313" s="810"/>
      <c r="G2313" s="810" t="s">
        <v>1874</v>
      </c>
      <c r="H2313" s="810"/>
      <c r="I2313" s="810"/>
      <c r="J2313" s="810" t="s">
        <v>1875</v>
      </c>
      <c r="K2313" s="810"/>
      <c r="L2313" s="810"/>
      <c r="M2313" s="810" t="s">
        <v>1876</v>
      </c>
      <c r="N2313" s="810"/>
      <c r="O2313" s="810" t="s">
        <v>1877</v>
      </c>
      <c r="P2313" s="810"/>
      <c r="Q2313" s="366" t="s">
        <v>1878</v>
      </c>
      <c r="R2313" s="365" t="s">
        <v>1879</v>
      </c>
    </row>
    <row r="2314" spans="1:18" ht="18">
      <c r="A2314" s="368">
        <v>2138</v>
      </c>
      <c r="B2314" s="813">
        <v>690657</v>
      </c>
      <c r="C2314" s="813"/>
      <c r="D2314" s="813" t="s">
        <v>3135</v>
      </c>
      <c r="E2314" s="813"/>
      <c r="F2314" s="813"/>
      <c r="G2314" s="813" t="s">
        <v>2437</v>
      </c>
      <c r="H2314" s="813"/>
      <c r="I2314" s="813"/>
      <c r="J2314" s="813" t="s">
        <v>2146</v>
      </c>
      <c r="K2314" s="813"/>
      <c r="L2314" s="813"/>
      <c r="M2314" s="814">
        <v>15</v>
      </c>
      <c r="N2314" s="814"/>
      <c r="O2314" s="813" t="s">
        <v>1909</v>
      </c>
      <c r="P2314" s="813"/>
      <c r="Q2314" s="368" t="s">
        <v>1910</v>
      </c>
      <c r="R2314" s="369" t="s">
        <v>2035</v>
      </c>
    </row>
    <row r="2315" spans="1:18" ht="18">
      <c r="A2315" s="368">
        <v>2139</v>
      </c>
      <c r="B2315" s="813">
        <v>845918</v>
      </c>
      <c r="C2315" s="813"/>
      <c r="D2315" s="813" t="s">
        <v>3135</v>
      </c>
      <c r="E2315" s="813"/>
      <c r="F2315" s="813"/>
      <c r="G2315" s="813" t="s">
        <v>2437</v>
      </c>
      <c r="H2315" s="813"/>
      <c r="I2315" s="813"/>
      <c r="J2315" s="813" t="s">
        <v>2146</v>
      </c>
      <c r="K2315" s="813"/>
      <c r="L2315" s="813"/>
      <c r="M2315" s="814">
        <v>30</v>
      </c>
      <c r="N2315" s="814"/>
      <c r="O2315" s="813" t="s">
        <v>1909</v>
      </c>
      <c r="P2315" s="813"/>
      <c r="Q2315" s="368" t="s">
        <v>1910</v>
      </c>
      <c r="R2315" s="369" t="s">
        <v>2154</v>
      </c>
    </row>
    <row r="2316" spans="1:18" ht="18">
      <c r="A2316" s="368">
        <v>2140</v>
      </c>
      <c r="B2316" s="813">
        <v>644552</v>
      </c>
      <c r="C2316" s="813"/>
      <c r="D2316" s="813" t="s">
        <v>3813</v>
      </c>
      <c r="E2316" s="813"/>
      <c r="F2316" s="813"/>
      <c r="G2316" s="813" t="s">
        <v>2488</v>
      </c>
      <c r="H2316" s="813"/>
      <c r="I2316" s="813"/>
      <c r="J2316" s="813" t="s">
        <v>3522</v>
      </c>
      <c r="K2316" s="813"/>
      <c r="L2316" s="813"/>
      <c r="M2316" s="811"/>
      <c r="N2316" s="811"/>
      <c r="O2316" s="811"/>
      <c r="P2316" s="811"/>
      <c r="Q2316" s="368" t="s">
        <v>1921</v>
      </c>
      <c r="R2316" s="369" t="s">
        <v>2614</v>
      </c>
    </row>
    <row r="2317" spans="1:18" ht="18">
      <c r="A2317" s="368">
        <v>2141</v>
      </c>
      <c r="B2317" s="813">
        <v>644620</v>
      </c>
      <c r="C2317" s="813"/>
      <c r="D2317" s="813" t="s">
        <v>3813</v>
      </c>
      <c r="E2317" s="813"/>
      <c r="F2317" s="813"/>
      <c r="G2317" s="813" t="s">
        <v>2274</v>
      </c>
      <c r="H2317" s="813"/>
      <c r="I2317" s="813"/>
      <c r="J2317" s="813" t="s">
        <v>2574</v>
      </c>
      <c r="K2317" s="813"/>
      <c r="L2317" s="813"/>
      <c r="M2317" s="811"/>
      <c r="N2317" s="811"/>
      <c r="O2317" s="811"/>
      <c r="P2317" s="811"/>
      <c r="Q2317" s="368" t="s">
        <v>1921</v>
      </c>
      <c r="R2317" s="369" t="s">
        <v>1918</v>
      </c>
    </row>
    <row r="2318" spans="1:18" ht="18">
      <c r="A2318" s="368">
        <v>2142</v>
      </c>
      <c r="B2318" s="813">
        <v>673226</v>
      </c>
      <c r="C2318" s="813"/>
      <c r="D2318" s="813" t="s">
        <v>3813</v>
      </c>
      <c r="E2318" s="813"/>
      <c r="F2318" s="813"/>
      <c r="G2318" s="813" t="s">
        <v>1919</v>
      </c>
      <c r="H2318" s="813"/>
      <c r="I2318" s="813"/>
      <c r="J2318" s="813" t="s">
        <v>2312</v>
      </c>
      <c r="K2318" s="813"/>
      <c r="L2318" s="813"/>
      <c r="M2318" s="811"/>
      <c r="N2318" s="811"/>
      <c r="O2318" s="811"/>
      <c r="P2318" s="811"/>
      <c r="Q2318" s="370" t="s">
        <v>1892</v>
      </c>
      <c r="R2318" s="369" t="s">
        <v>3973</v>
      </c>
    </row>
    <row r="2319" spans="1:18" ht="18">
      <c r="A2319" s="368">
        <v>2143</v>
      </c>
      <c r="B2319" s="813">
        <v>797079</v>
      </c>
      <c r="C2319" s="813"/>
      <c r="D2319" s="813" t="s">
        <v>3813</v>
      </c>
      <c r="E2319" s="813"/>
      <c r="F2319" s="813"/>
      <c r="G2319" s="813" t="s">
        <v>2488</v>
      </c>
      <c r="H2319" s="813"/>
      <c r="I2319" s="813"/>
      <c r="J2319" s="813" t="s">
        <v>2574</v>
      </c>
      <c r="K2319" s="813"/>
      <c r="L2319" s="813"/>
      <c r="M2319" s="811"/>
      <c r="N2319" s="811"/>
      <c r="O2319" s="811"/>
      <c r="P2319" s="811"/>
      <c r="Q2319" s="368" t="s">
        <v>1921</v>
      </c>
      <c r="R2319" s="369" t="s">
        <v>3095</v>
      </c>
    </row>
    <row r="2320" spans="1:18" ht="18">
      <c r="A2320" s="368">
        <v>2144</v>
      </c>
      <c r="B2320" s="813">
        <v>210014</v>
      </c>
      <c r="C2320" s="813"/>
      <c r="D2320" s="813" t="s">
        <v>3817</v>
      </c>
      <c r="E2320" s="813"/>
      <c r="F2320" s="813"/>
      <c r="G2320" s="813" t="s">
        <v>2598</v>
      </c>
      <c r="H2320" s="813"/>
      <c r="I2320" s="813"/>
      <c r="J2320" s="813" t="s">
        <v>1921</v>
      </c>
      <c r="K2320" s="813"/>
      <c r="L2320" s="813"/>
      <c r="M2320" s="811"/>
      <c r="N2320" s="811"/>
      <c r="O2320" s="811"/>
      <c r="P2320" s="811"/>
      <c r="Q2320" s="368" t="s">
        <v>1921</v>
      </c>
      <c r="R2320" s="369" t="s">
        <v>2077</v>
      </c>
    </row>
    <row r="2321" spans="1:18" ht="18">
      <c r="A2321" s="368">
        <v>2145</v>
      </c>
      <c r="B2321" s="813">
        <v>886062</v>
      </c>
      <c r="C2321" s="813"/>
      <c r="D2321" s="813" t="s">
        <v>3426</v>
      </c>
      <c r="E2321" s="813"/>
      <c r="F2321" s="813"/>
      <c r="G2321" s="813" t="s">
        <v>2074</v>
      </c>
      <c r="H2321" s="813"/>
      <c r="I2321" s="813"/>
      <c r="J2321" s="813" t="s">
        <v>1908</v>
      </c>
      <c r="K2321" s="813"/>
      <c r="L2321" s="813"/>
      <c r="M2321" s="814">
        <v>100</v>
      </c>
      <c r="N2321" s="814"/>
      <c r="O2321" s="813" t="s">
        <v>1909</v>
      </c>
      <c r="P2321" s="813"/>
      <c r="Q2321" s="370" t="s">
        <v>2125</v>
      </c>
      <c r="R2321" s="369" t="s">
        <v>2066</v>
      </c>
    </row>
    <row r="2322" spans="1:18" ht="18">
      <c r="A2322" s="368">
        <v>2146</v>
      </c>
      <c r="B2322" s="813">
        <v>336659</v>
      </c>
      <c r="C2322" s="813"/>
      <c r="D2322" s="813" t="s">
        <v>3974</v>
      </c>
      <c r="E2322" s="813"/>
      <c r="F2322" s="813"/>
      <c r="G2322" s="813" t="s">
        <v>2014</v>
      </c>
      <c r="H2322" s="813"/>
      <c r="I2322" s="813"/>
      <c r="J2322" s="813" t="s">
        <v>1921</v>
      </c>
      <c r="K2322" s="813"/>
      <c r="L2322" s="813"/>
      <c r="M2322" s="811"/>
      <c r="N2322" s="811"/>
      <c r="O2322" s="811"/>
      <c r="P2322" s="811"/>
      <c r="Q2322" s="368" t="s">
        <v>1921</v>
      </c>
      <c r="R2322" s="369" t="s">
        <v>3623</v>
      </c>
    </row>
    <row r="2323" spans="1:18" ht="18">
      <c r="A2323" s="368">
        <v>2147</v>
      </c>
      <c r="B2323" s="813">
        <v>336766</v>
      </c>
      <c r="C2323" s="813"/>
      <c r="D2323" s="813" t="s">
        <v>3974</v>
      </c>
      <c r="E2323" s="813"/>
      <c r="F2323" s="813"/>
      <c r="G2323" s="813" t="s">
        <v>2071</v>
      </c>
      <c r="H2323" s="813"/>
      <c r="I2323" s="813"/>
      <c r="J2323" s="813" t="s">
        <v>1921</v>
      </c>
      <c r="K2323" s="813"/>
      <c r="L2323" s="813"/>
      <c r="M2323" s="811"/>
      <c r="N2323" s="811"/>
      <c r="O2323" s="811"/>
      <c r="P2323" s="811"/>
      <c r="Q2323" s="368" t="s">
        <v>1921</v>
      </c>
      <c r="R2323" s="369" t="s">
        <v>1933</v>
      </c>
    </row>
    <row r="2324" spans="1:18" ht="18">
      <c r="A2324" s="368">
        <v>2148</v>
      </c>
      <c r="B2324" s="813">
        <v>228704</v>
      </c>
      <c r="C2324" s="813"/>
      <c r="D2324" s="813" t="s">
        <v>3975</v>
      </c>
      <c r="E2324" s="813"/>
      <c r="F2324" s="813"/>
      <c r="G2324" s="813" t="s">
        <v>2047</v>
      </c>
      <c r="H2324" s="813"/>
      <c r="I2324" s="813"/>
      <c r="J2324" s="813" t="s">
        <v>1921</v>
      </c>
      <c r="K2324" s="813"/>
      <c r="L2324" s="813"/>
      <c r="M2324" s="811"/>
      <c r="N2324" s="811"/>
      <c r="O2324" s="811"/>
      <c r="P2324" s="811"/>
      <c r="Q2324" s="368" t="s">
        <v>1921</v>
      </c>
      <c r="R2324" s="369" t="s">
        <v>1922</v>
      </c>
    </row>
    <row r="2325" spans="1:18" ht="18">
      <c r="A2325" s="368">
        <v>2149</v>
      </c>
      <c r="B2325" s="813">
        <v>536170</v>
      </c>
      <c r="C2325" s="813"/>
      <c r="D2325" s="813" t="s">
        <v>1886</v>
      </c>
      <c r="E2325" s="813"/>
      <c r="F2325" s="813"/>
      <c r="G2325" s="813" t="s">
        <v>3796</v>
      </c>
      <c r="H2325" s="813"/>
      <c r="I2325" s="813"/>
      <c r="J2325" s="813" t="s">
        <v>1888</v>
      </c>
      <c r="K2325" s="813"/>
      <c r="L2325" s="813"/>
      <c r="M2325" s="814">
        <v>5</v>
      </c>
      <c r="N2325" s="814"/>
      <c r="O2325" s="813" t="s">
        <v>1883</v>
      </c>
      <c r="P2325" s="813"/>
      <c r="Q2325" s="368" t="s">
        <v>1889</v>
      </c>
      <c r="R2325" s="369" t="s">
        <v>2299</v>
      </c>
    </row>
    <row r="2326" spans="1:18" ht="18">
      <c r="A2326" s="368">
        <v>2150</v>
      </c>
      <c r="B2326" s="813">
        <v>230963</v>
      </c>
      <c r="C2326" s="813"/>
      <c r="D2326" s="813" t="s">
        <v>1894</v>
      </c>
      <c r="E2326" s="813"/>
      <c r="F2326" s="813"/>
      <c r="G2326" s="813" t="s">
        <v>3976</v>
      </c>
      <c r="H2326" s="813"/>
      <c r="I2326" s="813"/>
      <c r="J2326" s="813" t="s">
        <v>1921</v>
      </c>
      <c r="K2326" s="813"/>
      <c r="L2326" s="813"/>
      <c r="M2326" s="811"/>
      <c r="N2326" s="811"/>
      <c r="O2326" s="811"/>
      <c r="P2326" s="811"/>
      <c r="Q2326" s="368" t="s">
        <v>1921</v>
      </c>
      <c r="R2326" s="369" t="s">
        <v>2043</v>
      </c>
    </row>
    <row r="2327" spans="1:18" ht="36">
      <c r="A2327" s="365" t="s">
        <v>1871</v>
      </c>
      <c r="B2327" s="810" t="s">
        <v>1872</v>
      </c>
      <c r="C2327" s="810"/>
      <c r="D2327" s="810" t="s">
        <v>1873</v>
      </c>
      <c r="E2327" s="810"/>
      <c r="F2327" s="810"/>
      <c r="G2327" s="810" t="s">
        <v>1874</v>
      </c>
      <c r="H2327" s="810"/>
      <c r="I2327" s="810"/>
      <c r="J2327" s="810" t="s">
        <v>1875</v>
      </c>
      <c r="K2327" s="810"/>
      <c r="L2327" s="810"/>
      <c r="M2327" s="810" t="s">
        <v>1876</v>
      </c>
      <c r="N2327" s="810"/>
      <c r="O2327" s="810" t="s">
        <v>1877</v>
      </c>
      <c r="P2327" s="810"/>
      <c r="Q2327" s="366" t="s">
        <v>1878</v>
      </c>
      <c r="R2327" s="365" t="s">
        <v>1879</v>
      </c>
    </row>
    <row r="2328" spans="1:18" ht="18">
      <c r="A2328" s="368">
        <v>2151</v>
      </c>
      <c r="B2328" s="813">
        <v>230916</v>
      </c>
      <c r="C2328" s="813"/>
      <c r="D2328" s="813" t="s">
        <v>1894</v>
      </c>
      <c r="E2328" s="813"/>
      <c r="F2328" s="813"/>
      <c r="G2328" s="813" t="s">
        <v>1919</v>
      </c>
      <c r="H2328" s="813"/>
      <c r="I2328" s="813"/>
      <c r="J2328" s="813" t="s">
        <v>1921</v>
      </c>
      <c r="K2328" s="813"/>
      <c r="L2328" s="813"/>
      <c r="M2328" s="811"/>
      <c r="N2328" s="811"/>
      <c r="O2328" s="811"/>
      <c r="P2328" s="811"/>
      <c r="Q2328" s="368" t="s">
        <v>1921</v>
      </c>
      <c r="R2328" s="369" t="s">
        <v>2614</v>
      </c>
    </row>
    <row r="2329" spans="1:18" ht="18">
      <c r="A2329" s="368">
        <v>2152</v>
      </c>
      <c r="B2329" s="813">
        <v>226551</v>
      </c>
      <c r="C2329" s="813"/>
      <c r="D2329" s="813" t="s">
        <v>1894</v>
      </c>
      <c r="E2329" s="813"/>
      <c r="F2329" s="813"/>
      <c r="G2329" s="813" t="s">
        <v>2488</v>
      </c>
      <c r="H2329" s="813"/>
      <c r="I2329" s="813"/>
      <c r="J2329" s="813" t="s">
        <v>1921</v>
      </c>
      <c r="K2329" s="813"/>
      <c r="L2329" s="813"/>
      <c r="M2329" s="811"/>
      <c r="N2329" s="811"/>
      <c r="O2329" s="811"/>
      <c r="P2329" s="811"/>
      <c r="Q2329" s="368" t="s">
        <v>1921</v>
      </c>
      <c r="R2329" s="369" t="s">
        <v>1922</v>
      </c>
    </row>
    <row r="2330" spans="1:18" ht="18">
      <c r="A2330" s="368">
        <v>2153</v>
      </c>
      <c r="B2330" s="813">
        <v>520268</v>
      </c>
      <c r="C2330" s="813"/>
      <c r="D2330" s="813" t="s">
        <v>1894</v>
      </c>
      <c r="E2330" s="813"/>
      <c r="F2330" s="813"/>
      <c r="G2330" s="813" t="s">
        <v>2274</v>
      </c>
      <c r="H2330" s="813"/>
      <c r="I2330" s="813"/>
      <c r="J2330" s="813" t="s">
        <v>2287</v>
      </c>
      <c r="K2330" s="813"/>
      <c r="L2330" s="813"/>
      <c r="M2330" s="811"/>
      <c r="N2330" s="811"/>
      <c r="O2330" s="811"/>
      <c r="P2330" s="811"/>
      <c r="Q2330" s="370" t="s">
        <v>1892</v>
      </c>
      <c r="R2330" s="369" t="s">
        <v>1897</v>
      </c>
    </row>
    <row r="2331" spans="1:18" ht="18">
      <c r="A2331" s="368">
        <v>2154</v>
      </c>
      <c r="B2331" s="813">
        <v>536463</v>
      </c>
      <c r="C2331" s="813"/>
      <c r="D2331" s="813" t="s">
        <v>1894</v>
      </c>
      <c r="E2331" s="813"/>
      <c r="F2331" s="813"/>
      <c r="G2331" s="813" t="s">
        <v>2047</v>
      </c>
      <c r="H2331" s="813"/>
      <c r="I2331" s="813"/>
      <c r="J2331" s="813" t="s">
        <v>2287</v>
      </c>
      <c r="K2331" s="813"/>
      <c r="L2331" s="813"/>
      <c r="M2331" s="811"/>
      <c r="N2331" s="811"/>
      <c r="O2331" s="811"/>
      <c r="P2331" s="811"/>
      <c r="Q2331" s="370" t="s">
        <v>1892</v>
      </c>
      <c r="R2331" s="369" t="s">
        <v>3713</v>
      </c>
    </row>
    <row r="2332" spans="1:18" ht="18">
      <c r="A2332" s="368">
        <v>2155</v>
      </c>
      <c r="B2332" s="813">
        <v>931186</v>
      </c>
      <c r="C2332" s="813"/>
      <c r="D2332" s="813" t="s">
        <v>3168</v>
      </c>
      <c r="E2332" s="813"/>
      <c r="F2332" s="813"/>
      <c r="G2332" s="813" t="s">
        <v>3977</v>
      </c>
      <c r="H2332" s="813"/>
      <c r="I2332" s="813"/>
      <c r="J2332" s="813" t="s">
        <v>2101</v>
      </c>
      <c r="K2332" s="813"/>
      <c r="L2332" s="813"/>
      <c r="M2332" s="814">
        <v>50</v>
      </c>
      <c r="N2332" s="814"/>
      <c r="O2332" s="813" t="s">
        <v>1909</v>
      </c>
      <c r="P2332" s="813"/>
      <c r="Q2332" s="368" t="s">
        <v>1917</v>
      </c>
      <c r="R2332" s="369" t="s">
        <v>2445</v>
      </c>
    </row>
    <row r="2333" spans="1:18" ht="18">
      <c r="A2333" s="368">
        <v>2156</v>
      </c>
      <c r="B2333" s="813">
        <v>836219</v>
      </c>
      <c r="C2333" s="813"/>
      <c r="D2333" s="813" t="s">
        <v>3168</v>
      </c>
      <c r="E2333" s="813"/>
      <c r="F2333" s="813"/>
      <c r="G2333" s="813" t="s">
        <v>3977</v>
      </c>
      <c r="H2333" s="813"/>
      <c r="I2333" s="813"/>
      <c r="J2333" s="813" t="s">
        <v>2101</v>
      </c>
      <c r="K2333" s="813"/>
      <c r="L2333" s="813"/>
      <c r="M2333" s="814">
        <v>50</v>
      </c>
      <c r="N2333" s="814"/>
      <c r="O2333" s="813" t="s">
        <v>1909</v>
      </c>
      <c r="P2333" s="813"/>
      <c r="Q2333" s="370" t="s">
        <v>2125</v>
      </c>
      <c r="R2333" s="369" t="s">
        <v>2445</v>
      </c>
    </row>
    <row r="2334" spans="1:18" ht="18">
      <c r="A2334" s="368">
        <v>2157</v>
      </c>
      <c r="B2334" s="813">
        <v>966705</v>
      </c>
      <c r="C2334" s="813"/>
      <c r="D2334" s="813" t="s">
        <v>3168</v>
      </c>
      <c r="E2334" s="813"/>
      <c r="F2334" s="813"/>
      <c r="G2334" s="813" t="s">
        <v>3153</v>
      </c>
      <c r="H2334" s="813"/>
      <c r="I2334" s="813"/>
      <c r="J2334" s="813" t="s">
        <v>2101</v>
      </c>
      <c r="K2334" s="813"/>
      <c r="L2334" s="813"/>
      <c r="M2334" s="814">
        <v>30</v>
      </c>
      <c r="N2334" s="814"/>
      <c r="O2334" s="813" t="s">
        <v>1909</v>
      </c>
      <c r="P2334" s="813"/>
      <c r="Q2334" s="368" t="s">
        <v>1917</v>
      </c>
      <c r="R2334" s="369" t="s">
        <v>1943</v>
      </c>
    </row>
    <row r="2335" spans="1:18" ht="18">
      <c r="A2335" s="368">
        <v>2158</v>
      </c>
      <c r="B2335" s="813">
        <v>781754</v>
      </c>
      <c r="C2335" s="813"/>
      <c r="D2335" s="813" t="s">
        <v>3168</v>
      </c>
      <c r="E2335" s="813"/>
      <c r="F2335" s="813"/>
      <c r="G2335" s="813" t="s">
        <v>2074</v>
      </c>
      <c r="H2335" s="813"/>
      <c r="I2335" s="813"/>
      <c r="J2335" s="813" t="s">
        <v>2101</v>
      </c>
      <c r="K2335" s="813"/>
      <c r="L2335" s="813"/>
      <c r="M2335" s="814">
        <v>20</v>
      </c>
      <c r="N2335" s="814"/>
      <c r="O2335" s="813" t="s">
        <v>1909</v>
      </c>
      <c r="P2335" s="813"/>
      <c r="Q2335" s="368" t="s">
        <v>1917</v>
      </c>
      <c r="R2335" s="369" t="s">
        <v>1918</v>
      </c>
    </row>
    <row r="2336" spans="1:18" ht="18">
      <c r="A2336" s="368">
        <v>2159</v>
      </c>
      <c r="B2336" s="813">
        <v>582120</v>
      </c>
      <c r="C2336" s="813"/>
      <c r="D2336" s="813" t="s">
        <v>1914</v>
      </c>
      <c r="E2336" s="813"/>
      <c r="F2336" s="813"/>
      <c r="G2336" s="813" t="s">
        <v>2625</v>
      </c>
      <c r="H2336" s="813"/>
      <c r="I2336" s="813"/>
      <c r="J2336" s="813" t="s">
        <v>1916</v>
      </c>
      <c r="K2336" s="813"/>
      <c r="L2336" s="813"/>
      <c r="M2336" s="814">
        <v>10</v>
      </c>
      <c r="N2336" s="814"/>
      <c r="O2336" s="813" t="s">
        <v>1883</v>
      </c>
      <c r="P2336" s="813"/>
      <c r="Q2336" s="368" t="s">
        <v>1884</v>
      </c>
      <c r="R2336" s="369" t="s">
        <v>1918</v>
      </c>
    </row>
    <row r="2337" spans="1:18" ht="18">
      <c r="A2337" s="368">
        <v>2160</v>
      </c>
      <c r="B2337" s="813">
        <v>231168</v>
      </c>
      <c r="C2337" s="813"/>
      <c r="D2337" s="813" t="s">
        <v>1914</v>
      </c>
      <c r="E2337" s="813"/>
      <c r="F2337" s="813"/>
      <c r="G2337" s="813" t="s">
        <v>2488</v>
      </c>
      <c r="H2337" s="813"/>
      <c r="I2337" s="813"/>
      <c r="J2337" s="813" t="s">
        <v>1921</v>
      </c>
      <c r="K2337" s="813"/>
      <c r="L2337" s="813"/>
      <c r="M2337" s="811"/>
      <c r="N2337" s="811"/>
      <c r="O2337" s="811"/>
      <c r="P2337" s="811"/>
      <c r="Q2337" s="368" t="s">
        <v>1921</v>
      </c>
      <c r="R2337" s="369" t="s">
        <v>1922</v>
      </c>
    </row>
    <row r="2338" spans="1:18" ht="18">
      <c r="A2338" s="368">
        <v>2161</v>
      </c>
      <c r="B2338" s="813">
        <v>227353</v>
      </c>
      <c r="C2338" s="813"/>
      <c r="D2338" s="813" t="s">
        <v>1914</v>
      </c>
      <c r="E2338" s="813"/>
      <c r="F2338" s="813"/>
      <c r="G2338" s="813" t="s">
        <v>2488</v>
      </c>
      <c r="H2338" s="813"/>
      <c r="I2338" s="813"/>
      <c r="J2338" s="813" t="s">
        <v>1920</v>
      </c>
      <c r="K2338" s="813"/>
      <c r="L2338" s="813"/>
      <c r="M2338" s="811"/>
      <c r="N2338" s="811"/>
      <c r="O2338" s="811"/>
      <c r="P2338" s="811"/>
      <c r="Q2338" s="368" t="s">
        <v>1921</v>
      </c>
      <c r="R2338" s="369" t="s">
        <v>1922</v>
      </c>
    </row>
    <row r="2339" spans="1:18" ht="18">
      <c r="A2339" s="368">
        <v>2162</v>
      </c>
      <c r="B2339" s="813">
        <v>652046</v>
      </c>
      <c r="C2339" s="813"/>
      <c r="D2339" s="813" t="s">
        <v>3978</v>
      </c>
      <c r="E2339" s="813"/>
      <c r="F2339" s="813"/>
      <c r="G2339" s="813" t="s">
        <v>2322</v>
      </c>
      <c r="H2339" s="813"/>
      <c r="I2339" s="813"/>
      <c r="J2339" s="813" t="s">
        <v>2574</v>
      </c>
      <c r="K2339" s="813"/>
      <c r="L2339" s="813"/>
      <c r="M2339" s="811"/>
      <c r="N2339" s="811"/>
      <c r="O2339" s="811"/>
      <c r="P2339" s="811"/>
      <c r="Q2339" s="368" t="s">
        <v>1921</v>
      </c>
      <c r="R2339" s="369" t="s">
        <v>3623</v>
      </c>
    </row>
    <row r="2340" spans="1:18" ht="18">
      <c r="A2340" s="368">
        <v>2163</v>
      </c>
      <c r="B2340" s="813">
        <v>235275</v>
      </c>
      <c r="C2340" s="813"/>
      <c r="D2340" s="813" t="s">
        <v>3495</v>
      </c>
      <c r="E2340" s="813"/>
      <c r="F2340" s="813"/>
      <c r="G2340" s="813" t="s">
        <v>2014</v>
      </c>
      <c r="H2340" s="813"/>
      <c r="I2340" s="813"/>
      <c r="J2340" s="813" t="s">
        <v>1920</v>
      </c>
      <c r="K2340" s="813"/>
      <c r="L2340" s="813"/>
      <c r="M2340" s="811"/>
      <c r="N2340" s="811"/>
      <c r="O2340" s="811"/>
      <c r="P2340" s="811"/>
      <c r="Q2340" s="368" t="s">
        <v>1921</v>
      </c>
      <c r="R2340" s="369" t="s">
        <v>1946</v>
      </c>
    </row>
    <row r="2341" spans="1:18" ht="36">
      <c r="A2341" s="365" t="s">
        <v>1871</v>
      </c>
      <c r="B2341" s="810" t="s">
        <v>1872</v>
      </c>
      <c r="C2341" s="810"/>
      <c r="D2341" s="810" t="s">
        <v>1873</v>
      </c>
      <c r="E2341" s="810"/>
      <c r="F2341" s="810"/>
      <c r="G2341" s="810" t="s">
        <v>1874</v>
      </c>
      <c r="H2341" s="810"/>
      <c r="I2341" s="810"/>
      <c r="J2341" s="810" t="s">
        <v>1875</v>
      </c>
      <c r="K2341" s="810"/>
      <c r="L2341" s="810"/>
      <c r="M2341" s="810" t="s">
        <v>1876</v>
      </c>
      <c r="N2341" s="810"/>
      <c r="O2341" s="810" t="s">
        <v>1877</v>
      </c>
      <c r="P2341" s="810"/>
      <c r="Q2341" s="366" t="s">
        <v>1878</v>
      </c>
      <c r="R2341" s="365" t="s">
        <v>1879</v>
      </c>
    </row>
    <row r="2342" spans="1:18" ht="18">
      <c r="A2342" s="368">
        <v>2164</v>
      </c>
      <c r="B2342" s="813">
        <v>234092</v>
      </c>
      <c r="C2342" s="813"/>
      <c r="D2342" s="813" t="s">
        <v>3495</v>
      </c>
      <c r="E2342" s="813"/>
      <c r="F2342" s="813"/>
      <c r="G2342" s="813" t="s">
        <v>2014</v>
      </c>
      <c r="H2342" s="813"/>
      <c r="I2342" s="813"/>
      <c r="J2342" s="813" t="s">
        <v>1921</v>
      </c>
      <c r="K2342" s="813"/>
      <c r="L2342" s="813"/>
      <c r="M2342" s="811"/>
      <c r="N2342" s="811"/>
      <c r="O2342" s="811"/>
      <c r="P2342" s="811"/>
      <c r="Q2342" s="368" t="s">
        <v>1921</v>
      </c>
      <c r="R2342" s="369" t="s">
        <v>1946</v>
      </c>
    </row>
    <row r="2343" spans="1:18" ht="18">
      <c r="A2343" s="368">
        <v>2165</v>
      </c>
      <c r="B2343" s="813">
        <v>884713</v>
      </c>
      <c r="C2343" s="813"/>
      <c r="D2343" s="813" t="s">
        <v>1940</v>
      </c>
      <c r="E2343" s="813"/>
      <c r="F2343" s="813"/>
      <c r="G2343" s="813" t="s">
        <v>2625</v>
      </c>
      <c r="H2343" s="813"/>
      <c r="I2343" s="813"/>
      <c r="J2343" s="813" t="s">
        <v>1916</v>
      </c>
      <c r="K2343" s="813"/>
      <c r="L2343" s="813"/>
      <c r="M2343" s="814">
        <v>240</v>
      </c>
      <c r="N2343" s="814"/>
      <c r="O2343" s="813" t="s">
        <v>1883</v>
      </c>
      <c r="P2343" s="813"/>
      <c r="Q2343" s="368" t="s">
        <v>1884</v>
      </c>
      <c r="R2343" s="369" t="s">
        <v>2403</v>
      </c>
    </row>
    <row r="2344" spans="1:18" ht="18">
      <c r="A2344" s="368">
        <v>2166</v>
      </c>
      <c r="B2344" s="813">
        <v>829499</v>
      </c>
      <c r="C2344" s="813"/>
      <c r="D2344" s="813" t="s">
        <v>1940</v>
      </c>
      <c r="E2344" s="813"/>
      <c r="F2344" s="813"/>
      <c r="G2344" s="813" t="s">
        <v>3979</v>
      </c>
      <c r="H2344" s="813"/>
      <c r="I2344" s="813"/>
      <c r="J2344" s="813" t="s">
        <v>1916</v>
      </c>
      <c r="K2344" s="813"/>
      <c r="L2344" s="813"/>
      <c r="M2344" s="814">
        <v>240</v>
      </c>
      <c r="N2344" s="814"/>
      <c r="O2344" s="813" t="s">
        <v>1883</v>
      </c>
      <c r="P2344" s="813"/>
      <c r="Q2344" s="368" t="s">
        <v>1884</v>
      </c>
      <c r="R2344" s="369" t="s">
        <v>2136</v>
      </c>
    </row>
    <row r="2345" spans="1:18" ht="18">
      <c r="A2345" s="368">
        <v>2167</v>
      </c>
      <c r="B2345" s="813">
        <v>947189</v>
      </c>
      <c r="C2345" s="813"/>
      <c r="D2345" s="813" t="s">
        <v>1940</v>
      </c>
      <c r="E2345" s="813"/>
      <c r="F2345" s="813"/>
      <c r="G2345" s="813" t="s">
        <v>3980</v>
      </c>
      <c r="H2345" s="813"/>
      <c r="I2345" s="813"/>
      <c r="J2345" s="813" t="s">
        <v>1916</v>
      </c>
      <c r="K2345" s="813"/>
      <c r="L2345" s="813"/>
      <c r="M2345" s="814">
        <v>240</v>
      </c>
      <c r="N2345" s="814"/>
      <c r="O2345" s="813" t="s">
        <v>1883</v>
      </c>
      <c r="P2345" s="813"/>
      <c r="Q2345" s="368" t="s">
        <v>1884</v>
      </c>
      <c r="R2345" s="369" t="s">
        <v>2126</v>
      </c>
    </row>
    <row r="2346" spans="1:18" ht="18">
      <c r="A2346" s="368">
        <v>2168</v>
      </c>
      <c r="B2346" s="813">
        <v>893636</v>
      </c>
      <c r="C2346" s="813"/>
      <c r="D2346" s="813" t="s">
        <v>1940</v>
      </c>
      <c r="E2346" s="813"/>
      <c r="F2346" s="813"/>
      <c r="G2346" s="813" t="s">
        <v>1941</v>
      </c>
      <c r="H2346" s="813"/>
      <c r="I2346" s="813"/>
      <c r="J2346" s="813" t="s">
        <v>1916</v>
      </c>
      <c r="K2346" s="813"/>
      <c r="L2346" s="813"/>
      <c r="M2346" s="814">
        <v>240</v>
      </c>
      <c r="N2346" s="814"/>
      <c r="O2346" s="813" t="s">
        <v>1883</v>
      </c>
      <c r="P2346" s="813"/>
      <c r="Q2346" s="368" t="s">
        <v>1884</v>
      </c>
      <c r="R2346" s="369" t="s">
        <v>2015</v>
      </c>
    </row>
    <row r="2347" spans="1:18" ht="18">
      <c r="A2347" s="368">
        <v>2169</v>
      </c>
      <c r="B2347" s="813">
        <v>740507</v>
      </c>
      <c r="C2347" s="813"/>
      <c r="D2347" s="813" t="s">
        <v>1954</v>
      </c>
      <c r="E2347" s="813"/>
      <c r="F2347" s="813"/>
      <c r="G2347" s="813" t="s">
        <v>3981</v>
      </c>
      <c r="H2347" s="813"/>
      <c r="I2347" s="813"/>
      <c r="J2347" s="813" t="s">
        <v>1916</v>
      </c>
      <c r="K2347" s="813"/>
      <c r="L2347" s="813"/>
      <c r="M2347" s="814">
        <v>240</v>
      </c>
      <c r="N2347" s="814"/>
      <c r="O2347" s="813" t="s">
        <v>1883</v>
      </c>
      <c r="P2347" s="813"/>
      <c r="Q2347" s="368" t="s">
        <v>1884</v>
      </c>
      <c r="R2347" s="369" t="s">
        <v>1952</v>
      </c>
    </row>
    <row r="2348" spans="1:18" ht="18">
      <c r="A2348" s="368">
        <v>2170</v>
      </c>
      <c r="B2348" s="813">
        <v>757421</v>
      </c>
      <c r="C2348" s="813"/>
      <c r="D2348" s="813" t="s">
        <v>1954</v>
      </c>
      <c r="E2348" s="813"/>
      <c r="F2348" s="813"/>
      <c r="G2348" s="813" t="s">
        <v>3981</v>
      </c>
      <c r="H2348" s="813"/>
      <c r="I2348" s="813"/>
      <c r="J2348" s="813" t="s">
        <v>1916</v>
      </c>
      <c r="K2348" s="813"/>
      <c r="L2348" s="813"/>
      <c r="M2348" s="814">
        <v>300</v>
      </c>
      <c r="N2348" s="814"/>
      <c r="O2348" s="813" t="s">
        <v>1883</v>
      </c>
      <c r="P2348" s="813"/>
      <c r="Q2348" s="368" t="s">
        <v>1884</v>
      </c>
      <c r="R2348" s="369" t="s">
        <v>1956</v>
      </c>
    </row>
    <row r="2349" spans="1:18" ht="18">
      <c r="A2349" s="368">
        <v>2171</v>
      </c>
      <c r="B2349" s="813">
        <v>743566</v>
      </c>
      <c r="C2349" s="813"/>
      <c r="D2349" s="813" t="s">
        <v>1954</v>
      </c>
      <c r="E2349" s="813"/>
      <c r="F2349" s="813"/>
      <c r="G2349" s="813" t="s">
        <v>3982</v>
      </c>
      <c r="H2349" s="813"/>
      <c r="I2349" s="813"/>
      <c r="J2349" s="813" t="s">
        <v>1916</v>
      </c>
      <c r="K2349" s="813"/>
      <c r="L2349" s="813"/>
      <c r="M2349" s="814">
        <v>240</v>
      </c>
      <c r="N2349" s="814"/>
      <c r="O2349" s="813" t="s">
        <v>1883</v>
      </c>
      <c r="P2349" s="813"/>
      <c r="Q2349" s="368" t="s">
        <v>1884</v>
      </c>
      <c r="R2349" s="369" t="s">
        <v>1952</v>
      </c>
    </row>
    <row r="2350" spans="1:18" ht="18">
      <c r="A2350" s="368">
        <v>2172</v>
      </c>
      <c r="B2350" s="813">
        <v>893731</v>
      </c>
      <c r="C2350" s="813"/>
      <c r="D2350" s="817" t="s">
        <v>1949</v>
      </c>
      <c r="E2350" s="817"/>
      <c r="F2350" s="817"/>
      <c r="G2350" s="813" t="s">
        <v>3170</v>
      </c>
      <c r="H2350" s="813"/>
      <c r="I2350" s="813"/>
      <c r="J2350" s="813" t="s">
        <v>1916</v>
      </c>
      <c r="K2350" s="813"/>
      <c r="L2350" s="813"/>
      <c r="M2350" s="814">
        <v>240</v>
      </c>
      <c r="N2350" s="814"/>
      <c r="O2350" s="813" t="s">
        <v>1883</v>
      </c>
      <c r="P2350" s="813"/>
      <c r="Q2350" s="368" t="s">
        <v>1884</v>
      </c>
      <c r="R2350" s="369" t="s">
        <v>1952</v>
      </c>
    </row>
    <row r="2351" spans="1:18" ht="18">
      <c r="A2351" s="368">
        <v>2173</v>
      </c>
      <c r="B2351" s="813">
        <v>908559</v>
      </c>
      <c r="C2351" s="813"/>
      <c r="D2351" s="817" t="s">
        <v>1949</v>
      </c>
      <c r="E2351" s="817"/>
      <c r="F2351" s="817"/>
      <c r="G2351" s="813" t="s">
        <v>3983</v>
      </c>
      <c r="H2351" s="813"/>
      <c r="I2351" s="813"/>
      <c r="J2351" s="813" t="s">
        <v>1916</v>
      </c>
      <c r="K2351" s="813"/>
      <c r="L2351" s="813"/>
      <c r="M2351" s="814">
        <v>240</v>
      </c>
      <c r="N2351" s="814"/>
      <c r="O2351" s="813" t="s">
        <v>1883</v>
      </c>
      <c r="P2351" s="813"/>
      <c r="Q2351" s="368" t="s">
        <v>1884</v>
      </c>
      <c r="R2351" s="369" t="s">
        <v>1952</v>
      </c>
    </row>
    <row r="2352" spans="1:18" ht="18">
      <c r="A2352" s="368">
        <v>2174</v>
      </c>
      <c r="B2352" s="813">
        <v>845109</v>
      </c>
      <c r="C2352" s="813"/>
      <c r="D2352" s="813" t="s">
        <v>1954</v>
      </c>
      <c r="E2352" s="813"/>
      <c r="F2352" s="813"/>
      <c r="G2352" s="813" t="s">
        <v>3984</v>
      </c>
      <c r="H2352" s="813"/>
      <c r="I2352" s="813"/>
      <c r="J2352" s="813" t="s">
        <v>1916</v>
      </c>
      <c r="K2352" s="813"/>
      <c r="L2352" s="813"/>
      <c r="M2352" s="814">
        <v>240</v>
      </c>
      <c r="N2352" s="814"/>
      <c r="O2352" s="813" t="s">
        <v>1883</v>
      </c>
      <c r="P2352" s="813"/>
      <c r="Q2352" s="368" t="s">
        <v>1884</v>
      </c>
      <c r="R2352" s="369" t="s">
        <v>1952</v>
      </c>
    </row>
    <row r="2353" spans="1:18" ht="18">
      <c r="A2353" s="368">
        <v>2175</v>
      </c>
      <c r="B2353" s="813">
        <v>849712</v>
      </c>
      <c r="C2353" s="813"/>
      <c r="D2353" s="817" t="s">
        <v>1957</v>
      </c>
      <c r="E2353" s="817"/>
      <c r="F2353" s="817"/>
      <c r="G2353" s="817" t="s">
        <v>3985</v>
      </c>
      <c r="H2353" s="817"/>
      <c r="I2353" s="817"/>
      <c r="J2353" s="813" t="s">
        <v>1916</v>
      </c>
      <c r="K2353" s="813"/>
      <c r="L2353" s="813"/>
      <c r="M2353" s="814">
        <v>240</v>
      </c>
      <c r="N2353" s="814"/>
      <c r="O2353" s="813" t="s">
        <v>1883</v>
      </c>
      <c r="P2353" s="813"/>
      <c r="Q2353" s="368" t="s">
        <v>1884</v>
      </c>
      <c r="R2353" s="369" t="s">
        <v>1952</v>
      </c>
    </row>
    <row r="2354" spans="1:18" ht="36">
      <c r="A2354" s="365" t="s">
        <v>1871</v>
      </c>
      <c r="B2354" s="810" t="s">
        <v>1872</v>
      </c>
      <c r="C2354" s="810"/>
      <c r="D2354" s="810" t="s">
        <v>1873</v>
      </c>
      <c r="E2354" s="810"/>
      <c r="F2354" s="810"/>
      <c r="G2354" s="810" t="s">
        <v>1874</v>
      </c>
      <c r="H2354" s="810"/>
      <c r="I2354" s="810"/>
      <c r="J2354" s="810" t="s">
        <v>1875</v>
      </c>
      <c r="K2354" s="810"/>
      <c r="L2354" s="810"/>
      <c r="M2354" s="810" t="s">
        <v>1876</v>
      </c>
      <c r="N2354" s="810"/>
      <c r="O2354" s="810" t="s">
        <v>1877</v>
      </c>
      <c r="P2354" s="810"/>
      <c r="Q2354" s="366" t="s">
        <v>1878</v>
      </c>
      <c r="R2354" s="365" t="s">
        <v>1879</v>
      </c>
    </row>
    <row r="2355" spans="1:18" ht="18">
      <c r="A2355" s="368">
        <v>2176</v>
      </c>
      <c r="B2355" s="813">
        <v>729978</v>
      </c>
      <c r="C2355" s="813"/>
      <c r="D2355" s="813" t="s">
        <v>1973</v>
      </c>
      <c r="E2355" s="813"/>
      <c r="F2355" s="813"/>
      <c r="G2355" s="813" t="s">
        <v>1978</v>
      </c>
      <c r="H2355" s="813"/>
      <c r="I2355" s="813"/>
      <c r="J2355" s="813" t="s">
        <v>1975</v>
      </c>
      <c r="K2355" s="813"/>
      <c r="L2355" s="813"/>
      <c r="M2355" s="814">
        <v>200</v>
      </c>
      <c r="N2355" s="814"/>
      <c r="O2355" s="813" t="s">
        <v>1883</v>
      </c>
      <c r="P2355" s="813"/>
      <c r="Q2355" s="370" t="s">
        <v>1976</v>
      </c>
      <c r="R2355" s="369" t="s">
        <v>3003</v>
      </c>
    </row>
    <row r="2356" spans="1:18" ht="18">
      <c r="A2356" s="368">
        <v>2177</v>
      </c>
      <c r="B2356" s="813">
        <v>699656</v>
      </c>
      <c r="C2356" s="813"/>
      <c r="D2356" s="813" t="s">
        <v>1980</v>
      </c>
      <c r="E2356" s="813"/>
      <c r="F2356" s="813"/>
      <c r="G2356" s="813" t="s">
        <v>3057</v>
      </c>
      <c r="H2356" s="813"/>
      <c r="I2356" s="813"/>
      <c r="J2356" s="813" t="s">
        <v>1975</v>
      </c>
      <c r="K2356" s="813"/>
      <c r="L2356" s="813"/>
      <c r="M2356" s="814">
        <v>500</v>
      </c>
      <c r="N2356" s="814"/>
      <c r="O2356" s="813" t="s">
        <v>1883</v>
      </c>
      <c r="P2356" s="813"/>
      <c r="Q2356" s="368" t="s">
        <v>1884</v>
      </c>
      <c r="R2356" s="369" t="s">
        <v>2603</v>
      </c>
    </row>
    <row r="2357" spans="1:18" ht="18">
      <c r="A2357" s="368">
        <v>2178</v>
      </c>
      <c r="B2357" s="813">
        <v>808691</v>
      </c>
      <c r="C2357" s="813"/>
      <c r="D2357" s="813" t="s">
        <v>1991</v>
      </c>
      <c r="E2357" s="813"/>
      <c r="F2357" s="813"/>
      <c r="G2357" s="813" t="s">
        <v>3986</v>
      </c>
      <c r="H2357" s="813"/>
      <c r="I2357" s="813"/>
      <c r="J2357" s="813" t="s">
        <v>1993</v>
      </c>
      <c r="K2357" s="813"/>
      <c r="L2357" s="813"/>
      <c r="M2357" s="813">
        <v>1.875</v>
      </c>
      <c r="N2357" s="813"/>
      <c r="O2357" s="813" t="s">
        <v>1942</v>
      </c>
      <c r="P2357" s="813"/>
      <c r="Q2357" s="370" t="s">
        <v>1976</v>
      </c>
      <c r="R2357" s="369" t="s">
        <v>3987</v>
      </c>
    </row>
    <row r="2358" spans="1:18" ht="18">
      <c r="A2358" s="368">
        <v>2179</v>
      </c>
      <c r="B2358" s="813">
        <v>519453</v>
      </c>
      <c r="C2358" s="813"/>
      <c r="D2358" s="813" t="s">
        <v>3988</v>
      </c>
      <c r="E2358" s="813"/>
      <c r="F2358" s="813"/>
      <c r="G2358" s="813" t="s">
        <v>3989</v>
      </c>
      <c r="H2358" s="813"/>
      <c r="I2358" s="813"/>
      <c r="J2358" s="813" t="s">
        <v>3990</v>
      </c>
      <c r="K2358" s="813"/>
      <c r="L2358" s="813"/>
      <c r="M2358" s="814">
        <v>3</v>
      </c>
      <c r="N2358" s="814"/>
      <c r="O2358" s="813" t="s">
        <v>1883</v>
      </c>
      <c r="P2358" s="813"/>
      <c r="Q2358" s="368" t="s">
        <v>1889</v>
      </c>
      <c r="R2358" s="369" t="s">
        <v>3971</v>
      </c>
    </row>
    <row r="2359" spans="1:18" ht="18">
      <c r="A2359" s="368">
        <v>2180</v>
      </c>
      <c r="B2359" s="813">
        <v>765242</v>
      </c>
      <c r="C2359" s="813"/>
      <c r="D2359" s="813" t="s">
        <v>3988</v>
      </c>
      <c r="E2359" s="813"/>
      <c r="F2359" s="813"/>
      <c r="G2359" s="813" t="s">
        <v>2488</v>
      </c>
      <c r="H2359" s="813"/>
      <c r="I2359" s="813"/>
      <c r="J2359" s="813" t="s">
        <v>1921</v>
      </c>
      <c r="K2359" s="813"/>
      <c r="L2359" s="813"/>
      <c r="M2359" s="811"/>
      <c r="N2359" s="811"/>
      <c r="O2359" s="811"/>
      <c r="P2359" s="811"/>
      <c r="Q2359" s="368" t="s">
        <v>1921</v>
      </c>
      <c r="R2359" s="369" t="s">
        <v>2077</v>
      </c>
    </row>
    <row r="2360" spans="1:18" ht="18">
      <c r="A2360" s="368">
        <v>2181</v>
      </c>
      <c r="B2360" s="813">
        <v>294617</v>
      </c>
      <c r="C2360" s="813"/>
      <c r="D2360" s="813" t="s">
        <v>3515</v>
      </c>
      <c r="E2360" s="813"/>
      <c r="F2360" s="813"/>
      <c r="G2360" s="813" t="s">
        <v>2071</v>
      </c>
      <c r="H2360" s="813"/>
      <c r="I2360" s="813"/>
      <c r="J2360" s="813" t="s">
        <v>2083</v>
      </c>
      <c r="K2360" s="813"/>
      <c r="L2360" s="813"/>
      <c r="M2360" s="811"/>
      <c r="N2360" s="811"/>
      <c r="O2360" s="811"/>
      <c r="P2360" s="811"/>
      <c r="Q2360" s="368" t="s">
        <v>1921</v>
      </c>
      <c r="R2360" s="369" t="s">
        <v>1946</v>
      </c>
    </row>
    <row r="2361" spans="1:18" ht="18">
      <c r="A2361" s="368">
        <v>2182</v>
      </c>
      <c r="B2361" s="813">
        <v>464597</v>
      </c>
      <c r="C2361" s="813"/>
      <c r="D2361" s="813" t="s">
        <v>3515</v>
      </c>
      <c r="E2361" s="813"/>
      <c r="F2361" s="813"/>
      <c r="G2361" s="813" t="s">
        <v>2071</v>
      </c>
      <c r="H2361" s="813"/>
      <c r="I2361" s="813"/>
      <c r="J2361" s="813" t="s">
        <v>1920</v>
      </c>
      <c r="K2361" s="813"/>
      <c r="L2361" s="813"/>
      <c r="M2361" s="811"/>
      <c r="N2361" s="811"/>
      <c r="O2361" s="811"/>
      <c r="P2361" s="811"/>
      <c r="Q2361" s="368" t="s">
        <v>1921</v>
      </c>
      <c r="R2361" s="369" t="s">
        <v>1946</v>
      </c>
    </row>
    <row r="2362" spans="1:18" ht="18">
      <c r="A2362" s="368">
        <v>2183</v>
      </c>
      <c r="B2362" s="813">
        <v>200142</v>
      </c>
      <c r="C2362" s="813"/>
      <c r="D2362" s="813" t="s">
        <v>2016</v>
      </c>
      <c r="E2362" s="813"/>
      <c r="F2362" s="813"/>
      <c r="G2362" s="813" t="s">
        <v>2598</v>
      </c>
      <c r="H2362" s="813"/>
      <c r="I2362" s="813"/>
      <c r="J2362" s="813" t="s">
        <v>1921</v>
      </c>
      <c r="K2362" s="813"/>
      <c r="L2362" s="813"/>
      <c r="M2362" s="811"/>
      <c r="N2362" s="811"/>
      <c r="O2362" s="811"/>
      <c r="P2362" s="811"/>
      <c r="Q2362" s="368" t="s">
        <v>1921</v>
      </c>
      <c r="R2362" s="369" t="s">
        <v>1946</v>
      </c>
    </row>
    <row r="2363" spans="1:18" ht="18">
      <c r="A2363" s="368">
        <v>2184</v>
      </c>
      <c r="B2363" s="813">
        <v>200135</v>
      </c>
      <c r="C2363" s="813"/>
      <c r="D2363" s="813" t="s">
        <v>2016</v>
      </c>
      <c r="E2363" s="813"/>
      <c r="F2363" s="813"/>
      <c r="G2363" s="813" t="s">
        <v>2598</v>
      </c>
      <c r="H2363" s="813"/>
      <c r="I2363" s="813"/>
      <c r="J2363" s="813" t="s">
        <v>1920</v>
      </c>
      <c r="K2363" s="813"/>
      <c r="L2363" s="813"/>
      <c r="M2363" s="811"/>
      <c r="N2363" s="811"/>
      <c r="O2363" s="811"/>
      <c r="P2363" s="811"/>
      <c r="Q2363" s="368" t="s">
        <v>1921</v>
      </c>
      <c r="R2363" s="369" t="s">
        <v>1946</v>
      </c>
    </row>
    <row r="2364" spans="1:18" ht="18">
      <c r="A2364" s="368">
        <v>2185</v>
      </c>
      <c r="B2364" s="813">
        <v>226695</v>
      </c>
      <c r="C2364" s="813"/>
      <c r="D2364" s="813" t="s">
        <v>3516</v>
      </c>
      <c r="E2364" s="813"/>
      <c r="F2364" s="813"/>
      <c r="G2364" s="813" t="s">
        <v>2047</v>
      </c>
      <c r="H2364" s="813"/>
      <c r="I2364" s="813"/>
      <c r="J2364" s="813" t="s">
        <v>2114</v>
      </c>
      <c r="K2364" s="813"/>
      <c r="L2364" s="813"/>
      <c r="M2364" s="811"/>
      <c r="N2364" s="811"/>
      <c r="O2364" s="811"/>
      <c r="P2364" s="811"/>
      <c r="Q2364" s="368" t="s">
        <v>2115</v>
      </c>
      <c r="R2364" s="369" t="s">
        <v>1946</v>
      </c>
    </row>
    <row r="2365" spans="1:18" ht="18">
      <c r="A2365" s="368">
        <v>2186</v>
      </c>
      <c r="B2365" s="813">
        <v>584735</v>
      </c>
      <c r="C2365" s="813"/>
      <c r="D2365" s="813" t="s">
        <v>2040</v>
      </c>
      <c r="E2365" s="813"/>
      <c r="F2365" s="813"/>
      <c r="G2365" s="813" t="s">
        <v>3193</v>
      </c>
      <c r="H2365" s="813"/>
      <c r="I2365" s="813"/>
      <c r="J2365" s="813" t="s">
        <v>2101</v>
      </c>
      <c r="K2365" s="813"/>
      <c r="L2365" s="813"/>
      <c r="M2365" s="814">
        <v>35</v>
      </c>
      <c r="N2365" s="814"/>
      <c r="O2365" s="813" t="s">
        <v>1883</v>
      </c>
      <c r="P2365" s="813"/>
      <c r="Q2365" s="368" t="s">
        <v>1884</v>
      </c>
      <c r="R2365" s="369" t="s">
        <v>2240</v>
      </c>
    </row>
    <row r="2366" spans="1:18" ht="18">
      <c r="A2366" s="368">
        <v>2187</v>
      </c>
      <c r="B2366" s="813">
        <v>229206</v>
      </c>
      <c r="C2366" s="813"/>
      <c r="D2366" s="813" t="s">
        <v>2040</v>
      </c>
      <c r="E2366" s="813"/>
      <c r="F2366" s="813"/>
      <c r="G2366" s="813" t="s">
        <v>2044</v>
      </c>
      <c r="H2366" s="813"/>
      <c r="I2366" s="813"/>
      <c r="J2366" s="813" t="s">
        <v>1920</v>
      </c>
      <c r="K2366" s="813"/>
      <c r="L2366" s="813"/>
      <c r="M2366" s="811"/>
      <c r="N2366" s="811"/>
      <c r="O2366" s="811"/>
      <c r="P2366" s="811"/>
      <c r="Q2366" s="368" t="s">
        <v>1921</v>
      </c>
      <c r="R2366" s="369" t="s">
        <v>2045</v>
      </c>
    </row>
    <row r="2367" spans="1:18" ht="18">
      <c r="A2367" s="368">
        <v>2188</v>
      </c>
      <c r="B2367" s="813">
        <v>584611</v>
      </c>
      <c r="C2367" s="813"/>
      <c r="D2367" s="813" t="s">
        <v>2040</v>
      </c>
      <c r="E2367" s="813"/>
      <c r="F2367" s="813"/>
      <c r="G2367" s="813" t="s">
        <v>3193</v>
      </c>
      <c r="H2367" s="813"/>
      <c r="I2367" s="813"/>
      <c r="J2367" s="813" t="s">
        <v>2101</v>
      </c>
      <c r="K2367" s="813"/>
      <c r="L2367" s="813"/>
      <c r="M2367" s="814">
        <v>70</v>
      </c>
      <c r="N2367" s="814"/>
      <c r="O2367" s="813" t="s">
        <v>1883</v>
      </c>
      <c r="P2367" s="813"/>
      <c r="Q2367" s="368" t="s">
        <v>1884</v>
      </c>
      <c r="R2367" s="369" t="s">
        <v>2240</v>
      </c>
    </row>
    <row r="2368" spans="1:18" ht="36">
      <c r="A2368" s="365" t="s">
        <v>1871</v>
      </c>
      <c r="B2368" s="810" t="s">
        <v>1872</v>
      </c>
      <c r="C2368" s="810"/>
      <c r="D2368" s="810" t="s">
        <v>1873</v>
      </c>
      <c r="E2368" s="810"/>
      <c r="F2368" s="810"/>
      <c r="G2368" s="810" t="s">
        <v>1874</v>
      </c>
      <c r="H2368" s="810"/>
      <c r="I2368" s="810"/>
      <c r="J2368" s="810" t="s">
        <v>1875</v>
      </c>
      <c r="K2368" s="810"/>
      <c r="L2368" s="810"/>
      <c r="M2368" s="810" t="s">
        <v>1876</v>
      </c>
      <c r="N2368" s="810"/>
      <c r="O2368" s="810" t="s">
        <v>1877</v>
      </c>
      <c r="P2368" s="810"/>
      <c r="Q2368" s="366" t="s">
        <v>1878</v>
      </c>
      <c r="R2368" s="365" t="s">
        <v>1879</v>
      </c>
    </row>
    <row r="2369" spans="1:18" ht="18">
      <c r="A2369" s="368">
        <v>2189</v>
      </c>
      <c r="B2369" s="813">
        <v>538415</v>
      </c>
      <c r="C2369" s="813"/>
      <c r="D2369" s="813" t="s">
        <v>2040</v>
      </c>
      <c r="E2369" s="813"/>
      <c r="F2369" s="813"/>
      <c r="G2369" s="813" t="s">
        <v>3991</v>
      </c>
      <c r="H2369" s="813"/>
      <c r="I2369" s="813"/>
      <c r="J2369" s="813" t="s">
        <v>2303</v>
      </c>
      <c r="K2369" s="813"/>
      <c r="L2369" s="813"/>
      <c r="M2369" s="811"/>
      <c r="N2369" s="811"/>
      <c r="O2369" s="811"/>
      <c r="P2369" s="811"/>
      <c r="Q2369" s="370" t="s">
        <v>1892</v>
      </c>
      <c r="R2369" s="369" t="s">
        <v>2445</v>
      </c>
    </row>
    <row r="2370" spans="1:18" ht="18">
      <c r="A2370" s="368">
        <v>2190</v>
      </c>
      <c r="B2370" s="813">
        <v>538525</v>
      </c>
      <c r="C2370" s="813"/>
      <c r="D2370" s="813" t="s">
        <v>2040</v>
      </c>
      <c r="E2370" s="813"/>
      <c r="F2370" s="813"/>
      <c r="G2370" s="813" t="s">
        <v>3992</v>
      </c>
      <c r="H2370" s="813"/>
      <c r="I2370" s="813"/>
      <c r="J2370" s="817" t="s">
        <v>2479</v>
      </c>
      <c r="K2370" s="817"/>
      <c r="L2370" s="817"/>
      <c r="M2370" s="811"/>
      <c r="N2370" s="811"/>
      <c r="O2370" s="811"/>
      <c r="P2370" s="811"/>
      <c r="Q2370" s="370" t="s">
        <v>1892</v>
      </c>
      <c r="R2370" s="369" t="s">
        <v>3993</v>
      </c>
    </row>
    <row r="2371" spans="1:18" ht="18">
      <c r="A2371" s="368">
        <v>2191</v>
      </c>
      <c r="B2371" s="813">
        <v>229129</v>
      </c>
      <c r="C2371" s="813"/>
      <c r="D2371" s="813" t="s">
        <v>2040</v>
      </c>
      <c r="E2371" s="813"/>
      <c r="F2371" s="813"/>
      <c r="G2371" s="813" t="s">
        <v>2041</v>
      </c>
      <c r="H2371" s="813"/>
      <c r="I2371" s="813"/>
      <c r="J2371" s="813" t="s">
        <v>1920</v>
      </c>
      <c r="K2371" s="813"/>
      <c r="L2371" s="813"/>
      <c r="M2371" s="811"/>
      <c r="N2371" s="811"/>
      <c r="O2371" s="811"/>
      <c r="P2371" s="811"/>
      <c r="Q2371" s="368" t="s">
        <v>1921</v>
      </c>
      <c r="R2371" s="369" t="s">
        <v>2043</v>
      </c>
    </row>
    <row r="2372" spans="1:18" ht="18">
      <c r="A2372" s="368">
        <v>2192</v>
      </c>
      <c r="B2372" s="813">
        <v>655133</v>
      </c>
      <c r="C2372" s="813"/>
      <c r="D2372" s="813" t="s">
        <v>3994</v>
      </c>
      <c r="E2372" s="813"/>
      <c r="F2372" s="813"/>
      <c r="G2372" s="813" t="s">
        <v>2071</v>
      </c>
      <c r="H2372" s="813"/>
      <c r="I2372" s="813"/>
      <c r="J2372" s="813" t="s">
        <v>2287</v>
      </c>
      <c r="K2372" s="813"/>
      <c r="L2372" s="813"/>
      <c r="M2372" s="811"/>
      <c r="N2372" s="811"/>
      <c r="O2372" s="811"/>
      <c r="P2372" s="811"/>
      <c r="Q2372" s="370" t="s">
        <v>1892</v>
      </c>
      <c r="R2372" s="369" t="s">
        <v>3750</v>
      </c>
    </row>
    <row r="2373" spans="1:18" ht="18">
      <c r="A2373" s="368">
        <v>2193</v>
      </c>
      <c r="B2373" s="813">
        <v>539549</v>
      </c>
      <c r="C2373" s="813"/>
      <c r="D2373" s="813" t="s">
        <v>2046</v>
      </c>
      <c r="E2373" s="813"/>
      <c r="F2373" s="813"/>
      <c r="G2373" s="813" t="s">
        <v>2308</v>
      </c>
      <c r="H2373" s="813"/>
      <c r="I2373" s="813"/>
      <c r="J2373" s="813" t="s">
        <v>2051</v>
      </c>
      <c r="K2373" s="813"/>
      <c r="L2373" s="813"/>
      <c r="M2373" s="811"/>
      <c r="N2373" s="811"/>
      <c r="O2373" s="811"/>
      <c r="P2373" s="811"/>
      <c r="Q2373" s="370" t="s">
        <v>1892</v>
      </c>
      <c r="R2373" s="369" t="s">
        <v>2529</v>
      </c>
    </row>
    <row r="2374" spans="1:18" ht="18">
      <c r="A2374" s="368">
        <v>2194</v>
      </c>
      <c r="B2374" s="813">
        <v>528918</v>
      </c>
      <c r="C2374" s="813"/>
      <c r="D2374" s="817" t="s">
        <v>3995</v>
      </c>
      <c r="E2374" s="817"/>
      <c r="F2374" s="817"/>
      <c r="G2374" s="813" t="s">
        <v>3859</v>
      </c>
      <c r="H2374" s="813"/>
      <c r="I2374" s="813"/>
      <c r="J2374" s="813" t="s">
        <v>2093</v>
      </c>
      <c r="K2374" s="813"/>
      <c r="L2374" s="813"/>
      <c r="M2374" s="814">
        <v>5</v>
      </c>
      <c r="N2374" s="814"/>
      <c r="O2374" s="813" t="s">
        <v>1883</v>
      </c>
      <c r="P2374" s="813"/>
      <c r="Q2374" s="368" t="s">
        <v>1884</v>
      </c>
      <c r="R2374" s="369" t="s">
        <v>1918</v>
      </c>
    </row>
    <row r="2375" spans="1:18" ht="18">
      <c r="A2375" s="368">
        <v>2195</v>
      </c>
      <c r="B2375" s="813">
        <v>709946</v>
      </c>
      <c r="C2375" s="813"/>
      <c r="D2375" s="813" t="s">
        <v>2073</v>
      </c>
      <c r="E2375" s="813"/>
      <c r="F2375" s="813"/>
      <c r="G2375" s="813" t="s">
        <v>2074</v>
      </c>
      <c r="H2375" s="813"/>
      <c r="I2375" s="813"/>
      <c r="J2375" s="813" t="s">
        <v>2174</v>
      </c>
      <c r="K2375" s="813"/>
      <c r="L2375" s="813"/>
      <c r="M2375" s="814">
        <v>60</v>
      </c>
      <c r="N2375" s="814"/>
      <c r="O2375" s="813" t="s">
        <v>1883</v>
      </c>
      <c r="P2375" s="813"/>
      <c r="Q2375" s="368" t="s">
        <v>1884</v>
      </c>
      <c r="R2375" s="369" t="s">
        <v>2338</v>
      </c>
    </row>
    <row r="2376" spans="1:18" ht="18">
      <c r="A2376" s="368">
        <v>2196</v>
      </c>
      <c r="B2376" s="813">
        <v>857437</v>
      </c>
      <c r="C2376" s="813"/>
      <c r="D2376" s="813" t="s">
        <v>2075</v>
      </c>
      <c r="E2376" s="813"/>
      <c r="F2376" s="813"/>
      <c r="G2376" s="813" t="s">
        <v>3505</v>
      </c>
      <c r="H2376" s="813"/>
      <c r="I2376" s="813"/>
      <c r="J2376" s="813" t="s">
        <v>1888</v>
      </c>
      <c r="K2376" s="813"/>
      <c r="L2376" s="813"/>
      <c r="M2376" s="814">
        <v>2</v>
      </c>
      <c r="N2376" s="814"/>
      <c r="O2376" s="813" t="s">
        <v>1883</v>
      </c>
      <c r="P2376" s="813"/>
      <c r="Q2376" s="368" t="s">
        <v>1889</v>
      </c>
      <c r="R2376" s="369" t="s">
        <v>2045</v>
      </c>
    </row>
    <row r="2377" spans="1:18" ht="18">
      <c r="A2377" s="368">
        <v>2197</v>
      </c>
      <c r="B2377" s="813">
        <v>665283</v>
      </c>
      <c r="C2377" s="813"/>
      <c r="D2377" s="813" t="s">
        <v>2075</v>
      </c>
      <c r="E2377" s="813"/>
      <c r="F2377" s="813"/>
      <c r="G2377" s="813" t="s">
        <v>2014</v>
      </c>
      <c r="H2377" s="813"/>
      <c r="I2377" s="813"/>
      <c r="J2377" s="813" t="s">
        <v>1921</v>
      </c>
      <c r="K2377" s="813"/>
      <c r="L2377" s="813"/>
      <c r="M2377" s="811"/>
      <c r="N2377" s="811"/>
      <c r="O2377" s="811"/>
      <c r="P2377" s="811"/>
      <c r="Q2377" s="368" t="s">
        <v>1921</v>
      </c>
      <c r="R2377" s="369" t="s">
        <v>2193</v>
      </c>
    </row>
    <row r="2378" spans="1:18" ht="18">
      <c r="A2378" s="368">
        <v>2198</v>
      </c>
      <c r="B2378" s="813">
        <v>782244</v>
      </c>
      <c r="C2378" s="813"/>
      <c r="D2378" s="813" t="s">
        <v>2075</v>
      </c>
      <c r="E2378" s="813"/>
      <c r="F2378" s="813"/>
      <c r="G2378" s="813" t="s">
        <v>2014</v>
      </c>
      <c r="H2378" s="813"/>
      <c r="I2378" s="813"/>
      <c r="J2378" s="813" t="s">
        <v>2083</v>
      </c>
      <c r="K2378" s="813"/>
      <c r="L2378" s="813"/>
      <c r="M2378" s="811"/>
      <c r="N2378" s="811"/>
      <c r="O2378" s="811"/>
      <c r="P2378" s="811"/>
      <c r="Q2378" s="368" t="s">
        <v>1921</v>
      </c>
      <c r="R2378" s="369" t="s">
        <v>2193</v>
      </c>
    </row>
    <row r="2379" spans="1:18" ht="18">
      <c r="A2379" s="368">
        <v>2199</v>
      </c>
      <c r="B2379" s="813">
        <v>226800</v>
      </c>
      <c r="C2379" s="813"/>
      <c r="D2379" s="813" t="s">
        <v>2082</v>
      </c>
      <c r="E2379" s="813"/>
      <c r="F2379" s="813"/>
      <c r="G2379" s="813" t="s">
        <v>3767</v>
      </c>
      <c r="H2379" s="813"/>
      <c r="I2379" s="813"/>
      <c r="J2379" s="813" t="s">
        <v>1920</v>
      </c>
      <c r="K2379" s="813"/>
      <c r="L2379" s="813"/>
      <c r="M2379" s="811"/>
      <c r="N2379" s="811"/>
      <c r="O2379" s="811"/>
      <c r="P2379" s="811"/>
      <c r="Q2379" s="368" t="s">
        <v>1921</v>
      </c>
      <c r="R2379" s="369" t="s">
        <v>1946</v>
      </c>
    </row>
    <row r="2380" spans="1:18" ht="18">
      <c r="A2380" s="368">
        <v>2200</v>
      </c>
      <c r="B2380" s="813">
        <v>226761</v>
      </c>
      <c r="C2380" s="813"/>
      <c r="D2380" s="813" t="s">
        <v>2082</v>
      </c>
      <c r="E2380" s="813"/>
      <c r="F2380" s="813"/>
      <c r="G2380" s="813" t="s">
        <v>3767</v>
      </c>
      <c r="H2380" s="813"/>
      <c r="I2380" s="813"/>
      <c r="J2380" s="813" t="s">
        <v>1921</v>
      </c>
      <c r="K2380" s="813"/>
      <c r="L2380" s="813"/>
      <c r="M2380" s="811"/>
      <c r="N2380" s="811"/>
      <c r="O2380" s="811"/>
      <c r="P2380" s="811"/>
      <c r="Q2380" s="368" t="s">
        <v>1921</v>
      </c>
      <c r="R2380" s="369" t="s">
        <v>1946</v>
      </c>
    </row>
    <row r="2381" spans="1:18" ht="36">
      <c r="A2381" s="365" t="s">
        <v>1871</v>
      </c>
      <c r="B2381" s="810" t="s">
        <v>1872</v>
      </c>
      <c r="C2381" s="810"/>
      <c r="D2381" s="810" t="s">
        <v>1873</v>
      </c>
      <c r="E2381" s="810"/>
      <c r="F2381" s="810"/>
      <c r="G2381" s="810" t="s">
        <v>1874</v>
      </c>
      <c r="H2381" s="810"/>
      <c r="I2381" s="810"/>
      <c r="J2381" s="810" t="s">
        <v>1875</v>
      </c>
      <c r="K2381" s="810"/>
      <c r="L2381" s="810"/>
      <c r="M2381" s="810" t="s">
        <v>1876</v>
      </c>
      <c r="N2381" s="810"/>
      <c r="O2381" s="810" t="s">
        <v>1877</v>
      </c>
      <c r="P2381" s="810"/>
      <c r="Q2381" s="366" t="s">
        <v>1878</v>
      </c>
      <c r="R2381" s="365" t="s">
        <v>1879</v>
      </c>
    </row>
    <row r="2382" spans="1:18" ht="18">
      <c r="A2382" s="368">
        <v>2201</v>
      </c>
      <c r="B2382" s="813">
        <v>811299</v>
      </c>
      <c r="C2382" s="813"/>
      <c r="D2382" s="813" t="s">
        <v>2082</v>
      </c>
      <c r="E2382" s="813"/>
      <c r="F2382" s="813"/>
      <c r="G2382" s="813" t="s">
        <v>2106</v>
      </c>
      <c r="H2382" s="813"/>
      <c r="I2382" s="813"/>
      <c r="J2382" s="813" t="s">
        <v>1945</v>
      </c>
      <c r="K2382" s="813"/>
      <c r="L2382" s="813"/>
      <c r="M2382" s="811"/>
      <c r="N2382" s="811"/>
      <c r="O2382" s="811"/>
      <c r="P2382" s="811"/>
      <c r="Q2382" s="368" t="s">
        <v>1921</v>
      </c>
      <c r="R2382" s="369" t="s">
        <v>2193</v>
      </c>
    </row>
    <row r="2383" spans="1:18" ht="18">
      <c r="A2383" s="368">
        <v>2202</v>
      </c>
      <c r="B2383" s="813">
        <v>273141</v>
      </c>
      <c r="C2383" s="813"/>
      <c r="D2383" s="813" t="s">
        <v>3523</v>
      </c>
      <c r="E2383" s="813"/>
      <c r="F2383" s="813"/>
      <c r="G2383" s="813" t="s">
        <v>2344</v>
      </c>
      <c r="H2383" s="813"/>
      <c r="I2383" s="813"/>
      <c r="J2383" s="813" t="s">
        <v>1921</v>
      </c>
      <c r="K2383" s="813"/>
      <c r="L2383" s="813"/>
      <c r="M2383" s="811"/>
      <c r="N2383" s="811"/>
      <c r="O2383" s="811"/>
      <c r="P2383" s="811"/>
      <c r="Q2383" s="368" t="s">
        <v>1921</v>
      </c>
      <c r="R2383" s="369" t="s">
        <v>2193</v>
      </c>
    </row>
    <row r="2384" spans="1:18" ht="18">
      <c r="A2384" s="368">
        <v>2203</v>
      </c>
      <c r="B2384" s="813">
        <v>693923</v>
      </c>
      <c r="C2384" s="813"/>
      <c r="D2384" s="813" t="s">
        <v>3996</v>
      </c>
      <c r="E2384" s="813"/>
      <c r="F2384" s="813"/>
      <c r="G2384" s="813" t="s">
        <v>2700</v>
      </c>
      <c r="H2384" s="813"/>
      <c r="I2384" s="813"/>
      <c r="J2384" s="813" t="s">
        <v>1920</v>
      </c>
      <c r="K2384" s="813"/>
      <c r="L2384" s="813"/>
      <c r="M2384" s="811"/>
      <c r="N2384" s="811"/>
      <c r="O2384" s="811"/>
      <c r="P2384" s="811"/>
      <c r="Q2384" s="368" t="s">
        <v>1921</v>
      </c>
      <c r="R2384" s="369" t="s">
        <v>1922</v>
      </c>
    </row>
    <row r="2385" spans="1:18" ht="18">
      <c r="A2385" s="368">
        <v>2204</v>
      </c>
      <c r="B2385" s="813">
        <v>1013108</v>
      </c>
      <c r="C2385" s="813"/>
      <c r="D2385" s="813" t="s">
        <v>2084</v>
      </c>
      <c r="E2385" s="813"/>
      <c r="F2385" s="813"/>
      <c r="G2385" s="813" t="s">
        <v>3997</v>
      </c>
      <c r="H2385" s="813"/>
      <c r="I2385" s="813"/>
      <c r="J2385" s="813" t="s">
        <v>2086</v>
      </c>
      <c r="K2385" s="813"/>
      <c r="L2385" s="813"/>
      <c r="M2385" s="814">
        <v>2.5</v>
      </c>
      <c r="N2385" s="814"/>
      <c r="O2385" s="813" t="s">
        <v>1883</v>
      </c>
      <c r="P2385" s="813"/>
      <c r="Q2385" s="368" t="s">
        <v>1889</v>
      </c>
      <c r="R2385" s="369" t="s">
        <v>3993</v>
      </c>
    </row>
    <row r="2386" spans="1:18" ht="18">
      <c r="A2386" s="368">
        <v>2205</v>
      </c>
      <c r="B2386" s="813">
        <v>1013098</v>
      </c>
      <c r="C2386" s="813"/>
      <c r="D2386" s="813" t="s">
        <v>2084</v>
      </c>
      <c r="E2386" s="813"/>
      <c r="F2386" s="813"/>
      <c r="G2386" s="813" t="s">
        <v>2842</v>
      </c>
      <c r="H2386" s="813"/>
      <c r="I2386" s="813"/>
      <c r="J2386" s="813" t="s">
        <v>2086</v>
      </c>
      <c r="K2386" s="813"/>
      <c r="L2386" s="813"/>
      <c r="M2386" s="814">
        <v>5</v>
      </c>
      <c r="N2386" s="814"/>
      <c r="O2386" s="813" t="s">
        <v>1883</v>
      </c>
      <c r="P2386" s="813"/>
      <c r="Q2386" s="368" t="s">
        <v>1889</v>
      </c>
      <c r="R2386" s="369" t="s">
        <v>3998</v>
      </c>
    </row>
    <row r="2387" spans="1:18" ht="18">
      <c r="A2387" s="368">
        <v>2206</v>
      </c>
      <c r="B2387" s="813">
        <v>658679</v>
      </c>
      <c r="C2387" s="813"/>
      <c r="D2387" s="813" t="s">
        <v>2088</v>
      </c>
      <c r="E2387" s="813"/>
      <c r="F2387" s="813"/>
      <c r="G2387" s="813" t="s">
        <v>2381</v>
      </c>
      <c r="H2387" s="813"/>
      <c r="I2387" s="813"/>
      <c r="J2387" s="813" t="s">
        <v>2093</v>
      </c>
      <c r="K2387" s="813"/>
      <c r="L2387" s="813"/>
      <c r="M2387" s="814">
        <v>5</v>
      </c>
      <c r="N2387" s="814"/>
      <c r="O2387" s="813" t="s">
        <v>1883</v>
      </c>
      <c r="P2387" s="813"/>
      <c r="Q2387" s="368" t="s">
        <v>1884</v>
      </c>
      <c r="R2387" s="369" t="s">
        <v>3999</v>
      </c>
    </row>
    <row r="2388" spans="1:18" ht="18">
      <c r="A2388" s="368">
        <v>2207</v>
      </c>
      <c r="B2388" s="813">
        <v>200556</v>
      </c>
      <c r="C2388" s="813"/>
      <c r="D2388" s="813" t="s">
        <v>4000</v>
      </c>
      <c r="E2388" s="813"/>
      <c r="F2388" s="813"/>
      <c r="G2388" s="813" t="s">
        <v>2071</v>
      </c>
      <c r="H2388" s="813"/>
      <c r="I2388" s="813"/>
      <c r="J2388" s="813" t="s">
        <v>1920</v>
      </c>
      <c r="K2388" s="813"/>
      <c r="L2388" s="813"/>
      <c r="M2388" s="811"/>
      <c r="N2388" s="811"/>
      <c r="O2388" s="811"/>
      <c r="P2388" s="811"/>
      <c r="Q2388" s="368" t="s">
        <v>1921</v>
      </c>
      <c r="R2388" s="369" t="s">
        <v>2045</v>
      </c>
    </row>
    <row r="2389" spans="1:18" ht="18">
      <c r="A2389" s="368">
        <v>2208</v>
      </c>
      <c r="B2389" s="813">
        <v>200560</v>
      </c>
      <c r="C2389" s="813"/>
      <c r="D2389" s="813" t="s">
        <v>4000</v>
      </c>
      <c r="E2389" s="813"/>
      <c r="F2389" s="813"/>
      <c r="G2389" s="813" t="s">
        <v>2071</v>
      </c>
      <c r="H2389" s="813"/>
      <c r="I2389" s="813"/>
      <c r="J2389" s="813" t="s">
        <v>1921</v>
      </c>
      <c r="K2389" s="813"/>
      <c r="L2389" s="813"/>
      <c r="M2389" s="811"/>
      <c r="N2389" s="811"/>
      <c r="O2389" s="811"/>
      <c r="P2389" s="811"/>
      <c r="Q2389" s="368" t="s">
        <v>1921</v>
      </c>
      <c r="R2389" s="369" t="s">
        <v>2045</v>
      </c>
    </row>
    <row r="2390" spans="1:18" ht="18">
      <c r="A2390" s="368">
        <v>2209</v>
      </c>
      <c r="B2390" s="813">
        <v>662527</v>
      </c>
      <c r="C2390" s="813"/>
      <c r="D2390" s="813" t="s">
        <v>2099</v>
      </c>
      <c r="E2390" s="813"/>
      <c r="F2390" s="813"/>
      <c r="G2390" s="813" t="s">
        <v>2274</v>
      </c>
      <c r="H2390" s="813"/>
      <c r="I2390" s="813"/>
      <c r="J2390" s="817" t="s">
        <v>2393</v>
      </c>
      <c r="K2390" s="817"/>
      <c r="L2390" s="817"/>
      <c r="M2390" s="811"/>
      <c r="N2390" s="811"/>
      <c r="O2390" s="811"/>
      <c r="P2390" s="811"/>
      <c r="Q2390" s="370" t="s">
        <v>1892</v>
      </c>
      <c r="R2390" s="369" t="s">
        <v>4001</v>
      </c>
    </row>
    <row r="2391" spans="1:18" ht="18">
      <c r="A2391" s="368">
        <v>2210</v>
      </c>
      <c r="B2391" s="813">
        <v>256284</v>
      </c>
      <c r="C2391" s="813"/>
      <c r="D2391" s="813" t="s">
        <v>2099</v>
      </c>
      <c r="E2391" s="813"/>
      <c r="F2391" s="813"/>
      <c r="G2391" s="813" t="s">
        <v>2047</v>
      </c>
      <c r="H2391" s="813"/>
      <c r="I2391" s="813"/>
      <c r="J2391" s="813" t="s">
        <v>2114</v>
      </c>
      <c r="K2391" s="813"/>
      <c r="L2391" s="813"/>
      <c r="M2391" s="811"/>
      <c r="N2391" s="811"/>
      <c r="O2391" s="811"/>
      <c r="P2391" s="811"/>
      <c r="Q2391" s="368" t="s">
        <v>2115</v>
      </c>
      <c r="R2391" s="369" t="s">
        <v>2695</v>
      </c>
    </row>
    <row r="2392" spans="1:18" ht="18">
      <c r="A2392" s="368">
        <v>2211</v>
      </c>
      <c r="B2392" s="813">
        <v>248488</v>
      </c>
      <c r="C2392" s="813"/>
      <c r="D2392" s="813" t="s">
        <v>4002</v>
      </c>
      <c r="E2392" s="813"/>
      <c r="F2392" s="813"/>
      <c r="G2392" s="813" t="s">
        <v>2322</v>
      </c>
      <c r="H2392" s="813"/>
      <c r="I2392" s="813"/>
      <c r="J2392" s="813" t="s">
        <v>1921</v>
      </c>
      <c r="K2392" s="813"/>
      <c r="L2392" s="813"/>
      <c r="M2392" s="811"/>
      <c r="N2392" s="811"/>
      <c r="O2392" s="811"/>
      <c r="P2392" s="811"/>
      <c r="Q2392" s="368" t="s">
        <v>1921</v>
      </c>
      <c r="R2392" s="369" t="s">
        <v>2500</v>
      </c>
    </row>
    <row r="2393" spans="1:18" ht="18">
      <c r="A2393" s="368">
        <v>2212</v>
      </c>
      <c r="B2393" s="813">
        <v>365510</v>
      </c>
      <c r="C2393" s="813"/>
      <c r="D2393" s="813" t="s">
        <v>2112</v>
      </c>
      <c r="E2393" s="813"/>
      <c r="F2393" s="813"/>
      <c r="G2393" s="813" t="s">
        <v>3525</v>
      </c>
      <c r="H2393" s="813"/>
      <c r="I2393" s="813"/>
      <c r="J2393" s="813" t="s">
        <v>4003</v>
      </c>
      <c r="K2393" s="813"/>
      <c r="L2393" s="813"/>
      <c r="M2393" s="811"/>
      <c r="N2393" s="811"/>
      <c r="O2393" s="811"/>
      <c r="P2393" s="811"/>
      <c r="Q2393" s="368" t="s">
        <v>1921</v>
      </c>
      <c r="R2393" s="369" t="s">
        <v>2032</v>
      </c>
    </row>
    <row r="2394" spans="1:18" ht="18">
      <c r="A2394" s="368">
        <v>2213</v>
      </c>
      <c r="B2394" s="813">
        <v>359413</v>
      </c>
      <c r="C2394" s="813"/>
      <c r="D2394" s="813" t="s">
        <v>2112</v>
      </c>
      <c r="E2394" s="813"/>
      <c r="F2394" s="813"/>
      <c r="G2394" s="813" t="s">
        <v>4004</v>
      </c>
      <c r="H2394" s="813"/>
      <c r="I2394" s="813"/>
      <c r="J2394" s="813" t="s">
        <v>1921</v>
      </c>
      <c r="K2394" s="813"/>
      <c r="L2394" s="813"/>
      <c r="M2394" s="811"/>
      <c r="N2394" s="811"/>
      <c r="O2394" s="811"/>
      <c r="P2394" s="811"/>
      <c r="Q2394" s="368" t="s">
        <v>1921</v>
      </c>
      <c r="R2394" s="369" t="s">
        <v>2116</v>
      </c>
    </row>
    <row r="2395" spans="1:18" ht="36">
      <c r="A2395" s="365" t="s">
        <v>1871</v>
      </c>
      <c r="B2395" s="810" t="s">
        <v>1872</v>
      </c>
      <c r="C2395" s="810"/>
      <c r="D2395" s="810" t="s">
        <v>1873</v>
      </c>
      <c r="E2395" s="810"/>
      <c r="F2395" s="810"/>
      <c r="G2395" s="810" t="s">
        <v>1874</v>
      </c>
      <c r="H2395" s="810"/>
      <c r="I2395" s="810"/>
      <c r="J2395" s="810" t="s">
        <v>1875</v>
      </c>
      <c r="K2395" s="810"/>
      <c r="L2395" s="810"/>
      <c r="M2395" s="810" t="s">
        <v>1876</v>
      </c>
      <c r="N2395" s="810"/>
      <c r="O2395" s="810" t="s">
        <v>1877</v>
      </c>
      <c r="P2395" s="810"/>
      <c r="Q2395" s="366" t="s">
        <v>1878</v>
      </c>
      <c r="R2395" s="365" t="s">
        <v>1879</v>
      </c>
    </row>
    <row r="2396" spans="1:18" ht="18">
      <c r="A2396" s="368">
        <v>2214</v>
      </c>
      <c r="B2396" s="813">
        <v>487705</v>
      </c>
      <c r="C2396" s="813"/>
      <c r="D2396" s="817" t="s">
        <v>2121</v>
      </c>
      <c r="E2396" s="817"/>
      <c r="F2396" s="817"/>
      <c r="G2396" s="813" t="s">
        <v>2122</v>
      </c>
      <c r="H2396" s="813"/>
      <c r="I2396" s="813"/>
      <c r="J2396" s="813" t="s">
        <v>1908</v>
      </c>
      <c r="K2396" s="813"/>
      <c r="L2396" s="813"/>
      <c r="M2396" s="814">
        <v>10</v>
      </c>
      <c r="N2396" s="814"/>
      <c r="O2396" s="813" t="s">
        <v>1909</v>
      </c>
      <c r="P2396" s="813"/>
      <c r="Q2396" s="368" t="s">
        <v>1910</v>
      </c>
      <c r="R2396" s="369" t="s">
        <v>2422</v>
      </c>
    </row>
    <row r="2397" spans="1:18" ht="18">
      <c r="A2397" s="368">
        <v>2215</v>
      </c>
      <c r="B2397" s="813">
        <v>888383</v>
      </c>
      <c r="C2397" s="813"/>
      <c r="D2397" s="813" t="s">
        <v>2130</v>
      </c>
      <c r="E2397" s="813"/>
      <c r="F2397" s="813"/>
      <c r="G2397" s="813" t="s">
        <v>2134</v>
      </c>
      <c r="H2397" s="813"/>
      <c r="I2397" s="813"/>
      <c r="J2397" s="813" t="s">
        <v>2200</v>
      </c>
      <c r="K2397" s="813"/>
      <c r="L2397" s="813"/>
      <c r="M2397" s="814">
        <v>60</v>
      </c>
      <c r="N2397" s="814"/>
      <c r="O2397" s="813" t="s">
        <v>1883</v>
      </c>
      <c r="P2397" s="813"/>
      <c r="Q2397" s="368" t="s">
        <v>1884</v>
      </c>
      <c r="R2397" s="369" t="s">
        <v>2133</v>
      </c>
    </row>
    <row r="2398" spans="1:18" ht="18">
      <c r="A2398" s="368">
        <v>2216</v>
      </c>
      <c r="B2398" s="813">
        <v>949571</v>
      </c>
      <c r="C2398" s="813"/>
      <c r="D2398" s="813" t="s">
        <v>2130</v>
      </c>
      <c r="E2398" s="813"/>
      <c r="F2398" s="813"/>
      <c r="G2398" s="813" t="s">
        <v>2134</v>
      </c>
      <c r="H2398" s="813"/>
      <c r="I2398" s="813"/>
      <c r="J2398" s="813" t="s">
        <v>2132</v>
      </c>
      <c r="K2398" s="813"/>
      <c r="L2398" s="813"/>
      <c r="M2398" s="814">
        <v>60</v>
      </c>
      <c r="N2398" s="814"/>
      <c r="O2398" s="813" t="s">
        <v>1883</v>
      </c>
      <c r="P2398" s="813"/>
      <c r="Q2398" s="368" t="s">
        <v>1884</v>
      </c>
      <c r="R2398" s="369" t="s">
        <v>2133</v>
      </c>
    </row>
    <row r="2399" spans="1:18" ht="18">
      <c r="A2399" s="368">
        <v>2217</v>
      </c>
      <c r="B2399" s="813">
        <v>666899</v>
      </c>
      <c r="C2399" s="813"/>
      <c r="D2399" s="813" t="s">
        <v>2137</v>
      </c>
      <c r="E2399" s="813"/>
      <c r="F2399" s="813"/>
      <c r="G2399" s="813" t="s">
        <v>2138</v>
      </c>
      <c r="H2399" s="813"/>
      <c r="I2399" s="813"/>
      <c r="J2399" s="813" t="s">
        <v>2051</v>
      </c>
      <c r="K2399" s="813"/>
      <c r="L2399" s="813"/>
      <c r="M2399" s="811"/>
      <c r="N2399" s="811"/>
      <c r="O2399" s="811"/>
      <c r="P2399" s="811"/>
      <c r="Q2399" s="370" t="s">
        <v>1892</v>
      </c>
      <c r="R2399" s="369" t="s">
        <v>2140</v>
      </c>
    </row>
    <row r="2400" spans="1:18" ht="18">
      <c r="A2400" s="368">
        <v>2218</v>
      </c>
      <c r="B2400" s="813">
        <v>654099</v>
      </c>
      <c r="C2400" s="813"/>
      <c r="D2400" s="813" t="s">
        <v>3201</v>
      </c>
      <c r="E2400" s="813"/>
      <c r="F2400" s="813"/>
      <c r="G2400" s="813" t="s">
        <v>2152</v>
      </c>
      <c r="H2400" s="813"/>
      <c r="I2400" s="813"/>
      <c r="J2400" s="813" t="s">
        <v>2146</v>
      </c>
      <c r="K2400" s="813"/>
      <c r="L2400" s="813"/>
      <c r="M2400" s="814">
        <v>15</v>
      </c>
      <c r="N2400" s="814"/>
      <c r="O2400" s="813" t="s">
        <v>1909</v>
      </c>
      <c r="P2400" s="813"/>
      <c r="Q2400" s="368" t="s">
        <v>1910</v>
      </c>
      <c r="R2400" s="369" t="s">
        <v>2126</v>
      </c>
    </row>
    <row r="2401" spans="1:18" ht="18">
      <c r="A2401" s="368">
        <v>2219</v>
      </c>
      <c r="B2401" s="813">
        <v>654068</v>
      </c>
      <c r="C2401" s="813"/>
      <c r="D2401" s="813" t="s">
        <v>3201</v>
      </c>
      <c r="E2401" s="813"/>
      <c r="F2401" s="813"/>
      <c r="G2401" s="813" t="s">
        <v>2152</v>
      </c>
      <c r="H2401" s="813"/>
      <c r="I2401" s="813"/>
      <c r="J2401" s="813" t="s">
        <v>2146</v>
      </c>
      <c r="K2401" s="813"/>
      <c r="L2401" s="813"/>
      <c r="M2401" s="814">
        <v>5</v>
      </c>
      <c r="N2401" s="814"/>
      <c r="O2401" s="813" t="s">
        <v>1909</v>
      </c>
      <c r="P2401" s="813"/>
      <c r="Q2401" s="368" t="s">
        <v>1910</v>
      </c>
      <c r="R2401" s="369" t="s">
        <v>2153</v>
      </c>
    </row>
    <row r="2402" spans="1:18" ht="18">
      <c r="A2402" s="368">
        <v>2220</v>
      </c>
      <c r="B2402" s="813">
        <v>654113</v>
      </c>
      <c r="C2402" s="813"/>
      <c r="D2402" s="813" t="s">
        <v>3201</v>
      </c>
      <c r="E2402" s="813"/>
      <c r="F2402" s="813"/>
      <c r="G2402" s="813" t="s">
        <v>2152</v>
      </c>
      <c r="H2402" s="813"/>
      <c r="I2402" s="813"/>
      <c r="J2402" s="813" t="s">
        <v>2146</v>
      </c>
      <c r="K2402" s="813"/>
      <c r="L2402" s="813"/>
      <c r="M2402" s="814">
        <v>100</v>
      </c>
      <c r="N2402" s="814"/>
      <c r="O2402" s="813" t="s">
        <v>1909</v>
      </c>
      <c r="P2402" s="813"/>
      <c r="Q2402" s="368" t="s">
        <v>1910</v>
      </c>
      <c r="R2402" s="369" t="s">
        <v>4005</v>
      </c>
    </row>
    <row r="2403" spans="1:18" ht="18">
      <c r="A2403" s="368">
        <v>2221</v>
      </c>
      <c r="B2403" s="813">
        <v>1008338</v>
      </c>
      <c r="C2403" s="813"/>
      <c r="D2403" s="813" t="s">
        <v>2141</v>
      </c>
      <c r="E2403" s="813"/>
      <c r="F2403" s="813"/>
      <c r="G2403" s="813" t="s">
        <v>2142</v>
      </c>
      <c r="H2403" s="813"/>
      <c r="I2403" s="813"/>
      <c r="J2403" s="813" t="s">
        <v>1908</v>
      </c>
      <c r="K2403" s="813"/>
      <c r="L2403" s="813"/>
      <c r="M2403" s="814">
        <v>15</v>
      </c>
      <c r="N2403" s="814"/>
      <c r="O2403" s="813" t="s">
        <v>1909</v>
      </c>
      <c r="P2403" s="813"/>
      <c r="Q2403" s="368" t="s">
        <v>1910</v>
      </c>
      <c r="R2403" s="369" t="s">
        <v>2405</v>
      </c>
    </row>
    <row r="2404" spans="1:18" ht="18">
      <c r="A2404" s="368">
        <v>2222</v>
      </c>
      <c r="B2404" s="813">
        <v>645217</v>
      </c>
      <c r="C2404" s="813"/>
      <c r="D2404" s="813" t="s">
        <v>2144</v>
      </c>
      <c r="E2404" s="813"/>
      <c r="F2404" s="813"/>
      <c r="G2404" s="813" t="s">
        <v>2145</v>
      </c>
      <c r="H2404" s="813"/>
      <c r="I2404" s="813"/>
      <c r="J2404" s="813" t="s">
        <v>2146</v>
      </c>
      <c r="K2404" s="813"/>
      <c r="L2404" s="813"/>
      <c r="M2404" s="814">
        <v>15</v>
      </c>
      <c r="N2404" s="814"/>
      <c r="O2404" s="813" t="s">
        <v>1909</v>
      </c>
      <c r="P2404" s="813"/>
      <c r="Q2404" s="368" t="s">
        <v>1910</v>
      </c>
      <c r="R2404" s="369" t="s">
        <v>2126</v>
      </c>
    </row>
    <row r="2405" spans="1:18" ht="18">
      <c r="A2405" s="368">
        <v>2223</v>
      </c>
      <c r="B2405" s="813">
        <v>830707</v>
      </c>
      <c r="C2405" s="813"/>
      <c r="D2405" s="813" t="s">
        <v>2144</v>
      </c>
      <c r="E2405" s="813"/>
      <c r="F2405" s="813"/>
      <c r="G2405" s="813" t="s">
        <v>2145</v>
      </c>
      <c r="H2405" s="813"/>
      <c r="I2405" s="813"/>
      <c r="J2405" s="813" t="s">
        <v>1908</v>
      </c>
      <c r="K2405" s="813"/>
      <c r="L2405" s="813"/>
      <c r="M2405" s="814">
        <v>15</v>
      </c>
      <c r="N2405" s="814"/>
      <c r="O2405" s="813" t="s">
        <v>1909</v>
      </c>
      <c r="P2405" s="813"/>
      <c r="Q2405" s="368" t="s">
        <v>1910</v>
      </c>
      <c r="R2405" s="369" t="s">
        <v>2678</v>
      </c>
    </row>
    <row r="2406" spans="1:18" ht="18">
      <c r="A2406" s="368">
        <v>2224</v>
      </c>
      <c r="B2406" s="813">
        <v>645110</v>
      </c>
      <c r="C2406" s="813"/>
      <c r="D2406" s="817" t="s">
        <v>2148</v>
      </c>
      <c r="E2406" s="817"/>
      <c r="F2406" s="817"/>
      <c r="G2406" s="813" t="s">
        <v>2142</v>
      </c>
      <c r="H2406" s="813"/>
      <c r="I2406" s="813"/>
      <c r="J2406" s="813" t="s">
        <v>1908</v>
      </c>
      <c r="K2406" s="813"/>
      <c r="L2406" s="813"/>
      <c r="M2406" s="814">
        <v>5</v>
      </c>
      <c r="N2406" s="814"/>
      <c r="O2406" s="813" t="s">
        <v>1909</v>
      </c>
      <c r="P2406" s="813"/>
      <c r="Q2406" s="368" t="s">
        <v>1910</v>
      </c>
      <c r="R2406" s="369" t="s">
        <v>2338</v>
      </c>
    </row>
    <row r="2407" spans="1:18" ht="18">
      <c r="A2407" s="368">
        <v>2225</v>
      </c>
      <c r="B2407" s="813">
        <v>645147</v>
      </c>
      <c r="C2407" s="813"/>
      <c r="D2407" s="817" t="s">
        <v>2148</v>
      </c>
      <c r="E2407" s="817"/>
      <c r="F2407" s="817"/>
      <c r="G2407" s="813" t="s">
        <v>2142</v>
      </c>
      <c r="H2407" s="813"/>
      <c r="I2407" s="813"/>
      <c r="J2407" s="813" t="s">
        <v>1908</v>
      </c>
      <c r="K2407" s="813"/>
      <c r="L2407" s="813"/>
      <c r="M2407" s="814">
        <v>15</v>
      </c>
      <c r="N2407" s="814"/>
      <c r="O2407" s="813" t="s">
        <v>1909</v>
      </c>
      <c r="P2407" s="813"/>
      <c r="Q2407" s="368" t="s">
        <v>1910</v>
      </c>
      <c r="R2407" s="369" t="s">
        <v>2150</v>
      </c>
    </row>
    <row r="2408" spans="1:18" ht="36">
      <c r="A2408" s="365" t="s">
        <v>1871</v>
      </c>
      <c r="B2408" s="810" t="s">
        <v>1872</v>
      </c>
      <c r="C2408" s="810"/>
      <c r="D2408" s="810" t="s">
        <v>1873</v>
      </c>
      <c r="E2408" s="810"/>
      <c r="F2408" s="810"/>
      <c r="G2408" s="810" t="s">
        <v>1874</v>
      </c>
      <c r="H2408" s="810"/>
      <c r="I2408" s="810"/>
      <c r="J2408" s="810" t="s">
        <v>1875</v>
      </c>
      <c r="K2408" s="810"/>
      <c r="L2408" s="810"/>
      <c r="M2408" s="810" t="s">
        <v>1876</v>
      </c>
      <c r="N2408" s="810"/>
      <c r="O2408" s="810" t="s">
        <v>1877</v>
      </c>
      <c r="P2408" s="810"/>
      <c r="Q2408" s="366" t="s">
        <v>1878</v>
      </c>
      <c r="R2408" s="365" t="s">
        <v>1879</v>
      </c>
    </row>
    <row r="2409" spans="1:18" ht="18">
      <c r="A2409" s="368">
        <v>2226</v>
      </c>
      <c r="B2409" s="813">
        <v>671736</v>
      </c>
      <c r="C2409" s="813"/>
      <c r="D2409" s="813" t="s">
        <v>2151</v>
      </c>
      <c r="E2409" s="813"/>
      <c r="F2409" s="813"/>
      <c r="G2409" s="813" t="s">
        <v>2152</v>
      </c>
      <c r="H2409" s="813"/>
      <c r="I2409" s="813"/>
      <c r="J2409" s="813" t="s">
        <v>2146</v>
      </c>
      <c r="K2409" s="813"/>
      <c r="L2409" s="813"/>
      <c r="M2409" s="814">
        <v>5</v>
      </c>
      <c r="N2409" s="814"/>
      <c r="O2409" s="813" t="s">
        <v>1909</v>
      </c>
      <c r="P2409" s="813"/>
      <c r="Q2409" s="368" t="s">
        <v>1910</v>
      </c>
      <c r="R2409" s="369" t="s">
        <v>2153</v>
      </c>
    </row>
    <row r="2410" spans="1:18" ht="18">
      <c r="A2410" s="368">
        <v>2227</v>
      </c>
      <c r="B2410" s="813">
        <v>264530</v>
      </c>
      <c r="C2410" s="813"/>
      <c r="D2410" s="813" t="s">
        <v>3538</v>
      </c>
      <c r="E2410" s="813"/>
      <c r="F2410" s="813"/>
      <c r="G2410" s="813" t="s">
        <v>2322</v>
      </c>
      <c r="H2410" s="813"/>
      <c r="I2410" s="813"/>
      <c r="J2410" s="813" t="s">
        <v>1905</v>
      </c>
      <c r="K2410" s="813"/>
      <c r="L2410" s="813"/>
      <c r="M2410" s="811"/>
      <c r="N2410" s="811"/>
      <c r="O2410" s="811"/>
      <c r="P2410" s="811"/>
      <c r="Q2410" s="368" t="s">
        <v>1905</v>
      </c>
      <c r="R2410" s="369" t="s">
        <v>2043</v>
      </c>
    </row>
    <row r="2411" spans="1:18" ht="18">
      <c r="A2411" s="368">
        <v>2228</v>
      </c>
      <c r="B2411" s="813">
        <v>959625</v>
      </c>
      <c r="C2411" s="813"/>
      <c r="D2411" s="813" t="s">
        <v>3538</v>
      </c>
      <c r="E2411" s="813"/>
      <c r="F2411" s="813"/>
      <c r="G2411" s="813" t="s">
        <v>2598</v>
      </c>
      <c r="H2411" s="813"/>
      <c r="I2411" s="813"/>
      <c r="J2411" s="813" t="s">
        <v>3522</v>
      </c>
      <c r="K2411" s="813"/>
      <c r="L2411" s="813"/>
      <c r="M2411" s="811"/>
      <c r="N2411" s="811"/>
      <c r="O2411" s="811"/>
      <c r="P2411" s="811"/>
      <c r="Q2411" s="368" t="s">
        <v>1921</v>
      </c>
      <c r="R2411" s="369" t="s">
        <v>2193</v>
      </c>
    </row>
    <row r="2412" spans="1:18" ht="18">
      <c r="A2412" s="368">
        <v>2229</v>
      </c>
      <c r="B2412" s="813">
        <v>259842</v>
      </c>
      <c r="C2412" s="813"/>
      <c r="D2412" s="813" t="s">
        <v>3538</v>
      </c>
      <c r="E2412" s="813"/>
      <c r="F2412" s="813"/>
      <c r="G2412" s="813" t="s">
        <v>2598</v>
      </c>
      <c r="H2412" s="813"/>
      <c r="I2412" s="813"/>
      <c r="J2412" s="813" t="s">
        <v>2083</v>
      </c>
      <c r="K2412" s="813"/>
      <c r="L2412" s="813"/>
      <c r="M2412" s="811"/>
      <c r="N2412" s="811"/>
      <c r="O2412" s="811"/>
      <c r="P2412" s="811"/>
      <c r="Q2412" s="368" t="s">
        <v>1921</v>
      </c>
      <c r="R2412" s="369" t="s">
        <v>2193</v>
      </c>
    </row>
    <row r="2413" spans="1:18" ht="18">
      <c r="A2413" s="368">
        <v>2230</v>
      </c>
      <c r="B2413" s="813">
        <v>866331</v>
      </c>
      <c r="C2413" s="813"/>
      <c r="D2413" s="813" t="s">
        <v>2157</v>
      </c>
      <c r="E2413" s="813"/>
      <c r="F2413" s="813"/>
      <c r="G2413" s="813" t="s">
        <v>4006</v>
      </c>
      <c r="H2413" s="813"/>
      <c r="I2413" s="813"/>
      <c r="J2413" s="813" t="s">
        <v>1921</v>
      </c>
      <c r="K2413" s="813"/>
      <c r="L2413" s="813"/>
      <c r="M2413" s="811"/>
      <c r="N2413" s="811"/>
      <c r="O2413" s="811"/>
      <c r="P2413" s="811"/>
      <c r="Q2413" s="368" t="s">
        <v>1921</v>
      </c>
      <c r="R2413" s="369" t="s">
        <v>2077</v>
      </c>
    </row>
    <row r="2414" spans="1:18" ht="18">
      <c r="A2414" s="368">
        <v>2231</v>
      </c>
      <c r="B2414" s="813">
        <v>968807</v>
      </c>
      <c r="C2414" s="813"/>
      <c r="D2414" s="813" t="s">
        <v>2172</v>
      </c>
      <c r="E2414" s="813"/>
      <c r="F2414" s="813"/>
      <c r="G2414" s="813" t="s">
        <v>2175</v>
      </c>
      <c r="H2414" s="813"/>
      <c r="I2414" s="813"/>
      <c r="J2414" s="813" t="s">
        <v>2170</v>
      </c>
      <c r="K2414" s="813"/>
      <c r="L2414" s="813"/>
      <c r="M2414" s="814">
        <v>10</v>
      </c>
      <c r="N2414" s="814"/>
      <c r="O2414" s="813" t="s">
        <v>1883</v>
      </c>
      <c r="P2414" s="813"/>
      <c r="Q2414" s="368" t="s">
        <v>1884</v>
      </c>
      <c r="R2414" s="369" t="s">
        <v>2120</v>
      </c>
    </row>
    <row r="2415" spans="1:18" ht="18">
      <c r="A2415" s="368">
        <v>2232</v>
      </c>
      <c r="B2415" s="813">
        <v>504294</v>
      </c>
      <c r="C2415" s="813"/>
      <c r="D2415" s="813" t="s">
        <v>2172</v>
      </c>
      <c r="E2415" s="813"/>
      <c r="F2415" s="813"/>
      <c r="G2415" s="813" t="s">
        <v>2175</v>
      </c>
      <c r="H2415" s="813"/>
      <c r="I2415" s="813"/>
      <c r="J2415" s="813" t="s">
        <v>2174</v>
      </c>
      <c r="K2415" s="813"/>
      <c r="L2415" s="813"/>
      <c r="M2415" s="814">
        <v>15</v>
      </c>
      <c r="N2415" s="814"/>
      <c r="O2415" s="813" t="s">
        <v>1883</v>
      </c>
      <c r="P2415" s="813"/>
      <c r="Q2415" s="368" t="s">
        <v>1884</v>
      </c>
      <c r="R2415" s="369" t="s">
        <v>2120</v>
      </c>
    </row>
    <row r="2416" spans="1:18" ht="18">
      <c r="A2416" s="368">
        <v>2233</v>
      </c>
      <c r="B2416" s="813">
        <v>921109</v>
      </c>
      <c r="C2416" s="813"/>
      <c r="D2416" s="813" t="s">
        <v>2172</v>
      </c>
      <c r="E2416" s="813"/>
      <c r="F2416" s="813"/>
      <c r="G2416" s="813" t="s">
        <v>4007</v>
      </c>
      <c r="H2416" s="813"/>
      <c r="I2416" s="813"/>
      <c r="J2416" s="813" t="s">
        <v>2170</v>
      </c>
      <c r="K2416" s="813"/>
      <c r="L2416" s="813"/>
      <c r="M2416" s="814">
        <v>15</v>
      </c>
      <c r="N2416" s="814"/>
      <c r="O2416" s="813" t="s">
        <v>1883</v>
      </c>
      <c r="P2416" s="813"/>
      <c r="Q2416" s="368" t="s">
        <v>1884</v>
      </c>
      <c r="R2416" s="369" t="s">
        <v>2120</v>
      </c>
    </row>
    <row r="2417" spans="1:18" ht="18">
      <c r="A2417" s="368">
        <v>2234</v>
      </c>
      <c r="B2417" s="813">
        <v>760282</v>
      </c>
      <c r="C2417" s="813"/>
      <c r="D2417" s="813" t="s">
        <v>3540</v>
      </c>
      <c r="E2417" s="813"/>
      <c r="F2417" s="813"/>
      <c r="G2417" s="813" t="s">
        <v>4008</v>
      </c>
      <c r="H2417" s="813"/>
      <c r="I2417" s="813"/>
      <c r="J2417" s="813" t="s">
        <v>3546</v>
      </c>
      <c r="K2417" s="813"/>
      <c r="L2417" s="813"/>
      <c r="M2417" s="814">
        <v>200</v>
      </c>
      <c r="N2417" s="814"/>
      <c r="O2417" s="813" t="s">
        <v>3543</v>
      </c>
      <c r="P2417" s="813"/>
      <c r="Q2417" s="368" t="s">
        <v>1884</v>
      </c>
      <c r="R2417" s="369" t="s">
        <v>2236</v>
      </c>
    </row>
    <row r="2418" spans="1:18" ht="18">
      <c r="A2418" s="368">
        <v>2235</v>
      </c>
      <c r="B2418" s="813">
        <v>781538</v>
      </c>
      <c r="C2418" s="813"/>
      <c r="D2418" s="813" t="s">
        <v>3540</v>
      </c>
      <c r="E2418" s="813"/>
      <c r="F2418" s="813"/>
      <c r="G2418" s="813" t="s">
        <v>4009</v>
      </c>
      <c r="H2418" s="813"/>
      <c r="I2418" s="813"/>
      <c r="J2418" s="813" t="s">
        <v>3546</v>
      </c>
      <c r="K2418" s="813"/>
      <c r="L2418" s="813"/>
      <c r="M2418" s="814">
        <v>120</v>
      </c>
      <c r="N2418" s="814"/>
      <c r="O2418" s="813" t="s">
        <v>3543</v>
      </c>
      <c r="P2418" s="813"/>
      <c r="Q2418" s="368" t="s">
        <v>1884</v>
      </c>
      <c r="R2418" s="369" t="s">
        <v>3759</v>
      </c>
    </row>
    <row r="2419" spans="1:18" ht="18">
      <c r="A2419" s="368">
        <v>2236</v>
      </c>
      <c r="B2419" s="813">
        <v>779376</v>
      </c>
      <c r="C2419" s="813"/>
      <c r="D2419" s="813" t="s">
        <v>3558</v>
      </c>
      <c r="E2419" s="813"/>
      <c r="F2419" s="813"/>
      <c r="G2419" s="813" t="s">
        <v>4010</v>
      </c>
      <c r="H2419" s="813"/>
      <c r="I2419" s="813"/>
      <c r="J2419" s="813" t="s">
        <v>3542</v>
      </c>
      <c r="K2419" s="813"/>
      <c r="L2419" s="813"/>
      <c r="M2419" s="814">
        <v>60</v>
      </c>
      <c r="N2419" s="814"/>
      <c r="O2419" s="813" t="s">
        <v>3543</v>
      </c>
      <c r="P2419" s="813"/>
      <c r="Q2419" s="368" t="s">
        <v>3544</v>
      </c>
      <c r="R2419" s="369" t="s">
        <v>2741</v>
      </c>
    </row>
    <row r="2420" spans="1:18" ht="18">
      <c r="A2420" s="368">
        <v>2237</v>
      </c>
      <c r="B2420" s="813">
        <v>779437</v>
      </c>
      <c r="C2420" s="813"/>
      <c r="D2420" s="813" t="s">
        <v>3558</v>
      </c>
      <c r="E2420" s="813"/>
      <c r="F2420" s="813"/>
      <c r="G2420" s="813" t="s">
        <v>3561</v>
      </c>
      <c r="H2420" s="813"/>
      <c r="I2420" s="813"/>
      <c r="J2420" s="813" t="s">
        <v>3542</v>
      </c>
      <c r="K2420" s="813"/>
      <c r="L2420" s="813"/>
      <c r="M2420" s="814">
        <v>120</v>
      </c>
      <c r="N2420" s="814"/>
      <c r="O2420" s="813" t="s">
        <v>3543</v>
      </c>
      <c r="P2420" s="813"/>
      <c r="Q2420" s="368" t="s">
        <v>3544</v>
      </c>
      <c r="R2420" s="369" t="s">
        <v>4011</v>
      </c>
    </row>
    <row r="2421" spans="1:18" ht="18">
      <c r="A2421" s="368">
        <v>2238</v>
      </c>
      <c r="B2421" s="813">
        <v>255312</v>
      </c>
      <c r="C2421" s="813"/>
      <c r="D2421" s="813" t="s">
        <v>4012</v>
      </c>
      <c r="E2421" s="813"/>
      <c r="F2421" s="813"/>
      <c r="G2421" s="813" t="s">
        <v>4013</v>
      </c>
      <c r="H2421" s="813"/>
      <c r="I2421" s="813"/>
      <c r="J2421" s="813" t="s">
        <v>1920</v>
      </c>
      <c r="K2421" s="813"/>
      <c r="L2421" s="813"/>
      <c r="M2421" s="811"/>
      <c r="N2421" s="811"/>
      <c r="O2421" s="811"/>
      <c r="P2421" s="811"/>
      <c r="Q2421" s="368" t="s">
        <v>1921</v>
      </c>
      <c r="R2421" s="369" t="s">
        <v>3094</v>
      </c>
    </row>
    <row r="2422" spans="1:18" ht="36">
      <c r="A2422" s="365" t="s">
        <v>1871</v>
      </c>
      <c r="B2422" s="810" t="s">
        <v>1872</v>
      </c>
      <c r="C2422" s="810"/>
      <c r="D2422" s="810" t="s">
        <v>1873</v>
      </c>
      <c r="E2422" s="810"/>
      <c r="F2422" s="810"/>
      <c r="G2422" s="810" t="s">
        <v>1874</v>
      </c>
      <c r="H2422" s="810"/>
      <c r="I2422" s="810"/>
      <c r="J2422" s="810" t="s">
        <v>1875</v>
      </c>
      <c r="K2422" s="810"/>
      <c r="L2422" s="810"/>
      <c r="M2422" s="810" t="s">
        <v>1876</v>
      </c>
      <c r="N2422" s="810"/>
      <c r="O2422" s="810" t="s">
        <v>1877</v>
      </c>
      <c r="P2422" s="810"/>
      <c r="Q2422" s="366" t="s">
        <v>1878</v>
      </c>
      <c r="R2422" s="365" t="s">
        <v>1879</v>
      </c>
    </row>
    <row r="2423" spans="1:18" ht="18">
      <c r="A2423" s="368">
        <v>2239</v>
      </c>
      <c r="B2423" s="813">
        <v>270588</v>
      </c>
      <c r="C2423" s="813"/>
      <c r="D2423" s="813" t="s">
        <v>4012</v>
      </c>
      <c r="E2423" s="813"/>
      <c r="F2423" s="813"/>
      <c r="G2423" s="813" t="s">
        <v>4013</v>
      </c>
      <c r="H2423" s="813"/>
      <c r="I2423" s="813"/>
      <c r="J2423" s="813" t="s">
        <v>1921</v>
      </c>
      <c r="K2423" s="813"/>
      <c r="L2423" s="813"/>
      <c r="M2423" s="811"/>
      <c r="N2423" s="811"/>
      <c r="O2423" s="811"/>
      <c r="P2423" s="811"/>
      <c r="Q2423" s="368" t="s">
        <v>1921</v>
      </c>
      <c r="R2423" s="369" t="s">
        <v>3094</v>
      </c>
    </row>
    <row r="2424" spans="1:18" ht="18">
      <c r="A2424" s="368">
        <v>2240</v>
      </c>
      <c r="B2424" s="813">
        <v>490792</v>
      </c>
      <c r="C2424" s="813"/>
      <c r="D2424" s="813" t="s">
        <v>3567</v>
      </c>
      <c r="E2424" s="813"/>
      <c r="F2424" s="813"/>
      <c r="G2424" s="817" t="s">
        <v>4014</v>
      </c>
      <c r="H2424" s="817"/>
      <c r="I2424" s="817"/>
      <c r="J2424" s="813" t="s">
        <v>1938</v>
      </c>
      <c r="K2424" s="813"/>
      <c r="L2424" s="813"/>
      <c r="M2424" s="814">
        <v>60</v>
      </c>
      <c r="N2424" s="814"/>
      <c r="O2424" s="813" t="s">
        <v>1883</v>
      </c>
      <c r="P2424" s="813"/>
      <c r="Q2424" s="368" t="s">
        <v>1884</v>
      </c>
      <c r="R2424" s="369" t="s">
        <v>2045</v>
      </c>
    </row>
    <row r="2425" spans="1:18" ht="18">
      <c r="A2425" s="368">
        <v>2241</v>
      </c>
      <c r="B2425" s="813">
        <v>786634</v>
      </c>
      <c r="C2425" s="813"/>
      <c r="D2425" s="813" t="s">
        <v>2204</v>
      </c>
      <c r="E2425" s="813"/>
      <c r="F2425" s="813"/>
      <c r="G2425" s="813" t="s">
        <v>4015</v>
      </c>
      <c r="H2425" s="813"/>
      <c r="I2425" s="813"/>
      <c r="J2425" s="813" t="s">
        <v>2200</v>
      </c>
      <c r="K2425" s="813"/>
      <c r="L2425" s="813"/>
      <c r="M2425" s="814">
        <v>60</v>
      </c>
      <c r="N2425" s="814"/>
      <c r="O2425" s="813" t="s">
        <v>1883</v>
      </c>
      <c r="P2425" s="813"/>
      <c r="Q2425" s="368" t="s">
        <v>1884</v>
      </c>
      <c r="R2425" s="369" t="s">
        <v>2636</v>
      </c>
    </row>
    <row r="2426" spans="1:18" ht="18">
      <c r="A2426" s="368">
        <v>2242</v>
      </c>
      <c r="B2426" s="813">
        <v>491445</v>
      </c>
      <c r="C2426" s="813"/>
      <c r="D2426" s="813" t="s">
        <v>2204</v>
      </c>
      <c r="E2426" s="813"/>
      <c r="F2426" s="813"/>
      <c r="G2426" s="813" t="s">
        <v>4016</v>
      </c>
      <c r="H2426" s="813"/>
      <c r="I2426" s="813"/>
      <c r="J2426" s="813" t="s">
        <v>1938</v>
      </c>
      <c r="K2426" s="813"/>
      <c r="L2426" s="813"/>
      <c r="M2426" s="814">
        <v>60</v>
      </c>
      <c r="N2426" s="814"/>
      <c r="O2426" s="813" t="s">
        <v>1883</v>
      </c>
      <c r="P2426" s="813"/>
      <c r="Q2426" s="368" t="s">
        <v>1884</v>
      </c>
      <c r="R2426" s="369" t="s">
        <v>2636</v>
      </c>
    </row>
    <row r="2427" spans="1:18" ht="18">
      <c r="A2427" s="368">
        <v>2243</v>
      </c>
      <c r="B2427" s="813">
        <v>491198</v>
      </c>
      <c r="C2427" s="813"/>
      <c r="D2427" s="813" t="s">
        <v>2204</v>
      </c>
      <c r="E2427" s="813"/>
      <c r="F2427" s="813"/>
      <c r="G2427" s="813" t="s">
        <v>2205</v>
      </c>
      <c r="H2427" s="813"/>
      <c r="I2427" s="813"/>
      <c r="J2427" s="813" t="s">
        <v>1938</v>
      </c>
      <c r="K2427" s="813"/>
      <c r="L2427" s="813"/>
      <c r="M2427" s="814">
        <v>60</v>
      </c>
      <c r="N2427" s="814"/>
      <c r="O2427" s="813" t="s">
        <v>1883</v>
      </c>
      <c r="P2427" s="813"/>
      <c r="Q2427" s="368" t="s">
        <v>1884</v>
      </c>
      <c r="R2427" s="369" t="s">
        <v>2636</v>
      </c>
    </row>
    <row r="2428" spans="1:18" ht="18">
      <c r="A2428" s="368">
        <v>2244</v>
      </c>
      <c r="B2428" s="813">
        <v>846198</v>
      </c>
      <c r="C2428" s="813"/>
      <c r="D2428" s="813" t="s">
        <v>2204</v>
      </c>
      <c r="E2428" s="813"/>
      <c r="F2428" s="813"/>
      <c r="G2428" s="813" t="s">
        <v>2205</v>
      </c>
      <c r="H2428" s="813"/>
      <c r="I2428" s="813"/>
      <c r="J2428" s="813" t="s">
        <v>2132</v>
      </c>
      <c r="K2428" s="813"/>
      <c r="L2428" s="813"/>
      <c r="M2428" s="814">
        <v>60</v>
      </c>
      <c r="N2428" s="814"/>
      <c r="O2428" s="813" t="s">
        <v>1883</v>
      </c>
      <c r="P2428" s="813"/>
      <c r="Q2428" s="368" t="s">
        <v>1884</v>
      </c>
      <c r="R2428" s="369" t="s">
        <v>2636</v>
      </c>
    </row>
    <row r="2429" spans="1:18" ht="18">
      <c r="A2429" s="368">
        <v>2245</v>
      </c>
      <c r="B2429" s="813">
        <v>946236</v>
      </c>
      <c r="C2429" s="813"/>
      <c r="D2429" s="813" t="s">
        <v>2204</v>
      </c>
      <c r="E2429" s="813"/>
      <c r="F2429" s="813"/>
      <c r="G2429" s="813" t="s">
        <v>4017</v>
      </c>
      <c r="H2429" s="813"/>
      <c r="I2429" s="813"/>
      <c r="J2429" s="813" t="s">
        <v>2200</v>
      </c>
      <c r="K2429" s="813"/>
      <c r="L2429" s="813"/>
      <c r="M2429" s="814">
        <v>60</v>
      </c>
      <c r="N2429" s="814"/>
      <c r="O2429" s="813" t="s">
        <v>1883</v>
      </c>
      <c r="P2429" s="813"/>
      <c r="Q2429" s="368" t="s">
        <v>1884</v>
      </c>
      <c r="R2429" s="369" t="s">
        <v>2636</v>
      </c>
    </row>
    <row r="2430" spans="1:18" ht="18">
      <c r="A2430" s="368">
        <v>2246</v>
      </c>
      <c r="B2430" s="813">
        <v>659470</v>
      </c>
      <c r="C2430" s="813"/>
      <c r="D2430" s="813" t="s">
        <v>4018</v>
      </c>
      <c r="E2430" s="813"/>
      <c r="F2430" s="813"/>
      <c r="G2430" s="813" t="s">
        <v>2589</v>
      </c>
      <c r="H2430" s="813"/>
      <c r="I2430" s="813"/>
      <c r="J2430" s="817" t="s">
        <v>2418</v>
      </c>
      <c r="K2430" s="817"/>
      <c r="L2430" s="817"/>
      <c r="M2430" s="814">
        <v>1</v>
      </c>
      <c r="N2430" s="814"/>
      <c r="O2430" s="813" t="s">
        <v>1883</v>
      </c>
      <c r="P2430" s="813"/>
      <c r="Q2430" s="368" t="s">
        <v>1889</v>
      </c>
      <c r="R2430" s="369" t="s">
        <v>4019</v>
      </c>
    </row>
    <row r="2431" spans="1:18" ht="18">
      <c r="A2431" s="368">
        <v>2247</v>
      </c>
      <c r="B2431" s="813">
        <v>200905</v>
      </c>
      <c r="C2431" s="813"/>
      <c r="D2431" s="813" t="s">
        <v>4018</v>
      </c>
      <c r="E2431" s="813"/>
      <c r="F2431" s="813"/>
      <c r="G2431" s="813" t="s">
        <v>2748</v>
      </c>
      <c r="H2431" s="813"/>
      <c r="I2431" s="813"/>
      <c r="J2431" s="813" t="s">
        <v>2086</v>
      </c>
      <c r="K2431" s="813"/>
      <c r="L2431" s="813"/>
      <c r="M2431" s="814">
        <v>1</v>
      </c>
      <c r="N2431" s="814"/>
      <c r="O2431" s="813" t="s">
        <v>1883</v>
      </c>
      <c r="P2431" s="813"/>
      <c r="Q2431" s="368" t="s">
        <v>1889</v>
      </c>
      <c r="R2431" s="369" t="s">
        <v>4020</v>
      </c>
    </row>
    <row r="2432" spans="1:18" ht="18">
      <c r="A2432" s="368">
        <v>2248</v>
      </c>
      <c r="B2432" s="813">
        <v>265423</v>
      </c>
      <c r="C2432" s="813"/>
      <c r="D2432" s="813" t="s">
        <v>4021</v>
      </c>
      <c r="E2432" s="813"/>
      <c r="F2432" s="813"/>
      <c r="G2432" s="813" t="s">
        <v>4022</v>
      </c>
      <c r="H2432" s="813"/>
      <c r="I2432" s="813"/>
      <c r="J2432" s="813" t="s">
        <v>2496</v>
      </c>
      <c r="K2432" s="813"/>
      <c r="L2432" s="813"/>
      <c r="M2432" s="811"/>
      <c r="N2432" s="811"/>
      <c r="O2432" s="811"/>
      <c r="P2432" s="811"/>
      <c r="Q2432" s="368" t="s">
        <v>2115</v>
      </c>
      <c r="R2432" s="369" t="s">
        <v>1933</v>
      </c>
    </row>
    <row r="2433" spans="1:18" ht="18">
      <c r="A2433" s="368">
        <v>2249</v>
      </c>
      <c r="B2433" s="813">
        <v>743014</v>
      </c>
      <c r="C2433" s="813"/>
      <c r="D2433" s="813" t="s">
        <v>2207</v>
      </c>
      <c r="E2433" s="813"/>
      <c r="F2433" s="813"/>
      <c r="G2433" s="813" t="s">
        <v>4023</v>
      </c>
      <c r="H2433" s="813"/>
      <c r="I2433" s="813"/>
      <c r="J2433" s="813" t="s">
        <v>2114</v>
      </c>
      <c r="K2433" s="813"/>
      <c r="L2433" s="813"/>
      <c r="M2433" s="811"/>
      <c r="N2433" s="811"/>
      <c r="O2433" s="811"/>
      <c r="P2433" s="811"/>
      <c r="Q2433" s="368" t="s">
        <v>2115</v>
      </c>
      <c r="R2433" s="369" t="s">
        <v>2193</v>
      </c>
    </row>
    <row r="2434" spans="1:18" ht="18">
      <c r="A2434" s="368">
        <v>2250</v>
      </c>
      <c r="B2434" s="813">
        <v>202861</v>
      </c>
      <c r="C2434" s="813"/>
      <c r="D2434" s="813" t="s">
        <v>2207</v>
      </c>
      <c r="E2434" s="813"/>
      <c r="F2434" s="813"/>
      <c r="G2434" s="813" t="s">
        <v>4024</v>
      </c>
      <c r="H2434" s="813"/>
      <c r="I2434" s="813"/>
      <c r="J2434" s="813" t="s">
        <v>1920</v>
      </c>
      <c r="K2434" s="813"/>
      <c r="L2434" s="813"/>
      <c r="M2434" s="811"/>
      <c r="N2434" s="811"/>
      <c r="O2434" s="811"/>
      <c r="P2434" s="811"/>
      <c r="Q2434" s="368" t="s">
        <v>1921</v>
      </c>
      <c r="R2434" s="369" t="s">
        <v>2614</v>
      </c>
    </row>
    <row r="2435" spans="1:18" ht="18">
      <c r="A2435" s="368">
        <v>2251</v>
      </c>
      <c r="B2435" s="813">
        <v>760490</v>
      </c>
      <c r="C2435" s="813"/>
      <c r="D2435" s="813" t="s">
        <v>2207</v>
      </c>
      <c r="E2435" s="813"/>
      <c r="F2435" s="813"/>
      <c r="G2435" s="813" t="s">
        <v>4025</v>
      </c>
      <c r="H2435" s="813"/>
      <c r="I2435" s="813"/>
      <c r="J2435" s="813" t="s">
        <v>1920</v>
      </c>
      <c r="K2435" s="813"/>
      <c r="L2435" s="813"/>
      <c r="M2435" s="811"/>
      <c r="N2435" s="811"/>
      <c r="O2435" s="811"/>
      <c r="P2435" s="811"/>
      <c r="Q2435" s="368" t="s">
        <v>1921</v>
      </c>
      <c r="R2435" s="369" t="s">
        <v>1946</v>
      </c>
    </row>
    <row r="2436" spans="1:18" ht="36">
      <c r="A2436" s="365" t="s">
        <v>1871</v>
      </c>
      <c r="B2436" s="810" t="s">
        <v>1872</v>
      </c>
      <c r="C2436" s="810"/>
      <c r="D2436" s="810" t="s">
        <v>1873</v>
      </c>
      <c r="E2436" s="810"/>
      <c r="F2436" s="810"/>
      <c r="G2436" s="810" t="s">
        <v>1874</v>
      </c>
      <c r="H2436" s="810"/>
      <c r="I2436" s="810"/>
      <c r="J2436" s="810" t="s">
        <v>1875</v>
      </c>
      <c r="K2436" s="810"/>
      <c r="L2436" s="810"/>
      <c r="M2436" s="810" t="s">
        <v>1876</v>
      </c>
      <c r="N2436" s="810"/>
      <c r="O2436" s="810" t="s">
        <v>1877</v>
      </c>
      <c r="P2436" s="810"/>
      <c r="Q2436" s="366" t="s">
        <v>1878</v>
      </c>
      <c r="R2436" s="365" t="s">
        <v>1879</v>
      </c>
    </row>
    <row r="2437" spans="1:18" ht="18">
      <c r="A2437" s="368">
        <v>2252</v>
      </c>
      <c r="B2437" s="813">
        <v>737737</v>
      </c>
      <c r="C2437" s="813"/>
      <c r="D2437" s="813" t="s">
        <v>2207</v>
      </c>
      <c r="E2437" s="813"/>
      <c r="F2437" s="813"/>
      <c r="G2437" s="813" t="s">
        <v>4025</v>
      </c>
      <c r="H2437" s="813"/>
      <c r="I2437" s="813"/>
      <c r="J2437" s="813" t="s">
        <v>1921</v>
      </c>
      <c r="K2437" s="813"/>
      <c r="L2437" s="813"/>
      <c r="M2437" s="811"/>
      <c r="N2437" s="811"/>
      <c r="O2437" s="811"/>
      <c r="P2437" s="811"/>
      <c r="Q2437" s="368" t="s">
        <v>1921</v>
      </c>
      <c r="R2437" s="369" t="s">
        <v>1946</v>
      </c>
    </row>
    <row r="2438" spans="1:18" ht="18">
      <c r="A2438" s="368">
        <v>2253</v>
      </c>
      <c r="B2438" s="813">
        <v>678876</v>
      </c>
      <c r="C2438" s="813"/>
      <c r="D2438" s="813" t="s">
        <v>2207</v>
      </c>
      <c r="E2438" s="813"/>
      <c r="F2438" s="813"/>
      <c r="G2438" s="813" t="s">
        <v>2998</v>
      </c>
      <c r="H2438" s="813"/>
      <c r="I2438" s="813"/>
      <c r="J2438" s="813" t="s">
        <v>1920</v>
      </c>
      <c r="K2438" s="813"/>
      <c r="L2438" s="813"/>
      <c r="M2438" s="811"/>
      <c r="N2438" s="811"/>
      <c r="O2438" s="811"/>
      <c r="P2438" s="811"/>
      <c r="Q2438" s="368" t="s">
        <v>1921</v>
      </c>
      <c r="R2438" s="369" t="s">
        <v>2193</v>
      </c>
    </row>
    <row r="2439" spans="1:18" ht="18">
      <c r="A2439" s="368">
        <v>2254</v>
      </c>
      <c r="B2439" s="813">
        <v>737632</v>
      </c>
      <c r="C2439" s="813"/>
      <c r="D2439" s="813" t="s">
        <v>2207</v>
      </c>
      <c r="E2439" s="813"/>
      <c r="F2439" s="813"/>
      <c r="G2439" s="813" t="s">
        <v>2998</v>
      </c>
      <c r="H2439" s="813"/>
      <c r="I2439" s="813"/>
      <c r="J2439" s="813" t="s">
        <v>1921</v>
      </c>
      <c r="K2439" s="813"/>
      <c r="L2439" s="813"/>
      <c r="M2439" s="811"/>
      <c r="N2439" s="811"/>
      <c r="O2439" s="811"/>
      <c r="P2439" s="811"/>
      <c r="Q2439" s="368" t="s">
        <v>1921</v>
      </c>
      <c r="R2439" s="369" t="s">
        <v>2193</v>
      </c>
    </row>
    <row r="2440" spans="1:18" ht="18">
      <c r="A2440" s="368">
        <v>2255</v>
      </c>
      <c r="B2440" s="813">
        <v>760419</v>
      </c>
      <c r="C2440" s="813"/>
      <c r="D2440" s="813" t="s">
        <v>2207</v>
      </c>
      <c r="E2440" s="813"/>
      <c r="F2440" s="813"/>
      <c r="G2440" s="813" t="s">
        <v>4023</v>
      </c>
      <c r="H2440" s="813"/>
      <c r="I2440" s="813"/>
      <c r="J2440" s="813" t="s">
        <v>1920</v>
      </c>
      <c r="K2440" s="813"/>
      <c r="L2440" s="813"/>
      <c r="M2440" s="811"/>
      <c r="N2440" s="811"/>
      <c r="O2440" s="811"/>
      <c r="P2440" s="811"/>
      <c r="Q2440" s="368" t="s">
        <v>1921</v>
      </c>
      <c r="R2440" s="369" t="s">
        <v>2193</v>
      </c>
    </row>
    <row r="2441" spans="1:18" ht="18">
      <c r="A2441" s="368">
        <v>2256</v>
      </c>
      <c r="B2441" s="813">
        <v>737595</v>
      </c>
      <c r="C2441" s="813"/>
      <c r="D2441" s="813" t="s">
        <v>2207</v>
      </c>
      <c r="E2441" s="813"/>
      <c r="F2441" s="813"/>
      <c r="G2441" s="813" t="s">
        <v>4023</v>
      </c>
      <c r="H2441" s="813"/>
      <c r="I2441" s="813"/>
      <c r="J2441" s="813" t="s">
        <v>1921</v>
      </c>
      <c r="K2441" s="813"/>
      <c r="L2441" s="813"/>
      <c r="M2441" s="811"/>
      <c r="N2441" s="811"/>
      <c r="O2441" s="811"/>
      <c r="P2441" s="811"/>
      <c r="Q2441" s="368" t="s">
        <v>1921</v>
      </c>
      <c r="R2441" s="369" t="s">
        <v>2193</v>
      </c>
    </row>
    <row r="2442" spans="1:18" ht="18">
      <c r="A2442" s="368">
        <v>2257</v>
      </c>
      <c r="B2442" s="813">
        <v>818290</v>
      </c>
      <c r="C2442" s="813"/>
      <c r="D2442" s="817" t="s">
        <v>2225</v>
      </c>
      <c r="E2442" s="817"/>
      <c r="F2442" s="817"/>
      <c r="G2442" s="817" t="s">
        <v>2235</v>
      </c>
      <c r="H2442" s="817"/>
      <c r="I2442" s="817"/>
      <c r="J2442" s="813" t="s">
        <v>2217</v>
      </c>
      <c r="K2442" s="813"/>
      <c r="L2442" s="813"/>
      <c r="M2442" s="814">
        <v>5</v>
      </c>
      <c r="N2442" s="814"/>
      <c r="O2442" s="813" t="s">
        <v>1942</v>
      </c>
      <c r="P2442" s="813"/>
      <c r="Q2442" s="370" t="s">
        <v>1976</v>
      </c>
      <c r="R2442" s="369" t="s">
        <v>4026</v>
      </c>
    </row>
    <row r="2443" spans="1:18" ht="18">
      <c r="A2443" s="368">
        <v>2258</v>
      </c>
      <c r="B2443" s="813">
        <v>865753</v>
      </c>
      <c r="C2443" s="813"/>
      <c r="D2443" s="813" t="s">
        <v>3865</v>
      </c>
      <c r="E2443" s="813"/>
      <c r="F2443" s="813"/>
      <c r="G2443" s="813" t="s">
        <v>2076</v>
      </c>
      <c r="H2443" s="813"/>
      <c r="I2443" s="813"/>
      <c r="J2443" s="817" t="s">
        <v>2418</v>
      </c>
      <c r="K2443" s="817"/>
      <c r="L2443" s="817"/>
      <c r="M2443" s="814">
        <v>10</v>
      </c>
      <c r="N2443" s="814"/>
      <c r="O2443" s="813" t="s">
        <v>1883</v>
      </c>
      <c r="P2443" s="813"/>
      <c r="Q2443" s="370" t="s">
        <v>1892</v>
      </c>
      <c r="R2443" s="369" t="s">
        <v>1906</v>
      </c>
    </row>
    <row r="2444" spans="1:18" ht="18">
      <c r="A2444" s="368">
        <v>2259</v>
      </c>
      <c r="B2444" s="813">
        <v>760823</v>
      </c>
      <c r="C2444" s="813"/>
      <c r="D2444" s="813" t="s">
        <v>4027</v>
      </c>
      <c r="E2444" s="813"/>
      <c r="F2444" s="813"/>
      <c r="G2444" s="813" t="s">
        <v>4028</v>
      </c>
      <c r="H2444" s="813"/>
      <c r="I2444" s="813"/>
      <c r="J2444" s="817" t="s">
        <v>4029</v>
      </c>
      <c r="K2444" s="817"/>
      <c r="L2444" s="817"/>
      <c r="M2444" s="814">
        <v>15</v>
      </c>
      <c r="N2444" s="814"/>
      <c r="O2444" s="813" t="s">
        <v>1909</v>
      </c>
      <c r="P2444" s="813"/>
      <c r="Q2444" s="368" t="s">
        <v>1917</v>
      </c>
      <c r="R2444" s="369" t="s">
        <v>2214</v>
      </c>
    </row>
    <row r="2445" spans="1:18" ht="18">
      <c r="A2445" s="368">
        <v>2260</v>
      </c>
      <c r="B2445" s="813">
        <v>673177</v>
      </c>
      <c r="C2445" s="813"/>
      <c r="D2445" s="813" t="s">
        <v>4027</v>
      </c>
      <c r="E2445" s="813"/>
      <c r="F2445" s="813"/>
      <c r="G2445" s="813" t="s">
        <v>3081</v>
      </c>
      <c r="H2445" s="813"/>
      <c r="I2445" s="813"/>
      <c r="J2445" s="813" t="s">
        <v>4030</v>
      </c>
      <c r="K2445" s="813"/>
      <c r="L2445" s="813"/>
      <c r="M2445" s="814">
        <v>5</v>
      </c>
      <c r="N2445" s="814"/>
      <c r="O2445" s="813" t="s">
        <v>1909</v>
      </c>
      <c r="P2445" s="813"/>
      <c r="Q2445" s="368" t="s">
        <v>1917</v>
      </c>
      <c r="R2445" s="369" t="s">
        <v>2153</v>
      </c>
    </row>
    <row r="2446" spans="1:18" ht="18">
      <c r="A2446" s="368">
        <v>2261</v>
      </c>
      <c r="B2446" s="813">
        <v>742379</v>
      </c>
      <c r="C2446" s="813"/>
      <c r="D2446" s="817" t="s">
        <v>4031</v>
      </c>
      <c r="E2446" s="817"/>
      <c r="F2446" s="817"/>
      <c r="G2446" s="817" t="s">
        <v>4032</v>
      </c>
      <c r="H2446" s="817"/>
      <c r="I2446" s="817"/>
      <c r="J2446" s="813" t="s">
        <v>1925</v>
      </c>
      <c r="K2446" s="813"/>
      <c r="L2446" s="813"/>
      <c r="M2446" s="814">
        <v>240</v>
      </c>
      <c r="N2446" s="814"/>
      <c r="O2446" s="813" t="s">
        <v>1883</v>
      </c>
      <c r="P2446" s="813"/>
      <c r="Q2446" s="368" t="s">
        <v>1884</v>
      </c>
      <c r="R2446" s="369" t="s">
        <v>1918</v>
      </c>
    </row>
    <row r="2447" spans="1:18" ht="18">
      <c r="A2447" s="368">
        <v>2262</v>
      </c>
      <c r="B2447" s="813">
        <v>798765</v>
      </c>
      <c r="C2447" s="813"/>
      <c r="D2447" s="817" t="s">
        <v>2260</v>
      </c>
      <c r="E2447" s="817"/>
      <c r="F2447" s="817"/>
      <c r="G2447" s="817" t="s">
        <v>3233</v>
      </c>
      <c r="H2447" s="817"/>
      <c r="I2447" s="817"/>
      <c r="J2447" s="813" t="s">
        <v>2146</v>
      </c>
      <c r="K2447" s="813"/>
      <c r="L2447" s="813"/>
      <c r="M2447" s="814">
        <v>25</v>
      </c>
      <c r="N2447" s="814"/>
      <c r="O2447" s="813" t="s">
        <v>1909</v>
      </c>
      <c r="P2447" s="813"/>
      <c r="Q2447" s="368" t="s">
        <v>1910</v>
      </c>
      <c r="R2447" s="369" t="s">
        <v>2032</v>
      </c>
    </row>
    <row r="2448" spans="1:18" ht="36">
      <c r="A2448" s="365" t="s">
        <v>1871</v>
      </c>
      <c r="B2448" s="810" t="s">
        <v>1872</v>
      </c>
      <c r="C2448" s="810"/>
      <c r="D2448" s="810" t="s">
        <v>1873</v>
      </c>
      <c r="E2448" s="810"/>
      <c r="F2448" s="810"/>
      <c r="G2448" s="810" t="s">
        <v>1874</v>
      </c>
      <c r="H2448" s="810"/>
      <c r="I2448" s="810"/>
      <c r="J2448" s="810" t="s">
        <v>1875</v>
      </c>
      <c r="K2448" s="810"/>
      <c r="L2448" s="810"/>
      <c r="M2448" s="810" t="s">
        <v>1876</v>
      </c>
      <c r="N2448" s="810"/>
      <c r="O2448" s="810" t="s">
        <v>1877</v>
      </c>
      <c r="P2448" s="810"/>
      <c r="Q2448" s="366" t="s">
        <v>1878</v>
      </c>
      <c r="R2448" s="365" t="s">
        <v>1879</v>
      </c>
    </row>
    <row r="2449" spans="1:18" ht="18">
      <c r="A2449" s="368">
        <v>2263</v>
      </c>
      <c r="B2449" s="813">
        <v>705244</v>
      </c>
      <c r="C2449" s="813"/>
      <c r="D2449" s="817" t="s">
        <v>3869</v>
      </c>
      <c r="E2449" s="817"/>
      <c r="F2449" s="817"/>
      <c r="G2449" s="813" t="s">
        <v>3870</v>
      </c>
      <c r="H2449" s="813"/>
      <c r="I2449" s="813"/>
      <c r="J2449" s="813" t="s">
        <v>1925</v>
      </c>
      <c r="K2449" s="813"/>
      <c r="L2449" s="813"/>
      <c r="M2449" s="814">
        <v>60</v>
      </c>
      <c r="N2449" s="814"/>
      <c r="O2449" s="813" t="s">
        <v>1883</v>
      </c>
      <c r="P2449" s="813"/>
      <c r="Q2449" s="368" t="s">
        <v>1884</v>
      </c>
      <c r="R2449" s="369" t="s">
        <v>1906</v>
      </c>
    </row>
    <row r="2450" spans="1:18" ht="18">
      <c r="A2450" s="368">
        <v>2264</v>
      </c>
      <c r="B2450" s="813">
        <v>201136</v>
      </c>
      <c r="C2450" s="813"/>
      <c r="D2450" s="813" t="s">
        <v>3871</v>
      </c>
      <c r="E2450" s="813"/>
      <c r="F2450" s="813"/>
      <c r="G2450" s="813" t="s">
        <v>2344</v>
      </c>
      <c r="H2450" s="813"/>
      <c r="I2450" s="813"/>
      <c r="J2450" s="813" t="s">
        <v>1920</v>
      </c>
      <c r="K2450" s="813"/>
      <c r="L2450" s="813"/>
      <c r="M2450" s="811"/>
      <c r="N2450" s="811"/>
      <c r="O2450" s="811"/>
      <c r="P2450" s="811"/>
      <c r="Q2450" s="368" t="s">
        <v>1921</v>
      </c>
      <c r="R2450" s="369" t="s">
        <v>1922</v>
      </c>
    </row>
    <row r="2451" spans="1:18" ht="18">
      <c r="A2451" s="368">
        <v>2265</v>
      </c>
      <c r="B2451" s="813">
        <v>201143</v>
      </c>
      <c r="C2451" s="813"/>
      <c r="D2451" s="813" t="s">
        <v>3871</v>
      </c>
      <c r="E2451" s="813"/>
      <c r="F2451" s="813"/>
      <c r="G2451" s="813" t="s">
        <v>2344</v>
      </c>
      <c r="H2451" s="813"/>
      <c r="I2451" s="813"/>
      <c r="J2451" s="813" t="s">
        <v>1921</v>
      </c>
      <c r="K2451" s="813"/>
      <c r="L2451" s="813"/>
      <c r="M2451" s="811"/>
      <c r="N2451" s="811"/>
      <c r="O2451" s="811"/>
      <c r="P2451" s="811"/>
      <c r="Q2451" s="368" t="s">
        <v>1921</v>
      </c>
      <c r="R2451" s="369" t="s">
        <v>1922</v>
      </c>
    </row>
    <row r="2452" spans="1:18" ht="18">
      <c r="A2452" s="368">
        <v>2266</v>
      </c>
      <c r="B2452" s="813">
        <v>272815</v>
      </c>
      <c r="C2452" s="813"/>
      <c r="D2452" s="813" t="s">
        <v>4033</v>
      </c>
      <c r="E2452" s="813"/>
      <c r="F2452" s="813"/>
      <c r="G2452" s="813" t="s">
        <v>4034</v>
      </c>
      <c r="H2452" s="813"/>
      <c r="I2452" s="813"/>
      <c r="J2452" s="813" t="s">
        <v>1921</v>
      </c>
      <c r="K2452" s="813"/>
      <c r="L2452" s="813"/>
      <c r="M2452" s="811"/>
      <c r="N2452" s="811"/>
      <c r="O2452" s="811"/>
      <c r="P2452" s="811"/>
      <c r="Q2452" s="368" t="s">
        <v>1921</v>
      </c>
      <c r="R2452" s="369" t="s">
        <v>2077</v>
      </c>
    </row>
    <row r="2453" spans="1:18" ht="18">
      <c r="A2453" s="368">
        <v>2267</v>
      </c>
      <c r="B2453" s="813">
        <v>272760</v>
      </c>
      <c r="C2453" s="813"/>
      <c r="D2453" s="813" t="s">
        <v>4033</v>
      </c>
      <c r="E2453" s="813"/>
      <c r="F2453" s="813"/>
      <c r="G2453" s="813" t="s">
        <v>3525</v>
      </c>
      <c r="H2453" s="813"/>
      <c r="I2453" s="813"/>
      <c r="J2453" s="813" t="s">
        <v>1921</v>
      </c>
      <c r="K2453" s="813"/>
      <c r="L2453" s="813"/>
      <c r="M2453" s="811"/>
      <c r="N2453" s="811"/>
      <c r="O2453" s="811"/>
      <c r="P2453" s="811"/>
      <c r="Q2453" s="368" t="s">
        <v>1921</v>
      </c>
      <c r="R2453" s="369" t="s">
        <v>1933</v>
      </c>
    </row>
    <row r="2454" spans="1:18" ht="18">
      <c r="A2454" s="368">
        <v>2268</v>
      </c>
      <c r="B2454" s="813">
        <v>272316</v>
      </c>
      <c r="C2454" s="813"/>
      <c r="D2454" s="813" t="s">
        <v>2293</v>
      </c>
      <c r="E2454" s="813"/>
      <c r="F2454" s="813"/>
      <c r="G2454" s="813" t="s">
        <v>2344</v>
      </c>
      <c r="H2454" s="813"/>
      <c r="I2454" s="813"/>
      <c r="J2454" s="813" t="s">
        <v>1921</v>
      </c>
      <c r="K2454" s="813"/>
      <c r="L2454" s="813"/>
      <c r="M2454" s="811"/>
      <c r="N2454" s="811"/>
      <c r="O2454" s="811"/>
      <c r="P2454" s="811"/>
      <c r="Q2454" s="368" t="s">
        <v>1921</v>
      </c>
      <c r="R2454" s="369" t="s">
        <v>1933</v>
      </c>
    </row>
    <row r="2455" spans="1:18" ht="18">
      <c r="A2455" s="368">
        <v>2269</v>
      </c>
      <c r="B2455" s="813">
        <v>272261</v>
      </c>
      <c r="C2455" s="813"/>
      <c r="D2455" s="813" t="s">
        <v>2293</v>
      </c>
      <c r="E2455" s="813"/>
      <c r="F2455" s="813"/>
      <c r="G2455" s="813" t="s">
        <v>3347</v>
      </c>
      <c r="H2455" s="813"/>
      <c r="I2455" s="813"/>
      <c r="J2455" s="813" t="s">
        <v>1921</v>
      </c>
      <c r="K2455" s="813"/>
      <c r="L2455" s="813"/>
      <c r="M2455" s="811"/>
      <c r="N2455" s="811"/>
      <c r="O2455" s="811"/>
      <c r="P2455" s="811"/>
      <c r="Q2455" s="368" t="s">
        <v>1921</v>
      </c>
      <c r="R2455" s="369" t="s">
        <v>1933</v>
      </c>
    </row>
    <row r="2456" spans="1:18" ht="18">
      <c r="A2456" s="368">
        <v>2270</v>
      </c>
      <c r="B2456" s="813">
        <v>272363</v>
      </c>
      <c r="C2456" s="813"/>
      <c r="D2456" s="813" t="s">
        <v>2293</v>
      </c>
      <c r="E2456" s="813"/>
      <c r="F2456" s="813"/>
      <c r="G2456" s="813" t="s">
        <v>4035</v>
      </c>
      <c r="H2456" s="813"/>
      <c r="I2456" s="813"/>
      <c r="J2456" s="813" t="s">
        <v>1921</v>
      </c>
      <c r="K2456" s="813"/>
      <c r="L2456" s="813"/>
      <c r="M2456" s="811"/>
      <c r="N2456" s="811"/>
      <c r="O2456" s="811"/>
      <c r="P2456" s="811"/>
      <c r="Q2456" s="368" t="s">
        <v>1921</v>
      </c>
      <c r="R2456" s="369" t="s">
        <v>2614</v>
      </c>
    </row>
    <row r="2457" spans="1:18" ht="18">
      <c r="A2457" s="368">
        <v>2271</v>
      </c>
      <c r="B2457" s="813">
        <v>959694</v>
      </c>
      <c r="C2457" s="813"/>
      <c r="D2457" s="813" t="s">
        <v>2295</v>
      </c>
      <c r="E2457" s="813"/>
      <c r="F2457" s="813"/>
      <c r="G2457" s="813" t="s">
        <v>4036</v>
      </c>
      <c r="H2457" s="813"/>
      <c r="I2457" s="813"/>
      <c r="J2457" s="813" t="s">
        <v>2297</v>
      </c>
      <c r="K2457" s="813"/>
      <c r="L2457" s="813"/>
      <c r="M2457" s="814">
        <v>30</v>
      </c>
      <c r="N2457" s="814"/>
      <c r="O2457" s="813" t="s">
        <v>1883</v>
      </c>
      <c r="P2457" s="813"/>
      <c r="Q2457" s="368" t="s">
        <v>1884</v>
      </c>
      <c r="R2457" s="369" t="s">
        <v>2015</v>
      </c>
    </row>
    <row r="2458" spans="1:18" ht="18">
      <c r="A2458" s="368">
        <v>2272</v>
      </c>
      <c r="B2458" s="813">
        <v>754691</v>
      </c>
      <c r="C2458" s="813"/>
      <c r="D2458" s="813" t="s">
        <v>3876</v>
      </c>
      <c r="E2458" s="813"/>
      <c r="F2458" s="813"/>
      <c r="G2458" s="813" t="s">
        <v>2410</v>
      </c>
      <c r="H2458" s="813"/>
      <c r="I2458" s="813"/>
      <c r="J2458" s="813" t="s">
        <v>2101</v>
      </c>
      <c r="K2458" s="813"/>
      <c r="L2458" s="813"/>
      <c r="M2458" s="814">
        <v>60</v>
      </c>
      <c r="N2458" s="814"/>
      <c r="O2458" s="813" t="s">
        <v>1883</v>
      </c>
      <c r="P2458" s="813"/>
      <c r="Q2458" s="368" t="s">
        <v>1884</v>
      </c>
      <c r="R2458" s="369" t="s">
        <v>2415</v>
      </c>
    </row>
    <row r="2459" spans="1:18" ht="18">
      <c r="A2459" s="368">
        <v>2273</v>
      </c>
      <c r="B2459" s="813">
        <v>600050</v>
      </c>
      <c r="C2459" s="813"/>
      <c r="D2459" s="813" t="s">
        <v>3876</v>
      </c>
      <c r="E2459" s="813"/>
      <c r="F2459" s="813"/>
      <c r="G2459" s="813" t="s">
        <v>2410</v>
      </c>
      <c r="H2459" s="813"/>
      <c r="I2459" s="813"/>
      <c r="J2459" s="813" t="s">
        <v>2340</v>
      </c>
      <c r="K2459" s="813"/>
      <c r="L2459" s="813"/>
      <c r="M2459" s="814">
        <v>60</v>
      </c>
      <c r="N2459" s="814"/>
      <c r="O2459" s="813" t="s">
        <v>1883</v>
      </c>
      <c r="P2459" s="813"/>
      <c r="Q2459" s="368" t="s">
        <v>1884</v>
      </c>
      <c r="R2459" s="369" t="s">
        <v>2415</v>
      </c>
    </row>
    <row r="2460" spans="1:18" ht="18">
      <c r="A2460" s="368">
        <v>2274</v>
      </c>
      <c r="B2460" s="813">
        <v>600009</v>
      </c>
      <c r="C2460" s="813"/>
      <c r="D2460" s="813" t="s">
        <v>3876</v>
      </c>
      <c r="E2460" s="813"/>
      <c r="F2460" s="813"/>
      <c r="G2460" s="813" t="s">
        <v>2680</v>
      </c>
      <c r="H2460" s="813"/>
      <c r="I2460" s="813"/>
      <c r="J2460" s="813" t="s">
        <v>2340</v>
      </c>
      <c r="K2460" s="813"/>
      <c r="L2460" s="813"/>
      <c r="M2460" s="814">
        <v>60</v>
      </c>
      <c r="N2460" s="814"/>
      <c r="O2460" s="813" t="s">
        <v>1883</v>
      </c>
      <c r="P2460" s="813"/>
      <c r="Q2460" s="368" t="s">
        <v>1884</v>
      </c>
      <c r="R2460" s="369" t="s">
        <v>2154</v>
      </c>
    </row>
    <row r="2461" spans="1:18" ht="18">
      <c r="A2461" s="368">
        <v>2275</v>
      </c>
      <c r="B2461" s="813">
        <v>234868</v>
      </c>
      <c r="C2461" s="813"/>
      <c r="D2461" s="813" t="s">
        <v>3876</v>
      </c>
      <c r="E2461" s="813"/>
      <c r="F2461" s="813"/>
      <c r="G2461" s="813" t="s">
        <v>2047</v>
      </c>
      <c r="H2461" s="813"/>
      <c r="I2461" s="813"/>
      <c r="J2461" s="813" t="s">
        <v>2114</v>
      </c>
      <c r="K2461" s="813"/>
      <c r="L2461" s="813"/>
      <c r="M2461" s="811"/>
      <c r="N2461" s="811"/>
      <c r="O2461" s="811"/>
      <c r="P2461" s="811"/>
      <c r="Q2461" s="368" t="s">
        <v>2115</v>
      </c>
      <c r="R2461" s="369" t="s">
        <v>1922</v>
      </c>
    </row>
    <row r="2462" spans="1:18" ht="36">
      <c r="A2462" s="365" t="s">
        <v>1871</v>
      </c>
      <c r="B2462" s="810" t="s">
        <v>1872</v>
      </c>
      <c r="C2462" s="810"/>
      <c r="D2462" s="810" t="s">
        <v>1873</v>
      </c>
      <c r="E2462" s="810"/>
      <c r="F2462" s="810"/>
      <c r="G2462" s="810" t="s">
        <v>1874</v>
      </c>
      <c r="H2462" s="810"/>
      <c r="I2462" s="810"/>
      <c r="J2462" s="810" t="s">
        <v>1875</v>
      </c>
      <c r="K2462" s="810"/>
      <c r="L2462" s="810"/>
      <c r="M2462" s="810" t="s">
        <v>1876</v>
      </c>
      <c r="N2462" s="810"/>
      <c r="O2462" s="810" t="s">
        <v>1877</v>
      </c>
      <c r="P2462" s="810"/>
      <c r="Q2462" s="366" t="s">
        <v>1878</v>
      </c>
      <c r="R2462" s="365" t="s">
        <v>1879</v>
      </c>
    </row>
    <row r="2463" spans="1:18" ht="18">
      <c r="A2463" s="368">
        <v>2276</v>
      </c>
      <c r="B2463" s="813">
        <v>600391</v>
      </c>
      <c r="C2463" s="813"/>
      <c r="D2463" s="813" t="s">
        <v>3876</v>
      </c>
      <c r="E2463" s="813"/>
      <c r="F2463" s="813"/>
      <c r="G2463" s="813" t="s">
        <v>2680</v>
      </c>
      <c r="H2463" s="813"/>
      <c r="I2463" s="813"/>
      <c r="J2463" s="813" t="s">
        <v>2101</v>
      </c>
      <c r="K2463" s="813"/>
      <c r="L2463" s="813"/>
      <c r="M2463" s="814">
        <v>60</v>
      </c>
      <c r="N2463" s="814"/>
      <c r="O2463" s="813" t="s">
        <v>1883</v>
      </c>
      <c r="P2463" s="813"/>
      <c r="Q2463" s="368" t="s">
        <v>1884</v>
      </c>
      <c r="R2463" s="369" t="s">
        <v>2353</v>
      </c>
    </row>
    <row r="2464" spans="1:18" ht="18">
      <c r="A2464" s="368">
        <v>2277</v>
      </c>
      <c r="B2464" s="813">
        <v>275409</v>
      </c>
      <c r="C2464" s="813"/>
      <c r="D2464" s="813" t="s">
        <v>3586</v>
      </c>
      <c r="E2464" s="813"/>
      <c r="F2464" s="813"/>
      <c r="G2464" s="813" t="s">
        <v>2014</v>
      </c>
      <c r="H2464" s="813"/>
      <c r="I2464" s="813"/>
      <c r="J2464" s="813" t="s">
        <v>2114</v>
      </c>
      <c r="K2464" s="813"/>
      <c r="L2464" s="813"/>
      <c r="M2464" s="811"/>
      <c r="N2464" s="811"/>
      <c r="O2464" s="811"/>
      <c r="P2464" s="811"/>
      <c r="Q2464" s="368" t="s">
        <v>2115</v>
      </c>
      <c r="R2464" s="369" t="s">
        <v>2015</v>
      </c>
    </row>
    <row r="2465" spans="1:18" ht="18">
      <c r="A2465" s="368">
        <v>2278</v>
      </c>
      <c r="B2465" s="813">
        <v>961302</v>
      </c>
      <c r="C2465" s="813"/>
      <c r="D2465" s="813" t="s">
        <v>2306</v>
      </c>
      <c r="E2465" s="813"/>
      <c r="F2465" s="813"/>
      <c r="G2465" s="813" t="s">
        <v>2308</v>
      </c>
      <c r="H2465" s="813"/>
      <c r="I2465" s="813"/>
      <c r="J2465" s="813" t="s">
        <v>2051</v>
      </c>
      <c r="K2465" s="813"/>
      <c r="L2465" s="813"/>
      <c r="M2465" s="811"/>
      <c r="N2465" s="811"/>
      <c r="O2465" s="811"/>
      <c r="P2465" s="811"/>
      <c r="Q2465" s="370" t="s">
        <v>1892</v>
      </c>
      <c r="R2465" s="369" t="s">
        <v>1930</v>
      </c>
    </row>
    <row r="2466" spans="1:18" ht="18">
      <c r="A2466" s="368">
        <v>2279</v>
      </c>
      <c r="B2466" s="813">
        <v>547273</v>
      </c>
      <c r="C2466" s="813"/>
      <c r="D2466" s="813" t="s">
        <v>2306</v>
      </c>
      <c r="E2466" s="813"/>
      <c r="F2466" s="813"/>
      <c r="G2466" s="813" t="s">
        <v>2308</v>
      </c>
      <c r="H2466" s="813"/>
      <c r="I2466" s="813"/>
      <c r="J2466" s="813" t="s">
        <v>1888</v>
      </c>
      <c r="K2466" s="813"/>
      <c r="L2466" s="813"/>
      <c r="M2466" s="814">
        <v>1</v>
      </c>
      <c r="N2466" s="814"/>
      <c r="O2466" s="813" t="s">
        <v>1909</v>
      </c>
      <c r="P2466" s="813"/>
      <c r="Q2466" s="370" t="s">
        <v>1892</v>
      </c>
      <c r="R2466" s="369" t="s">
        <v>1930</v>
      </c>
    </row>
    <row r="2467" spans="1:18" ht="18">
      <c r="A2467" s="368">
        <v>2280</v>
      </c>
      <c r="B2467" s="813">
        <v>861498</v>
      </c>
      <c r="C2467" s="813"/>
      <c r="D2467" s="813" t="s">
        <v>2321</v>
      </c>
      <c r="E2467" s="813"/>
      <c r="F2467" s="813"/>
      <c r="G2467" s="813" t="s">
        <v>2596</v>
      </c>
      <c r="H2467" s="813"/>
      <c r="I2467" s="813"/>
      <c r="J2467" s="813" t="s">
        <v>2336</v>
      </c>
      <c r="K2467" s="813"/>
      <c r="L2467" s="813"/>
      <c r="M2467" s="814">
        <v>60</v>
      </c>
      <c r="N2467" s="814"/>
      <c r="O2467" s="813" t="s">
        <v>1883</v>
      </c>
      <c r="P2467" s="813"/>
      <c r="Q2467" s="368" t="s">
        <v>1884</v>
      </c>
      <c r="R2467" s="369" t="s">
        <v>1913</v>
      </c>
    </row>
    <row r="2468" spans="1:18" ht="18">
      <c r="A2468" s="368">
        <v>2281</v>
      </c>
      <c r="B2468" s="813">
        <v>602161</v>
      </c>
      <c r="C2468" s="813"/>
      <c r="D2468" s="813" t="s">
        <v>2321</v>
      </c>
      <c r="E2468" s="813"/>
      <c r="F2468" s="813"/>
      <c r="G2468" s="813" t="s">
        <v>2596</v>
      </c>
      <c r="H2468" s="813"/>
      <c r="I2468" s="813"/>
      <c r="J2468" s="813" t="s">
        <v>2336</v>
      </c>
      <c r="K2468" s="813"/>
      <c r="L2468" s="813"/>
      <c r="M2468" s="814">
        <v>75</v>
      </c>
      <c r="N2468" s="814"/>
      <c r="O2468" s="813" t="s">
        <v>1883</v>
      </c>
      <c r="P2468" s="813"/>
      <c r="Q2468" s="368" t="s">
        <v>1884</v>
      </c>
      <c r="R2468" s="369" t="s">
        <v>2320</v>
      </c>
    </row>
    <row r="2469" spans="1:18" ht="18">
      <c r="A2469" s="368">
        <v>2282</v>
      </c>
      <c r="B2469" s="813">
        <v>919671</v>
      </c>
      <c r="C2469" s="813"/>
      <c r="D2469" s="813" t="s">
        <v>2335</v>
      </c>
      <c r="E2469" s="813"/>
      <c r="F2469" s="813"/>
      <c r="G2469" s="813" t="s">
        <v>2076</v>
      </c>
      <c r="H2469" s="813"/>
      <c r="I2469" s="813"/>
      <c r="J2469" s="813" t="s">
        <v>2336</v>
      </c>
      <c r="K2469" s="813"/>
      <c r="L2469" s="813"/>
      <c r="M2469" s="814">
        <v>60</v>
      </c>
      <c r="N2469" s="814"/>
      <c r="O2469" s="813" t="s">
        <v>1883</v>
      </c>
      <c r="P2469" s="813"/>
      <c r="Q2469" s="368" t="s">
        <v>1884</v>
      </c>
      <c r="R2469" s="369" t="s">
        <v>2338</v>
      </c>
    </row>
    <row r="2470" spans="1:18" ht="18">
      <c r="A2470" s="368">
        <v>2283</v>
      </c>
      <c r="B2470" s="813">
        <v>846654</v>
      </c>
      <c r="C2470" s="813"/>
      <c r="D2470" s="813" t="s">
        <v>2350</v>
      </c>
      <c r="E2470" s="813"/>
      <c r="F2470" s="813"/>
      <c r="G2470" s="813" t="s">
        <v>2354</v>
      </c>
      <c r="H2470" s="813"/>
      <c r="I2470" s="813"/>
      <c r="J2470" s="813" t="s">
        <v>1882</v>
      </c>
      <c r="K2470" s="813"/>
      <c r="L2470" s="813"/>
      <c r="M2470" s="814">
        <v>100</v>
      </c>
      <c r="N2470" s="814"/>
      <c r="O2470" s="813" t="s">
        <v>1883</v>
      </c>
      <c r="P2470" s="813"/>
      <c r="Q2470" s="368" t="s">
        <v>1884</v>
      </c>
      <c r="R2470" s="369" t="s">
        <v>2447</v>
      </c>
    </row>
    <row r="2471" spans="1:18" ht="18">
      <c r="A2471" s="368">
        <v>2284</v>
      </c>
      <c r="B2471" s="813">
        <v>919979</v>
      </c>
      <c r="C2471" s="813"/>
      <c r="D2471" s="813" t="s">
        <v>2350</v>
      </c>
      <c r="E2471" s="813"/>
      <c r="F2471" s="813"/>
      <c r="G2471" s="813" t="s">
        <v>2352</v>
      </c>
      <c r="H2471" s="813"/>
      <c r="I2471" s="813"/>
      <c r="J2471" s="813" t="s">
        <v>2348</v>
      </c>
      <c r="K2471" s="813"/>
      <c r="L2471" s="813"/>
      <c r="M2471" s="814">
        <v>240</v>
      </c>
      <c r="N2471" s="814"/>
      <c r="O2471" s="813" t="s">
        <v>1883</v>
      </c>
      <c r="P2471" s="813"/>
      <c r="Q2471" s="368" t="s">
        <v>1884</v>
      </c>
      <c r="R2471" s="369" t="s">
        <v>2353</v>
      </c>
    </row>
    <row r="2472" spans="1:18" ht="18">
      <c r="A2472" s="368">
        <v>2285</v>
      </c>
      <c r="B2472" s="813">
        <v>838099</v>
      </c>
      <c r="C2472" s="813"/>
      <c r="D2472" s="813" t="s">
        <v>2350</v>
      </c>
      <c r="E2472" s="813"/>
      <c r="F2472" s="813"/>
      <c r="G2472" s="813" t="s">
        <v>2354</v>
      </c>
      <c r="H2472" s="813"/>
      <c r="I2472" s="813"/>
      <c r="J2472" s="813" t="s">
        <v>1882</v>
      </c>
      <c r="K2472" s="813"/>
      <c r="L2472" s="813"/>
      <c r="M2472" s="814">
        <v>30</v>
      </c>
      <c r="N2472" s="814"/>
      <c r="O2472" s="813" t="s">
        <v>1883</v>
      </c>
      <c r="P2472" s="813"/>
      <c r="Q2472" s="368" t="s">
        <v>1884</v>
      </c>
      <c r="R2472" s="369" t="s">
        <v>2126</v>
      </c>
    </row>
    <row r="2473" spans="1:18" ht="18">
      <c r="A2473" s="368">
        <v>2286</v>
      </c>
      <c r="B2473" s="813">
        <v>995735</v>
      </c>
      <c r="C2473" s="813"/>
      <c r="D2473" s="813" t="s">
        <v>2350</v>
      </c>
      <c r="E2473" s="813"/>
      <c r="F2473" s="813"/>
      <c r="G2473" s="813" t="s">
        <v>2354</v>
      </c>
      <c r="H2473" s="813"/>
      <c r="I2473" s="813"/>
      <c r="J2473" s="813" t="s">
        <v>1882</v>
      </c>
      <c r="K2473" s="813"/>
      <c r="L2473" s="813"/>
      <c r="M2473" s="814">
        <v>45</v>
      </c>
      <c r="N2473" s="814"/>
      <c r="O2473" s="813" t="s">
        <v>1883</v>
      </c>
      <c r="P2473" s="813"/>
      <c r="Q2473" s="368" t="s">
        <v>1884</v>
      </c>
      <c r="R2473" s="369" t="s">
        <v>2299</v>
      </c>
    </row>
    <row r="2474" spans="1:18" ht="18">
      <c r="A2474" s="368">
        <v>2287</v>
      </c>
      <c r="B2474" s="813">
        <v>817777</v>
      </c>
      <c r="C2474" s="813"/>
      <c r="D2474" s="813" t="s">
        <v>2350</v>
      </c>
      <c r="E2474" s="813"/>
      <c r="F2474" s="813"/>
      <c r="G2474" s="813" t="s">
        <v>2352</v>
      </c>
      <c r="H2474" s="813"/>
      <c r="I2474" s="813"/>
      <c r="J2474" s="813" t="s">
        <v>2348</v>
      </c>
      <c r="K2474" s="813"/>
      <c r="L2474" s="813"/>
      <c r="M2474" s="814">
        <v>120</v>
      </c>
      <c r="N2474" s="814"/>
      <c r="O2474" s="813" t="s">
        <v>1883</v>
      </c>
      <c r="P2474" s="813"/>
      <c r="Q2474" s="368" t="s">
        <v>1884</v>
      </c>
      <c r="R2474" s="369" t="s">
        <v>2356</v>
      </c>
    </row>
    <row r="2475" spans="1:18" ht="18">
      <c r="A2475" s="368">
        <v>2288</v>
      </c>
      <c r="B2475" s="813">
        <v>279220</v>
      </c>
      <c r="C2475" s="813"/>
      <c r="D2475" s="813" t="s">
        <v>2360</v>
      </c>
      <c r="E2475" s="813"/>
      <c r="F2475" s="813"/>
      <c r="G2475" s="813" t="s">
        <v>2047</v>
      </c>
      <c r="H2475" s="813"/>
      <c r="I2475" s="813"/>
      <c r="J2475" s="813" t="s">
        <v>1921</v>
      </c>
      <c r="K2475" s="813"/>
      <c r="L2475" s="813"/>
      <c r="M2475" s="811"/>
      <c r="N2475" s="811"/>
      <c r="O2475" s="811"/>
      <c r="P2475" s="811"/>
      <c r="Q2475" s="368" t="s">
        <v>1921</v>
      </c>
      <c r="R2475" s="369" t="s">
        <v>1946</v>
      </c>
    </row>
    <row r="2476" spans="1:18" ht="36">
      <c r="A2476" s="365" t="s">
        <v>1871</v>
      </c>
      <c r="B2476" s="810" t="s">
        <v>1872</v>
      </c>
      <c r="C2476" s="810"/>
      <c r="D2476" s="810" t="s">
        <v>1873</v>
      </c>
      <c r="E2476" s="810"/>
      <c r="F2476" s="810"/>
      <c r="G2476" s="810" t="s">
        <v>1874</v>
      </c>
      <c r="H2476" s="810"/>
      <c r="I2476" s="810"/>
      <c r="J2476" s="810" t="s">
        <v>1875</v>
      </c>
      <c r="K2476" s="810"/>
      <c r="L2476" s="810"/>
      <c r="M2476" s="810" t="s">
        <v>1876</v>
      </c>
      <c r="N2476" s="810"/>
      <c r="O2476" s="810" t="s">
        <v>1877</v>
      </c>
      <c r="P2476" s="810"/>
      <c r="Q2476" s="366" t="s">
        <v>1878</v>
      </c>
      <c r="R2476" s="365" t="s">
        <v>1879</v>
      </c>
    </row>
    <row r="2477" spans="1:18" ht="18">
      <c r="A2477" s="368">
        <v>2289</v>
      </c>
      <c r="B2477" s="813">
        <v>281164</v>
      </c>
      <c r="C2477" s="813"/>
      <c r="D2477" s="813" t="s">
        <v>2360</v>
      </c>
      <c r="E2477" s="813"/>
      <c r="F2477" s="813"/>
      <c r="G2477" s="813" t="s">
        <v>2047</v>
      </c>
      <c r="H2477" s="813"/>
      <c r="I2477" s="813"/>
      <c r="J2477" s="813" t="s">
        <v>1920</v>
      </c>
      <c r="K2477" s="813"/>
      <c r="L2477" s="813"/>
      <c r="M2477" s="811"/>
      <c r="N2477" s="811"/>
      <c r="O2477" s="811"/>
      <c r="P2477" s="811"/>
      <c r="Q2477" s="368" t="s">
        <v>1921</v>
      </c>
      <c r="R2477" s="369" t="s">
        <v>1946</v>
      </c>
    </row>
    <row r="2478" spans="1:18" ht="18">
      <c r="A2478" s="368">
        <v>2290</v>
      </c>
      <c r="B2478" s="813">
        <v>239634</v>
      </c>
      <c r="C2478" s="813"/>
      <c r="D2478" s="813" t="s">
        <v>2360</v>
      </c>
      <c r="E2478" s="813"/>
      <c r="F2478" s="813"/>
      <c r="G2478" s="813" t="s">
        <v>2047</v>
      </c>
      <c r="H2478" s="813"/>
      <c r="I2478" s="813"/>
      <c r="J2478" s="813" t="s">
        <v>2083</v>
      </c>
      <c r="K2478" s="813"/>
      <c r="L2478" s="813"/>
      <c r="M2478" s="811"/>
      <c r="N2478" s="811"/>
      <c r="O2478" s="811"/>
      <c r="P2478" s="811"/>
      <c r="Q2478" s="368" t="s">
        <v>1921</v>
      </c>
      <c r="R2478" s="369" t="s">
        <v>1946</v>
      </c>
    </row>
    <row r="2479" spans="1:18" ht="18">
      <c r="A2479" s="368">
        <v>2291</v>
      </c>
      <c r="B2479" s="813">
        <v>679614</v>
      </c>
      <c r="C2479" s="813"/>
      <c r="D2479" s="813" t="s">
        <v>2370</v>
      </c>
      <c r="E2479" s="813"/>
      <c r="F2479" s="813"/>
      <c r="G2479" s="813" t="s">
        <v>2373</v>
      </c>
      <c r="H2479" s="813"/>
      <c r="I2479" s="813"/>
      <c r="J2479" s="813" t="s">
        <v>2051</v>
      </c>
      <c r="K2479" s="813"/>
      <c r="L2479" s="813"/>
      <c r="M2479" s="811"/>
      <c r="N2479" s="811"/>
      <c r="O2479" s="811"/>
      <c r="P2479" s="811"/>
      <c r="Q2479" s="368" t="s">
        <v>1889</v>
      </c>
      <c r="R2479" s="369" t="s">
        <v>2374</v>
      </c>
    </row>
    <row r="2480" spans="1:18" ht="18">
      <c r="A2480" s="368">
        <v>2292</v>
      </c>
      <c r="B2480" s="813">
        <v>835928</v>
      </c>
      <c r="C2480" s="813"/>
      <c r="D2480" s="813" t="s">
        <v>4037</v>
      </c>
      <c r="E2480" s="813"/>
      <c r="F2480" s="813"/>
      <c r="G2480" s="813" t="s">
        <v>3590</v>
      </c>
      <c r="H2480" s="813"/>
      <c r="I2480" s="813"/>
      <c r="J2480" s="813" t="s">
        <v>2287</v>
      </c>
      <c r="K2480" s="813"/>
      <c r="L2480" s="813"/>
      <c r="M2480" s="811"/>
      <c r="N2480" s="811"/>
      <c r="O2480" s="811"/>
      <c r="P2480" s="811"/>
      <c r="Q2480" s="370" t="s">
        <v>1892</v>
      </c>
      <c r="R2480" s="369" t="s">
        <v>4038</v>
      </c>
    </row>
    <row r="2481" spans="1:18" ht="18">
      <c r="A2481" s="368">
        <v>2293</v>
      </c>
      <c r="B2481" s="813">
        <v>769690</v>
      </c>
      <c r="C2481" s="813"/>
      <c r="D2481" s="813" t="s">
        <v>4039</v>
      </c>
      <c r="E2481" s="813"/>
      <c r="F2481" s="813"/>
      <c r="G2481" s="813" t="s">
        <v>4040</v>
      </c>
      <c r="H2481" s="813"/>
      <c r="I2481" s="813"/>
      <c r="J2481" s="813" t="s">
        <v>1908</v>
      </c>
      <c r="K2481" s="813"/>
      <c r="L2481" s="813"/>
      <c r="M2481" s="814">
        <v>15</v>
      </c>
      <c r="N2481" s="814"/>
      <c r="O2481" s="813" t="s">
        <v>1909</v>
      </c>
      <c r="P2481" s="813"/>
      <c r="Q2481" s="368" t="s">
        <v>1910</v>
      </c>
      <c r="R2481" s="369" t="s">
        <v>2372</v>
      </c>
    </row>
    <row r="2482" spans="1:18" ht="18">
      <c r="A2482" s="368">
        <v>2294</v>
      </c>
      <c r="B2482" s="813">
        <v>275292</v>
      </c>
      <c r="C2482" s="813"/>
      <c r="D2482" s="813" t="s">
        <v>3601</v>
      </c>
      <c r="E2482" s="813"/>
      <c r="F2482" s="813"/>
      <c r="G2482" s="813" t="s">
        <v>2274</v>
      </c>
      <c r="H2482" s="813"/>
      <c r="I2482" s="813"/>
      <c r="J2482" s="813" t="s">
        <v>1920</v>
      </c>
      <c r="K2482" s="813"/>
      <c r="L2482" s="813"/>
      <c r="M2482" s="811"/>
      <c r="N2482" s="811"/>
      <c r="O2482" s="811"/>
      <c r="P2482" s="811"/>
      <c r="Q2482" s="368" t="s">
        <v>1921</v>
      </c>
      <c r="R2482" s="369" t="s">
        <v>1922</v>
      </c>
    </row>
    <row r="2483" spans="1:18" ht="18">
      <c r="A2483" s="368">
        <v>2295</v>
      </c>
      <c r="B2483" s="813">
        <v>282408</v>
      </c>
      <c r="C2483" s="813"/>
      <c r="D2483" s="813" t="s">
        <v>3601</v>
      </c>
      <c r="E2483" s="813"/>
      <c r="F2483" s="813"/>
      <c r="G2483" s="813" t="s">
        <v>2274</v>
      </c>
      <c r="H2483" s="813"/>
      <c r="I2483" s="813"/>
      <c r="J2483" s="813" t="s">
        <v>1921</v>
      </c>
      <c r="K2483" s="813"/>
      <c r="L2483" s="813"/>
      <c r="M2483" s="811"/>
      <c r="N2483" s="811"/>
      <c r="O2483" s="811"/>
      <c r="P2483" s="811"/>
      <c r="Q2483" s="368" t="s">
        <v>1921</v>
      </c>
      <c r="R2483" s="369" t="s">
        <v>1922</v>
      </c>
    </row>
    <row r="2484" spans="1:18" ht="18">
      <c r="A2484" s="368">
        <v>2296</v>
      </c>
      <c r="B2484" s="813">
        <v>764389</v>
      </c>
      <c r="C2484" s="813"/>
      <c r="D2484" s="813" t="s">
        <v>2383</v>
      </c>
      <c r="E2484" s="813"/>
      <c r="F2484" s="813"/>
      <c r="G2484" s="813" t="s">
        <v>2384</v>
      </c>
      <c r="H2484" s="813"/>
      <c r="I2484" s="813"/>
      <c r="J2484" s="817" t="s">
        <v>2418</v>
      </c>
      <c r="K2484" s="817"/>
      <c r="L2484" s="817"/>
      <c r="M2484" s="814">
        <v>5</v>
      </c>
      <c r="N2484" s="814"/>
      <c r="O2484" s="813" t="s">
        <v>1883</v>
      </c>
      <c r="P2484" s="813"/>
      <c r="Q2484" s="368" t="s">
        <v>1889</v>
      </c>
      <c r="R2484" s="369" t="s">
        <v>2385</v>
      </c>
    </row>
    <row r="2485" spans="1:18" ht="18">
      <c r="A2485" s="368">
        <v>2297</v>
      </c>
      <c r="B2485" s="813">
        <v>972094</v>
      </c>
      <c r="C2485" s="813"/>
      <c r="D2485" s="813" t="s">
        <v>2406</v>
      </c>
      <c r="E2485" s="813"/>
      <c r="F2485" s="813"/>
      <c r="G2485" s="813" t="s">
        <v>4041</v>
      </c>
      <c r="H2485" s="813"/>
      <c r="I2485" s="813"/>
      <c r="J2485" s="813" t="s">
        <v>1925</v>
      </c>
      <c r="K2485" s="813"/>
      <c r="L2485" s="813"/>
      <c r="M2485" s="814">
        <v>240</v>
      </c>
      <c r="N2485" s="814"/>
      <c r="O2485" s="813" t="s">
        <v>1883</v>
      </c>
      <c r="P2485" s="813"/>
      <c r="Q2485" s="368" t="s">
        <v>1884</v>
      </c>
      <c r="R2485" s="369" t="s">
        <v>2403</v>
      </c>
    </row>
    <row r="2486" spans="1:18" ht="18">
      <c r="A2486" s="368">
        <v>2298</v>
      </c>
      <c r="B2486" s="813">
        <v>708793</v>
      </c>
      <c r="C2486" s="813"/>
      <c r="D2486" s="813" t="s">
        <v>2406</v>
      </c>
      <c r="E2486" s="813"/>
      <c r="F2486" s="813"/>
      <c r="G2486" s="813" t="s">
        <v>4042</v>
      </c>
      <c r="H2486" s="813"/>
      <c r="I2486" s="813"/>
      <c r="J2486" s="813" t="s">
        <v>1925</v>
      </c>
      <c r="K2486" s="813"/>
      <c r="L2486" s="813"/>
      <c r="M2486" s="814">
        <v>300</v>
      </c>
      <c r="N2486" s="814"/>
      <c r="O2486" s="813" t="s">
        <v>1883</v>
      </c>
      <c r="P2486" s="813"/>
      <c r="Q2486" s="368" t="s">
        <v>1884</v>
      </c>
      <c r="R2486" s="369" t="s">
        <v>2275</v>
      </c>
    </row>
    <row r="2487" spans="1:18" ht="18">
      <c r="A2487" s="368">
        <v>2299</v>
      </c>
      <c r="B2487" s="813">
        <v>520172</v>
      </c>
      <c r="C2487" s="813"/>
      <c r="D2487" s="813" t="s">
        <v>2409</v>
      </c>
      <c r="E2487" s="813"/>
      <c r="F2487" s="813"/>
      <c r="G2487" s="813" t="s">
        <v>2410</v>
      </c>
      <c r="H2487" s="813"/>
      <c r="I2487" s="813"/>
      <c r="J2487" s="813" t="s">
        <v>4043</v>
      </c>
      <c r="K2487" s="813"/>
      <c r="L2487" s="813"/>
      <c r="M2487" s="814">
        <v>60</v>
      </c>
      <c r="N2487" s="814"/>
      <c r="O2487" s="813" t="s">
        <v>1883</v>
      </c>
      <c r="P2487" s="813"/>
      <c r="Q2487" s="368" t="s">
        <v>1884</v>
      </c>
      <c r="R2487" s="369" t="s">
        <v>2411</v>
      </c>
    </row>
    <row r="2488" spans="1:18" ht="18">
      <c r="A2488" s="368">
        <v>2300</v>
      </c>
      <c r="B2488" s="813">
        <v>263189</v>
      </c>
      <c r="C2488" s="813"/>
      <c r="D2488" s="813" t="s">
        <v>2409</v>
      </c>
      <c r="E2488" s="813"/>
      <c r="F2488" s="813"/>
      <c r="G2488" s="813" t="s">
        <v>2274</v>
      </c>
      <c r="H2488" s="813"/>
      <c r="I2488" s="813"/>
      <c r="J2488" s="813" t="s">
        <v>1920</v>
      </c>
      <c r="K2488" s="813"/>
      <c r="L2488" s="813"/>
      <c r="M2488" s="811"/>
      <c r="N2488" s="811"/>
      <c r="O2488" s="811"/>
      <c r="P2488" s="811"/>
      <c r="Q2488" s="368" t="s">
        <v>1921</v>
      </c>
      <c r="R2488" s="369" t="s">
        <v>1913</v>
      </c>
    </row>
    <row r="2489" spans="1:18" ht="18">
      <c r="A2489" s="368">
        <v>2301</v>
      </c>
      <c r="B2489" s="813">
        <v>554116</v>
      </c>
      <c r="C2489" s="813"/>
      <c r="D2489" s="813" t="s">
        <v>2412</v>
      </c>
      <c r="E2489" s="813"/>
      <c r="F2489" s="813"/>
      <c r="G2489" s="813" t="s">
        <v>2413</v>
      </c>
      <c r="H2489" s="813"/>
      <c r="I2489" s="813"/>
      <c r="J2489" s="817" t="s">
        <v>2418</v>
      </c>
      <c r="K2489" s="817"/>
      <c r="L2489" s="817"/>
      <c r="M2489" s="814">
        <v>2</v>
      </c>
      <c r="N2489" s="814"/>
      <c r="O2489" s="813" t="s">
        <v>1883</v>
      </c>
      <c r="P2489" s="813"/>
      <c r="Q2489" s="370" t="s">
        <v>1892</v>
      </c>
      <c r="R2489" s="369" t="s">
        <v>2415</v>
      </c>
    </row>
    <row r="2490" spans="1:18" ht="36">
      <c r="A2490" s="365" t="s">
        <v>1871</v>
      </c>
      <c r="B2490" s="810" t="s">
        <v>1872</v>
      </c>
      <c r="C2490" s="810"/>
      <c r="D2490" s="810" t="s">
        <v>1873</v>
      </c>
      <c r="E2490" s="810"/>
      <c r="F2490" s="810"/>
      <c r="G2490" s="810" t="s">
        <v>1874</v>
      </c>
      <c r="H2490" s="810"/>
      <c r="I2490" s="810"/>
      <c r="J2490" s="810" t="s">
        <v>1875</v>
      </c>
      <c r="K2490" s="810"/>
      <c r="L2490" s="810"/>
      <c r="M2490" s="810" t="s">
        <v>1876</v>
      </c>
      <c r="N2490" s="810"/>
      <c r="O2490" s="810" t="s">
        <v>1877</v>
      </c>
      <c r="P2490" s="810"/>
      <c r="Q2490" s="366" t="s">
        <v>1878</v>
      </c>
      <c r="R2490" s="365" t="s">
        <v>1879</v>
      </c>
    </row>
    <row r="2491" spans="1:18" ht="18">
      <c r="A2491" s="368">
        <v>2302</v>
      </c>
      <c r="B2491" s="813">
        <v>553835</v>
      </c>
      <c r="C2491" s="813"/>
      <c r="D2491" s="813" t="s">
        <v>2412</v>
      </c>
      <c r="E2491" s="813"/>
      <c r="F2491" s="813"/>
      <c r="G2491" s="813" t="s">
        <v>2413</v>
      </c>
      <c r="H2491" s="813"/>
      <c r="I2491" s="813"/>
      <c r="J2491" s="813" t="s">
        <v>2086</v>
      </c>
      <c r="K2491" s="813"/>
      <c r="L2491" s="813"/>
      <c r="M2491" s="814">
        <v>2</v>
      </c>
      <c r="N2491" s="814"/>
      <c r="O2491" s="813" t="s">
        <v>1883</v>
      </c>
      <c r="P2491" s="813"/>
      <c r="Q2491" s="368" t="s">
        <v>1889</v>
      </c>
      <c r="R2491" s="369" t="s">
        <v>2415</v>
      </c>
    </row>
    <row r="2492" spans="1:18" ht="18">
      <c r="A2492" s="368">
        <v>2303</v>
      </c>
      <c r="B2492" s="813">
        <v>229782</v>
      </c>
      <c r="C2492" s="813"/>
      <c r="D2492" s="813" t="s">
        <v>2412</v>
      </c>
      <c r="E2492" s="813"/>
      <c r="F2492" s="813"/>
      <c r="G2492" s="813" t="s">
        <v>2272</v>
      </c>
      <c r="H2492" s="813"/>
      <c r="I2492" s="813"/>
      <c r="J2492" s="813" t="s">
        <v>2114</v>
      </c>
      <c r="K2492" s="813"/>
      <c r="L2492" s="813"/>
      <c r="M2492" s="811"/>
      <c r="N2492" s="811"/>
      <c r="O2492" s="811"/>
      <c r="P2492" s="811"/>
      <c r="Q2492" s="368" t="s">
        <v>2115</v>
      </c>
      <c r="R2492" s="369" t="s">
        <v>1922</v>
      </c>
    </row>
    <row r="2493" spans="1:18" ht="18">
      <c r="A2493" s="368">
        <v>2304</v>
      </c>
      <c r="B2493" s="813">
        <v>229833</v>
      </c>
      <c r="C2493" s="813"/>
      <c r="D2493" s="813" t="s">
        <v>2412</v>
      </c>
      <c r="E2493" s="813"/>
      <c r="F2493" s="813"/>
      <c r="G2493" s="813" t="s">
        <v>1944</v>
      </c>
      <c r="H2493" s="813"/>
      <c r="I2493" s="813"/>
      <c r="J2493" s="813" t="s">
        <v>2114</v>
      </c>
      <c r="K2493" s="813"/>
      <c r="L2493" s="813"/>
      <c r="M2493" s="811"/>
      <c r="N2493" s="811"/>
      <c r="O2493" s="811"/>
      <c r="P2493" s="811"/>
      <c r="Q2493" s="368" t="s">
        <v>2115</v>
      </c>
      <c r="R2493" s="369" t="s">
        <v>2614</v>
      </c>
    </row>
    <row r="2494" spans="1:18" ht="18">
      <c r="A2494" s="368">
        <v>2305</v>
      </c>
      <c r="B2494" s="813">
        <v>553729</v>
      </c>
      <c r="C2494" s="813"/>
      <c r="D2494" s="813" t="s">
        <v>2412</v>
      </c>
      <c r="E2494" s="813"/>
      <c r="F2494" s="813"/>
      <c r="G2494" s="813" t="s">
        <v>2417</v>
      </c>
      <c r="H2494" s="813"/>
      <c r="I2494" s="813"/>
      <c r="J2494" s="813" t="s">
        <v>2086</v>
      </c>
      <c r="K2494" s="813"/>
      <c r="L2494" s="813"/>
      <c r="M2494" s="814">
        <v>4</v>
      </c>
      <c r="N2494" s="814"/>
      <c r="O2494" s="813" t="s">
        <v>1883</v>
      </c>
      <c r="P2494" s="813"/>
      <c r="Q2494" s="370" t="s">
        <v>1892</v>
      </c>
      <c r="R2494" s="369" t="s">
        <v>2281</v>
      </c>
    </row>
    <row r="2495" spans="1:18" ht="18">
      <c r="A2495" s="368">
        <v>2306</v>
      </c>
      <c r="B2495" s="813">
        <v>553772</v>
      </c>
      <c r="C2495" s="813"/>
      <c r="D2495" s="813" t="s">
        <v>2412</v>
      </c>
      <c r="E2495" s="813"/>
      <c r="F2495" s="813"/>
      <c r="G2495" s="813" t="s">
        <v>2417</v>
      </c>
      <c r="H2495" s="813"/>
      <c r="I2495" s="813"/>
      <c r="J2495" s="813" t="s">
        <v>2086</v>
      </c>
      <c r="K2495" s="813"/>
      <c r="L2495" s="813"/>
      <c r="M2495" s="814">
        <v>4</v>
      </c>
      <c r="N2495" s="814"/>
      <c r="O2495" s="813" t="s">
        <v>1883</v>
      </c>
      <c r="P2495" s="813"/>
      <c r="Q2495" s="368" t="s">
        <v>1889</v>
      </c>
      <c r="R2495" s="369" t="s">
        <v>2281</v>
      </c>
    </row>
    <row r="2496" spans="1:18" ht="18">
      <c r="A2496" s="368">
        <v>2307</v>
      </c>
      <c r="B2496" s="813">
        <v>644801</v>
      </c>
      <c r="C2496" s="813"/>
      <c r="D2496" s="813" t="s">
        <v>2420</v>
      </c>
      <c r="E2496" s="813"/>
      <c r="F2496" s="813"/>
      <c r="G2496" s="813" t="s">
        <v>2145</v>
      </c>
      <c r="H2496" s="813"/>
      <c r="I2496" s="813"/>
      <c r="J2496" s="813" t="s">
        <v>1908</v>
      </c>
      <c r="K2496" s="813"/>
      <c r="L2496" s="813"/>
      <c r="M2496" s="814">
        <v>100</v>
      </c>
      <c r="N2496" s="814"/>
      <c r="O2496" s="813" t="s">
        <v>1909</v>
      </c>
      <c r="P2496" s="813"/>
      <c r="Q2496" s="368" t="s">
        <v>1910</v>
      </c>
      <c r="R2496" s="369" t="s">
        <v>2703</v>
      </c>
    </row>
    <row r="2497" spans="1:18" ht="18">
      <c r="A2497" s="368">
        <v>2308</v>
      </c>
      <c r="B2497" s="813">
        <v>855702</v>
      </c>
      <c r="C2497" s="813"/>
      <c r="D2497" s="813" t="s">
        <v>2420</v>
      </c>
      <c r="E2497" s="813"/>
      <c r="F2497" s="813"/>
      <c r="G2497" s="813" t="s">
        <v>2145</v>
      </c>
      <c r="H2497" s="813"/>
      <c r="I2497" s="813"/>
      <c r="J2497" s="813" t="s">
        <v>2146</v>
      </c>
      <c r="K2497" s="813"/>
      <c r="L2497" s="813"/>
      <c r="M2497" s="814">
        <v>50</v>
      </c>
      <c r="N2497" s="814"/>
      <c r="O2497" s="813" t="s">
        <v>1909</v>
      </c>
      <c r="P2497" s="813"/>
      <c r="Q2497" s="370" t="s">
        <v>2125</v>
      </c>
      <c r="R2497" s="369" t="s">
        <v>3781</v>
      </c>
    </row>
    <row r="2498" spans="1:18" ht="18">
      <c r="A2498" s="368">
        <v>2309</v>
      </c>
      <c r="B2498" s="813">
        <v>644770</v>
      </c>
      <c r="C2498" s="813"/>
      <c r="D2498" s="813" t="s">
        <v>2420</v>
      </c>
      <c r="E2498" s="813"/>
      <c r="F2498" s="813"/>
      <c r="G2498" s="813" t="s">
        <v>2145</v>
      </c>
      <c r="H2498" s="813"/>
      <c r="I2498" s="813"/>
      <c r="J2498" s="813" t="s">
        <v>1908</v>
      </c>
      <c r="K2498" s="813"/>
      <c r="L2498" s="813"/>
      <c r="M2498" s="814">
        <v>5</v>
      </c>
      <c r="N2498" s="814"/>
      <c r="O2498" s="813" t="s">
        <v>1909</v>
      </c>
      <c r="P2498" s="813"/>
      <c r="Q2498" s="368" t="s">
        <v>1910</v>
      </c>
      <c r="R2498" s="369" t="s">
        <v>2678</v>
      </c>
    </row>
    <row r="2499" spans="1:18" ht="18">
      <c r="A2499" s="368">
        <v>2310</v>
      </c>
      <c r="B2499" s="813">
        <v>783746</v>
      </c>
      <c r="C2499" s="813"/>
      <c r="D2499" s="813" t="s">
        <v>2420</v>
      </c>
      <c r="E2499" s="813"/>
      <c r="F2499" s="813"/>
      <c r="G2499" s="813" t="s">
        <v>2145</v>
      </c>
      <c r="H2499" s="813"/>
      <c r="I2499" s="813"/>
      <c r="J2499" s="813" t="s">
        <v>2146</v>
      </c>
      <c r="K2499" s="813"/>
      <c r="L2499" s="813"/>
      <c r="M2499" s="814">
        <v>10</v>
      </c>
      <c r="N2499" s="814"/>
      <c r="O2499" s="813" t="s">
        <v>1909</v>
      </c>
      <c r="P2499" s="813"/>
      <c r="Q2499" s="368" t="s">
        <v>1910</v>
      </c>
      <c r="R2499" s="369" t="s">
        <v>2140</v>
      </c>
    </row>
    <row r="2500" spans="1:18" ht="18">
      <c r="A2500" s="368">
        <v>2311</v>
      </c>
      <c r="B2500" s="813">
        <v>644696</v>
      </c>
      <c r="C2500" s="813"/>
      <c r="D2500" s="813" t="s">
        <v>2420</v>
      </c>
      <c r="E2500" s="813"/>
      <c r="F2500" s="813"/>
      <c r="G2500" s="813" t="s">
        <v>2145</v>
      </c>
      <c r="H2500" s="813"/>
      <c r="I2500" s="813"/>
      <c r="J2500" s="813" t="s">
        <v>2146</v>
      </c>
      <c r="K2500" s="813"/>
      <c r="L2500" s="813"/>
      <c r="M2500" s="814">
        <v>5</v>
      </c>
      <c r="N2500" s="814"/>
      <c r="O2500" s="813" t="s">
        <v>1909</v>
      </c>
      <c r="P2500" s="813"/>
      <c r="Q2500" s="368" t="s">
        <v>1910</v>
      </c>
      <c r="R2500" s="369" t="s">
        <v>2264</v>
      </c>
    </row>
    <row r="2501" spans="1:18" ht="18">
      <c r="A2501" s="368">
        <v>2312</v>
      </c>
      <c r="B2501" s="813">
        <v>287351</v>
      </c>
      <c r="C2501" s="813"/>
      <c r="D2501" s="813" t="s">
        <v>2423</v>
      </c>
      <c r="E2501" s="813"/>
      <c r="F2501" s="813"/>
      <c r="G2501" s="813" t="s">
        <v>2014</v>
      </c>
      <c r="H2501" s="813"/>
      <c r="I2501" s="813"/>
      <c r="J2501" s="813" t="s">
        <v>2496</v>
      </c>
      <c r="K2501" s="813"/>
      <c r="L2501" s="813"/>
      <c r="M2501" s="811"/>
      <c r="N2501" s="811"/>
      <c r="O2501" s="811"/>
      <c r="P2501" s="811"/>
      <c r="Q2501" s="368" t="s">
        <v>2115</v>
      </c>
      <c r="R2501" s="369" t="s">
        <v>1946</v>
      </c>
    </row>
    <row r="2502" spans="1:18" ht="18">
      <c r="A2502" s="368">
        <v>2313</v>
      </c>
      <c r="B2502" s="813">
        <v>758629</v>
      </c>
      <c r="C2502" s="813"/>
      <c r="D2502" s="813" t="s">
        <v>2424</v>
      </c>
      <c r="E2502" s="813"/>
      <c r="F2502" s="813"/>
      <c r="G2502" s="813" t="s">
        <v>2344</v>
      </c>
      <c r="H2502" s="813"/>
      <c r="I2502" s="813"/>
      <c r="J2502" s="813" t="s">
        <v>1920</v>
      </c>
      <c r="K2502" s="813"/>
      <c r="L2502" s="813"/>
      <c r="M2502" s="811"/>
      <c r="N2502" s="811"/>
      <c r="O2502" s="811"/>
      <c r="P2502" s="811"/>
      <c r="Q2502" s="368" t="s">
        <v>1921</v>
      </c>
      <c r="R2502" s="369" t="s">
        <v>2614</v>
      </c>
    </row>
    <row r="2503" spans="1:18" ht="18">
      <c r="A2503" s="368">
        <v>2314</v>
      </c>
      <c r="B2503" s="813">
        <v>642871</v>
      </c>
      <c r="C2503" s="813"/>
      <c r="D2503" s="813" t="s">
        <v>2424</v>
      </c>
      <c r="E2503" s="813"/>
      <c r="F2503" s="813"/>
      <c r="G2503" s="813" t="s">
        <v>2344</v>
      </c>
      <c r="H2503" s="813"/>
      <c r="I2503" s="813"/>
      <c r="J2503" s="813" t="s">
        <v>2083</v>
      </c>
      <c r="K2503" s="813"/>
      <c r="L2503" s="813"/>
      <c r="M2503" s="811"/>
      <c r="N2503" s="811"/>
      <c r="O2503" s="811"/>
      <c r="P2503" s="811"/>
      <c r="Q2503" s="368" t="s">
        <v>1921</v>
      </c>
      <c r="R2503" s="369" t="s">
        <v>2614</v>
      </c>
    </row>
    <row r="2504" spans="1:18" ht="36">
      <c r="A2504" s="365" t="s">
        <v>1871</v>
      </c>
      <c r="B2504" s="810" t="s">
        <v>1872</v>
      </c>
      <c r="C2504" s="810"/>
      <c r="D2504" s="810" t="s">
        <v>1873</v>
      </c>
      <c r="E2504" s="810"/>
      <c r="F2504" s="810"/>
      <c r="G2504" s="810" t="s">
        <v>1874</v>
      </c>
      <c r="H2504" s="810"/>
      <c r="I2504" s="810"/>
      <c r="J2504" s="810" t="s">
        <v>1875</v>
      </c>
      <c r="K2504" s="810"/>
      <c r="L2504" s="810"/>
      <c r="M2504" s="810" t="s">
        <v>1876</v>
      </c>
      <c r="N2504" s="810"/>
      <c r="O2504" s="810" t="s">
        <v>1877</v>
      </c>
      <c r="P2504" s="810"/>
      <c r="Q2504" s="366" t="s">
        <v>1878</v>
      </c>
      <c r="R2504" s="365" t="s">
        <v>1879</v>
      </c>
    </row>
    <row r="2505" spans="1:18" ht="18">
      <c r="A2505" s="368">
        <v>2315</v>
      </c>
      <c r="B2505" s="813">
        <v>1009438</v>
      </c>
      <c r="C2505" s="813"/>
      <c r="D2505" s="813" t="s">
        <v>2424</v>
      </c>
      <c r="E2505" s="813"/>
      <c r="F2505" s="813"/>
      <c r="G2505" s="813" t="s">
        <v>2344</v>
      </c>
      <c r="H2505" s="813"/>
      <c r="I2505" s="813"/>
      <c r="J2505" s="813" t="s">
        <v>2114</v>
      </c>
      <c r="K2505" s="813"/>
      <c r="L2505" s="813"/>
      <c r="M2505" s="811"/>
      <c r="N2505" s="811"/>
      <c r="O2505" s="811"/>
      <c r="P2505" s="811"/>
      <c r="Q2505" s="368" t="s">
        <v>2115</v>
      </c>
      <c r="R2505" s="369" t="s">
        <v>2614</v>
      </c>
    </row>
    <row r="2506" spans="1:18" ht="18">
      <c r="A2506" s="368">
        <v>2316</v>
      </c>
      <c r="B2506" s="813">
        <v>287572</v>
      </c>
      <c r="C2506" s="813"/>
      <c r="D2506" s="813" t="s">
        <v>3602</v>
      </c>
      <c r="E2506" s="813"/>
      <c r="F2506" s="813"/>
      <c r="G2506" s="813" t="s">
        <v>2054</v>
      </c>
      <c r="H2506" s="813"/>
      <c r="I2506" s="813"/>
      <c r="J2506" s="813" t="s">
        <v>1921</v>
      </c>
      <c r="K2506" s="813"/>
      <c r="L2506" s="813"/>
      <c r="M2506" s="811"/>
      <c r="N2506" s="811"/>
      <c r="O2506" s="811"/>
      <c r="P2506" s="811"/>
      <c r="Q2506" s="368" t="s">
        <v>1921</v>
      </c>
      <c r="R2506" s="369" t="s">
        <v>1946</v>
      </c>
    </row>
    <row r="2507" spans="1:18" ht="18">
      <c r="A2507" s="368">
        <v>2317</v>
      </c>
      <c r="B2507" s="813">
        <v>715905</v>
      </c>
      <c r="C2507" s="813"/>
      <c r="D2507" s="813" t="s">
        <v>4044</v>
      </c>
      <c r="E2507" s="813"/>
      <c r="F2507" s="813"/>
      <c r="G2507" s="813" t="s">
        <v>4045</v>
      </c>
      <c r="H2507" s="813"/>
      <c r="I2507" s="813"/>
      <c r="J2507" s="813" t="s">
        <v>1921</v>
      </c>
      <c r="K2507" s="813"/>
      <c r="L2507" s="813"/>
      <c r="M2507" s="811"/>
      <c r="N2507" s="811"/>
      <c r="O2507" s="811"/>
      <c r="P2507" s="811"/>
      <c r="Q2507" s="368" t="s">
        <v>1921</v>
      </c>
      <c r="R2507" s="369" t="s">
        <v>2077</v>
      </c>
    </row>
    <row r="2508" spans="1:18" ht="18">
      <c r="A2508" s="368">
        <v>2318</v>
      </c>
      <c r="B2508" s="813">
        <v>750835</v>
      </c>
      <c r="C2508" s="813"/>
      <c r="D2508" s="813" t="s">
        <v>2427</v>
      </c>
      <c r="E2508" s="813"/>
      <c r="F2508" s="813"/>
      <c r="G2508" s="813" t="s">
        <v>2381</v>
      </c>
      <c r="H2508" s="813"/>
      <c r="I2508" s="813"/>
      <c r="J2508" s="813" t="s">
        <v>2170</v>
      </c>
      <c r="K2508" s="813"/>
      <c r="L2508" s="813"/>
      <c r="M2508" s="814">
        <v>15</v>
      </c>
      <c r="N2508" s="814"/>
      <c r="O2508" s="813" t="s">
        <v>1883</v>
      </c>
      <c r="P2508" s="813"/>
      <c r="Q2508" s="368" t="s">
        <v>1884</v>
      </c>
      <c r="R2508" s="369" t="s">
        <v>4046</v>
      </c>
    </row>
    <row r="2509" spans="1:18" ht="18">
      <c r="A2509" s="368">
        <v>2319</v>
      </c>
      <c r="B2509" s="813">
        <v>495438</v>
      </c>
      <c r="C2509" s="813"/>
      <c r="D2509" s="813" t="s">
        <v>2427</v>
      </c>
      <c r="E2509" s="813"/>
      <c r="F2509" s="813"/>
      <c r="G2509" s="813" t="s">
        <v>2428</v>
      </c>
      <c r="H2509" s="813"/>
      <c r="I2509" s="813"/>
      <c r="J2509" s="813" t="s">
        <v>2146</v>
      </c>
      <c r="K2509" s="813"/>
      <c r="L2509" s="813"/>
      <c r="M2509" s="814">
        <v>20</v>
      </c>
      <c r="N2509" s="814"/>
      <c r="O2509" s="813" t="s">
        <v>1909</v>
      </c>
      <c r="P2509" s="813"/>
      <c r="Q2509" s="368" t="s">
        <v>1910</v>
      </c>
      <c r="R2509" s="369" t="s">
        <v>1926</v>
      </c>
    </row>
    <row r="2510" spans="1:18" ht="18">
      <c r="A2510" s="368">
        <v>2320</v>
      </c>
      <c r="B2510" s="813">
        <v>495562</v>
      </c>
      <c r="C2510" s="813"/>
      <c r="D2510" s="813" t="s">
        <v>2427</v>
      </c>
      <c r="E2510" s="813"/>
      <c r="F2510" s="813"/>
      <c r="G2510" s="813" t="s">
        <v>2428</v>
      </c>
      <c r="H2510" s="813"/>
      <c r="I2510" s="813"/>
      <c r="J2510" s="813" t="s">
        <v>2146</v>
      </c>
      <c r="K2510" s="813"/>
      <c r="L2510" s="813"/>
      <c r="M2510" s="814">
        <v>5</v>
      </c>
      <c r="N2510" s="814"/>
      <c r="O2510" s="813" t="s">
        <v>1909</v>
      </c>
      <c r="P2510" s="813"/>
      <c r="Q2510" s="368" t="s">
        <v>1910</v>
      </c>
      <c r="R2510" s="369" t="s">
        <v>2032</v>
      </c>
    </row>
    <row r="2511" spans="1:18" ht="18">
      <c r="A2511" s="368">
        <v>2321</v>
      </c>
      <c r="B2511" s="813">
        <v>266226</v>
      </c>
      <c r="C2511" s="813"/>
      <c r="D2511" s="813" t="s">
        <v>2427</v>
      </c>
      <c r="E2511" s="813"/>
      <c r="F2511" s="813"/>
      <c r="G2511" s="813" t="s">
        <v>2274</v>
      </c>
      <c r="H2511" s="813"/>
      <c r="I2511" s="813"/>
      <c r="J2511" s="813" t="s">
        <v>2899</v>
      </c>
      <c r="K2511" s="813"/>
      <c r="L2511" s="813"/>
      <c r="M2511" s="811"/>
      <c r="N2511" s="811"/>
      <c r="O2511" s="811"/>
      <c r="P2511" s="811"/>
      <c r="Q2511" s="368" t="s">
        <v>1921</v>
      </c>
      <c r="R2511" s="369" t="s">
        <v>2320</v>
      </c>
    </row>
    <row r="2512" spans="1:18" ht="18">
      <c r="A2512" s="368">
        <v>2322</v>
      </c>
      <c r="B2512" s="813">
        <v>270733</v>
      </c>
      <c r="C2512" s="813"/>
      <c r="D2512" s="813" t="s">
        <v>2427</v>
      </c>
      <c r="E2512" s="813"/>
      <c r="F2512" s="813"/>
      <c r="G2512" s="813" t="s">
        <v>2014</v>
      </c>
      <c r="H2512" s="813"/>
      <c r="I2512" s="813"/>
      <c r="J2512" s="813" t="s">
        <v>2899</v>
      </c>
      <c r="K2512" s="813"/>
      <c r="L2512" s="813"/>
      <c r="M2512" s="811"/>
      <c r="N2512" s="811"/>
      <c r="O2512" s="811"/>
      <c r="P2512" s="811"/>
      <c r="Q2512" s="368" t="s">
        <v>1921</v>
      </c>
      <c r="R2512" s="369" t="s">
        <v>1922</v>
      </c>
    </row>
    <row r="2513" spans="1:18" ht="18">
      <c r="A2513" s="368">
        <v>2323</v>
      </c>
      <c r="B2513" s="813">
        <v>271570</v>
      </c>
      <c r="C2513" s="813"/>
      <c r="D2513" s="813" t="s">
        <v>2427</v>
      </c>
      <c r="E2513" s="813"/>
      <c r="F2513" s="813"/>
      <c r="G2513" s="813" t="s">
        <v>2488</v>
      </c>
      <c r="H2513" s="813"/>
      <c r="I2513" s="813"/>
      <c r="J2513" s="813" t="s">
        <v>2899</v>
      </c>
      <c r="K2513" s="813"/>
      <c r="L2513" s="813"/>
      <c r="M2513" s="811"/>
      <c r="N2513" s="811"/>
      <c r="O2513" s="811"/>
      <c r="P2513" s="811"/>
      <c r="Q2513" s="368" t="s">
        <v>1921</v>
      </c>
      <c r="R2513" s="369" t="s">
        <v>3097</v>
      </c>
    </row>
    <row r="2514" spans="1:18" ht="18">
      <c r="A2514" s="368">
        <v>2324</v>
      </c>
      <c r="B2514" s="813">
        <v>495536</v>
      </c>
      <c r="C2514" s="813"/>
      <c r="D2514" s="813" t="s">
        <v>2427</v>
      </c>
      <c r="E2514" s="813"/>
      <c r="F2514" s="813"/>
      <c r="G2514" s="813" t="s">
        <v>2428</v>
      </c>
      <c r="H2514" s="813"/>
      <c r="I2514" s="813"/>
      <c r="J2514" s="813" t="s">
        <v>2146</v>
      </c>
      <c r="K2514" s="813"/>
      <c r="L2514" s="813"/>
      <c r="M2514" s="814">
        <v>15</v>
      </c>
      <c r="N2514" s="814"/>
      <c r="O2514" s="813" t="s">
        <v>1909</v>
      </c>
      <c r="P2514" s="813"/>
      <c r="Q2514" s="368" t="s">
        <v>1910</v>
      </c>
      <c r="R2514" s="369" t="s">
        <v>2529</v>
      </c>
    </row>
    <row r="2515" spans="1:18" ht="18">
      <c r="A2515" s="368">
        <v>2325</v>
      </c>
      <c r="B2515" s="813">
        <v>881900</v>
      </c>
      <c r="C2515" s="813"/>
      <c r="D2515" s="813" t="s">
        <v>2432</v>
      </c>
      <c r="E2515" s="813"/>
      <c r="F2515" s="813"/>
      <c r="G2515" s="813" t="s">
        <v>2274</v>
      </c>
      <c r="H2515" s="813"/>
      <c r="I2515" s="813"/>
      <c r="J2515" s="813" t="s">
        <v>2051</v>
      </c>
      <c r="K2515" s="813"/>
      <c r="L2515" s="813"/>
      <c r="M2515" s="811"/>
      <c r="N2515" s="811"/>
      <c r="O2515" s="811"/>
      <c r="P2515" s="811"/>
      <c r="Q2515" s="370" t="s">
        <v>1892</v>
      </c>
      <c r="R2515" s="369" t="s">
        <v>2715</v>
      </c>
    </row>
    <row r="2516" spans="1:18" ht="18">
      <c r="A2516" s="368">
        <v>2326</v>
      </c>
      <c r="B2516" s="813">
        <v>287731</v>
      </c>
      <c r="C2516" s="813"/>
      <c r="D2516" s="813" t="s">
        <v>2433</v>
      </c>
      <c r="E2516" s="813"/>
      <c r="F2516" s="813"/>
      <c r="G2516" s="813" t="s">
        <v>2014</v>
      </c>
      <c r="H2516" s="813"/>
      <c r="I2516" s="813"/>
      <c r="J2516" s="813" t="s">
        <v>1921</v>
      </c>
      <c r="K2516" s="813"/>
      <c r="L2516" s="813"/>
      <c r="M2516" s="811"/>
      <c r="N2516" s="811"/>
      <c r="O2516" s="811"/>
      <c r="P2516" s="811"/>
      <c r="Q2516" s="368" t="s">
        <v>1921</v>
      </c>
      <c r="R2516" s="369" t="s">
        <v>1922</v>
      </c>
    </row>
    <row r="2517" spans="1:18" ht="18">
      <c r="A2517" s="368">
        <v>2327</v>
      </c>
      <c r="B2517" s="813">
        <v>969888</v>
      </c>
      <c r="C2517" s="813"/>
      <c r="D2517" s="813" t="s">
        <v>2435</v>
      </c>
      <c r="E2517" s="813"/>
      <c r="F2517" s="813"/>
      <c r="G2517" s="813" t="s">
        <v>1981</v>
      </c>
      <c r="H2517" s="813"/>
      <c r="I2517" s="813"/>
      <c r="J2517" s="813" t="s">
        <v>2439</v>
      </c>
      <c r="K2517" s="813"/>
      <c r="L2517" s="813"/>
      <c r="M2517" s="814">
        <v>240</v>
      </c>
      <c r="N2517" s="814"/>
      <c r="O2517" s="813" t="s">
        <v>1883</v>
      </c>
      <c r="P2517" s="813"/>
      <c r="Q2517" s="368" t="s">
        <v>1884</v>
      </c>
      <c r="R2517" s="369" t="s">
        <v>2405</v>
      </c>
    </row>
    <row r="2518" spans="1:18" ht="36">
      <c r="A2518" s="365" t="s">
        <v>1871</v>
      </c>
      <c r="B2518" s="810" t="s">
        <v>1872</v>
      </c>
      <c r="C2518" s="810"/>
      <c r="D2518" s="810" t="s">
        <v>1873</v>
      </c>
      <c r="E2518" s="810"/>
      <c r="F2518" s="810"/>
      <c r="G2518" s="810" t="s">
        <v>1874</v>
      </c>
      <c r="H2518" s="810"/>
      <c r="I2518" s="810"/>
      <c r="J2518" s="810" t="s">
        <v>1875</v>
      </c>
      <c r="K2518" s="810"/>
      <c r="L2518" s="810"/>
      <c r="M2518" s="810" t="s">
        <v>1876</v>
      </c>
      <c r="N2518" s="810"/>
      <c r="O2518" s="810" t="s">
        <v>1877</v>
      </c>
      <c r="P2518" s="810"/>
      <c r="Q2518" s="366" t="s">
        <v>1878</v>
      </c>
      <c r="R2518" s="365" t="s">
        <v>1879</v>
      </c>
    </row>
    <row r="2519" spans="1:18" ht="18">
      <c r="A2519" s="368">
        <v>2328</v>
      </c>
      <c r="B2519" s="813">
        <v>969358</v>
      </c>
      <c r="C2519" s="813"/>
      <c r="D2519" s="813" t="s">
        <v>2435</v>
      </c>
      <c r="E2519" s="813"/>
      <c r="F2519" s="813"/>
      <c r="G2519" s="813" t="s">
        <v>2436</v>
      </c>
      <c r="H2519" s="813"/>
      <c r="I2519" s="813"/>
      <c r="J2519" s="813" t="s">
        <v>2146</v>
      </c>
      <c r="K2519" s="813"/>
      <c r="L2519" s="813"/>
      <c r="M2519" s="814">
        <v>30</v>
      </c>
      <c r="N2519" s="814"/>
      <c r="O2519" s="813" t="s">
        <v>1909</v>
      </c>
      <c r="P2519" s="813"/>
      <c r="Q2519" s="368" t="s">
        <v>1884</v>
      </c>
      <c r="R2519" s="369" t="s">
        <v>1956</v>
      </c>
    </row>
    <row r="2520" spans="1:18" ht="18">
      <c r="A2520" s="368">
        <v>2329</v>
      </c>
      <c r="B2520" s="813">
        <v>276962</v>
      </c>
      <c r="C2520" s="813"/>
      <c r="D2520" s="813" t="s">
        <v>2455</v>
      </c>
      <c r="E2520" s="813"/>
      <c r="F2520" s="813"/>
      <c r="G2520" s="813" t="s">
        <v>2456</v>
      </c>
      <c r="H2520" s="813"/>
      <c r="I2520" s="813"/>
      <c r="J2520" s="813" t="s">
        <v>1920</v>
      </c>
      <c r="K2520" s="813"/>
      <c r="L2520" s="813"/>
      <c r="M2520" s="811"/>
      <c r="N2520" s="811"/>
      <c r="O2520" s="811"/>
      <c r="P2520" s="811"/>
      <c r="Q2520" s="368" t="s">
        <v>1921</v>
      </c>
      <c r="R2520" s="369" t="s">
        <v>1922</v>
      </c>
    </row>
    <row r="2521" spans="1:18" ht="18">
      <c r="A2521" s="368">
        <v>2330</v>
      </c>
      <c r="B2521" s="813">
        <v>670110</v>
      </c>
      <c r="C2521" s="813"/>
      <c r="D2521" s="813" t="s">
        <v>2455</v>
      </c>
      <c r="E2521" s="813"/>
      <c r="F2521" s="813"/>
      <c r="G2521" s="813" t="s">
        <v>2456</v>
      </c>
      <c r="H2521" s="813"/>
      <c r="I2521" s="813"/>
      <c r="J2521" s="813" t="s">
        <v>2496</v>
      </c>
      <c r="K2521" s="813"/>
      <c r="L2521" s="813"/>
      <c r="M2521" s="811"/>
      <c r="N2521" s="811"/>
      <c r="O2521" s="811"/>
      <c r="P2521" s="811"/>
      <c r="Q2521" s="368" t="s">
        <v>2115</v>
      </c>
      <c r="R2521" s="369" t="s">
        <v>1922</v>
      </c>
    </row>
    <row r="2522" spans="1:18" ht="18">
      <c r="A2522" s="368">
        <v>2331</v>
      </c>
      <c r="B2522" s="813">
        <v>670077</v>
      </c>
      <c r="C2522" s="813"/>
      <c r="D2522" s="813" t="s">
        <v>2455</v>
      </c>
      <c r="E2522" s="813"/>
      <c r="F2522" s="813"/>
      <c r="G2522" s="813" t="s">
        <v>2456</v>
      </c>
      <c r="H2522" s="813"/>
      <c r="I2522" s="813"/>
      <c r="J2522" s="813" t="s">
        <v>2114</v>
      </c>
      <c r="K2522" s="813"/>
      <c r="L2522" s="813"/>
      <c r="M2522" s="811"/>
      <c r="N2522" s="811"/>
      <c r="O2522" s="811"/>
      <c r="P2522" s="811"/>
      <c r="Q2522" s="368" t="s">
        <v>2115</v>
      </c>
      <c r="R2522" s="369" t="s">
        <v>1922</v>
      </c>
    </row>
    <row r="2523" spans="1:18" ht="18">
      <c r="A2523" s="368">
        <v>2332</v>
      </c>
      <c r="B2523" s="813">
        <v>645716</v>
      </c>
      <c r="C2523" s="813"/>
      <c r="D2523" s="813" t="s">
        <v>2463</v>
      </c>
      <c r="E2523" s="813"/>
      <c r="F2523" s="813"/>
      <c r="G2523" s="813" t="s">
        <v>4047</v>
      </c>
      <c r="H2523" s="813"/>
      <c r="I2523" s="813"/>
      <c r="J2523" s="813" t="s">
        <v>1920</v>
      </c>
      <c r="K2523" s="813"/>
      <c r="L2523" s="813"/>
      <c r="M2523" s="811"/>
      <c r="N2523" s="811"/>
      <c r="O2523" s="811"/>
      <c r="P2523" s="811"/>
      <c r="Q2523" s="368" t="s">
        <v>1921</v>
      </c>
      <c r="R2523" s="369" t="s">
        <v>2077</v>
      </c>
    </row>
    <row r="2524" spans="1:18" ht="18">
      <c r="A2524" s="368">
        <v>2333</v>
      </c>
      <c r="B2524" s="813">
        <v>519385</v>
      </c>
      <c r="C2524" s="813"/>
      <c r="D2524" s="813" t="s">
        <v>2463</v>
      </c>
      <c r="E2524" s="813"/>
      <c r="F2524" s="813"/>
      <c r="G2524" s="813" t="s">
        <v>4047</v>
      </c>
      <c r="H2524" s="813"/>
      <c r="I2524" s="813"/>
      <c r="J2524" s="813" t="s">
        <v>2083</v>
      </c>
      <c r="K2524" s="813"/>
      <c r="L2524" s="813"/>
      <c r="M2524" s="811"/>
      <c r="N2524" s="811"/>
      <c r="O2524" s="811"/>
      <c r="P2524" s="811"/>
      <c r="Q2524" s="368" t="s">
        <v>1921</v>
      </c>
      <c r="R2524" s="369" t="s">
        <v>2077</v>
      </c>
    </row>
    <row r="2525" spans="1:18" ht="18">
      <c r="A2525" s="368">
        <v>2334</v>
      </c>
      <c r="B2525" s="813">
        <v>663077</v>
      </c>
      <c r="C2525" s="813"/>
      <c r="D2525" s="813" t="s">
        <v>4048</v>
      </c>
      <c r="E2525" s="813"/>
      <c r="F2525" s="813"/>
      <c r="G2525" s="813" t="s">
        <v>2349</v>
      </c>
      <c r="H2525" s="813"/>
      <c r="I2525" s="813"/>
      <c r="J2525" s="813" t="s">
        <v>2093</v>
      </c>
      <c r="K2525" s="813"/>
      <c r="L2525" s="813"/>
      <c r="M2525" s="814">
        <v>10</v>
      </c>
      <c r="N2525" s="814"/>
      <c r="O2525" s="813" t="s">
        <v>1883</v>
      </c>
      <c r="P2525" s="813"/>
      <c r="Q2525" s="368" t="s">
        <v>1884</v>
      </c>
      <c r="R2525" s="369" t="s">
        <v>2569</v>
      </c>
    </row>
    <row r="2526" spans="1:18" ht="18">
      <c r="A2526" s="368">
        <v>2335</v>
      </c>
      <c r="B2526" s="813">
        <v>888813</v>
      </c>
      <c r="C2526" s="813"/>
      <c r="D2526" s="813" t="s">
        <v>2470</v>
      </c>
      <c r="E2526" s="813"/>
      <c r="F2526" s="813"/>
      <c r="G2526" s="813" t="s">
        <v>2390</v>
      </c>
      <c r="H2526" s="813"/>
      <c r="I2526" s="813"/>
      <c r="J2526" s="813" t="s">
        <v>1888</v>
      </c>
      <c r="K2526" s="813"/>
      <c r="L2526" s="813"/>
      <c r="M2526" s="814">
        <v>10</v>
      </c>
      <c r="N2526" s="814"/>
      <c r="O2526" s="813" t="s">
        <v>1883</v>
      </c>
      <c r="P2526" s="813"/>
      <c r="Q2526" s="370" t="s">
        <v>1892</v>
      </c>
      <c r="R2526" s="369" t="s">
        <v>2415</v>
      </c>
    </row>
    <row r="2527" spans="1:18" ht="18">
      <c r="A2527" s="368">
        <v>2336</v>
      </c>
      <c r="B2527" s="813">
        <v>555025</v>
      </c>
      <c r="C2527" s="813"/>
      <c r="D2527" s="813" t="s">
        <v>2470</v>
      </c>
      <c r="E2527" s="813"/>
      <c r="F2527" s="813"/>
      <c r="G2527" s="813" t="s">
        <v>2089</v>
      </c>
      <c r="H2527" s="813"/>
      <c r="I2527" s="813"/>
      <c r="J2527" s="813" t="s">
        <v>1888</v>
      </c>
      <c r="K2527" s="813"/>
      <c r="L2527" s="813"/>
      <c r="M2527" s="814">
        <v>1</v>
      </c>
      <c r="N2527" s="814"/>
      <c r="O2527" s="813" t="s">
        <v>1883</v>
      </c>
      <c r="P2527" s="813"/>
      <c r="Q2527" s="368" t="s">
        <v>1889</v>
      </c>
      <c r="R2527" s="369" t="s">
        <v>1933</v>
      </c>
    </row>
    <row r="2528" spans="1:18" ht="18">
      <c r="A2528" s="368">
        <v>2337</v>
      </c>
      <c r="B2528" s="813">
        <v>201820</v>
      </c>
      <c r="C2528" s="813"/>
      <c r="D2528" s="813" t="s">
        <v>2471</v>
      </c>
      <c r="E2528" s="813"/>
      <c r="F2528" s="813"/>
      <c r="G2528" s="813" t="s">
        <v>2308</v>
      </c>
      <c r="H2528" s="813"/>
      <c r="I2528" s="813"/>
      <c r="J2528" s="813" t="s">
        <v>2051</v>
      </c>
      <c r="K2528" s="813"/>
      <c r="L2528" s="813"/>
      <c r="M2528" s="811"/>
      <c r="N2528" s="811"/>
      <c r="O2528" s="811"/>
      <c r="P2528" s="811"/>
      <c r="Q2528" s="370" t="s">
        <v>1892</v>
      </c>
      <c r="R2528" s="369" t="s">
        <v>4049</v>
      </c>
    </row>
    <row r="2529" spans="1:18" ht="18">
      <c r="A2529" s="368">
        <v>2338</v>
      </c>
      <c r="B2529" s="813">
        <v>201849</v>
      </c>
      <c r="C2529" s="813"/>
      <c r="D2529" s="813" t="s">
        <v>2471</v>
      </c>
      <c r="E2529" s="813"/>
      <c r="F2529" s="813"/>
      <c r="G2529" s="813" t="s">
        <v>2488</v>
      </c>
      <c r="H2529" s="813"/>
      <c r="I2529" s="813"/>
      <c r="J2529" s="813" t="s">
        <v>2051</v>
      </c>
      <c r="K2529" s="813"/>
      <c r="L2529" s="813"/>
      <c r="M2529" s="811"/>
      <c r="N2529" s="811"/>
      <c r="O2529" s="811"/>
      <c r="P2529" s="811"/>
      <c r="Q2529" s="370" t="s">
        <v>1892</v>
      </c>
      <c r="R2529" s="369" t="s">
        <v>3999</v>
      </c>
    </row>
    <row r="2530" spans="1:18" ht="18">
      <c r="A2530" s="368">
        <v>2339</v>
      </c>
      <c r="B2530" s="813">
        <v>201865</v>
      </c>
      <c r="C2530" s="813"/>
      <c r="D2530" s="813" t="s">
        <v>2471</v>
      </c>
      <c r="E2530" s="813"/>
      <c r="F2530" s="813"/>
      <c r="G2530" s="813" t="s">
        <v>2071</v>
      </c>
      <c r="H2530" s="813"/>
      <c r="I2530" s="813"/>
      <c r="J2530" s="813" t="s">
        <v>2083</v>
      </c>
      <c r="K2530" s="813"/>
      <c r="L2530" s="813"/>
      <c r="M2530" s="811"/>
      <c r="N2530" s="811"/>
      <c r="O2530" s="811"/>
      <c r="P2530" s="811"/>
      <c r="Q2530" s="368" t="s">
        <v>1921</v>
      </c>
      <c r="R2530" s="369" t="s">
        <v>2045</v>
      </c>
    </row>
    <row r="2531" spans="1:18" ht="18">
      <c r="A2531" s="368">
        <v>2340</v>
      </c>
      <c r="B2531" s="813">
        <v>201877</v>
      </c>
      <c r="C2531" s="813"/>
      <c r="D2531" s="813" t="s">
        <v>2471</v>
      </c>
      <c r="E2531" s="813"/>
      <c r="F2531" s="813"/>
      <c r="G2531" s="813" t="s">
        <v>2071</v>
      </c>
      <c r="H2531" s="813"/>
      <c r="I2531" s="813"/>
      <c r="J2531" s="813" t="s">
        <v>1921</v>
      </c>
      <c r="K2531" s="813"/>
      <c r="L2531" s="813"/>
      <c r="M2531" s="811"/>
      <c r="N2531" s="811"/>
      <c r="O2531" s="811"/>
      <c r="P2531" s="811"/>
      <c r="Q2531" s="368" t="s">
        <v>1921</v>
      </c>
      <c r="R2531" s="369" t="s">
        <v>2045</v>
      </c>
    </row>
    <row r="2532" spans="1:18" ht="36">
      <c r="A2532" s="365" t="s">
        <v>1871</v>
      </c>
      <c r="B2532" s="810" t="s">
        <v>1872</v>
      </c>
      <c r="C2532" s="810"/>
      <c r="D2532" s="810" t="s">
        <v>1873</v>
      </c>
      <c r="E2532" s="810"/>
      <c r="F2532" s="810"/>
      <c r="G2532" s="810" t="s">
        <v>1874</v>
      </c>
      <c r="H2532" s="810"/>
      <c r="I2532" s="810"/>
      <c r="J2532" s="810" t="s">
        <v>1875</v>
      </c>
      <c r="K2532" s="810"/>
      <c r="L2532" s="810"/>
      <c r="M2532" s="810" t="s">
        <v>1876</v>
      </c>
      <c r="N2532" s="810"/>
      <c r="O2532" s="810" t="s">
        <v>1877</v>
      </c>
      <c r="P2532" s="810"/>
      <c r="Q2532" s="366" t="s">
        <v>1878</v>
      </c>
      <c r="R2532" s="365" t="s">
        <v>1879</v>
      </c>
    </row>
    <row r="2533" spans="1:18" ht="18">
      <c r="A2533" s="368">
        <v>2341</v>
      </c>
      <c r="B2533" s="813">
        <v>201883</v>
      </c>
      <c r="C2533" s="813"/>
      <c r="D2533" s="813" t="s">
        <v>2471</v>
      </c>
      <c r="E2533" s="813"/>
      <c r="F2533" s="813"/>
      <c r="G2533" s="813" t="s">
        <v>2274</v>
      </c>
      <c r="H2533" s="813"/>
      <c r="I2533" s="813"/>
      <c r="J2533" s="813" t="s">
        <v>2051</v>
      </c>
      <c r="K2533" s="813"/>
      <c r="L2533" s="813"/>
      <c r="M2533" s="811"/>
      <c r="N2533" s="811"/>
      <c r="O2533" s="811"/>
      <c r="P2533" s="811"/>
      <c r="Q2533" s="370" t="s">
        <v>1892</v>
      </c>
      <c r="R2533" s="369" t="s">
        <v>3593</v>
      </c>
    </row>
    <row r="2534" spans="1:18" ht="18">
      <c r="A2534" s="368">
        <v>2342</v>
      </c>
      <c r="B2534" s="813">
        <v>678334</v>
      </c>
      <c r="C2534" s="813"/>
      <c r="D2534" s="817" t="s">
        <v>4050</v>
      </c>
      <c r="E2534" s="817"/>
      <c r="F2534" s="817"/>
      <c r="G2534" s="813" t="s">
        <v>4051</v>
      </c>
      <c r="H2534" s="813"/>
      <c r="I2534" s="813"/>
      <c r="J2534" s="813" t="s">
        <v>1993</v>
      </c>
      <c r="K2534" s="813"/>
      <c r="L2534" s="813"/>
      <c r="M2534" s="814">
        <v>10</v>
      </c>
      <c r="N2534" s="814"/>
      <c r="O2534" s="813" t="s">
        <v>1883</v>
      </c>
      <c r="P2534" s="813"/>
      <c r="Q2534" s="368" t="s">
        <v>1889</v>
      </c>
      <c r="R2534" s="369" t="s">
        <v>2188</v>
      </c>
    </row>
    <row r="2535" spans="1:18" ht="18">
      <c r="A2535" s="368">
        <v>2343</v>
      </c>
      <c r="B2535" s="813">
        <v>317329</v>
      </c>
      <c r="C2535" s="813"/>
      <c r="D2535" s="813" t="s">
        <v>4052</v>
      </c>
      <c r="E2535" s="813"/>
      <c r="F2535" s="813"/>
      <c r="G2535" s="813" t="s">
        <v>2014</v>
      </c>
      <c r="H2535" s="813"/>
      <c r="I2535" s="813"/>
      <c r="J2535" s="813" t="s">
        <v>1921</v>
      </c>
      <c r="K2535" s="813"/>
      <c r="L2535" s="813"/>
      <c r="M2535" s="811"/>
      <c r="N2535" s="811"/>
      <c r="O2535" s="811"/>
      <c r="P2535" s="811"/>
      <c r="Q2535" s="368" t="s">
        <v>1921</v>
      </c>
      <c r="R2535" s="369" t="s">
        <v>2120</v>
      </c>
    </row>
    <row r="2536" spans="1:18" ht="18">
      <c r="A2536" s="368">
        <v>2344</v>
      </c>
      <c r="B2536" s="813">
        <v>326819</v>
      </c>
      <c r="C2536" s="813"/>
      <c r="D2536" s="813" t="s">
        <v>4053</v>
      </c>
      <c r="E2536" s="813"/>
      <c r="F2536" s="813"/>
      <c r="G2536" s="813" t="s">
        <v>2274</v>
      </c>
      <c r="H2536" s="813"/>
      <c r="I2536" s="813"/>
      <c r="J2536" s="813" t="s">
        <v>1920</v>
      </c>
      <c r="K2536" s="813"/>
      <c r="L2536" s="813"/>
      <c r="M2536" s="811"/>
      <c r="N2536" s="811"/>
      <c r="O2536" s="811"/>
      <c r="P2536" s="811"/>
      <c r="Q2536" s="368" t="s">
        <v>1921</v>
      </c>
      <c r="R2536" s="369" t="s">
        <v>1933</v>
      </c>
    </row>
    <row r="2537" spans="1:18" ht="18">
      <c r="A2537" s="368">
        <v>2345</v>
      </c>
      <c r="B2537" s="813">
        <v>1012875</v>
      </c>
      <c r="C2537" s="813"/>
      <c r="D2537" s="813" t="s">
        <v>4054</v>
      </c>
      <c r="E2537" s="813"/>
      <c r="F2537" s="813"/>
      <c r="G2537" s="813" t="s">
        <v>2274</v>
      </c>
      <c r="H2537" s="813"/>
      <c r="I2537" s="813"/>
      <c r="J2537" s="813" t="s">
        <v>2303</v>
      </c>
      <c r="K2537" s="813"/>
      <c r="L2537" s="813"/>
      <c r="M2537" s="811"/>
      <c r="N2537" s="811"/>
      <c r="O2537" s="811"/>
      <c r="P2537" s="811"/>
      <c r="Q2537" s="370" t="s">
        <v>1892</v>
      </c>
      <c r="R2537" s="369" t="s">
        <v>2236</v>
      </c>
    </row>
    <row r="2538" spans="1:18" ht="18">
      <c r="A2538" s="368">
        <v>2346</v>
      </c>
      <c r="B2538" s="813">
        <v>378285</v>
      </c>
      <c r="C2538" s="813"/>
      <c r="D2538" s="813" t="s">
        <v>2507</v>
      </c>
      <c r="E2538" s="813"/>
      <c r="F2538" s="813"/>
      <c r="G2538" s="813" t="s">
        <v>2791</v>
      </c>
      <c r="H2538" s="813"/>
      <c r="I2538" s="813"/>
      <c r="J2538" s="813" t="s">
        <v>1921</v>
      </c>
      <c r="K2538" s="813"/>
      <c r="L2538" s="813"/>
      <c r="M2538" s="811"/>
      <c r="N2538" s="811"/>
      <c r="O2538" s="811"/>
      <c r="P2538" s="811"/>
      <c r="Q2538" s="368" t="s">
        <v>1921</v>
      </c>
      <c r="R2538" s="369" t="s">
        <v>3056</v>
      </c>
    </row>
    <row r="2539" spans="1:18" ht="18">
      <c r="A2539" s="368">
        <v>2347</v>
      </c>
      <c r="B2539" s="813">
        <v>864276</v>
      </c>
      <c r="C2539" s="813"/>
      <c r="D2539" s="813" t="s">
        <v>2507</v>
      </c>
      <c r="E2539" s="813"/>
      <c r="F2539" s="813"/>
      <c r="G2539" s="813" t="s">
        <v>2092</v>
      </c>
      <c r="H2539" s="813"/>
      <c r="I2539" s="813"/>
      <c r="J2539" s="813" t="s">
        <v>2613</v>
      </c>
      <c r="K2539" s="813"/>
      <c r="L2539" s="813"/>
      <c r="M2539" s="814">
        <v>2.5</v>
      </c>
      <c r="N2539" s="814"/>
      <c r="O2539" s="813" t="s">
        <v>1883</v>
      </c>
      <c r="P2539" s="813"/>
      <c r="Q2539" s="368" t="s">
        <v>1884</v>
      </c>
      <c r="R2539" s="369" t="s">
        <v>4055</v>
      </c>
    </row>
    <row r="2540" spans="1:18" ht="18">
      <c r="A2540" s="368">
        <v>2348</v>
      </c>
      <c r="B2540" s="813">
        <v>523400</v>
      </c>
      <c r="C2540" s="813"/>
      <c r="D2540" s="813" t="s">
        <v>2507</v>
      </c>
      <c r="E2540" s="813"/>
      <c r="F2540" s="813"/>
      <c r="G2540" s="813" t="s">
        <v>2092</v>
      </c>
      <c r="H2540" s="813"/>
      <c r="I2540" s="813"/>
      <c r="J2540" s="813" t="s">
        <v>2916</v>
      </c>
      <c r="K2540" s="813"/>
      <c r="L2540" s="813"/>
      <c r="M2540" s="814">
        <v>2.5</v>
      </c>
      <c r="N2540" s="814"/>
      <c r="O2540" s="813" t="s">
        <v>1883</v>
      </c>
      <c r="P2540" s="813"/>
      <c r="Q2540" s="368" t="s">
        <v>1884</v>
      </c>
      <c r="R2540" s="369" t="s">
        <v>4055</v>
      </c>
    </row>
    <row r="2541" spans="1:18" ht="18">
      <c r="A2541" s="368">
        <v>2349</v>
      </c>
      <c r="B2541" s="813">
        <v>499596</v>
      </c>
      <c r="C2541" s="813"/>
      <c r="D2541" s="813" t="s">
        <v>2510</v>
      </c>
      <c r="E2541" s="813"/>
      <c r="F2541" s="813"/>
      <c r="G2541" s="813" t="s">
        <v>2511</v>
      </c>
      <c r="H2541" s="813"/>
      <c r="I2541" s="813"/>
      <c r="J2541" s="813" t="s">
        <v>2146</v>
      </c>
      <c r="K2541" s="813"/>
      <c r="L2541" s="813"/>
      <c r="M2541" s="814">
        <v>5</v>
      </c>
      <c r="N2541" s="814"/>
      <c r="O2541" s="813" t="s">
        <v>1909</v>
      </c>
      <c r="P2541" s="813"/>
      <c r="Q2541" s="368" t="s">
        <v>1884</v>
      </c>
      <c r="R2541" s="369" t="s">
        <v>2214</v>
      </c>
    </row>
    <row r="2542" spans="1:18" ht="18">
      <c r="A2542" s="368">
        <v>2350</v>
      </c>
      <c r="B2542" s="813">
        <v>499565</v>
      </c>
      <c r="C2542" s="813"/>
      <c r="D2542" s="813" t="s">
        <v>2510</v>
      </c>
      <c r="E2542" s="813"/>
      <c r="F2542" s="813"/>
      <c r="G2542" s="813" t="s">
        <v>2511</v>
      </c>
      <c r="H2542" s="813"/>
      <c r="I2542" s="813"/>
      <c r="J2542" s="813" t="s">
        <v>2146</v>
      </c>
      <c r="K2542" s="813"/>
      <c r="L2542" s="813"/>
      <c r="M2542" s="814">
        <v>15</v>
      </c>
      <c r="N2542" s="814"/>
      <c r="O2542" s="813" t="s">
        <v>1909</v>
      </c>
      <c r="P2542" s="813"/>
      <c r="Q2542" s="368" t="s">
        <v>1910</v>
      </c>
      <c r="R2542" s="369" t="s">
        <v>2377</v>
      </c>
    </row>
    <row r="2543" spans="1:18" ht="18">
      <c r="A2543" s="368">
        <v>2351</v>
      </c>
      <c r="B2543" s="813">
        <v>998272</v>
      </c>
      <c r="C2543" s="813"/>
      <c r="D2543" s="813" t="s">
        <v>2510</v>
      </c>
      <c r="E2543" s="813"/>
      <c r="F2543" s="813"/>
      <c r="G2543" s="813" t="s">
        <v>2511</v>
      </c>
      <c r="H2543" s="813"/>
      <c r="I2543" s="813"/>
      <c r="J2543" s="813" t="s">
        <v>2146</v>
      </c>
      <c r="K2543" s="813"/>
      <c r="L2543" s="813"/>
      <c r="M2543" s="814">
        <v>15</v>
      </c>
      <c r="N2543" s="814"/>
      <c r="O2543" s="813" t="s">
        <v>1909</v>
      </c>
      <c r="P2543" s="813"/>
      <c r="Q2543" s="368" t="s">
        <v>1884</v>
      </c>
      <c r="R2543" s="369" t="s">
        <v>2377</v>
      </c>
    </row>
    <row r="2544" spans="1:18" ht="18">
      <c r="A2544" s="368">
        <v>2352</v>
      </c>
      <c r="B2544" s="813">
        <v>555808</v>
      </c>
      <c r="C2544" s="813"/>
      <c r="D2544" s="813" t="s">
        <v>2512</v>
      </c>
      <c r="E2544" s="813"/>
      <c r="F2544" s="813"/>
      <c r="G2544" s="813" t="s">
        <v>3159</v>
      </c>
      <c r="H2544" s="813"/>
      <c r="I2544" s="813"/>
      <c r="J2544" s="813" t="s">
        <v>1888</v>
      </c>
      <c r="K2544" s="813"/>
      <c r="L2544" s="813"/>
      <c r="M2544" s="814">
        <v>1</v>
      </c>
      <c r="N2544" s="814"/>
      <c r="O2544" s="813" t="s">
        <v>1883</v>
      </c>
      <c r="P2544" s="813"/>
      <c r="Q2544" s="368" t="s">
        <v>1889</v>
      </c>
      <c r="R2544" s="369" t="s">
        <v>2043</v>
      </c>
    </row>
    <row r="2545" spans="1:18" ht="18">
      <c r="A2545" s="368">
        <v>2353</v>
      </c>
      <c r="B2545" s="813">
        <v>305218</v>
      </c>
      <c r="C2545" s="813"/>
      <c r="D2545" s="813" t="s">
        <v>2512</v>
      </c>
      <c r="E2545" s="813"/>
      <c r="F2545" s="813"/>
      <c r="G2545" s="813" t="s">
        <v>2192</v>
      </c>
      <c r="H2545" s="813"/>
      <c r="I2545" s="813"/>
      <c r="J2545" s="813" t="s">
        <v>1921</v>
      </c>
      <c r="K2545" s="813"/>
      <c r="L2545" s="813"/>
      <c r="M2545" s="811"/>
      <c r="N2545" s="811"/>
      <c r="O2545" s="811"/>
      <c r="P2545" s="811"/>
      <c r="Q2545" s="368" t="s">
        <v>1921</v>
      </c>
      <c r="R2545" s="369" t="s">
        <v>2500</v>
      </c>
    </row>
    <row r="2546" spans="1:18" ht="36">
      <c r="A2546" s="365" t="s">
        <v>1871</v>
      </c>
      <c r="B2546" s="810" t="s">
        <v>1872</v>
      </c>
      <c r="C2546" s="810"/>
      <c r="D2546" s="810" t="s">
        <v>1873</v>
      </c>
      <c r="E2546" s="810"/>
      <c r="F2546" s="810"/>
      <c r="G2546" s="810" t="s">
        <v>1874</v>
      </c>
      <c r="H2546" s="810"/>
      <c r="I2546" s="810"/>
      <c r="J2546" s="810" t="s">
        <v>1875</v>
      </c>
      <c r="K2546" s="810"/>
      <c r="L2546" s="810"/>
      <c r="M2546" s="810" t="s">
        <v>1876</v>
      </c>
      <c r="N2546" s="810"/>
      <c r="O2546" s="810" t="s">
        <v>1877</v>
      </c>
      <c r="P2546" s="810"/>
      <c r="Q2546" s="366" t="s">
        <v>1878</v>
      </c>
      <c r="R2546" s="365" t="s">
        <v>1879</v>
      </c>
    </row>
    <row r="2547" spans="1:18" ht="18">
      <c r="A2547" s="368">
        <v>2354</v>
      </c>
      <c r="B2547" s="813">
        <v>541675</v>
      </c>
      <c r="C2547" s="813"/>
      <c r="D2547" s="817" t="s">
        <v>2520</v>
      </c>
      <c r="E2547" s="817"/>
      <c r="F2547" s="817"/>
      <c r="G2547" s="813" t="s">
        <v>2519</v>
      </c>
      <c r="H2547" s="813"/>
      <c r="I2547" s="813"/>
      <c r="J2547" s="813" t="s">
        <v>2178</v>
      </c>
      <c r="K2547" s="813"/>
      <c r="L2547" s="813"/>
      <c r="M2547" s="814">
        <v>4</v>
      </c>
      <c r="N2547" s="814"/>
      <c r="O2547" s="813" t="s">
        <v>1883</v>
      </c>
      <c r="P2547" s="813"/>
      <c r="Q2547" s="368" t="s">
        <v>1884</v>
      </c>
      <c r="R2547" s="369" t="s">
        <v>2126</v>
      </c>
    </row>
    <row r="2548" spans="1:18" ht="18">
      <c r="A2548" s="368">
        <v>2355</v>
      </c>
      <c r="B2548" s="813">
        <v>692105</v>
      </c>
      <c r="C2548" s="813"/>
      <c r="D2548" s="813" t="s">
        <v>2523</v>
      </c>
      <c r="E2548" s="813"/>
      <c r="F2548" s="813"/>
      <c r="G2548" s="813" t="s">
        <v>2524</v>
      </c>
      <c r="H2548" s="813"/>
      <c r="I2548" s="813"/>
      <c r="J2548" s="813" t="s">
        <v>2093</v>
      </c>
      <c r="K2548" s="813"/>
      <c r="L2548" s="813"/>
      <c r="M2548" s="814">
        <v>0.8</v>
      </c>
      <c r="N2548" s="814"/>
      <c r="O2548" s="813" t="s">
        <v>1883</v>
      </c>
      <c r="P2548" s="813"/>
      <c r="Q2548" s="368" t="s">
        <v>2414</v>
      </c>
      <c r="R2548" s="369" t="s">
        <v>2077</v>
      </c>
    </row>
    <row r="2549" spans="1:18" ht="18">
      <c r="A2549" s="368">
        <v>2356</v>
      </c>
      <c r="B2549" s="813">
        <v>610435</v>
      </c>
      <c r="C2549" s="813"/>
      <c r="D2549" s="813" t="s">
        <v>2525</v>
      </c>
      <c r="E2549" s="813"/>
      <c r="F2549" s="813"/>
      <c r="G2549" s="813" t="s">
        <v>2384</v>
      </c>
      <c r="H2549" s="813"/>
      <c r="I2549" s="813"/>
      <c r="J2549" s="813" t="s">
        <v>2336</v>
      </c>
      <c r="K2549" s="813"/>
      <c r="L2549" s="813"/>
      <c r="M2549" s="814">
        <v>60</v>
      </c>
      <c r="N2549" s="814"/>
      <c r="O2549" s="813" t="s">
        <v>1883</v>
      </c>
      <c r="P2549" s="813"/>
      <c r="Q2549" s="368" t="s">
        <v>1884</v>
      </c>
      <c r="R2549" s="369" t="s">
        <v>2201</v>
      </c>
    </row>
    <row r="2550" spans="1:18" ht="18">
      <c r="A2550" s="368">
        <v>2357</v>
      </c>
      <c r="B2550" s="813">
        <v>521071</v>
      </c>
      <c r="C2550" s="813"/>
      <c r="D2550" s="813" t="s">
        <v>2527</v>
      </c>
      <c r="E2550" s="813"/>
      <c r="F2550" s="813"/>
      <c r="G2550" s="813" t="s">
        <v>1981</v>
      </c>
      <c r="H2550" s="813"/>
      <c r="I2550" s="813"/>
      <c r="J2550" s="813" t="s">
        <v>2086</v>
      </c>
      <c r="K2550" s="813"/>
      <c r="L2550" s="813"/>
      <c r="M2550" s="814">
        <v>50</v>
      </c>
      <c r="N2550" s="814"/>
      <c r="O2550" s="813" t="s">
        <v>1883</v>
      </c>
      <c r="P2550" s="813"/>
      <c r="Q2550" s="368" t="s">
        <v>1884</v>
      </c>
      <c r="R2550" s="369" t="s">
        <v>2201</v>
      </c>
    </row>
    <row r="2551" spans="1:18" ht="18">
      <c r="A2551" s="368">
        <v>2358</v>
      </c>
      <c r="B2551" s="813">
        <v>557328</v>
      </c>
      <c r="C2551" s="813"/>
      <c r="D2551" s="813" t="s">
        <v>2527</v>
      </c>
      <c r="E2551" s="813"/>
      <c r="F2551" s="813"/>
      <c r="G2551" s="813" t="s">
        <v>1981</v>
      </c>
      <c r="H2551" s="813"/>
      <c r="I2551" s="813"/>
      <c r="J2551" s="813" t="s">
        <v>2086</v>
      </c>
      <c r="K2551" s="813"/>
      <c r="L2551" s="813"/>
      <c r="M2551" s="814">
        <v>50</v>
      </c>
      <c r="N2551" s="814"/>
      <c r="O2551" s="813" t="s">
        <v>1883</v>
      </c>
      <c r="P2551" s="813"/>
      <c r="Q2551" s="370" t="s">
        <v>1976</v>
      </c>
      <c r="R2551" s="369" t="s">
        <v>2201</v>
      </c>
    </row>
    <row r="2552" spans="1:18" ht="18">
      <c r="A2552" s="368">
        <v>2359</v>
      </c>
      <c r="B2552" s="813">
        <v>556745</v>
      </c>
      <c r="C2552" s="813"/>
      <c r="D2552" s="813" t="s">
        <v>2527</v>
      </c>
      <c r="E2552" s="813"/>
      <c r="F2552" s="813"/>
      <c r="G2552" s="813" t="s">
        <v>1983</v>
      </c>
      <c r="H2552" s="813"/>
      <c r="I2552" s="813"/>
      <c r="J2552" s="813" t="s">
        <v>1975</v>
      </c>
      <c r="K2552" s="813"/>
      <c r="L2552" s="813"/>
      <c r="M2552" s="814">
        <v>1</v>
      </c>
      <c r="N2552" s="814"/>
      <c r="O2552" s="813" t="s">
        <v>1942</v>
      </c>
      <c r="P2552" s="813"/>
      <c r="Q2552" s="370" t="s">
        <v>1976</v>
      </c>
      <c r="R2552" s="369" t="s">
        <v>2221</v>
      </c>
    </row>
    <row r="2553" spans="1:18" ht="18">
      <c r="A2553" s="368">
        <v>2360</v>
      </c>
      <c r="B2553" s="813">
        <v>784096</v>
      </c>
      <c r="C2553" s="813"/>
      <c r="D2553" s="813" t="s">
        <v>2527</v>
      </c>
      <c r="E2553" s="813"/>
      <c r="F2553" s="813"/>
      <c r="G2553" s="813" t="s">
        <v>2528</v>
      </c>
      <c r="H2553" s="813"/>
      <c r="I2553" s="813"/>
      <c r="J2553" s="813" t="s">
        <v>1975</v>
      </c>
      <c r="K2553" s="813"/>
      <c r="L2553" s="813"/>
      <c r="M2553" s="814">
        <v>500</v>
      </c>
      <c r="N2553" s="814"/>
      <c r="O2553" s="813" t="s">
        <v>1883</v>
      </c>
      <c r="P2553" s="813"/>
      <c r="Q2553" s="368" t="s">
        <v>1884</v>
      </c>
      <c r="R2553" s="369" t="s">
        <v>2021</v>
      </c>
    </row>
    <row r="2554" spans="1:18" ht="18">
      <c r="A2554" s="368">
        <v>2361</v>
      </c>
      <c r="B2554" s="813">
        <v>528579</v>
      </c>
      <c r="C2554" s="813"/>
      <c r="D2554" s="813" t="s">
        <v>2527</v>
      </c>
      <c r="E2554" s="813"/>
      <c r="F2554" s="813"/>
      <c r="G2554" s="813" t="s">
        <v>1981</v>
      </c>
      <c r="H2554" s="813"/>
      <c r="I2554" s="813"/>
      <c r="J2554" s="817" t="s">
        <v>2418</v>
      </c>
      <c r="K2554" s="817"/>
      <c r="L2554" s="817"/>
      <c r="M2554" s="814">
        <v>100</v>
      </c>
      <c r="N2554" s="814"/>
      <c r="O2554" s="813" t="s">
        <v>1883</v>
      </c>
      <c r="P2554" s="813"/>
      <c r="Q2554" s="370" t="s">
        <v>1976</v>
      </c>
      <c r="R2554" s="369" t="s">
        <v>2201</v>
      </c>
    </row>
    <row r="2555" spans="1:18" ht="18">
      <c r="A2555" s="368">
        <v>2362</v>
      </c>
      <c r="B2555" s="813">
        <v>817059</v>
      </c>
      <c r="C2555" s="813"/>
      <c r="D2555" s="813" t="s">
        <v>2527</v>
      </c>
      <c r="E2555" s="813"/>
      <c r="F2555" s="813"/>
      <c r="G2555" s="813" t="s">
        <v>1981</v>
      </c>
      <c r="H2555" s="813"/>
      <c r="I2555" s="813"/>
      <c r="J2555" s="813" t="s">
        <v>2086</v>
      </c>
      <c r="K2555" s="813"/>
      <c r="L2555" s="813"/>
      <c r="M2555" s="814">
        <v>100</v>
      </c>
      <c r="N2555" s="814"/>
      <c r="O2555" s="813" t="s">
        <v>1883</v>
      </c>
      <c r="P2555" s="813"/>
      <c r="Q2555" s="368" t="s">
        <v>1884</v>
      </c>
      <c r="R2555" s="369" t="s">
        <v>2201</v>
      </c>
    </row>
    <row r="2556" spans="1:18" ht="18">
      <c r="A2556" s="368">
        <v>2363</v>
      </c>
      <c r="B2556" s="813">
        <v>817102</v>
      </c>
      <c r="C2556" s="813"/>
      <c r="D2556" s="813" t="s">
        <v>2527</v>
      </c>
      <c r="E2556" s="813"/>
      <c r="F2556" s="813"/>
      <c r="G2556" s="813" t="s">
        <v>1981</v>
      </c>
      <c r="H2556" s="813"/>
      <c r="I2556" s="813"/>
      <c r="J2556" s="813" t="s">
        <v>1975</v>
      </c>
      <c r="K2556" s="813"/>
      <c r="L2556" s="813"/>
      <c r="M2556" s="814">
        <v>1</v>
      </c>
      <c r="N2556" s="814"/>
      <c r="O2556" s="813" t="s">
        <v>1942</v>
      </c>
      <c r="P2556" s="813"/>
      <c r="Q2556" s="368" t="s">
        <v>1884</v>
      </c>
      <c r="R2556" s="369" t="s">
        <v>2314</v>
      </c>
    </row>
    <row r="2557" spans="1:18" ht="18">
      <c r="A2557" s="368">
        <v>2364</v>
      </c>
      <c r="B2557" s="813">
        <v>528546</v>
      </c>
      <c r="C2557" s="813"/>
      <c r="D2557" s="813" t="s">
        <v>2527</v>
      </c>
      <c r="E2557" s="813"/>
      <c r="F2557" s="813"/>
      <c r="G2557" s="813" t="s">
        <v>1981</v>
      </c>
      <c r="H2557" s="813"/>
      <c r="I2557" s="813"/>
      <c r="J2557" s="813" t="s">
        <v>1975</v>
      </c>
      <c r="K2557" s="813"/>
      <c r="L2557" s="813"/>
      <c r="M2557" s="814">
        <v>1</v>
      </c>
      <c r="N2557" s="814"/>
      <c r="O2557" s="813" t="s">
        <v>1942</v>
      </c>
      <c r="P2557" s="813"/>
      <c r="Q2557" s="370" t="s">
        <v>1976</v>
      </c>
      <c r="R2557" s="369" t="s">
        <v>2314</v>
      </c>
    </row>
    <row r="2558" spans="1:18" ht="18">
      <c r="A2558" s="368">
        <v>2365</v>
      </c>
      <c r="B2558" s="813">
        <v>837539</v>
      </c>
      <c r="C2558" s="813"/>
      <c r="D2558" s="813" t="s">
        <v>2527</v>
      </c>
      <c r="E2558" s="813"/>
      <c r="F2558" s="813"/>
      <c r="G2558" s="813" t="s">
        <v>1981</v>
      </c>
      <c r="H2558" s="813"/>
      <c r="I2558" s="813"/>
      <c r="J2558" s="813" t="s">
        <v>1975</v>
      </c>
      <c r="K2558" s="813"/>
      <c r="L2558" s="813"/>
      <c r="M2558" s="814">
        <v>500</v>
      </c>
      <c r="N2558" s="814"/>
      <c r="O2558" s="813" t="s">
        <v>1883</v>
      </c>
      <c r="P2558" s="813"/>
      <c r="Q2558" s="368" t="s">
        <v>1884</v>
      </c>
      <c r="R2558" s="369" t="s">
        <v>1930</v>
      </c>
    </row>
    <row r="2559" spans="1:18" ht="18">
      <c r="A2559" s="368">
        <v>2366</v>
      </c>
      <c r="B2559" s="813">
        <v>940984</v>
      </c>
      <c r="C2559" s="813"/>
      <c r="D2559" s="813" t="s">
        <v>2527</v>
      </c>
      <c r="E2559" s="813"/>
      <c r="F2559" s="813"/>
      <c r="G2559" s="813" t="s">
        <v>1981</v>
      </c>
      <c r="H2559" s="813"/>
      <c r="I2559" s="813"/>
      <c r="J2559" s="813" t="s">
        <v>1975</v>
      </c>
      <c r="K2559" s="813"/>
      <c r="L2559" s="813"/>
      <c r="M2559" s="814">
        <v>250</v>
      </c>
      <c r="N2559" s="814"/>
      <c r="O2559" s="813" t="s">
        <v>1883</v>
      </c>
      <c r="P2559" s="813"/>
      <c r="Q2559" s="370" t="s">
        <v>1976</v>
      </c>
      <c r="R2559" s="369" t="s">
        <v>1930</v>
      </c>
    </row>
    <row r="2560" spans="1:18" ht="36">
      <c r="A2560" s="365" t="s">
        <v>1871</v>
      </c>
      <c r="B2560" s="810" t="s">
        <v>1872</v>
      </c>
      <c r="C2560" s="810"/>
      <c r="D2560" s="810" t="s">
        <v>1873</v>
      </c>
      <c r="E2560" s="810"/>
      <c r="F2560" s="810"/>
      <c r="G2560" s="810" t="s">
        <v>1874</v>
      </c>
      <c r="H2560" s="810"/>
      <c r="I2560" s="810"/>
      <c r="J2560" s="810" t="s">
        <v>1875</v>
      </c>
      <c r="K2560" s="810"/>
      <c r="L2560" s="810"/>
      <c r="M2560" s="810" t="s">
        <v>1876</v>
      </c>
      <c r="N2560" s="810"/>
      <c r="O2560" s="810" t="s">
        <v>1877</v>
      </c>
      <c r="P2560" s="810"/>
      <c r="Q2560" s="366" t="s">
        <v>1878</v>
      </c>
      <c r="R2560" s="365" t="s">
        <v>1879</v>
      </c>
    </row>
    <row r="2561" spans="1:18" ht="18">
      <c r="A2561" s="368">
        <v>2367</v>
      </c>
      <c r="B2561" s="813">
        <v>557652</v>
      </c>
      <c r="C2561" s="813"/>
      <c r="D2561" s="813" t="s">
        <v>2527</v>
      </c>
      <c r="E2561" s="813"/>
      <c r="F2561" s="813"/>
      <c r="G2561" s="813" t="s">
        <v>1981</v>
      </c>
      <c r="H2561" s="813"/>
      <c r="I2561" s="813"/>
      <c r="J2561" s="813" t="s">
        <v>1975</v>
      </c>
      <c r="K2561" s="813"/>
      <c r="L2561" s="813"/>
      <c r="M2561" s="814">
        <v>250</v>
      </c>
      <c r="N2561" s="814"/>
      <c r="O2561" s="813" t="s">
        <v>1883</v>
      </c>
      <c r="P2561" s="813"/>
      <c r="Q2561" s="368" t="s">
        <v>1884</v>
      </c>
      <c r="R2561" s="369" t="s">
        <v>1930</v>
      </c>
    </row>
    <row r="2562" spans="1:18" ht="18">
      <c r="A2562" s="368">
        <v>2368</v>
      </c>
      <c r="B2562" s="813">
        <v>528607</v>
      </c>
      <c r="C2562" s="813"/>
      <c r="D2562" s="813" t="s">
        <v>2527</v>
      </c>
      <c r="E2562" s="813"/>
      <c r="F2562" s="813"/>
      <c r="G2562" s="813" t="s">
        <v>1981</v>
      </c>
      <c r="H2562" s="813"/>
      <c r="I2562" s="813"/>
      <c r="J2562" s="813" t="s">
        <v>1975</v>
      </c>
      <c r="K2562" s="813"/>
      <c r="L2562" s="813"/>
      <c r="M2562" s="814">
        <v>500</v>
      </c>
      <c r="N2562" s="814"/>
      <c r="O2562" s="813" t="s">
        <v>1883</v>
      </c>
      <c r="P2562" s="813"/>
      <c r="Q2562" s="370" t="s">
        <v>1976</v>
      </c>
      <c r="R2562" s="369" t="s">
        <v>1930</v>
      </c>
    </row>
    <row r="2563" spans="1:18" ht="18">
      <c r="A2563" s="368">
        <v>2369</v>
      </c>
      <c r="B2563" s="813">
        <v>557371</v>
      </c>
      <c r="C2563" s="813"/>
      <c r="D2563" s="813" t="s">
        <v>2527</v>
      </c>
      <c r="E2563" s="813"/>
      <c r="F2563" s="813"/>
      <c r="G2563" s="813" t="s">
        <v>1981</v>
      </c>
      <c r="H2563" s="813"/>
      <c r="I2563" s="813"/>
      <c r="J2563" s="813" t="s">
        <v>1975</v>
      </c>
      <c r="K2563" s="813"/>
      <c r="L2563" s="813"/>
      <c r="M2563" s="814">
        <v>200</v>
      </c>
      <c r="N2563" s="814"/>
      <c r="O2563" s="813" t="s">
        <v>1883</v>
      </c>
      <c r="P2563" s="813"/>
      <c r="Q2563" s="368" t="s">
        <v>1884</v>
      </c>
      <c r="R2563" s="369" t="s">
        <v>2221</v>
      </c>
    </row>
    <row r="2564" spans="1:18" ht="18">
      <c r="A2564" s="368">
        <v>2370</v>
      </c>
      <c r="B2564" s="813">
        <v>962932</v>
      </c>
      <c r="C2564" s="813"/>
      <c r="D2564" s="813" t="s">
        <v>2527</v>
      </c>
      <c r="E2564" s="813"/>
      <c r="F2564" s="813"/>
      <c r="G2564" s="813" t="s">
        <v>1981</v>
      </c>
      <c r="H2564" s="813"/>
      <c r="I2564" s="813"/>
      <c r="J2564" s="813" t="s">
        <v>1975</v>
      </c>
      <c r="K2564" s="813"/>
      <c r="L2564" s="813"/>
      <c r="M2564" s="814">
        <v>200</v>
      </c>
      <c r="N2564" s="814"/>
      <c r="O2564" s="813" t="s">
        <v>1883</v>
      </c>
      <c r="P2564" s="813"/>
      <c r="Q2564" s="370" t="s">
        <v>1976</v>
      </c>
      <c r="R2564" s="369" t="s">
        <v>2221</v>
      </c>
    </row>
    <row r="2565" spans="1:18" ht="18">
      <c r="A2565" s="368">
        <v>2371</v>
      </c>
      <c r="B2565" s="813">
        <v>995291</v>
      </c>
      <c r="C2565" s="813"/>
      <c r="D2565" s="813" t="s">
        <v>3889</v>
      </c>
      <c r="E2565" s="813"/>
      <c r="F2565" s="813"/>
      <c r="G2565" s="813" t="s">
        <v>4056</v>
      </c>
      <c r="H2565" s="813"/>
      <c r="I2565" s="813"/>
      <c r="J2565" s="813" t="s">
        <v>2533</v>
      </c>
      <c r="K2565" s="813"/>
      <c r="L2565" s="813"/>
      <c r="M2565" s="814">
        <v>16.5</v>
      </c>
      <c r="N2565" s="814"/>
      <c r="O2565" s="813" t="s">
        <v>1909</v>
      </c>
      <c r="P2565" s="813"/>
      <c r="Q2565" s="368" t="s">
        <v>1917</v>
      </c>
      <c r="R2565" s="369" t="s">
        <v>1922</v>
      </c>
    </row>
    <row r="2566" spans="1:18" ht="18">
      <c r="A2566" s="368">
        <v>2372</v>
      </c>
      <c r="B2566" s="813">
        <v>940000</v>
      </c>
      <c r="C2566" s="813"/>
      <c r="D2566" s="813" t="s">
        <v>3889</v>
      </c>
      <c r="E2566" s="813"/>
      <c r="F2566" s="813"/>
      <c r="G2566" s="813" t="s">
        <v>4057</v>
      </c>
      <c r="H2566" s="813"/>
      <c r="I2566" s="813"/>
      <c r="J2566" s="813" t="s">
        <v>2533</v>
      </c>
      <c r="K2566" s="813"/>
      <c r="L2566" s="813"/>
      <c r="M2566" s="814">
        <v>2.54</v>
      </c>
      <c r="N2566" s="814"/>
      <c r="O2566" s="813" t="s">
        <v>1909</v>
      </c>
      <c r="P2566" s="813"/>
      <c r="Q2566" s="368" t="s">
        <v>1917</v>
      </c>
      <c r="R2566" s="369" t="s">
        <v>1922</v>
      </c>
    </row>
    <row r="2567" spans="1:18" ht="18">
      <c r="A2567" s="368">
        <v>2373</v>
      </c>
      <c r="B2567" s="813">
        <v>858497</v>
      </c>
      <c r="C2567" s="813"/>
      <c r="D2567" s="817" t="s">
        <v>4058</v>
      </c>
      <c r="E2567" s="817"/>
      <c r="F2567" s="817"/>
      <c r="G2567" s="817" t="s">
        <v>4059</v>
      </c>
      <c r="H2567" s="817"/>
      <c r="I2567" s="817"/>
      <c r="J2567" s="813" t="s">
        <v>2533</v>
      </c>
      <c r="K2567" s="813"/>
      <c r="L2567" s="813"/>
      <c r="M2567" s="814">
        <v>3.3</v>
      </c>
      <c r="N2567" s="814"/>
      <c r="O2567" s="813" t="s">
        <v>1909</v>
      </c>
      <c r="P2567" s="813"/>
      <c r="Q2567" s="368" t="s">
        <v>1917</v>
      </c>
      <c r="R2567" s="369" t="s">
        <v>1922</v>
      </c>
    </row>
    <row r="2568" spans="1:18" ht="18">
      <c r="A2568" s="368">
        <v>2374</v>
      </c>
      <c r="B2568" s="813">
        <v>744309</v>
      </c>
      <c r="C2568" s="813"/>
      <c r="D2568" s="817" t="s">
        <v>4058</v>
      </c>
      <c r="E2568" s="817"/>
      <c r="F2568" s="817"/>
      <c r="G2568" s="817" t="s">
        <v>4060</v>
      </c>
      <c r="H2568" s="817"/>
      <c r="I2568" s="817"/>
      <c r="J2568" s="813" t="s">
        <v>2533</v>
      </c>
      <c r="K2568" s="813"/>
      <c r="L2568" s="813"/>
      <c r="M2568" s="814">
        <v>5.5</v>
      </c>
      <c r="N2568" s="814"/>
      <c r="O2568" s="813" t="s">
        <v>1909</v>
      </c>
      <c r="P2568" s="813"/>
      <c r="Q2568" s="368" t="s">
        <v>1917</v>
      </c>
      <c r="R2568" s="369" t="s">
        <v>1922</v>
      </c>
    </row>
    <row r="2569" spans="1:18" ht="18">
      <c r="A2569" s="368">
        <v>2375</v>
      </c>
      <c r="B2569" s="813">
        <v>853019</v>
      </c>
      <c r="C2569" s="813"/>
      <c r="D2569" s="813" t="s">
        <v>3889</v>
      </c>
      <c r="E2569" s="813"/>
      <c r="F2569" s="813"/>
      <c r="G2569" s="813" t="s">
        <v>4061</v>
      </c>
      <c r="H2569" s="813"/>
      <c r="I2569" s="813"/>
      <c r="J2569" s="813" t="s">
        <v>2533</v>
      </c>
      <c r="K2569" s="813"/>
      <c r="L2569" s="813"/>
      <c r="M2569" s="814">
        <v>15.9</v>
      </c>
      <c r="N2569" s="814"/>
      <c r="O2569" s="813" t="s">
        <v>1909</v>
      </c>
      <c r="P2569" s="813"/>
      <c r="Q2569" s="368" t="s">
        <v>1917</v>
      </c>
      <c r="R2569" s="369" t="s">
        <v>1922</v>
      </c>
    </row>
    <row r="2570" spans="1:18" ht="36">
      <c r="A2570" s="365" t="s">
        <v>1871</v>
      </c>
      <c r="B2570" s="810" t="s">
        <v>1872</v>
      </c>
      <c r="C2570" s="810"/>
      <c r="D2570" s="810" t="s">
        <v>1873</v>
      </c>
      <c r="E2570" s="810"/>
      <c r="F2570" s="810"/>
      <c r="G2570" s="810" t="s">
        <v>1874</v>
      </c>
      <c r="H2570" s="810"/>
      <c r="I2570" s="810"/>
      <c r="J2570" s="810" t="s">
        <v>1875</v>
      </c>
      <c r="K2570" s="810"/>
      <c r="L2570" s="810"/>
      <c r="M2570" s="810" t="s">
        <v>1876</v>
      </c>
      <c r="N2570" s="810"/>
      <c r="O2570" s="810" t="s">
        <v>1877</v>
      </c>
      <c r="P2570" s="810"/>
      <c r="Q2570" s="366" t="s">
        <v>1878</v>
      </c>
      <c r="R2570" s="365" t="s">
        <v>1879</v>
      </c>
    </row>
    <row r="2571" spans="1:18" ht="18">
      <c r="A2571" s="368">
        <v>2376</v>
      </c>
      <c r="B2571" s="813">
        <v>817071</v>
      </c>
      <c r="C2571" s="813"/>
      <c r="D2571" s="813" t="s">
        <v>2534</v>
      </c>
      <c r="E2571" s="813"/>
      <c r="F2571" s="813"/>
      <c r="G2571" s="813" t="s">
        <v>3891</v>
      </c>
      <c r="H2571" s="813"/>
      <c r="I2571" s="813"/>
      <c r="J2571" s="813" t="s">
        <v>1975</v>
      </c>
      <c r="K2571" s="813"/>
      <c r="L2571" s="813"/>
      <c r="M2571" s="814">
        <v>500</v>
      </c>
      <c r="N2571" s="814"/>
      <c r="O2571" s="813" t="s">
        <v>1883</v>
      </c>
      <c r="P2571" s="813"/>
      <c r="Q2571" s="368" t="s">
        <v>1884</v>
      </c>
      <c r="R2571" s="369" t="s">
        <v>1930</v>
      </c>
    </row>
    <row r="2572" spans="1:18" ht="18">
      <c r="A2572" s="368">
        <v>2377</v>
      </c>
      <c r="B2572" s="813">
        <v>528816</v>
      </c>
      <c r="C2572" s="813"/>
      <c r="D2572" s="813" t="s">
        <v>2534</v>
      </c>
      <c r="E2572" s="813"/>
      <c r="F2572" s="813"/>
      <c r="G2572" s="813" t="s">
        <v>2543</v>
      </c>
      <c r="H2572" s="813"/>
      <c r="I2572" s="813"/>
      <c r="J2572" s="813" t="s">
        <v>1975</v>
      </c>
      <c r="K2572" s="813"/>
      <c r="L2572" s="813"/>
      <c r="M2572" s="814">
        <v>1</v>
      </c>
      <c r="N2572" s="814"/>
      <c r="O2572" s="813" t="s">
        <v>1942</v>
      </c>
      <c r="P2572" s="813"/>
      <c r="Q2572" s="370" t="s">
        <v>1976</v>
      </c>
      <c r="R2572" s="369" t="s">
        <v>2221</v>
      </c>
    </row>
    <row r="2573" spans="1:18" ht="18">
      <c r="A2573" s="368">
        <v>2378</v>
      </c>
      <c r="B2573" s="813">
        <v>558658</v>
      </c>
      <c r="C2573" s="813"/>
      <c r="D2573" s="813" t="s">
        <v>2534</v>
      </c>
      <c r="E2573" s="813"/>
      <c r="F2573" s="813"/>
      <c r="G2573" s="813" t="s">
        <v>2543</v>
      </c>
      <c r="H2573" s="813"/>
      <c r="I2573" s="813"/>
      <c r="J2573" s="813" t="s">
        <v>1975</v>
      </c>
      <c r="K2573" s="813"/>
      <c r="L2573" s="813"/>
      <c r="M2573" s="814">
        <v>1</v>
      </c>
      <c r="N2573" s="814"/>
      <c r="O2573" s="813" t="s">
        <v>1942</v>
      </c>
      <c r="P2573" s="813"/>
      <c r="Q2573" s="368" t="s">
        <v>1884</v>
      </c>
      <c r="R2573" s="369" t="s">
        <v>2221</v>
      </c>
    </row>
    <row r="2574" spans="1:18" ht="18">
      <c r="A2574" s="368">
        <v>2379</v>
      </c>
      <c r="B2574" s="813">
        <v>817187</v>
      </c>
      <c r="C2574" s="813"/>
      <c r="D2574" s="813" t="s">
        <v>2534</v>
      </c>
      <c r="E2574" s="813"/>
      <c r="F2574" s="813"/>
      <c r="G2574" s="813" t="s">
        <v>2544</v>
      </c>
      <c r="H2574" s="813"/>
      <c r="I2574" s="813"/>
      <c r="J2574" s="813" t="s">
        <v>1975</v>
      </c>
      <c r="K2574" s="813"/>
      <c r="L2574" s="813"/>
      <c r="M2574" s="814">
        <v>1</v>
      </c>
      <c r="N2574" s="814"/>
      <c r="O2574" s="813" t="s">
        <v>1942</v>
      </c>
      <c r="P2574" s="813"/>
      <c r="Q2574" s="368" t="s">
        <v>1884</v>
      </c>
      <c r="R2574" s="369" t="s">
        <v>2467</v>
      </c>
    </row>
    <row r="2575" spans="1:18" ht="18">
      <c r="A2575" s="368">
        <v>2380</v>
      </c>
      <c r="B2575" s="813">
        <v>528258</v>
      </c>
      <c r="C2575" s="813"/>
      <c r="D2575" s="813" t="s">
        <v>2534</v>
      </c>
      <c r="E2575" s="813"/>
      <c r="F2575" s="813"/>
      <c r="G2575" s="813" t="s">
        <v>3891</v>
      </c>
      <c r="H2575" s="813"/>
      <c r="I2575" s="813"/>
      <c r="J2575" s="813" t="s">
        <v>1975</v>
      </c>
      <c r="K2575" s="813"/>
      <c r="L2575" s="813"/>
      <c r="M2575" s="814">
        <v>500</v>
      </c>
      <c r="N2575" s="814"/>
      <c r="O2575" s="813" t="s">
        <v>1883</v>
      </c>
      <c r="P2575" s="813"/>
      <c r="Q2575" s="370" t="s">
        <v>1976</v>
      </c>
      <c r="R2575" s="369" t="s">
        <v>1930</v>
      </c>
    </row>
    <row r="2576" spans="1:18" ht="18">
      <c r="A2576" s="368">
        <v>2381</v>
      </c>
      <c r="B2576" s="813">
        <v>528941</v>
      </c>
      <c r="C2576" s="813"/>
      <c r="D2576" s="813" t="s">
        <v>2534</v>
      </c>
      <c r="E2576" s="813"/>
      <c r="F2576" s="813"/>
      <c r="G2576" s="813" t="s">
        <v>2545</v>
      </c>
      <c r="H2576" s="813"/>
      <c r="I2576" s="813"/>
      <c r="J2576" s="813" t="s">
        <v>1975</v>
      </c>
      <c r="K2576" s="813"/>
      <c r="L2576" s="813"/>
      <c r="M2576" s="814">
        <v>500</v>
      </c>
      <c r="N2576" s="814"/>
      <c r="O2576" s="813" t="s">
        <v>1883</v>
      </c>
      <c r="P2576" s="813"/>
      <c r="Q2576" s="370" t="s">
        <v>1976</v>
      </c>
      <c r="R2576" s="369" t="s">
        <v>2351</v>
      </c>
    </row>
    <row r="2577" spans="1:18" ht="18">
      <c r="A2577" s="368">
        <v>2382</v>
      </c>
      <c r="B2577" s="813">
        <v>521765</v>
      </c>
      <c r="C2577" s="813"/>
      <c r="D2577" s="813" t="s">
        <v>2534</v>
      </c>
      <c r="E2577" s="813"/>
      <c r="F2577" s="813"/>
      <c r="G2577" s="813" t="s">
        <v>2545</v>
      </c>
      <c r="H2577" s="813"/>
      <c r="I2577" s="813"/>
      <c r="J2577" s="813" t="s">
        <v>1975</v>
      </c>
      <c r="K2577" s="813"/>
      <c r="L2577" s="813"/>
      <c r="M2577" s="814">
        <v>500</v>
      </c>
      <c r="N2577" s="814"/>
      <c r="O2577" s="813" t="s">
        <v>1883</v>
      </c>
      <c r="P2577" s="813"/>
      <c r="Q2577" s="368" t="s">
        <v>1884</v>
      </c>
      <c r="R2577" s="369" t="s">
        <v>2351</v>
      </c>
    </row>
    <row r="2578" spans="1:18" ht="18">
      <c r="A2578" s="368">
        <v>2383</v>
      </c>
      <c r="B2578" s="813">
        <v>963005</v>
      </c>
      <c r="C2578" s="813"/>
      <c r="D2578" s="813" t="s">
        <v>2534</v>
      </c>
      <c r="E2578" s="813"/>
      <c r="F2578" s="813"/>
      <c r="G2578" s="813" t="s">
        <v>2544</v>
      </c>
      <c r="H2578" s="813"/>
      <c r="I2578" s="813"/>
      <c r="J2578" s="813" t="s">
        <v>1975</v>
      </c>
      <c r="K2578" s="813"/>
      <c r="L2578" s="813"/>
      <c r="M2578" s="814">
        <v>500</v>
      </c>
      <c r="N2578" s="814"/>
      <c r="O2578" s="813" t="s">
        <v>1883</v>
      </c>
      <c r="P2578" s="813"/>
      <c r="Q2578" s="370" t="s">
        <v>1976</v>
      </c>
      <c r="R2578" s="369" t="s">
        <v>1930</v>
      </c>
    </row>
    <row r="2579" spans="1:18" ht="18">
      <c r="A2579" s="368">
        <v>2384</v>
      </c>
      <c r="B2579" s="813">
        <v>256127</v>
      </c>
      <c r="C2579" s="813"/>
      <c r="D2579" s="813" t="s">
        <v>3622</v>
      </c>
      <c r="E2579" s="813"/>
      <c r="F2579" s="813"/>
      <c r="G2579" s="813" t="s">
        <v>2598</v>
      </c>
      <c r="H2579" s="813"/>
      <c r="I2579" s="813"/>
      <c r="J2579" s="813" t="s">
        <v>2114</v>
      </c>
      <c r="K2579" s="813"/>
      <c r="L2579" s="813"/>
      <c r="M2579" s="811"/>
      <c r="N2579" s="811"/>
      <c r="O2579" s="811"/>
      <c r="P2579" s="811"/>
      <c r="Q2579" s="368" t="s">
        <v>2115</v>
      </c>
      <c r="R2579" s="369" t="s">
        <v>2193</v>
      </c>
    </row>
    <row r="2580" spans="1:18" ht="18">
      <c r="A2580" s="368">
        <v>2385</v>
      </c>
      <c r="B2580" s="813">
        <v>318882</v>
      </c>
      <c r="C2580" s="813"/>
      <c r="D2580" s="813" t="s">
        <v>3622</v>
      </c>
      <c r="E2580" s="813"/>
      <c r="F2580" s="813"/>
      <c r="G2580" s="813" t="s">
        <v>2322</v>
      </c>
      <c r="H2580" s="813"/>
      <c r="I2580" s="813"/>
      <c r="J2580" s="813" t="s">
        <v>2114</v>
      </c>
      <c r="K2580" s="813"/>
      <c r="L2580" s="813"/>
      <c r="M2580" s="811"/>
      <c r="N2580" s="811"/>
      <c r="O2580" s="811"/>
      <c r="P2580" s="811"/>
      <c r="Q2580" s="368" t="s">
        <v>2115</v>
      </c>
      <c r="R2580" s="369" t="s">
        <v>2193</v>
      </c>
    </row>
    <row r="2581" spans="1:18" ht="18">
      <c r="A2581" s="368">
        <v>2386</v>
      </c>
      <c r="B2581" s="813">
        <v>462336</v>
      </c>
      <c r="C2581" s="813"/>
      <c r="D2581" s="813" t="s">
        <v>3622</v>
      </c>
      <c r="E2581" s="813"/>
      <c r="F2581" s="813"/>
      <c r="G2581" s="813" t="s">
        <v>2195</v>
      </c>
      <c r="H2581" s="813"/>
      <c r="I2581" s="813"/>
      <c r="J2581" s="813" t="s">
        <v>1920</v>
      </c>
      <c r="K2581" s="813"/>
      <c r="L2581" s="813"/>
      <c r="M2581" s="811"/>
      <c r="N2581" s="811"/>
      <c r="O2581" s="811"/>
      <c r="P2581" s="811"/>
      <c r="Q2581" s="368" t="s">
        <v>1921</v>
      </c>
      <c r="R2581" s="369" t="s">
        <v>2193</v>
      </c>
    </row>
    <row r="2582" spans="1:18" ht="18">
      <c r="A2582" s="368">
        <v>2387</v>
      </c>
      <c r="B2582" s="813">
        <v>309486</v>
      </c>
      <c r="C2582" s="813"/>
      <c r="D2582" s="813" t="s">
        <v>3622</v>
      </c>
      <c r="E2582" s="813"/>
      <c r="F2582" s="813"/>
      <c r="G2582" s="813" t="s">
        <v>2322</v>
      </c>
      <c r="H2582" s="813"/>
      <c r="I2582" s="813"/>
      <c r="J2582" s="813" t="s">
        <v>1921</v>
      </c>
      <c r="K2582" s="813"/>
      <c r="L2582" s="813"/>
      <c r="M2582" s="811"/>
      <c r="N2582" s="811"/>
      <c r="O2582" s="811"/>
      <c r="P2582" s="811"/>
      <c r="Q2582" s="368" t="s">
        <v>1921</v>
      </c>
      <c r="R2582" s="369" t="s">
        <v>2193</v>
      </c>
    </row>
    <row r="2583" spans="1:18" ht="18">
      <c r="A2583" s="368">
        <v>2388</v>
      </c>
      <c r="B2583" s="813">
        <v>309948</v>
      </c>
      <c r="C2583" s="813"/>
      <c r="D2583" s="813" t="s">
        <v>3622</v>
      </c>
      <c r="E2583" s="813"/>
      <c r="F2583" s="813"/>
      <c r="G2583" s="813" t="s">
        <v>2195</v>
      </c>
      <c r="H2583" s="813"/>
      <c r="I2583" s="813"/>
      <c r="J2583" s="813" t="s">
        <v>2083</v>
      </c>
      <c r="K2583" s="813"/>
      <c r="L2583" s="813"/>
      <c r="M2583" s="811"/>
      <c r="N2583" s="811"/>
      <c r="O2583" s="811"/>
      <c r="P2583" s="811"/>
      <c r="Q2583" s="368" t="s">
        <v>1921</v>
      </c>
      <c r="R2583" s="369" t="s">
        <v>2193</v>
      </c>
    </row>
    <row r="2584" spans="1:18" ht="36">
      <c r="A2584" s="365" t="s">
        <v>1871</v>
      </c>
      <c r="B2584" s="810" t="s">
        <v>1872</v>
      </c>
      <c r="C2584" s="810"/>
      <c r="D2584" s="810" t="s">
        <v>1873</v>
      </c>
      <c r="E2584" s="810"/>
      <c r="F2584" s="810"/>
      <c r="G2584" s="810" t="s">
        <v>1874</v>
      </c>
      <c r="H2584" s="810"/>
      <c r="I2584" s="810"/>
      <c r="J2584" s="810" t="s">
        <v>1875</v>
      </c>
      <c r="K2584" s="810"/>
      <c r="L2584" s="810"/>
      <c r="M2584" s="810" t="s">
        <v>1876</v>
      </c>
      <c r="N2584" s="810"/>
      <c r="O2584" s="810" t="s">
        <v>1877</v>
      </c>
      <c r="P2584" s="810"/>
      <c r="Q2584" s="366" t="s">
        <v>1878</v>
      </c>
      <c r="R2584" s="365" t="s">
        <v>1879</v>
      </c>
    </row>
    <row r="2585" spans="1:18" ht="18">
      <c r="A2585" s="368">
        <v>2389</v>
      </c>
      <c r="B2585" s="813">
        <v>462391</v>
      </c>
      <c r="C2585" s="813"/>
      <c r="D2585" s="813" t="s">
        <v>3622</v>
      </c>
      <c r="E2585" s="813"/>
      <c r="F2585" s="813"/>
      <c r="G2585" s="813" t="s">
        <v>2598</v>
      </c>
      <c r="H2585" s="813"/>
      <c r="I2585" s="813"/>
      <c r="J2585" s="813" t="s">
        <v>1920</v>
      </c>
      <c r="K2585" s="813"/>
      <c r="L2585" s="813"/>
      <c r="M2585" s="811"/>
      <c r="N2585" s="811"/>
      <c r="O2585" s="811"/>
      <c r="P2585" s="811"/>
      <c r="Q2585" s="368" t="s">
        <v>1921</v>
      </c>
      <c r="R2585" s="369" t="s">
        <v>2193</v>
      </c>
    </row>
    <row r="2586" spans="1:18" ht="18">
      <c r="A2586" s="368">
        <v>2390</v>
      </c>
      <c r="B2586" s="813">
        <v>255995</v>
      </c>
      <c r="C2586" s="813"/>
      <c r="D2586" s="813" t="s">
        <v>3622</v>
      </c>
      <c r="E2586" s="813"/>
      <c r="F2586" s="813"/>
      <c r="G2586" s="813" t="s">
        <v>2195</v>
      </c>
      <c r="H2586" s="813"/>
      <c r="I2586" s="813"/>
      <c r="J2586" s="813" t="s">
        <v>1921</v>
      </c>
      <c r="K2586" s="813"/>
      <c r="L2586" s="813"/>
      <c r="M2586" s="811"/>
      <c r="N2586" s="811"/>
      <c r="O2586" s="811"/>
      <c r="P2586" s="811"/>
      <c r="Q2586" s="368" t="s">
        <v>1921</v>
      </c>
      <c r="R2586" s="369" t="s">
        <v>2193</v>
      </c>
    </row>
    <row r="2587" spans="1:18" ht="18">
      <c r="A2587" s="368">
        <v>2391</v>
      </c>
      <c r="B2587" s="813">
        <v>256041</v>
      </c>
      <c r="C2587" s="813"/>
      <c r="D2587" s="813" t="s">
        <v>3622</v>
      </c>
      <c r="E2587" s="813"/>
      <c r="F2587" s="813"/>
      <c r="G2587" s="813" t="s">
        <v>2598</v>
      </c>
      <c r="H2587" s="813"/>
      <c r="I2587" s="813"/>
      <c r="J2587" s="813" t="s">
        <v>1921</v>
      </c>
      <c r="K2587" s="813"/>
      <c r="L2587" s="813"/>
      <c r="M2587" s="811"/>
      <c r="N2587" s="811"/>
      <c r="O2587" s="811"/>
      <c r="P2587" s="811"/>
      <c r="Q2587" s="368" t="s">
        <v>1921</v>
      </c>
      <c r="R2587" s="369" t="s">
        <v>2193</v>
      </c>
    </row>
    <row r="2588" spans="1:18" ht="18">
      <c r="A2588" s="368">
        <v>2392</v>
      </c>
      <c r="B2588" s="813">
        <v>256087</v>
      </c>
      <c r="C2588" s="813"/>
      <c r="D2588" s="813" t="s">
        <v>3622</v>
      </c>
      <c r="E2588" s="813"/>
      <c r="F2588" s="813"/>
      <c r="G2588" s="813" t="s">
        <v>2195</v>
      </c>
      <c r="H2588" s="813"/>
      <c r="I2588" s="813"/>
      <c r="J2588" s="813" t="s">
        <v>2114</v>
      </c>
      <c r="K2588" s="813"/>
      <c r="L2588" s="813"/>
      <c r="M2588" s="811"/>
      <c r="N2588" s="811"/>
      <c r="O2588" s="811"/>
      <c r="P2588" s="811"/>
      <c r="Q2588" s="368" t="s">
        <v>2115</v>
      </c>
      <c r="R2588" s="369" t="s">
        <v>2193</v>
      </c>
    </row>
    <row r="2589" spans="1:18" ht="18">
      <c r="A2589" s="368">
        <v>2393</v>
      </c>
      <c r="B2589" s="813">
        <v>693601</v>
      </c>
      <c r="C2589" s="813"/>
      <c r="D2589" s="813" t="s">
        <v>4062</v>
      </c>
      <c r="E2589" s="813"/>
      <c r="F2589" s="813"/>
      <c r="G2589" s="813" t="s">
        <v>2344</v>
      </c>
      <c r="H2589" s="813"/>
      <c r="I2589" s="813"/>
      <c r="J2589" s="813" t="s">
        <v>2114</v>
      </c>
      <c r="K2589" s="813"/>
      <c r="L2589" s="813"/>
      <c r="M2589" s="811"/>
      <c r="N2589" s="811"/>
      <c r="O2589" s="811"/>
      <c r="P2589" s="811"/>
      <c r="Q2589" s="368" t="s">
        <v>2115</v>
      </c>
      <c r="R2589" s="369" t="s">
        <v>2529</v>
      </c>
    </row>
    <row r="2590" spans="1:18" ht="18">
      <c r="A2590" s="368">
        <v>2394</v>
      </c>
      <c r="B2590" s="813">
        <v>485371</v>
      </c>
      <c r="C2590" s="813"/>
      <c r="D2590" s="817" t="s">
        <v>2563</v>
      </c>
      <c r="E2590" s="817"/>
      <c r="F2590" s="817"/>
      <c r="G2590" s="813" t="s">
        <v>4063</v>
      </c>
      <c r="H2590" s="813"/>
      <c r="I2590" s="813"/>
      <c r="J2590" s="813" t="s">
        <v>1925</v>
      </c>
      <c r="K2590" s="813"/>
      <c r="L2590" s="813"/>
      <c r="M2590" s="814">
        <v>45</v>
      </c>
      <c r="N2590" s="814"/>
      <c r="O2590" s="813" t="s">
        <v>1883</v>
      </c>
      <c r="P2590" s="813"/>
      <c r="Q2590" s="368" t="s">
        <v>1884</v>
      </c>
      <c r="R2590" s="369" t="s">
        <v>2546</v>
      </c>
    </row>
    <row r="2591" spans="1:18" ht="18">
      <c r="A2591" s="368">
        <v>2395</v>
      </c>
      <c r="B2591" s="813">
        <v>485407</v>
      </c>
      <c r="C2591" s="813"/>
      <c r="D2591" s="817" t="s">
        <v>2563</v>
      </c>
      <c r="E2591" s="817"/>
      <c r="F2591" s="817"/>
      <c r="G2591" s="813" t="s">
        <v>4063</v>
      </c>
      <c r="H2591" s="813"/>
      <c r="I2591" s="813"/>
      <c r="J2591" s="813" t="s">
        <v>1925</v>
      </c>
      <c r="K2591" s="813"/>
      <c r="L2591" s="813"/>
      <c r="M2591" s="814">
        <v>90</v>
      </c>
      <c r="N2591" s="814"/>
      <c r="O2591" s="813" t="s">
        <v>1883</v>
      </c>
      <c r="P2591" s="813"/>
      <c r="Q2591" s="368" t="s">
        <v>1884</v>
      </c>
      <c r="R2591" s="369" t="s">
        <v>3123</v>
      </c>
    </row>
    <row r="2592" spans="1:18" ht="18">
      <c r="A2592" s="368">
        <v>2396</v>
      </c>
      <c r="B2592" s="813">
        <v>665161</v>
      </c>
      <c r="C2592" s="813"/>
      <c r="D2592" s="813" t="s">
        <v>2567</v>
      </c>
      <c r="E2592" s="813"/>
      <c r="F2592" s="813"/>
      <c r="G2592" s="813" t="s">
        <v>2065</v>
      </c>
      <c r="H2592" s="813"/>
      <c r="I2592" s="813"/>
      <c r="J2592" s="813" t="s">
        <v>2093</v>
      </c>
      <c r="K2592" s="813"/>
      <c r="L2592" s="813"/>
      <c r="M2592" s="814">
        <v>5</v>
      </c>
      <c r="N2592" s="814"/>
      <c r="O2592" s="813" t="s">
        <v>1883</v>
      </c>
      <c r="P2592" s="813"/>
      <c r="Q2592" s="368" t="s">
        <v>1884</v>
      </c>
      <c r="R2592" s="369" t="s">
        <v>2021</v>
      </c>
    </row>
    <row r="2593" spans="1:18" ht="18">
      <c r="A2593" s="368">
        <v>2397</v>
      </c>
      <c r="B2593" s="813">
        <v>238170</v>
      </c>
      <c r="C2593" s="813"/>
      <c r="D2593" s="813" t="s">
        <v>4064</v>
      </c>
      <c r="E2593" s="813"/>
      <c r="F2593" s="813"/>
      <c r="G2593" s="813" t="s">
        <v>2274</v>
      </c>
      <c r="H2593" s="813"/>
      <c r="I2593" s="813"/>
      <c r="J2593" s="813" t="s">
        <v>2114</v>
      </c>
      <c r="K2593" s="813"/>
      <c r="L2593" s="813"/>
      <c r="M2593" s="811"/>
      <c r="N2593" s="811"/>
      <c r="O2593" s="811"/>
      <c r="P2593" s="811"/>
      <c r="Q2593" s="368" t="s">
        <v>2115</v>
      </c>
      <c r="R2593" s="369" t="s">
        <v>1922</v>
      </c>
    </row>
    <row r="2594" spans="1:18" ht="18">
      <c r="A2594" s="368">
        <v>2398</v>
      </c>
      <c r="B2594" s="813">
        <v>238127</v>
      </c>
      <c r="C2594" s="813"/>
      <c r="D2594" s="813" t="s">
        <v>4064</v>
      </c>
      <c r="E2594" s="813"/>
      <c r="F2594" s="813"/>
      <c r="G2594" s="813" t="s">
        <v>2047</v>
      </c>
      <c r="H2594" s="813"/>
      <c r="I2594" s="813"/>
      <c r="J2594" s="813" t="s">
        <v>2114</v>
      </c>
      <c r="K2594" s="813"/>
      <c r="L2594" s="813"/>
      <c r="M2594" s="811"/>
      <c r="N2594" s="811"/>
      <c r="O2594" s="811"/>
      <c r="P2594" s="811"/>
      <c r="Q2594" s="368" t="s">
        <v>2115</v>
      </c>
      <c r="R2594" s="369" t="s">
        <v>2500</v>
      </c>
    </row>
    <row r="2595" spans="1:18" ht="18">
      <c r="A2595" s="368">
        <v>2399</v>
      </c>
      <c r="B2595" s="813">
        <v>610966</v>
      </c>
      <c r="C2595" s="813"/>
      <c r="D2595" s="813" t="s">
        <v>4064</v>
      </c>
      <c r="E2595" s="813"/>
      <c r="F2595" s="813"/>
      <c r="G2595" s="813" t="s">
        <v>2947</v>
      </c>
      <c r="H2595" s="813"/>
      <c r="I2595" s="813"/>
      <c r="J2595" s="813" t="s">
        <v>2340</v>
      </c>
      <c r="K2595" s="813"/>
      <c r="L2595" s="813"/>
      <c r="M2595" s="814">
        <v>60</v>
      </c>
      <c r="N2595" s="814"/>
      <c r="O2595" s="813" t="s">
        <v>1883</v>
      </c>
      <c r="P2595" s="813"/>
      <c r="Q2595" s="368" t="s">
        <v>1884</v>
      </c>
      <c r="R2595" s="369" t="s">
        <v>2135</v>
      </c>
    </row>
    <row r="2596" spans="1:18" ht="18">
      <c r="A2596" s="368">
        <v>2400</v>
      </c>
      <c r="B2596" s="813">
        <v>611310</v>
      </c>
      <c r="C2596" s="813"/>
      <c r="D2596" s="813" t="s">
        <v>4064</v>
      </c>
      <c r="E2596" s="813"/>
      <c r="F2596" s="813"/>
      <c r="G2596" s="813" t="s">
        <v>2947</v>
      </c>
      <c r="H2596" s="813"/>
      <c r="I2596" s="813"/>
      <c r="J2596" s="813" t="s">
        <v>2101</v>
      </c>
      <c r="K2596" s="813"/>
      <c r="L2596" s="813"/>
      <c r="M2596" s="814">
        <v>60</v>
      </c>
      <c r="N2596" s="814"/>
      <c r="O2596" s="813" t="s">
        <v>1883</v>
      </c>
      <c r="P2596" s="813"/>
      <c r="Q2596" s="368" t="s">
        <v>1884</v>
      </c>
      <c r="R2596" s="369" t="s">
        <v>1972</v>
      </c>
    </row>
    <row r="2597" spans="1:18" ht="18">
      <c r="A2597" s="368">
        <v>2401</v>
      </c>
      <c r="B2597" s="813">
        <v>611055</v>
      </c>
      <c r="C2597" s="813"/>
      <c r="D2597" s="813" t="s">
        <v>4064</v>
      </c>
      <c r="E2597" s="813"/>
      <c r="F2597" s="813"/>
      <c r="G2597" s="813" t="s">
        <v>2410</v>
      </c>
      <c r="H2597" s="813"/>
      <c r="I2597" s="813"/>
      <c r="J2597" s="813" t="s">
        <v>2340</v>
      </c>
      <c r="K2597" s="813"/>
      <c r="L2597" s="813"/>
      <c r="M2597" s="814">
        <v>60</v>
      </c>
      <c r="N2597" s="814"/>
      <c r="O2597" s="813" t="s">
        <v>1883</v>
      </c>
      <c r="P2597" s="813"/>
      <c r="Q2597" s="368" t="s">
        <v>1884</v>
      </c>
      <c r="R2597" s="369" t="s">
        <v>2136</v>
      </c>
    </row>
    <row r="2598" spans="1:18" ht="36">
      <c r="A2598" s="365" t="s">
        <v>1871</v>
      </c>
      <c r="B2598" s="810" t="s">
        <v>1872</v>
      </c>
      <c r="C2598" s="810"/>
      <c r="D2598" s="810" t="s">
        <v>1873</v>
      </c>
      <c r="E2598" s="810"/>
      <c r="F2598" s="810"/>
      <c r="G2598" s="810" t="s">
        <v>1874</v>
      </c>
      <c r="H2598" s="810"/>
      <c r="I2598" s="810"/>
      <c r="J2598" s="810" t="s">
        <v>1875</v>
      </c>
      <c r="K2598" s="810"/>
      <c r="L2598" s="810"/>
      <c r="M2598" s="810" t="s">
        <v>1876</v>
      </c>
      <c r="N2598" s="810"/>
      <c r="O2598" s="810" t="s">
        <v>1877</v>
      </c>
      <c r="P2598" s="810"/>
      <c r="Q2598" s="366" t="s">
        <v>1878</v>
      </c>
      <c r="R2598" s="365" t="s">
        <v>1879</v>
      </c>
    </row>
    <row r="2599" spans="1:18" ht="18">
      <c r="A2599" s="368">
        <v>2402</v>
      </c>
      <c r="B2599" s="813">
        <v>767906</v>
      </c>
      <c r="C2599" s="813"/>
      <c r="D2599" s="813" t="s">
        <v>3627</v>
      </c>
      <c r="E2599" s="813"/>
      <c r="F2599" s="813"/>
      <c r="G2599" s="813" t="s">
        <v>3550</v>
      </c>
      <c r="H2599" s="813"/>
      <c r="I2599" s="813"/>
      <c r="J2599" s="813" t="s">
        <v>1888</v>
      </c>
      <c r="K2599" s="813"/>
      <c r="L2599" s="813"/>
      <c r="M2599" s="814">
        <v>2</v>
      </c>
      <c r="N2599" s="814"/>
      <c r="O2599" s="813" t="s">
        <v>1883</v>
      </c>
      <c r="P2599" s="813"/>
      <c r="Q2599" s="368" t="s">
        <v>1889</v>
      </c>
      <c r="R2599" s="369" t="s">
        <v>2154</v>
      </c>
    </row>
    <row r="2600" spans="1:18" ht="18">
      <c r="A2600" s="368">
        <v>2403</v>
      </c>
      <c r="B2600" s="813">
        <v>357287</v>
      </c>
      <c r="C2600" s="813"/>
      <c r="D2600" s="813" t="s">
        <v>3627</v>
      </c>
      <c r="E2600" s="813"/>
      <c r="F2600" s="813"/>
      <c r="G2600" s="813" t="s">
        <v>4065</v>
      </c>
      <c r="H2600" s="813"/>
      <c r="I2600" s="813"/>
      <c r="J2600" s="813" t="s">
        <v>1921</v>
      </c>
      <c r="K2600" s="813"/>
      <c r="L2600" s="813"/>
      <c r="M2600" s="811"/>
      <c r="N2600" s="811"/>
      <c r="O2600" s="811"/>
      <c r="P2600" s="811"/>
      <c r="Q2600" s="368" t="s">
        <v>1921</v>
      </c>
      <c r="R2600" s="369" t="s">
        <v>1946</v>
      </c>
    </row>
    <row r="2601" spans="1:18" ht="18">
      <c r="A2601" s="368">
        <v>2404</v>
      </c>
      <c r="B2601" s="813">
        <v>202531</v>
      </c>
      <c r="C2601" s="813"/>
      <c r="D2601" s="813" t="s">
        <v>2572</v>
      </c>
      <c r="E2601" s="813"/>
      <c r="F2601" s="813"/>
      <c r="G2601" s="813" t="s">
        <v>2573</v>
      </c>
      <c r="H2601" s="813"/>
      <c r="I2601" s="813"/>
      <c r="J2601" s="813" t="s">
        <v>3110</v>
      </c>
      <c r="K2601" s="813"/>
      <c r="L2601" s="813"/>
      <c r="M2601" s="811"/>
      <c r="N2601" s="811"/>
      <c r="O2601" s="811"/>
      <c r="P2601" s="811"/>
      <c r="Q2601" s="368" t="s">
        <v>2115</v>
      </c>
      <c r="R2601" s="369" t="s">
        <v>2045</v>
      </c>
    </row>
    <row r="2602" spans="1:18" ht="18">
      <c r="A2602" s="368">
        <v>2405</v>
      </c>
      <c r="B2602" s="813">
        <v>202667</v>
      </c>
      <c r="C2602" s="813"/>
      <c r="D2602" s="813" t="s">
        <v>2572</v>
      </c>
      <c r="E2602" s="813"/>
      <c r="F2602" s="813"/>
      <c r="G2602" s="813" t="s">
        <v>2068</v>
      </c>
      <c r="H2602" s="813"/>
      <c r="I2602" s="813"/>
      <c r="J2602" s="813" t="s">
        <v>1920</v>
      </c>
      <c r="K2602" s="813"/>
      <c r="L2602" s="813"/>
      <c r="M2602" s="811"/>
      <c r="N2602" s="811"/>
      <c r="O2602" s="811"/>
      <c r="P2602" s="811"/>
      <c r="Q2602" s="368" t="s">
        <v>1921</v>
      </c>
      <c r="R2602" s="369" t="s">
        <v>2434</v>
      </c>
    </row>
    <row r="2603" spans="1:18" ht="18">
      <c r="A2603" s="368">
        <v>2406</v>
      </c>
      <c r="B2603" s="813">
        <v>202679</v>
      </c>
      <c r="C2603" s="813"/>
      <c r="D2603" s="813" t="s">
        <v>2572</v>
      </c>
      <c r="E2603" s="813"/>
      <c r="F2603" s="813"/>
      <c r="G2603" s="813" t="s">
        <v>2068</v>
      </c>
      <c r="H2603" s="813"/>
      <c r="I2603" s="813"/>
      <c r="J2603" s="813" t="s">
        <v>1921</v>
      </c>
      <c r="K2603" s="813"/>
      <c r="L2603" s="813"/>
      <c r="M2603" s="811"/>
      <c r="N2603" s="811"/>
      <c r="O2603" s="811"/>
      <c r="P2603" s="811"/>
      <c r="Q2603" s="368" t="s">
        <v>1921</v>
      </c>
      <c r="R2603" s="369" t="s">
        <v>2434</v>
      </c>
    </row>
    <row r="2604" spans="1:18" ht="18">
      <c r="A2604" s="368">
        <v>2407</v>
      </c>
      <c r="B2604" s="813">
        <v>202622</v>
      </c>
      <c r="C2604" s="813"/>
      <c r="D2604" s="813" t="s">
        <v>2572</v>
      </c>
      <c r="E2604" s="813"/>
      <c r="F2604" s="813"/>
      <c r="G2604" s="813" t="s">
        <v>2526</v>
      </c>
      <c r="H2604" s="813"/>
      <c r="I2604" s="813"/>
      <c r="J2604" s="813" t="s">
        <v>1921</v>
      </c>
      <c r="K2604" s="813"/>
      <c r="L2604" s="813"/>
      <c r="M2604" s="811"/>
      <c r="N2604" s="811"/>
      <c r="O2604" s="811"/>
      <c r="P2604" s="811"/>
      <c r="Q2604" s="368" t="s">
        <v>1921</v>
      </c>
      <c r="R2604" s="369" t="s">
        <v>1946</v>
      </c>
    </row>
    <row r="2605" spans="1:18" ht="18">
      <c r="A2605" s="368">
        <v>2408</v>
      </c>
      <c r="B2605" s="813">
        <v>202614</v>
      </c>
      <c r="C2605" s="813"/>
      <c r="D2605" s="813" t="s">
        <v>2572</v>
      </c>
      <c r="E2605" s="813"/>
      <c r="F2605" s="813"/>
      <c r="G2605" s="813" t="s">
        <v>2526</v>
      </c>
      <c r="H2605" s="813"/>
      <c r="I2605" s="813"/>
      <c r="J2605" s="813" t="s">
        <v>1920</v>
      </c>
      <c r="K2605" s="813"/>
      <c r="L2605" s="813"/>
      <c r="M2605" s="811"/>
      <c r="N2605" s="811"/>
      <c r="O2605" s="811"/>
      <c r="P2605" s="811"/>
      <c r="Q2605" s="368" t="s">
        <v>1921</v>
      </c>
      <c r="R2605" s="369" t="s">
        <v>1946</v>
      </c>
    </row>
    <row r="2606" spans="1:18" ht="18">
      <c r="A2606" s="368">
        <v>2409</v>
      </c>
      <c r="B2606" s="813">
        <v>266509</v>
      </c>
      <c r="C2606" s="813"/>
      <c r="D2606" s="813" t="s">
        <v>3892</v>
      </c>
      <c r="E2606" s="813"/>
      <c r="F2606" s="813"/>
      <c r="G2606" s="813" t="s">
        <v>2071</v>
      </c>
      <c r="H2606" s="813"/>
      <c r="I2606" s="813"/>
      <c r="J2606" s="813" t="s">
        <v>1921</v>
      </c>
      <c r="K2606" s="813"/>
      <c r="L2606" s="813"/>
      <c r="M2606" s="811"/>
      <c r="N2606" s="811"/>
      <c r="O2606" s="811"/>
      <c r="P2606" s="811"/>
      <c r="Q2606" s="368" t="s">
        <v>1921</v>
      </c>
      <c r="R2606" s="369" t="s">
        <v>2193</v>
      </c>
    </row>
    <row r="2607" spans="1:18" ht="18">
      <c r="A2607" s="368">
        <v>2410</v>
      </c>
      <c r="B2607" s="813">
        <v>339802</v>
      </c>
      <c r="C2607" s="813"/>
      <c r="D2607" s="813" t="s">
        <v>3892</v>
      </c>
      <c r="E2607" s="813"/>
      <c r="F2607" s="813"/>
      <c r="G2607" s="813" t="s">
        <v>2071</v>
      </c>
      <c r="H2607" s="813"/>
      <c r="I2607" s="813"/>
      <c r="J2607" s="813" t="s">
        <v>1920</v>
      </c>
      <c r="K2607" s="813"/>
      <c r="L2607" s="813"/>
      <c r="M2607" s="811"/>
      <c r="N2607" s="811"/>
      <c r="O2607" s="811"/>
      <c r="P2607" s="811"/>
      <c r="Q2607" s="368" t="s">
        <v>1921</v>
      </c>
      <c r="R2607" s="369" t="s">
        <v>2193</v>
      </c>
    </row>
    <row r="2608" spans="1:18" ht="18">
      <c r="A2608" s="368">
        <v>2411</v>
      </c>
      <c r="B2608" s="813">
        <v>560775</v>
      </c>
      <c r="C2608" s="813"/>
      <c r="D2608" s="813" t="s">
        <v>3892</v>
      </c>
      <c r="E2608" s="813"/>
      <c r="F2608" s="813"/>
      <c r="G2608" s="813" t="s">
        <v>2337</v>
      </c>
      <c r="H2608" s="813"/>
      <c r="I2608" s="813"/>
      <c r="J2608" s="813" t="s">
        <v>1888</v>
      </c>
      <c r="K2608" s="813"/>
      <c r="L2608" s="813"/>
      <c r="M2608" s="814">
        <v>5</v>
      </c>
      <c r="N2608" s="814"/>
      <c r="O2608" s="813" t="s">
        <v>1883</v>
      </c>
      <c r="P2608" s="813"/>
      <c r="Q2608" s="370" t="s">
        <v>1892</v>
      </c>
      <c r="R2608" s="369" t="s">
        <v>2077</v>
      </c>
    </row>
    <row r="2609" spans="1:18" ht="18">
      <c r="A2609" s="368">
        <v>2412</v>
      </c>
      <c r="B2609" s="813">
        <v>979150</v>
      </c>
      <c r="C2609" s="813"/>
      <c r="D2609" s="813" t="s">
        <v>2577</v>
      </c>
      <c r="E2609" s="813"/>
      <c r="F2609" s="813"/>
      <c r="G2609" s="813" t="s">
        <v>4066</v>
      </c>
      <c r="H2609" s="813"/>
      <c r="I2609" s="813"/>
      <c r="J2609" s="813" t="s">
        <v>2579</v>
      </c>
      <c r="K2609" s="813"/>
      <c r="L2609" s="813"/>
      <c r="M2609" s="814">
        <v>0.5</v>
      </c>
      <c r="N2609" s="814"/>
      <c r="O2609" s="813" t="s">
        <v>1883</v>
      </c>
      <c r="P2609" s="813"/>
      <c r="Q2609" s="370" t="s">
        <v>1892</v>
      </c>
      <c r="R2609" s="369" t="s">
        <v>2421</v>
      </c>
    </row>
    <row r="2610" spans="1:18" ht="18">
      <c r="A2610" s="368">
        <v>2413</v>
      </c>
      <c r="B2610" s="813">
        <v>979178</v>
      </c>
      <c r="C2610" s="813"/>
      <c r="D2610" s="813" t="s">
        <v>2577</v>
      </c>
      <c r="E2610" s="813"/>
      <c r="F2610" s="813"/>
      <c r="G2610" s="813" t="s">
        <v>4066</v>
      </c>
      <c r="H2610" s="813"/>
      <c r="I2610" s="813"/>
      <c r="J2610" s="813" t="s">
        <v>2579</v>
      </c>
      <c r="K2610" s="813"/>
      <c r="L2610" s="813"/>
      <c r="M2610" s="814">
        <v>0.5</v>
      </c>
      <c r="N2610" s="814"/>
      <c r="O2610" s="813" t="s">
        <v>1883</v>
      </c>
      <c r="P2610" s="813"/>
      <c r="Q2610" s="368" t="s">
        <v>1889</v>
      </c>
      <c r="R2610" s="369" t="s">
        <v>2421</v>
      </c>
    </row>
    <row r="2611" spans="1:18" ht="18">
      <c r="A2611" s="368">
        <v>2414</v>
      </c>
      <c r="B2611" s="813">
        <v>672834</v>
      </c>
      <c r="C2611" s="813"/>
      <c r="D2611" s="813" t="s">
        <v>2577</v>
      </c>
      <c r="E2611" s="813"/>
      <c r="F2611" s="813"/>
      <c r="G2611" s="813" t="s">
        <v>4067</v>
      </c>
      <c r="H2611" s="813"/>
      <c r="I2611" s="813"/>
      <c r="J2611" s="813" t="s">
        <v>2579</v>
      </c>
      <c r="K2611" s="813"/>
      <c r="L2611" s="813"/>
      <c r="M2611" s="814">
        <v>0.5</v>
      </c>
      <c r="N2611" s="814"/>
      <c r="O2611" s="813" t="s">
        <v>1883</v>
      </c>
      <c r="P2611" s="813"/>
      <c r="Q2611" s="368" t="s">
        <v>1889</v>
      </c>
      <c r="R2611" s="369" t="s">
        <v>4068</v>
      </c>
    </row>
    <row r="2612" spans="1:18" ht="36">
      <c r="A2612" s="365" t="s">
        <v>1871</v>
      </c>
      <c r="B2612" s="810" t="s">
        <v>1872</v>
      </c>
      <c r="C2612" s="810"/>
      <c r="D2612" s="810" t="s">
        <v>1873</v>
      </c>
      <c r="E2612" s="810"/>
      <c r="F2612" s="810"/>
      <c r="G2612" s="810" t="s">
        <v>1874</v>
      </c>
      <c r="H2612" s="810"/>
      <c r="I2612" s="810"/>
      <c r="J2612" s="810" t="s">
        <v>1875</v>
      </c>
      <c r="K2612" s="810"/>
      <c r="L2612" s="810"/>
      <c r="M2612" s="810" t="s">
        <v>1876</v>
      </c>
      <c r="N2612" s="810"/>
      <c r="O2612" s="810" t="s">
        <v>1877</v>
      </c>
      <c r="P2612" s="810"/>
      <c r="Q2612" s="366" t="s">
        <v>1878</v>
      </c>
      <c r="R2612" s="365" t="s">
        <v>1879</v>
      </c>
    </row>
    <row r="2613" spans="1:18" ht="18">
      <c r="A2613" s="368">
        <v>2415</v>
      </c>
      <c r="B2613" s="813">
        <v>532636</v>
      </c>
      <c r="C2613" s="813"/>
      <c r="D2613" s="813" t="s">
        <v>4069</v>
      </c>
      <c r="E2613" s="813"/>
      <c r="F2613" s="813"/>
      <c r="G2613" s="813" t="s">
        <v>2598</v>
      </c>
      <c r="H2613" s="813"/>
      <c r="I2613" s="813"/>
      <c r="J2613" s="813" t="s">
        <v>2114</v>
      </c>
      <c r="K2613" s="813"/>
      <c r="L2613" s="813"/>
      <c r="M2613" s="811"/>
      <c r="N2613" s="811"/>
      <c r="O2613" s="811"/>
      <c r="P2613" s="811"/>
      <c r="Q2613" s="368" t="s">
        <v>2115</v>
      </c>
      <c r="R2613" s="369" t="s">
        <v>1946</v>
      </c>
    </row>
    <row r="2614" spans="1:18" ht="18">
      <c r="A2614" s="368">
        <v>2416</v>
      </c>
      <c r="B2614" s="813">
        <v>985275</v>
      </c>
      <c r="C2614" s="813"/>
      <c r="D2614" s="813" t="s">
        <v>2582</v>
      </c>
      <c r="E2614" s="813"/>
      <c r="F2614" s="813"/>
      <c r="G2614" s="813" t="s">
        <v>2428</v>
      </c>
      <c r="H2614" s="813"/>
      <c r="I2614" s="813"/>
      <c r="J2614" s="813" t="s">
        <v>2146</v>
      </c>
      <c r="K2614" s="813"/>
      <c r="L2614" s="813"/>
      <c r="M2614" s="814">
        <v>5</v>
      </c>
      <c r="N2614" s="814"/>
      <c r="O2614" s="813" t="s">
        <v>1909</v>
      </c>
      <c r="P2614" s="813"/>
      <c r="Q2614" s="368" t="s">
        <v>1910</v>
      </c>
      <c r="R2614" s="369" t="s">
        <v>2983</v>
      </c>
    </row>
    <row r="2615" spans="1:18" ht="18">
      <c r="A2615" s="368">
        <v>2417</v>
      </c>
      <c r="B2615" s="813">
        <v>614680</v>
      </c>
      <c r="C2615" s="813"/>
      <c r="D2615" s="813" t="s">
        <v>2595</v>
      </c>
      <c r="E2615" s="813"/>
      <c r="F2615" s="813"/>
      <c r="G2615" s="813" t="s">
        <v>2596</v>
      </c>
      <c r="H2615" s="813"/>
      <c r="I2615" s="813"/>
      <c r="J2615" s="813" t="s">
        <v>1916</v>
      </c>
      <c r="K2615" s="813"/>
      <c r="L2615" s="813"/>
      <c r="M2615" s="814">
        <v>30</v>
      </c>
      <c r="N2615" s="814"/>
      <c r="O2615" s="813" t="s">
        <v>1883</v>
      </c>
      <c r="P2615" s="813"/>
      <c r="Q2615" s="368" t="s">
        <v>1884</v>
      </c>
      <c r="R2615" s="369" t="s">
        <v>2043</v>
      </c>
    </row>
    <row r="2616" spans="1:18" ht="18">
      <c r="A2616" s="368">
        <v>2418</v>
      </c>
      <c r="B2616" s="813">
        <v>255171</v>
      </c>
      <c r="C2616" s="813"/>
      <c r="D2616" s="813" t="s">
        <v>2595</v>
      </c>
      <c r="E2616" s="813"/>
      <c r="F2616" s="813"/>
      <c r="G2616" s="813" t="s">
        <v>2322</v>
      </c>
      <c r="H2616" s="813"/>
      <c r="I2616" s="813"/>
      <c r="J2616" s="813" t="s">
        <v>1921</v>
      </c>
      <c r="K2616" s="813"/>
      <c r="L2616" s="813"/>
      <c r="M2616" s="811"/>
      <c r="N2616" s="811"/>
      <c r="O2616" s="811"/>
      <c r="P2616" s="811"/>
      <c r="Q2616" s="368" t="s">
        <v>1921</v>
      </c>
      <c r="R2616" s="369" t="s">
        <v>2193</v>
      </c>
    </row>
    <row r="2617" spans="1:18" ht="18">
      <c r="A2617" s="368">
        <v>2419</v>
      </c>
      <c r="B2617" s="813">
        <v>300846</v>
      </c>
      <c r="C2617" s="813"/>
      <c r="D2617" s="813" t="s">
        <v>2595</v>
      </c>
      <c r="E2617" s="813"/>
      <c r="F2617" s="813"/>
      <c r="G2617" s="813" t="s">
        <v>2322</v>
      </c>
      <c r="H2617" s="813"/>
      <c r="I2617" s="813"/>
      <c r="J2617" s="813" t="s">
        <v>1920</v>
      </c>
      <c r="K2617" s="813"/>
      <c r="L2617" s="813"/>
      <c r="M2617" s="811"/>
      <c r="N2617" s="811"/>
      <c r="O2617" s="811"/>
      <c r="P2617" s="811"/>
      <c r="Q2617" s="368" t="s">
        <v>1921</v>
      </c>
      <c r="R2617" s="369" t="s">
        <v>2193</v>
      </c>
    </row>
    <row r="2618" spans="1:18" ht="18">
      <c r="A2618" s="368">
        <v>2420</v>
      </c>
      <c r="B2618" s="813">
        <v>249181</v>
      </c>
      <c r="C2618" s="813"/>
      <c r="D2618" s="813" t="s">
        <v>2597</v>
      </c>
      <c r="E2618" s="813"/>
      <c r="F2618" s="813"/>
      <c r="G2618" s="813" t="s">
        <v>2598</v>
      </c>
      <c r="H2618" s="813"/>
      <c r="I2618" s="813"/>
      <c r="J2618" s="813" t="s">
        <v>1920</v>
      </c>
      <c r="K2618" s="813"/>
      <c r="L2618" s="813"/>
      <c r="M2618" s="811"/>
      <c r="N2618" s="811"/>
      <c r="O2618" s="811"/>
      <c r="P2618" s="811"/>
      <c r="Q2618" s="368" t="s">
        <v>1921</v>
      </c>
      <c r="R2618" s="369" t="s">
        <v>2264</v>
      </c>
    </row>
    <row r="2619" spans="1:18" ht="18">
      <c r="A2619" s="368">
        <v>2421</v>
      </c>
      <c r="B2619" s="813">
        <v>796750</v>
      </c>
      <c r="C2619" s="813"/>
      <c r="D2619" s="813" t="s">
        <v>2599</v>
      </c>
      <c r="E2619" s="813"/>
      <c r="F2619" s="813"/>
      <c r="G2619" s="813" t="s">
        <v>2683</v>
      </c>
      <c r="H2619" s="813"/>
      <c r="I2619" s="813"/>
      <c r="J2619" s="813" t="s">
        <v>1896</v>
      </c>
      <c r="K2619" s="813"/>
      <c r="L2619" s="813"/>
      <c r="M2619" s="814">
        <v>10</v>
      </c>
      <c r="N2619" s="814"/>
      <c r="O2619" s="813" t="s">
        <v>1883</v>
      </c>
      <c r="P2619" s="813"/>
      <c r="Q2619" s="368" t="s">
        <v>1889</v>
      </c>
      <c r="R2619" s="369" t="s">
        <v>2351</v>
      </c>
    </row>
    <row r="2620" spans="1:18" ht="18">
      <c r="A2620" s="368">
        <v>2422</v>
      </c>
      <c r="B2620" s="813">
        <v>273282</v>
      </c>
      <c r="C2620" s="813"/>
      <c r="D2620" s="813" t="s">
        <v>3630</v>
      </c>
      <c r="E2620" s="813"/>
      <c r="F2620" s="813"/>
      <c r="G2620" s="813" t="s">
        <v>2054</v>
      </c>
      <c r="H2620" s="813"/>
      <c r="I2620" s="813"/>
      <c r="J2620" s="813" t="s">
        <v>1921</v>
      </c>
      <c r="K2620" s="813"/>
      <c r="L2620" s="813"/>
      <c r="M2620" s="811"/>
      <c r="N2620" s="811"/>
      <c r="O2620" s="811"/>
      <c r="P2620" s="811"/>
      <c r="Q2620" s="368" t="s">
        <v>1921</v>
      </c>
      <c r="R2620" s="369" t="s">
        <v>1946</v>
      </c>
    </row>
    <row r="2621" spans="1:18" ht="18">
      <c r="A2621" s="368">
        <v>2423</v>
      </c>
      <c r="B2621" s="813">
        <v>273351</v>
      </c>
      <c r="C2621" s="813"/>
      <c r="D2621" s="813" t="s">
        <v>3630</v>
      </c>
      <c r="E2621" s="813"/>
      <c r="F2621" s="813"/>
      <c r="G2621" s="813" t="s">
        <v>2192</v>
      </c>
      <c r="H2621" s="813"/>
      <c r="I2621" s="813"/>
      <c r="J2621" s="813" t="s">
        <v>1921</v>
      </c>
      <c r="K2621" s="813"/>
      <c r="L2621" s="813"/>
      <c r="M2621" s="811"/>
      <c r="N2621" s="811"/>
      <c r="O2621" s="811"/>
      <c r="P2621" s="811"/>
      <c r="Q2621" s="368" t="s">
        <v>1921</v>
      </c>
      <c r="R2621" s="369" t="s">
        <v>1946</v>
      </c>
    </row>
    <row r="2622" spans="1:18" ht="18">
      <c r="A2622" s="368">
        <v>2424</v>
      </c>
      <c r="B2622" s="813">
        <v>317774</v>
      </c>
      <c r="C2622" s="813"/>
      <c r="D2622" s="813" t="s">
        <v>3630</v>
      </c>
      <c r="E2622" s="813"/>
      <c r="F2622" s="813"/>
      <c r="G2622" s="813" t="s">
        <v>2192</v>
      </c>
      <c r="H2622" s="813"/>
      <c r="I2622" s="813"/>
      <c r="J2622" s="813" t="s">
        <v>1920</v>
      </c>
      <c r="K2622" s="813"/>
      <c r="L2622" s="813"/>
      <c r="M2622" s="811"/>
      <c r="N2622" s="811"/>
      <c r="O2622" s="811"/>
      <c r="P2622" s="811"/>
      <c r="Q2622" s="368" t="s">
        <v>1921</v>
      </c>
      <c r="R2622" s="369" t="s">
        <v>1946</v>
      </c>
    </row>
    <row r="2623" spans="1:18" ht="18">
      <c r="A2623" s="368">
        <v>2425</v>
      </c>
      <c r="B2623" s="813">
        <v>317837</v>
      </c>
      <c r="C2623" s="813"/>
      <c r="D2623" s="813" t="s">
        <v>4070</v>
      </c>
      <c r="E2623" s="813"/>
      <c r="F2623" s="813"/>
      <c r="G2623" s="813" t="s">
        <v>2014</v>
      </c>
      <c r="H2623" s="813"/>
      <c r="I2623" s="813"/>
      <c r="J2623" s="813" t="s">
        <v>1920</v>
      </c>
      <c r="K2623" s="813"/>
      <c r="L2623" s="813"/>
      <c r="M2623" s="811"/>
      <c r="N2623" s="811"/>
      <c r="O2623" s="811"/>
      <c r="P2623" s="811"/>
      <c r="Q2623" s="368" t="s">
        <v>1921</v>
      </c>
      <c r="R2623" s="369" t="s">
        <v>1946</v>
      </c>
    </row>
    <row r="2624" spans="1:18" ht="18">
      <c r="A2624" s="368">
        <v>2426</v>
      </c>
      <c r="B2624" s="813">
        <v>226412</v>
      </c>
      <c r="C2624" s="813"/>
      <c r="D2624" s="813" t="s">
        <v>4070</v>
      </c>
      <c r="E2624" s="813"/>
      <c r="F2624" s="813"/>
      <c r="G2624" s="813" t="s">
        <v>2014</v>
      </c>
      <c r="H2624" s="813"/>
      <c r="I2624" s="813"/>
      <c r="J2624" s="813" t="s">
        <v>2114</v>
      </c>
      <c r="K2624" s="813"/>
      <c r="L2624" s="813"/>
      <c r="M2624" s="811"/>
      <c r="N2624" s="811"/>
      <c r="O2624" s="811"/>
      <c r="P2624" s="811"/>
      <c r="Q2624" s="368" t="s">
        <v>2115</v>
      </c>
      <c r="R2624" s="369" t="s">
        <v>1946</v>
      </c>
    </row>
    <row r="2625" spans="1:18" ht="18">
      <c r="A2625" s="368">
        <v>2427</v>
      </c>
      <c r="B2625" s="813">
        <v>293576</v>
      </c>
      <c r="C2625" s="813"/>
      <c r="D2625" s="813" t="s">
        <v>4071</v>
      </c>
      <c r="E2625" s="813"/>
      <c r="F2625" s="813"/>
      <c r="G2625" s="813" t="s">
        <v>2488</v>
      </c>
      <c r="H2625" s="813"/>
      <c r="I2625" s="813"/>
      <c r="J2625" s="813" t="s">
        <v>1920</v>
      </c>
      <c r="K2625" s="813"/>
      <c r="L2625" s="813"/>
      <c r="M2625" s="811"/>
      <c r="N2625" s="811"/>
      <c r="O2625" s="811"/>
      <c r="P2625" s="811"/>
      <c r="Q2625" s="368" t="s">
        <v>1921</v>
      </c>
      <c r="R2625" s="369" t="s">
        <v>1948</v>
      </c>
    </row>
    <row r="2626" spans="1:18" ht="36">
      <c r="A2626" s="365" t="s">
        <v>1871</v>
      </c>
      <c r="B2626" s="810" t="s">
        <v>1872</v>
      </c>
      <c r="C2626" s="810"/>
      <c r="D2626" s="810" t="s">
        <v>1873</v>
      </c>
      <c r="E2626" s="810"/>
      <c r="F2626" s="810"/>
      <c r="G2626" s="810" t="s">
        <v>1874</v>
      </c>
      <c r="H2626" s="810"/>
      <c r="I2626" s="810"/>
      <c r="J2626" s="810" t="s">
        <v>1875</v>
      </c>
      <c r="K2626" s="810"/>
      <c r="L2626" s="810"/>
      <c r="M2626" s="810" t="s">
        <v>1876</v>
      </c>
      <c r="N2626" s="810"/>
      <c r="O2626" s="810" t="s">
        <v>1877</v>
      </c>
      <c r="P2626" s="810"/>
      <c r="Q2626" s="366" t="s">
        <v>1878</v>
      </c>
      <c r="R2626" s="365" t="s">
        <v>1879</v>
      </c>
    </row>
    <row r="2627" spans="1:18" ht="18">
      <c r="A2627" s="368">
        <v>2428</v>
      </c>
      <c r="B2627" s="813">
        <v>258296</v>
      </c>
      <c r="C2627" s="813"/>
      <c r="D2627" s="813" t="s">
        <v>2609</v>
      </c>
      <c r="E2627" s="813"/>
      <c r="F2627" s="813"/>
      <c r="G2627" s="813" t="s">
        <v>2458</v>
      </c>
      <c r="H2627" s="813"/>
      <c r="I2627" s="813"/>
      <c r="J2627" s="813" t="s">
        <v>1920</v>
      </c>
      <c r="K2627" s="813"/>
      <c r="L2627" s="813"/>
      <c r="M2627" s="811"/>
      <c r="N2627" s="811"/>
      <c r="O2627" s="811"/>
      <c r="P2627" s="811"/>
      <c r="Q2627" s="368" t="s">
        <v>1921</v>
      </c>
      <c r="R2627" s="369" t="s">
        <v>2140</v>
      </c>
    </row>
    <row r="2628" spans="1:18" ht="18">
      <c r="A2628" s="368">
        <v>2429</v>
      </c>
      <c r="B2628" s="813">
        <v>810850</v>
      </c>
      <c r="C2628" s="813"/>
      <c r="D2628" s="813" t="s">
        <v>3900</v>
      </c>
      <c r="E2628" s="813"/>
      <c r="F2628" s="813"/>
      <c r="G2628" s="813" t="s">
        <v>2089</v>
      </c>
      <c r="H2628" s="813"/>
      <c r="I2628" s="813"/>
      <c r="J2628" s="813" t="s">
        <v>1888</v>
      </c>
      <c r="K2628" s="813"/>
      <c r="L2628" s="813"/>
      <c r="M2628" s="814">
        <v>1</v>
      </c>
      <c r="N2628" s="814"/>
      <c r="O2628" s="813" t="s">
        <v>1883</v>
      </c>
      <c r="P2628" s="813"/>
      <c r="Q2628" s="368" t="s">
        <v>1889</v>
      </c>
      <c r="R2628" s="369" t="s">
        <v>2043</v>
      </c>
    </row>
    <row r="2629" spans="1:18" ht="18">
      <c r="A2629" s="368">
        <v>2430</v>
      </c>
      <c r="B2629" s="813">
        <v>566391</v>
      </c>
      <c r="C2629" s="813"/>
      <c r="D2629" s="813" t="s">
        <v>2616</v>
      </c>
      <c r="E2629" s="813"/>
      <c r="F2629" s="813"/>
      <c r="G2629" s="813" t="s">
        <v>2617</v>
      </c>
      <c r="H2629" s="813"/>
      <c r="I2629" s="813"/>
      <c r="J2629" s="813" t="s">
        <v>1888</v>
      </c>
      <c r="K2629" s="813"/>
      <c r="L2629" s="813"/>
      <c r="M2629" s="814">
        <v>20</v>
      </c>
      <c r="N2629" s="814"/>
      <c r="O2629" s="813" t="s">
        <v>1883</v>
      </c>
      <c r="P2629" s="813"/>
      <c r="Q2629" s="370" t="s">
        <v>1892</v>
      </c>
      <c r="R2629" s="369" t="s">
        <v>2405</v>
      </c>
    </row>
    <row r="2630" spans="1:18" ht="18">
      <c r="A2630" s="368">
        <v>2431</v>
      </c>
      <c r="B2630" s="813">
        <v>933265</v>
      </c>
      <c r="C2630" s="813"/>
      <c r="D2630" s="813" t="s">
        <v>2616</v>
      </c>
      <c r="E2630" s="813"/>
      <c r="F2630" s="813"/>
      <c r="G2630" s="813" t="s">
        <v>2617</v>
      </c>
      <c r="H2630" s="813"/>
      <c r="I2630" s="813"/>
      <c r="J2630" s="813" t="s">
        <v>1888</v>
      </c>
      <c r="K2630" s="813"/>
      <c r="L2630" s="813"/>
      <c r="M2630" s="814">
        <v>5</v>
      </c>
      <c r="N2630" s="814"/>
      <c r="O2630" s="813" t="s">
        <v>1883</v>
      </c>
      <c r="P2630" s="813"/>
      <c r="Q2630" s="370" t="s">
        <v>1892</v>
      </c>
      <c r="R2630" s="369" t="s">
        <v>2447</v>
      </c>
    </row>
    <row r="2631" spans="1:18" ht="18">
      <c r="A2631" s="368">
        <v>2432</v>
      </c>
      <c r="B2631" s="813">
        <v>682879</v>
      </c>
      <c r="C2631" s="813"/>
      <c r="D2631" s="813" t="s">
        <v>3308</v>
      </c>
      <c r="E2631" s="813"/>
      <c r="F2631" s="813"/>
      <c r="G2631" s="813" t="s">
        <v>2195</v>
      </c>
      <c r="H2631" s="813"/>
      <c r="I2631" s="813"/>
      <c r="J2631" s="813" t="s">
        <v>2083</v>
      </c>
      <c r="K2631" s="813"/>
      <c r="L2631" s="813"/>
      <c r="M2631" s="814">
        <v>28</v>
      </c>
      <c r="N2631" s="814"/>
      <c r="O2631" s="813" t="s">
        <v>2805</v>
      </c>
      <c r="P2631" s="813"/>
      <c r="Q2631" s="368" t="s">
        <v>2806</v>
      </c>
      <c r="R2631" s="369" t="s">
        <v>4072</v>
      </c>
    </row>
    <row r="2632" spans="1:18" ht="18">
      <c r="A2632" s="368">
        <v>2433</v>
      </c>
      <c r="B2632" s="813">
        <v>682822</v>
      </c>
      <c r="C2632" s="813"/>
      <c r="D2632" s="813" t="s">
        <v>3308</v>
      </c>
      <c r="E2632" s="813"/>
      <c r="F2632" s="813"/>
      <c r="G2632" s="813" t="s">
        <v>2054</v>
      </c>
      <c r="H2632" s="813"/>
      <c r="I2632" s="813"/>
      <c r="J2632" s="813" t="s">
        <v>2083</v>
      </c>
      <c r="K2632" s="813"/>
      <c r="L2632" s="813"/>
      <c r="M2632" s="814">
        <v>28</v>
      </c>
      <c r="N2632" s="814"/>
      <c r="O2632" s="813" t="s">
        <v>2805</v>
      </c>
      <c r="P2632" s="813"/>
      <c r="Q2632" s="368" t="s">
        <v>2806</v>
      </c>
      <c r="R2632" s="369" t="s">
        <v>1899</v>
      </c>
    </row>
    <row r="2633" spans="1:18" ht="18">
      <c r="A2633" s="368">
        <v>2434</v>
      </c>
      <c r="B2633" s="813">
        <v>708032</v>
      </c>
      <c r="C2633" s="813"/>
      <c r="D2633" s="813" t="s">
        <v>2629</v>
      </c>
      <c r="E2633" s="813"/>
      <c r="F2633" s="813"/>
      <c r="G2633" s="813" t="s">
        <v>3310</v>
      </c>
      <c r="H2633" s="813"/>
      <c r="I2633" s="813"/>
      <c r="J2633" s="813" t="s">
        <v>1882</v>
      </c>
      <c r="K2633" s="813"/>
      <c r="L2633" s="813"/>
      <c r="M2633" s="814">
        <v>250</v>
      </c>
      <c r="N2633" s="814"/>
      <c r="O2633" s="813" t="s">
        <v>1883</v>
      </c>
      <c r="P2633" s="813"/>
      <c r="Q2633" s="368" t="s">
        <v>1884</v>
      </c>
      <c r="R2633" s="369" t="s">
        <v>2221</v>
      </c>
    </row>
    <row r="2634" spans="1:18" ht="18">
      <c r="A2634" s="368">
        <v>2435</v>
      </c>
      <c r="B2634" s="813">
        <v>971130</v>
      </c>
      <c r="C2634" s="813"/>
      <c r="D2634" s="813" t="s">
        <v>2629</v>
      </c>
      <c r="E2634" s="813"/>
      <c r="F2634" s="813"/>
      <c r="G2634" s="813" t="s">
        <v>2631</v>
      </c>
      <c r="H2634" s="813"/>
      <c r="I2634" s="813"/>
      <c r="J2634" s="813" t="s">
        <v>1888</v>
      </c>
      <c r="K2634" s="813"/>
      <c r="L2634" s="813"/>
      <c r="M2634" s="814">
        <v>10</v>
      </c>
      <c r="N2634" s="814"/>
      <c r="O2634" s="813" t="s">
        <v>1883</v>
      </c>
      <c r="P2634" s="813"/>
      <c r="Q2634" s="370" t="s">
        <v>1892</v>
      </c>
      <c r="R2634" s="369" t="s">
        <v>2136</v>
      </c>
    </row>
    <row r="2635" spans="1:18" ht="18">
      <c r="A2635" s="368">
        <v>2436</v>
      </c>
      <c r="B2635" s="813">
        <v>850426</v>
      </c>
      <c r="C2635" s="813"/>
      <c r="D2635" s="813" t="s">
        <v>2629</v>
      </c>
      <c r="E2635" s="813"/>
      <c r="F2635" s="813"/>
      <c r="G2635" s="813" t="s">
        <v>2630</v>
      </c>
      <c r="H2635" s="813"/>
      <c r="I2635" s="813"/>
      <c r="J2635" s="813" t="s">
        <v>1882</v>
      </c>
      <c r="K2635" s="813"/>
      <c r="L2635" s="813"/>
      <c r="M2635" s="814">
        <v>30</v>
      </c>
      <c r="N2635" s="814"/>
      <c r="O2635" s="813" t="s">
        <v>1883</v>
      </c>
      <c r="P2635" s="813"/>
      <c r="Q2635" s="368" t="s">
        <v>1884</v>
      </c>
      <c r="R2635" s="369" t="s">
        <v>1906</v>
      </c>
    </row>
    <row r="2636" spans="1:18" ht="18">
      <c r="A2636" s="368">
        <v>2437</v>
      </c>
      <c r="B2636" s="813">
        <v>707983</v>
      </c>
      <c r="C2636" s="813"/>
      <c r="D2636" s="813" t="s">
        <v>2629</v>
      </c>
      <c r="E2636" s="813"/>
      <c r="F2636" s="813"/>
      <c r="G2636" s="813" t="s">
        <v>2630</v>
      </c>
      <c r="H2636" s="813"/>
      <c r="I2636" s="813"/>
      <c r="J2636" s="813" t="s">
        <v>1882</v>
      </c>
      <c r="K2636" s="813"/>
      <c r="L2636" s="813"/>
      <c r="M2636" s="814">
        <v>250</v>
      </c>
      <c r="N2636" s="814"/>
      <c r="O2636" s="813" t="s">
        <v>1883</v>
      </c>
      <c r="P2636" s="813"/>
      <c r="Q2636" s="368" t="s">
        <v>1884</v>
      </c>
      <c r="R2636" s="369" t="s">
        <v>2221</v>
      </c>
    </row>
    <row r="2637" spans="1:18" ht="18">
      <c r="A2637" s="368">
        <v>2438</v>
      </c>
      <c r="B2637" s="813">
        <v>561730</v>
      </c>
      <c r="C2637" s="813"/>
      <c r="D2637" s="813" t="s">
        <v>4073</v>
      </c>
      <c r="E2637" s="813"/>
      <c r="F2637" s="813"/>
      <c r="G2637" s="813" t="s">
        <v>2870</v>
      </c>
      <c r="H2637" s="813"/>
      <c r="I2637" s="813"/>
      <c r="J2637" s="813" t="s">
        <v>4074</v>
      </c>
      <c r="K2637" s="813"/>
      <c r="L2637" s="813"/>
      <c r="M2637" s="814">
        <v>10</v>
      </c>
      <c r="N2637" s="814"/>
      <c r="O2637" s="813" t="s">
        <v>1883</v>
      </c>
      <c r="P2637" s="813"/>
      <c r="Q2637" s="368" t="s">
        <v>1889</v>
      </c>
      <c r="R2637" s="369" t="s">
        <v>4075</v>
      </c>
    </row>
    <row r="2638" spans="1:18" ht="18">
      <c r="A2638" s="368">
        <v>2439</v>
      </c>
      <c r="B2638" s="813">
        <v>203494</v>
      </c>
      <c r="C2638" s="813"/>
      <c r="D2638" s="813" t="s">
        <v>2637</v>
      </c>
      <c r="E2638" s="813"/>
      <c r="F2638" s="813"/>
      <c r="G2638" s="813" t="s">
        <v>2100</v>
      </c>
      <c r="H2638" s="813"/>
      <c r="I2638" s="813"/>
      <c r="J2638" s="813" t="s">
        <v>1896</v>
      </c>
      <c r="K2638" s="813"/>
      <c r="L2638" s="813"/>
      <c r="M2638" s="814">
        <v>5</v>
      </c>
      <c r="N2638" s="814"/>
      <c r="O2638" s="813" t="s">
        <v>1883</v>
      </c>
      <c r="P2638" s="813"/>
      <c r="Q2638" s="370" t="s">
        <v>1892</v>
      </c>
      <c r="R2638" s="369" t="s">
        <v>3934</v>
      </c>
    </row>
    <row r="2639" spans="1:18" ht="18">
      <c r="A2639" s="368">
        <v>2440</v>
      </c>
      <c r="B2639" s="813">
        <v>808141</v>
      </c>
      <c r="C2639" s="813"/>
      <c r="D2639" s="817" t="s">
        <v>4076</v>
      </c>
      <c r="E2639" s="817"/>
      <c r="F2639" s="817"/>
      <c r="G2639" s="817" t="s">
        <v>4077</v>
      </c>
      <c r="H2639" s="817"/>
      <c r="I2639" s="817"/>
      <c r="J2639" s="813" t="s">
        <v>2146</v>
      </c>
      <c r="K2639" s="813"/>
      <c r="L2639" s="813"/>
      <c r="M2639" s="814">
        <v>15</v>
      </c>
      <c r="N2639" s="814"/>
      <c r="O2639" s="813" t="s">
        <v>1909</v>
      </c>
      <c r="P2639" s="813"/>
      <c r="Q2639" s="368" t="s">
        <v>1910</v>
      </c>
      <c r="R2639" s="369" t="s">
        <v>1918</v>
      </c>
    </row>
    <row r="2640" spans="1:18" ht="36">
      <c r="A2640" s="365" t="s">
        <v>1871</v>
      </c>
      <c r="B2640" s="810" t="s">
        <v>1872</v>
      </c>
      <c r="C2640" s="810"/>
      <c r="D2640" s="810" t="s">
        <v>1873</v>
      </c>
      <c r="E2640" s="810"/>
      <c r="F2640" s="810"/>
      <c r="G2640" s="810" t="s">
        <v>1874</v>
      </c>
      <c r="H2640" s="810"/>
      <c r="I2640" s="810"/>
      <c r="J2640" s="810" t="s">
        <v>1875</v>
      </c>
      <c r="K2640" s="810"/>
      <c r="L2640" s="810"/>
      <c r="M2640" s="810" t="s">
        <v>1876</v>
      </c>
      <c r="N2640" s="810"/>
      <c r="O2640" s="810" t="s">
        <v>1877</v>
      </c>
      <c r="P2640" s="810"/>
      <c r="Q2640" s="366" t="s">
        <v>1878</v>
      </c>
      <c r="R2640" s="365" t="s">
        <v>1879</v>
      </c>
    </row>
    <row r="2641" spans="1:18" ht="18">
      <c r="A2641" s="368">
        <v>2441</v>
      </c>
      <c r="B2641" s="813">
        <v>858151</v>
      </c>
      <c r="C2641" s="813"/>
      <c r="D2641" s="813" t="s">
        <v>4078</v>
      </c>
      <c r="E2641" s="813"/>
      <c r="F2641" s="813"/>
      <c r="G2641" s="817" t="s">
        <v>4079</v>
      </c>
      <c r="H2641" s="817"/>
      <c r="I2641" s="817"/>
      <c r="J2641" s="813" t="s">
        <v>2146</v>
      </c>
      <c r="K2641" s="813"/>
      <c r="L2641" s="813"/>
      <c r="M2641" s="814">
        <v>15</v>
      </c>
      <c r="N2641" s="814"/>
      <c r="O2641" s="813" t="s">
        <v>1909</v>
      </c>
      <c r="P2641" s="813"/>
      <c r="Q2641" s="368" t="s">
        <v>1910</v>
      </c>
      <c r="R2641" s="369" t="s">
        <v>1918</v>
      </c>
    </row>
    <row r="2642" spans="1:18" ht="18">
      <c r="A2642" s="368">
        <v>2442</v>
      </c>
      <c r="B2642" s="818">
        <v>1140927</v>
      </c>
      <c r="C2642" s="818"/>
      <c r="D2642" s="818" t="s">
        <v>3339</v>
      </c>
      <c r="E2642" s="818"/>
      <c r="F2642" s="818"/>
      <c r="G2642" s="818" t="s">
        <v>2488</v>
      </c>
      <c r="H2642" s="818"/>
      <c r="I2642" s="818"/>
      <c r="J2642" s="818" t="s">
        <v>1920</v>
      </c>
      <c r="K2642" s="818"/>
      <c r="L2642" s="818"/>
      <c r="M2642" s="811"/>
      <c r="N2642" s="811"/>
      <c r="O2642" s="811"/>
      <c r="P2642" s="811"/>
      <c r="Q2642" s="372" t="s">
        <v>1921</v>
      </c>
      <c r="R2642" s="369" t="s">
        <v>2636</v>
      </c>
    </row>
    <row r="2643" spans="1:18" ht="18">
      <c r="A2643" s="368">
        <v>2443</v>
      </c>
      <c r="B2643" s="813">
        <v>810687</v>
      </c>
      <c r="C2643" s="813"/>
      <c r="D2643" s="813" t="s">
        <v>4080</v>
      </c>
      <c r="E2643" s="813"/>
      <c r="F2643" s="813"/>
      <c r="G2643" s="813" t="s">
        <v>2014</v>
      </c>
      <c r="H2643" s="813"/>
      <c r="I2643" s="813"/>
      <c r="J2643" s="813" t="s">
        <v>2114</v>
      </c>
      <c r="K2643" s="813"/>
      <c r="L2643" s="813"/>
      <c r="M2643" s="811"/>
      <c r="N2643" s="811"/>
      <c r="O2643" s="811"/>
      <c r="P2643" s="811"/>
      <c r="Q2643" s="368" t="s">
        <v>2115</v>
      </c>
      <c r="R2643" s="369" t="s">
        <v>3094</v>
      </c>
    </row>
    <row r="2644" spans="1:18" ht="18">
      <c r="A2644" s="368">
        <v>2444</v>
      </c>
      <c r="B2644" s="813">
        <v>690867</v>
      </c>
      <c r="C2644" s="813"/>
      <c r="D2644" s="813" t="s">
        <v>4080</v>
      </c>
      <c r="E2644" s="813"/>
      <c r="F2644" s="813"/>
      <c r="G2644" s="813" t="s">
        <v>2488</v>
      </c>
      <c r="H2644" s="813"/>
      <c r="I2644" s="813"/>
      <c r="J2644" s="813" t="s">
        <v>2114</v>
      </c>
      <c r="K2644" s="813"/>
      <c r="L2644" s="813"/>
      <c r="M2644" s="811"/>
      <c r="N2644" s="811"/>
      <c r="O2644" s="811"/>
      <c r="P2644" s="811"/>
      <c r="Q2644" s="368" t="s">
        <v>2115</v>
      </c>
      <c r="R2644" s="369" t="s">
        <v>2614</v>
      </c>
    </row>
    <row r="2645" spans="1:18" ht="18">
      <c r="A2645" s="368">
        <v>2445</v>
      </c>
      <c r="B2645" s="813">
        <v>822984</v>
      </c>
      <c r="C2645" s="813"/>
      <c r="D2645" s="813" t="s">
        <v>4081</v>
      </c>
      <c r="E2645" s="813"/>
      <c r="F2645" s="813"/>
      <c r="G2645" s="813" t="s">
        <v>4082</v>
      </c>
      <c r="H2645" s="813"/>
      <c r="I2645" s="813"/>
      <c r="J2645" s="813" t="s">
        <v>4083</v>
      </c>
      <c r="K2645" s="813"/>
      <c r="L2645" s="813"/>
      <c r="M2645" s="814">
        <v>200</v>
      </c>
      <c r="N2645" s="814"/>
      <c r="O2645" s="813" t="s">
        <v>3543</v>
      </c>
      <c r="P2645" s="813"/>
      <c r="Q2645" s="368" t="s">
        <v>3554</v>
      </c>
      <c r="R2645" s="369" t="s">
        <v>3934</v>
      </c>
    </row>
    <row r="2646" spans="1:18" ht="18">
      <c r="A2646" s="368">
        <v>2446</v>
      </c>
      <c r="B2646" s="813">
        <v>535429</v>
      </c>
      <c r="C2646" s="813"/>
      <c r="D2646" s="813" t="s">
        <v>3650</v>
      </c>
      <c r="E2646" s="813"/>
      <c r="F2646" s="813"/>
      <c r="G2646" s="813" t="s">
        <v>3656</v>
      </c>
      <c r="H2646" s="813"/>
      <c r="I2646" s="813"/>
      <c r="J2646" s="813" t="s">
        <v>3652</v>
      </c>
      <c r="K2646" s="813"/>
      <c r="L2646" s="813"/>
      <c r="M2646" s="814">
        <v>2.75</v>
      </c>
      <c r="N2646" s="814"/>
      <c r="O2646" s="813" t="s">
        <v>2107</v>
      </c>
      <c r="P2646" s="813"/>
      <c r="Q2646" s="368" t="s">
        <v>3653</v>
      </c>
      <c r="R2646" s="369" t="s">
        <v>3657</v>
      </c>
    </row>
    <row r="2647" spans="1:18" ht="18">
      <c r="A2647" s="368">
        <v>2447</v>
      </c>
      <c r="B2647" s="813">
        <v>535267</v>
      </c>
      <c r="C2647" s="813"/>
      <c r="D2647" s="813" t="s">
        <v>3650</v>
      </c>
      <c r="E2647" s="813"/>
      <c r="F2647" s="813"/>
      <c r="G2647" s="813" t="s">
        <v>3651</v>
      </c>
      <c r="H2647" s="813"/>
      <c r="I2647" s="813"/>
      <c r="J2647" s="813" t="s">
        <v>3652</v>
      </c>
      <c r="K2647" s="813"/>
      <c r="L2647" s="813"/>
      <c r="M2647" s="814">
        <v>2.1</v>
      </c>
      <c r="N2647" s="814"/>
      <c r="O2647" s="813" t="s">
        <v>2107</v>
      </c>
      <c r="P2647" s="813"/>
      <c r="Q2647" s="368" t="s">
        <v>3653</v>
      </c>
      <c r="R2647" s="369" t="s">
        <v>3654</v>
      </c>
    </row>
    <row r="2648" spans="1:18" ht="18">
      <c r="A2648" s="368">
        <v>2448</v>
      </c>
      <c r="B2648" s="813">
        <v>767348</v>
      </c>
      <c r="C2648" s="813"/>
      <c r="D2648" s="813" t="s">
        <v>3650</v>
      </c>
      <c r="E2648" s="813"/>
      <c r="F2648" s="813"/>
      <c r="G2648" s="813" t="s">
        <v>4084</v>
      </c>
      <c r="H2648" s="813"/>
      <c r="I2648" s="813"/>
      <c r="J2648" s="813" t="s">
        <v>1888</v>
      </c>
      <c r="K2648" s="813"/>
      <c r="L2648" s="813"/>
      <c r="M2648" s="814">
        <v>2</v>
      </c>
      <c r="N2648" s="814"/>
      <c r="O2648" s="813" t="s">
        <v>1883</v>
      </c>
      <c r="P2648" s="813"/>
      <c r="Q2648" s="368" t="s">
        <v>1889</v>
      </c>
      <c r="R2648" s="369" t="s">
        <v>2126</v>
      </c>
    </row>
    <row r="2649" spans="1:18" ht="18">
      <c r="A2649" s="368">
        <v>2449</v>
      </c>
      <c r="B2649" s="813">
        <v>838006</v>
      </c>
      <c r="C2649" s="813"/>
      <c r="D2649" s="813" t="s">
        <v>2656</v>
      </c>
      <c r="E2649" s="813"/>
      <c r="F2649" s="813"/>
      <c r="G2649" s="813" t="s">
        <v>4085</v>
      </c>
      <c r="H2649" s="813"/>
      <c r="I2649" s="813"/>
      <c r="J2649" s="813" t="s">
        <v>2657</v>
      </c>
      <c r="K2649" s="813"/>
      <c r="L2649" s="813"/>
      <c r="M2649" s="814">
        <v>15</v>
      </c>
      <c r="N2649" s="814"/>
      <c r="O2649" s="813" t="s">
        <v>1883</v>
      </c>
      <c r="P2649" s="813"/>
      <c r="Q2649" s="368" t="s">
        <v>1884</v>
      </c>
      <c r="R2649" s="369" t="s">
        <v>2316</v>
      </c>
    </row>
    <row r="2650" spans="1:18" ht="18">
      <c r="A2650" s="368">
        <v>2450</v>
      </c>
      <c r="B2650" s="813">
        <v>737839</v>
      </c>
      <c r="C2650" s="813"/>
      <c r="D2650" s="813" t="s">
        <v>2656</v>
      </c>
      <c r="E2650" s="813"/>
      <c r="F2650" s="813"/>
      <c r="G2650" s="813" t="s">
        <v>2488</v>
      </c>
      <c r="H2650" s="813"/>
      <c r="I2650" s="813"/>
      <c r="J2650" s="813" t="s">
        <v>1921</v>
      </c>
      <c r="K2650" s="813"/>
      <c r="L2650" s="813"/>
      <c r="M2650" s="811"/>
      <c r="N2650" s="811"/>
      <c r="O2650" s="811"/>
      <c r="P2650" s="811"/>
      <c r="Q2650" s="368" t="s">
        <v>1921</v>
      </c>
      <c r="R2650" s="369" t="s">
        <v>2193</v>
      </c>
    </row>
    <row r="2651" spans="1:18" ht="18">
      <c r="A2651" s="368">
        <v>2451</v>
      </c>
      <c r="B2651" s="813">
        <v>715594</v>
      </c>
      <c r="C2651" s="813"/>
      <c r="D2651" s="813" t="s">
        <v>2656</v>
      </c>
      <c r="E2651" s="813"/>
      <c r="F2651" s="813"/>
      <c r="G2651" s="813" t="s">
        <v>2488</v>
      </c>
      <c r="H2651" s="813"/>
      <c r="I2651" s="813"/>
      <c r="J2651" s="813" t="s">
        <v>1920</v>
      </c>
      <c r="K2651" s="813"/>
      <c r="L2651" s="813"/>
      <c r="M2651" s="811"/>
      <c r="N2651" s="811"/>
      <c r="O2651" s="811"/>
      <c r="P2651" s="811"/>
      <c r="Q2651" s="368" t="s">
        <v>1921</v>
      </c>
      <c r="R2651" s="369" t="s">
        <v>2193</v>
      </c>
    </row>
    <row r="2652" spans="1:18" ht="18">
      <c r="A2652" s="368">
        <v>2452</v>
      </c>
      <c r="B2652" s="813">
        <v>767382</v>
      </c>
      <c r="C2652" s="813"/>
      <c r="D2652" s="813" t="s">
        <v>2656</v>
      </c>
      <c r="E2652" s="813"/>
      <c r="F2652" s="813"/>
      <c r="G2652" s="813" t="s">
        <v>2488</v>
      </c>
      <c r="H2652" s="813"/>
      <c r="I2652" s="813"/>
      <c r="J2652" s="813" t="s">
        <v>2083</v>
      </c>
      <c r="K2652" s="813"/>
      <c r="L2652" s="813"/>
      <c r="M2652" s="811"/>
      <c r="N2652" s="811"/>
      <c r="O2652" s="811"/>
      <c r="P2652" s="811"/>
      <c r="Q2652" s="368" t="s">
        <v>1921</v>
      </c>
      <c r="R2652" s="369" t="s">
        <v>2193</v>
      </c>
    </row>
    <row r="2653" spans="1:18" ht="36">
      <c r="A2653" s="365" t="s">
        <v>1871</v>
      </c>
      <c r="B2653" s="810" t="s">
        <v>1872</v>
      </c>
      <c r="C2653" s="810"/>
      <c r="D2653" s="810" t="s">
        <v>1873</v>
      </c>
      <c r="E2653" s="810"/>
      <c r="F2653" s="810"/>
      <c r="G2653" s="810" t="s">
        <v>1874</v>
      </c>
      <c r="H2653" s="810"/>
      <c r="I2653" s="810"/>
      <c r="J2653" s="810" t="s">
        <v>1875</v>
      </c>
      <c r="K2653" s="810"/>
      <c r="L2653" s="810"/>
      <c r="M2653" s="810" t="s">
        <v>1876</v>
      </c>
      <c r="N2653" s="810"/>
      <c r="O2653" s="810" t="s">
        <v>1877</v>
      </c>
      <c r="P2653" s="810"/>
      <c r="Q2653" s="366" t="s">
        <v>1878</v>
      </c>
      <c r="R2653" s="365" t="s">
        <v>1879</v>
      </c>
    </row>
    <row r="2654" spans="1:18" ht="18">
      <c r="A2654" s="368">
        <v>2453</v>
      </c>
      <c r="B2654" s="813">
        <v>737390</v>
      </c>
      <c r="C2654" s="813"/>
      <c r="D2654" s="817" t="s">
        <v>4086</v>
      </c>
      <c r="E2654" s="817"/>
      <c r="F2654" s="817"/>
      <c r="G2654" s="813" t="s">
        <v>4087</v>
      </c>
      <c r="H2654" s="813"/>
      <c r="I2654" s="813"/>
      <c r="J2654" s="813" t="s">
        <v>1920</v>
      </c>
      <c r="K2654" s="813"/>
      <c r="L2654" s="813"/>
      <c r="M2654" s="811"/>
      <c r="N2654" s="811"/>
      <c r="O2654" s="811"/>
      <c r="P2654" s="811"/>
      <c r="Q2654" s="368" t="s">
        <v>1921</v>
      </c>
      <c r="R2654" s="369" t="s">
        <v>1946</v>
      </c>
    </row>
    <row r="2655" spans="1:18" ht="18">
      <c r="A2655" s="368">
        <v>2454</v>
      </c>
      <c r="B2655" s="813">
        <v>776520</v>
      </c>
      <c r="C2655" s="813"/>
      <c r="D2655" s="813" t="s">
        <v>2658</v>
      </c>
      <c r="E2655" s="813"/>
      <c r="F2655" s="813"/>
      <c r="G2655" s="813" t="s">
        <v>2488</v>
      </c>
      <c r="H2655" s="813"/>
      <c r="I2655" s="813"/>
      <c r="J2655" s="813" t="s">
        <v>2083</v>
      </c>
      <c r="K2655" s="813"/>
      <c r="L2655" s="813"/>
      <c r="M2655" s="811"/>
      <c r="N2655" s="811"/>
      <c r="O2655" s="811"/>
      <c r="P2655" s="811"/>
      <c r="Q2655" s="368" t="s">
        <v>1921</v>
      </c>
      <c r="R2655" s="369" t="s">
        <v>2193</v>
      </c>
    </row>
    <row r="2656" spans="1:18" ht="18">
      <c r="A2656" s="368">
        <v>2455</v>
      </c>
      <c r="B2656" s="813">
        <v>695963</v>
      </c>
      <c r="C2656" s="813"/>
      <c r="D2656" s="813" t="s">
        <v>2658</v>
      </c>
      <c r="E2656" s="813"/>
      <c r="F2656" s="813"/>
      <c r="G2656" s="813" t="s">
        <v>2488</v>
      </c>
      <c r="H2656" s="813"/>
      <c r="I2656" s="813"/>
      <c r="J2656" s="813" t="s">
        <v>1920</v>
      </c>
      <c r="K2656" s="813"/>
      <c r="L2656" s="813"/>
      <c r="M2656" s="811"/>
      <c r="N2656" s="811"/>
      <c r="O2656" s="811"/>
      <c r="P2656" s="811"/>
      <c r="Q2656" s="368" t="s">
        <v>1921</v>
      </c>
      <c r="R2656" s="369" t="s">
        <v>2193</v>
      </c>
    </row>
    <row r="2657" spans="1:18" ht="18">
      <c r="A2657" s="368">
        <v>2456</v>
      </c>
      <c r="B2657" s="813">
        <v>668091</v>
      </c>
      <c r="C2657" s="813"/>
      <c r="D2657" s="813" t="s">
        <v>2659</v>
      </c>
      <c r="E2657" s="813"/>
      <c r="F2657" s="813"/>
      <c r="G2657" s="813" t="s">
        <v>3454</v>
      </c>
      <c r="H2657" s="813"/>
      <c r="I2657" s="813"/>
      <c r="J2657" s="813" t="s">
        <v>2086</v>
      </c>
      <c r="K2657" s="813"/>
      <c r="L2657" s="813"/>
      <c r="M2657" s="814">
        <v>1</v>
      </c>
      <c r="N2657" s="814"/>
      <c r="O2657" s="813" t="s">
        <v>1883</v>
      </c>
      <c r="P2657" s="813"/>
      <c r="Q2657" s="370" t="s">
        <v>1892</v>
      </c>
      <c r="R2657" s="369" t="s">
        <v>2288</v>
      </c>
    </row>
    <row r="2658" spans="1:18" ht="18">
      <c r="A2658" s="368">
        <v>2457</v>
      </c>
      <c r="B2658" s="813">
        <v>959320</v>
      </c>
      <c r="C2658" s="813"/>
      <c r="D2658" s="813" t="s">
        <v>2659</v>
      </c>
      <c r="E2658" s="813"/>
      <c r="F2658" s="813"/>
      <c r="G2658" s="813" t="s">
        <v>3454</v>
      </c>
      <c r="H2658" s="813"/>
      <c r="I2658" s="813"/>
      <c r="J2658" s="813" t="s">
        <v>2086</v>
      </c>
      <c r="K2658" s="813"/>
      <c r="L2658" s="813"/>
      <c r="M2658" s="814">
        <v>1</v>
      </c>
      <c r="N2658" s="814"/>
      <c r="O2658" s="813" t="s">
        <v>1883</v>
      </c>
      <c r="P2658" s="813"/>
      <c r="Q2658" s="368" t="s">
        <v>2167</v>
      </c>
      <c r="R2658" s="369" t="s">
        <v>3102</v>
      </c>
    </row>
    <row r="2659" spans="1:18" ht="18">
      <c r="A2659" s="368">
        <v>2458</v>
      </c>
      <c r="B2659" s="813">
        <v>959349</v>
      </c>
      <c r="C2659" s="813"/>
      <c r="D2659" s="813" t="s">
        <v>2659</v>
      </c>
      <c r="E2659" s="813"/>
      <c r="F2659" s="813"/>
      <c r="G2659" s="813" t="s">
        <v>3455</v>
      </c>
      <c r="H2659" s="813"/>
      <c r="I2659" s="813"/>
      <c r="J2659" s="813" t="s">
        <v>2086</v>
      </c>
      <c r="K2659" s="813"/>
      <c r="L2659" s="813"/>
      <c r="M2659" s="814">
        <v>0.5</v>
      </c>
      <c r="N2659" s="814"/>
      <c r="O2659" s="813" t="s">
        <v>1883</v>
      </c>
      <c r="P2659" s="813"/>
      <c r="Q2659" s="368" t="s">
        <v>2167</v>
      </c>
      <c r="R2659" s="369" t="s">
        <v>3102</v>
      </c>
    </row>
    <row r="2660" spans="1:18" ht="18">
      <c r="A2660" s="368">
        <v>2459</v>
      </c>
      <c r="B2660" s="813">
        <v>203965</v>
      </c>
      <c r="C2660" s="813"/>
      <c r="D2660" s="813" t="s">
        <v>2659</v>
      </c>
      <c r="E2660" s="813"/>
      <c r="F2660" s="813"/>
      <c r="G2660" s="813" t="s">
        <v>2663</v>
      </c>
      <c r="H2660" s="813"/>
      <c r="I2660" s="813"/>
      <c r="J2660" s="813" t="s">
        <v>2086</v>
      </c>
      <c r="K2660" s="813"/>
      <c r="L2660" s="813"/>
      <c r="M2660" s="814">
        <v>1.6</v>
      </c>
      <c r="N2660" s="814"/>
      <c r="O2660" s="813" t="s">
        <v>1883</v>
      </c>
      <c r="P2660" s="813"/>
      <c r="Q2660" s="370" t="s">
        <v>1892</v>
      </c>
      <c r="R2660" s="369" t="s">
        <v>4088</v>
      </c>
    </row>
    <row r="2661" spans="1:18" ht="18">
      <c r="A2661" s="368">
        <v>2460</v>
      </c>
      <c r="B2661" s="813">
        <v>650574</v>
      </c>
      <c r="C2661" s="813"/>
      <c r="D2661" s="813" t="s">
        <v>4089</v>
      </c>
      <c r="E2661" s="813"/>
      <c r="F2661" s="813"/>
      <c r="G2661" s="813" t="s">
        <v>2014</v>
      </c>
      <c r="H2661" s="813"/>
      <c r="I2661" s="813"/>
      <c r="J2661" s="813" t="s">
        <v>1921</v>
      </c>
      <c r="K2661" s="813"/>
      <c r="L2661" s="813"/>
      <c r="M2661" s="811"/>
      <c r="N2661" s="811"/>
      <c r="O2661" s="811"/>
      <c r="P2661" s="811"/>
      <c r="Q2661" s="368" t="s">
        <v>1921</v>
      </c>
      <c r="R2661" s="369" t="s">
        <v>2529</v>
      </c>
    </row>
    <row r="2662" spans="1:18" ht="18">
      <c r="A2662" s="368">
        <v>2461</v>
      </c>
      <c r="B2662" s="813">
        <v>263968</v>
      </c>
      <c r="C2662" s="813"/>
      <c r="D2662" s="813" t="s">
        <v>2667</v>
      </c>
      <c r="E2662" s="813"/>
      <c r="F2662" s="813"/>
      <c r="G2662" s="813" t="s">
        <v>2488</v>
      </c>
      <c r="H2662" s="813"/>
      <c r="I2662" s="813"/>
      <c r="J2662" s="813" t="s">
        <v>2114</v>
      </c>
      <c r="K2662" s="813"/>
      <c r="L2662" s="813"/>
      <c r="M2662" s="811"/>
      <c r="N2662" s="811"/>
      <c r="O2662" s="811"/>
      <c r="P2662" s="811"/>
      <c r="Q2662" s="368" t="s">
        <v>2115</v>
      </c>
      <c r="R2662" s="369" t="s">
        <v>2077</v>
      </c>
    </row>
    <row r="2663" spans="1:18" ht="18">
      <c r="A2663" s="368">
        <v>2462</v>
      </c>
      <c r="B2663" s="813">
        <v>313033</v>
      </c>
      <c r="C2663" s="813"/>
      <c r="D2663" s="813" t="s">
        <v>2667</v>
      </c>
      <c r="E2663" s="813"/>
      <c r="F2663" s="813"/>
      <c r="G2663" s="813" t="s">
        <v>2488</v>
      </c>
      <c r="H2663" s="813"/>
      <c r="I2663" s="813"/>
      <c r="J2663" s="813" t="s">
        <v>2496</v>
      </c>
      <c r="K2663" s="813"/>
      <c r="L2663" s="813"/>
      <c r="M2663" s="811"/>
      <c r="N2663" s="811"/>
      <c r="O2663" s="811"/>
      <c r="P2663" s="811"/>
      <c r="Q2663" s="368" t="s">
        <v>2115</v>
      </c>
      <c r="R2663" s="369" t="s">
        <v>2077</v>
      </c>
    </row>
    <row r="2664" spans="1:18" ht="18">
      <c r="A2664" s="368">
        <v>2463</v>
      </c>
      <c r="B2664" s="813">
        <v>782030</v>
      </c>
      <c r="C2664" s="813"/>
      <c r="D2664" s="813" t="s">
        <v>4090</v>
      </c>
      <c r="E2664" s="813"/>
      <c r="F2664" s="813"/>
      <c r="G2664" s="813" t="s">
        <v>4091</v>
      </c>
      <c r="H2664" s="813"/>
      <c r="I2664" s="813"/>
      <c r="J2664" s="813" t="s">
        <v>1888</v>
      </c>
      <c r="K2664" s="813"/>
      <c r="L2664" s="813"/>
      <c r="M2664" s="814">
        <v>5</v>
      </c>
      <c r="N2664" s="814"/>
      <c r="O2664" s="813" t="s">
        <v>1883</v>
      </c>
      <c r="P2664" s="813"/>
      <c r="Q2664" s="368" t="s">
        <v>1889</v>
      </c>
      <c r="R2664" s="369" t="s">
        <v>4092</v>
      </c>
    </row>
    <row r="2665" spans="1:18" ht="18">
      <c r="A2665" s="368">
        <v>2464</v>
      </c>
      <c r="B2665" s="813">
        <v>230389</v>
      </c>
      <c r="C2665" s="813"/>
      <c r="D2665" s="813" t="s">
        <v>2681</v>
      </c>
      <c r="E2665" s="813"/>
      <c r="F2665" s="813"/>
      <c r="G2665" s="813" t="s">
        <v>2653</v>
      </c>
      <c r="H2665" s="813"/>
      <c r="I2665" s="813"/>
      <c r="J2665" s="813" t="s">
        <v>2114</v>
      </c>
      <c r="K2665" s="813"/>
      <c r="L2665" s="813"/>
      <c r="M2665" s="811"/>
      <c r="N2665" s="811"/>
      <c r="O2665" s="811"/>
      <c r="P2665" s="811"/>
      <c r="Q2665" s="368" t="s">
        <v>2115</v>
      </c>
      <c r="R2665" s="369" t="s">
        <v>1946</v>
      </c>
    </row>
    <row r="2666" spans="1:18" ht="18">
      <c r="A2666" s="368">
        <v>2465</v>
      </c>
      <c r="B2666" s="813">
        <v>247815</v>
      </c>
      <c r="C2666" s="813"/>
      <c r="D2666" s="813" t="s">
        <v>2681</v>
      </c>
      <c r="E2666" s="813"/>
      <c r="F2666" s="813"/>
      <c r="G2666" s="813" t="s">
        <v>2653</v>
      </c>
      <c r="H2666" s="813"/>
      <c r="I2666" s="813"/>
      <c r="J2666" s="813" t="s">
        <v>1921</v>
      </c>
      <c r="K2666" s="813"/>
      <c r="L2666" s="813"/>
      <c r="M2666" s="811"/>
      <c r="N2666" s="811"/>
      <c r="O2666" s="811"/>
      <c r="P2666" s="811"/>
      <c r="Q2666" s="368" t="s">
        <v>1921</v>
      </c>
      <c r="R2666" s="369" t="s">
        <v>1946</v>
      </c>
    </row>
    <row r="2667" spans="1:18" ht="36">
      <c r="A2667" s="365" t="s">
        <v>1871</v>
      </c>
      <c r="B2667" s="810" t="s">
        <v>1872</v>
      </c>
      <c r="C2667" s="810"/>
      <c r="D2667" s="810" t="s">
        <v>1873</v>
      </c>
      <c r="E2667" s="810"/>
      <c r="F2667" s="810"/>
      <c r="G2667" s="810" t="s">
        <v>1874</v>
      </c>
      <c r="H2667" s="810"/>
      <c r="I2667" s="810"/>
      <c r="J2667" s="810" t="s">
        <v>1875</v>
      </c>
      <c r="K2667" s="810"/>
      <c r="L2667" s="810"/>
      <c r="M2667" s="810" t="s">
        <v>1876</v>
      </c>
      <c r="N2667" s="810"/>
      <c r="O2667" s="810" t="s">
        <v>1877</v>
      </c>
      <c r="P2667" s="810"/>
      <c r="Q2667" s="366" t="s">
        <v>1878</v>
      </c>
      <c r="R2667" s="365" t="s">
        <v>1879</v>
      </c>
    </row>
    <row r="2668" spans="1:18" ht="18">
      <c r="A2668" s="368">
        <v>2466</v>
      </c>
      <c r="B2668" s="813">
        <v>830384</v>
      </c>
      <c r="C2668" s="813"/>
      <c r="D2668" s="813" t="s">
        <v>2682</v>
      </c>
      <c r="E2668" s="813"/>
      <c r="F2668" s="813"/>
      <c r="G2668" s="813" t="s">
        <v>2683</v>
      </c>
      <c r="H2668" s="813"/>
      <c r="I2668" s="813"/>
      <c r="J2668" s="813" t="s">
        <v>1888</v>
      </c>
      <c r="K2668" s="813"/>
      <c r="L2668" s="813"/>
      <c r="M2668" s="814">
        <v>2</v>
      </c>
      <c r="N2668" s="814"/>
      <c r="O2668" s="813" t="s">
        <v>1883</v>
      </c>
      <c r="P2668" s="813"/>
      <c r="Q2668" s="368" t="s">
        <v>1889</v>
      </c>
      <c r="R2668" s="369" t="s">
        <v>3896</v>
      </c>
    </row>
    <row r="2669" spans="1:18" ht="18">
      <c r="A2669" s="368">
        <v>2467</v>
      </c>
      <c r="B2669" s="813">
        <v>764475</v>
      </c>
      <c r="C2669" s="813"/>
      <c r="D2669" s="813" t="s">
        <v>3910</v>
      </c>
      <c r="E2669" s="813"/>
      <c r="F2669" s="813"/>
      <c r="G2669" s="813" t="s">
        <v>2600</v>
      </c>
      <c r="H2669" s="813"/>
      <c r="I2669" s="813"/>
      <c r="J2669" s="813" t="s">
        <v>1888</v>
      </c>
      <c r="K2669" s="813"/>
      <c r="L2669" s="813"/>
      <c r="M2669" s="814">
        <v>1</v>
      </c>
      <c r="N2669" s="814"/>
      <c r="O2669" s="813" t="s">
        <v>1883</v>
      </c>
      <c r="P2669" s="813"/>
      <c r="Q2669" s="368" t="s">
        <v>1889</v>
      </c>
      <c r="R2669" s="369" t="s">
        <v>2447</v>
      </c>
    </row>
    <row r="2670" spans="1:18" ht="18">
      <c r="A2670" s="368">
        <v>2468</v>
      </c>
      <c r="B2670" s="813">
        <v>692510</v>
      </c>
      <c r="C2670" s="813"/>
      <c r="D2670" s="813" t="s">
        <v>4093</v>
      </c>
      <c r="E2670" s="813"/>
      <c r="F2670" s="813"/>
      <c r="G2670" s="813" t="s">
        <v>4094</v>
      </c>
      <c r="H2670" s="813"/>
      <c r="I2670" s="813"/>
      <c r="J2670" s="813" t="s">
        <v>3546</v>
      </c>
      <c r="K2670" s="813"/>
      <c r="L2670" s="813"/>
      <c r="M2670" s="814">
        <v>120</v>
      </c>
      <c r="N2670" s="814"/>
      <c r="O2670" s="813" t="s">
        <v>3543</v>
      </c>
      <c r="P2670" s="813"/>
      <c r="Q2670" s="368" t="s">
        <v>1884</v>
      </c>
      <c r="R2670" s="369" t="s">
        <v>3593</v>
      </c>
    </row>
    <row r="2671" spans="1:18" ht="18">
      <c r="A2671" s="368">
        <v>2469</v>
      </c>
      <c r="B2671" s="813">
        <v>943845</v>
      </c>
      <c r="C2671" s="813"/>
      <c r="D2671" s="813" t="s">
        <v>4093</v>
      </c>
      <c r="E2671" s="813"/>
      <c r="F2671" s="813"/>
      <c r="G2671" s="813" t="s">
        <v>4094</v>
      </c>
      <c r="H2671" s="813"/>
      <c r="I2671" s="813"/>
      <c r="J2671" s="813" t="s">
        <v>3546</v>
      </c>
      <c r="K2671" s="813"/>
      <c r="L2671" s="813"/>
      <c r="M2671" s="814">
        <v>60</v>
      </c>
      <c r="N2671" s="814"/>
      <c r="O2671" s="813" t="s">
        <v>3543</v>
      </c>
      <c r="P2671" s="813"/>
      <c r="Q2671" s="368" t="s">
        <v>1884</v>
      </c>
      <c r="R2671" s="369" t="s">
        <v>3593</v>
      </c>
    </row>
    <row r="2672" spans="1:18" ht="18">
      <c r="A2672" s="368">
        <v>2470</v>
      </c>
      <c r="B2672" s="813">
        <v>764107</v>
      </c>
      <c r="C2672" s="813"/>
      <c r="D2672" s="813" t="s">
        <v>2685</v>
      </c>
      <c r="E2672" s="813"/>
      <c r="F2672" s="813"/>
      <c r="G2672" s="813" t="s">
        <v>4095</v>
      </c>
      <c r="H2672" s="813"/>
      <c r="I2672" s="813"/>
      <c r="J2672" s="813" t="s">
        <v>3553</v>
      </c>
      <c r="K2672" s="813"/>
      <c r="L2672" s="813"/>
      <c r="M2672" s="814">
        <v>120</v>
      </c>
      <c r="N2672" s="814"/>
      <c r="O2672" s="813" t="s">
        <v>3543</v>
      </c>
      <c r="P2672" s="813"/>
      <c r="Q2672" s="368" t="s">
        <v>3554</v>
      </c>
      <c r="R2672" s="369" t="s">
        <v>4096</v>
      </c>
    </row>
    <row r="2673" spans="1:18" ht="18">
      <c r="A2673" s="368">
        <v>2471</v>
      </c>
      <c r="B2673" s="813">
        <v>690155</v>
      </c>
      <c r="C2673" s="813"/>
      <c r="D2673" s="813" t="s">
        <v>2685</v>
      </c>
      <c r="E2673" s="813"/>
      <c r="F2673" s="813"/>
      <c r="G2673" s="813" t="s">
        <v>4097</v>
      </c>
      <c r="H2673" s="813"/>
      <c r="I2673" s="813"/>
      <c r="J2673" s="813" t="s">
        <v>3673</v>
      </c>
      <c r="K2673" s="813"/>
      <c r="L2673" s="813"/>
      <c r="M2673" s="814">
        <v>60</v>
      </c>
      <c r="N2673" s="814"/>
      <c r="O2673" s="813" t="s">
        <v>3543</v>
      </c>
      <c r="P2673" s="813"/>
      <c r="Q2673" s="368" t="s">
        <v>3544</v>
      </c>
      <c r="R2673" s="369" t="s">
        <v>4098</v>
      </c>
    </row>
    <row r="2674" spans="1:18" ht="18">
      <c r="A2674" s="368">
        <v>2472</v>
      </c>
      <c r="B2674" s="813">
        <v>764045</v>
      </c>
      <c r="C2674" s="813"/>
      <c r="D2674" s="813" t="s">
        <v>2685</v>
      </c>
      <c r="E2674" s="813"/>
      <c r="F2674" s="813"/>
      <c r="G2674" s="813" t="s">
        <v>4099</v>
      </c>
      <c r="H2674" s="813"/>
      <c r="I2674" s="813"/>
      <c r="J2674" s="813" t="s">
        <v>3553</v>
      </c>
      <c r="K2674" s="813"/>
      <c r="L2674" s="813"/>
      <c r="M2674" s="814">
        <v>120</v>
      </c>
      <c r="N2674" s="814"/>
      <c r="O2674" s="813" t="s">
        <v>3543</v>
      </c>
      <c r="P2674" s="813"/>
      <c r="Q2674" s="368" t="s">
        <v>3554</v>
      </c>
      <c r="R2674" s="369" t="s">
        <v>4100</v>
      </c>
    </row>
    <row r="2675" spans="1:18" ht="18">
      <c r="A2675" s="368">
        <v>2473</v>
      </c>
      <c r="B2675" s="813">
        <v>816614</v>
      </c>
      <c r="C2675" s="813"/>
      <c r="D2675" s="813" t="s">
        <v>2685</v>
      </c>
      <c r="E2675" s="813"/>
      <c r="F2675" s="813"/>
      <c r="G2675" s="813" t="s">
        <v>4101</v>
      </c>
      <c r="H2675" s="813"/>
      <c r="I2675" s="813"/>
      <c r="J2675" s="817" t="s">
        <v>3670</v>
      </c>
      <c r="K2675" s="817"/>
      <c r="L2675" s="817"/>
      <c r="M2675" s="814">
        <v>120</v>
      </c>
      <c r="N2675" s="814"/>
      <c r="O2675" s="813" t="s">
        <v>3543</v>
      </c>
      <c r="P2675" s="813"/>
      <c r="Q2675" s="368" t="s">
        <v>3554</v>
      </c>
      <c r="R2675" s="369" t="s">
        <v>3658</v>
      </c>
    </row>
    <row r="2676" spans="1:18" ht="18">
      <c r="A2676" s="368">
        <v>2474</v>
      </c>
      <c r="B2676" s="813">
        <v>689609</v>
      </c>
      <c r="C2676" s="813"/>
      <c r="D2676" s="813" t="s">
        <v>2688</v>
      </c>
      <c r="E2676" s="813"/>
      <c r="F2676" s="813"/>
      <c r="G2676" s="813" t="s">
        <v>2598</v>
      </c>
      <c r="H2676" s="813"/>
      <c r="I2676" s="813"/>
      <c r="J2676" s="813" t="s">
        <v>1921</v>
      </c>
      <c r="K2676" s="813"/>
      <c r="L2676" s="813"/>
      <c r="M2676" s="811"/>
      <c r="N2676" s="811"/>
      <c r="O2676" s="811"/>
      <c r="P2676" s="811"/>
      <c r="Q2676" s="368" t="s">
        <v>1921</v>
      </c>
      <c r="R2676" s="369" t="s">
        <v>2193</v>
      </c>
    </row>
    <row r="2677" spans="1:18" ht="18">
      <c r="A2677" s="368">
        <v>2475</v>
      </c>
      <c r="B2677" s="813">
        <v>684464</v>
      </c>
      <c r="C2677" s="813"/>
      <c r="D2677" s="813" t="s">
        <v>2690</v>
      </c>
      <c r="E2677" s="813"/>
      <c r="F2677" s="813"/>
      <c r="G2677" s="813" t="s">
        <v>2161</v>
      </c>
      <c r="H2677" s="813"/>
      <c r="I2677" s="813"/>
      <c r="J2677" s="813" t="s">
        <v>1921</v>
      </c>
      <c r="K2677" s="813"/>
      <c r="L2677" s="813"/>
      <c r="M2677" s="811"/>
      <c r="N2677" s="811"/>
      <c r="O2677" s="811"/>
      <c r="P2677" s="811"/>
      <c r="Q2677" s="368" t="s">
        <v>1921</v>
      </c>
      <c r="R2677" s="369" t="s">
        <v>2695</v>
      </c>
    </row>
    <row r="2678" spans="1:18" ht="18">
      <c r="A2678" s="368">
        <v>2476</v>
      </c>
      <c r="B2678" s="813">
        <v>905086</v>
      </c>
      <c r="C2678" s="813"/>
      <c r="D2678" s="813" t="s">
        <v>2690</v>
      </c>
      <c r="E2678" s="813"/>
      <c r="F2678" s="813"/>
      <c r="G2678" s="813" t="s">
        <v>3458</v>
      </c>
      <c r="H2678" s="813"/>
      <c r="I2678" s="813"/>
      <c r="J2678" s="813" t="s">
        <v>1888</v>
      </c>
      <c r="K2678" s="813"/>
      <c r="L2678" s="813"/>
      <c r="M2678" s="814">
        <v>30</v>
      </c>
      <c r="N2678" s="814"/>
      <c r="O2678" s="813" t="s">
        <v>1883</v>
      </c>
      <c r="P2678" s="813"/>
      <c r="Q2678" s="370" t="s">
        <v>1892</v>
      </c>
      <c r="R2678" s="369" t="s">
        <v>4102</v>
      </c>
    </row>
    <row r="2679" spans="1:18" ht="18">
      <c r="A2679" s="368">
        <v>2477</v>
      </c>
      <c r="B2679" s="813">
        <v>564341</v>
      </c>
      <c r="C2679" s="813"/>
      <c r="D2679" s="813" t="s">
        <v>2690</v>
      </c>
      <c r="E2679" s="813"/>
      <c r="F2679" s="813"/>
      <c r="G2679" s="813" t="s">
        <v>2842</v>
      </c>
      <c r="H2679" s="813"/>
      <c r="I2679" s="813"/>
      <c r="J2679" s="813" t="s">
        <v>1888</v>
      </c>
      <c r="K2679" s="813"/>
      <c r="L2679" s="813"/>
      <c r="M2679" s="814">
        <v>5</v>
      </c>
      <c r="N2679" s="814"/>
      <c r="O2679" s="813" t="s">
        <v>1883</v>
      </c>
      <c r="P2679" s="813"/>
      <c r="Q2679" s="370" t="s">
        <v>1892</v>
      </c>
      <c r="R2679" s="369" t="s">
        <v>2372</v>
      </c>
    </row>
    <row r="2680" spans="1:18" ht="18">
      <c r="A2680" s="368">
        <v>2478</v>
      </c>
      <c r="B2680" s="813">
        <v>562081</v>
      </c>
      <c r="C2680" s="813"/>
      <c r="D2680" s="813" t="s">
        <v>3913</v>
      </c>
      <c r="E2680" s="813"/>
      <c r="F2680" s="813"/>
      <c r="G2680" s="813" t="s">
        <v>2302</v>
      </c>
      <c r="H2680" s="813"/>
      <c r="I2680" s="813"/>
      <c r="J2680" s="817" t="s">
        <v>2393</v>
      </c>
      <c r="K2680" s="817"/>
      <c r="L2680" s="817"/>
      <c r="M2680" s="811"/>
      <c r="N2680" s="811"/>
      <c r="O2680" s="811"/>
      <c r="P2680" s="811"/>
      <c r="Q2680" s="370" t="s">
        <v>1892</v>
      </c>
      <c r="R2680" s="369" t="s">
        <v>4103</v>
      </c>
    </row>
    <row r="2681" spans="1:18" ht="36">
      <c r="A2681" s="365" t="s">
        <v>1871</v>
      </c>
      <c r="B2681" s="810" t="s">
        <v>1872</v>
      </c>
      <c r="C2681" s="810"/>
      <c r="D2681" s="810" t="s">
        <v>1873</v>
      </c>
      <c r="E2681" s="810"/>
      <c r="F2681" s="810"/>
      <c r="G2681" s="810" t="s">
        <v>1874</v>
      </c>
      <c r="H2681" s="810"/>
      <c r="I2681" s="810"/>
      <c r="J2681" s="810" t="s">
        <v>1875</v>
      </c>
      <c r="K2681" s="810"/>
      <c r="L2681" s="810"/>
      <c r="M2681" s="810" t="s">
        <v>1876</v>
      </c>
      <c r="N2681" s="810"/>
      <c r="O2681" s="810" t="s">
        <v>1877</v>
      </c>
      <c r="P2681" s="810"/>
      <c r="Q2681" s="366" t="s">
        <v>1878</v>
      </c>
      <c r="R2681" s="365" t="s">
        <v>1879</v>
      </c>
    </row>
    <row r="2682" spans="1:18" ht="18">
      <c r="A2682" s="368">
        <v>2479</v>
      </c>
      <c r="B2682" s="813">
        <v>314908</v>
      </c>
      <c r="C2682" s="813"/>
      <c r="D2682" s="813" t="s">
        <v>2696</v>
      </c>
      <c r="E2682" s="813"/>
      <c r="F2682" s="813"/>
      <c r="G2682" s="813" t="s">
        <v>2274</v>
      </c>
      <c r="H2682" s="813"/>
      <c r="I2682" s="813"/>
      <c r="J2682" s="813" t="s">
        <v>1921</v>
      </c>
      <c r="K2682" s="813"/>
      <c r="L2682" s="813"/>
      <c r="M2682" s="811"/>
      <c r="N2682" s="811"/>
      <c r="O2682" s="811"/>
      <c r="P2682" s="811"/>
      <c r="Q2682" s="368" t="s">
        <v>1921</v>
      </c>
      <c r="R2682" s="369" t="s">
        <v>1922</v>
      </c>
    </row>
    <row r="2683" spans="1:18" ht="18">
      <c r="A2683" s="368">
        <v>2480</v>
      </c>
      <c r="B2683" s="813">
        <v>646111</v>
      </c>
      <c r="C2683" s="813"/>
      <c r="D2683" s="813" t="s">
        <v>3681</v>
      </c>
      <c r="E2683" s="813"/>
      <c r="F2683" s="813"/>
      <c r="G2683" s="813" t="s">
        <v>2586</v>
      </c>
      <c r="H2683" s="813"/>
      <c r="I2683" s="813"/>
      <c r="J2683" s="813" t="s">
        <v>2146</v>
      </c>
      <c r="K2683" s="813"/>
      <c r="L2683" s="813"/>
      <c r="M2683" s="814">
        <v>15</v>
      </c>
      <c r="N2683" s="814"/>
      <c r="O2683" s="813" t="s">
        <v>1909</v>
      </c>
      <c r="P2683" s="813"/>
      <c r="Q2683" s="368" t="s">
        <v>1910</v>
      </c>
      <c r="R2683" s="369" t="s">
        <v>2025</v>
      </c>
    </row>
    <row r="2684" spans="1:18" ht="18">
      <c r="A2684" s="368">
        <v>2481</v>
      </c>
      <c r="B2684" s="813">
        <v>646148</v>
      </c>
      <c r="C2684" s="813"/>
      <c r="D2684" s="813" t="s">
        <v>3681</v>
      </c>
      <c r="E2684" s="813"/>
      <c r="F2684" s="813"/>
      <c r="G2684" s="813" t="s">
        <v>2586</v>
      </c>
      <c r="H2684" s="813"/>
      <c r="I2684" s="813"/>
      <c r="J2684" s="813" t="s">
        <v>2146</v>
      </c>
      <c r="K2684" s="813"/>
      <c r="L2684" s="813"/>
      <c r="M2684" s="814">
        <v>5</v>
      </c>
      <c r="N2684" s="814"/>
      <c r="O2684" s="813" t="s">
        <v>1909</v>
      </c>
      <c r="P2684" s="813"/>
      <c r="Q2684" s="368" t="s">
        <v>1910</v>
      </c>
      <c r="R2684" s="369" t="s">
        <v>2150</v>
      </c>
    </row>
    <row r="2685" spans="1:18" ht="18">
      <c r="A2685" s="368">
        <v>2482</v>
      </c>
      <c r="B2685" s="813">
        <v>388728</v>
      </c>
      <c r="C2685" s="813"/>
      <c r="D2685" s="813" t="s">
        <v>2697</v>
      </c>
      <c r="E2685" s="813"/>
      <c r="F2685" s="813"/>
      <c r="G2685" s="813" t="s">
        <v>2998</v>
      </c>
      <c r="H2685" s="813"/>
      <c r="I2685" s="813"/>
      <c r="J2685" s="813" t="s">
        <v>1920</v>
      </c>
      <c r="K2685" s="813"/>
      <c r="L2685" s="813"/>
      <c r="M2685" s="811"/>
      <c r="N2685" s="811"/>
      <c r="O2685" s="811"/>
      <c r="P2685" s="811"/>
      <c r="Q2685" s="368" t="s">
        <v>1921</v>
      </c>
      <c r="R2685" s="369" t="s">
        <v>2077</v>
      </c>
    </row>
    <row r="2686" spans="1:18" ht="18">
      <c r="A2686" s="368">
        <v>2483</v>
      </c>
      <c r="B2686" s="813">
        <v>388613</v>
      </c>
      <c r="C2686" s="813"/>
      <c r="D2686" s="813" t="s">
        <v>2697</v>
      </c>
      <c r="E2686" s="813"/>
      <c r="F2686" s="813"/>
      <c r="G2686" s="813" t="s">
        <v>1919</v>
      </c>
      <c r="H2686" s="813"/>
      <c r="I2686" s="813"/>
      <c r="J2686" s="813" t="s">
        <v>2114</v>
      </c>
      <c r="K2686" s="813"/>
      <c r="L2686" s="813"/>
      <c r="M2686" s="811"/>
      <c r="N2686" s="811"/>
      <c r="O2686" s="811"/>
      <c r="P2686" s="811"/>
      <c r="Q2686" s="368" t="s">
        <v>2115</v>
      </c>
      <c r="R2686" s="369" t="s">
        <v>2698</v>
      </c>
    </row>
    <row r="2687" spans="1:18" ht="18">
      <c r="A2687" s="368">
        <v>2484</v>
      </c>
      <c r="B2687" s="813">
        <v>805906</v>
      </c>
      <c r="C2687" s="813"/>
      <c r="D2687" s="813" t="s">
        <v>3682</v>
      </c>
      <c r="E2687" s="813"/>
      <c r="F2687" s="813"/>
      <c r="G2687" s="813" t="s">
        <v>4104</v>
      </c>
      <c r="H2687" s="813"/>
      <c r="I2687" s="813"/>
      <c r="J2687" s="813" t="s">
        <v>1888</v>
      </c>
      <c r="K2687" s="813"/>
      <c r="L2687" s="813"/>
      <c r="M2687" s="814">
        <v>10</v>
      </c>
      <c r="N2687" s="814"/>
      <c r="O2687" s="813" t="s">
        <v>1883</v>
      </c>
      <c r="P2687" s="813"/>
      <c r="Q2687" s="370" t="s">
        <v>1892</v>
      </c>
      <c r="R2687" s="369" t="s">
        <v>4105</v>
      </c>
    </row>
    <row r="2688" spans="1:18" ht="18">
      <c r="A2688" s="368">
        <v>2485</v>
      </c>
      <c r="B2688" s="813">
        <v>656433</v>
      </c>
      <c r="C2688" s="813"/>
      <c r="D2688" s="813" t="s">
        <v>2699</v>
      </c>
      <c r="E2688" s="813"/>
      <c r="F2688" s="813"/>
      <c r="G2688" s="813" t="s">
        <v>2274</v>
      </c>
      <c r="H2688" s="813"/>
      <c r="I2688" s="813"/>
      <c r="J2688" s="813" t="s">
        <v>2739</v>
      </c>
      <c r="K2688" s="813"/>
      <c r="L2688" s="813"/>
      <c r="M2688" s="811"/>
      <c r="N2688" s="811"/>
      <c r="O2688" s="811"/>
      <c r="P2688" s="811"/>
      <c r="Q2688" s="370" t="s">
        <v>1892</v>
      </c>
      <c r="R2688" s="369" t="s">
        <v>4106</v>
      </c>
    </row>
    <row r="2689" spans="1:18" ht="18">
      <c r="A2689" s="368">
        <v>2486</v>
      </c>
      <c r="B2689" s="813">
        <v>824898</v>
      </c>
      <c r="C2689" s="813"/>
      <c r="D2689" s="813" t="s">
        <v>2702</v>
      </c>
      <c r="E2689" s="813"/>
      <c r="F2689" s="813"/>
      <c r="G2689" s="813" t="s">
        <v>2308</v>
      </c>
      <c r="H2689" s="813"/>
      <c r="I2689" s="813"/>
      <c r="J2689" s="817" t="s">
        <v>2393</v>
      </c>
      <c r="K2689" s="817"/>
      <c r="L2689" s="817"/>
      <c r="M2689" s="811"/>
      <c r="N2689" s="811"/>
      <c r="O2689" s="811"/>
      <c r="P2689" s="811"/>
      <c r="Q2689" s="370" t="s">
        <v>1892</v>
      </c>
      <c r="R2689" s="369" t="s">
        <v>2703</v>
      </c>
    </row>
    <row r="2690" spans="1:18" ht="18">
      <c r="A2690" s="368">
        <v>2487</v>
      </c>
      <c r="B2690" s="813">
        <v>818889</v>
      </c>
      <c r="C2690" s="813"/>
      <c r="D2690" s="813" t="s">
        <v>2711</v>
      </c>
      <c r="E2690" s="813"/>
      <c r="F2690" s="813"/>
      <c r="G2690" s="813" t="s">
        <v>3686</v>
      </c>
      <c r="H2690" s="813"/>
      <c r="I2690" s="813"/>
      <c r="J2690" s="813" t="s">
        <v>1888</v>
      </c>
      <c r="K2690" s="813"/>
      <c r="L2690" s="813"/>
      <c r="M2690" s="814">
        <v>2</v>
      </c>
      <c r="N2690" s="814"/>
      <c r="O2690" s="813" t="s">
        <v>1883</v>
      </c>
      <c r="P2690" s="813"/>
      <c r="Q2690" s="370" t="s">
        <v>1892</v>
      </c>
      <c r="R2690" s="369" t="s">
        <v>3475</v>
      </c>
    </row>
    <row r="2691" spans="1:18" ht="18">
      <c r="A2691" s="368">
        <v>2488</v>
      </c>
      <c r="B2691" s="813">
        <v>247005</v>
      </c>
      <c r="C2691" s="813"/>
      <c r="D2691" s="813" t="s">
        <v>2716</v>
      </c>
      <c r="E2691" s="813"/>
      <c r="F2691" s="813"/>
      <c r="G2691" s="813" t="s">
        <v>2598</v>
      </c>
      <c r="H2691" s="813"/>
      <c r="I2691" s="813"/>
      <c r="J2691" s="813" t="s">
        <v>1921</v>
      </c>
      <c r="K2691" s="813"/>
      <c r="L2691" s="813"/>
      <c r="M2691" s="811"/>
      <c r="N2691" s="811"/>
      <c r="O2691" s="811"/>
      <c r="P2691" s="811"/>
      <c r="Q2691" s="368" t="s">
        <v>1921</v>
      </c>
      <c r="R2691" s="369" t="s">
        <v>2193</v>
      </c>
    </row>
    <row r="2692" spans="1:18" ht="18">
      <c r="A2692" s="368">
        <v>2489</v>
      </c>
      <c r="B2692" s="813">
        <v>336174</v>
      </c>
      <c r="C2692" s="813"/>
      <c r="D2692" s="813" t="s">
        <v>4107</v>
      </c>
      <c r="E2692" s="813"/>
      <c r="F2692" s="813"/>
      <c r="G2692" s="813" t="s">
        <v>2598</v>
      </c>
      <c r="H2692" s="813"/>
      <c r="I2692" s="813"/>
      <c r="J2692" s="813" t="s">
        <v>1920</v>
      </c>
      <c r="K2692" s="813"/>
      <c r="L2692" s="813"/>
      <c r="M2692" s="811"/>
      <c r="N2692" s="811"/>
      <c r="O2692" s="811"/>
      <c r="P2692" s="811"/>
      <c r="Q2692" s="368" t="s">
        <v>1921</v>
      </c>
      <c r="R2692" s="369" t="s">
        <v>2193</v>
      </c>
    </row>
    <row r="2693" spans="1:18" ht="18">
      <c r="A2693" s="368">
        <v>2490</v>
      </c>
      <c r="B2693" s="813">
        <v>248314</v>
      </c>
      <c r="C2693" s="813"/>
      <c r="D2693" s="813" t="s">
        <v>4107</v>
      </c>
      <c r="E2693" s="813"/>
      <c r="F2693" s="813"/>
      <c r="G2693" s="813" t="s">
        <v>2598</v>
      </c>
      <c r="H2693" s="813"/>
      <c r="I2693" s="813"/>
      <c r="J2693" s="813" t="s">
        <v>1921</v>
      </c>
      <c r="K2693" s="813"/>
      <c r="L2693" s="813"/>
      <c r="M2693" s="811"/>
      <c r="N2693" s="811"/>
      <c r="O2693" s="811"/>
      <c r="P2693" s="811"/>
      <c r="Q2693" s="368" t="s">
        <v>1921</v>
      </c>
      <c r="R2693" s="369" t="s">
        <v>2193</v>
      </c>
    </row>
    <row r="2694" spans="1:18" ht="18">
      <c r="A2694" s="368">
        <v>2491</v>
      </c>
      <c r="B2694" s="813">
        <v>814736</v>
      </c>
      <c r="C2694" s="813"/>
      <c r="D2694" s="813" t="s">
        <v>2717</v>
      </c>
      <c r="E2694" s="813"/>
      <c r="F2694" s="813"/>
      <c r="G2694" s="813" t="s">
        <v>4108</v>
      </c>
      <c r="H2694" s="813"/>
      <c r="I2694" s="813"/>
      <c r="J2694" s="813" t="s">
        <v>1905</v>
      </c>
      <c r="K2694" s="813"/>
      <c r="L2694" s="813"/>
      <c r="M2694" s="811"/>
      <c r="N2694" s="811"/>
      <c r="O2694" s="811"/>
      <c r="P2694" s="811"/>
      <c r="Q2694" s="368" t="s">
        <v>1905</v>
      </c>
      <c r="R2694" s="369" t="s">
        <v>2077</v>
      </c>
    </row>
    <row r="2695" spans="1:18" ht="36">
      <c r="A2695" s="365" t="s">
        <v>1871</v>
      </c>
      <c r="B2695" s="810" t="s">
        <v>1872</v>
      </c>
      <c r="C2695" s="810"/>
      <c r="D2695" s="810" t="s">
        <v>1873</v>
      </c>
      <c r="E2695" s="810"/>
      <c r="F2695" s="810"/>
      <c r="G2695" s="810" t="s">
        <v>1874</v>
      </c>
      <c r="H2695" s="810"/>
      <c r="I2695" s="810"/>
      <c r="J2695" s="810" t="s">
        <v>1875</v>
      </c>
      <c r="K2695" s="810"/>
      <c r="L2695" s="810"/>
      <c r="M2695" s="810" t="s">
        <v>1876</v>
      </c>
      <c r="N2695" s="810"/>
      <c r="O2695" s="810" t="s">
        <v>1877</v>
      </c>
      <c r="P2695" s="810"/>
      <c r="Q2695" s="366" t="s">
        <v>1878</v>
      </c>
      <c r="R2695" s="365" t="s">
        <v>1879</v>
      </c>
    </row>
    <row r="2696" spans="1:18" ht="18">
      <c r="A2696" s="368">
        <v>2492</v>
      </c>
      <c r="B2696" s="813">
        <v>854577</v>
      </c>
      <c r="C2696" s="813"/>
      <c r="D2696" s="813" t="s">
        <v>2717</v>
      </c>
      <c r="E2696" s="813"/>
      <c r="F2696" s="813"/>
      <c r="G2696" s="813" t="s">
        <v>4109</v>
      </c>
      <c r="H2696" s="813"/>
      <c r="I2696" s="813"/>
      <c r="J2696" s="813" t="s">
        <v>1905</v>
      </c>
      <c r="K2696" s="813"/>
      <c r="L2696" s="813"/>
      <c r="M2696" s="811"/>
      <c r="N2696" s="811"/>
      <c r="O2696" s="811"/>
      <c r="P2696" s="811"/>
      <c r="Q2696" s="368" t="s">
        <v>1905</v>
      </c>
      <c r="R2696" s="369" t="s">
        <v>2077</v>
      </c>
    </row>
    <row r="2697" spans="1:18" ht="18">
      <c r="A2697" s="368">
        <v>2493</v>
      </c>
      <c r="B2697" s="813">
        <v>917753</v>
      </c>
      <c r="C2697" s="813"/>
      <c r="D2697" s="813" t="s">
        <v>2717</v>
      </c>
      <c r="E2697" s="813"/>
      <c r="F2697" s="813"/>
      <c r="G2697" s="813" t="s">
        <v>3573</v>
      </c>
      <c r="H2697" s="813"/>
      <c r="I2697" s="813"/>
      <c r="J2697" s="813" t="s">
        <v>1905</v>
      </c>
      <c r="K2697" s="813"/>
      <c r="L2697" s="813"/>
      <c r="M2697" s="811"/>
      <c r="N2697" s="811"/>
      <c r="O2697" s="811"/>
      <c r="P2697" s="811"/>
      <c r="Q2697" s="368" t="s">
        <v>1905</v>
      </c>
      <c r="R2697" s="369" t="s">
        <v>1933</v>
      </c>
    </row>
    <row r="2698" spans="1:18" ht="18">
      <c r="A2698" s="368">
        <v>2494</v>
      </c>
      <c r="B2698" s="813">
        <v>985172</v>
      </c>
      <c r="C2698" s="813"/>
      <c r="D2698" s="813" t="s">
        <v>3916</v>
      </c>
      <c r="E2698" s="813"/>
      <c r="F2698" s="813"/>
      <c r="G2698" s="813" t="s">
        <v>3721</v>
      </c>
      <c r="H2698" s="813"/>
      <c r="I2698" s="813"/>
      <c r="J2698" s="813" t="s">
        <v>1975</v>
      </c>
      <c r="K2698" s="813"/>
      <c r="L2698" s="813"/>
      <c r="M2698" s="814">
        <v>5</v>
      </c>
      <c r="N2698" s="814"/>
      <c r="O2698" s="813" t="s">
        <v>1883</v>
      </c>
      <c r="P2698" s="813"/>
      <c r="Q2698" s="368" t="s">
        <v>1889</v>
      </c>
      <c r="R2698" s="369" t="s">
        <v>3775</v>
      </c>
    </row>
    <row r="2699" spans="1:18" ht="18">
      <c r="A2699" s="368">
        <v>2495</v>
      </c>
      <c r="B2699" s="813">
        <v>820303</v>
      </c>
      <c r="C2699" s="813"/>
      <c r="D2699" s="813" t="s">
        <v>3687</v>
      </c>
      <c r="E2699" s="813"/>
      <c r="F2699" s="813"/>
      <c r="G2699" s="817" t="s">
        <v>4110</v>
      </c>
      <c r="H2699" s="817"/>
      <c r="I2699" s="817"/>
      <c r="J2699" s="813" t="s">
        <v>2093</v>
      </c>
      <c r="K2699" s="813"/>
      <c r="L2699" s="813"/>
      <c r="M2699" s="814">
        <v>5</v>
      </c>
      <c r="N2699" s="814"/>
      <c r="O2699" s="813" t="s">
        <v>1883</v>
      </c>
      <c r="P2699" s="813"/>
      <c r="Q2699" s="368" t="s">
        <v>1884</v>
      </c>
      <c r="R2699" s="369" t="s">
        <v>2320</v>
      </c>
    </row>
    <row r="2700" spans="1:18" ht="18">
      <c r="A2700" s="368">
        <v>2496</v>
      </c>
      <c r="B2700" s="813">
        <v>339744</v>
      </c>
      <c r="C2700" s="813"/>
      <c r="D2700" s="813" t="s">
        <v>2722</v>
      </c>
      <c r="E2700" s="813"/>
      <c r="F2700" s="813"/>
      <c r="G2700" s="813" t="s">
        <v>2274</v>
      </c>
      <c r="H2700" s="813"/>
      <c r="I2700" s="813"/>
      <c r="J2700" s="813" t="s">
        <v>1920</v>
      </c>
      <c r="K2700" s="813"/>
      <c r="L2700" s="813"/>
      <c r="M2700" s="811"/>
      <c r="N2700" s="811"/>
      <c r="O2700" s="811"/>
      <c r="P2700" s="811"/>
      <c r="Q2700" s="368" t="s">
        <v>1921</v>
      </c>
      <c r="R2700" s="369" t="s">
        <v>2614</v>
      </c>
    </row>
    <row r="2701" spans="1:18" ht="18">
      <c r="A2701" s="368">
        <v>2497</v>
      </c>
      <c r="B2701" s="813">
        <v>247940</v>
      </c>
      <c r="C2701" s="813"/>
      <c r="D2701" s="813" t="s">
        <v>2722</v>
      </c>
      <c r="E2701" s="813"/>
      <c r="F2701" s="813"/>
      <c r="G2701" s="813" t="s">
        <v>2319</v>
      </c>
      <c r="H2701" s="813"/>
      <c r="I2701" s="813"/>
      <c r="J2701" s="813" t="s">
        <v>1921</v>
      </c>
      <c r="K2701" s="813"/>
      <c r="L2701" s="813"/>
      <c r="M2701" s="811"/>
      <c r="N2701" s="811"/>
      <c r="O2701" s="811"/>
      <c r="P2701" s="811"/>
      <c r="Q2701" s="368" t="s">
        <v>1921</v>
      </c>
      <c r="R2701" s="369" t="s">
        <v>1946</v>
      </c>
    </row>
    <row r="2702" spans="1:18" ht="18">
      <c r="A2702" s="368">
        <v>2498</v>
      </c>
      <c r="B2702" s="813">
        <v>616150</v>
      </c>
      <c r="C2702" s="813"/>
      <c r="D2702" s="813" t="s">
        <v>2723</v>
      </c>
      <c r="E2702" s="813"/>
      <c r="F2702" s="813"/>
      <c r="G2702" s="813" t="s">
        <v>2100</v>
      </c>
      <c r="H2702" s="813"/>
      <c r="I2702" s="813"/>
      <c r="J2702" s="813" t="s">
        <v>2336</v>
      </c>
      <c r="K2702" s="813"/>
      <c r="L2702" s="813"/>
      <c r="M2702" s="814">
        <v>60</v>
      </c>
      <c r="N2702" s="814"/>
      <c r="O2702" s="813" t="s">
        <v>1883</v>
      </c>
      <c r="P2702" s="813"/>
      <c r="Q2702" s="368" t="s">
        <v>1884</v>
      </c>
      <c r="R2702" s="369" t="s">
        <v>2715</v>
      </c>
    </row>
    <row r="2703" spans="1:18" ht="18">
      <c r="A2703" s="368">
        <v>2499</v>
      </c>
      <c r="B2703" s="813">
        <v>763948</v>
      </c>
      <c r="C2703" s="813"/>
      <c r="D2703" s="813" t="s">
        <v>3692</v>
      </c>
      <c r="E2703" s="813"/>
      <c r="F2703" s="813"/>
      <c r="G2703" s="813" t="s">
        <v>2337</v>
      </c>
      <c r="H2703" s="813"/>
      <c r="I2703" s="813"/>
      <c r="J2703" s="813" t="s">
        <v>1888</v>
      </c>
      <c r="K2703" s="813"/>
      <c r="L2703" s="813"/>
      <c r="M2703" s="814">
        <v>1</v>
      </c>
      <c r="N2703" s="814"/>
      <c r="O2703" s="813" t="s">
        <v>1883</v>
      </c>
      <c r="P2703" s="813"/>
      <c r="Q2703" s="368" t="s">
        <v>1889</v>
      </c>
      <c r="R2703" s="369" t="s">
        <v>3123</v>
      </c>
    </row>
    <row r="2704" spans="1:18" ht="18">
      <c r="A2704" s="368">
        <v>2500</v>
      </c>
      <c r="B2704" s="813">
        <v>988968</v>
      </c>
      <c r="C2704" s="813"/>
      <c r="D2704" s="813" t="s">
        <v>3693</v>
      </c>
      <c r="E2704" s="813"/>
      <c r="F2704" s="813"/>
      <c r="G2704" s="813" t="s">
        <v>4111</v>
      </c>
      <c r="H2704" s="813"/>
      <c r="I2704" s="813"/>
      <c r="J2704" s="813" t="s">
        <v>1888</v>
      </c>
      <c r="K2704" s="813"/>
      <c r="L2704" s="813"/>
      <c r="M2704" s="814">
        <v>5</v>
      </c>
      <c r="N2704" s="814"/>
      <c r="O2704" s="813" t="s">
        <v>1883</v>
      </c>
      <c r="P2704" s="813"/>
      <c r="Q2704" s="370" t="s">
        <v>1892</v>
      </c>
      <c r="R2704" s="369" t="s">
        <v>3003</v>
      </c>
    </row>
    <row r="2705" spans="1:18" ht="18">
      <c r="A2705" s="368">
        <v>2501</v>
      </c>
      <c r="B2705" s="813">
        <v>807344</v>
      </c>
      <c r="C2705" s="813"/>
      <c r="D2705" s="813" t="s">
        <v>3699</v>
      </c>
      <c r="E2705" s="813"/>
      <c r="F2705" s="813"/>
      <c r="G2705" s="813" t="s">
        <v>2071</v>
      </c>
      <c r="H2705" s="813"/>
      <c r="I2705" s="813"/>
      <c r="J2705" s="813" t="s">
        <v>2083</v>
      </c>
      <c r="K2705" s="813"/>
      <c r="L2705" s="813"/>
      <c r="M2705" s="811"/>
      <c r="N2705" s="811"/>
      <c r="O2705" s="811"/>
      <c r="P2705" s="811"/>
      <c r="Q2705" s="368" t="s">
        <v>1921</v>
      </c>
      <c r="R2705" s="369" t="s">
        <v>1946</v>
      </c>
    </row>
    <row r="2706" spans="1:18" ht="18">
      <c r="A2706" s="368">
        <v>2502</v>
      </c>
      <c r="B2706" s="813">
        <v>733413</v>
      </c>
      <c r="C2706" s="813"/>
      <c r="D2706" s="813" t="s">
        <v>3699</v>
      </c>
      <c r="E2706" s="813"/>
      <c r="F2706" s="813"/>
      <c r="G2706" s="813" t="s">
        <v>2344</v>
      </c>
      <c r="H2706" s="813"/>
      <c r="I2706" s="813"/>
      <c r="J2706" s="813" t="s">
        <v>1920</v>
      </c>
      <c r="K2706" s="813"/>
      <c r="L2706" s="813"/>
      <c r="M2706" s="811"/>
      <c r="N2706" s="811"/>
      <c r="O2706" s="811"/>
      <c r="P2706" s="811"/>
      <c r="Q2706" s="368" t="s">
        <v>1921</v>
      </c>
      <c r="R2706" s="369" t="s">
        <v>1946</v>
      </c>
    </row>
    <row r="2707" spans="1:18" ht="18">
      <c r="A2707" s="368">
        <v>2503</v>
      </c>
      <c r="B2707" s="813">
        <v>782122</v>
      </c>
      <c r="C2707" s="813"/>
      <c r="D2707" s="813" t="s">
        <v>3699</v>
      </c>
      <c r="E2707" s="813"/>
      <c r="F2707" s="813"/>
      <c r="G2707" s="813" t="s">
        <v>2344</v>
      </c>
      <c r="H2707" s="813"/>
      <c r="I2707" s="813"/>
      <c r="J2707" s="813" t="s">
        <v>2083</v>
      </c>
      <c r="K2707" s="813"/>
      <c r="L2707" s="813"/>
      <c r="M2707" s="811"/>
      <c r="N2707" s="811"/>
      <c r="O2707" s="811"/>
      <c r="P2707" s="811"/>
      <c r="Q2707" s="368" t="s">
        <v>1921</v>
      </c>
      <c r="R2707" s="369" t="s">
        <v>1946</v>
      </c>
    </row>
    <row r="2708" spans="1:18" ht="18">
      <c r="A2708" s="368">
        <v>2504</v>
      </c>
      <c r="B2708" s="813">
        <v>845757</v>
      </c>
      <c r="C2708" s="813"/>
      <c r="D2708" s="813" t="s">
        <v>3699</v>
      </c>
      <c r="E2708" s="813"/>
      <c r="F2708" s="813"/>
      <c r="G2708" s="813" t="s">
        <v>2071</v>
      </c>
      <c r="H2708" s="813"/>
      <c r="I2708" s="813"/>
      <c r="J2708" s="813" t="s">
        <v>1920</v>
      </c>
      <c r="K2708" s="813"/>
      <c r="L2708" s="813"/>
      <c r="M2708" s="811"/>
      <c r="N2708" s="811"/>
      <c r="O2708" s="811"/>
      <c r="P2708" s="811"/>
      <c r="Q2708" s="368" t="s">
        <v>1921</v>
      </c>
      <c r="R2708" s="369" t="s">
        <v>1946</v>
      </c>
    </row>
    <row r="2709" spans="1:18" ht="36">
      <c r="A2709" s="365" t="s">
        <v>1871</v>
      </c>
      <c r="B2709" s="810" t="s">
        <v>1872</v>
      </c>
      <c r="C2709" s="810"/>
      <c r="D2709" s="810" t="s">
        <v>1873</v>
      </c>
      <c r="E2709" s="810"/>
      <c r="F2709" s="810"/>
      <c r="G2709" s="810" t="s">
        <v>1874</v>
      </c>
      <c r="H2709" s="810"/>
      <c r="I2709" s="810"/>
      <c r="J2709" s="810" t="s">
        <v>1875</v>
      </c>
      <c r="K2709" s="810"/>
      <c r="L2709" s="810"/>
      <c r="M2709" s="810" t="s">
        <v>1876</v>
      </c>
      <c r="N2709" s="810"/>
      <c r="O2709" s="810" t="s">
        <v>1877</v>
      </c>
      <c r="P2709" s="810"/>
      <c r="Q2709" s="366" t="s">
        <v>1878</v>
      </c>
      <c r="R2709" s="365" t="s">
        <v>1879</v>
      </c>
    </row>
    <row r="2710" spans="1:18" ht="18">
      <c r="A2710" s="368">
        <v>2505</v>
      </c>
      <c r="B2710" s="813">
        <v>849295</v>
      </c>
      <c r="C2710" s="813"/>
      <c r="D2710" s="813" t="s">
        <v>2727</v>
      </c>
      <c r="E2710" s="813"/>
      <c r="F2710" s="813"/>
      <c r="G2710" s="813" t="s">
        <v>2014</v>
      </c>
      <c r="H2710" s="813"/>
      <c r="I2710" s="813"/>
      <c r="J2710" s="813" t="s">
        <v>2051</v>
      </c>
      <c r="K2710" s="813"/>
      <c r="L2710" s="813"/>
      <c r="M2710" s="811"/>
      <c r="N2710" s="811"/>
      <c r="O2710" s="811"/>
      <c r="P2710" s="811"/>
      <c r="Q2710" s="370" t="s">
        <v>1892</v>
      </c>
      <c r="R2710" s="369" t="s">
        <v>2355</v>
      </c>
    </row>
    <row r="2711" spans="1:18" ht="18">
      <c r="A2711" s="368">
        <v>2506</v>
      </c>
      <c r="B2711" s="813">
        <v>563231</v>
      </c>
      <c r="C2711" s="813"/>
      <c r="D2711" s="813" t="s">
        <v>2727</v>
      </c>
      <c r="E2711" s="813"/>
      <c r="F2711" s="813"/>
      <c r="G2711" s="813" t="s">
        <v>2014</v>
      </c>
      <c r="H2711" s="813"/>
      <c r="I2711" s="813"/>
      <c r="J2711" s="817" t="s">
        <v>2069</v>
      </c>
      <c r="K2711" s="817"/>
      <c r="L2711" s="817"/>
      <c r="M2711" s="811"/>
      <c r="N2711" s="811"/>
      <c r="O2711" s="811"/>
      <c r="P2711" s="811"/>
      <c r="Q2711" s="370" t="s">
        <v>1892</v>
      </c>
      <c r="R2711" s="369" t="s">
        <v>2355</v>
      </c>
    </row>
    <row r="2712" spans="1:18" ht="18">
      <c r="A2712" s="368">
        <v>2507</v>
      </c>
      <c r="B2712" s="813">
        <v>504499</v>
      </c>
      <c r="C2712" s="813"/>
      <c r="D2712" s="813" t="s">
        <v>2727</v>
      </c>
      <c r="E2712" s="813"/>
      <c r="F2712" s="813"/>
      <c r="G2712" s="813" t="s">
        <v>2428</v>
      </c>
      <c r="H2712" s="813"/>
      <c r="I2712" s="813"/>
      <c r="J2712" s="813" t="s">
        <v>2146</v>
      </c>
      <c r="K2712" s="813"/>
      <c r="L2712" s="813"/>
      <c r="M2712" s="814">
        <v>5</v>
      </c>
      <c r="N2712" s="814"/>
      <c r="O2712" s="813" t="s">
        <v>1909</v>
      </c>
      <c r="P2712" s="813"/>
      <c r="Q2712" s="368" t="s">
        <v>1910</v>
      </c>
      <c r="R2712" s="369" t="s">
        <v>2126</v>
      </c>
    </row>
    <row r="2713" spans="1:18" ht="18">
      <c r="A2713" s="368">
        <v>2508</v>
      </c>
      <c r="B2713" s="813">
        <v>296000</v>
      </c>
      <c r="C2713" s="813"/>
      <c r="D2713" s="813" t="s">
        <v>2727</v>
      </c>
      <c r="E2713" s="813"/>
      <c r="F2713" s="813"/>
      <c r="G2713" s="813" t="s">
        <v>2322</v>
      </c>
      <c r="H2713" s="813"/>
      <c r="I2713" s="813"/>
      <c r="J2713" s="813" t="s">
        <v>1921</v>
      </c>
      <c r="K2713" s="813"/>
      <c r="L2713" s="813"/>
      <c r="M2713" s="811"/>
      <c r="N2713" s="811"/>
      <c r="O2713" s="811"/>
      <c r="P2713" s="811"/>
      <c r="Q2713" s="368" t="s">
        <v>1921</v>
      </c>
      <c r="R2713" s="369" t="s">
        <v>3943</v>
      </c>
    </row>
    <row r="2714" spans="1:18" ht="18">
      <c r="A2714" s="368">
        <v>2509</v>
      </c>
      <c r="B2714" s="813">
        <v>968922</v>
      </c>
      <c r="C2714" s="813"/>
      <c r="D2714" s="813" t="s">
        <v>2728</v>
      </c>
      <c r="E2714" s="813"/>
      <c r="F2714" s="813"/>
      <c r="G2714" s="813" t="s">
        <v>2586</v>
      </c>
      <c r="H2714" s="813"/>
      <c r="I2714" s="813"/>
      <c r="J2714" s="813" t="s">
        <v>2146</v>
      </c>
      <c r="K2714" s="813"/>
      <c r="L2714" s="813"/>
      <c r="M2714" s="814">
        <v>10</v>
      </c>
      <c r="N2714" s="814"/>
      <c r="O2714" s="813" t="s">
        <v>1909</v>
      </c>
      <c r="P2714" s="813"/>
      <c r="Q2714" s="370" t="s">
        <v>2125</v>
      </c>
      <c r="R2714" s="369" t="s">
        <v>2266</v>
      </c>
    </row>
    <row r="2715" spans="1:18" ht="18">
      <c r="A2715" s="368">
        <v>2510</v>
      </c>
      <c r="B2715" s="813">
        <v>921236</v>
      </c>
      <c r="C2715" s="813"/>
      <c r="D2715" s="813" t="s">
        <v>2728</v>
      </c>
      <c r="E2715" s="813"/>
      <c r="F2715" s="813"/>
      <c r="G2715" s="813" t="s">
        <v>2428</v>
      </c>
      <c r="H2715" s="813"/>
      <c r="I2715" s="813"/>
      <c r="J2715" s="813" t="s">
        <v>2146</v>
      </c>
      <c r="K2715" s="813"/>
      <c r="L2715" s="813"/>
      <c r="M2715" s="814">
        <v>30</v>
      </c>
      <c r="N2715" s="814"/>
      <c r="O2715" s="813" t="s">
        <v>1909</v>
      </c>
      <c r="P2715" s="813"/>
      <c r="Q2715" s="370" t="s">
        <v>2125</v>
      </c>
      <c r="R2715" s="369" t="s">
        <v>2713</v>
      </c>
    </row>
    <row r="2716" spans="1:18" ht="18">
      <c r="A2716" s="368">
        <v>2511</v>
      </c>
      <c r="B2716" s="813">
        <v>921204</v>
      </c>
      <c r="C2716" s="813"/>
      <c r="D2716" s="813" t="s">
        <v>2728</v>
      </c>
      <c r="E2716" s="813"/>
      <c r="F2716" s="813"/>
      <c r="G2716" s="813" t="s">
        <v>2428</v>
      </c>
      <c r="H2716" s="813"/>
      <c r="I2716" s="813"/>
      <c r="J2716" s="813" t="s">
        <v>2146</v>
      </c>
      <c r="K2716" s="813"/>
      <c r="L2716" s="813"/>
      <c r="M2716" s="814">
        <v>15</v>
      </c>
      <c r="N2716" s="814"/>
      <c r="O2716" s="813" t="s">
        <v>1909</v>
      </c>
      <c r="P2716" s="813"/>
      <c r="Q2716" s="370" t="s">
        <v>2125</v>
      </c>
      <c r="R2716" s="369" t="s">
        <v>2266</v>
      </c>
    </row>
    <row r="2717" spans="1:18" ht="18">
      <c r="A2717" s="368">
        <v>2512</v>
      </c>
      <c r="B2717" s="813">
        <v>921340</v>
      </c>
      <c r="C2717" s="813"/>
      <c r="D2717" s="813" t="s">
        <v>2728</v>
      </c>
      <c r="E2717" s="813"/>
      <c r="F2717" s="813"/>
      <c r="G2717" s="813" t="s">
        <v>2586</v>
      </c>
      <c r="H2717" s="813"/>
      <c r="I2717" s="813"/>
      <c r="J2717" s="813" t="s">
        <v>2146</v>
      </c>
      <c r="K2717" s="813"/>
      <c r="L2717" s="813"/>
      <c r="M2717" s="814">
        <v>30</v>
      </c>
      <c r="N2717" s="814"/>
      <c r="O2717" s="813" t="s">
        <v>1909</v>
      </c>
      <c r="P2717" s="813"/>
      <c r="Q2717" s="370" t="s">
        <v>2125</v>
      </c>
      <c r="R2717" s="369" t="s">
        <v>2713</v>
      </c>
    </row>
    <row r="2718" spans="1:18" ht="18">
      <c r="A2718" s="368">
        <v>2513</v>
      </c>
      <c r="B2718" s="813">
        <v>731554</v>
      </c>
      <c r="C2718" s="813"/>
      <c r="D2718" s="813" t="s">
        <v>2729</v>
      </c>
      <c r="E2718" s="813"/>
      <c r="F2718" s="813"/>
      <c r="G2718" s="813" t="s">
        <v>2554</v>
      </c>
      <c r="H2718" s="813"/>
      <c r="I2718" s="813"/>
      <c r="J2718" s="813" t="s">
        <v>1882</v>
      </c>
      <c r="K2718" s="813"/>
      <c r="L2718" s="813"/>
      <c r="M2718" s="814">
        <v>450</v>
      </c>
      <c r="N2718" s="814"/>
      <c r="O2718" s="813" t="s">
        <v>1883</v>
      </c>
      <c r="P2718" s="813"/>
      <c r="Q2718" s="368" t="s">
        <v>1884</v>
      </c>
      <c r="R2718" s="369" t="s">
        <v>2403</v>
      </c>
    </row>
    <row r="2719" spans="1:18" ht="18">
      <c r="A2719" s="368">
        <v>2514</v>
      </c>
      <c r="B2719" s="813">
        <v>204773</v>
      </c>
      <c r="C2719" s="813"/>
      <c r="D2719" s="813" t="s">
        <v>4112</v>
      </c>
      <c r="E2719" s="813"/>
      <c r="F2719" s="813"/>
      <c r="G2719" s="813" t="s">
        <v>2274</v>
      </c>
      <c r="H2719" s="813"/>
      <c r="I2719" s="813"/>
      <c r="J2719" s="813" t="s">
        <v>2114</v>
      </c>
      <c r="K2719" s="813"/>
      <c r="L2719" s="813"/>
      <c r="M2719" s="811"/>
      <c r="N2719" s="811"/>
      <c r="O2719" s="811"/>
      <c r="P2719" s="811"/>
      <c r="Q2719" s="368" t="s">
        <v>2115</v>
      </c>
      <c r="R2719" s="369" t="s">
        <v>2201</v>
      </c>
    </row>
    <row r="2720" spans="1:18" ht="18">
      <c r="A2720" s="368">
        <v>2515</v>
      </c>
      <c r="B2720" s="813">
        <v>343523</v>
      </c>
      <c r="C2720" s="813"/>
      <c r="D2720" s="813" t="s">
        <v>4113</v>
      </c>
      <c r="E2720" s="813"/>
      <c r="F2720" s="813"/>
      <c r="G2720" s="813" t="s">
        <v>2488</v>
      </c>
      <c r="H2720" s="813"/>
      <c r="I2720" s="813"/>
      <c r="J2720" s="813" t="s">
        <v>1920</v>
      </c>
      <c r="K2720" s="813"/>
      <c r="L2720" s="813"/>
      <c r="M2720" s="811"/>
      <c r="N2720" s="811"/>
      <c r="O2720" s="811"/>
      <c r="P2720" s="811"/>
      <c r="Q2720" s="368" t="s">
        <v>1921</v>
      </c>
      <c r="R2720" s="369" t="s">
        <v>2077</v>
      </c>
    </row>
    <row r="2721" spans="1:18" ht="18">
      <c r="A2721" s="368">
        <v>2516</v>
      </c>
      <c r="B2721" s="813">
        <v>616317</v>
      </c>
      <c r="C2721" s="813"/>
      <c r="D2721" s="813" t="s">
        <v>2730</v>
      </c>
      <c r="E2721" s="813"/>
      <c r="F2721" s="813"/>
      <c r="G2721" s="813" t="s">
        <v>2384</v>
      </c>
      <c r="H2721" s="813"/>
      <c r="I2721" s="813"/>
      <c r="J2721" s="813" t="s">
        <v>2336</v>
      </c>
      <c r="K2721" s="813"/>
      <c r="L2721" s="813"/>
      <c r="M2721" s="814">
        <v>60</v>
      </c>
      <c r="N2721" s="814"/>
      <c r="O2721" s="813" t="s">
        <v>1883</v>
      </c>
      <c r="P2721" s="813"/>
      <c r="Q2721" s="368" t="s">
        <v>1884</v>
      </c>
      <c r="R2721" s="369" t="s">
        <v>2120</v>
      </c>
    </row>
    <row r="2722" spans="1:18" ht="18">
      <c r="A2722" s="368">
        <v>2517</v>
      </c>
      <c r="B2722" s="813">
        <v>616496</v>
      </c>
      <c r="C2722" s="813"/>
      <c r="D2722" s="813" t="s">
        <v>2730</v>
      </c>
      <c r="E2722" s="813"/>
      <c r="F2722" s="813"/>
      <c r="G2722" s="813" t="s">
        <v>2384</v>
      </c>
      <c r="H2722" s="813"/>
      <c r="I2722" s="813"/>
      <c r="J2722" s="813" t="s">
        <v>2502</v>
      </c>
      <c r="K2722" s="813"/>
      <c r="L2722" s="813"/>
      <c r="M2722" s="814">
        <v>60</v>
      </c>
      <c r="N2722" s="814"/>
      <c r="O2722" s="813" t="s">
        <v>1883</v>
      </c>
      <c r="P2722" s="813"/>
      <c r="Q2722" s="368" t="s">
        <v>1884</v>
      </c>
      <c r="R2722" s="369" t="s">
        <v>2120</v>
      </c>
    </row>
    <row r="2723" spans="1:18" ht="36">
      <c r="A2723" s="365" t="s">
        <v>1871</v>
      </c>
      <c r="B2723" s="810" t="s">
        <v>1872</v>
      </c>
      <c r="C2723" s="810"/>
      <c r="D2723" s="810" t="s">
        <v>1873</v>
      </c>
      <c r="E2723" s="810"/>
      <c r="F2723" s="810"/>
      <c r="G2723" s="810" t="s">
        <v>1874</v>
      </c>
      <c r="H2723" s="810"/>
      <c r="I2723" s="810"/>
      <c r="J2723" s="810" t="s">
        <v>1875</v>
      </c>
      <c r="K2723" s="810"/>
      <c r="L2723" s="810"/>
      <c r="M2723" s="810" t="s">
        <v>1876</v>
      </c>
      <c r="N2723" s="810"/>
      <c r="O2723" s="810" t="s">
        <v>1877</v>
      </c>
      <c r="P2723" s="810"/>
      <c r="Q2723" s="366" t="s">
        <v>1878</v>
      </c>
      <c r="R2723" s="365" t="s">
        <v>1879</v>
      </c>
    </row>
    <row r="2724" spans="1:18" ht="18">
      <c r="A2724" s="368">
        <v>2518</v>
      </c>
      <c r="B2724" s="813">
        <v>830674</v>
      </c>
      <c r="C2724" s="813"/>
      <c r="D2724" s="813" t="s">
        <v>2730</v>
      </c>
      <c r="E2724" s="813"/>
      <c r="F2724" s="813"/>
      <c r="G2724" s="813" t="s">
        <v>2384</v>
      </c>
      <c r="H2724" s="813"/>
      <c r="I2724" s="813"/>
      <c r="J2724" s="813" t="s">
        <v>2297</v>
      </c>
      <c r="K2724" s="813"/>
      <c r="L2724" s="813"/>
      <c r="M2724" s="814">
        <v>60</v>
      </c>
      <c r="N2724" s="814"/>
      <c r="O2724" s="813" t="s">
        <v>1883</v>
      </c>
      <c r="P2724" s="813"/>
      <c r="Q2724" s="368" t="s">
        <v>1884</v>
      </c>
      <c r="R2724" s="369" t="s">
        <v>2120</v>
      </c>
    </row>
    <row r="2725" spans="1:18" ht="18">
      <c r="A2725" s="368">
        <v>2519</v>
      </c>
      <c r="B2725" s="813">
        <v>616393</v>
      </c>
      <c r="C2725" s="813"/>
      <c r="D2725" s="813" t="s">
        <v>2730</v>
      </c>
      <c r="E2725" s="813"/>
      <c r="F2725" s="813"/>
      <c r="G2725" s="813" t="s">
        <v>2384</v>
      </c>
      <c r="H2725" s="813"/>
      <c r="I2725" s="813"/>
      <c r="J2725" s="813" t="s">
        <v>1925</v>
      </c>
      <c r="K2725" s="813"/>
      <c r="L2725" s="813"/>
      <c r="M2725" s="814">
        <v>60</v>
      </c>
      <c r="N2725" s="814"/>
      <c r="O2725" s="813" t="s">
        <v>1883</v>
      </c>
      <c r="P2725" s="813"/>
      <c r="Q2725" s="368" t="s">
        <v>1884</v>
      </c>
      <c r="R2725" s="369" t="s">
        <v>2120</v>
      </c>
    </row>
    <row r="2726" spans="1:18" ht="18">
      <c r="A2726" s="368">
        <v>2520</v>
      </c>
      <c r="B2726" s="813">
        <v>253316</v>
      </c>
      <c r="C2726" s="813"/>
      <c r="D2726" s="813" t="s">
        <v>2730</v>
      </c>
      <c r="E2726" s="813"/>
      <c r="F2726" s="813"/>
      <c r="G2726" s="813" t="s">
        <v>2344</v>
      </c>
      <c r="H2726" s="813"/>
      <c r="I2726" s="813"/>
      <c r="J2726" s="813" t="s">
        <v>1920</v>
      </c>
      <c r="K2726" s="813"/>
      <c r="L2726" s="813"/>
      <c r="M2726" s="811"/>
      <c r="N2726" s="811"/>
      <c r="O2726" s="811"/>
      <c r="P2726" s="811"/>
      <c r="Q2726" s="368" t="s">
        <v>1921</v>
      </c>
      <c r="R2726" s="369" t="s">
        <v>1946</v>
      </c>
    </row>
    <row r="2727" spans="1:18" ht="18">
      <c r="A2727" s="368">
        <v>2521</v>
      </c>
      <c r="B2727" s="813">
        <v>733484</v>
      </c>
      <c r="C2727" s="813"/>
      <c r="D2727" s="813" t="s">
        <v>2730</v>
      </c>
      <c r="E2727" s="813"/>
      <c r="F2727" s="813"/>
      <c r="G2727" s="813" t="s">
        <v>2344</v>
      </c>
      <c r="H2727" s="813"/>
      <c r="I2727" s="813"/>
      <c r="J2727" s="813" t="s">
        <v>1921</v>
      </c>
      <c r="K2727" s="813"/>
      <c r="L2727" s="813"/>
      <c r="M2727" s="811"/>
      <c r="N2727" s="811"/>
      <c r="O2727" s="811"/>
      <c r="P2727" s="811"/>
      <c r="Q2727" s="368" t="s">
        <v>1921</v>
      </c>
      <c r="R2727" s="369" t="s">
        <v>1946</v>
      </c>
    </row>
    <row r="2728" spans="1:18" ht="18">
      <c r="A2728" s="368">
        <v>2522</v>
      </c>
      <c r="B2728" s="813">
        <v>227266</v>
      </c>
      <c r="C2728" s="813"/>
      <c r="D2728" s="813" t="s">
        <v>2730</v>
      </c>
      <c r="E2728" s="813"/>
      <c r="F2728" s="813"/>
      <c r="G2728" s="813" t="s">
        <v>2322</v>
      </c>
      <c r="H2728" s="813"/>
      <c r="I2728" s="813"/>
      <c r="J2728" s="813" t="s">
        <v>1921</v>
      </c>
      <c r="K2728" s="813"/>
      <c r="L2728" s="813"/>
      <c r="M2728" s="811"/>
      <c r="N2728" s="811"/>
      <c r="O2728" s="811"/>
      <c r="P2728" s="811"/>
      <c r="Q2728" s="368" t="s">
        <v>1921</v>
      </c>
      <c r="R2728" s="369" t="s">
        <v>2193</v>
      </c>
    </row>
    <row r="2729" spans="1:18" ht="18">
      <c r="A2729" s="368">
        <v>2523</v>
      </c>
      <c r="B2729" s="813">
        <v>767664</v>
      </c>
      <c r="C2729" s="813"/>
      <c r="D2729" s="813" t="s">
        <v>3702</v>
      </c>
      <c r="E2729" s="813"/>
      <c r="F2729" s="813"/>
      <c r="G2729" s="813" t="s">
        <v>2683</v>
      </c>
      <c r="H2729" s="813"/>
      <c r="I2729" s="813"/>
      <c r="J2729" s="813" t="s">
        <v>1888</v>
      </c>
      <c r="K2729" s="813"/>
      <c r="L2729" s="813"/>
      <c r="M2729" s="814">
        <v>1</v>
      </c>
      <c r="N2729" s="814"/>
      <c r="O2729" s="813" t="s">
        <v>1883</v>
      </c>
      <c r="P2729" s="813"/>
      <c r="Q2729" s="368" t="s">
        <v>1889</v>
      </c>
      <c r="R2729" s="369" t="s">
        <v>1918</v>
      </c>
    </row>
    <row r="2730" spans="1:18" ht="18">
      <c r="A2730" s="368">
        <v>2524</v>
      </c>
      <c r="B2730" s="813">
        <v>789687</v>
      </c>
      <c r="C2730" s="813"/>
      <c r="D2730" s="813" t="s">
        <v>3702</v>
      </c>
      <c r="E2730" s="813"/>
      <c r="F2730" s="813"/>
      <c r="G2730" s="813" t="s">
        <v>2596</v>
      </c>
      <c r="H2730" s="813"/>
      <c r="I2730" s="813"/>
      <c r="J2730" s="813" t="s">
        <v>2297</v>
      </c>
      <c r="K2730" s="813"/>
      <c r="L2730" s="813"/>
      <c r="M2730" s="814">
        <v>30</v>
      </c>
      <c r="N2730" s="814"/>
      <c r="O2730" s="813" t="s">
        <v>1883</v>
      </c>
      <c r="P2730" s="813"/>
      <c r="Q2730" s="368" t="s">
        <v>1884</v>
      </c>
      <c r="R2730" s="369" t="s">
        <v>2171</v>
      </c>
    </row>
    <row r="2731" spans="1:18" ht="18">
      <c r="A2731" s="368">
        <v>2525</v>
      </c>
      <c r="B2731" s="813">
        <v>762374</v>
      </c>
      <c r="C2731" s="813"/>
      <c r="D2731" s="813" t="s">
        <v>3702</v>
      </c>
      <c r="E2731" s="813"/>
      <c r="F2731" s="813"/>
      <c r="G2731" s="813" t="s">
        <v>2596</v>
      </c>
      <c r="H2731" s="813"/>
      <c r="I2731" s="813"/>
      <c r="J2731" s="813" t="s">
        <v>2336</v>
      </c>
      <c r="K2731" s="813"/>
      <c r="L2731" s="813"/>
      <c r="M2731" s="814">
        <v>30</v>
      </c>
      <c r="N2731" s="814"/>
      <c r="O2731" s="813" t="s">
        <v>1883</v>
      </c>
      <c r="P2731" s="813"/>
      <c r="Q2731" s="368" t="s">
        <v>1884</v>
      </c>
      <c r="R2731" s="369" t="s">
        <v>2171</v>
      </c>
    </row>
    <row r="2732" spans="1:18" ht="18">
      <c r="A2732" s="368">
        <v>2526</v>
      </c>
      <c r="B2732" s="813">
        <v>643980</v>
      </c>
      <c r="C2732" s="813"/>
      <c r="D2732" s="813" t="s">
        <v>3702</v>
      </c>
      <c r="E2732" s="813"/>
      <c r="F2732" s="813"/>
      <c r="G2732" s="813" t="s">
        <v>2322</v>
      </c>
      <c r="H2732" s="813"/>
      <c r="I2732" s="813"/>
      <c r="J2732" s="813" t="s">
        <v>2083</v>
      </c>
      <c r="K2732" s="813"/>
      <c r="L2732" s="813"/>
      <c r="M2732" s="811"/>
      <c r="N2732" s="811"/>
      <c r="O2732" s="811"/>
      <c r="P2732" s="811"/>
      <c r="Q2732" s="368" t="s">
        <v>1921</v>
      </c>
      <c r="R2732" s="369" t="s">
        <v>1922</v>
      </c>
    </row>
    <row r="2733" spans="1:18" ht="18">
      <c r="A2733" s="368">
        <v>2527</v>
      </c>
      <c r="B2733" s="813">
        <v>736384</v>
      </c>
      <c r="C2733" s="813"/>
      <c r="D2733" s="813" t="s">
        <v>3702</v>
      </c>
      <c r="E2733" s="813"/>
      <c r="F2733" s="813"/>
      <c r="G2733" s="813" t="s">
        <v>2322</v>
      </c>
      <c r="H2733" s="813"/>
      <c r="I2733" s="813"/>
      <c r="J2733" s="813" t="s">
        <v>1921</v>
      </c>
      <c r="K2733" s="813"/>
      <c r="L2733" s="813"/>
      <c r="M2733" s="811"/>
      <c r="N2733" s="811"/>
      <c r="O2733" s="811"/>
      <c r="P2733" s="811"/>
      <c r="Q2733" s="368" t="s">
        <v>1921</v>
      </c>
      <c r="R2733" s="369" t="s">
        <v>1922</v>
      </c>
    </row>
    <row r="2734" spans="1:18" ht="18">
      <c r="A2734" s="368">
        <v>2528</v>
      </c>
      <c r="B2734" s="813">
        <v>715093</v>
      </c>
      <c r="C2734" s="813"/>
      <c r="D2734" s="813" t="s">
        <v>3702</v>
      </c>
      <c r="E2734" s="813"/>
      <c r="F2734" s="813"/>
      <c r="G2734" s="813" t="s">
        <v>2322</v>
      </c>
      <c r="H2734" s="813"/>
      <c r="I2734" s="813"/>
      <c r="J2734" s="813" t="s">
        <v>1920</v>
      </c>
      <c r="K2734" s="813"/>
      <c r="L2734" s="813"/>
      <c r="M2734" s="811"/>
      <c r="N2734" s="811"/>
      <c r="O2734" s="811"/>
      <c r="P2734" s="811"/>
      <c r="Q2734" s="368" t="s">
        <v>1921</v>
      </c>
      <c r="R2734" s="369" t="s">
        <v>1922</v>
      </c>
    </row>
    <row r="2735" spans="1:18" ht="18">
      <c r="A2735" s="368">
        <v>2529</v>
      </c>
      <c r="B2735" s="813">
        <v>700136</v>
      </c>
      <c r="C2735" s="813"/>
      <c r="D2735" s="813" t="s">
        <v>2732</v>
      </c>
      <c r="E2735" s="813"/>
      <c r="F2735" s="813"/>
      <c r="G2735" s="813" t="s">
        <v>2733</v>
      </c>
      <c r="H2735" s="813"/>
      <c r="I2735" s="813"/>
      <c r="J2735" s="813" t="s">
        <v>2093</v>
      </c>
      <c r="K2735" s="813"/>
      <c r="L2735" s="813"/>
      <c r="M2735" s="814">
        <v>10</v>
      </c>
      <c r="N2735" s="814"/>
      <c r="O2735" s="813" t="s">
        <v>1883</v>
      </c>
      <c r="P2735" s="813"/>
      <c r="Q2735" s="368" t="s">
        <v>1884</v>
      </c>
      <c r="R2735" s="369" t="s">
        <v>1930</v>
      </c>
    </row>
    <row r="2736" spans="1:18" ht="18">
      <c r="A2736" s="368">
        <v>2530</v>
      </c>
      <c r="B2736" s="813">
        <v>204889</v>
      </c>
      <c r="C2736" s="813"/>
      <c r="D2736" s="813" t="s">
        <v>3352</v>
      </c>
      <c r="E2736" s="813"/>
      <c r="F2736" s="813"/>
      <c r="G2736" s="813" t="s">
        <v>2100</v>
      </c>
      <c r="H2736" s="813"/>
      <c r="I2736" s="813"/>
      <c r="J2736" s="813" t="s">
        <v>1916</v>
      </c>
      <c r="K2736" s="813"/>
      <c r="L2736" s="813"/>
      <c r="M2736" s="814">
        <v>60</v>
      </c>
      <c r="N2736" s="814"/>
      <c r="O2736" s="813" t="s">
        <v>1883</v>
      </c>
      <c r="P2736" s="813"/>
      <c r="Q2736" s="368" t="s">
        <v>1884</v>
      </c>
      <c r="R2736" s="369" t="s">
        <v>2120</v>
      </c>
    </row>
    <row r="2737" spans="1:18" ht="36">
      <c r="A2737" s="365" t="s">
        <v>1871</v>
      </c>
      <c r="B2737" s="810" t="s">
        <v>1872</v>
      </c>
      <c r="C2737" s="810"/>
      <c r="D2737" s="810" t="s">
        <v>1873</v>
      </c>
      <c r="E2737" s="810"/>
      <c r="F2737" s="810"/>
      <c r="G2737" s="810" t="s">
        <v>1874</v>
      </c>
      <c r="H2737" s="810"/>
      <c r="I2737" s="810"/>
      <c r="J2737" s="810" t="s">
        <v>1875</v>
      </c>
      <c r="K2737" s="810"/>
      <c r="L2737" s="810"/>
      <c r="M2737" s="810" t="s">
        <v>1876</v>
      </c>
      <c r="N2737" s="810"/>
      <c r="O2737" s="810" t="s">
        <v>1877</v>
      </c>
      <c r="P2737" s="810"/>
      <c r="Q2737" s="366" t="s">
        <v>1878</v>
      </c>
      <c r="R2737" s="365" t="s">
        <v>1879</v>
      </c>
    </row>
    <row r="2738" spans="1:18" ht="18">
      <c r="A2738" s="368">
        <v>2531</v>
      </c>
      <c r="B2738" s="813">
        <v>204993</v>
      </c>
      <c r="C2738" s="813"/>
      <c r="D2738" s="813" t="s">
        <v>3352</v>
      </c>
      <c r="E2738" s="813"/>
      <c r="F2738" s="813"/>
      <c r="G2738" s="813" t="s">
        <v>1919</v>
      </c>
      <c r="H2738" s="813"/>
      <c r="I2738" s="813"/>
      <c r="J2738" s="813" t="s">
        <v>1920</v>
      </c>
      <c r="K2738" s="813"/>
      <c r="L2738" s="813"/>
      <c r="M2738" s="811"/>
      <c r="N2738" s="811"/>
      <c r="O2738" s="811"/>
      <c r="P2738" s="811"/>
      <c r="Q2738" s="368" t="s">
        <v>1921</v>
      </c>
      <c r="R2738" s="369" t="s">
        <v>1946</v>
      </c>
    </row>
    <row r="2739" spans="1:18" ht="18">
      <c r="A2739" s="368">
        <v>2532</v>
      </c>
      <c r="B2739" s="813">
        <v>204929</v>
      </c>
      <c r="C2739" s="813"/>
      <c r="D2739" s="813" t="s">
        <v>3352</v>
      </c>
      <c r="E2739" s="813"/>
      <c r="F2739" s="813"/>
      <c r="G2739" s="813" t="s">
        <v>2488</v>
      </c>
      <c r="H2739" s="813"/>
      <c r="I2739" s="813"/>
      <c r="J2739" s="813" t="s">
        <v>1920</v>
      </c>
      <c r="K2739" s="813"/>
      <c r="L2739" s="813"/>
      <c r="M2739" s="811"/>
      <c r="N2739" s="811"/>
      <c r="O2739" s="811"/>
      <c r="P2739" s="811"/>
      <c r="Q2739" s="368" t="s">
        <v>1921</v>
      </c>
      <c r="R2739" s="369" t="s">
        <v>1946</v>
      </c>
    </row>
    <row r="2740" spans="1:18" ht="18">
      <c r="A2740" s="368">
        <v>2533</v>
      </c>
      <c r="B2740" s="813">
        <v>742028</v>
      </c>
      <c r="C2740" s="813"/>
      <c r="D2740" s="813" t="s">
        <v>3703</v>
      </c>
      <c r="E2740" s="813"/>
      <c r="F2740" s="813"/>
      <c r="G2740" s="813" t="s">
        <v>2071</v>
      </c>
      <c r="H2740" s="813"/>
      <c r="I2740" s="813"/>
      <c r="J2740" s="813" t="s">
        <v>2083</v>
      </c>
      <c r="K2740" s="813"/>
      <c r="L2740" s="813"/>
      <c r="M2740" s="811"/>
      <c r="N2740" s="811"/>
      <c r="O2740" s="811"/>
      <c r="P2740" s="811"/>
      <c r="Q2740" s="368" t="s">
        <v>1921</v>
      </c>
      <c r="R2740" s="369" t="s">
        <v>1946</v>
      </c>
    </row>
    <row r="2741" spans="1:18" ht="18">
      <c r="A2741" s="368">
        <v>2534</v>
      </c>
      <c r="B2741" s="813">
        <v>742063</v>
      </c>
      <c r="C2741" s="813"/>
      <c r="D2741" s="813" t="s">
        <v>3703</v>
      </c>
      <c r="E2741" s="813"/>
      <c r="F2741" s="813"/>
      <c r="G2741" s="813" t="s">
        <v>2071</v>
      </c>
      <c r="H2741" s="813"/>
      <c r="I2741" s="813"/>
      <c r="J2741" s="813" t="s">
        <v>1920</v>
      </c>
      <c r="K2741" s="813"/>
      <c r="L2741" s="813"/>
      <c r="M2741" s="811"/>
      <c r="N2741" s="811"/>
      <c r="O2741" s="811"/>
      <c r="P2741" s="811"/>
      <c r="Q2741" s="368" t="s">
        <v>1921</v>
      </c>
      <c r="R2741" s="369" t="s">
        <v>1946</v>
      </c>
    </row>
    <row r="2742" spans="1:18" ht="18">
      <c r="A2742" s="368">
        <v>2535</v>
      </c>
      <c r="B2742" s="813">
        <v>650746</v>
      </c>
      <c r="C2742" s="813"/>
      <c r="D2742" s="813" t="s">
        <v>3703</v>
      </c>
      <c r="E2742" s="813"/>
      <c r="F2742" s="813"/>
      <c r="G2742" s="813" t="s">
        <v>2344</v>
      </c>
      <c r="H2742" s="813"/>
      <c r="I2742" s="813"/>
      <c r="J2742" s="813" t="s">
        <v>2083</v>
      </c>
      <c r="K2742" s="813"/>
      <c r="L2742" s="813"/>
      <c r="M2742" s="811"/>
      <c r="N2742" s="811"/>
      <c r="O2742" s="811"/>
      <c r="P2742" s="811"/>
      <c r="Q2742" s="368" t="s">
        <v>1921</v>
      </c>
      <c r="R2742" s="369" t="s">
        <v>1946</v>
      </c>
    </row>
    <row r="2743" spans="1:18" ht="18">
      <c r="A2743" s="368">
        <v>2536</v>
      </c>
      <c r="B2743" s="813">
        <v>741974</v>
      </c>
      <c r="C2743" s="813"/>
      <c r="D2743" s="813" t="s">
        <v>3703</v>
      </c>
      <c r="E2743" s="813"/>
      <c r="F2743" s="813"/>
      <c r="G2743" s="813" t="s">
        <v>2344</v>
      </c>
      <c r="H2743" s="813"/>
      <c r="I2743" s="813"/>
      <c r="J2743" s="813" t="s">
        <v>1920</v>
      </c>
      <c r="K2743" s="813"/>
      <c r="L2743" s="813"/>
      <c r="M2743" s="811"/>
      <c r="N2743" s="811"/>
      <c r="O2743" s="811"/>
      <c r="P2743" s="811"/>
      <c r="Q2743" s="368" t="s">
        <v>1921</v>
      </c>
      <c r="R2743" s="369" t="s">
        <v>1946</v>
      </c>
    </row>
    <row r="2744" spans="1:18" ht="18">
      <c r="A2744" s="368">
        <v>2537</v>
      </c>
      <c r="B2744" s="813">
        <v>718015</v>
      </c>
      <c r="C2744" s="813"/>
      <c r="D2744" s="813" t="s">
        <v>4114</v>
      </c>
      <c r="E2744" s="813"/>
      <c r="F2744" s="813"/>
      <c r="G2744" s="813" t="s">
        <v>2344</v>
      </c>
      <c r="H2744" s="813"/>
      <c r="I2744" s="813"/>
      <c r="J2744" s="813" t="s">
        <v>2051</v>
      </c>
      <c r="K2744" s="813"/>
      <c r="L2744" s="813"/>
      <c r="M2744" s="811"/>
      <c r="N2744" s="811"/>
      <c r="O2744" s="811"/>
      <c r="P2744" s="811"/>
      <c r="Q2744" s="370" t="s">
        <v>1892</v>
      </c>
      <c r="R2744" s="369" t="s">
        <v>4115</v>
      </c>
    </row>
    <row r="2745" spans="1:18" ht="36">
      <c r="A2745" s="368">
        <v>2538</v>
      </c>
      <c r="B2745" s="813">
        <v>663744</v>
      </c>
      <c r="C2745" s="813"/>
      <c r="D2745" s="813" t="s">
        <v>3705</v>
      </c>
      <c r="E2745" s="813"/>
      <c r="F2745" s="813"/>
      <c r="G2745" s="813" t="s">
        <v>2748</v>
      </c>
      <c r="H2745" s="813"/>
      <c r="I2745" s="813"/>
      <c r="J2745" s="813" t="s">
        <v>1888</v>
      </c>
      <c r="K2745" s="813"/>
      <c r="L2745" s="813"/>
      <c r="M2745" s="814">
        <v>3</v>
      </c>
      <c r="N2745" s="814"/>
      <c r="O2745" s="813" t="s">
        <v>1883</v>
      </c>
      <c r="P2745" s="813"/>
      <c r="Q2745" s="369" t="s">
        <v>2749</v>
      </c>
      <c r="R2745" s="369" t="s">
        <v>3706</v>
      </c>
    </row>
    <row r="2746" spans="1:18" ht="18">
      <c r="A2746" s="368">
        <v>2539</v>
      </c>
      <c r="B2746" s="813">
        <v>993015</v>
      </c>
      <c r="C2746" s="813"/>
      <c r="D2746" s="813" t="s">
        <v>3709</v>
      </c>
      <c r="E2746" s="813"/>
      <c r="F2746" s="813"/>
      <c r="G2746" s="813" t="s">
        <v>2748</v>
      </c>
      <c r="H2746" s="813"/>
      <c r="I2746" s="813"/>
      <c r="J2746" s="813" t="s">
        <v>1888</v>
      </c>
      <c r="K2746" s="813"/>
      <c r="L2746" s="813"/>
      <c r="M2746" s="814">
        <v>3</v>
      </c>
      <c r="N2746" s="814"/>
      <c r="O2746" s="813" t="s">
        <v>1883</v>
      </c>
      <c r="P2746" s="813"/>
      <c r="Q2746" s="368" t="s">
        <v>2620</v>
      </c>
      <c r="R2746" s="369" t="s">
        <v>4102</v>
      </c>
    </row>
    <row r="2747" spans="1:18" ht="18">
      <c r="A2747" s="368">
        <v>2540</v>
      </c>
      <c r="B2747" s="813">
        <v>658971</v>
      </c>
      <c r="C2747" s="813"/>
      <c r="D2747" s="813" t="s">
        <v>3709</v>
      </c>
      <c r="E2747" s="813"/>
      <c r="F2747" s="813"/>
      <c r="G2747" s="813" t="s">
        <v>2748</v>
      </c>
      <c r="H2747" s="813"/>
      <c r="I2747" s="813"/>
      <c r="J2747" s="813" t="s">
        <v>1888</v>
      </c>
      <c r="K2747" s="813"/>
      <c r="L2747" s="813"/>
      <c r="M2747" s="814">
        <v>3</v>
      </c>
      <c r="N2747" s="814"/>
      <c r="O2747" s="813" t="s">
        <v>1883</v>
      </c>
      <c r="P2747" s="813"/>
      <c r="Q2747" s="368" t="s">
        <v>3063</v>
      </c>
      <c r="R2747" s="369" t="s">
        <v>4116</v>
      </c>
    </row>
    <row r="2748" spans="1:18" ht="18">
      <c r="A2748" s="368">
        <v>2541</v>
      </c>
      <c r="B2748" s="813">
        <v>658937</v>
      </c>
      <c r="C2748" s="813"/>
      <c r="D2748" s="813" t="s">
        <v>3709</v>
      </c>
      <c r="E2748" s="813"/>
      <c r="F2748" s="813"/>
      <c r="G2748" s="813" t="s">
        <v>2748</v>
      </c>
      <c r="H2748" s="813"/>
      <c r="I2748" s="813"/>
      <c r="J2748" s="813" t="s">
        <v>1888</v>
      </c>
      <c r="K2748" s="813"/>
      <c r="L2748" s="813"/>
      <c r="M2748" s="814">
        <v>10</v>
      </c>
      <c r="N2748" s="814"/>
      <c r="O2748" s="813" t="s">
        <v>1883</v>
      </c>
      <c r="P2748" s="813"/>
      <c r="Q2748" s="370" t="s">
        <v>1892</v>
      </c>
      <c r="R2748" s="369" t="s">
        <v>2482</v>
      </c>
    </row>
    <row r="2749" spans="1:18" ht="18">
      <c r="A2749" s="368">
        <v>2542</v>
      </c>
      <c r="B2749" s="813">
        <v>992959</v>
      </c>
      <c r="C2749" s="813"/>
      <c r="D2749" s="813" t="s">
        <v>4117</v>
      </c>
      <c r="E2749" s="813"/>
      <c r="F2749" s="813"/>
      <c r="G2749" s="813" t="s">
        <v>2748</v>
      </c>
      <c r="H2749" s="813"/>
      <c r="I2749" s="813"/>
      <c r="J2749" s="813" t="s">
        <v>1888</v>
      </c>
      <c r="K2749" s="813"/>
      <c r="L2749" s="813"/>
      <c r="M2749" s="814">
        <v>3</v>
      </c>
      <c r="N2749" s="814"/>
      <c r="O2749" s="813" t="s">
        <v>1883</v>
      </c>
      <c r="P2749" s="813"/>
      <c r="Q2749" s="368" t="s">
        <v>2620</v>
      </c>
      <c r="R2749" s="369" t="s">
        <v>3879</v>
      </c>
    </row>
    <row r="2750" spans="1:18" ht="18">
      <c r="A2750" s="368">
        <v>2543</v>
      </c>
      <c r="B2750" s="813">
        <v>654837</v>
      </c>
      <c r="C2750" s="813"/>
      <c r="D2750" s="813" t="s">
        <v>4117</v>
      </c>
      <c r="E2750" s="813"/>
      <c r="F2750" s="813"/>
      <c r="G2750" s="813" t="s">
        <v>2748</v>
      </c>
      <c r="H2750" s="813"/>
      <c r="I2750" s="813"/>
      <c r="J2750" s="813" t="s">
        <v>1888</v>
      </c>
      <c r="K2750" s="813"/>
      <c r="L2750" s="813"/>
      <c r="M2750" s="814">
        <v>10</v>
      </c>
      <c r="N2750" s="814"/>
      <c r="O2750" s="813" t="s">
        <v>1883</v>
      </c>
      <c r="P2750" s="813"/>
      <c r="Q2750" s="370" t="s">
        <v>1892</v>
      </c>
      <c r="R2750" s="369" t="s">
        <v>3903</v>
      </c>
    </row>
    <row r="2751" spans="1:18" ht="36">
      <c r="A2751" s="365" t="s">
        <v>1871</v>
      </c>
      <c r="B2751" s="810" t="s">
        <v>1872</v>
      </c>
      <c r="C2751" s="810"/>
      <c r="D2751" s="810" t="s">
        <v>1873</v>
      </c>
      <c r="E2751" s="810"/>
      <c r="F2751" s="810"/>
      <c r="G2751" s="810" t="s">
        <v>1874</v>
      </c>
      <c r="H2751" s="810"/>
      <c r="I2751" s="810"/>
      <c r="J2751" s="810" t="s">
        <v>1875</v>
      </c>
      <c r="K2751" s="810"/>
      <c r="L2751" s="810"/>
      <c r="M2751" s="810" t="s">
        <v>1876</v>
      </c>
      <c r="N2751" s="810"/>
      <c r="O2751" s="810" t="s">
        <v>1877</v>
      </c>
      <c r="P2751" s="810"/>
      <c r="Q2751" s="366" t="s">
        <v>1878</v>
      </c>
      <c r="R2751" s="365" t="s">
        <v>1879</v>
      </c>
    </row>
    <row r="2752" spans="1:18" ht="18">
      <c r="A2752" s="368">
        <v>2544</v>
      </c>
      <c r="B2752" s="813">
        <v>992992</v>
      </c>
      <c r="C2752" s="813"/>
      <c r="D2752" s="813" t="s">
        <v>2743</v>
      </c>
      <c r="E2752" s="813"/>
      <c r="F2752" s="813"/>
      <c r="G2752" s="813" t="s">
        <v>3708</v>
      </c>
      <c r="H2752" s="813"/>
      <c r="I2752" s="813"/>
      <c r="J2752" s="813" t="s">
        <v>2579</v>
      </c>
      <c r="K2752" s="813"/>
      <c r="L2752" s="813"/>
      <c r="M2752" s="814">
        <v>3</v>
      </c>
      <c r="N2752" s="814"/>
      <c r="O2752" s="813" t="s">
        <v>1883</v>
      </c>
      <c r="P2752" s="813"/>
      <c r="Q2752" s="368" t="s">
        <v>2620</v>
      </c>
      <c r="R2752" s="369" t="s">
        <v>2622</v>
      </c>
    </row>
    <row r="2753" spans="1:18" ht="36">
      <c r="A2753" s="368">
        <v>2545</v>
      </c>
      <c r="B2753" s="813">
        <v>663700</v>
      </c>
      <c r="C2753" s="813"/>
      <c r="D2753" s="813" t="s">
        <v>2743</v>
      </c>
      <c r="E2753" s="813"/>
      <c r="F2753" s="813"/>
      <c r="G2753" s="813" t="s">
        <v>3708</v>
      </c>
      <c r="H2753" s="813"/>
      <c r="I2753" s="813"/>
      <c r="J2753" s="813" t="s">
        <v>2579</v>
      </c>
      <c r="K2753" s="813"/>
      <c r="L2753" s="813"/>
      <c r="M2753" s="814">
        <v>3</v>
      </c>
      <c r="N2753" s="814"/>
      <c r="O2753" s="813" t="s">
        <v>1883</v>
      </c>
      <c r="P2753" s="813"/>
      <c r="Q2753" s="369" t="s">
        <v>2749</v>
      </c>
      <c r="R2753" s="369" t="s">
        <v>2622</v>
      </c>
    </row>
    <row r="2754" spans="1:18" ht="18">
      <c r="A2754" s="368">
        <v>2546</v>
      </c>
      <c r="B2754" s="813">
        <v>657748</v>
      </c>
      <c r="C2754" s="813"/>
      <c r="D2754" s="813" t="s">
        <v>2743</v>
      </c>
      <c r="E2754" s="813"/>
      <c r="F2754" s="813"/>
      <c r="G2754" s="813" t="s">
        <v>3708</v>
      </c>
      <c r="H2754" s="813"/>
      <c r="I2754" s="813"/>
      <c r="J2754" s="813" t="s">
        <v>2579</v>
      </c>
      <c r="K2754" s="813"/>
      <c r="L2754" s="813"/>
      <c r="M2754" s="814">
        <v>10</v>
      </c>
      <c r="N2754" s="814"/>
      <c r="O2754" s="813" t="s">
        <v>1883</v>
      </c>
      <c r="P2754" s="813"/>
      <c r="Q2754" s="370" t="s">
        <v>1892</v>
      </c>
      <c r="R2754" s="369" t="s">
        <v>3903</v>
      </c>
    </row>
    <row r="2755" spans="1:18" ht="18">
      <c r="A2755" s="368">
        <v>2547</v>
      </c>
      <c r="B2755" s="813">
        <v>696550</v>
      </c>
      <c r="C2755" s="813"/>
      <c r="D2755" s="813" t="s">
        <v>3714</v>
      </c>
      <c r="E2755" s="813"/>
      <c r="F2755" s="813"/>
      <c r="G2755" s="813" t="s">
        <v>3715</v>
      </c>
      <c r="H2755" s="813"/>
      <c r="I2755" s="813"/>
      <c r="J2755" s="813" t="s">
        <v>2579</v>
      </c>
      <c r="K2755" s="813"/>
      <c r="L2755" s="813"/>
      <c r="M2755" s="814">
        <v>3</v>
      </c>
      <c r="N2755" s="814"/>
      <c r="O2755" s="813" t="s">
        <v>1883</v>
      </c>
      <c r="P2755" s="813"/>
      <c r="Q2755" s="368" t="s">
        <v>3063</v>
      </c>
      <c r="R2755" s="369" t="s">
        <v>3706</v>
      </c>
    </row>
    <row r="2756" spans="1:18" ht="18">
      <c r="A2756" s="368">
        <v>2548</v>
      </c>
      <c r="B2756" s="813">
        <v>969468</v>
      </c>
      <c r="C2756" s="813"/>
      <c r="D2756" s="813" t="s">
        <v>2750</v>
      </c>
      <c r="E2756" s="813"/>
      <c r="F2756" s="813"/>
      <c r="G2756" s="813" t="s">
        <v>4118</v>
      </c>
      <c r="H2756" s="813"/>
      <c r="I2756" s="813"/>
      <c r="J2756" s="813" t="s">
        <v>1925</v>
      </c>
      <c r="K2756" s="813"/>
      <c r="L2756" s="813"/>
      <c r="M2756" s="814">
        <v>30</v>
      </c>
      <c r="N2756" s="814"/>
      <c r="O2756" s="813" t="s">
        <v>1883</v>
      </c>
      <c r="P2756" s="813"/>
      <c r="Q2756" s="368" t="s">
        <v>1884</v>
      </c>
      <c r="R2756" s="369" t="s">
        <v>2778</v>
      </c>
    </row>
    <row r="2757" spans="1:18" ht="18">
      <c r="A2757" s="368">
        <v>2549</v>
      </c>
      <c r="B2757" s="813">
        <v>708294</v>
      </c>
      <c r="C2757" s="813"/>
      <c r="D2757" s="813" t="s">
        <v>2750</v>
      </c>
      <c r="E2757" s="813"/>
      <c r="F2757" s="813"/>
      <c r="G2757" s="813" t="s">
        <v>4118</v>
      </c>
      <c r="H2757" s="813"/>
      <c r="I2757" s="813"/>
      <c r="J2757" s="813" t="s">
        <v>1925</v>
      </c>
      <c r="K2757" s="813"/>
      <c r="L2757" s="813"/>
      <c r="M2757" s="814">
        <v>60</v>
      </c>
      <c r="N2757" s="814"/>
      <c r="O2757" s="813" t="s">
        <v>1883</v>
      </c>
      <c r="P2757" s="813"/>
      <c r="Q2757" s="368" t="s">
        <v>1884</v>
      </c>
      <c r="R2757" s="369" t="s">
        <v>2983</v>
      </c>
    </row>
    <row r="2758" spans="1:18" ht="18">
      <c r="A2758" s="368">
        <v>2550</v>
      </c>
      <c r="B2758" s="813">
        <v>815217</v>
      </c>
      <c r="C2758" s="813"/>
      <c r="D2758" s="813" t="s">
        <v>2755</v>
      </c>
      <c r="E2758" s="813"/>
      <c r="F2758" s="813"/>
      <c r="G2758" s="813" t="s">
        <v>4119</v>
      </c>
      <c r="H2758" s="813"/>
      <c r="I2758" s="813"/>
      <c r="J2758" s="813" t="s">
        <v>1888</v>
      </c>
      <c r="K2758" s="813"/>
      <c r="L2758" s="813"/>
      <c r="M2758" s="814">
        <v>100</v>
      </c>
      <c r="N2758" s="814"/>
      <c r="O2758" s="813" t="s">
        <v>1883</v>
      </c>
      <c r="P2758" s="813"/>
      <c r="Q2758" s="370" t="s">
        <v>1892</v>
      </c>
      <c r="R2758" s="369" t="s">
        <v>4120</v>
      </c>
    </row>
    <row r="2759" spans="1:18" ht="18">
      <c r="A2759" s="368">
        <v>2551</v>
      </c>
      <c r="B2759" s="813">
        <v>786131</v>
      </c>
      <c r="C2759" s="813"/>
      <c r="D2759" s="813" t="s">
        <v>2755</v>
      </c>
      <c r="E2759" s="813"/>
      <c r="F2759" s="813"/>
      <c r="G2759" s="813" t="s">
        <v>4121</v>
      </c>
      <c r="H2759" s="813"/>
      <c r="I2759" s="813"/>
      <c r="J2759" s="813" t="s">
        <v>1888</v>
      </c>
      <c r="K2759" s="813"/>
      <c r="L2759" s="813"/>
      <c r="M2759" s="814">
        <v>50</v>
      </c>
      <c r="N2759" s="814"/>
      <c r="O2759" s="813" t="s">
        <v>1883</v>
      </c>
      <c r="P2759" s="813"/>
      <c r="Q2759" s="370" t="s">
        <v>1892</v>
      </c>
      <c r="R2759" s="369" t="s">
        <v>2757</v>
      </c>
    </row>
    <row r="2760" spans="1:18" ht="18">
      <c r="A2760" s="368">
        <v>2552</v>
      </c>
      <c r="B2760" s="813">
        <v>563778</v>
      </c>
      <c r="C2760" s="813"/>
      <c r="D2760" s="813" t="s">
        <v>4122</v>
      </c>
      <c r="E2760" s="813"/>
      <c r="F2760" s="813"/>
      <c r="G2760" s="813" t="s">
        <v>4123</v>
      </c>
      <c r="H2760" s="813"/>
      <c r="I2760" s="813"/>
      <c r="J2760" s="813" t="s">
        <v>1888</v>
      </c>
      <c r="K2760" s="813"/>
      <c r="L2760" s="813"/>
      <c r="M2760" s="814">
        <v>100</v>
      </c>
      <c r="N2760" s="814"/>
      <c r="O2760" s="813" t="s">
        <v>1883</v>
      </c>
      <c r="P2760" s="813"/>
      <c r="Q2760" s="370" t="s">
        <v>1892</v>
      </c>
      <c r="R2760" s="369" t="s">
        <v>4105</v>
      </c>
    </row>
    <row r="2761" spans="1:18" ht="18">
      <c r="A2761" s="368">
        <v>2553</v>
      </c>
      <c r="B2761" s="813">
        <v>563882</v>
      </c>
      <c r="C2761" s="813"/>
      <c r="D2761" s="813" t="s">
        <v>4122</v>
      </c>
      <c r="E2761" s="813"/>
      <c r="F2761" s="813"/>
      <c r="G2761" s="813" t="s">
        <v>4124</v>
      </c>
      <c r="H2761" s="813"/>
      <c r="I2761" s="813"/>
      <c r="J2761" s="813" t="s">
        <v>1888</v>
      </c>
      <c r="K2761" s="813"/>
      <c r="L2761" s="813"/>
      <c r="M2761" s="814">
        <v>50</v>
      </c>
      <c r="N2761" s="814"/>
      <c r="O2761" s="813" t="s">
        <v>1883</v>
      </c>
      <c r="P2761" s="813"/>
      <c r="Q2761" s="370" t="s">
        <v>1892</v>
      </c>
      <c r="R2761" s="369" t="s">
        <v>4125</v>
      </c>
    </row>
    <row r="2762" spans="1:18" ht="18">
      <c r="A2762" s="368">
        <v>2554</v>
      </c>
      <c r="B2762" s="813">
        <v>1028891</v>
      </c>
      <c r="C2762" s="813"/>
      <c r="D2762" s="813" t="s">
        <v>4122</v>
      </c>
      <c r="E2762" s="813"/>
      <c r="F2762" s="813"/>
      <c r="G2762" s="813" t="s">
        <v>4126</v>
      </c>
      <c r="H2762" s="813"/>
      <c r="I2762" s="813"/>
      <c r="J2762" s="813" t="s">
        <v>1888</v>
      </c>
      <c r="K2762" s="813"/>
      <c r="L2762" s="813"/>
      <c r="M2762" s="814">
        <v>50</v>
      </c>
      <c r="N2762" s="814"/>
      <c r="O2762" s="813" t="s">
        <v>1883</v>
      </c>
      <c r="P2762" s="813"/>
      <c r="Q2762" s="370" t="s">
        <v>1892</v>
      </c>
      <c r="R2762" s="369" t="s">
        <v>4127</v>
      </c>
    </row>
    <row r="2763" spans="1:18" ht="18">
      <c r="A2763" s="368">
        <v>2555</v>
      </c>
      <c r="B2763" s="813">
        <v>563914</v>
      </c>
      <c r="C2763" s="813"/>
      <c r="D2763" s="813" t="s">
        <v>4122</v>
      </c>
      <c r="E2763" s="813"/>
      <c r="F2763" s="813"/>
      <c r="G2763" s="813" t="s">
        <v>4128</v>
      </c>
      <c r="H2763" s="813"/>
      <c r="I2763" s="813"/>
      <c r="J2763" s="813" t="s">
        <v>1888</v>
      </c>
      <c r="K2763" s="813"/>
      <c r="L2763" s="813"/>
      <c r="M2763" s="814">
        <v>100</v>
      </c>
      <c r="N2763" s="814"/>
      <c r="O2763" s="813" t="s">
        <v>1883</v>
      </c>
      <c r="P2763" s="813"/>
      <c r="Q2763" s="370" t="s">
        <v>1892</v>
      </c>
      <c r="R2763" s="369" t="s">
        <v>4129</v>
      </c>
    </row>
    <row r="2764" spans="1:18" ht="18">
      <c r="A2764" s="368">
        <v>2556</v>
      </c>
      <c r="B2764" s="813">
        <v>816992</v>
      </c>
      <c r="C2764" s="813"/>
      <c r="D2764" s="813" t="s">
        <v>2762</v>
      </c>
      <c r="E2764" s="813"/>
      <c r="F2764" s="813"/>
      <c r="G2764" s="813" t="s">
        <v>2100</v>
      </c>
      <c r="H2764" s="813"/>
      <c r="I2764" s="813"/>
      <c r="J2764" s="813" t="s">
        <v>1888</v>
      </c>
      <c r="K2764" s="813"/>
      <c r="L2764" s="813"/>
      <c r="M2764" s="814">
        <v>5</v>
      </c>
      <c r="N2764" s="814"/>
      <c r="O2764" s="813" t="s">
        <v>1883</v>
      </c>
      <c r="P2764" s="813"/>
      <c r="Q2764" s="368" t="s">
        <v>1889</v>
      </c>
      <c r="R2764" s="369" t="s">
        <v>2569</v>
      </c>
    </row>
    <row r="2765" spans="1:18" ht="36">
      <c r="A2765" s="365" t="s">
        <v>1871</v>
      </c>
      <c r="B2765" s="810" t="s">
        <v>1872</v>
      </c>
      <c r="C2765" s="810"/>
      <c r="D2765" s="810" t="s">
        <v>1873</v>
      </c>
      <c r="E2765" s="810"/>
      <c r="F2765" s="810"/>
      <c r="G2765" s="810" t="s">
        <v>1874</v>
      </c>
      <c r="H2765" s="810"/>
      <c r="I2765" s="810"/>
      <c r="J2765" s="810" t="s">
        <v>1875</v>
      </c>
      <c r="K2765" s="810"/>
      <c r="L2765" s="810"/>
      <c r="M2765" s="810" t="s">
        <v>1876</v>
      </c>
      <c r="N2765" s="810"/>
      <c r="O2765" s="810" t="s">
        <v>1877</v>
      </c>
      <c r="P2765" s="810"/>
      <c r="Q2765" s="366" t="s">
        <v>1878</v>
      </c>
      <c r="R2765" s="365" t="s">
        <v>1879</v>
      </c>
    </row>
    <row r="2766" spans="1:18" ht="18">
      <c r="A2766" s="368">
        <v>2557</v>
      </c>
      <c r="B2766" s="813">
        <v>992971</v>
      </c>
      <c r="C2766" s="813"/>
      <c r="D2766" s="813" t="s">
        <v>3921</v>
      </c>
      <c r="E2766" s="813"/>
      <c r="F2766" s="813"/>
      <c r="G2766" s="813" t="s">
        <v>2748</v>
      </c>
      <c r="H2766" s="813"/>
      <c r="I2766" s="813"/>
      <c r="J2766" s="813" t="s">
        <v>2579</v>
      </c>
      <c r="K2766" s="813"/>
      <c r="L2766" s="813"/>
      <c r="M2766" s="814">
        <v>3</v>
      </c>
      <c r="N2766" s="814"/>
      <c r="O2766" s="813" t="s">
        <v>1883</v>
      </c>
      <c r="P2766" s="813"/>
      <c r="Q2766" s="368" t="s">
        <v>2620</v>
      </c>
      <c r="R2766" s="369" t="s">
        <v>3922</v>
      </c>
    </row>
    <row r="2767" spans="1:18" ht="18">
      <c r="A2767" s="368">
        <v>2558</v>
      </c>
      <c r="B2767" s="813">
        <v>657846</v>
      </c>
      <c r="C2767" s="813"/>
      <c r="D2767" s="813" t="s">
        <v>3921</v>
      </c>
      <c r="E2767" s="813"/>
      <c r="F2767" s="813"/>
      <c r="G2767" s="813" t="s">
        <v>2748</v>
      </c>
      <c r="H2767" s="813"/>
      <c r="I2767" s="813"/>
      <c r="J2767" s="813" t="s">
        <v>2579</v>
      </c>
      <c r="K2767" s="813"/>
      <c r="L2767" s="813"/>
      <c r="M2767" s="814">
        <v>10</v>
      </c>
      <c r="N2767" s="814"/>
      <c r="O2767" s="813" t="s">
        <v>1883</v>
      </c>
      <c r="P2767" s="813"/>
      <c r="Q2767" s="370" t="s">
        <v>1892</v>
      </c>
      <c r="R2767" s="369" t="s">
        <v>3903</v>
      </c>
    </row>
    <row r="2768" spans="1:18" ht="18">
      <c r="A2768" s="368">
        <v>2559</v>
      </c>
      <c r="B2768" s="813">
        <v>343216</v>
      </c>
      <c r="C2768" s="813"/>
      <c r="D2768" s="813" t="s">
        <v>4130</v>
      </c>
      <c r="E2768" s="813"/>
      <c r="F2768" s="813"/>
      <c r="G2768" s="813" t="s">
        <v>2526</v>
      </c>
      <c r="H2768" s="813"/>
      <c r="I2768" s="813"/>
      <c r="J2768" s="813" t="s">
        <v>1921</v>
      </c>
      <c r="K2768" s="813"/>
      <c r="L2768" s="813"/>
      <c r="M2768" s="811"/>
      <c r="N2768" s="811"/>
      <c r="O2768" s="811"/>
      <c r="P2768" s="811"/>
      <c r="Q2768" s="368" t="s">
        <v>1921</v>
      </c>
      <c r="R2768" s="369" t="s">
        <v>1946</v>
      </c>
    </row>
    <row r="2769" spans="1:18" ht="18">
      <c r="A2769" s="368">
        <v>2560</v>
      </c>
      <c r="B2769" s="813">
        <v>350816</v>
      </c>
      <c r="C2769" s="813"/>
      <c r="D2769" s="813" t="s">
        <v>4130</v>
      </c>
      <c r="E2769" s="813"/>
      <c r="F2769" s="813"/>
      <c r="G2769" s="813" t="s">
        <v>2653</v>
      </c>
      <c r="H2769" s="813"/>
      <c r="I2769" s="813"/>
      <c r="J2769" s="813" t="s">
        <v>1921</v>
      </c>
      <c r="K2769" s="813"/>
      <c r="L2769" s="813"/>
      <c r="M2769" s="811"/>
      <c r="N2769" s="811"/>
      <c r="O2769" s="811"/>
      <c r="P2769" s="811"/>
      <c r="Q2769" s="368" t="s">
        <v>1921</v>
      </c>
      <c r="R2769" s="369" t="s">
        <v>1946</v>
      </c>
    </row>
    <row r="2770" spans="1:18" ht="18">
      <c r="A2770" s="368">
        <v>2561</v>
      </c>
      <c r="B2770" s="813">
        <v>762083</v>
      </c>
      <c r="C2770" s="813"/>
      <c r="D2770" s="813" t="s">
        <v>4130</v>
      </c>
      <c r="E2770" s="813"/>
      <c r="F2770" s="813"/>
      <c r="G2770" s="813" t="s">
        <v>2322</v>
      </c>
      <c r="H2770" s="813"/>
      <c r="I2770" s="813"/>
      <c r="J2770" s="813" t="s">
        <v>1921</v>
      </c>
      <c r="K2770" s="813"/>
      <c r="L2770" s="813"/>
      <c r="M2770" s="811"/>
      <c r="N2770" s="811"/>
      <c r="O2770" s="811"/>
      <c r="P2770" s="811"/>
      <c r="Q2770" s="368" t="s">
        <v>1921</v>
      </c>
      <c r="R2770" s="369" t="s">
        <v>1946</v>
      </c>
    </row>
    <row r="2771" spans="1:18" ht="18">
      <c r="A2771" s="368">
        <v>2562</v>
      </c>
      <c r="B2771" s="813">
        <v>350580</v>
      </c>
      <c r="C2771" s="813"/>
      <c r="D2771" s="813" t="s">
        <v>4130</v>
      </c>
      <c r="E2771" s="813"/>
      <c r="F2771" s="813"/>
      <c r="G2771" s="813" t="s">
        <v>2598</v>
      </c>
      <c r="H2771" s="813"/>
      <c r="I2771" s="813"/>
      <c r="J2771" s="813" t="s">
        <v>4131</v>
      </c>
      <c r="K2771" s="813"/>
      <c r="L2771" s="813"/>
      <c r="M2771" s="811"/>
      <c r="N2771" s="811"/>
      <c r="O2771" s="811"/>
      <c r="P2771" s="811"/>
      <c r="Q2771" s="368" t="s">
        <v>1921</v>
      </c>
      <c r="R2771" s="369" t="s">
        <v>1946</v>
      </c>
    </row>
    <row r="2772" spans="1:18" ht="18">
      <c r="A2772" s="368">
        <v>2563</v>
      </c>
      <c r="B2772" s="813">
        <v>341343</v>
      </c>
      <c r="C2772" s="813"/>
      <c r="D2772" s="813" t="s">
        <v>2768</v>
      </c>
      <c r="E2772" s="813"/>
      <c r="F2772" s="813"/>
      <c r="G2772" s="813" t="s">
        <v>2014</v>
      </c>
      <c r="H2772" s="813"/>
      <c r="I2772" s="813"/>
      <c r="J2772" s="813" t="s">
        <v>2114</v>
      </c>
      <c r="K2772" s="813"/>
      <c r="L2772" s="813"/>
      <c r="M2772" s="811"/>
      <c r="N2772" s="811"/>
      <c r="O2772" s="811"/>
      <c r="P2772" s="811"/>
      <c r="Q2772" s="368" t="s">
        <v>2115</v>
      </c>
      <c r="R2772" s="369" t="s">
        <v>2045</v>
      </c>
    </row>
    <row r="2773" spans="1:18" ht="18">
      <c r="A2773" s="368">
        <v>2564</v>
      </c>
      <c r="B2773" s="813">
        <v>882330</v>
      </c>
      <c r="C2773" s="813"/>
      <c r="D2773" s="813" t="s">
        <v>4132</v>
      </c>
      <c r="E2773" s="813"/>
      <c r="F2773" s="813"/>
      <c r="G2773" s="813" t="s">
        <v>2483</v>
      </c>
      <c r="H2773" s="813"/>
      <c r="I2773" s="813"/>
      <c r="J2773" s="813" t="s">
        <v>1888</v>
      </c>
      <c r="K2773" s="813"/>
      <c r="L2773" s="813"/>
      <c r="M2773" s="814">
        <v>10</v>
      </c>
      <c r="N2773" s="814"/>
      <c r="O2773" s="813" t="s">
        <v>1883</v>
      </c>
      <c r="P2773" s="813"/>
      <c r="Q2773" s="370" t="s">
        <v>1892</v>
      </c>
      <c r="R2773" s="369" t="s">
        <v>2242</v>
      </c>
    </row>
    <row r="2774" spans="1:18" ht="18">
      <c r="A2774" s="368">
        <v>2565</v>
      </c>
      <c r="B2774" s="813">
        <v>533804</v>
      </c>
      <c r="C2774" s="813"/>
      <c r="D2774" s="813" t="s">
        <v>4132</v>
      </c>
      <c r="E2774" s="813"/>
      <c r="F2774" s="813"/>
      <c r="G2774" s="813" t="s">
        <v>2483</v>
      </c>
      <c r="H2774" s="813"/>
      <c r="I2774" s="813"/>
      <c r="J2774" s="813" t="s">
        <v>1888</v>
      </c>
      <c r="K2774" s="813"/>
      <c r="L2774" s="813"/>
      <c r="M2774" s="814">
        <v>10</v>
      </c>
      <c r="N2774" s="814"/>
      <c r="O2774" s="813" t="s">
        <v>1883</v>
      </c>
      <c r="P2774" s="813"/>
      <c r="Q2774" s="368" t="s">
        <v>1889</v>
      </c>
      <c r="R2774" s="369" t="s">
        <v>2242</v>
      </c>
    </row>
    <row r="2775" spans="1:18" ht="18">
      <c r="A2775" s="368">
        <v>2566</v>
      </c>
      <c r="B2775" s="813">
        <v>506837</v>
      </c>
      <c r="C2775" s="813"/>
      <c r="D2775" s="813" t="s">
        <v>3720</v>
      </c>
      <c r="E2775" s="813"/>
      <c r="F2775" s="813"/>
      <c r="G2775" s="813" t="s">
        <v>2586</v>
      </c>
      <c r="H2775" s="813"/>
      <c r="I2775" s="813"/>
      <c r="J2775" s="813" t="s">
        <v>2146</v>
      </c>
      <c r="K2775" s="813"/>
      <c r="L2775" s="813"/>
      <c r="M2775" s="814">
        <v>5</v>
      </c>
      <c r="N2775" s="814"/>
      <c r="O2775" s="813" t="s">
        <v>1909</v>
      </c>
      <c r="P2775" s="813"/>
      <c r="Q2775" s="368" t="s">
        <v>1910</v>
      </c>
      <c r="R2775" s="369" t="s">
        <v>2153</v>
      </c>
    </row>
    <row r="2776" spans="1:18" ht="18">
      <c r="A2776" s="368">
        <v>2567</v>
      </c>
      <c r="B2776" s="813">
        <v>507266</v>
      </c>
      <c r="C2776" s="813"/>
      <c r="D2776" s="813" t="s">
        <v>3720</v>
      </c>
      <c r="E2776" s="813"/>
      <c r="F2776" s="813"/>
      <c r="G2776" s="813" t="s">
        <v>2586</v>
      </c>
      <c r="H2776" s="813"/>
      <c r="I2776" s="813"/>
      <c r="J2776" s="813" t="s">
        <v>2146</v>
      </c>
      <c r="K2776" s="813"/>
      <c r="L2776" s="813"/>
      <c r="M2776" s="814">
        <v>10</v>
      </c>
      <c r="N2776" s="814"/>
      <c r="O2776" s="813" t="s">
        <v>1909</v>
      </c>
      <c r="P2776" s="813"/>
      <c r="Q2776" s="368" t="s">
        <v>1910</v>
      </c>
      <c r="R2776" s="369" t="s">
        <v>2529</v>
      </c>
    </row>
    <row r="2777" spans="1:18" ht="18">
      <c r="A2777" s="368">
        <v>2568</v>
      </c>
      <c r="B2777" s="813">
        <v>353110</v>
      </c>
      <c r="C2777" s="813"/>
      <c r="D2777" s="813" t="s">
        <v>3720</v>
      </c>
      <c r="E2777" s="813"/>
      <c r="F2777" s="813"/>
      <c r="G2777" s="813" t="s">
        <v>2488</v>
      </c>
      <c r="H2777" s="813"/>
      <c r="I2777" s="813"/>
      <c r="J2777" s="813" t="s">
        <v>1920</v>
      </c>
      <c r="K2777" s="813"/>
      <c r="L2777" s="813"/>
      <c r="M2777" s="811"/>
      <c r="N2777" s="811"/>
      <c r="O2777" s="811"/>
      <c r="P2777" s="811"/>
      <c r="Q2777" s="368" t="s">
        <v>1921</v>
      </c>
      <c r="R2777" s="369" t="s">
        <v>1922</v>
      </c>
    </row>
    <row r="2778" spans="1:18" ht="18">
      <c r="A2778" s="368">
        <v>2569</v>
      </c>
      <c r="B2778" s="813">
        <v>262631</v>
      </c>
      <c r="C2778" s="813"/>
      <c r="D2778" s="813" t="s">
        <v>3720</v>
      </c>
      <c r="E2778" s="813"/>
      <c r="F2778" s="813"/>
      <c r="G2778" s="813" t="s">
        <v>2488</v>
      </c>
      <c r="H2778" s="813"/>
      <c r="I2778" s="813"/>
      <c r="J2778" s="813" t="s">
        <v>1921</v>
      </c>
      <c r="K2778" s="813"/>
      <c r="L2778" s="813"/>
      <c r="M2778" s="811"/>
      <c r="N2778" s="811"/>
      <c r="O2778" s="811"/>
      <c r="P2778" s="811"/>
      <c r="Q2778" s="368" t="s">
        <v>1921</v>
      </c>
      <c r="R2778" s="369" t="s">
        <v>1922</v>
      </c>
    </row>
    <row r="2779" spans="1:18" ht="36">
      <c r="A2779" s="365" t="s">
        <v>1871</v>
      </c>
      <c r="B2779" s="810" t="s">
        <v>1872</v>
      </c>
      <c r="C2779" s="810"/>
      <c r="D2779" s="810" t="s">
        <v>1873</v>
      </c>
      <c r="E2779" s="810"/>
      <c r="F2779" s="810"/>
      <c r="G2779" s="810" t="s">
        <v>1874</v>
      </c>
      <c r="H2779" s="810"/>
      <c r="I2779" s="810"/>
      <c r="J2779" s="810" t="s">
        <v>1875</v>
      </c>
      <c r="K2779" s="810"/>
      <c r="L2779" s="810"/>
      <c r="M2779" s="810" t="s">
        <v>1876</v>
      </c>
      <c r="N2779" s="810"/>
      <c r="O2779" s="810" t="s">
        <v>1877</v>
      </c>
      <c r="P2779" s="810"/>
      <c r="Q2779" s="366" t="s">
        <v>1878</v>
      </c>
      <c r="R2779" s="365" t="s">
        <v>1879</v>
      </c>
    </row>
    <row r="2780" spans="1:18" ht="18">
      <c r="A2780" s="368">
        <v>2570</v>
      </c>
      <c r="B2780" s="813">
        <v>618179</v>
      </c>
      <c r="C2780" s="813"/>
      <c r="D2780" s="813" t="s">
        <v>2776</v>
      </c>
      <c r="E2780" s="813"/>
      <c r="F2780" s="813"/>
      <c r="G2780" s="813" t="s">
        <v>3723</v>
      </c>
      <c r="H2780" s="813"/>
      <c r="I2780" s="813"/>
      <c r="J2780" s="813" t="s">
        <v>2336</v>
      </c>
      <c r="K2780" s="813"/>
      <c r="L2780" s="813"/>
      <c r="M2780" s="814">
        <v>100</v>
      </c>
      <c r="N2780" s="814"/>
      <c r="O2780" s="813" t="s">
        <v>1883</v>
      </c>
      <c r="P2780" s="813"/>
      <c r="Q2780" s="368" t="s">
        <v>1884</v>
      </c>
      <c r="R2780" s="369" t="s">
        <v>2355</v>
      </c>
    </row>
    <row r="2781" spans="1:18" ht="18">
      <c r="A2781" s="368">
        <v>2571</v>
      </c>
      <c r="B2781" s="813">
        <v>480211</v>
      </c>
      <c r="C2781" s="813"/>
      <c r="D2781" s="813" t="s">
        <v>4133</v>
      </c>
      <c r="E2781" s="813"/>
      <c r="F2781" s="813"/>
      <c r="G2781" s="813" t="s">
        <v>2014</v>
      </c>
      <c r="H2781" s="813"/>
      <c r="I2781" s="813"/>
      <c r="J2781" s="813" t="s">
        <v>1920</v>
      </c>
      <c r="K2781" s="813"/>
      <c r="L2781" s="813"/>
      <c r="M2781" s="811"/>
      <c r="N2781" s="811"/>
      <c r="O2781" s="811"/>
      <c r="P2781" s="811"/>
      <c r="Q2781" s="368" t="s">
        <v>1921</v>
      </c>
      <c r="R2781" s="369" t="s">
        <v>1933</v>
      </c>
    </row>
    <row r="2782" spans="1:18" ht="18">
      <c r="A2782" s="368">
        <v>2572</v>
      </c>
      <c r="B2782" s="813">
        <v>356823</v>
      </c>
      <c r="C2782" s="813"/>
      <c r="D2782" s="813" t="s">
        <v>3925</v>
      </c>
      <c r="E2782" s="813"/>
      <c r="F2782" s="813"/>
      <c r="G2782" s="813" t="s">
        <v>2344</v>
      </c>
      <c r="H2782" s="813"/>
      <c r="I2782" s="813"/>
      <c r="J2782" s="813" t="s">
        <v>1921</v>
      </c>
      <c r="K2782" s="813"/>
      <c r="L2782" s="813"/>
      <c r="M2782" s="811"/>
      <c r="N2782" s="811"/>
      <c r="O2782" s="811"/>
      <c r="P2782" s="811"/>
      <c r="Q2782" s="368" t="s">
        <v>1921</v>
      </c>
      <c r="R2782" s="369" t="s">
        <v>2032</v>
      </c>
    </row>
    <row r="2783" spans="1:18" ht="18">
      <c r="A2783" s="368">
        <v>2573</v>
      </c>
      <c r="B2783" s="813">
        <v>526889</v>
      </c>
      <c r="C2783" s="813"/>
      <c r="D2783" s="813" t="s">
        <v>4134</v>
      </c>
      <c r="E2783" s="813"/>
      <c r="F2783" s="813"/>
      <c r="G2783" s="813" t="s">
        <v>2971</v>
      </c>
      <c r="H2783" s="813"/>
      <c r="I2783" s="813"/>
      <c r="J2783" s="813" t="s">
        <v>2093</v>
      </c>
      <c r="K2783" s="813"/>
      <c r="L2783" s="813"/>
      <c r="M2783" s="814">
        <v>2.5</v>
      </c>
      <c r="N2783" s="814"/>
      <c r="O2783" s="813" t="s">
        <v>1883</v>
      </c>
      <c r="P2783" s="813"/>
      <c r="Q2783" s="368" t="s">
        <v>1884</v>
      </c>
      <c r="R2783" s="369" t="s">
        <v>3999</v>
      </c>
    </row>
    <row r="2784" spans="1:18" ht="18">
      <c r="A2784" s="368">
        <v>2574</v>
      </c>
      <c r="B2784" s="813">
        <v>205987</v>
      </c>
      <c r="C2784" s="813"/>
      <c r="D2784" s="813" t="s">
        <v>4135</v>
      </c>
      <c r="E2784" s="813"/>
      <c r="F2784" s="813"/>
      <c r="G2784" s="813" t="s">
        <v>2653</v>
      </c>
      <c r="H2784" s="813"/>
      <c r="I2784" s="813"/>
      <c r="J2784" s="813" t="s">
        <v>1920</v>
      </c>
      <c r="K2784" s="813"/>
      <c r="L2784" s="813"/>
      <c r="M2784" s="811"/>
      <c r="N2784" s="811"/>
      <c r="O2784" s="811"/>
      <c r="P2784" s="811"/>
      <c r="Q2784" s="368" t="s">
        <v>1921</v>
      </c>
      <c r="R2784" s="369" t="s">
        <v>2529</v>
      </c>
    </row>
    <row r="2785" spans="1:18" ht="18">
      <c r="A2785" s="368">
        <v>2575</v>
      </c>
      <c r="B2785" s="813">
        <v>206030</v>
      </c>
      <c r="C2785" s="813"/>
      <c r="D2785" s="813" t="s">
        <v>3461</v>
      </c>
      <c r="E2785" s="813"/>
      <c r="F2785" s="813"/>
      <c r="G2785" s="813" t="s">
        <v>2791</v>
      </c>
      <c r="H2785" s="813"/>
      <c r="I2785" s="813"/>
      <c r="J2785" s="813" t="s">
        <v>2309</v>
      </c>
      <c r="K2785" s="813"/>
      <c r="L2785" s="813"/>
      <c r="M2785" s="811"/>
      <c r="N2785" s="811"/>
      <c r="O2785" s="811"/>
      <c r="P2785" s="811"/>
      <c r="Q2785" s="370" t="s">
        <v>1892</v>
      </c>
      <c r="R2785" s="369" t="s">
        <v>3804</v>
      </c>
    </row>
    <row r="2786" spans="1:18" ht="18">
      <c r="A2786" s="368">
        <v>2576</v>
      </c>
      <c r="B2786" s="813">
        <v>206048</v>
      </c>
      <c r="C2786" s="813"/>
      <c r="D2786" s="813" t="s">
        <v>3461</v>
      </c>
      <c r="E2786" s="813"/>
      <c r="F2786" s="813"/>
      <c r="G2786" s="813" t="s">
        <v>2650</v>
      </c>
      <c r="H2786" s="813"/>
      <c r="I2786" s="813"/>
      <c r="J2786" s="813" t="s">
        <v>2309</v>
      </c>
      <c r="K2786" s="813"/>
      <c r="L2786" s="813"/>
      <c r="M2786" s="811"/>
      <c r="N2786" s="811"/>
      <c r="O2786" s="811"/>
      <c r="P2786" s="811"/>
      <c r="Q2786" s="370" t="s">
        <v>1892</v>
      </c>
      <c r="R2786" s="369" t="s">
        <v>4136</v>
      </c>
    </row>
    <row r="2787" spans="1:18" ht="18">
      <c r="A2787" s="368">
        <v>2577</v>
      </c>
      <c r="B2787" s="813">
        <v>206069</v>
      </c>
      <c r="C2787" s="813"/>
      <c r="D2787" s="813" t="s">
        <v>4137</v>
      </c>
      <c r="E2787" s="813"/>
      <c r="F2787" s="813"/>
      <c r="G2787" s="813" t="s">
        <v>2653</v>
      </c>
      <c r="H2787" s="813"/>
      <c r="I2787" s="813"/>
      <c r="J2787" s="813" t="s">
        <v>1920</v>
      </c>
      <c r="K2787" s="813"/>
      <c r="L2787" s="813"/>
      <c r="M2787" s="811"/>
      <c r="N2787" s="811"/>
      <c r="O2787" s="811"/>
      <c r="P2787" s="811"/>
      <c r="Q2787" s="368" t="s">
        <v>1921</v>
      </c>
      <c r="R2787" s="369" t="s">
        <v>3814</v>
      </c>
    </row>
    <row r="2788" spans="1:18" ht="18">
      <c r="A2788" s="368">
        <v>2578</v>
      </c>
      <c r="B2788" s="813">
        <v>564758</v>
      </c>
      <c r="C2788" s="813"/>
      <c r="D2788" s="813" t="s">
        <v>2785</v>
      </c>
      <c r="E2788" s="813"/>
      <c r="F2788" s="813"/>
      <c r="G2788" s="813" t="s">
        <v>2787</v>
      </c>
      <c r="H2788" s="813"/>
      <c r="I2788" s="813"/>
      <c r="J2788" s="813" t="s">
        <v>1975</v>
      </c>
      <c r="K2788" s="813"/>
      <c r="L2788" s="813"/>
      <c r="M2788" s="814">
        <v>50</v>
      </c>
      <c r="N2788" s="814"/>
      <c r="O2788" s="813" t="s">
        <v>1883</v>
      </c>
      <c r="P2788" s="813"/>
      <c r="Q2788" s="370" t="s">
        <v>1892</v>
      </c>
      <c r="R2788" s="369" t="s">
        <v>2788</v>
      </c>
    </row>
    <row r="2789" spans="1:18" ht="18">
      <c r="A2789" s="368">
        <v>2579</v>
      </c>
      <c r="B2789" s="813">
        <v>565152</v>
      </c>
      <c r="C2789" s="813"/>
      <c r="D2789" s="813" t="s">
        <v>2785</v>
      </c>
      <c r="E2789" s="813"/>
      <c r="F2789" s="813"/>
      <c r="G2789" s="813" t="s">
        <v>2786</v>
      </c>
      <c r="H2789" s="813"/>
      <c r="I2789" s="813"/>
      <c r="J2789" s="813" t="s">
        <v>1975</v>
      </c>
      <c r="K2789" s="813"/>
      <c r="L2789" s="813"/>
      <c r="M2789" s="814">
        <v>150</v>
      </c>
      <c r="N2789" s="814"/>
      <c r="O2789" s="813" t="s">
        <v>1883</v>
      </c>
      <c r="P2789" s="813"/>
      <c r="Q2789" s="370" t="s">
        <v>1892</v>
      </c>
      <c r="R2789" s="369" t="s">
        <v>2603</v>
      </c>
    </row>
    <row r="2790" spans="1:18" ht="18">
      <c r="A2790" s="368">
        <v>2580</v>
      </c>
      <c r="B2790" s="813">
        <v>564840</v>
      </c>
      <c r="C2790" s="813"/>
      <c r="D2790" s="813" t="s">
        <v>2785</v>
      </c>
      <c r="E2790" s="813"/>
      <c r="F2790" s="813"/>
      <c r="G2790" s="813" t="s">
        <v>2379</v>
      </c>
      <c r="H2790" s="813"/>
      <c r="I2790" s="813"/>
      <c r="J2790" s="813" t="s">
        <v>1975</v>
      </c>
      <c r="K2790" s="813"/>
      <c r="L2790" s="813"/>
      <c r="M2790" s="814">
        <v>100</v>
      </c>
      <c r="N2790" s="814"/>
      <c r="O2790" s="813" t="s">
        <v>1883</v>
      </c>
      <c r="P2790" s="813"/>
      <c r="Q2790" s="370" t="s">
        <v>1892</v>
      </c>
      <c r="R2790" s="369" t="s">
        <v>2788</v>
      </c>
    </row>
    <row r="2791" spans="1:18" ht="18">
      <c r="A2791" s="368">
        <v>2581</v>
      </c>
      <c r="B2791" s="813">
        <v>565989</v>
      </c>
      <c r="C2791" s="813"/>
      <c r="D2791" s="813" t="s">
        <v>2792</v>
      </c>
      <c r="E2791" s="813"/>
      <c r="F2791" s="813"/>
      <c r="G2791" s="813" t="s">
        <v>2100</v>
      </c>
      <c r="H2791" s="813"/>
      <c r="I2791" s="813"/>
      <c r="J2791" s="813" t="s">
        <v>1888</v>
      </c>
      <c r="K2791" s="813"/>
      <c r="L2791" s="813"/>
      <c r="M2791" s="814">
        <v>5</v>
      </c>
      <c r="N2791" s="814"/>
      <c r="O2791" s="813" t="s">
        <v>1883</v>
      </c>
      <c r="P2791" s="813"/>
      <c r="Q2791" s="370" t="s">
        <v>1892</v>
      </c>
      <c r="R2791" s="369" t="s">
        <v>2136</v>
      </c>
    </row>
    <row r="2792" spans="1:18" ht="36">
      <c r="A2792" s="365" t="s">
        <v>1871</v>
      </c>
      <c r="B2792" s="810" t="s">
        <v>1872</v>
      </c>
      <c r="C2792" s="810"/>
      <c r="D2792" s="810" t="s">
        <v>1873</v>
      </c>
      <c r="E2792" s="810"/>
      <c r="F2792" s="810"/>
      <c r="G2792" s="810" t="s">
        <v>1874</v>
      </c>
      <c r="H2792" s="810"/>
      <c r="I2792" s="810"/>
      <c r="J2792" s="810" t="s">
        <v>1875</v>
      </c>
      <c r="K2792" s="810"/>
      <c r="L2792" s="810"/>
      <c r="M2792" s="810" t="s">
        <v>1876</v>
      </c>
      <c r="N2792" s="810"/>
      <c r="O2792" s="810" t="s">
        <v>1877</v>
      </c>
      <c r="P2792" s="810"/>
      <c r="Q2792" s="366" t="s">
        <v>1878</v>
      </c>
      <c r="R2792" s="365" t="s">
        <v>1879</v>
      </c>
    </row>
    <row r="2793" spans="1:18" ht="18">
      <c r="A2793" s="368">
        <v>2582</v>
      </c>
      <c r="B2793" s="813">
        <v>764169</v>
      </c>
      <c r="C2793" s="813"/>
      <c r="D2793" s="813" t="s">
        <v>2792</v>
      </c>
      <c r="E2793" s="813"/>
      <c r="F2793" s="813"/>
      <c r="G2793" s="813" t="s">
        <v>4138</v>
      </c>
      <c r="H2793" s="813"/>
      <c r="I2793" s="813"/>
      <c r="J2793" s="813" t="s">
        <v>1888</v>
      </c>
      <c r="K2793" s="813"/>
      <c r="L2793" s="813"/>
      <c r="M2793" s="814">
        <v>20</v>
      </c>
      <c r="N2793" s="814"/>
      <c r="O2793" s="813" t="s">
        <v>1883</v>
      </c>
      <c r="P2793" s="813"/>
      <c r="Q2793" s="370" t="s">
        <v>1892</v>
      </c>
      <c r="R2793" s="369" t="s">
        <v>2136</v>
      </c>
    </row>
    <row r="2794" spans="1:18" ht="18">
      <c r="A2794" s="368">
        <v>2583</v>
      </c>
      <c r="B2794" s="813">
        <v>791454</v>
      </c>
      <c r="C2794" s="813"/>
      <c r="D2794" s="813" t="s">
        <v>2792</v>
      </c>
      <c r="E2794" s="813"/>
      <c r="F2794" s="813"/>
      <c r="G2794" s="813" t="s">
        <v>2586</v>
      </c>
      <c r="H2794" s="813"/>
      <c r="I2794" s="813"/>
      <c r="J2794" s="813" t="s">
        <v>2278</v>
      </c>
      <c r="K2794" s="813"/>
      <c r="L2794" s="813"/>
      <c r="M2794" s="814">
        <v>50</v>
      </c>
      <c r="N2794" s="814"/>
      <c r="O2794" s="813" t="s">
        <v>1909</v>
      </c>
      <c r="P2794" s="813"/>
      <c r="Q2794" s="368" t="s">
        <v>1910</v>
      </c>
      <c r="R2794" s="369" t="s">
        <v>2102</v>
      </c>
    </row>
    <row r="2795" spans="1:18" ht="18">
      <c r="A2795" s="368">
        <v>2584</v>
      </c>
      <c r="B2795" s="813">
        <v>565894</v>
      </c>
      <c r="C2795" s="813"/>
      <c r="D2795" s="813" t="s">
        <v>2792</v>
      </c>
      <c r="E2795" s="813"/>
      <c r="F2795" s="813"/>
      <c r="G2795" s="813" t="s">
        <v>2683</v>
      </c>
      <c r="H2795" s="813"/>
      <c r="I2795" s="813"/>
      <c r="J2795" s="813" t="s">
        <v>1888</v>
      </c>
      <c r="K2795" s="813"/>
      <c r="L2795" s="813"/>
      <c r="M2795" s="814">
        <v>1</v>
      </c>
      <c r="N2795" s="814"/>
      <c r="O2795" s="813" t="s">
        <v>1883</v>
      </c>
      <c r="P2795" s="813"/>
      <c r="Q2795" s="368" t="s">
        <v>2414</v>
      </c>
      <c r="R2795" s="369" t="s">
        <v>2614</v>
      </c>
    </row>
    <row r="2796" spans="1:18" ht="18">
      <c r="A2796" s="368">
        <v>2585</v>
      </c>
      <c r="B2796" s="813">
        <v>618829</v>
      </c>
      <c r="C2796" s="813"/>
      <c r="D2796" s="813" t="s">
        <v>2803</v>
      </c>
      <c r="E2796" s="813"/>
      <c r="F2796" s="813"/>
      <c r="G2796" s="813" t="s">
        <v>2596</v>
      </c>
      <c r="H2796" s="813"/>
      <c r="I2796" s="813"/>
      <c r="J2796" s="813" t="s">
        <v>2336</v>
      </c>
      <c r="K2796" s="813"/>
      <c r="L2796" s="813"/>
      <c r="M2796" s="814">
        <v>100</v>
      </c>
      <c r="N2796" s="814"/>
      <c r="O2796" s="813" t="s">
        <v>1883</v>
      </c>
      <c r="P2796" s="813"/>
      <c r="Q2796" s="368" t="s">
        <v>1884</v>
      </c>
      <c r="R2796" s="369" t="s">
        <v>4068</v>
      </c>
    </row>
    <row r="2797" spans="1:18" ht="18">
      <c r="A2797" s="368">
        <v>2586</v>
      </c>
      <c r="B2797" s="813">
        <v>246709</v>
      </c>
      <c r="C2797" s="813"/>
      <c r="D2797" s="813" t="s">
        <v>3729</v>
      </c>
      <c r="E2797" s="813"/>
      <c r="F2797" s="813"/>
      <c r="G2797" s="813" t="s">
        <v>2458</v>
      </c>
      <c r="H2797" s="813"/>
      <c r="I2797" s="813"/>
      <c r="J2797" s="813" t="s">
        <v>1921</v>
      </c>
      <c r="K2797" s="813"/>
      <c r="L2797" s="813"/>
      <c r="M2797" s="811"/>
      <c r="N2797" s="811"/>
      <c r="O2797" s="811"/>
      <c r="P2797" s="811"/>
      <c r="Q2797" s="368" t="s">
        <v>1921</v>
      </c>
      <c r="R2797" s="369" t="s">
        <v>2193</v>
      </c>
    </row>
    <row r="2798" spans="1:18" ht="18">
      <c r="A2798" s="368">
        <v>2587</v>
      </c>
      <c r="B2798" s="813">
        <v>206200</v>
      </c>
      <c r="C2798" s="813"/>
      <c r="D2798" s="813" t="s">
        <v>3730</v>
      </c>
      <c r="E2798" s="813"/>
      <c r="F2798" s="813"/>
      <c r="G2798" s="813" t="s">
        <v>2071</v>
      </c>
      <c r="H2798" s="813"/>
      <c r="I2798" s="813"/>
      <c r="J2798" s="813" t="s">
        <v>1920</v>
      </c>
      <c r="K2798" s="813"/>
      <c r="L2798" s="813"/>
      <c r="M2798" s="811"/>
      <c r="N2798" s="811"/>
      <c r="O2798" s="811"/>
      <c r="P2798" s="811"/>
      <c r="Q2798" s="368" t="s">
        <v>1921</v>
      </c>
      <c r="R2798" s="369" t="s">
        <v>1946</v>
      </c>
    </row>
    <row r="2799" spans="1:18" ht="18">
      <c r="A2799" s="368">
        <v>2588</v>
      </c>
      <c r="B2799" s="813">
        <v>201002</v>
      </c>
      <c r="C2799" s="813"/>
      <c r="D2799" s="813" t="s">
        <v>2807</v>
      </c>
      <c r="E2799" s="813"/>
      <c r="F2799" s="813"/>
      <c r="G2799" s="813" t="s">
        <v>4139</v>
      </c>
      <c r="H2799" s="813"/>
      <c r="I2799" s="813"/>
      <c r="J2799" s="813" t="s">
        <v>3608</v>
      </c>
      <c r="K2799" s="813"/>
      <c r="L2799" s="813"/>
      <c r="M2799" s="811"/>
      <c r="N2799" s="811"/>
      <c r="O2799" s="811"/>
      <c r="P2799" s="811"/>
      <c r="Q2799" s="368" t="s">
        <v>1917</v>
      </c>
      <c r="R2799" s="369" t="s">
        <v>1956</v>
      </c>
    </row>
    <row r="2800" spans="1:18" ht="18">
      <c r="A2800" s="368">
        <v>2589</v>
      </c>
      <c r="B2800" s="813">
        <v>901385</v>
      </c>
      <c r="C2800" s="813"/>
      <c r="D2800" s="813" t="s">
        <v>4140</v>
      </c>
      <c r="E2800" s="813"/>
      <c r="F2800" s="813"/>
      <c r="G2800" s="813" t="s">
        <v>2074</v>
      </c>
      <c r="H2800" s="813"/>
      <c r="I2800" s="813"/>
      <c r="J2800" s="813" t="s">
        <v>2533</v>
      </c>
      <c r="K2800" s="813"/>
      <c r="L2800" s="813"/>
      <c r="M2800" s="814">
        <v>52</v>
      </c>
      <c r="N2800" s="814"/>
      <c r="O2800" s="813" t="s">
        <v>1909</v>
      </c>
      <c r="P2800" s="813"/>
      <c r="Q2800" s="370" t="s">
        <v>1976</v>
      </c>
      <c r="R2800" s="369" t="s">
        <v>2135</v>
      </c>
    </row>
    <row r="2801" spans="1:18" ht="18">
      <c r="A2801" s="368">
        <v>2590</v>
      </c>
      <c r="B2801" s="813">
        <v>777305</v>
      </c>
      <c r="C2801" s="813"/>
      <c r="D2801" s="813" t="s">
        <v>2812</v>
      </c>
      <c r="E2801" s="813"/>
      <c r="F2801" s="813"/>
      <c r="G2801" s="813" t="s">
        <v>2814</v>
      </c>
      <c r="H2801" s="813"/>
      <c r="I2801" s="813"/>
      <c r="J2801" s="813" t="s">
        <v>1916</v>
      </c>
      <c r="K2801" s="813"/>
      <c r="L2801" s="813"/>
      <c r="M2801" s="814">
        <v>60</v>
      </c>
      <c r="N2801" s="814"/>
      <c r="O2801" s="813" t="s">
        <v>1883</v>
      </c>
      <c r="P2801" s="813"/>
      <c r="Q2801" s="368" t="s">
        <v>1884</v>
      </c>
      <c r="R2801" s="369" t="s">
        <v>2032</v>
      </c>
    </row>
    <row r="2802" spans="1:18" ht="18">
      <c r="A2802" s="368">
        <v>2591</v>
      </c>
      <c r="B2802" s="813">
        <v>736500</v>
      </c>
      <c r="C2802" s="813"/>
      <c r="D2802" s="813" t="s">
        <v>2815</v>
      </c>
      <c r="E2802" s="813"/>
      <c r="F2802" s="813"/>
      <c r="G2802" s="813" t="s">
        <v>4141</v>
      </c>
      <c r="H2802" s="813"/>
      <c r="I2802" s="813"/>
      <c r="J2802" s="813" t="s">
        <v>2086</v>
      </c>
      <c r="K2802" s="813"/>
      <c r="L2802" s="813"/>
      <c r="M2802" s="814">
        <v>2</v>
      </c>
      <c r="N2802" s="814"/>
      <c r="O2802" s="813" t="s">
        <v>1883</v>
      </c>
      <c r="P2802" s="813"/>
      <c r="Q2802" s="368" t="s">
        <v>1889</v>
      </c>
      <c r="R2802" s="369" t="s">
        <v>2715</v>
      </c>
    </row>
    <row r="2803" spans="1:18" ht="18">
      <c r="A2803" s="368">
        <v>2592</v>
      </c>
      <c r="B2803" s="813">
        <v>842512</v>
      </c>
      <c r="C2803" s="813"/>
      <c r="D2803" s="813" t="s">
        <v>2817</v>
      </c>
      <c r="E2803" s="813"/>
      <c r="F2803" s="813"/>
      <c r="G2803" s="813" t="s">
        <v>1935</v>
      </c>
      <c r="H2803" s="813"/>
      <c r="I2803" s="813"/>
      <c r="J2803" s="813" t="s">
        <v>1975</v>
      </c>
      <c r="K2803" s="813"/>
      <c r="L2803" s="813"/>
      <c r="M2803" s="814">
        <v>100</v>
      </c>
      <c r="N2803" s="814"/>
      <c r="O2803" s="813" t="s">
        <v>1883</v>
      </c>
      <c r="P2803" s="813"/>
      <c r="Q2803" s="370" t="s">
        <v>1976</v>
      </c>
      <c r="R2803" s="369" t="s">
        <v>2377</v>
      </c>
    </row>
    <row r="2804" spans="1:18" ht="18">
      <c r="A2804" s="368">
        <v>2593</v>
      </c>
      <c r="B2804" s="813">
        <v>529924</v>
      </c>
      <c r="C2804" s="813"/>
      <c r="D2804" s="813" t="s">
        <v>2817</v>
      </c>
      <c r="E2804" s="813"/>
      <c r="F2804" s="813"/>
      <c r="G2804" s="813" t="s">
        <v>1935</v>
      </c>
      <c r="H2804" s="813"/>
      <c r="I2804" s="813"/>
      <c r="J2804" s="813" t="s">
        <v>1975</v>
      </c>
      <c r="K2804" s="813"/>
      <c r="L2804" s="813"/>
      <c r="M2804" s="814">
        <v>250</v>
      </c>
      <c r="N2804" s="814"/>
      <c r="O2804" s="813" t="s">
        <v>1883</v>
      </c>
      <c r="P2804" s="813"/>
      <c r="Q2804" s="370" t="s">
        <v>1976</v>
      </c>
      <c r="R2804" s="369" t="s">
        <v>3775</v>
      </c>
    </row>
    <row r="2805" spans="1:18" ht="18">
      <c r="A2805" s="368">
        <v>2594</v>
      </c>
      <c r="B2805" s="813">
        <v>659161</v>
      </c>
      <c r="C2805" s="813"/>
      <c r="D2805" s="813" t="s">
        <v>2819</v>
      </c>
      <c r="E2805" s="813"/>
      <c r="F2805" s="813"/>
      <c r="G2805" s="813" t="s">
        <v>2100</v>
      </c>
      <c r="H2805" s="813"/>
      <c r="I2805" s="813"/>
      <c r="J2805" s="813" t="s">
        <v>1916</v>
      </c>
      <c r="K2805" s="813"/>
      <c r="L2805" s="813"/>
      <c r="M2805" s="814">
        <v>30</v>
      </c>
      <c r="N2805" s="814"/>
      <c r="O2805" s="813" t="s">
        <v>1883</v>
      </c>
      <c r="P2805" s="813"/>
      <c r="Q2805" s="368" t="s">
        <v>1884</v>
      </c>
      <c r="R2805" s="369" t="s">
        <v>2715</v>
      </c>
    </row>
    <row r="2806" spans="1:18" ht="36">
      <c r="A2806" s="365" t="s">
        <v>1871</v>
      </c>
      <c r="B2806" s="810" t="s">
        <v>1872</v>
      </c>
      <c r="C2806" s="810"/>
      <c r="D2806" s="810" t="s">
        <v>1873</v>
      </c>
      <c r="E2806" s="810"/>
      <c r="F2806" s="810"/>
      <c r="G2806" s="810" t="s">
        <v>1874</v>
      </c>
      <c r="H2806" s="810"/>
      <c r="I2806" s="810"/>
      <c r="J2806" s="810" t="s">
        <v>1875</v>
      </c>
      <c r="K2806" s="810"/>
      <c r="L2806" s="810"/>
      <c r="M2806" s="810" t="s">
        <v>1876</v>
      </c>
      <c r="N2806" s="810"/>
      <c r="O2806" s="810" t="s">
        <v>1877</v>
      </c>
      <c r="P2806" s="810"/>
      <c r="Q2806" s="366" t="s">
        <v>1878</v>
      </c>
      <c r="R2806" s="365" t="s">
        <v>1879</v>
      </c>
    </row>
    <row r="2807" spans="1:18" ht="18">
      <c r="A2807" s="368">
        <v>2595</v>
      </c>
      <c r="B2807" s="813">
        <v>319577</v>
      </c>
      <c r="C2807" s="813"/>
      <c r="D2807" s="813" t="s">
        <v>4142</v>
      </c>
      <c r="E2807" s="813"/>
      <c r="F2807" s="813"/>
      <c r="G2807" s="813" t="s">
        <v>4143</v>
      </c>
      <c r="H2807" s="813"/>
      <c r="I2807" s="813"/>
      <c r="J2807" s="813" t="s">
        <v>1920</v>
      </c>
      <c r="K2807" s="813"/>
      <c r="L2807" s="813"/>
      <c r="M2807" s="811"/>
      <c r="N2807" s="811"/>
      <c r="O2807" s="811"/>
      <c r="P2807" s="811"/>
      <c r="Q2807" s="368" t="s">
        <v>1921</v>
      </c>
      <c r="R2807" s="369" t="s">
        <v>1922</v>
      </c>
    </row>
    <row r="2808" spans="1:18" ht="18">
      <c r="A2808" s="368">
        <v>2596</v>
      </c>
      <c r="B2808" s="813">
        <v>292752</v>
      </c>
      <c r="C2808" s="813"/>
      <c r="D2808" s="813" t="s">
        <v>4142</v>
      </c>
      <c r="E2808" s="813"/>
      <c r="F2808" s="813"/>
      <c r="G2808" s="813" t="s">
        <v>4143</v>
      </c>
      <c r="H2808" s="813"/>
      <c r="I2808" s="813"/>
      <c r="J2808" s="813" t="s">
        <v>1921</v>
      </c>
      <c r="K2808" s="813"/>
      <c r="L2808" s="813"/>
      <c r="M2808" s="811"/>
      <c r="N2808" s="811"/>
      <c r="O2808" s="811"/>
      <c r="P2808" s="811"/>
      <c r="Q2808" s="368" t="s">
        <v>1921</v>
      </c>
      <c r="R2808" s="369" t="s">
        <v>1922</v>
      </c>
    </row>
    <row r="2809" spans="1:18" ht="18">
      <c r="A2809" s="368">
        <v>2597</v>
      </c>
      <c r="B2809" s="813">
        <v>292694</v>
      </c>
      <c r="C2809" s="813"/>
      <c r="D2809" s="813" t="s">
        <v>4142</v>
      </c>
      <c r="E2809" s="813"/>
      <c r="F2809" s="813"/>
      <c r="G2809" s="813" t="s">
        <v>4143</v>
      </c>
      <c r="H2809" s="813"/>
      <c r="I2809" s="813"/>
      <c r="J2809" s="813" t="s">
        <v>2083</v>
      </c>
      <c r="K2809" s="813"/>
      <c r="L2809" s="813"/>
      <c r="M2809" s="811"/>
      <c r="N2809" s="811"/>
      <c r="O2809" s="811"/>
      <c r="P2809" s="811"/>
      <c r="Q2809" s="368" t="s">
        <v>1921</v>
      </c>
      <c r="R2809" s="369" t="s">
        <v>1922</v>
      </c>
    </row>
    <row r="2810" spans="1:18" ht="18">
      <c r="A2810" s="368">
        <v>2598</v>
      </c>
      <c r="B2810" s="813">
        <v>206318</v>
      </c>
      <c r="C2810" s="813"/>
      <c r="D2810" s="813" t="s">
        <v>2825</v>
      </c>
      <c r="E2810" s="813"/>
      <c r="F2810" s="813"/>
      <c r="G2810" s="813" t="s">
        <v>3989</v>
      </c>
      <c r="H2810" s="813"/>
      <c r="I2810" s="813"/>
      <c r="J2810" s="813" t="s">
        <v>2579</v>
      </c>
      <c r="K2810" s="813"/>
      <c r="L2810" s="813"/>
      <c r="M2810" s="814">
        <v>3</v>
      </c>
      <c r="N2810" s="814"/>
      <c r="O2810" s="813" t="s">
        <v>1883</v>
      </c>
      <c r="P2810" s="813"/>
      <c r="Q2810" s="370" t="s">
        <v>1892</v>
      </c>
      <c r="R2810" s="369" t="s">
        <v>1918</v>
      </c>
    </row>
    <row r="2811" spans="1:18" ht="18">
      <c r="A2811" s="368">
        <v>2599</v>
      </c>
      <c r="B2811" s="813">
        <v>944273</v>
      </c>
      <c r="C2811" s="813"/>
      <c r="D2811" s="813" t="s">
        <v>4144</v>
      </c>
      <c r="E2811" s="813"/>
      <c r="F2811" s="813"/>
      <c r="G2811" s="813" t="s">
        <v>2274</v>
      </c>
      <c r="H2811" s="813"/>
      <c r="I2811" s="813"/>
      <c r="J2811" s="813" t="s">
        <v>2303</v>
      </c>
      <c r="K2811" s="813"/>
      <c r="L2811" s="813"/>
      <c r="M2811" s="811"/>
      <c r="N2811" s="811"/>
      <c r="O2811" s="811"/>
      <c r="P2811" s="811"/>
      <c r="Q2811" s="370" t="s">
        <v>1892</v>
      </c>
      <c r="R2811" s="369" t="s">
        <v>2389</v>
      </c>
    </row>
    <row r="2812" spans="1:18" ht="18">
      <c r="A2812" s="368">
        <v>2600</v>
      </c>
      <c r="B2812" s="813">
        <v>944239</v>
      </c>
      <c r="C2812" s="813"/>
      <c r="D2812" s="813" t="s">
        <v>4144</v>
      </c>
      <c r="E2812" s="813"/>
      <c r="F2812" s="813"/>
      <c r="G2812" s="813" t="s">
        <v>2308</v>
      </c>
      <c r="H2812" s="813"/>
      <c r="I2812" s="813"/>
      <c r="J2812" s="813" t="s">
        <v>2303</v>
      </c>
      <c r="K2812" s="813"/>
      <c r="L2812" s="813"/>
      <c r="M2812" s="811"/>
      <c r="N2812" s="811"/>
      <c r="O2812" s="811"/>
      <c r="P2812" s="811"/>
      <c r="Q2812" s="370" t="s">
        <v>1892</v>
      </c>
      <c r="R2812" s="369" t="s">
        <v>3592</v>
      </c>
    </row>
    <row r="2813" spans="1:18" ht="18">
      <c r="A2813" s="368">
        <v>2601</v>
      </c>
      <c r="B2813" s="813">
        <v>848422</v>
      </c>
      <c r="C2813" s="813"/>
      <c r="D2813" s="813" t="s">
        <v>2833</v>
      </c>
      <c r="E2813" s="813"/>
      <c r="F2813" s="813"/>
      <c r="G2813" s="813" t="s">
        <v>2381</v>
      </c>
      <c r="H2813" s="813"/>
      <c r="I2813" s="813"/>
      <c r="J2813" s="813" t="s">
        <v>4145</v>
      </c>
      <c r="K2813" s="813"/>
      <c r="L2813" s="813"/>
      <c r="M2813" s="814">
        <v>100</v>
      </c>
      <c r="N2813" s="814"/>
      <c r="O2813" s="813" t="s">
        <v>1883</v>
      </c>
      <c r="P2813" s="813"/>
      <c r="Q2813" s="368" t="s">
        <v>1884</v>
      </c>
      <c r="R2813" s="369" t="s">
        <v>4146</v>
      </c>
    </row>
    <row r="2814" spans="1:18" ht="18">
      <c r="A2814" s="368">
        <v>2602</v>
      </c>
      <c r="B2814" s="813">
        <v>436749</v>
      </c>
      <c r="C2814" s="813"/>
      <c r="D2814" s="813" t="s">
        <v>2833</v>
      </c>
      <c r="E2814" s="813"/>
      <c r="F2814" s="813"/>
      <c r="G2814" s="813" t="s">
        <v>2047</v>
      </c>
      <c r="H2814" s="813"/>
      <c r="I2814" s="813"/>
      <c r="J2814" s="813" t="s">
        <v>1905</v>
      </c>
      <c r="K2814" s="813"/>
      <c r="L2814" s="813"/>
      <c r="M2814" s="811"/>
      <c r="N2814" s="811"/>
      <c r="O2814" s="811"/>
      <c r="P2814" s="811"/>
      <c r="Q2814" s="368" t="s">
        <v>1905</v>
      </c>
      <c r="R2814" s="369" t="s">
        <v>4147</v>
      </c>
    </row>
    <row r="2815" spans="1:18" ht="18">
      <c r="A2815" s="368">
        <v>2603</v>
      </c>
      <c r="B2815" s="813">
        <v>407538</v>
      </c>
      <c r="C2815" s="813"/>
      <c r="D2815" s="813" t="s">
        <v>2833</v>
      </c>
      <c r="E2815" s="813"/>
      <c r="F2815" s="813"/>
      <c r="G2815" s="813" t="s">
        <v>2308</v>
      </c>
      <c r="H2815" s="813"/>
      <c r="I2815" s="813"/>
      <c r="J2815" s="813" t="s">
        <v>1905</v>
      </c>
      <c r="K2815" s="813"/>
      <c r="L2815" s="813"/>
      <c r="M2815" s="811"/>
      <c r="N2815" s="811"/>
      <c r="O2815" s="811"/>
      <c r="P2815" s="811"/>
      <c r="Q2815" s="368" t="s">
        <v>1905</v>
      </c>
      <c r="R2815" s="369" t="s">
        <v>2818</v>
      </c>
    </row>
    <row r="2816" spans="1:18" ht="18">
      <c r="A2816" s="368">
        <v>2604</v>
      </c>
      <c r="B2816" s="813">
        <v>407442</v>
      </c>
      <c r="C2816" s="813"/>
      <c r="D2816" s="813" t="s">
        <v>2833</v>
      </c>
      <c r="E2816" s="813"/>
      <c r="F2816" s="813"/>
      <c r="G2816" s="813" t="s">
        <v>2274</v>
      </c>
      <c r="H2816" s="813"/>
      <c r="I2816" s="813"/>
      <c r="J2816" s="813" t="s">
        <v>2574</v>
      </c>
      <c r="K2816" s="813"/>
      <c r="L2816" s="813"/>
      <c r="M2816" s="811"/>
      <c r="N2816" s="811"/>
      <c r="O2816" s="811"/>
      <c r="P2816" s="811"/>
      <c r="Q2816" s="368" t="s">
        <v>1921</v>
      </c>
      <c r="R2816" s="369" t="s">
        <v>2356</v>
      </c>
    </row>
    <row r="2817" spans="1:18" ht="18">
      <c r="A2817" s="368">
        <v>2605</v>
      </c>
      <c r="B2817" s="813">
        <v>524989</v>
      </c>
      <c r="C2817" s="813"/>
      <c r="D2817" s="813" t="s">
        <v>2833</v>
      </c>
      <c r="E2817" s="813"/>
      <c r="F2817" s="813"/>
      <c r="G2817" s="813" t="s">
        <v>4148</v>
      </c>
      <c r="H2817" s="813"/>
      <c r="I2817" s="813"/>
      <c r="J2817" s="813" t="s">
        <v>4145</v>
      </c>
      <c r="K2817" s="813"/>
      <c r="L2817" s="813"/>
      <c r="M2817" s="814">
        <v>60</v>
      </c>
      <c r="N2817" s="814"/>
      <c r="O2817" s="813" t="s">
        <v>1883</v>
      </c>
      <c r="P2817" s="813"/>
      <c r="Q2817" s="368" t="s">
        <v>1884</v>
      </c>
      <c r="R2817" s="369" t="s">
        <v>4149</v>
      </c>
    </row>
    <row r="2818" spans="1:18" ht="18">
      <c r="A2818" s="368">
        <v>2606</v>
      </c>
      <c r="B2818" s="813">
        <v>436868</v>
      </c>
      <c r="C2818" s="813"/>
      <c r="D2818" s="813" t="s">
        <v>2833</v>
      </c>
      <c r="E2818" s="813"/>
      <c r="F2818" s="813"/>
      <c r="G2818" s="813" t="s">
        <v>2274</v>
      </c>
      <c r="H2818" s="813"/>
      <c r="I2818" s="813"/>
      <c r="J2818" s="813" t="s">
        <v>1905</v>
      </c>
      <c r="K2818" s="813"/>
      <c r="L2818" s="813"/>
      <c r="M2818" s="811"/>
      <c r="N2818" s="811"/>
      <c r="O2818" s="811"/>
      <c r="P2818" s="811"/>
      <c r="Q2818" s="368" t="s">
        <v>1905</v>
      </c>
      <c r="R2818" s="369" t="s">
        <v>3589</v>
      </c>
    </row>
    <row r="2819" spans="1:18" ht="18">
      <c r="A2819" s="368">
        <v>2607</v>
      </c>
      <c r="B2819" s="813">
        <v>647731</v>
      </c>
      <c r="C2819" s="813"/>
      <c r="D2819" s="813" t="s">
        <v>2833</v>
      </c>
      <c r="E2819" s="813"/>
      <c r="F2819" s="813"/>
      <c r="G2819" s="813" t="s">
        <v>1919</v>
      </c>
      <c r="H2819" s="813"/>
      <c r="I2819" s="813"/>
      <c r="J2819" s="813" t="s">
        <v>3522</v>
      </c>
      <c r="K2819" s="813"/>
      <c r="L2819" s="813"/>
      <c r="M2819" s="811"/>
      <c r="N2819" s="811"/>
      <c r="O2819" s="811"/>
      <c r="P2819" s="811"/>
      <c r="Q2819" s="368" t="s">
        <v>1921</v>
      </c>
      <c r="R2819" s="369" t="s">
        <v>2153</v>
      </c>
    </row>
    <row r="2820" spans="1:18" ht="36">
      <c r="A2820" s="365" t="s">
        <v>1871</v>
      </c>
      <c r="B2820" s="810" t="s">
        <v>1872</v>
      </c>
      <c r="C2820" s="810"/>
      <c r="D2820" s="810" t="s">
        <v>1873</v>
      </c>
      <c r="E2820" s="810"/>
      <c r="F2820" s="810"/>
      <c r="G2820" s="810" t="s">
        <v>1874</v>
      </c>
      <c r="H2820" s="810"/>
      <c r="I2820" s="810"/>
      <c r="J2820" s="810" t="s">
        <v>1875</v>
      </c>
      <c r="K2820" s="810"/>
      <c r="L2820" s="810"/>
      <c r="M2820" s="810" t="s">
        <v>1876</v>
      </c>
      <c r="N2820" s="810"/>
      <c r="O2820" s="810" t="s">
        <v>1877</v>
      </c>
      <c r="P2820" s="810"/>
      <c r="Q2820" s="366" t="s">
        <v>1878</v>
      </c>
      <c r="R2820" s="365" t="s">
        <v>1879</v>
      </c>
    </row>
    <row r="2821" spans="1:18" ht="18">
      <c r="A2821" s="368">
        <v>2608</v>
      </c>
      <c r="B2821" s="813">
        <v>436708</v>
      </c>
      <c r="C2821" s="813"/>
      <c r="D2821" s="813" t="s">
        <v>2833</v>
      </c>
      <c r="E2821" s="813"/>
      <c r="F2821" s="813"/>
      <c r="G2821" s="813" t="s">
        <v>2047</v>
      </c>
      <c r="H2821" s="813"/>
      <c r="I2821" s="813"/>
      <c r="J2821" s="813" t="s">
        <v>3522</v>
      </c>
      <c r="K2821" s="813"/>
      <c r="L2821" s="813"/>
      <c r="M2821" s="811"/>
      <c r="N2821" s="811"/>
      <c r="O2821" s="811"/>
      <c r="P2821" s="811"/>
      <c r="Q2821" s="368" t="s">
        <v>1921</v>
      </c>
      <c r="R2821" s="369" t="s">
        <v>2878</v>
      </c>
    </row>
    <row r="2822" spans="1:18" ht="18">
      <c r="A2822" s="368">
        <v>2609</v>
      </c>
      <c r="B2822" s="813">
        <v>203500</v>
      </c>
      <c r="C2822" s="813"/>
      <c r="D2822" s="813" t="s">
        <v>2837</v>
      </c>
      <c r="E2822" s="813"/>
      <c r="F2822" s="813"/>
      <c r="G2822" s="813" t="s">
        <v>3470</v>
      </c>
      <c r="H2822" s="813"/>
      <c r="I2822" s="813"/>
      <c r="J2822" s="813" t="s">
        <v>1888</v>
      </c>
      <c r="K2822" s="813"/>
      <c r="L2822" s="813"/>
      <c r="M2822" s="814">
        <v>2</v>
      </c>
      <c r="N2822" s="814"/>
      <c r="O2822" s="813" t="s">
        <v>1883</v>
      </c>
      <c r="P2822" s="813"/>
      <c r="Q2822" s="370" t="s">
        <v>1892</v>
      </c>
      <c r="R2822" s="369" t="s">
        <v>3775</v>
      </c>
    </row>
    <row r="2823" spans="1:18" ht="18">
      <c r="A2823" s="368">
        <v>2610</v>
      </c>
      <c r="B2823" s="813">
        <v>206568</v>
      </c>
      <c r="C2823" s="813"/>
      <c r="D2823" s="813" t="s">
        <v>2837</v>
      </c>
      <c r="E2823" s="813"/>
      <c r="F2823" s="813"/>
      <c r="G2823" s="813" t="s">
        <v>2017</v>
      </c>
      <c r="H2823" s="813"/>
      <c r="I2823" s="813"/>
      <c r="J2823" s="813" t="s">
        <v>1921</v>
      </c>
      <c r="K2823" s="813"/>
      <c r="L2823" s="813"/>
      <c r="M2823" s="811"/>
      <c r="N2823" s="811"/>
      <c r="O2823" s="811"/>
      <c r="P2823" s="811"/>
      <c r="Q2823" s="368" t="s">
        <v>1921</v>
      </c>
      <c r="R2823" s="369" t="s">
        <v>1933</v>
      </c>
    </row>
    <row r="2824" spans="1:18" ht="18">
      <c r="A2824" s="368">
        <v>2611</v>
      </c>
      <c r="B2824" s="813">
        <v>862352</v>
      </c>
      <c r="C2824" s="813"/>
      <c r="D2824" s="813" t="s">
        <v>2837</v>
      </c>
      <c r="E2824" s="813"/>
      <c r="F2824" s="813"/>
      <c r="G2824" s="813" t="s">
        <v>2017</v>
      </c>
      <c r="H2824" s="813"/>
      <c r="I2824" s="813"/>
      <c r="J2824" s="813" t="s">
        <v>1920</v>
      </c>
      <c r="K2824" s="813"/>
      <c r="L2824" s="813"/>
      <c r="M2824" s="811"/>
      <c r="N2824" s="811"/>
      <c r="O2824" s="811"/>
      <c r="P2824" s="811"/>
      <c r="Q2824" s="368" t="s">
        <v>1921</v>
      </c>
      <c r="R2824" s="369" t="s">
        <v>1933</v>
      </c>
    </row>
    <row r="2825" spans="1:18" ht="18">
      <c r="A2825" s="368">
        <v>2612</v>
      </c>
      <c r="B2825" s="813">
        <v>899277</v>
      </c>
      <c r="C2825" s="813"/>
      <c r="D2825" s="813" t="s">
        <v>2846</v>
      </c>
      <c r="E2825" s="813"/>
      <c r="F2825" s="813"/>
      <c r="G2825" s="813" t="s">
        <v>4150</v>
      </c>
      <c r="H2825" s="813"/>
      <c r="I2825" s="813"/>
      <c r="J2825" s="813" t="s">
        <v>2146</v>
      </c>
      <c r="K2825" s="813"/>
      <c r="L2825" s="813"/>
      <c r="M2825" s="814">
        <v>30</v>
      </c>
      <c r="N2825" s="814"/>
      <c r="O2825" s="813" t="s">
        <v>1909</v>
      </c>
      <c r="P2825" s="813"/>
      <c r="Q2825" s="368" t="s">
        <v>1910</v>
      </c>
      <c r="R2825" s="369" t="s">
        <v>2171</v>
      </c>
    </row>
    <row r="2826" spans="1:18" ht="18">
      <c r="A2826" s="368">
        <v>2613</v>
      </c>
      <c r="B2826" s="813">
        <v>823938</v>
      </c>
      <c r="C2826" s="813"/>
      <c r="D2826" s="813" t="s">
        <v>2846</v>
      </c>
      <c r="E2826" s="813"/>
      <c r="F2826" s="813"/>
      <c r="G2826" s="813" t="s">
        <v>2850</v>
      </c>
      <c r="H2826" s="813"/>
      <c r="I2826" s="813"/>
      <c r="J2826" s="813" t="s">
        <v>2146</v>
      </c>
      <c r="K2826" s="813"/>
      <c r="L2826" s="813"/>
      <c r="M2826" s="814">
        <v>30</v>
      </c>
      <c r="N2826" s="814"/>
      <c r="O2826" s="813" t="s">
        <v>1909</v>
      </c>
      <c r="P2826" s="813"/>
      <c r="Q2826" s="368" t="s">
        <v>1910</v>
      </c>
      <c r="R2826" s="369" t="s">
        <v>2320</v>
      </c>
    </row>
    <row r="2827" spans="1:18" ht="18">
      <c r="A2827" s="368">
        <v>2614</v>
      </c>
      <c r="B2827" s="813">
        <v>816111</v>
      </c>
      <c r="C2827" s="813"/>
      <c r="D2827" s="813" t="s">
        <v>2846</v>
      </c>
      <c r="E2827" s="813"/>
      <c r="F2827" s="813"/>
      <c r="G2827" s="813" t="s">
        <v>2849</v>
      </c>
      <c r="H2827" s="813"/>
      <c r="I2827" s="813"/>
      <c r="J2827" s="813" t="s">
        <v>2146</v>
      </c>
      <c r="K2827" s="813"/>
      <c r="L2827" s="813"/>
      <c r="M2827" s="814">
        <v>30</v>
      </c>
      <c r="N2827" s="814"/>
      <c r="O2827" s="813" t="s">
        <v>1909</v>
      </c>
      <c r="P2827" s="813"/>
      <c r="Q2827" s="368" t="s">
        <v>1910</v>
      </c>
      <c r="R2827" s="369" t="s">
        <v>1952</v>
      </c>
    </row>
    <row r="2828" spans="1:18" ht="18">
      <c r="A2828" s="368">
        <v>2615</v>
      </c>
      <c r="B2828" s="813">
        <v>233579</v>
      </c>
      <c r="C2828" s="813"/>
      <c r="D2828" s="813" t="s">
        <v>4151</v>
      </c>
      <c r="E2828" s="813"/>
      <c r="F2828" s="813"/>
      <c r="G2828" s="813" t="s">
        <v>2047</v>
      </c>
      <c r="H2828" s="813"/>
      <c r="I2828" s="813"/>
      <c r="J2828" s="813" t="s">
        <v>1920</v>
      </c>
      <c r="K2828" s="813"/>
      <c r="L2828" s="813"/>
      <c r="M2828" s="811"/>
      <c r="N2828" s="811"/>
      <c r="O2828" s="811"/>
      <c r="P2828" s="811"/>
      <c r="Q2828" s="368" t="s">
        <v>1921</v>
      </c>
      <c r="R2828" s="369" t="s">
        <v>2434</v>
      </c>
    </row>
    <row r="2829" spans="1:18" ht="18">
      <c r="A2829" s="368">
        <v>2616</v>
      </c>
      <c r="B2829" s="813">
        <v>233630</v>
      </c>
      <c r="C2829" s="813"/>
      <c r="D2829" s="813" t="s">
        <v>4151</v>
      </c>
      <c r="E2829" s="813"/>
      <c r="F2829" s="813"/>
      <c r="G2829" s="813" t="s">
        <v>2047</v>
      </c>
      <c r="H2829" s="813"/>
      <c r="I2829" s="813"/>
      <c r="J2829" s="813" t="s">
        <v>1921</v>
      </c>
      <c r="K2829" s="813"/>
      <c r="L2829" s="813"/>
      <c r="M2829" s="811"/>
      <c r="N2829" s="811"/>
      <c r="O2829" s="811"/>
      <c r="P2829" s="811"/>
      <c r="Q2829" s="368" t="s">
        <v>1921</v>
      </c>
      <c r="R2829" s="369" t="s">
        <v>2434</v>
      </c>
    </row>
    <row r="2830" spans="1:18" ht="18">
      <c r="A2830" s="368">
        <v>2617</v>
      </c>
      <c r="B2830" s="813">
        <v>231293</v>
      </c>
      <c r="C2830" s="813"/>
      <c r="D2830" s="813" t="s">
        <v>4151</v>
      </c>
      <c r="E2830" s="813"/>
      <c r="F2830" s="813"/>
      <c r="G2830" s="813" t="s">
        <v>2319</v>
      </c>
      <c r="H2830" s="813"/>
      <c r="I2830" s="813"/>
      <c r="J2830" s="813" t="s">
        <v>1921</v>
      </c>
      <c r="K2830" s="813"/>
      <c r="L2830" s="813"/>
      <c r="M2830" s="811"/>
      <c r="N2830" s="811"/>
      <c r="O2830" s="811"/>
      <c r="P2830" s="811"/>
      <c r="Q2830" s="368" t="s">
        <v>1921</v>
      </c>
      <c r="R2830" s="369" t="s">
        <v>1946</v>
      </c>
    </row>
    <row r="2831" spans="1:18" ht="18">
      <c r="A2831" s="368">
        <v>2618</v>
      </c>
      <c r="B2831" s="813">
        <v>231255</v>
      </c>
      <c r="C2831" s="813"/>
      <c r="D2831" s="813" t="s">
        <v>4151</v>
      </c>
      <c r="E2831" s="813"/>
      <c r="F2831" s="813"/>
      <c r="G2831" s="813" t="s">
        <v>2319</v>
      </c>
      <c r="H2831" s="813"/>
      <c r="I2831" s="813"/>
      <c r="J2831" s="813" t="s">
        <v>1920</v>
      </c>
      <c r="K2831" s="813"/>
      <c r="L2831" s="813"/>
      <c r="M2831" s="811"/>
      <c r="N2831" s="811"/>
      <c r="O2831" s="811"/>
      <c r="P2831" s="811"/>
      <c r="Q2831" s="368" t="s">
        <v>1921</v>
      </c>
      <c r="R2831" s="369" t="s">
        <v>1946</v>
      </c>
    </row>
    <row r="2832" spans="1:18" ht="18">
      <c r="A2832" s="368">
        <v>2619</v>
      </c>
      <c r="B2832" s="813">
        <v>431033</v>
      </c>
      <c r="C2832" s="813"/>
      <c r="D2832" s="813" t="s">
        <v>4152</v>
      </c>
      <c r="E2832" s="813"/>
      <c r="F2832" s="813"/>
      <c r="G2832" s="813" t="s">
        <v>2322</v>
      </c>
      <c r="H2832" s="813"/>
      <c r="I2832" s="813"/>
      <c r="J2832" s="813" t="s">
        <v>1921</v>
      </c>
      <c r="K2832" s="813"/>
      <c r="L2832" s="813"/>
      <c r="M2832" s="811"/>
      <c r="N2832" s="811"/>
      <c r="O2832" s="811"/>
      <c r="P2832" s="811"/>
      <c r="Q2832" s="368" t="s">
        <v>1921</v>
      </c>
      <c r="R2832" s="369" t="s">
        <v>2077</v>
      </c>
    </row>
    <row r="2833" spans="1:18" ht="18">
      <c r="A2833" s="368">
        <v>2620</v>
      </c>
      <c r="B2833" s="813">
        <v>696972</v>
      </c>
      <c r="C2833" s="813"/>
      <c r="D2833" s="813" t="s">
        <v>2851</v>
      </c>
      <c r="E2833" s="813"/>
      <c r="F2833" s="813"/>
      <c r="G2833" s="813" t="s">
        <v>2308</v>
      </c>
      <c r="H2833" s="813"/>
      <c r="I2833" s="813"/>
      <c r="J2833" s="817" t="s">
        <v>2305</v>
      </c>
      <c r="K2833" s="817"/>
      <c r="L2833" s="817"/>
      <c r="M2833" s="811"/>
      <c r="N2833" s="811"/>
      <c r="O2833" s="811"/>
      <c r="P2833" s="811"/>
      <c r="Q2833" s="370" t="s">
        <v>1892</v>
      </c>
      <c r="R2833" s="369" t="s">
        <v>4153</v>
      </c>
    </row>
    <row r="2834" spans="1:18" ht="36">
      <c r="A2834" s="365" t="s">
        <v>1871</v>
      </c>
      <c r="B2834" s="810" t="s">
        <v>1872</v>
      </c>
      <c r="C2834" s="810"/>
      <c r="D2834" s="810" t="s">
        <v>1873</v>
      </c>
      <c r="E2834" s="810"/>
      <c r="F2834" s="810"/>
      <c r="G2834" s="810" t="s">
        <v>1874</v>
      </c>
      <c r="H2834" s="810"/>
      <c r="I2834" s="810"/>
      <c r="J2834" s="810" t="s">
        <v>1875</v>
      </c>
      <c r="K2834" s="810"/>
      <c r="L2834" s="810"/>
      <c r="M2834" s="810" t="s">
        <v>1876</v>
      </c>
      <c r="N2834" s="810"/>
      <c r="O2834" s="810" t="s">
        <v>1877</v>
      </c>
      <c r="P2834" s="810"/>
      <c r="Q2834" s="366" t="s">
        <v>1878</v>
      </c>
      <c r="R2834" s="365" t="s">
        <v>1879</v>
      </c>
    </row>
    <row r="2835" spans="1:18" ht="18">
      <c r="A2835" s="368">
        <v>2621</v>
      </c>
      <c r="B2835" s="813">
        <v>1042136</v>
      </c>
      <c r="C2835" s="813"/>
      <c r="D2835" s="813" t="s">
        <v>2851</v>
      </c>
      <c r="E2835" s="813"/>
      <c r="F2835" s="813"/>
      <c r="G2835" s="813" t="s">
        <v>2308</v>
      </c>
      <c r="H2835" s="813"/>
      <c r="I2835" s="813"/>
      <c r="J2835" s="813" t="s">
        <v>2309</v>
      </c>
      <c r="K2835" s="813"/>
      <c r="L2835" s="813"/>
      <c r="M2835" s="811"/>
      <c r="N2835" s="811"/>
      <c r="O2835" s="811"/>
      <c r="P2835" s="811"/>
      <c r="Q2835" s="370" t="s">
        <v>1892</v>
      </c>
      <c r="R2835" s="369" t="s">
        <v>4153</v>
      </c>
    </row>
    <row r="2836" spans="1:18" ht="18">
      <c r="A2836" s="368">
        <v>2622</v>
      </c>
      <c r="B2836" s="813">
        <v>372936</v>
      </c>
      <c r="C2836" s="813"/>
      <c r="D2836" s="813" t="s">
        <v>3735</v>
      </c>
      <c r="E2836" s="813"/>
      <c r="F2836" s="813"/>
      <c r="G2836" s="813" t="s">
        <v>2014</v>
      </c>
      <c r="H2836" s="813"/>
      <c r="I2836" s="813"/>
      <c r="J2836" s="813" t="s">
        <v>1920</v>
      </c>
      <c r="K2836" s="813"/>
      <c r="L2836" s="813"/>
      <c r="M2836" s="811"/>
      <c r="N2836" s="811"/>
      <c r="O2836" s="811"/>
      <c r="P2836" s="811"/>
      <c r="Q2836" s="368" t="s">
        <v>1921</v>
      </c>
      <c r="R2836" s="369" t="s">
        <v>1946</v>
      </c>
    </row>
    <row r="2837" spans="1:18" ht="18">
      <c r="A2837" s="368">
        <v>2623</v>
      </c>
      <c r="B2837" s="813">
        <v>261823</v>
      </c>
      <c r="C2837" s="813"/>
      <c r="D2837" s="813" t="s">
        <v>3735</v>
      </c>
      <c r="E2837" s="813"/>
      <c r="F2837" s="813"/>
      <c r="G2837" s="813" t="s">
        <v>2014</v>
      </c>
      <c r="H2837" s="813"/>
      <c r="I2837" s="813"/>
      <c r="J2837" s="813" t="s">
        <v>1921</v>
      </c>
      <c r="K2837" s="813"/>
      <c r="L2837" s="813"/>
      <c r="M2837" s="811"/>
      <c r="N2837" s="811"/>
      <c r="O2837" s="811"/>
      <c r="P2837" s="811"/>
      <c r="Q2837" s="368" t="s">
        <v>1921</v>
      </c>
      <c r="R2837" s="369" t="s">
        <v>1946</v>
      </c>
    </row>
    <row r="2838" spans="1:18" ht="18">
      <c r="A2838" s="368">
        <v>2624</v>
      </c>
      <c r="B2838" s="813">
        <v>520626</v>
      </c>
      <c r="C2838" s="813"/>
      <c r="D2838" s="813" t="s">
        <v>2855</v>
      </c>
      <c r="E2838" s="813"/>
      <c r="F2838" s="813"/>
      <c r="G2838" s="813" t="s">
        <v>2379</v>
      </c>
      <c r="H2838" s="813"/>
      <c r="I2838" s="813"/>
      <c r="J2838" s="813" t="s">
        <v>1975</v>
      </c>
      <c r="K2838" s="813"/>
      <c r="L2838" s="813"/>
      <c r="M2838" s="814">
        <v>100</v>
      </c>
      <c r="N2838" s="814"/>
      <c r="O2838" s="813" t="s">
        <v>1883</v>
      </c>
      <c r="P2838" s="813"/>
      <c r="Q2838" s="370" t="s">
        <v>1892</v>
      </c>
      <c r="R2838" s="369" t="s">
        <v>2529</v>
      </c>
    </row>
    <row r="2839" spans="1:18" ht="18">
      <c r="A2839" s="368">
        <v>2625</v>
      </c>
      <c r="B2839" s="813">
        <v>327071</v>
      </c>
      <c r="C2839" s="813"/>
      <c r="D2839" s="813" t="s">
        <v>2855</v>
      </c>
      <c r="E2839" s="813"/>
      <c r="F2839" s="813"/>
      <c r="G2839" s="813" t="s">
        <v>2488</v>
      </c>
      <c r="H2839" s="813"/>
      <c r="I2839" s="813"/>
      <c r="J2839" s="813" t="s">
        <v>1920</v>
      </c>
      <c r="K2839" s="813"/>
      <c r="L2839" s="813"/>
      <c r="M2839" s="811"/>
      <c r="N2839" s="811"/>
      <c r="O2839" s="811"/>
      <c r="P2839" s="811"/>
      <c r="Q2839" s="368" t="s">
        <v>1921</v>
      </c>
      <c r="R2839" s="369" t="s">
        <v>2193</v>
      </c>
    </row>
    <row r="2840" spans="1:18" ht="18">
      <c r="A2840" s="368">
        <v>2626</v>
      </c>
      <c r="B2840" s="813">
        <v>341124</v>
      </c>
      <c r="C2840" s="813"/>
      <c r="D2840" s="813" t="s">
        <v>2855</v>
      </c>
      <c r="E2840" s="813"/>
      <c r="F2840" s="813"/>
      <c r="G2840" s="813" t="s">
        <v>2488</v>
      </c>
      <c r="H2840" s="813"/>
      <c r="I2840" s="813"/>
      <c r="J2840" s="813" t="s">
        <v>1921</v>
      </c>
      <c r="K2840" s="813"/>
      <c r="L2840" s="813"/>
      <c r="M2840" s="811"/>
      <c r="N2840" s="811"/>
      <c r="O2840" s="811"/>
      <c r="P2840" s="811"/>
      <c r="Q2840" s="368" t="s">
        <v>1921</v>
      </c>
      <c r="R2840" s="369" t="s">
        <v>2193</v>
      </c>
    </row>
    <row r="2841" spans="1:18" ht="18">
      <c r="A2841" s="368">
        <v>2627</v>
      </c>
      <c r="B2841" s="813">
        <v>366511</v>
      </c>
      <c r="C2841" s="813"/>
      <c r="D2841" s="813" t="s">
        <v>2855</v>
      </c>
      <c r="E2841" s="813"/>
      <c r="F2841" s="813"/>
      <c r="G2841" s="813" t="s">
        <v>2488</v>
      </c>
      <c r="H2841" s="813"/>
      <c r="I2841" s="813"/>
      <c r="J2841" s="813" t="s">
        <v>2114</v>
      </c>
      <c r="K2841" s="813"/>
      <c r="L2841" s="813"/>
      <c r="M2841" s="811"/>
      <c r="N2841" s="811"/>
      <c r="O2841" s="811"/>
      <c r="P2841" s="811"/>
      <c r="Q2841" s="368" t="s">
        <v>2115</v>
      </c>
      <c r="R2841" s="369" t="s">
        <v>2193</v>
      </c>
    </row>
    <row r="2842" spans="1:18" ht="18">
      <c r="A2842" s="368">
        <v>2628</v>
      </c>
      <c r="B2842" s="813">
        <v>368084</v>
      </c>
      <c r="C2842" s="813"/>
      <c r="D2842" s="813" t="s">
        <v>3736</v>
      </c>
      <c r="E2842" s="813"/>
      <c r="F2842" s="813"/>
      <c r="G2842" s="813" t="s">
        <v>2526</v>
      </c>
      <c r="H2842" s="813"/>
      <c r="I2842" s="813"/>
      <c r="J2842" s="813" t="s">
        <v>1920</v>
      </c>
      <c r="K2842" s="813"/>
      <c r="L2842" s="813"/>
      <c r="M2842" s="811"/>
      <c r="N2842" s="811"/>
      <c r="O2842" s="811"/>
      <c r="P2842" s="811"/>
      <c r="Q2842" s="368" t="s">
        <v>1921</v>
      </c>
      <c r="R2842" s="369" t="s">
        <v>3475</v>
      </c>
    </row>
    <row r="2843" spans="1:18" ht="18">
      <c r="A2843" s="368">
        <v>2629</v>
      </c>
      <c r="B2843" s="813">
        <v>379155</v>
      </c>
      <c r="C2843" s="813"/>
      <c r="D2843" s="813" t="s">
        <v>3736</v>
      </c>
      <c r="E2843" s="813"/>
      <c r="F2843" s="813"/>
      <c r="G2843" s="813" t="s">
        <v>2526</v>
      </c>
      <c r="H2843" s="813"/>
      <c r="I2843" s="813"/>
      <c r="J2843" s="813" t="s">
        <v>1921</v>
      </c>
      <c r="K2843" s="813"/>
      <c r="L2843" s="813"/>
      <c r="M2843" s="811"/>
      <c r="N2843" s="811"/>
      <c r="O2843" s="811"/>
      <c r="P2843" s="811"/>
      <c r="Q2843" s="368" t="s">
        <v>1921</v>
      </c>
      <c r="R2843" s="369" t="s">
        <v>3475</v>
      </c>
    </row>
    <row r="2844" spans="1:18" ht="18">
      <c r="A2844" s="368">
        <v>2630</v>
      </c>
      <c r="B2844" s="813">
        <v>644413</v>
      </c>
      <c r="C2844" s="813"/>
      <c r="D2844" s="813" t="s">
        <v>4154</v>
      </c>
      <c r="E2844" s="813"/>
      <c r="F2844" s="813"/>
      <c r="G2844" s="813" t="s">
        <v>2586</v>
      </c>
      <c r="H2844" s="813"/>
      <c r="I2844" s="813"/>
      <c r="J2844" s="813" t="s">
        <v>2672</v>
      </c>
      <c r="K2844" s="813"/>
      <c r="L2844" s="813"/>
      <c r="M2844" s="814">
        <v>15</v>
      </c>
      <c r="N2844" s="814"/>
      <c r="O2844" s="813" t="s">
        <v>1909</v>
      </c>
      <c r="P2844" s="813"/>
      <c r="Q2844" s="368" t="s">
        <v>1910</v>
      </c>
      <c r="R2844" s="369" t="s">
        <v>3117</v>
      </c>
    </row>
    <row r="2845" spans="1:18" ht="18">
      <c r="A2845" s="368">
        <v>2631</v>
      </c>
      <c r="B2845" s="813">
        <v>656569</v>
      </c>
      <c r="C2845" s="813"/>
      <c r="D2845" s="813" t="s">
        <v>4154</v>
      </c>
      <c r="E2845" s="813"/>
      <c r="F2845" s="813"/>
      <c r="G2845" s="813" t="s">
        <v>2586</v>
      </c>
      <c r="H2845" s="813"/>
      <c r="I2845" s="813"/>
      <c r="J2845" s="813" t="s">
        <v>2672</v>
      </c>
      <c r="K2845" s="813"/>
      <c r="L2845" s="813"/>
      <c r="M2845" s="814">
        <v>10</v>
      </c>
      <c r="N2845" s="814"/>
      <c r="O2845" s="813" t="s">
        <v>1909</v>
      </c>
      <c r="P2845" s="813"/>
      <c r="Q2845" s="368" t="s">
        <v>1910</v>
      </c>
      <c r="R2845" s="369" t="s">
        <v>2353</v>
      </c>
    </row>
    <row r="2846" spans="1:18" ht="18">
      <c r="A2846" s="368">
        <v>2632</v>
      </c>
      <c r="B2846" s="813">
        <v>826629</v>
      </c>
      <c r="C2846" s="813"/>
      <c r="D2846" s="813" t="s">
        <v>4155</v>
      </c>
      <c r="E2846" s="813"/>
      <c r="F2846" s="813"/>
      <c r="G2846" s="813" t="s">
        <v>2586</v>
      </c>
      <c r="H2846" s="813"/>
      <c r="I2846" s="813"/>
      <c r="J2846" s="813" t="s">
        <v>2672</v>
      </c>
      <c r="K2846" s="813"/>
      <c r="L2846" s="813"/>
      <c r="M2846" s="814">
        <v>10</v>
      </c>
      <c r="N2846" s="814"/>
      <c r="O2846" s="813" t="s">
        <v>1909</v>
      </c>
      <c r="P2846" s="813"/>
      <c r="Q2846" s="368" t="s">
        <v>1910</v>
      </c>
      <c r="R2846" s="369" t="s">
        <v>2353</v>
      </c>
    </row>
    <row r="2847" spans="1:18" ht="36">
      <c r="A2847" s="365" t="s">
        <v>1871</v>
      </c>
      <c r="B2847" s="810" t="s">
        <v>1872</v>
      </c>
      <c r="C2847" s="810"/>
      <c r="D2847" s="810" t="s">
        <v>1873</v>
      </c>
      <c r="E2847" s="810"/>
      <c r="F2847" s="810"/>
      <c r="G2847" s="810" t="s">
        <v>1874</v>
      </c>
      <c r="H2847" s="810"/>
      <c r="I2847" s="810"/>
      <c r="J2847" s="810" t="s">
        <v>1875</v>
      </c>
      <c r="K2847" s="810"/>
      <c r="L2847" s="810"/>
      <c r="M2847" s="810" t="s">
        <v>1876</v>
      </c>
      <c r="N2847" s="810"/>
      <c r="O2847" s="810" t="s">
        <v>1877</v>
      </c>
      <c r="P2847" s="810"/>
      <c r="Q2847" s="366" t="s">
        <v>1878</v>
      </c>
      <c r="R2847" s="365" t="s">
        <v>1879</v>
      </c>
    </row>
    <row r="2848" spans="1:18" ht="18">
      <c r="A2848" s="368">
        <v>2633</v>
      </c>
      <c r="B2848" s="813">
        <v>829985</v>
      </c>
      <c r="C2848" s="813"/>
      <c r="D2848" s="813" t="s">
        <v>2859</v>
      </c>
      <c r="E2848" s="813"/>
      <c r="F2848" s="813"/>
      <c r="G2848" s="813" t="s">
        <v>2161</v>
      </c>
      <c r="H2848" s="813"/>
      <c r="I2848" s="813"/>
      <c r="J2848" s="813" t="s">
        <v>1921</v>
      </c>
      <c r="K2848" s="813"/>
      <c r="L2848" s="813"/>
      <c r="M2848" s="811"/>
      <c r="N2848" s="811"/>
      <c r="O2848" s="811"/>
      <c r="P2848" s="811"/>
      <c r="Q2848" s="368" t="s">
        <v>1921</v>
      </c>
      <c r="R2848" s="369" t="s">
        <v>1906</v>
      </c>
    </row>
    <row r="2849" spans="1:18" ht="18">
      <c r="A2849" s="368">
        <v>2634</v>
      </c>
      <c r="B2849" s="813">
        <v>1005819</v>
      </c>
      <c r="C2849" s="813"/>
      <c r="D2849" s="813" t="s">
        <v>4156</v>
      </c>
      <c r="E2849" s="813"/>
      <c r="F2849" s="813"/>
      <c r="G2849" s="813" t="s">
        <v>2017</v>
      </c>
      <c r="H2849" s="813"/>
      <c r="I2849" s="813"/>
      <c r="J2849" s="813" t="s">
        <v>1921</v>
      </c>
      <c r="K2849" s="813"/>
      <c r="L2849" s="813"/>
      <c r="M2849" s="811"/>
      <c r="N2849" s="811"/>
      <c r="O2849" s="811"/>
      <c r="P2849" s="811"/>
      <c r="Q2849" s="368" t="s">
        <v>1921</v>
      </c>
      <c r="R2849" s="369" t="s">
        <v>2015</v>
      </c>
    </row>
    <row r="2850" spans="1:18" ht="18">
      <c r="A2850" s="368">
        <v>2635</v>
      </c>
      <c r="B2850" s="813">
        <v>1231378</v>
      </c>
      <c r="C2850" s="813"/>
      <c r="D2850" s="813" t="s">
        <v>4157</v>
      </c>
      <c r="E2850" s="813"/>
      <c r="F2850" s="813"/>
      <c r="G2850" s="813" t="s">
        <v>2488</v>
      </c>
      <c r="H2850" s="813"/>
      <c r="I2850" s="813"/>
      <c r="J2850" s="813" t="s">
        <v>2114</v>
      </c>
      <c r="K2850" s="813"/>
      <c r="L2850" s="813"/>
      <c r="M2850" s="814">
        <v>200</v>
      </c>
      <c r="N2850" s="814"/>
      <c r="O2850" s="813" t="s">
        <v>2107</v>
      </c>
      <c r="P2850" s="813"/>
      <c r="Q2850" s="372" t="s">
        <v>2115</v>
      </c>
      <c r="R2850" s="369" t="s">
        <v>2636</v>
      </c>
    </row>
    <row r="2851" spans="1:18" ht="18">
      <c r="A2851" s="368">
        <v>2636</v>
      </c>
      <c r="B2851" s="813">
        <v>645498</v>
      </c>
      <c r="C2851" s="813"/>
      <c r="D2851" s="813" t="s">
        <v>3738</v>
      </c>
      <c r="E2851" s="813"/>
      <c r="F2851" s="813"/>
      <c r="G2851" s="813" t="s">
        <v>2152</v>
      </c>
      <c r="H2851" s="813"/>
      <c r="I2851" s="813"/>
      <c r="J2851" s="813" t="s">
        <v>2146</v>
      </c>
      <c r="K2851" s="813"/>
      <c r="L2851" s="813"/>
      <c r="M2851" s="814">
        <v>15</v>
      </c>
      <c r="N2851" s="814"/>
      <c r="O2851" s="813" t="s">
        <v>1909</v>
      </c>
      <c r="P2851" s="813"/>
      <c r="Q2851" s="368" t="s">
        <v>1910</v>
      </c>
      <c r="R2851" s="369" t="s">
        <v>2255</v>
      </c>
    </row>
    <row r="2852" spans="1:18" ht="18">
      <c r="A2852" s="368">
        <v>2637</v>
      </c>
      <c r="B2852" s="813">
        <v>443454</v>
      </c>
      <c r="C2852" s="813"/>
      <c r="D2852" s="813" t="s">
        <v>3739</v>
      </c>
      <c r="E2852" s="813"/>
      <c r="F2852" s="813"/>
      <c r="G2852" s="813" t="s">
        <v>2598</v>
      </c>
      <c r="H2852" s="813"/>
      <c r="I2852" s="813"/>
      <c r="J2852" s="813" t="s">
        <v>1945</v>
      </c>
      <c r="K2852" s="813"/>
      <c r="L2852" s="813"/>
      <c r="M2852" s="811"/>
      <c r="N2852" s="811"/>
      <c r="O2852" s="811"/>
      <c r="P2852" s="811"/>
      <c r="Q2852" s="368" t="s">
        <v>1921</v>
      </c>
      <c r="R2852" s="369" t="s">
        <v>2529</v>
      </c>
    </row>
    <row r="2853" spans="1:18" ht="18">
      <c r="A2853" s="368">
        <v>2638</v>
      </c>
      <c r="B2853" s="813">
        <v>380368</v>
      </c>
      <c r="C2853" s="813"/>
      <c r="D2853" s="813" t="s">
        <v>3739</v>
      </c>
      <c r="E2853" s="813"/>
      <c r="F2853" s="813"/>
      <c r="G2853" s="813" t="s">
        <v>2322</v>
      </c>
      <c r="H2853" s="813"/>
      <c r="I2853" s="813"/>
      <c r="J2853" s="813" t="s">
        <v>1920</v>
      </c>
      <c r="K2853" s="813"/>
      <c r="L2853" s="813"/>
      <c r="M2853" s="811"/>
      <c r="N2853" s="811"/>
      <c r="O2853" s="811"/>
      <c r="P2853" s="811"/>
      <c r="Q2853" s="368" t="s">
        <v>1921</v>
      </c>
      <c r="R2853" s="369" t="s">
        <v>3943</v>
      </c>
    </row>
    <row r="2854" spans="1:18" ht="18">
      <c r="A2854" s="368">
        <v>2639</v>
      </c>
      <c r="B2854" s="813">
        <v>443355</v>
      </c>
      <c r="C2854" s="813"/>
      <c r="D2854" s="813" t="s">
        <v>3739</v>
      </c>
      <c r="E2854" s="813"/>
      <c r="F2854" s="813"/>
      <c r="G2854" s="813" t="s">
        <v>2322</v>
      </c>
      <c r="H2854" s="813"/>
      <c r="I2854" s="813"/>
      <c r="J2854" s="813" t="s">
        <v>1921</v>
      </c>
      <c r="K2854" s="813"/>
      <c r="L2854" s="813"/>
      <c r="M2854" s="811"/>
      <c r="N2854" s="811"/>
      <c r="O2854" s="811"/>
      <c r="P2854" s="811"/>
      <c r="Q2854" s="368" t="s">
        <v>1921</v>
      </c>
      <c r="R2854" s="369" t="s">
        <v>3943</v>
      </c>
    </row>
    <row r="2855" spans="1:18" ht="18">
      <c r="A2855" s="368">
        <v>2640</v>
      </c>
      <c r="B2855" s="813">
        <v>535527</v>
      </c>
      <c r="C2855" s="813"/>
      <c r="D2855" s="813" t="s">
        <v>2872</v>
      </c>
      <c r="E2855" s="813"/>
      <c r="F2855" s="813"/>
      <c r="G2855" s="813" t="s">
        <v>2322</v>
      </c>
      <c r="H2855" s="813"/>
      <c r="I2855" s="813"/>
      <c r="J2855" s="813" t="s">
        <v>2574</v>
      </c>
      <c r="K2855" s="813"/>
      <c r="L2855" s="813"/>
      <c r="M2855" s="811"/>
      <c r="N2855" s="811"/>
      <c r="O2855" s="811"/>
      <c r="P2855" s="811"/>
      <c r="Q2855" s="368" t="s">
        <v>1921</v>
      </c>
      <c r="R2855" s="369" t="s">
        <v>2120</v>
      </c>
    </row>
    <row r="2856" spans="1:18" ht="18">
      <c r="A2856" s="368">
        <v>2641</v>
      </c>
      <c r="B2856" s="813">
        <v>353181</v>
      </c>
      <c r="C2856" s="813"/>
      <c r="D2856" s="813" t="s">
        <v>2872</v>
      </c>
      <c r="E2856" s="813"/>
      <c r="F2856" s="813"/>
      <c r="G2856" s="813" t="s">
        <v>2014</v>
      </c>
      <c r="H2856" s="813"/>
      <c r="I2856" s="813"/>
      <c r="J2856" s="817" t="s">
        <v>3526</v>
      </c>
      <c r="K2856" s="817"/>
      <c r="L2856" s="817"/>
      <c r="M2856" s="811"/>
      <c r="N2856" s="811"/>
      <c r="O2856" s="811"/>
      <c r="P2856" s="811"/>
      <c r="Q2856" s="368" t="s">
        <v>2115</v>
      </c>
      <c r="R2856" s="369" t="s">
        <v>2569</v>
      </c>
    </row>
    <row r="2857" spans="1:18" ht="18">
      <c r="A2857" s="368">
        <v>2642</v>
      </c>
      <c r="B2857" s="813">
        <v>535625</v>
      </c>
      <c r="C2857" s="813"/>
      <c r="D2857" s="813" t="s">
        <v>2872</v>
      </c>
      <c r="E2857" s="813"/>
      <c r="F2857" s="813"/>
      <c r="G2857" s="813" t="s">
        <v>2068</v>
      </c>
      <c r="H2857" s="813"/>
      <c r="I2857" s="813"/>
      <c r="J2857" s="813" t="s">
        <v>2574</v>
      </c>
      <c r="K2857" s="813"/>
      <c r="L2857" s="813"/>
      <c r="M2857" s="811"/>
      <c r="N2857" s="811"/>
      <c r="O2857" s="811"/>
      <c r="P2857" s="811"/>
      <c r="Q2857" s="368" t="s">
        <v>1921</v>
      </c>
      <c r="R2857" s="369" t="s">
        <v>2221</v>
      </c>
    </row>
    <row r="2858" spans="1:18" ht="18">
      <c r="A2858" s="368">
        <v>2643</v>
      </c>
      <c r="B2858" s="813">
        <v>1129379</v>
      </c>
      <c r="C2858" s="813"/>
      <c r="D2858" s="813" t="s">
        <v>2872</v>
      </c>
      <c r="E2858" s="813"/>
      <c r="F2858" s="813"/>
      <c r="G2858" s="813" t="s">
        <v>2873</v>
      </c>
      <c r="H2858" s="813"/>
      <c r="I2858" s="813"/>
      <c r="J2858" s="813" t="s">
        <v>1888</v>
      </c>
      <c r="K2858" s="813"/>
      <c r="L2858" s="813"/>
      <c r="M2858" s="814">
        <v>3</v>
      </c>
      <c r="N2858" s="814"/>
      <c r="O2858" s="813" t="s">
        <v>1883</v>
      </c>
      <c r="P2858" s="813"/>
      <c r="Q2858" s="368" t="s">
        <v>2167</v>
      </c>
      <c r="R2858" s="369" t="s">
        <v>2529</v>
      </c>
    </row>
    <row r="2859" spans="1:18" ht="18">
      <c r="A2859" s="368">
        <v>2644</v>
      </c>
      <c r="B2859" s="813">
        <v>255383</v>
      </c>
      <c r="C2859" s="813"/>
      <c r="D2859" s="813" t="s">
        <v>4158</v>
      </c>
      <c r="E2859" s="813"/>
      <c r="F2859" s="813"/>
      <c r="G2859" s="813" t="s">
        <v>1919</v>
      </c>
      <c r="H2859" s="813"/>
      <c r="I2859" s="813"/>
      <c r="J2859" s="813" t="s">
        <v>1920</v>
      </c>
      <c r="K2859" s="813"/>
      <c r="L2859" s="813"/>
      <c r="M2859" s="811"/>
      <c r="N2859" s="811"/>
      <c r="O2859" s="811"/>
      <c r="P2859" s="811"/>
      <c r="Q2859" s="368" t="s">
        <v>1921</v>
      </c>
      <c r="R2859" s="369" t="s">
        <v>1885</v>
      </c>
    </row>
    <row r="2860" spans="1:18" ht="18">
      <c r="A2860" s="368">
        <v>2645</v>
      </c>
      <c r="B2860" s="813">
        <v>676278</v>
      </c>
      <c r="C2860" s="813"/>
      <c r="D2860" s="813" t="s">
        <v>2874</v>
      </c>
      <c r="E2860" s="813"/>
      <c r="F2860" s="813"/>
      <c r="G2860" s="813" t="s">
        <v>2074</v>
      </c>
      <c r="H2860" s="813"/>
      <c r="I2860" s="813"/>
      <c r="J2860" s="813" t="s">
        <v>2340</v>
      </c>
      <c r="K2860" s="813"/>
      <c r="L2860" s="813"/>
      <c r="M2860" s="814">
        <v>60</v>
      </c>
      <c r="N2860" s="814"/>
      <c r="O2860" s="813" t="s">
        <v>1883</v>
      </c>
      <c r="P2860" s="813"/>
      <c r="Q2860" s="368" t="s">
        <v>1884</v>
      </c>
      <c r="R2860" s="369" t="s">
        <v>2120</v>
      </c>
    </row>
    <row r="2861" spans="1:18" ht="36">
      <c r="A2861" s="365" t="s">
        <v>1871</v>
      </c>
      <c r="B2861" s="810" t="s">
        <v>1872</v>
      </c>
      <c r="C2861" s="810"/>
      <c r="D2861" s="810" t="s">
        <v>1873</v>
      </c>
      <c r="E2861" s="810"/>
      <c r="F2861" s="810"/>
      <c r="G2861" s="810" t="s">
        <v>1874</v>
      </c>
      <c r="H2861" s="810"/>
      <c r="I2861" s="810"/>
      <c r="J2861" s="810" t="s">
        <v>1875</v>
      </c>
      <c r="K2861" s="810"/>
      <c r="L2861" s="810"/>
      <c r="M2861" s="810" t="s">
        <v>1876</v>
      </c>
      <c r="N2861" s="810"/>
      <c r="O2861" s="810" t="s">
        <v>1877</v>
      </c>
      <c r="P2861" s="810"/>
      <c r="Q2861" s="366" t="s">
        <v>1878</v>
      </c>
      <c r="R2861" s="365" t="s">
        <v>1879</v>
      </c>
    </row>
    <row r="2862" spans="1:18" ht="18">
      <c r="A2862" s="368">
        <v>2646</v>
      </c>
      <c r="B2862" s="813">
        <v>676693</v>
      </c>
      <c r="C2862" s="813"/>
      <c r="D2862" s="813" t="s">
        <v>2874</v>
      </c>
      <c r="E2862" s="813"/>
      <c r="F2862" s="813"/>
      <c r="G2862" s="813" t="s">
        <v>2074</v>
      </c>
      <c r="H2862" s="813"/>
      <c r="I2862" s="813"/>
      <c r="J2862" s="813" t="s">
        <v>1920</v>
      </c>
      <c r="K2862" s="813"/>
      <c r="L2862" s="813"/>
      <c r="M2862" s="811"/>
      <c r="N2862" s="811"/>
      <c r="O2862" s="811"/>
      <c r="P2862" s="811"/>
      <c r="Q2862" s="368" t="s">
        <v>1921</v>
      </c>
      <c r="R2862" s="369" t="s">
        <v>2193</v>
      </c>
    </row>
    <row r="2863" spans="1:18" ht="18">
      <c r="A2863" s="368">
        <v>2647</v>
      </c>
      <c r="B2863" s="813">
        <v>676485</v>
      </c>
      <c r="C2863" s="813"/>
      <c r="D2863" s="813" t="s">
        <v>2874</v>
      </c>
      <c r="E2863" s="813"/>
      <c r="F2863" s="813"/>
      <c r="G2863" s="813" t="s">
        <v>2074</v>
      </c>
      <c r="H2863" s="813"/>
      <c r="I2863" s="813"/>
      <c r="J2863" s="817" t="s">
        <v>2305</v>
      </c>
      <c r="K2863" s="817"/>
      <c r="L2863" s="817"/>
      <c r="M2863" s="811"/>
      <c r="N2863" s="811"/>
      <c r="O2863" s="811"/>
      <c r="P2863" s="811"/>
      <c r="Q2863" s="370" t="s">
        <v>1892</v>
      </c>
      <c r="R2863" s="369" t="s">
        <v>2102</v>
      </c>
    </row>
    <row r="2864" spans="1:18" ht="18">
      <c r="A2864" s="368">
        <v>2648</v>
      </c>
      <c r="B2864" s="813">
        <v>676617</v>
      </c>
      <c r="C2864" s="813"/>
      <c r="D2864" s="813" t="s">
        <v>2874</v>
      </c>
      <c r="E2864" s="813"/>
      <c r="F2864" s="813"/>
      <c r="G2864" s="813" t="s">
        <v>2074</v>
      </c>
      <c r="H2864" s="813"/>
      <c r="I2864" s="813"/>
      <c r="J2864" s="813" t="s">
        <v>2309</v>
      </c>
      <c r="K2864" s="813"/>
      <c r="L2864" s="813"/>
      <c r="M2864" s="811"/>
      <c r="N2864" s="811"/>
      <c r="O2864" s="811"/>
      <c r="P2864" s="811"/>
      <c r="Q2864" s="370" t="s">
        <v>1892</v>
      </c>
      <c r="R2864" s="369" t="s">
        <v>2102</v>
      </c>
    </row>
    <row r="2865" spans="1:18" ht="18">
      <c r="A2865" s="368">
        <v>2649</v>
      </c>
      <c r="B2865" s="813">
        <v>513454</v>
      </c>
      <c r="C2865" s="813"/>
      <c r="D2865" s="813" t="s">
        <v>4159</v>
      </c>
      <c r="E2865" s="813"/>
      <c r="F2865" s="813"/>
      <c r="G2865" s="813" t="s">
        <v>2586</v>
      </c>
      <c r="H2865" s="813"/>
      <c r="I2865" s="813"/>
      <c r="J2865" s="813" t="s">
        <v>1908</v>
      </c>
      <c r="K2865" s="813"/>
      <c r="L2865" s="813"/>
      <c r="M2865" s="814">
        <v>100</v>
      </c>
      <c r="N2865" s="814"/>
      <c r="O2865" s="813" t="s">
        <v>1909</v>
      </c>
      <c r="P2865" s="813"/>
      <c r="Q2865" s="368" t="s">
        <v>1910</v>
      </c>
      <c r="R2865" s="369" t="s">
        <v>2546</v>
      </c>
    </row>
    <row r="2866" spans="1:18" ht="18">
      <c r="A2866" s="368">
        <v>2650</v>
      </c>
      <c r="B2866" s="813">
        <v>513546</v>
      </c>
      <c r="C2866" s="813"/>
      <c r="D2866" s="813" t="s">
        <v>4159</v>
      </c>
      <c r="E2866" s="813"/>
      <c r="F2866" s="813"/>
      <c r="G2866" s="813" t="s">
        <v>2586</v>
      </c>
      <c r="H2866" s="813"/>
      <c r="I2866" s="813"/>
      <c r="J2866" s="813" t="s">
        <v>1908</v>
      </c>
      <c r="K2866" s="813"/>
      <c r="L2866" s="813"/>
      <c r="M2866" s="814">
        <v>5</v>
      </c>
      <c r="N2866" s="814"/>
      <c r="O2866" s="813" t="s">
        <v>1909</v>
      </c>
      <c r="P2866" s="813"/>
      <c r="Q2866" s="368" t="s">
        <v>1910</v>
      </c>
      <c r="R2866" s="369" t="s">
        <v>2467</v>
      </c>
    </row>
    <row r="2867" spans="1:18" ht="18">
      <c r="A2867" s="368">
        <v>2651</v>
      </c>
      <c r="B2867" s="813">
        <v>654023</v>
      </c>
      <c r="C2867" s="813"/>
      <c r="D2867" s="813" t="s">
        <v>4159</v>
      </c>
      <c r="E2867" s="813"/>
      <c r="F2867" s="813"/>
      <c r="G2867" s="813" t="s">
        <v>2586</v>
      </c>
      <c r="H2867" s="813"/>
      <c r="I2867" s="813"/>
      <c r="J2867" s="813" t="s">
        <v>1908</v>
      </c>
      <c r="K2867" s="813"/>
      <c r="L2867" s="813"/>
      <c r="M2867" s="814">
        <v>15</v>
      </c>
      <c r="N2867" s="814"/>
      <c r="O2867" s="813" t="s">
        <v>1909</v>
      </c>
      <c r="P2867" s="813"/>
      <c r="Q2867" s="368" t="s">
        <v>1910</v>
      </c>
      <c r="R2867" s="369" t="s">
        <v>1943</v>
      </c>
    </row>
    <row r="2868" spans="1:18" ht="18">
      <c r="A2868" s="368">
        <v>2652</v>
      </c>
      <c r="B2868" s="813">
        <v>770440</v>
      </c>
      <c r="C2868" s="813"/>
      <c r="D2868" s="813" t="s">
        <v>2882</v>
      </c>
      <c r="E2868" s="813"/>
      <c r="F2868" s="813"/>
      <c r="G2868" s="813" t="s">
        <v>2886</v>
      </c>
      <c r="H2868" s="813"/>
      <c r="I2868" s="813"/>
      <c r="J2868" s="813" t="s">
        <v>2086</v>
      </c>
      <c r="K2868" s="813"/>
      <c r="L2868" s="813"/>
      <c r="M2868" s="814">
        <v>2</v>
      </c>
      <c r="N2868" s="814"/>
      <c r="O2868" s="813" t="s">
        <v>1883</v>
      </c>
      <c r="P2868" s="813"/>
      <c r="Q2868" s="368" t="s">
        <v>1889</v>
      </c>
      <c r="R2868" s="369" t="s">
        <v>1948</v>
      </c>
    </row>
    <row r="2869" spans="1:18" ht="18">
      <c r="A2869" s="368">
        <v>2653</v>
      </c>
      <c r="B2869" s="813">
        <v>206926</v>
      </c>
      <c r="C2869" s="813"/>
      <c r="D2869" s="813" t="s">
        <v>2882</v>
      </c>
      <c r="E2869" s="813"/>
      <c r="F2869" s="813"/>
      <c r="G2869" s="813" t="s">
        <v>2390</v>
      </c>
      <c r="H2869" s="813"/>
      <c r="I2869" s="813"/>
      <c r="J2869" s="813" t="s">
        <v>2086</v>
      </c>
      <c r="K2869" s="813"/>
      <c r="L2869" s="813"/>
      <c r="M2869" s="814">
        <v>10</v>
      </c>
      <c r="N2869" s="814"/>
      <c r="O2869" s="813" t="s">
        <v>1883</v>
      </c>
      <c r="P2869" s="813"/>
      <c r="Q2869" s="368" t="s">
        <v>1889</v>
      </c>
      <c r="R2869" s="369" t="s">
        <v>2883</v>
      </c>
    </row>
    <row r="2870" spans="1:18" ht="18">
      <c r="A2870" s="368">
        <v>2654</v>
      </c>
      <c r="B2870" s="813">
        <v>207144</v>
      </c>
      <c r="C2870" s="813"/>
      <c r="D2870" s="813" t="s">
        <v>2893</v>
      </c>
      <c r="E2870" s="813"/>
      <c r="F2870" s="813"/>
      <c r="G2870" s="813" t="s">
        <v>2653</v>
      </c>
      <c r="H2870" s="813"/>
      <c r="I2870" s="813"/>
      <c r="J2870" s="817" t="s">
        <v>3526</v>
      </c>
      <c r="K2870" s="817"/>
      <c r="L2870" s="817"/>
      <c r="M2870" s="811"/>
      <c r="N2870" s="811"/>
      <c r="O2870" s="811"/>
      <c r="P2870" s="811"/>
      <c r="Q2870" s="368" t="s">
        <v>2115</v>
      </c>
      <c r="R2870" s="369" t="s">
        <v>2500</v>
      </c>
    </row>
    <row r="2871" spans="1:18" ht="18">
      <c r="A2871" s="368">
        <v>2655</v>
      </c>
      <c r="B2871" s="813">
        <v>207171</v>
      </c>
      <c r="C2871" s="813"/>
      <c r="D2871" s="813" t="s">
        <v>2893</v>
      </c>
      <c r="E2871" s="813"/>
      <c r="F2871" s="813"/>
      <c r="G2871" s="813" t="s">
        <v>2653</v>
      </c>
      <c r="H2871" s="813"/>
      <c r="I2871" s="813"/>
      <c r="J2871" s="813" t="s">
        <v>2574</v>
      </c>
      <c r="K2871" s="813"/>
      <c r="L2871" s="813"/>
      <c r="M2871" s="811"/>
      <c r="N2871" s="811"/>
      <c r="O2871" s="811"/>
      <c r="P2871" s="811"/>
      <c r="Q2871" s="368" t="s">
        <v>1921</v>
      </c>
      <c r="R2871" s="369" t="s">
        <v>2500</v>
      </c>
    </row>
    <row r="2872" spans="1:18" ht="18">
      <c r="A2872" s="368">
        <v>2656</v>
      </c>
      <c r="B2872" s="813">
        <v>390583</v>
      </c>
      <c r="C2872" s="813"/>
      <c r="D2872" s="813" t="s">
        <v>4160</v>
      </c>
      <c r="E2872" s="813"/>
      <c r="F2872" s="813"/>
      <c r="G2872" s="813" t="s">
        <v>2014</v>
      </c>
      <c r="H2872" s="813"/>
      <c r="I2872" s="813"/>
      <c r="J2872" s="813" t="s">
        <v>1921</v>
      </c>
      <c r="K2872" s="813"/>
      <c r="L2872" s="813"/>
      <c r="M2872" s="811"/>
      <c r="N2872" s="811"/>
      <c r="O2872" s="811"/>
      <c r="P2872" s="811"/>
      <c r="Q2872" s="368" t="s">
        <v>1921</v>
      </c>
      <c r="R2872" s="369" t="s">
        <v>2500</v>
      </c>
    </row>
    <row r="2873" spans="1:18" ht="18">
      <c r="A2873" s="368">
        <v>2657</v>
      </c>
      <c r="B2873" s="813">
        <v>572130</v>
      </c>
      <c r="C2873" s="813"/>
      <c r="D2873" s="813" t="s">
        <v>2896</v>
      </c>
      <c r="E2873" s="813"/>
      <c r="F2873" s="813"/>
      <c r="G2873" s="813" t="s">
        <v>4161</v>
      </c>
      <c r="H2873" s="813"/>
      <c r="I2873" s="813"/>
      <c r="J2873" s="817" t="s">
        <v>2593</v>
      </c>
      <c r="K2873" s="817"/>
      <c r="L2873" s="817"/>
      <c r="M2873" s="814">
        <v>4</v>
      </c>
      <c r="N2873" s="814"/>
      <c r="O2873" s="813" t="s">
        <v>1883</v>
      </c>
      <c r="P2873" s="813"/>
      <c r="Q2873" s="368" t="s">
        <v>1889</v>
      </c>
      <c r="R2873" s="369" t="s">
        <v>2211</v>
      </c>
    </row>
    <row r="2874" spans="1:18" ht="36">
      <c r="A2874" s="365" t="s">
        <v>1871</v>
      </c>
      <c r="B2874" s="810" t="s">
        <v>1872</v>
      </c>
      <c r="C2874" s="810"/>
      <c r="D2874" s="810" t="s">
        <v>1873</v>
      </c>
      <c r="E2874" s="810"/>
      <c r="F2874" s="810"/>
      <c r="G2874" s="810" t="s">
        <v>1874</v>
      </c>
      <c r="H2874" s="810"/>
      <c r="I2874" s="810"/>
      <c r="J2874" s="810" t="s">
        <v>1875</v>
      </c>
      <c r="K2874" s="810"/>
      <c r="L2874" s="810"/>
      <c r="M2874" s="810" t="s">
        <v>1876</v>
      </c>
      <c r="N2874" s="810"/>
      <c r="O2874" s="810" t="s">
        <v>1877</v>
      </c>
      <c r="P2874" s="810"/>
      <c r="Q2874" s="366" t="s">
        <v>1878</v>
      </c>
      <c r="R2874" s="365" t="s">
        <v>1879</v>
      </c>
    </row>
    <row r="2875" spans="1:18" ht="18">
      <c r="A2875" s="368">
        <v>2658</v>
      </c>
      <c r="B2875" s="813">
        <v>572169</v>
      </c>
      <c r="C2875" s="813"/>
      <c r="D2875" s="813" t="s">
        <v>2896</v>
      </c>
      <c r="E2875" s="813"/>
      <c r="F2875" s="813"/>
      <c r="G2875" s="813" t="s">
        <v>4161</v>
      </c>
      <c r="H2875" s="813"/>
      <c r="I2875" s="813"/>
      <c r="J2875" s="813" t="s">
        <v>1896</v>
      </c>
      <c r="K2875" s="813"/>
      <c r="L2875" s="813"/>
      <c r="M2875" s="814">
        <v>4</v>
      </c>
      <c r="N2875" s="814"/>
      <c r="O2875" s="813" t="s">
        <v>1883</v>
      </c>
      <c r="P2875" s="813"/>
      <c r="Q2875" s="370" t="s">
        <v>1892</v>
      </c>
      <c r="R2875" s="369" t="s">
        <v>2211</v>
      </c>
    </row>
    <row r="2876" spans="1:18" ht="18">
      <c r="A2876" s="368">
        <v>2659</v>
      </c>
      <c r="B2876" s="813">
        <v>276785</v>
      </c>
      <c r="C2876" s="813"/>
      <c r="D2876" s="813" t="s">
        <v>3755</v>
      </c>
      <c r="E2876" s="813"/>
      <c r="F2876" s="813"/>
      <c r="G2876" s="813" t="s">
        <v>2488</v>
      </c>
      <c r="H2876" s="813"/>
      <c r="I2876" s="813"/>
      <c r="J2876" s="813" t="s">
        <v>1921</v>
      </c>
      <c r="K2876" s="813"/>
      <c r="L2876" s="813"/>
      <c r="M2876" s="811"/>
      <c r="N2876" s="811"/>
      <c r="O2876" s="811"/>
      <c r="P2876" s="811"/>
      <c r="Q2876" s="368" t="s">
        <v>1921</v>
      </c>
      <c r="R2876" s="369" t="s">
        <v>1946</v>
      </c>
    </row>
    <row r="2877" spans="1:18" ht="18">
      <c r="A2877" s="368">
        <v>2660</v>
      </c>
      <c r="B2877" s="813">
        <v>256714</v>
      </c>
      <c r="C2877" s="813"/>
      <c r="D2877" s="813" t="s">
        <v>3755</v>
      </c>
      <c r="E2877" s="813"/>
      <c r="F2877" s="813"/>
      <c r="G2877" s="813" t="s">
        <v>2488</v>
      </c>
      <c r="H2877" s="813"/>
      <c r="I2877" s="813"/>
      <c r="J2877" s="813" t="s">
        <v>1920</v>
      </c>
      <c r="K2877" s="813"/>
      <c r="L2877" s="813"/>
      <c r="M2877" s="811"/>
      <c r="N2877" s="811"/>
      <c r="O2877" s="811"/>
      <c r="P2877" s="811"/>
      <c r="Q2877" s="368" t="s">
        <v>1921</v>
      </c>
      <c r="R2877" s="369" t="s">
        <v>1946</v>
      </c>
    </row>
    <row r="2878" spans="1:18" ht="18">
      <c r="A2878" s="368">
        <v>2661</v>
      </c>
      <c r="B2878" s="813">
        <v>524049</v>
      </c>
      <c r="C2878" s="813"/>
      <c r="D2878" s="813" t="s">
        <v>2901</v>
      </c>
      <c r="E2878" s="813"/>
      <c r="F2878" s="813"/>
      <c r="G2878" s="813" t="s">
        <v>2733</v>
      </c>
      <c r="H2878" s="813"/>
      <c r="I2878" s="813"/>
      <c r="J2878" s="813" t="s">
        <v>2170</v>
      </c>
      <c r="K2878" s="813"/>
      <c r="L2878" s="813"/>
      <c r="M2878" s="814">
        <v>5</v>
      </c>
      <c r="N2878" s="814"/>
      <c r="O2878" s="813" t="s">
        <v>1883</v>
      </c>
      <c r="P2878" s="813"/>
      <c r="Q2878" s="368" t="s">
        <v>1884</v>
      </c>
      <c r="R2878" s="369" t="s">
        <v>2380</v>
      </c>
    </row>
    <row r="2879" spans="1:18" ht="18">
      <c r="A2879" s="368">
        <v>2662</v>
      </c>
      <c r="B2879" s="813">
        <v>324677</v>
      </c>
      <c r="C2879" s="813"/>
      <c r="D2879" s="813" t="s">
        <v>2901</v>
      </c>
      <c r="E2879" s="813"/>
      <c r="F2879" s="813"/>
      <c r="G2879" s="813" t="s">
        <v>2014</v>
      </c>
      <c r="H2879" s="813"/>
      <c r="I2879" s="813"/>
      <c r="J2879" s="813" t="s">
        <v>1920</v>
      </c>
      <c r="K2879" s="813"/>
      <c r="L2879" s="813"/>
      <c r="M2879" s="811"/>
      <c r="N2879" s="811"/>
      <c r="O2879" s="811"/>
      <c r="P2879" s="811"/>
      <c r="Q2879" s="368" t="s">
        <v>1921</v>
      </c>
      <c r="R2879" s="369" t="s">
        <v>1946</v>
      </c>
    </row>
    <row r="2880" spans="1:18" ht="18">
      <c r="A2880" s="368">
        <v>2663</v>
      </c>
      <c r="B2880" s="813">
        <v>398115</v>
      </c>
      <c r="C2880" s="813"/>
      <c r="D2880" s="813" t="s">
        <v>3757</v>
      </c>
      <c r="E2880" s="813"/>
      <c r="F2880" s="813"/>
      <c r="G2880" s="813" t="s">
        <v>2322</v>
      </c>
      <c r="H2880" s="813"/>
      <c r="I2880" s="813"/>
      <c r="J2880" s="813" t="s">
        <v>1920</v>
      </c>
      <c r="K2880" s="813"/>
      <c r="L2880" s="813"/>
      <c r="M2880" s="811"/>
      <c r="N2880" s="811"/>
      <c r="O2880" s="811"/>
      <c r="P2880" s="811"/>
      <c r="Q2880" s="368" t="s">
        <v>1921</v>
      </c>
      <c r="R2880" s="369" t="s">
        <v>3657</v>
      </c>
    </row>
    <row r="2881" spans="1:18" ht="18">
      <c r="A2881" s="368">
        <v>2664</v>
      </c>
      <c r="B2881" s="813">
        <v>966831</v>
      </c>
      <c r="C2881" s="813"/>
      <c r="D2881" s="813" t="s">
        <v>2902</v>
      </c>
      <c r="E2881" s="813"/>
      <c r="F2881" s="813"/>
      <c r="G2881" s="813" t="s">
        <v>2074</v>
      </c>
      <c r="H2881" s="813"/>
      <c r="I2881" s="813"/>
      <c r="J2881" s="813" t="s">
        <v>2297</v>
      </c>
      <c r="K2881" s="813"/>
      <c r="L2881" s="813"/>
      <c r="M2881" s="814">
        <v>60</v>
      </c>
      <c r="N2881" s="814"/>
      <c r="O2881" s="813" t="s">
        <v>1883</v>
      </c>
      <c r="P2881" s="813"/>
      <c r="Q2881" s="368" t="s">
        <v>1884</v>
      </c>
      <c r="R2881" s="369" t="s">
        <v>2351</v>
      </c>
    </row>
    <row r="2882" spans="1:18" ht="18">
      <c r="A2882" s="368">
        <v>2665</v>
      </c>
      <c r="B2882" s="813">
        <v>207543</v>
      </c>
      <c r="C2882" s="813"/>
      <c r="D2882" s="813" t="s">
        <v>3760</v>
      </c>
      <c r="E2882" s="813"/>
      <c r="F2882" s="813"/>
      <c r="G2882" s="813" t="s">
        <v>2700</v>
      </c>
      <c r="H2882" s="813"/>
      <c r="I2882" s="813"/>
      <c r="J2882" s="817" t="s">
        <v>2048</v>
      </c>
      <c r="K2882" s="817"/>
      <c r="L2882" s="817"/>
      <c r="M2882" s="811"/>
      <c r="N2882" s="811"/>
      <c r="O2882" s="811"/>
      <c r="P2882" s="811"/>
      <c r="Q2882" s="370" t="s">
        <v>1892</v>
      </c>
      <c r="R2882" s="369" t="s">
        <v>1948</v>
      </c>
    </row>
    <row r="2883" spans="1:18" ht="18">
      <c r="A2883" s="368">
        <v>2666</v>
      </c>
      <c r="B2883" s="813">
        <v>339303</v>
      </c>
      <c r="C2883" s="813"/>
      <c r="D2883" s="813" t="s">
        <v>2903</v>
      </c>
      <c r="E2883" s="813"/>
      <c r="F2883" s="813"/>
      <c r="G2883" s="813" t="s">
        <v>2526</v>
      </c>
      <c r="H2883" s="813"/>
      <c r="I2883" s="813"/>
      <c r="J2883" s="813" t="s">
        <v>2114</v>
      </c>
      <c r="K2883" s="813"/>
      <c r="L2883" s="813"/>
      <c r="M2883" s="811"/>
      <c r="N2883" s="811"/>
      <c r="O2883" s="811"/>
      <c r="P2883" s="811"/>
      <c r="Q2883" s="368" t="s">
        <v>2115</v>
      </c>
      <c r="R2883" s="369" t="s">
        <v>2120</v>
      </c>
    </row>
    <row r="2884" spans="1:18" ht="18">
      <c r="A2884" s="368">
        <v>2667</v>
      </c>
      <c r="B2884" s="813">
        <v>737451</v>
      </c>
      <c r="C2884" s="813"/>
      <c r="D2884" s="813" t="s">
        <v>4162</v>
      </c>
      <c r="E2884" s="813"/>
      <c r="F2884" s="813"/>
      <c r="G2884" s="813" t="s">
        <v>2598</v>
      </c>
      <c r="H2884" s="813"/>
      <c r="I2884" s="813"/>
      <c r="J2884" s="813" t="s">
        <v>1921</v>
      </c>
      <c r="K2884" s="813"/>
      <c r="L2884" s="813"/>
      <c r="M2884" s="811"/>
      <c r="N2884" s="811"/>
      <c r="O2884" s="811"/>
      <c r="P2884" s="811"/>
      <c r="Q2884" s="368" t="s">
        <v>1921</v>
      </c>
      <c r="R2884" s="369" t="s">
        <v>2032</v>
      </c>
    </row>
    <row r="2885" spans="1:18" ht="18">
      <c r="A2885" s="368">
        <v>2668</v>
      </c>
      <c r="B2885" s="813">
        <v>520880</v>
      </c>
      <c r="C2885" s="813"/>
      <c r="D2885" s="813" t="s">
        <v>4163</v>
      </c>
      <c r="E2885" s="813"/>
      <c r="F2885" s="813"/>
      <c r="G2885" s="813" t="s">
        <v>4164</v>
      </c>
      <c r="H2885" s="813"/>
      <c r="I2885" s="813"/>
      <c r="J2885" s="813" t="s">
        <v>1896</v>
      </c>
      <c r="K2885" s="813"/>
      <c r="L2885" s="813"/>
      <c r="M2885" s="814">
        <v>1</v>
      </c>
      <c r="N2885" s="814"/>
      <c r="O2885" s="813" t="s">
        <v>1883</v>
      </c>
      <c r="P2885" s="813"/>
      <c r="Q2885" s="368" t="s">
        <v>1889</v>
      </c>
      <c r="R2885" s="369" t="s">
        <v>2120</v>
      </c>
    </row>
    <row r="2886" spans="1:18" ht="18">
      <c r="A2886" s="368">
        <v>2669</v>
      </c>
      <c r="B2886" s="813">
        <v>775507</v>
      </c>
      <c r="C2886" s="813"/>
      <c r="D2886" s="813" t="s">
        <v>2920</v>
      </c>
      <c r="E2886" s="813"/>
      <c r="F2886" s="813"/>
      <c r="G2886" s="813" t="s">
        <v>3479</v>
      </c>
      <c r="H2886" s="813"/>
      <c r="I2886" s="813"/>
      <c r="J2886" s="813" t="s">
        <v>1896</v>
      </c>
      <c r="K2886" s="813"/>
      <c r="L2886" s="813"/>
      <c r="M2886" s="814">
        <v>43.4</v>
      </c>
      <c r="N2886" s="814"/>
      <c r="O2886" s="813" t="s">
        <v>1883</v>
      </c>
      <c r="P2886" s="813"/>
      <c r="Q2886" s="370" t="s">
        <v>1892</v>
      </c>
      <c r="R2886" s="369" t="s">
        <v>4165</v>
      </c>
    </row>
    <row r="2887" spans="1:18" ht="18">
      <c r="A2887" s="368">
        <v>2670</v>
      </c>
      <c r="B2887" s="813">
        <v>689020</v>
      </c>
      <c r="C2887" s="813"/>
      <c r="D2887" s="813" t="s">
        <v>2920</v>
      </c>
      <c r="E2887" s="813"/>
      <c r="F2887" s="813"/>
      <c r="G2887" s="813" t="s">
        <v>3480</v>
      </c>
      <c r="H2887" s="813"/>
      <c r="I2887" s="813"/>
      <c r="J2887" s="817" t="s">
        <v>2593</v>
      </c>
      <c r="K2887" s="817"/>
      <c r="L2887" s="817"/>
      <c r="M2887" s="814">
        <v>50</v>
      </c>
      <c r="N2887" s="814"/>
      <c r="O2887" s="813" t="s">
        <v>1883</v>
      </c>
      <c r="P2887" s="813"/>
      <c r="Q2887" s="370" t="s">
        <v>1892</v>
      </c>
      <c r="R2887" s="369" t="s">
        <v>2929</v>
      </c>
    </row>
    <row r="2888" spans="1:18" ht="36">
      <c r="A2888" s="365" t="s">
        <v>1871</v>
      </c>
      <c r="B2888" s="810" t="s">
        <v>1872</v>
      </c>
      <c r="C2888" s="810"/>
      <c r="D2888" s="810" t="s">
        <v>1873</v>
      </c>
      <c r="E2888" s="810"/>
      <c r="F2888" s="810"/>
      <c r="G2888" s="810" t="s">
        <v>1874</v>
      </c>
      <c r="H2888" s="810"/>
      <c r="I2888" s="810"/>
      <c r="J2888" s="810" t="s">
        <v>1875</v>
      </c>
      <c r="K2888" s="810"/>
      <c r="L2888" s="810"/>
      <c r="M2888" s="810" t="s">
        <v>1876</v>
      </c>
      <c r="N2888" s="810"/>
      <c r="O2888" s="810" t="s">
        <v>1877</v>
      </c>
      <c r="P2888" s="810"/>
      <c r="Q2888" s="366" t="s">
        <v>1878</v>
      </c>
      <c r="R2888" s="365" t="s">
        <v>1879</v>
      </c>
    </row>
    <row r="2889" spans="1:18" ht="18">
      <c r="A2889" s="368">
        <v>2671</v>
      </c>
      <c r="B2889" s="813">
        <v>207768</v>
      </c>
      <c r="C2889" s="813"/>
      <c r="D2889" s="813" t="s">
        <v>4166</v>
      </c>
      <c r="E2889" s="813"/>
      <c r="F2889" s="813"/>
      <c r="G2889" s="813" t="s">
        <v>2700</v>
      </c>
      <c r="H2889" s="813"/>
      <c r="I2889" s="813"/>
      <c r="J2889" s="813" t="s">
        <v>2051</v>
      </c>
      <c r="K2889" s="813"/>
      <c r="L2889" s="813"/>
      <c r="M2889" s="811"/>
      <c r="N2889" s="811"/>
      <c r="O2889" s="811"/>
      <c r="P2889" s="811"/>
      <c r="Q2889" s="370" t="s">
        <v>1892</v>
      </c>
      <c r="R2889" s="369" t="s">
        <v>2426</v>
      </c>
    </row>
    <row r="2890" spans="1:18" ht="18">
      <c r="A2890" s="368">
        <v>2672</v>
      </c>
      <c r="B2890" s="813">
        <v>627388</v>
      </c>
      <c r="C2890" s="813"/>
      <c r="D2890" s="813" t="s">
        <v>2935</v>
      </c>
      <c r="E2890" s="813"/>
      <c r="F2890" s="813"/>
      <c r="G2890" s="813" t="s">
        <v>2680</v>
      </c>
      <c r="H2890" s="813"/>
      <c r="I2890" s="813"/>
      <c r="J2890" s="813" t="s">
        <v>1916</v>
      </c>
      <c r="K2890" s="813"/>
      <c r="L2890" s="813"/>
      <c r="M2890" s="814">
        <v>55</v>
      </c>
      <c r="N2890" s="814"/>
      <c r="O2890" s="813" t="s">
        <v>1883</v>
      </c>
      <c r="P2890" s="813"/>
      <c r="Q2890" s="368" t="s">
        <v>1884</v>
      </c>
      <c r="R2890" s="369" t="s">
        <v>2201</v>
      </c>
    </row>
    <row r="2891" spans="1:18" ht="18">
      <c r="A2891" s="368">
        <v>2673</v>
      </c>
      <c r="B2891" s="813">
        <v>1039012</v>
      </c>
      <c r="C2891" s="813"/>
      <c r="D2891" s="813" t="s">
        <v>3769</v>
      </c>
      <c r="E2891" s="813"/>
      <c r="F2891" s="813"/>
      <c r="G2891" s="813" t="s">
        <v>2381</v>
      </c>
      <c r="H2891" s="813"/>
      <c r="I2891" s="813"/>
      <c r="J2891" s="813" t="s">
        <v>2132</v>
      </c>
      <c r="K2891" s="813"/>
      <c r="L2891" s="813"/>
      <c r="M2891" s="814">
        <v>60</v>
      </c>
      <c r="N2891" s="814"/>
      <c r="O2891" s="813" t="s">
        <v>1883</v>
      </c>
      <c r="P2891" s="813"/>
      <c r="Q2891" s="368" t="s">
        <v>1884</v>
      </c>
      <c r="R2891" s="369" t="s">
        <v>3797</v>
      </c>
    </row>
    <row r="2892" spans="1:18" ht="18">
      <c r="A2892" s="368">
        <v>2674</v>
      </c>
      <c r="B2892" s="813">
        <v>408385</v>
      </c>
      <c r="C2892" s="813"/>
      <c r="D2892" s="813" t="s">
        <v>3770</v>
      </c>
      <c r="E2892" s="813"/>
      <c r="F2892" s="813"/>
      <c r="G2892" s="813" t="s">
        <v>2195</v>
      </c>
      <c r="H2892" s="813"/>
      <c r="I2892" s="813"/>
      <c r="J2892" s="813" t="s">
        <v>1920</v>
      </c>
      <c r="K2892" s="813"/>
      <c r="L2892" s="813"/>
      <c r="M2892" s="811"/>
      <c r="N2892" s="811"/>
      <c r="O2892" s="811"/>
      <c r="P2892" s="811"/>
      <c r="Q2892" s="368" t="s">
        <v>1921</v>
      </c>
      <c r="R2892" s="369" t="s">
        <v>2193</v>
      </c>
    </row>
    <row r="2893" spans="1:18" ht="18">
      <c r="A2893" s="368">
        <v>2675</v>
      </c>
      <c r="B2893" s="813">
        <v>443892</v>
      </c>
      <c r="C2893" s="813"/>
      <c r="D2893" s="813" t="s">
        <v>3770</v>
      </c>
      <c r="E2893" s="813"/>
      <c r="F2893" s="813"/>
      <c r="G2893" s="813" t="s">
        <v>2195</v>
      </c>
      <c r="H2893" s="813"/>
      <c r="I2893" s="813"/>
      <c r="J2893" s="813" t="s">
        <v>1921</v>
      </c>
      <c r="K2893" s="813"/>
      <c r="L2893" s="813"/>
      <c r="M2893" s="811"/>
      <c r="N2893" s="811"/>
      <c r="O2893" s="811"/>
      <c r="P2893" s="811"/>
      <c r="Q2893" s="368" t="s">
        <v>1921</v>
      </c>
      <c r="R2893" s="369" t="s">
        <v>2193</v>
      </c>
    </row>
    <row r="2894" spans="1:18" ht="18">
      <c r="A2894" s="368">
        <v>2676</v>
      </c>
      <c r="B2894" s="813">
        <v>320723</v>
      </c>
      <c r="C2894" s="813"/>
      <c r="D2894" s="813" t="s">
        <v>3770</v>
      </c>
      <c r="E2894" s="813"/>
      <c r="F2894" s="813"/>
      <c r="G2894" s="813" t="s">
        <v>2195</v>
      </c>
      <c r="H2894" s="813"/>
      <c r="I2894" s="813"/>
      <c r="J2894" s="813" t="s">
        <v>2083</v>
      </c>
      <c r="K2894" s="813"/>
      <c r="L2894" s="813"/>
      <c r="M2894" s="811"/>
      <c r="N2894" s="811"/>
      <c r="O2894" s="811"/>
      <c r="P2894" s="811"/>
      <c r="Q2894" s="368" t="s">
        <v>1921</v>
      </c>
      <c r="R2894" s="369" t="s">
        <v>2193</v>
      </c>
    </row>
    <row r="2895" spans="1:18" ht="18">
      <c r="A2895" s="368">
        <v>2677</v>
      </c>
      <c r="B2895" s="813">
        <v>535976</v>
      </c>
      <c r="C2895" s="813"/>
      <c r="D2895" s="813" t="s">
        <v>4167</v>
      </c>
      <c r="E2895" s="813"/>
      <c r="F2895" s="813"/>
      <c r="G2895" s="813" t="s">
        <v>2337</v>
      </c>
      <c r="H2895" s="813"/>
      <c r="I2895" s="813"/>
      <c r="J2895" s="813" t="s">
        <v>1888</v>
      </c>
      <c r="K2895" s="813"/>
      <c r="L2895" s="813"/>
      <c r="M2895" s="814">
        <v>1</v>
      </c>
      <c r="N2895" s="814"/>
      <c r="O2895" s="813" t="s">
        <v>1883</v>
      </c>
      <c r="P2895" s="813"/>
      <c r="Q2895" s="368" t="s">
        <v>1889</v>
      </c>
      <c r="R2895" s="369" t="s">
        <v>1906</v>
      </c>
    </row>
    <row r="2896" spans="1:18" ht="18">
      <c r="A2896" s="368">
        <v>2678</v>
      </c>
      <c r="B2896" s="813">
        <v>784839</v>
      </c>
      <c r="C2896" s="813"/>
      <c r="D2896" s="813" t="s">
        <v>2939</v>
      </c>
      <c r="E2896" s="813"/>
      <c r="F2896" s="813"/>
      <c r="G2896" s="813" t="s">
        <v>3774</v>
      </c>
      <c r="H2896" s="813"/>
      <c r="I2896" s="813"/>
      <c r="J2896" s="813" t="s">
        <v>1888</v>
      </c>
      <c r="K2896" s="813"/>
      <c r="L2896" s="813"/>
      <c r="M2896" s="814">
        <v>1</v>
      </c>
      <c r="N2896" s="814"/>
      <c r="O2896" s="813" t="s">
        <v>1883</v>
      </c>
      <c r="P2896" s="813"/>
      <c r="Q2896" s="368" t="s">
        <v>1889</v>
      </c>
      <c r="R2896" s="369" t="s">
        <v>4168</v>
      </c>
    </row>
    <row r="2897" spans="1:18" ht="18">
      <c r="A2897" s="368">
        <v>2679</v>
      </c>
      <c r="B2897" s="813">
        <v>373233</v>
      </c>
      <c r="C2897" s="813"/>
      <c r="D2897" s="813" t="s">
        <v>2939</v>
      </c>
      <c r="E2897" s="813"/>
      <c r="F2897" s="813"/>
      <c r="G2897" s="813" t="s">
        <v>2068</v>
      </c>
      <c r="H2897" s="813"/>
      <c r="I2897" s="813"/>
      <c r="J2897" s="813" t="s">
        <v>1921</v>
      </c>
      <c r="K2897" s="813"/>
      <c r="L2897" s="813"/>
      <c r="M2897" s="811"/>
      <c r="N2897" s="811"/>
      <c r="O2897" s="811"/>
      <c r="P2897" s="811"/>
      <c r="Q2897" s="368" t="s">
        <v>1921</v>
      </c>
      <c r="R2897" s="369" t="s">
        <v>2193</v>
      </c>
    </row>
    <row r="2898" spans="1:18" ht="18">
      <c r="A2898" s="368">
        <v>2680</v>
      </c>
      <c r="B2898" s="813">
        <v>410076</v>
      </c>
      <c r="C2898" s="813"/>
      <c r="D2898" s="813" t="s">
        <v>2939</v>
      </c>
      <c r="E2898" s="813"/>
      <c r="F2898" s="813"/>
      <c r="G2898" s="813" t="s">
        <v>4169</v>
      </c>
      <c r="H2898" s="813"/>
      <c r="I2898" s="813"/>
      <c r="J2898" s="813" t="s">
        <v>1921</v>
      </c>
      <c r="K2898" s="813"/>
      <c r="L2898" s="813"/>
      <c r="M2898" s="811"/>
      <c r="N2898" s="811"/>
      <c r="O2898" s="811"/>
      <c r="P2898" s="811"/>
      <c r="Q2898" s="368" t="s">
        <v>1921</v>
      </c>
      <c r="R2898" s="369" t="s">
        <v>2193</v>
      </c>
    </row>
    <row r="2899" spans="1:18" ht="18">
      <c r="A2899" s="368">
        <v>2681</v>
      </c>
      <c r="B2899" s="813">
        <v>816225</v>
      </c>
      <c r="C2899" s="813"/>
      <c r="D2899" s="813" t="s">
        <v>3776</v>
      </c>
      <c r="E2899" s="813"/>
      <c r="F2899" s="813"/>
      <c r="G2899" s="813" t="s">
        <v>1981</v>
      </c>
      <c r="H2899" s="813"/>
      <c r="I2899" s="813"/>
      <c r="J2899" s="813" t="s">
        <v>1888</v>
      </c>
      <c r="K2899" s="813"/>
      <c r="L2899" s="813"/>
      <c r="M2899" s="814">
        <v>2</v>
      </c>
      <c r="N2899" s="814"/>
      <c r="O2899" s="813" t="s">
        <v>1883</v>
      </c>
      <c r="P2899" s="813"/>
      <c r="Q2899" s="368" t="s">
        <v>1889</v>
      </c>
      <c r="R2899" s="369" t="s">
        <v>2120</v>
      </c>
    </row>
    <row r="2900" spans="1:18" ht="18">
      <c r="A2900" s="368">
        <v>2682</v>
      </c>
      <c r="B2900" s="813">
        <v>826906</v>
      </c>
      <c r="C2900" s="813"/>
      <c r="D2900" s="813" t="s">
        <v>2943</v>
      </c>
      <c r="E2900" s="813"/>
      <c r="F2900" s="813"/>
      <c r="G2900" s="813" t="s">
        <v>2047</v>
      </c>
      <c r="H2900" s="813"/>
      <c r="I2900" s="813"/>
      <c r="J2900" s="813" t="s">
        <v>1920</v>
      </c>
      <c r="K2900" s="813"/>
      <c r="L2900" s="813"/>
      <c r="M2900" s="811"/>
      <c r="N2900" s="811"/>
      <c r="O2900" s="811"/>
      <c r="P2900" s="811"/>
      <c r="Q2900" s="368" t="s">
        <v>1921</v>
      </c>
      <c r="R2900" s="369" t="s">
        <v>1946</v>
      </c>
    </row>
    <row r="2901" spans="1:18" ht="18">
      <c r="A2901" s="368">
        <v>2683</v>
      </c>
      <c r="B2901" s="813">
        <v>660761</v>
      </c>
      <c r="C2901" s="813"/>
      <c r="D2901" s="813" t="s">
        <v>2943</v>
      </c>
      <c r="E2901" s="813"/>
      <c r="F2901" s="813"/>
      <c r="G2901" s="813" t="s">
        <v>2047</v>
      </c>
      <c r="H2901" s="813"/>
      <c r="I2901" s="813"/>
      <c r="J2901" s="813" t="s">
        <v>1921</v>
      </c>
      <c r="K2901" s="813"/>
      <c r="L2901" s="813"/>
      <c r="M2901" s="811"/>
      <c r="N2901" s="811"/>
      <c r="O2901" s="811"/>
      <c r="P2901" s="811"/>
      <c r="Q2901" s="368" t="s">
        <v>1921</v>
      </c>
      <c r="R2901" s="369" t="s">
        <v>1946</v>
      </c>
    </row>
    <row r="2902" spans="1:18" ht="36">
      <c r="A2902" s="365" t="s">
        <v>1871</v>
      </c>
      <c r="B2902" s="810" t="s">
        <v>1872</v>
      </c>
      <c r="C2902" s="810"/>
      <c r="D2902" s="810" t="s">
        <v>1873</v>
      </c>
      <c r="E2902" s="810"/>
      <c r="F2902" s="810"/>
      <c r="G2902" s="810" t="s">
        <v>1874</v>
      </c>
      <c r="H2902" s="810"/>
      <c r="I2902" s="810"/>
      <c r="J2902" s="810" t="s">
        <v>1875</v>
      </c>
      <c r="K2902" s="810"/>
      <c r="L2902" s="810"/>
      <c r="M2902" s="810" t="s">
        <v>1876</v>
      </c>
      <c r="N2902" s="810"/>
      <c r="O2902" s="810" t="s">
        <v>1877</v>
      </c>
      <c r="P2902" s="810"/>
      <c r="Q2902" s="366" t="s">
        <v>1878</v>
      </c>
      <c r="R2902" s="365" t="s">
        <v>1879</v>
      </c>
    </row>
    <row r="2903" spans="1:18" ht="18">
      <c r="A2903" s="368">
        <v>2684</v>
      </c>
      <c r="B2903" s="813">
        <v>313328</v>
      </c>
      <c r="C2903" s="813"/>
      <c r="D2903" s="813" t="s">
        <v>4170</v>
      </c>
      <c r="E2903" s="813"/>
      <c r="F2903" s="813"/>
      <c r="G2903" s="813" t="s">
        <v>2071</v>
      </c>
      <c r="H2903" s="813"/>
      <c r="I2903" s="813"/>
      <c r="J2903" s="813" t="s">
        <v>1945</v>
      </c>
      <c r="K2903" s="813"/>
      <c r="L2903" s="813"/>
      <c r="M2903" s="811"/>
      <c r="N2903" s="811"/>
      <c r="O2903" s="811"/>
      <c r="P2903" s="811"/>
      <c r="Q2903" s="368" t="s">
        <v>1921</v>
      </c>
      <c r="R2903" s="369" t="s">
        <v>2614</v>
      </c>
    </row>
    <row r="2904" spans="1:18" ht="18">
      <c r="A2904" s="368">
        <v>2685</v>
      </c>
      <c r="B2904" s="813">
        <v>313257</v>
      </c>
      <c r="C2904" s="813"/>
      <c r="D2904" s="813" t="s">
        <v>3395</v>
      </c>
      <c r="E2904" s="813"/>
      <c r="F2904" s="813"/>
      <c r="G2904" s="813" t="s">
        <v>2014</v>
      </c>
      <c r="H2904" s="813"/>
      <c r="I2904" s="813"/>
      <c r="J2904" s="817" t="s">
        <v>3526</v>
      </c>
      <c r="K2904" s="817"/>
      <c r="L2904" s="817"/>
      <c r="M2904" s="811"/>
      <c r="N2904" s="811"/>
      <c r="O2904" s="811"/>
      <c r="P2904" s="811"/>
      <c r="Q2904" s="368" t="s">
        <v>2115</v>
      </c>
      <c r="R2904" s="369" t="s">
        <v>1933</v>
      </c>
    </row>
    <row r="2905" spans="1:18" ht="18">
      <c r="A2905" s="368">
        <v>2686</v>
      </c>
      <c r="B2905" s="813">
        <v>965429</v>
      </c>
      <c r="C2905" s="813"/>
      <c r="D2905" s="813" t="s">
        <v>3395</v>
      </c>
      <c r="E2905" s="813"/>
      <c r="F2905" s="813"/>
      <c r="G2905" s="813" t="s">
        <v>2680</v>
      </c>
      <c r="H2905" s="813"/>
      <c r="I2905" s="813"/>
      <c r="J2905" s="813" t="s">
        <v>2086</v>
      </c>
      <c r="K2905" s="813"/>
      <c r="L2905" s="813"/>
      <c r="M2905" s="814">
        <v>5</v>
      </c>
      <c r="N2905" s="814"/>
      <c r="O2905" s="813" t="s">
        <v>1883</v>
      </c>
      <c r="P2905" s="813"/>
      <c r="Q2905" s="368" t="s">
        <v>1889</v>
      </c>
      <c r="R2905" s="369" t="s">
        <v>2608</v>
      </c>
    </row>
    <row r="2906" spans="1:18" ht="18">
      <c r="A2906" s="368">
        <v>2687</v>
      </c>
      <c r="B2906" s="813">
        <v>522432</v>
      </c>
      <c r="C2906" s="813"/>
      <c r="D2906" s="813" t="s">
        <v>2957</v>
      </c>
      <c r="E2906" s="813"/>
      <c r="F2906" s="813"/>
      <c r="G2906" s="813" t="s">
        <v>2349</v>
      </c>
      <c r="H2906" s="813"/>
      <c r="I2906" s="813"/>
      <c r="J2906" s="813" t="s">
        <v>2093</v>
      </c>
      <c r="K2906" s="813"/>
      <c r="L2906" s="813"/>
      <c r="M2906" s="814">
        <v>15</v>
      </c>
      <c r="N2906" s="814"/>
      <c r="O2906" s="813" t="s">
        <v>1883</v>
      </c>
      <c r="P2906" s="813"/>
      <c r="Q2906" s="368" t="s">
        <v>1884</v>
      </c>
      <c r="R2906" s="369" t="s">
        <v>2285</v>
      </c>
    </row>
    <row r="2907" spans="1:18" ht="18">
      <c r="A2907" s="368">
        <v>2688</v>
      </c>
      <c r="B2907" s="813">
        <v>230549</v>
      </c>
      <c r="C2907" s="813"/>
      <c r="D2907" s="813" t="s">
        <v>4171</v>
      </c>
      <c r="E2907" s="813"/>
      <c r="F2907" s="813"/>
      <c r="G2907" s="813" t="s">
        <v>2526</v>
      </c>
      <c r="H2907" s="813"/>
      <c r="I2907" s="813"/>
      <c r="J2907" s="813" t="s">
        <v>1921</v>
      </c>
      <c r="K2907" s="813"/>
      <c r="L2907" s="813"/>
      <c r="M2907" s="811"/>
      <c r="N2907" s="811"/>
      <c r="O2907" s="811"/>
      <c r="P2907" s="811"/>
      <c r="Q2907" s="368" t="s">
        <v>1921</v>
      </c>
      <c r="R2907" s="369" t="s">
        <v>2500</v>
      </c>
    </row>
    <row r="2908" spans="1:18" ht="18">
      <c r="A2908" s="368">
        <v>2689</v>
      </c>
      <c r="B2908" s="813">
        <v>230475</v>
      </c>
      <c r="C2908" s="813"/>
      <c r="D2908" s="813" t="s">
        <v>4171</v>
      </c>
      <c r="E2908" s="813"/>
      <c r="F2908" s="813"/>
      <c r="G2908" s="813" t="s">
        <v>2161</v>
      </c>
      <c r="H2908" s="813"/>
      <c r="I2908" s="813"/>
      <c r="J2908" s="813" t="s">
        <v>1921</v>
      </c>
      <c r="K2908" s="813"/>
      <c r="L2908" s="813"/>
      <c r="M2908" s="811"/>
      <c r="N2908" s="811"/>
      <c r="O2908" s="811"/>
      <c r="P2908" s="811"/>
      <c r="Q2908" s="368" t="s">
        <v>1921</v>
      </c>
      <c r="R2908" s="369" t="s">
        <v>1946</v>
      </c>
    </row>
    <row r="2909" spans="1:18" ht="18">
      <c r="A2909" s="368">
        <v>2690</v>
      </c>
      <c r="B2909" s="813">
        <v>697671</v>
      </c>
      <c r="C2909" s="813"/>
      <c r="D2909" s="813" t="s">
        <v>2960</v>
      </c>
      <c r="E2909" s="813"/>
      <c r="F2909" s="813"/>
      <c r="G2909" s="813" t="s">
        <v>4172</v>
      </c>
      <c r="H2909" s="813"/>
      <c r="I2909" s="813"/>
      <c r="J2909" s="813" t="s">
        <v>2303</v>
      </c>
      <c r="K2909" s="813"/>
      <c r="L2909" s="813"/>
      <c r="M2909" s="811"/>
      <c r="N2909" s="811"/>
      <c r="O2909" s="811"/>
      <c r="P2909" s="811"/>
      <c r="Q2909" s="370" t="s">
        <v>1892</v>
      </c>
      <c r="R2909" s="369" t="s">
        <v>3922</v>
      </c>
    </row>
    <row r="2910" spans="1:18" ht="18">
      <c r="A2910" s="368">
        <v>2691</v>
      </c>
      <c r="B2910" s="813">
        <v>519521</v>
      </c>
      <c r="C2910" s="813"/>
      <c r="D2910" s="813" t="s">
        <v>2966</v>
      </c>
      <c r="E2910" s="813"/>
      <c r="F2910" s="813"/>
      <c r="G2910" s="813" t="s">
        <v>4173</v>
      </c>
      <c r="H2910" s="813"/>
      <c r="I2910" s="813"/>
      <c r="J2910" s="817" t="s">
        <v>2593</v>
      </c>
      <c r="K2910" s="817"/>
      <c r="L2910" s="817"/>
      <c r="M2910" s="814">
        <v>10</v>
      </c>
      <c r="N2910" s="814"/>
      <c r="O2910" s="813" t="s">
        <v>1883</v>
      </c>
      <c r="P2910" s="813"/>
      <c r="Q2910" s="368" t="s">
        <v>2414</v>
      </c>
      <c r="R2910" s="369" t="s">
        <v>1906</v>
      </c>
    </row>
    <row r="2911" spans="1:18" ht="18">
      <c r="A2911" s="368">
        <v>2692</v>
      </c>
      <c r="B2911" s="813">
        <v>755425</v>
      </c>
      <c r="C2911" s="813"/>
      <c r="D2911" s="813" t="s">
        <v>2966</v>
      </c>
      <c r="E2911" s="813"/>
      <c r="F2911" s="813"/>
      <c r="G2911" s="813" t="s">
        <v>2977</v>
      </c>
      <c r="H2911" s="813"/>
      <c r="I2911" s="813"/>
      <c r="J2911" s="813" t="s">
        <v>1896</v>
      </c>
      <c r="K2911" s="813"/>
      <c r="L2911" s="813"/>
      <c r="M2911" s="814">
        <v>10</v>
      </c>
      <c r="N2911" s="814"/>
      <c r="O2911" s="813" t="s">
        <v>1883</v>
      </c>
      <c r="P2911" s="813"/>
      <c r="Q2911" s="368" t="s">
        <v>1889</v>
      </c>
      <c r="R2911" s="369" t="s">
        <v>1906</v>
      </c>
    </row>
    <row r="2912" spans="1:18" ht="18">
      <c r="A2912" s="368">
        <v>2693</v>
      </c>
      <c r="B2912" s="813">
        <v>770948</v>
      </c>
      <c r="C2912" s="813"/>
      <c r="D2912" s="813" t="s">
        <v>2966</v>
      </c>
      <c r="E2912" s="813"/>
      <c r="F2912" s="813"/>
      <c r="G2912" s="813" t="s">
        <v>2485</v>
      </c>
      <c r="H2912" s="813"/>
      <c r="I2912" s="813"/>
      <c r="J2912" s="813" t="s">
        <v>2336</v>
      </c>
      <c r="K2912" s="813"/>
      <c r="L2912" s="813"/>
      <c r="M2912" s="814">
        <v>240</v>
      </c>
      <c r="N2912" s="814"/>
      <c r="O2912" s="813" t="s">
        <v>1883</v>
      </c>
      <c r="P2912" s="813"/>
      <c r="Q2912" s="368" t="s">
        <v>1884</v>
      </c>
      <c r="R2912" s="369" t="s">
        <v>2678</v>
      </c>
    </row>
    <row r="2913" spans="1:18" ht="18">
      <c r="A2913" s="368">
        <v>2694</v>
      </c>
      <c r="B2913" s="813">
        <v>743274</v>
      </c>
      <c r="C2913" s="813"/>
      <c r="D2913" s="813" t="s">
        <v>2966</v>
      </c>
      <c r="E2913" s="813"/>
      <c r="F2913" s="813"/>
      <c r="G2913" s="813" t="s">
        <v>2485</v>
      </c>
      <c r="H2913" s="813"/>
      <c r="I2913" s="813"/>
      <c r="J2913" s="813" t="s">
        <v>1925</v>
      </c>
      <c r="K2913" s="813"/>
      <c r="L2913" s="813"/>
      <c r="M2913" s="814">
        <v>240</v>
      </c>
      <c r="N2913" s="814"/>
      <c r="O2913" s="813" t="s">
        <v>1883</v>
      </c>
      <c r="P2913" s="813"/>
      <c r="Q2913" s="368" t="s">
        <v>1884</v>
      </c>
      <c r="R2913" s="369" t="s">
        <v>2678</v>
      </c>
    </row>
    <row r="2914" spans="1:18" ht="18">
      <c r="A2914" s="368">
        <v>2695</v>
      </c>
      <c r="B2914" s="813">
        <v>914184</v>
      </c>
      <c r="C2914" s="813"/>
      <c r="D2914" s="813" t="s">
        <v>2966</v>
      </c>
      <c r="E2914" s="813"/>
      <c r="F2914" s="813"/>
      <c r="G2914" s="813" t="s">
        <v>2978</v>
      </c>
      <c r="H2914" s="813"/>
      <c r="I2914" s="813"/>
      <c r="J2914" s="813" t="s">
        <v>1896</v>
      </c>
      <c r="K2914" s="813"/>
      <c r="L2914" s="813"/>
      <c r="M2914" s="814">
        <v>10</v>
      </c>
      <c r="N2914" s="814"/>
      <c r="O2914" s="813" t="s">
        <v>1883</v>
      </c>
      <c r="P2914" s="813"/>
      <c r="Q2914" s="368" t="s">
        <v>1889</v>
      </c>
      <c r="R2914" s="369" t="s">
        <v>1906</v>
      </c>
    </row>
    <row r="2915" spans="1:18" ht="18">
      <c r="A2915" s="368">
        <v>2696</v>
      </c>
      <c r="B2915" s="813">
        <v>807566</v>
      </c>
      <c r="C2915" s="813"/>
      <c r="D2915" s="813" t="s">
        <v>2966</v>
      </c>
      <c r="E2915" s="813"/>
      <c r="F2915" s="813"/>
      <c r="G2915" s="813" t="s">
        <v>2485</v>
      </c>
      <c r="H2915" s="813"/>
      <c r="I2915" s="813"/>
      <c r="J2915" s="813" t="s">
        <v>2336</v>
      </c>
      <c r="K2915" s="813"/>
      <c r="L2915" s="813"/>
      <c r="M2915" s="814">
        <v>60</v>
      </c>
      <c r="N2915" s="814"/>
      <c r="O2915" s="813" t="s">
        <v>1883</v>
      </c>
      <c r="P2915" s="813"/>
      <c r="Q2915" s="368" t="s">
        <v>1884</v>
      </c>
      <c r="R2915" s="369" t="s">
        <v>2529</v>
      </c>
    </row>
    <row r="2916" spans="1:18" ht="36">
      <c r="A2916" s="365" t="s">
        <v>1871</v>
      </c>
      <c r="B2916" s="810" t="s">
        <v>1872</v>
      </c>
      <c r="C2916" s="810"/>
      <c r="D2916" s="810" t="s">
        <v>1873</v>
      </c>
      <c r="E2916" s="810"/>
      <c r="F2916" s="810"/>
      <c r="G2916" s="810" t="s">
        <v>1874</v>
      </c>
      <c r="H2916" s="810"/>
      <c r="I2916" s="810"/>
      <c r="J2916" s="810" t="s">
        <v>1875</v>
      </c>
      <c r="K2916" s="810"/>
      <c r="L2916" s="810"/>
      <c r="M2916" s="810" t="s">
        <v>1876</v>
      </c>
      <c r="N2916" s="810"/>
      <c r="O2916" s="810" t="s">
        <v>1877</v>
      </c>
      <c r="P2916" s="810"/>
      <c r="Q2916" s="366" t="s">
        <v>1878</v>
      </c>
      <c r="R2916" s="365" t="s">
        <v>1879</v>
      </c>
    </row>
    <row r="2917" spans="1:18" ht="18">
      <c r="A2917" s="368">
        <v>2697</v>
      </c>
      <c r="B2917" s="813">
        <v>973838</v>
      </c>
      <c r="C2917" s="813"/>
      <c r="D2917" s="813" t="s">
        <v>2980</v>
      </c>
      <c r="E2917" s="813"/>
      <c r="F2917" s="813"/>
      <c r="G2917" s="813" t="s">
        <v>4174</v>
      </c>
      <c r="H2917" s="813"/>
      <c r="I2917" s="813"/>
      <c r="J2917" s="813" t="s">
        <v>1925</v>
      </c>
      <c r="K2917" s="813"/>
      <c r="L2917" s="813"/>
      <c r="M2917" s="814">
        <v>240</v>
      </c>
      <c r="N2917" s="814"/>
      <c r="O2917" s="813" t="s">
        <v>1883</v>
      </c>
      <c r="P2917" s="813"/>
      <c r="Q2917" s="368" t="s">
        <v>1884</v>
      </c>
      <c r="R2917" s="369" t="s">
        <v>2211</v>
      </c>
    </row>
    <row r="2918" spans="1:18" ht="18">
      <c r="A2918" s="368">
        <v>2698</v>
      </c>
      <c r="B2918" s="813">
        <v>977106</v>
      </c>
      <c r="C2918" s="813"/>
      <c r="D2918" s="813" t="s">
        <v>2980</v>
      </c>
      <c r="E2918" s="813"/>
      <c r="F2918" s="813"/>
      <c r="G2918" s="813" t="s">
        <v>4175</v>
      </c>
      <c r="H2918" s="813"/>
      <c r="I2918" s="813"/>
      <c r="J2918" s="813" t="s">
        <v>2533</v>
      </c>
      <c r="K2918" s="813"/>
      <c r="L2918" s="813"/>
      <c r="M2918" s="814">
        <v>100</v>
      </c>
      <c r="N2918" s="814"/>
      <c r="O2918" s="813" t="s">
        <v>1909</v>
      </c>
      <c r="P2918" s="813"/>
      <c r="Q2918" s="368" t="s">
        <v>1917</v>
      </c>
      <c r="R2918" s="369" t="s">
        <v>4046</v>
      </c>
    </row>
    <row r="2919" spans="1:18" ht="18">
      <c r="A2919" s="368">
        <v>2699</v>
      </c>
      <c r="B2919" s="813">
        <v>821122</v>
      </c>
      <c r="C2919" s="813"/>
      <c r="D2919" s="813" t="s">
        <v>2994</v>
      </c>
      <c r="E2919" s="813"/>
      <c r="F2919" s="813"/>
      <c r="G2919" s="813" t="s">
        <v>1983</v>
      </c>
      <c r="H2919" s="813"/>
      <c r="I2919" s="813"/>
      <c r="J2919" s="813" t="s">
        <v>1882</v>
      </c>
      <c r="K2919" s="813"/>
      <c r="L2919" s="813"/>
      <c r="M2919" s="814">
        <v>10</v>
      </c>
      <c r="N2919" s="814"/>
      <c r="O2919" s="813" t="s">
        <v>1883</v>
      </c>
      <c r="P2919" s="813"/>
      <c r="Q2919" s="368" t="s">
        <v>1884</v>
      </c>
      <c r="R2919" s="369" t="s">
        <v>2153</v>
      </c>
    </row>
    <row r="2920" spans="1:18" ht="18">
      <c r="A2920" s="368">
        <v>2700</v>
      </c>
      <c r="B2920" s="813">
        <v>901940</v>
      </c>
      <c r="C2920" s="813"/>
      <c r="D2920" s="813" t="s">
        <v>2994</v>
      </c>
      <c r="E2920" s="813"/>
      <c r="F2920" s="813"/>
      <c r="G2920" s="813" t="s">
        <v>1983</v>
      </c>
      <c r="H2920" s="813"/>
      <c r="I2920" s="813"/>
      <c r="J2920" s="813" t="s">
        <v>1882</v>
      </c>
      <c r="K2920" s="813"/>
      <c r="L2920" s="813"/>
      <c r="M2920" s="814">
        <v>30</v>
      </c>
      <c r="N2920" s="814"/>
      <c r="O2920" s="813" t="s">
        <v>1883</v>
      </c>
      <c r="P2920" s="813"/>
      <c r="Q2920" s="368" t="s">
        <v>1884</v>
      </c>
      <c r="R2920" s="369" t="s">
        <v>2529</v>
      </c>
    </row>
    <row r="2921" spans="1:18" ht="18">
      <c r="A2921" s="368">
        <v>2701</v>
      </c>
      <c r="B2921" s="813">
        <v>871154</v>
      </c>
      <c r="C2921" s="813"/>
      <c r="D2921" s="813" t="s">
        <v>2994</v>
      </c>
      <c r="E2921" s="813"/>
      <c r="F2921" s="813"/>
      <c r="G2921" s="813" t="s">
        <v>2092</v>
      </c>
      <c r="H2921" s="813"/>
      <c r="I2921" s="813"/>
      <c r="J2921" s="813" t="s">
        <v>1882</v>
      </c>
      <c r="K2921" s="813"/>
      <c r="L2921" s="813"/>
      <c r="M2921" s="814">
        <v>30</v>
      </c>
      <c r="N2921" s="814"/>
      <c r="O2921" s="813" t="s">
        <v>1883</v>
      </c>
      <c r="P2921" s="813"/>
      <c r="Q2921" s="368" t="s">
        <v>1884</v>
      </c>
      <c r="R2921" s="369" t="s">
        <v>2529</v>
      </c>
    </row>
    <row r="2922" spans="1:18" ht="18">
      <c r="A2922" s="368">
        <v>2702</v>
      </c>
      <c r="B2922" s="813">
        <v>854549</v>
      </c>
      <c r="C2922" s="813"/>
      <c r="D2922" s="813" t="s">
        <v>2994</v>
      </c>
      <c r="E2922" s="813"/>
      <c r="F2922" s="813"/>
      <c r="G2922" s="813" t="s">
        <v>1983</v>
      </c>
      <c r="H2922" s="813"/>
      <c r="I2922" s="813"/>
      <c r="J2922" s="813" t="s">
        <v>1882</v>
      </c>
      <c r="K2922" s="813"/>
      <c r="L2922" s="813"/>
      <c r="M2922" s="814">
        <v>60</v>
      </c>
      <c r="N2922" s="814"/>
      <c r="O2922" s="813" t="s">
        <v>1883</v>
      </c>
      <c r="P2922" s="813"/>
      <c r="Q2922" s="368" t="s">
        <v>1884</v>
      </c>
      <c r="R2922" s="369" t="s">
        <v>2529</v>
      </c>
    </row>
    <row r="2923" spans="1:18" ht="18">
      <c r="A2923" s="368">
        <v>2703</v>
      </c>
      <c r="B2923" s="813">
        <v>482621</v>
      </c>
      <c r="C2923" s="813"/>
      <c r="D2923" s="813" t="s">
        <v>3778</v>
      </c>
      <c r="E2923" s="813"/>
      <c r="F2923" s="813"/>
      <c r="G2923" s="813" t="s">
        <v>2195</v>
      </c>
      <c r="H2923" s="813"/>
      <c r="I2923" s="813"/>
      <c r="J2923" s="813" t="s">
        <v>1920</v>
      </c>
      <c r="K2923" s="813"/>
      <c r="L2923" s="813"/>
      <c r="M2923" s="811"/>
      <c r="N2923" s="811"/>
      <c r="O2923" s="811"/>
      <c r="P2923" s="811"/>
      <c r="Q2923" s="368" t="s">
        <v>1921</v>
      </c>
      <c r="R2923" s="369" t="s">
        <v>1946</v>
      </c>
    </row>
    <row r="2924" spans="1:18" ht="18">
      <c r="A2924" s="368">
        <v>2704</v>
      </c>
      <c r="B2924" s="813">
        <v>254281</v>
      </c>
      <c r="C2924" s="813"/>
      <c r="D2924" s="813" t="s">
        <v>3778</v>
      </c>
      <c r="E2924" s="813"/>
      <c r="F2924" s="813"/>
      <c r="G2924" s="813" t="s">
        <v>2195</v>
      </c>
      <c r="H2924" s="813"/>
      <c r="I2924" s="813"/>
      <c r="J2924" s="813" t="s">
        <v>1921</v>
      </c>
      <c r="K2924" s="813"/>
      <c r="L2924" s="813"/>
      <c r="M2924" s="811"/>
      <c r="N2924" s="811"/>
      <c r="O2924" s="811"/>
      <c r="P2924" s="811"/>
      <c r="Q2924" s="368" t="s">
        <v>1921</v>
      </c>
      <c r="R2924" s="369" t="s">
        <v>1946</v>
      </c>
    </row>
    <row r="2925" spans="1:18" ht="18">
      <c r="A2925" s="368">
        <v>2705</v>
      </c>
      <c r="B2925" s="813">
        <v>516090</v>
      </c>
      <c r="C2925" s="813"/>
      <c r="D2925" s="813" t="s">
        <v>3000</v>
      </c>
      <c r="E2925" s="813"/>
      <c r="F2925" s="813"/>
      <c r="G2925" s="813" t="s">
        <v>2583</v>
      </c>
      <c r="H2925" s="813"/>
      <c r="I2925" s="813"/>
      <c r="J2925" s="813" t="s">
        <v>2146</v>
      </c>
      <c r="K2925" s="813"/>
      <c r="L2925" s="813"/>
      <c r="M2925" s="814">
        <v>5</v>
      </c>
      <c r="N2925" s="814"/>
      <c r="O2925" s="813" t="s">
        <v>1909</v>
      </c>
      <c r="P2925" s="813"/>
      <c r="Q2925" s="368" t="s">
        <v>1910</v>
      </c>
      <c r="R2925" s="369" t="s">
        <v>2045</v>
      </c>
    </row>
    <row r="2926" spans="1:18" ht="18">
      <c r="A2926" s="368">
        <v>2706</v>
      </c>
      <c r="B2926" s="813">
        <v>1172270</v>
      </c>
      <c r="C2926" s="813"/>
      <c r="D2926" s="813" t="s">
        <v>3000</v>
      </c>
      <c r="E2926" s="813"/>
      <c r="F2926" s="813"/>
      <c r="G2926" s="813" t="s">
        <v>2583</v>
      </c>
      <c r="H2926" s="813"/>
      <c r="I2926" s="813"/>
      <c r="J2926" s="813" t="s">
        <v>2146</v>
      </c>
      <c r="K2926" s="813"/>
      <c r="L2926" s="813"/>
      <c r="M2926" s="814">
        <v>10</v>
      </c>
      <c r="N2926" s="814"/>
      <c r="O2926" s="813" t="s">
        <v>1909</v>
      </c>
      <c r="P2926" s="813"/>
      <c r="Q2926" s="368" t="s">
        <v>1910</v>
      </c>
      <c r="R2926" s="369" t="s">
        <v>2043</v>
      </c>
    </row>
    <row r="2927" spans="1:18" ht="18">
      <c r="A2927" s="368">
        <v>2707</v>
      </c>
      <c r="B2927" s="813">
        <v>274109</v>
      </c>
      <c r="C2927" s="813"/>
      <c r="D2927" s="813" t="s">
        <v>4176</v>
      </c>
      <c r="E2927" s="813"/>
      <c r="F2927" s="813"/>
      <c r="G2927" s="813" t="s">
        <v>3726</v>
      </c>
      <c r="H2927" s="813"/>
      <c r="I2927" s="813"/>
      <c r="J2927" s="813" t="s">
        <v>1921</v>
      </c>
      <c r="K2927" s="813"/>
      <c r="L2927" s="813"/>
      <c r="M2927" s="811"/>
      <c r="N2927" s="811"/>
      <c r="O2927" s="811"/>
      <c r="P2927" s="811"/>
      <c r="Q2927" s="368" t="s">
        <v>1921</v>
      </c>
      <c r="R2927" s="369" t="s">
        <v>1933</v>
      </c>
    </row>
    <row r="2928" spans="1:18" ht="18">
      <c r="A2928" s="368">
        <v>2708</v>
      </c>
      <c r="B2928" s="813">
        <v>633537</v>
      </c>
      <c r="C2928" s="813"/>
      <c r="D2928" s="813" t="s">
        <v>4176</v>
      </c>
      <c r="E2928" s="813"/>
      <c r="F2928" s="813"/>
      <c r="G2928" s="813" t="s">
        <v>4177</v>
      </c>
      <c r="H2928" s="813"/>
      <c r="I2928" s="813"/>
      <c r="J2928" s="813" t="s">
        <v>2336</v>
      </c>
      <c r="K2928" s="813"/>
      <c r="L2928" s="813"/>
      <c r="M2928" s="814">
        <v>60</v>
      </c>
      <c r="N2928" s="814"/>
      <c r="O2928" s="813" t="s">
        <v>1883</v>
      </c>
      <c r="P2928" s="813"/>
      <c r="Q2928" s="368" t="s">
        <v>1884</v>
      </c>
      <c r="R2928" s="369" t="s">
        <v>2467</v>
      </c>
    </row>
    <row r="2929" spans="1:18" ht="18">
      <c r="A2929" s="368">
        <v>2709</v>
      </c>
      <c r="B2929" s="813">
        <v>274052</v>
      </c>
      <c r="C2929" s="813"/>
      <c r="D2929" s="813" t="s">
        <v>4176</v>
      </c>
      <c r="E2929" s="813"/>
      <c r="F2929" s="813"/>
      <c r="G2929" s="813" t="s">
        <v>4178</v>
      </c>
      <c r="H2929" s="813"/>
      <c r="I2929" s="813"/>
      <c r="J2929" s="813" t="s">
        <v>1921</v>
      </c>
      <c r="K2929" s="813"/>
      <c r="L2929" s="813"/>
      <c r="M2929" s="811"/>
      <c r="N2929" s="811"/>
      <c r="O2929" s="811"/>
      <c r="P2929" s="811"/>
      <c r="Q2929" s="368" t="s">
        <v>1921</v>
      </c>
      <c r="R2929" s="369" t="s">
        <v>2614</v>
      </c>
    </row>
    <row r="2930" spans="1:18" ht="36">
      <c r="A2930" s="365" t="s">
        <v>1871</v>
      </c>
      <c r="B2930" s="810" t="s">
        <v>1872</v>
      </c>
      <c r="C2930" s="810"/>
      <c r="D2930" s="810" t="s">
        <v>1873</v>
      </c>
      <c r="E2930" s="810"/>
      <c r="F2930" s="810"/>
      <c r="G2930" s="810" t="s">
        <v>1874</v>
      </c>
      <c r="H2930" s="810"/>
      <c r="I2930" s="810"/>
      <c r="J2930" s="810" t="s">
        <v>1875</v>
      </c>
      <c r="K2930" s="810"/>
      <c r="L2930" s="810"/>
      <c r="M2930" s="810" t="s">
        <v>1876</v>
      </c>
      <c r="N2930" s="810"/>
      <c r="O2930" s="810" t="s">
        <v>1877</v>
      </c>
      <c r="P2930" s="810"/>
      <c r="Q2930" s="366" t="s">
        <v>1878</v>
      </c>
      <c r="R2930" s="365" t="s">
        <v>1879</v>
      </c>
    </row>
    <row r="2931" spans="1:18" ht="18">
      <c r="A2931" s="368">
        <v>2710</v>
      </c>
      <c r="B2931" s="813">
        <v>576547</v>
      </c>
      <c r="C2931" s="813"/>
      <c r="D2931" s="813" t="s">
        <v>3002</v>
      </c>
      <c r="E2931" s="813"/>
      <c r="F2931" s="813"/>
      <c r="G2931" s="813" t="s">
        <v>2704</v>
      </c>
      <c r="H2931" s="813"/>
      <c r="I2931" s="813"/>
      <c r="J2931" s="813" t="s">
        <v>3005</v>
      </c>
      <c r="K2931" s="813"/>
      <c r="L2931" s="813"/>
      <c r="M2931" s="814">
        <v>20</v>
      </c>
      <c r="N2931" s="814"/>
      <c r="O2931" s="813" t="s">
        <v>1883</v>
      </c>
      <c r="P2931" s="813"/>
      <c r="Q2931" s="368" t="s">
        <v>1889</v>
      </c>
      <c r="R2931" s="369" t="s">
        <v>2255</v>
      </c>
    </row>
    <row r="2932" spans="1:18" ht="18">
      <c r="A2932" s="368">
        <v>2711</v>
      </c>
      <c r="B2932" s="813">
        <v>526112</v>
      </c>
      <c r="C2932" s="813"/>
      <c r="D2932" s="813" t="s">
        <v>3002</v>
      </c>
      <c r="E2932" s="813"/>
      <c r="F2932" s="813"/>
      <c r="G2932" s="813" t="s">
        <v>2704</v>
      </c>
      <c r="H2932" s="813"/>
      <c r="I2932" s="813"/>
      <c r="J2932" s="817" t="s">
        <v>4179</v>
      </c>
      <c r="K2932" s="817"/>
      <c r="L2932" s="817"/>
      <c r="M2932" s="814">
        <v>20</v>
      </c>
      <c r="N2932" s="814"/>
      <c r="O2932" s="813" t="s">
        <v>1883</v>
      </c>
      <c r="P2932" s="813"/>
      <c r="Q2932" s="370" t="s">
        <v>1892</v>
      </c>
      <c r="R2932" s="369" t="s">
        <v>2255</v>
      </c>
    </row>
    <row r="2933" spans="1:18" ht="18">
      <c r="A2933" s="368">
        <v>2712</v>
      </c>
      <c r="B2933" s="813">
        <v>576575</v>
      </c>
      <c r="C2933" s="813"/>
      <c r="D2933" s="813" t="s">
        <v>3002</v>
      </c>
      <c r="E2933" s="813"/>
      <c r="F2933" s="813"/>
      <c r="G2933" s="813" t="s">
        <v>2691</v>
      </c>
      <c r="H2933" s="813"/>
      <c r="I2933" s="813"/>
      <c r="J2933" s="813" t="s">
        <v>3005</v>
      </c>
      <c r="K2933" s="813"/>
      <c r="L2933" s="813"/>
      <c r="M2933" s="814">
        <v>50</v>
      </c>
      <c r="N2933" s="814"/>
      <c r="O2933" s="813" t="s">
        <v>1883</v>
      </c>
      <c r="P2933" s="813"/>
      <c r="Q2933" s="370" t="s">
        <v>1892</v>
      </c>
      <c r="R2933" s="369" t="s">
        <v>3003</v>
      </c>
    </row>
    <row r="2934" spans="1:18" ht="18">
      <c r="A2934" s="368">
        <v>2713</v>
      </c>
      <c r="B2934" s="813">
        <v>525107</v>
      </c>
      <c r="C2934" s="813"/>
      <c r="D2934" s="813" t="s">
        <v>3002</v>
      </c>
      <c r="E2934" s="813"/>
      <c r="F2934" s="813"/>
      <c r="G2934" s="813" t="s">
        <v>4138</v>
      </c>
      <c r="H2934" s="813"/>
      <c r="I2934" s="813"/>
      <c r="J2934" s="813" t="s">
        <v>1993</v>
      </c>
      <c r="K2934" s="813"/>
      <c r="L2934" s="813"/>
      <c r="M2934" s="814">
        <v>20</v>
      </c>
      <c r="N2934" s="814"/>
      <c r="O2934" s="813" t="s">
        <v>1883</v>
      </c>
      <c r="P2934" s="813"/>
      <c r="Q2934" s="368" t="s">
        <v>1889</v>
      </c>
      <c r="R2934" s="369" t="s">
        <v>2255</v>
      </c>
    </row>
    <row r="2935" spans="1:18" ht="18">
      <c r="A2935" s="368">
        <v>2714</v>
      </c>
      <c r="B2935" s="813">
        <v>576864</v>
      </c>
      <c r="C2935" s="813"/>
      <c r="D2935" s="813" t="s">
        <v>4180</v>
      </c>
      <c r="E2935" s="813"/>
      <c r="F2935" s="813"/>
      <c r="G2935" s="813" t="s">
        <v>2085</v>
      </c>
      <c r="H2935" s="813"/>
      <c r="I2935" s="813"/>
      <c r="J2935" s="813" t="s">
        <v>1888</v>
      </c>
      <c r="K2935" s="813"/>
      <c r="L2935" s="813"/>
      <c r="M2935" s="814">
        <v>5</v>
      </c>
      <c r="N2935" s="814"/>
      <c r="O2935" s="813" t="s">
        <v>1883</v>
      </c>
      <c r="P2935" s="813"/>
      <c r="Q2935" s="368" t="s">
        <v>1889</v>
      </c>
      <c r="R2935" s="369" t="s">
        <v>4181</v>
      </c>
    </row>
    <row r="2936" spans="1:18" ht="18">
      <c r="A2936" s="368">
        <v>2715</v>
      </c>
      <c r="B2936" s="813">
        <v>674015</v>
      </c>
      <c r="C2936" s="813"/>
      <c r="D2936" s="813" t="s">
        <v>3947</v>
      </c>
      <c r="E2936" s="813"/>
      <c r="F2936" s="813"/>
      <c r="G2936" s="813" t="s">
        <v>2068</v>
      </c>
      <c r="H2936" s="813"/>
      <c r="I2936" s="813"/>
      <c r="J2936" s="813" t="s">
        <v>1920</v>
      </c>
      <c r="K2936" s="813"/>
      <c r="L2936" s="813"/>
      <c r="M2936" s="811"/>
      <c r="N2936" s="811"/>
      <c r="O2936" s="811"/>
      <c r="P2936" s="811"/>
      <c r="Q2936" s="368" t="s">
        <v>1921</v>
      </c>
      <c r="R2936" s="369" t="s">
        <v>1946</v>
      </c>
    </row>
    <row r="2937" spans="1:18" ht="18">
      <c r="A2937" s="368">
        <v>2716</v>
      </c>
      <c r="B2937" s="813">
        <v>674138</v>
      </c>
      <c r="C2937" s="813"/>
      <c r="D2937" s="813" t="s">
        <v>3947</v>
      </c>
      <c r="E2937" s="813"/>
      <c r="F2937" s="813"/>
      <c r="G2937" s="813" t="s">
        <v>2526</v>
      </c>
      <c r="H2937" s="813"/>
      <c r="I2937" s="813"/>
      <c r="J2937" s="813" t="s">
        <v>1920</v>
      </c>
      <c r="K2937" s="813"/>
      <c r="L2937" s="813"/>
      <c r="M2937" s="811"/>
      <c r="N2937" s="811"/>
      <c r="O2937" s="811"/>
      <c r="P2937" s="811"/>
      <c r="Q2937" s="368" t="s">
        <v>1921</v>
      </c>
      <c r="R2937" s="369" t="s">
        <v>1946</v>
      </c>
    </row>
    <row r="2938" spans="1:18" ht="18">
      <c r="A2938" s="368">
        <v>2717</v>
      </c>
      <c r="B2938" s="813">
        <v>853570</v>
      </c>
      <c r="C2938" s="813"/>
      <c r="D2938" s="813" t="s">
        <v>4182</v>
      </c>
      <c r="E2938" s="813"/>
      <c r="F2938" s="813"/>
      <c r="G2938" s="813" t="s">
        <v>4183</v>
      </c>
      <c r="H2938" s="813"/>
      <c r="I2938" s="813"/>
      <c r="J2938" s="813" t="s">
        <v>1888</v>
      </c>
      <c r="K2938" s="813"/>
      <c r="L2938" s="813"/>
      <c r="M2938" s="814">
        <v>500</v>
      </c>
      <c r="N2938" s="814"/>
      <c r="O2938" s="813" t="s">
        <v>2956</v>
      </c>
      <c r="P2938" s="813"/>
      <c r="Q2938" s="368" t="s">
        <v>1889</v>
      </c>
      <c r="R2938" s="369" t="s">
        <v>3105</v>
      </c>
    </row>
    <row r="2939" spans="1:18" ht="18">
      <c r="A2939" s="368">
        <v>2718</v>
      </c>
      <c r="B2939" s="813">
        <v>520004</v>
      </c>
      <c r="C2939" s="813"/>
      <c r="D2939" s="813" t="s">
        <v>4184</v>
      </c>
      <c r="E2939" s="813"/>
      <c r="F2939" s="813"/>
      <c r="G2939" s="813" t="s">
        <v>2068</v>
      </c>
      <c r="H2939" s="813"/>
      <c r="I2939" s="813"/>
      <c r="J2939" s="813" t="s">
        <v>1920</v>
      </c>
      <c r="K2939" s="813"/>
      <c r="L2939" s="813"/>
      <c r="M2939" s="811"/>
      <c r="N2939" s="811"/>
      <c r="O2939" s="811"/>
      <c r="P2939" s="811"/>
      <c r="Q2939" s="368" t="s">
        <v>1921</v>
      </c>
      <c r="R2939" s="369" t="s">
        <v>2615</v>
      </c>
    </row>
    <row r="2940" spans="1:18" ht="18">
      <c r="A2940" s="368">
        <v>2719</v>
      </c>
      <c r="B2940" s="813">
        <v>647777</v>
      </c>
      <c r="C2940" s="813"/>
      <c r="D2940" s="813" t="s">
        <v>4184</v>
      </c>
      <c r="E2940" s="813"/>
      <c r="F2940" s="813"/>
      <c r="G2940" s="813" t="s">
        <v>2068</v>
      </c>
      <c r="H2940" s="813"/>
      <c r="I2940" s="813"/>
      <c r="J2940" s="813" t="s">
        <v>2083</v>
      </c>
      <c r="K2940" s="813"/>
      <c r="L2940" s="813"/>
      <c r="M2940" s="811"/>
      <c r="N2940" s="811"/>
      <c r="O2940" s="811"/>
      <c r="P2940" s="811"/>
      <c r="Q2940" s="368" t="s">
        <v>1921</v>
      </c>
      <c r="R2940" s="369" t="s">
        <v>2615</v>
      </c>
    </row>
    <row r="2941" spans="1:18" ht="18">
      <c r="A2941" s="368">
        <v>2720</v>
      </c>
      <c r="B2941" s="813">
        <v>261615</v>
      </c>
      <c r="C2941" s="813"/>
      <c r="D2941" s="813" t="s">
        <v>3010</v>
      </c>
      <c r="E2941" s="813"/>
      <c r="F2941" s="813"/>
      <c r="G2941" s="813" t="s">
        <v>2014</v>
      </c>
      <c r="H2941" s="813"/>
      <c r="I2941" s="813"/>
      <c r="J2941" s="813" t="s">
        <v>1921</v>
      </c>
      <c r="K2941" s="813"/>
      <c r="L2941" s="813"/>
      <c r="M2941" s="811"/>
      <c r="N2941" s="811"/>
      <c r="O2941" s="811"/>
      <c r="P2941" s="811"/>
      <c r="Q2941" s="368" t="s">
        <v>1921</v>
      </c>
      <c r="R2941" s="369" t="s">
        <v>1946</v>
      </c>
    </row>
    <row r="2942" spans="1:18" ht="18">
      <c r="A2942" s="368">
        <v>2721</v>
      </c>
      <c r="B2942" s="813">
        <v>422033</v>
      </c>
      <c r="C2942" s="813"/>
      <c r="D2942" s="813" t="s">
        <v>4185</v>
      </c>
      <c r="E2942" s="813"/>
      <c r="F2942" s="813"/>
      <c r="G2942" s="813" t="s">
        <v>2488</v>
      </c>
      <c r="H2942" s="813"/>
      <c r="I2942" s="813"/>
      <c r="J2942" s="813" t="s">
        <v>1920</v>
      </c>
      <c r="K2942" s="813"/>
      <c r="L2942" s="813"/>
      <c r="M2942" s="811"/>
      <c r="N2942" s="811"/>
      <c r="O2942" s="811"/>
      <c r="P2942" s="811"/>
      <c r="Q2942" s="368" t="s">
        <v>1921</v>
      </c>
      <c r="R2942" s="369" t="s">
        <v>2320</v>
      </c>
    </row>
    <row r="2943" spans="1:18" ht="18">
      <c r="A2943" s="368">
        <v>2722</v>
      </c>
      <c r="B2943" s="813">
        <v>762666</v>
      </c>
      <c r="C2943" s="813"/>
      <c r="D2943" s="813" t="s">
        <v>3015</v>
      </c>
      <c r="E2943" s="813"/>
      <c r="F2943" s="813"/>
      <c r="G2943" s="813" t="s">
        <v>4186</v>
      </c>
      <c r="H2943" s="813"/>
      <c r="I2943" s="813"/>
      <c r="J2943" s="813" t="s">
        <v>1888</v>
      </c>
      <c r="K2943" s="813"/>
      <c r="L2943" s="813"/>
      <c r="M2943" s="814">
        <v>5</v>
      </c>
      <c r="N2943" s="814"/>
      <c r="O2943" s="813" t="s">
        <v>1883</v>
      </c>
      <c r="P2943" s="813"/>
      <c r="Q2943" s="370" t="s">
        <v>1892</v>
      </c>
      <c r="R2943" s="369" t="s">
        <v>4187</v>
      </c>
    </row>
    <row r="2944" spans="1:18" ht="36">
      <c r="A2944" s="365" t="s">
        <v>1871</v>
      </c>
      <c r="B2944" s="810" t="s">
        <v>1872</v>
      </c>
      <c r="C2944" s="810"/>
      <c r="D2944" s="810" t="s">
        <v>1873</v>
      </c>
      <c r="E2944" s="810"/>
      <c r="F2944" s="810"/>
      <c r="G2944" s="810" t="s">
        <v>1874</v>
      </c>
      <c r="H2944" s="810"/>
      <c r="I2944" s="810"/>
      <c r="J2944" s="810" t="s">
        <v>1875</v>
      </c>
      <c r="K2944" s="810"/>
      <c r="L2944" s="810"/>
      <c r="M2944" s="810" t="s">
        <v>1876</v>
      </c>
      <c r="N2944" s="810"/>
      <c r="O2944" s="810" t="s">
        <v>1877</v>
      </c>
      <c r="P2944" s="810"/>
      <c r="Q2944" s="366" t="s">
        <v>1878</v>
      </c>
      <c r="R2944" s="365" t="s">
        <v>1879</v>
      </c>
    </row>
    <row r="2945" spans="1:18" ht="18">
      <c r="A2945" s="368">
        <v>2723</v>
      </c>
      <c r="B2945" s="813">
        <v>815303</v>
      </c>
      <c r="C2945" s="813"/>
      <c r="D2945" s="813" t="s">
        <v>3403</v>
      </c>
      <c r="E2945" s="813"/>
      <c r="F2945" s="813"/>
      <c r="G2945" s="813" t="s">
        <v>4188</v>
      </c>
      <c r="H2945" s="813"/>
      <c r="I2945" s="813"/>
      <c r="J2945" s="813" t="s">
        <v>1888</v>
      </c>
      <c r="K2945" s="813"/>
      <c r="L2945" s="813"/>
      <c r="M2945" s="814">
        <v>2</v>
      </c>
      <c r="N2945" s="814"/>
      <c r="O2945" s="813" t="s">
        <v>1883</v>
      </c>
      <c r="P2945" s="813"/>
      <c r="Q2945" s="370" t="s">
        <v>1892</v>
      </c>
      <c r="R2945" s="369" t="s">
        <v>4189</v>
      </c>
    </row>
    <row r="2946" spans="1:18" ht="18">
      <c r="A2946" s="368">
        <v>2724</v>
      </c>
      <c r="B2946" s="813">
        <v>794137</v>
      </c>
      <c r="C2946" s="813"/>
      <c r="D2946" s="813" t="s">
        <v>3403</v>
      </c>
      <c r="E2946" s="813"/>
      <c r="F2946" s="813"/>
      <c r="G2946" s="813" t="s">
        <v>4188</v>
      </c>
      <c r="H2946" s="813"/>
      <c r="I2946" s="813"/>
      <c r="J2946" s="813" t="s">
        <v>1888</v>
      </c>
      <c r="K2946" s="813"/>
      <c r="L2946" s="813"/>
      <c r="M2946" s="814">
        <v>2</v>
      </c>
      <c r="N2946" s="814"/>
      <c r="O2946" s="813" t="s">
        <v>1883</v>
      </c>
      <c r="P2946" s="813"/>
      <c r="Q2946" s="368" t="s">
        <v>1889</v>
      </c>
      <c r="R2946" s="369" t="s">
        <v>4189</v>
      </c>
    </row>
    <row r="2947" spans="1:18" ht="18">
      <c r="A2947" s="368">
        <v>2725</v>
      </c>
      <c r="B2947" s="813">
        <v>265577</v>
      </c>
      <c r="C2947" s="813"/>
      <c r="D2947" s="813" t="s">
        <v>3022</v>
      </c>
      <c r="E2947" s="813"/>
      <c r="F2947" s="813"/>
      <c r="G2947" s="813" t="s">
        <v>2014</v>
      </c>
      <c r="H2947" s="813"/>
      <c r="I2947" s="813"/>
      <c r="J2947" s="813" t="s">
        <v>1921</v>
      </c>
      <c r="K2947" s="813"/>
      <c r="L2947" s="813"/>
      <c r="M2947" s="811"/>
      <c r="N2947" s="811"/>
      <c r="O2947" s="811"/>
      <c r="P2947" s="811"/>
      <c r="Q2947" s="368" t="s">
        <v>1921</v>
      </c>
      <c r="R2947" s="369" t="s">
        <v>1946</v>
      </c>
    </row>
    <row r="2948" spans="1:18" ht="18">
      <c r="A2948" s="368">
        <v>2726</v>
      </c>
      <c r="B2948" s="813">
        <v>661328</v>
      </c>
      <c r="C2948" s="813"/>
      <c r="D2948" s="813" t="s">
        <v>3027</v>
      </c>
      <c r="E2948" s="813"/>
      <c r="F2948" s="813"/>
      <c r="G2948" s="813" t="s">
        <v>2089</v>
      </c>
      <c r="H2948" s="813"/>
      <c r="I2948" s="813"/>
      <c r="J2948" s="813" t="s">
        <v>1925</v>
      </c>
      <c r="K2948" s="813"/>
      <c r="L2948" s="813"/>
      <c r="M2948" s="814">
        <v>30</v>
      </c>
      <c r="N2948" s="814"/>
      <c r="O2948" s="813" t="s">
        <v>1883</v>
      </c>
      <c r="P2948" s="813"/>
      <c r="Q2948" s="368" t="s">
        <v>1884</v>
      </c>
      <c r="R2948" s="369" t="s">
        <v>2190</v>
      </c>
    </row>
    <row r="2949" spans="1:18" ht="18">
      <c r="A2949" s="368">
        <v>2727</v>
      </c>
      <c r="B2949" s="813">
        <v>767297</v>
      </c>
      <c r="C2949" s="813"/>
      <c r="D2949" s="813" t="s">
        <v>4190</v>
      </c>
      <c r="E2949" s="813"/>
      <c r="F2949" s="813"/>
      <c r="G2949" s="813" t="s">
        <v>2842</v>
      </c>
      <c r="H2949" s="813"/>
      <c r="I2949" s="813"/>
      <c r="J2949" s="813" t="s">
        <v>2086</v>
      </c>
      <c r="K2949" s="813"/>
      <c r="L2949" s="813"/>
      <c r="M2949" s="814">
        <v>5</v>
      </c>
      <c r="N2949" s="814"/>
      <c r="O2949" s="813" t="s">
        <v>1883</v>
      </c>
      <c r="P2949" s="813"/>
      <c r="Q2949" s="370" t="s">
        <v>1892</v>
      </c>
      <c r="R2949" s="369" t="s">
        <v>3936</v>
      </c>
    </row>
    <row r="2950" spans="1:18" ht="18">
      <c r="A2950" s="368">
        <v>2728</v>
      </c>
      <c r="B2950" s="813">
        <v>432781</v>
      </c>
      <c r="C2950" s="813"/>
      <c r="D2950" s="813" t="s">
        <v>3032</v>
      </c>
      <c r="E2950" s="813"/>
      <c r="F2950" s="813"/>
      <c r="G2950" s="813" t="s">
        <v>2014</v>
      </c>
      <c r="H2950" s="813"/>
      <c r="I2950" s="813"/>
      <c r="J2950" s="813" t="s">
        <v>1920</v>
      </c>
      <c r="K2950" s="813"/>
      <c r="L2950" s="813"/>
      <c r="M2950" s="811"/>
      <c r="N2950" s="811"/>
      <c r="O2950" s="811"/>
      <c r="P2950" s="811"/>
      <c r="Q2950" s="368" t="s">
        <v>1921</v>
      </c>
      <c r="R2950" s="369" t="s">
        <v>1946</v>
      </c>
    </row>
    <row r="2951" spans="1:18" ht="18">
      <c r="A2951" s="368">
        <v>2729</v>
      </c>
      <c r="B2951" s="813">
        <v>522631</v>
      </c>
      <c r="C2951" s="813"/>
      <c r="D2951" s="813" t="s">
        <v>3033</v>
      </c>
      <c r="E2951" s="813"/>
      <c r="F2951" s="813"/>
      <c r="G2951" s="813" t="s">
        <v>2379</v>
      </c>
      <c r="H2951" s="813"/>
      <c r="I2951" s="813"/>
      <c r="J2951" s="813" t="s">
        <v>3055</v>
      </c>
      <c r="K2951" s="813"/>
      <c r="L2951" s="813"/>
      <c r="M2951" s="814">
        <v>20</v>
      </c>
      <c r="N2951" s="814"/>
      <c r="O2951" s="813" t="s">
        <v>1883</v>
      </c>
      <c r="P2951" s="813"/>
      <c r="Q2951" s="368" t="s">
        <v>1884</v>
      </c>
      <c r="R2951" s="369" t="s">
        <v>2198</v>
      </c>
    </row>
    <row r="2952" spans="1:18" ht="18">
      <c r="A2952" s="368">
        <v>2730</v>
      </c>
      <c r="B2952" s="813">
        <v>527368</v>
      </c>
      <c r="C2952" s="813"/>
      <c r="D2952" s="813" t="s">
        <v>3033</v>
      </c>
      <c r="E2952" s="813"/>
      <c r="F2952" s="813"/>
      <c r="G2952" s="813" t="s">
        <v>3541</v>
      </c>
      <c r="H2952" s="813"/>
      <c r="I2952" s="813"/>
      <c r="J2952" s="817" t="s">
        <v>3670</v>
      </c>
      <c r="K2952" s="817"/>
      <c r="L2952" s="817"/>
      <c r="M2952" s="814">
        <v>200</v>
      </c>
      <c r="N2952" s="814"/>
      <c r="O2952" s="813" t="s">
        <v>3543</v>
      </c>
      <c r="P2952" s="813"/>
      <c r="Q2952" s="368" t="s">
        <v>3554</v>
      </c>
      <c r="R2952" s="369" t="s">
        <v>2150</v>
      </c>
    </row>
    <row r="2953" spans="1:18" ht="18">
      <c r="A2953" s="368">
        <v>2731</v>
      </c>
      <c r="B2953" s="813">
        <v>848860</v>
      </c>
      <c r="C2953" s="813"/>
      <c r="D2953" s="813" t="s">
        <v>3033</v>
      </c>
      <c r="E2953" s="813"/>
      <c r="F2953" s="813"/>
      <c r="G2953" s="813" t="s">
        <v>4191</v>
      </c>
      <c r="H2953" s="813"/>
      <c r="I2953" s="813"/>
      <c r="J2953" s="813" t="s">
        <v>3055</v>
      </c>
      <c r="K2953" s="813"/>
      <c r="L2953" s="813"/>
      <c r="M2953" s="814">
        <v>2.5</v>
      </c>
      <c r="N2953" s="814"/>
      <c r="O2953" s="813" t="s">
        <v>1883</v>
      </c>
      <c r="P2953" s="813"/>
      <c r="Q2953" s="368" t="s">
        <v>2414</v>
      </c>
      <c r="R2953" s="369" t="s">
        <v>1906</v>
      </c>
    </row>
    <row r="2954" spans="1:18" ht="18">
      <c r="A2954" s="368">
        <v>2732</v>
      </c>
      <c r="B2954" s="813">
        <v>780898</v>
      </c>
      <c r="C2954" s="813"/>
      <c r="D2954" s="813" t="s">
        <v>3033</v>
      </c>
      <c r="E2954" s="813"/>
      <c r="F2954" s="813"/>
      <c r="G2954" s="813" t="s">
        <v>3555</v>
      </c>
      <c r="H2954" s="813"/>
      <c r="I2954" s="813"/>
      <c r="J2954" s="813" t="s">
        <v>3542</v>
      </c>
      <c r="K2954" s="813"/>
      <c r="L2954" s="813"/>
      <c r="M2954" s="814">
        <v>200</v>
      </c>
      <c r="N2954" s="814"/>
      <c r="O2954" s="813" t="s">
        <v>3543</v>
      </c>
      <c r="P2954" s="813"/>
      <c r="Q2954" s="368" t="s">
        <v>3544</v>
      </c>
      <c r="R2954" s="369" t="s">
        <v>1939</v>
      </c>
    </row>
    <row r="2955" spans="1:18" ht="18">
      <c r="A2955" s="368">
        <v>2733</v>
      </c>
      <c r="B2955" s="813">
        <v>687120</v>
      </c>
      <c r="C2955" s="813"/>
      <c r="D2955" s="813" t="s">
        <v>4192</v>
      </c>
      <c r="E2955" s="813"/>
      <c r="F2955" s="813"/>
      <c r="G2955" s="813" t="s">
        <v>3402</v>
      </c>
      <c r="H2955" s="813"/>
      <c r="I2955" s="813"/>
      <c r="J2955" s="813" t="s">
        <v>1921</v>
      </c>
      <c r="K2955" s="813"/>
      <c r="L2955" s="813"/>
      <c r="M2955" s="811"/>
      <c r="N2955" s="811"/>
      <c r="O2955" s="811"/>
      <c r="P2955" s="811"/>
      <c r="Q2955" s="368" t="s">
        <v>1921</v>
      </c>
      <c r="R2955" s="369" t="s">
        <v>1946</v>
      </c>
    </row>
    <row r="2956" spans="1:18" ht="18">
      <c r="A2956" s="368">
        <v>2734</v>
      </c>
      <c r="B2956" s="813">
        <v>652235</v>
      </c>
      <c r="C2956" s="813"/>
      <c r="D2956" s="813" t="s">
        <v>3040</v>
      </c>
      <c r="E2956" s="813"/>
      <c r="F2956" s="813"/>
      <c r="G2956" s="813" t="s">
        <v>2071</v>
      </c>
      <c r="H2956" s="813"/>
      <c r="I2956" s="813"/>
      <c r="J2956" s="813" t="s">
        <v>1920</v>
      </c>
      <c r="K2956" s="813"/>
      <c r="L2956" s="813"/>
      <c r="M2956" s="811"/>
      <c r="N2956" s="811"/>
      <c r="O2956" s="811"/>
      <c r="P2956" s="811"/>
      <c r="Q2956" s="368" t="s">
        <v>1921</v>
      </c>
      <c r="R2956" s="369" t="s">
        <v>2614</v>
      </c>
    </row>
    <row r="2957" spans="1:18" ht="18">
      <c r="A2957" s="368">
        <v>2735</v>
      </c>
      <c r="B2957" s="813">
        <v>524728</v>
      </c>
      <c r="C2957" s="813"/>
      <c r="D2957" s="813" t="s">
        <v>4193</v>
      </c>
      <c r="E2957" s="813"/>
      <c r="F2957" s="813"/>
      <c r="G2957" s="813" t="s">
        <v>2296</v>
      </c>
      <c r="H2957" s="813"/>
      <c r="I2957" s="813"/>
      <c r="J2957" s="813" t="s">
        <v>2505</v>
      </c>
      <c r="K2957" s="813"/>
      <c r="L2957" s="813"/>
      <c r="M2957" s="814">
        <v>250</v>
      </c>
      <c r="N2957" s="814"/>
      <c r="O2957" s="813" t="s">
        <v>1883</v>
      </c>
      <c r="P2957" s="813"/>
      <c r="Q2957" s="368" t="s">
        <v>1884</v>
      </c>
      <c r="R2957" s="369" t="s">
        <v>4194</v>
      </c>
    </row>
    <row r="2958" spans="1:18" ht="36">
      <c r="A2958" s="365" t="s">
        <v>1871</v>
      </c>
      <c r="B2958" s="810" t="s">
        <v>1872</v>
      </c>
      <c r="C2958" s="810"/>
      <c r="D2958" s="810" t="s">
        <v>1873</v>
      </c>
      <c r="E2958" s="810"/>
      <c r="F2958" s="810"/>
      <c r="G2958" s="810" t="s">
        <v>1874</v>
      </c>
      <c r="H2958" s="810"/>
      <c r="I2958" s="810"/>
      <c r="J2958" s="810" t="s">
        <v>1875</v>
      </c>
      <c r="K2958" s="810"/>
      <c r="L2958" s="810"/>
      <c r="M2958" s="810" t="s">
        <v>1876</v>
      </c>
      <c r="N2958" s="810"/>
      <c r="O2958" s="810" t="s">
        <v>1877</v>
      </c>
      <c r="P2958" s="810"/>
      <c r="Q2958" s="366" t="s">
        <v>1878</v>
      </c>
      <c r="R2958" s="365" t="s">
        <v>1879</v>
      </c>
    </row>
    <row r="2959" spans="1:18" ht="18">
      <c r="A2959" s="368">
        <v>2736</v>
      </c>
      <c r="B2959" s="813">
        <v>649369</v>
      </c>
      <c r="C2959" s="813"/>
      <c r="D2959" s="813" t="s">
        <v>3788</v>
      </c>
      <c r="E2959" s="813"/>
      <c r="F2959" s="813"/>
      <c r="G2959" s="813" t="s">
        <v>2653</v>
      </c>
      <c r="H2959" s="813"/>
      <c r="I2959" s="813"/>
      <c r="J2959" s="813" t="s">
        <v>1920</v>
      </c>
      <c r="K2959" s="813"/>
      <c r="L2959" s="813"/>
      <c r="M2959" s="811"/>
      <c r="N2959" s="811"/>
      <c r="O2959" s="811"/>
      <c r="P2959" s="811"/>
      <c r="Q2959" s="368" t="s">
        <v>1921</v>
      </c>
      <c r="R2959" s="369" t="s">
        <v>2153</v>
      </c>
    </row>
    <row r="2960" spans="1:18" ht="18">
      <c r="A2960" s="368">
        <v>2737</v>
      </c>
      <c r="B2960" s="813">
        <v>731391</v>
      </c>
      <c r="C2960" s="813"/>
      <c r="D2960" s="813" t="s">
        <v>3045</v>
      </c>
      <c r="E2960" s="813"/>
      <c r="F2960" s="813"/>
      <c r="G2960" s="813" t="s">
        <v>2428</v>
      </c>
      <c r="H2960" s="813"/>
      <c r="I2960" s="813"/>
      <c r="J2960" s="813" t="s">
        <v>2146</v>
      </c>
      <c r="K2960" s="813"/>
      <c r="L2960" s="813"/>
      <c r="M2960" s="814">
        <v>5</v>
      </c>
      <c r="N2960" s="814"/>
      <c r="O2960" s="813" t="s">
        <v>1909</v>
      </c>
      <c r="P2960" s="813"/>
      <c r="Q2960" s="368" t="s">
        <v>1910</v>
      </c>
      <c r="R2960" s="369" t="s">
        <v>2153</v>
      </c>
    </row>
    <row r="2961" spans="1:18" ht="18">
      <c r="A2961" s="368">
        <v>2738</v>
      </c>
      <c r="B2961" s="813">
        <v>232381</v>
      </c>
      <c r="C2961" s="813"/>
      <c r="D2961" s="813" t="s">
        <v>3046</v>
      </c>
      <c r="E2961" s="813"/>
      <c r="F2961" s="813"/>
      <c r="G2961" s="813" t="s">
        <v>3647</v>
      </c>
      <c r="H2961" s="813"/>
      <c r="I2961" s="813"/>
      <c r="J2961" s="813" t="s">
        <v>1945</v>
      </c>
      <c r="K2961" s="813"/>
      <c r="L2961" s="813"/>
      <c r="M2961" s="811"/>
      <c r="N2961" s="811"/>
      <c r="O2961" s="811"/>
      <c r="P2961" s="811"/>
      <c r="Q2961" s="368" t="s">
        <v>1921</v>
      </c>
      <c r="R2961" s="369" t="s">
        <v>1946</v>
      </c>
    </row>
    <row r="2962" spans="1:18" ht="18">
      <c r="A2962" s="368">
        <v>2739</v>
      </c>
      <c r="B2962" s="813">
        <v>232539</v>
      </c>
      <c r="C2962" s="813"/>
      <c r="D2962" s="813" t="s">
        <v>3046</v>
      </c>
      <c r="E2962" s="813"/>
      <c r="F2962" s="813"/>
      <c r="G2962" s="813" t="s">
        <v>2573</v>
      </c>
      <c r="H2962" s="813"/>
      <c r="I2962" s="813"/>
      <c r="J2962" s="813" t="s">
        <v>1945</v>
      </c>
      <c r="K2962" s="813"/>
      <c r="L2962" s="813"/>
      <c r="M2962" s="811"/>
      <c r="N2962" s="811"/>
      <c r="O2962" s="811"/>
      <c r="P2962" s="811"/>
      <c r="Q2962" s="368" t="s">
        <v>1921</v>
      </c>
      <c r="R2962" s="369" t="s">
        <v>1946</v>
      </c>
    </row>
    <row r="2963" spans="1:18" ht="18">
      <c r="A2963" s="368">
        <v>2740</v>
      </c>
      <c r="B2963" s="813">
        <v>208632</v>
      </c>
      <c r="C2963" s="813"/>
      <c r="D2963" s="813" t="s">
        <v>3790</v>
      </c>
      <c r="E2963" s="813"/>
      <c r="F2963" s="813"/>
      <c r="G2963" s="813" t="s">
        <v>2700</v>
      </c>
      <c r="H2963" s="813"/>
      <c r="I2963" s="813"/>
      <c r="J2963" s="813" t="s">
        <v>1920</v>
      </c>
      <c r="K2963" s="813"/>
      <c r="L2963" s="813"/>
      <c r="M2963" s="811"/>
      <c r="N2963" s="811"/>
      <c r="O2963" s="811"/>
      <c r="P2963" s="811"/>
      <c r="Q2963" s="368" t="s">
        <v>1921</v>
      </c>
      <c r="R2963" s="369" t="s">
        <v>2500</v>
      </c>
    </row>
    <row r="2964" spans="1:18" ht="18">
      <c r="A2964" s="368">
        <v>2741</v>
      </c>
      <c r="B2964" s="813">
        <v>208595</v>
      </c>
      <c r="C2964" s="813"/>
      <c r="D2964" s="813" t="s">
        <v>3790</v>
      </c>
      <c r="E2964" s="813"/>
      <c r="F2964" s="813"/>
      <c r="G2964" s="813" t="s">
        <v>2322</v>
      </c>
      <c r="H2964" s="813"/>
      <c r="I2964" s="813"/>
      <c r="J2964" s="813" t="s">
        <v>1920</v>
      </c>
      <c r="K2964" s="813"/>
      <c r="L2964" s="813"/>
      <c r="M2964" s="811"/>
      <c r="N2964" s="811"/>
      <c r="O2964" s="811"/>
      <c r="P2964" s="811"/>
      <c r="Q2964" s="368" t="s">
        <v>1921</v>
      </c>
      <c r="R2964" s="369" t="s">
        <v>2193</v>
      </c>
    </row>
    <row r="2965" spans="1:18" ht="18">
      <c r="A2965" s="368">
        <v>2742</v>
      </c>
      <c r="B2965" s="813">
        <v>883727</v>
      </c>
      <c r="C2965" s="813"/>
      <c r="D2965" s="813" t="s">
        <v>3050</v>
      </c>
      <c r="E2965" s="813"/>
      <c r="F2965" s="813"/>
      <c r="G2965" s="813" t="s">
        <v>2979</v>
      </c>
      <c r="H2965" s="813"/>
      <c r="I2965" s="813"/>
      <c r="J2965" s="813" t="s">
        <v>2170</v>
      </c>
      <c r="K2965" s="813"/>
      <c r="L2965" s="813"/>
      <c r="M2965" s="814">
        <v>10</v>
      </c>
      <c r="N2965" s="814"/>
      <c r="O2965" s="813" t="s">
        <v>1883</v>
      </c>
      <c r="P2965" s="813"/>
      <c r="Q2965" s="368" t="s">
        <v>1884</v>
      </c>
      <c r="R2965" s="369" t="s">
        <v>2213</v>
      </c>
    </row>
    <row r="2966" spans="1:18" ht="18">
      <c r="A2966" s="368">
        <v>2743</v>
      </c>
      <c r="B2966" s="813">
        <v>768743</v>
      </c>
      <c r="C2966" s="813"/>
      <c r="D2966" s="813" t="s">
        <v>3050</v>
      </c>
      <c r="E2966" s="813"/>
      <c r="F2966" s="813"/>
      <c r="G2966" s="813" t="s">
        <v>2979</v>
      </c>
      <c r="H2966" s="813"/>
      <c r="I2966" s="813"/>
      <c r="J2966" s="813" t="s">
        <v>1888</v>
      </c>
      <c r="K2966" s="813"/>
      <c r="L2966" s="813"/>
      <c r="M2966" s="814">
        <v>50</v>
      </c>
      <c r="N2966" s="814"/>
      <c r="O2966" s="813" t="s">
        <v>1883</v>
      </c>
      <c r="P2966" s="813"/>
      <c r="Q2966" s="368" t="s">
        <v>1889</v>
      </c>
      <c r="R2966" s="369" t="s">
        <v>2403</v>
      </c>
    </row>
    <row r="2967" spans="1:18" ht="18">
      <c r="A2967" s="368">
        <v>2744</v>
      </c>
      <c r="B2967" s="813">
        <v>702597</v>
      </c>
      <c r="C2967" s="813"/>
      <c r="D2967" s="813" t="s">
        <v>3050</v>
      </c>
      <c r="E2967" s="813"/>
      <c r="F2967" s="813"/>
      <c r="G2967" s="813" t="s">
        <v>2949</v>
      </c>
      <c r="H2967" s="813"/>
      <c r="I2967" s="813"/>
      <c r="J2967" s="813" t="s">
        <v>2170</v>
      </c>
      <c r="K2967" s="813"/>
      <c r="L2967" s="813"/>
      <c r="M2967" s="814">
        <v>15</v>
      </c>
      <c r="N2967" s="814"/>
      <c r="O2967" s="813" t="s">
        <v>1883</v>
      </c>
      <c r="P2967" s="813"/>
      <c r="Q2967" s="368" t="s">
        <v>1884</v>
      </c>
      <c r="R2967" s="369" t="s">
        <v>2126</v>
      </c>
    </row>
    <row r="2968" spans="1:18" ht="18">
      <c r="A2968" s="368">
        <v>2745</v>
      </c>
      <c r="B2968" s="813">
        <v>962442</v>
      </c>
      <c r="C2968" s="813"/>
      <c r="D2968" s="813" t="s">
        <v>3053</v>
      </c>
      <c r="E2968" s="813"/>
      <c r="F2968" s="813"/>
      <c r="G2968" s="813" t="s">
        <v>3054</v>
      </c>
      <c r="H2968" s="813"/>
      <c r="I2968" s="813"/>
      <c r="J2968" s="813" t="s">
        <v>1975</v>
      </c>
      <c r="K2968" s="813"/>
      <c r="L2968" s="813"/>
      <c r="M2968" s="814">
        <v>500</v>
      </c>
      <c r="N2968" s="814"/>
      <c r="O2968" s="813" t="s">
        <v>1883</v>
      </c>
      <c r="P2968" s="813"/>
      <c r="Q2968" s="368" t="s">
        <v>1884</v>
      </c>
      <c r="R2968" s="369" t="s">
        <v>1930</v>
      </c>
    </row>
    <row r="2969" spans="1:18" ht="18">
      <c r="A2969" s="368">
        <v>2746</v>
      </c>
      <c r="B2969" s="813">
        <v>807606</v>
      </c>
      <c r="C2969" s="813"/>
      <c r="D2969" s="813" t="s">
        <v>3053</v>
      </c>
      <c r="E2969" s="813"/>
      <c r="F2969" s="813"/>
      <c r="G2969" s="813" t="s">
        <v>3054</v>
      </c>
      <c r="H2969" s="813"/>
      <c r="I2969" s="813"/>
      <c r="J2969" s="813" t="s">
        <v>2254</v>
      </c>
      <c r="K2969" s="813"/>
      <c r="L2969" s="813"/>
      <c r="M2969" s="814">
        <v>100</v>
      </c>
      <c r="N2969" s="814"/>
      <c r="O2969" s="813" t="s">
        <v>1883</v>
      </c>
      <c r="P2969" s="813"/>
      <c r="Q2969" s="368" t="s">
        <v>1884</v>
      </c>
      <c r="R2969" s="369" t="s">
        <v>1956</v>
      </c>
    </row>
    <row r="2970" spans="1:18" ht="18">
      <c r="A2970" s="368">
        <v>2747</v>
      </c>
      <c r="B2970" s="813">
        <v>849224</v>
      </c>
      <c r="C2970" s="813"/>
      <c r="D2970" s="813" t="s">
        <v>3053</v>
      </c>
      <c r="E2970" s="813"/>
      <c r="F2970" s="813"/>
      <c r="G2970" s="813" t="s">
        <v>3793</v>
      </c>
      <c r="H2970" s="813"/>
      <c r="I2970" s="813"/>
      <c r="J2970" s="813" t="s">
        <v>1975</v>
      </c>
      <c r="K2970" s="813"/>
      <c r="L2970" s="813"/>
      <c r="M2970" s="814">
        <v>500</v>
      </c>
      <c r="N2970" s="814"/>
      <c r="O2970" s="813" t="s">
        <v>1883</v>
      </c>
      <c r="P2970" s="813"/>
      <c r="Q2970" s="370" t="s">
        <v>1976</v>
      </c>
      <c r="R2970" s="369" t="s">
        <v>2537</v>
      </c>
    </row>
    <row r="2971" spans="1:18" ht="18">
      <c r="A2971" s="368">
        <v>2748</v>
      </c>
      <c r="B2971" s="813">
        <v>790030</v>
      </c>
      <c r="C2971" s="813"/>
      <c r="D2971" s="813" t="s">
        <v>3053</v>
      </c>
      <c r="E2971" s="813"/>
      <c r="F2971" s="813"/>
      <c r="G2971" s="813" t="s">
        <v>3793</v>
      </c>
      <c r="H2971" s="813"/>
      <c r="I2971" s="813"/>
      <c r="J2971" s="813" t="s">
        <v>1975</v>
      </c>
      <c r="K2971" s="813"/>
      <c r="L2971" s="813"/>
      <c r="M2971" s="814">
        <v>500</v>
      </c>
      <c r="N2971" s="814"/>
      <c r="O2971" s="813" t="s">
        <v>1883</v>
      </c>
      <c r="P2971" s="813"/>
      <c r="Q2971" s="368" t="s">
        <v>1884</v>
      </c>
      <c r="R2971" s="369" t="s">
        <v>2537</v>
      </c>
    </row>
    <row r="2972" spans="1:18" ht="36">
      <c r="A2972" s="365" t="s">
        <v>1871</v>
      </c>
      <c r="B2972" s="810" t="s">
        <v>1872</v>
      </c>
      <c r="C2972" s="810"/>
      <c r="D2972" s="810" t="s">
        <v>1873</v>
      </c>
      <c r="E2972" s="810"/>
      <c r="F2972" s="810"/>
      <c r="G2972" s="810" t="s">
        <v>1874</v>
      </c>
      <c r="H2972" s="810"/>
      <c r="I2972" s="810"/>
      <c r="J2972" s="810" t="s">
        <v>1875</v>
      </c>
      <c r="K2972" s="810"/>
      <c r="L2972" s="810"/>
      <c r="M2972" s="810" t="s">
        <v>1876</v>
      </c>
      <c r="N2972" s="810"/>
      <c r="O2972" s="810" t="s">
        <v>1877</v>
      </c>
      <c r="P2972" s="810"/>
      <c r="Q2972" s="366" t="s">
        <v>1878</v>
      </c>
      <c r="R2972" s="365" t="s">
        <v>1879</v>
      </c>
    </row>
    <row r="2973" spans="1:18" ht="18">
      <c r="A2973" s="368">
        <v>2749</v>
      </c>
      <c r="B2973" s="813">
        <v>963385</v>
      </c>
      <c r="C2973" s="813"/>
      <c r="D2973" s="813" t="s">
        <v>3053</v>
      </c>
      <c r="E2973" s="813"/>
      <c r="F2973" s="813"/>
      <c r="G2973" s="813" t="s">
        <v>2177</v>
      </c>
      <c r="H2973" s="813"/>
      <c r="I2973" s="813"/>
      <c r="J2973" s="813" t="s">
        <v>1975</v>
      </c>
      <c r="K2973" s="813"/>
      <c r="L2973" s="813"/>
      <c r="M2973" s="814">
        <v>500</v>
      </c>
      <c r="N2973" s="814"/>
      <c r="O2973" s="813" t="s">
        <v>1883</v>
      </c>
      <c r="P2973" s="813"/>
      <c r="Q2973" s="370" t="s">
        <v>1976</v>
      </c>
      <c r="R2973" s="369" t="s">
        <v>3789</v>
      </c>
    </row>
    <row r="2974" spans="1:18" ht="18">
      <c r="A2974" s="368">
        <v>2750</v>
      </c>
      <c r="B2974" s="813">
        <v>731148</v>
      </c>
      <c r="C2974" s="813"/>
      <c r="D2974" s="813" t="s">
        <v>3053</v>
      </c>
      <c r="E2974" s="813"/>
      <c r="F2974" s="813"/>
      <c r="G2974" s="813" t="s">
        <v>2177</v>
      </c>
      <c r="H2974" s="813"/>
      <c r="I2974" s="813"/>
      <c r="J2974" s="813" t="s">
        <v>1975</v>
      </c>
      <c r="K2974" s="813"/>
      <c r="L2974" s="813"/>
      <c r="M2974" s="814">
        <v>500</v>
      </c>
      <c r="N2974" s="814"/>
      <c r="O2974" s="813" t="s">
        <v>1883</v>
      </c>
      <c r="P2974" s="813"/>
      <c r="Q2974" s="368" t="s">
        <v>1884</v>
      </c>
      <c r="R2974" s="369" t="s">
        <v>3789</v>
      </c>
    </row>
    <row r="2975" spans="1:18" ht="18">
      <c r="A2975" s="368">
        <v>2751</v>
      </c>
      <c r="B2975" s="813">
        <v>801546</v>
      </c>
      <c r="C2975" s="813"/>
      <c r="D2975" s="813" t="s">
        <v>3053</v>
      </c>
      <c r="E2975" s="813"/>
      <c r="F2975" s="813"/>
      <c r="G2975" s="813" t="s">
        <v>3054</v>
      </c>
      <c r="H2975" s="813"/>
      <c r="I2975" s="813"/>
      <c r="J2975" s="813" t="s">
        <v>1975</v>
      </c>
      <c r="K2975" s="813"/>
      <c r="L2975" s="813"/>
      <c r="M2975" s="814">
        <v>2</v>
      </c>
      <c r="N2975" s="814"/>
      <c r="O2975" s="813" t="s">
        <v>1942</v>
      </c>
      <c r="P2975" s="813"/>
      <c r="Q2975" s="370" t="s">
        <v>1976</v>
      </c>
      <c r="R2975" s="369" t="s">
        <v>1885</v>
      </c>
    </row>
    <row r="2976" spans="1:18" ht="18">
      <c r="A2976" s="368">
        <v>2752</v>
      </c>
      <c r="B2976" s="813">
        <v>810768</v>
      </c>
      <c r="C2976" s="813"/>
      <c r="D2976" s="813" t="s">
        <v>3053</v>
      </c>
      <c r="E2976" s="813"/>
      <c r="F2976" s="813"/>
      <c r="G2976" s="813" t="s">
        <v>2177</v>
      </c>
      <c r="H2976" s="813"/>
      <c r="I2976" s="813"/>
      <c r="J2976" s="813" t="s">
        <v>1888</v>
      </c>
      <c r="K2976" s="813"/>
      <c r="L2976" s="813"/>
      <c r="M2976" s="814">
        <v>5</v>
      </c>
      <c r="N2976" s="814"/>
      <c r="O2976" s="813" t="s">
        <v>1883</v>
      </c>
      <c r="P2976" s="813"/>
      <c r="Q2976" s="368" t="s">
        <v>1889</v>
      </c>
      <c r="R2976" s="369" t="s">
        <v>2090</v>
      </c>
    </row>
    <row r="2977" spans="1:18" ht="18">
      <c r="A2977" s="368">
        <v>2753</v>
      </c>
      <c r="B2977" s="813">
        <v>801505</v>
      </c>
      <c r="C2977" s="813"/>
      <c r="D2977" s="813" t="s">
        <v>3053</v>
      </c>
      <c r="E2977" s="813"/>
      <c r="F2977" s="813"/>
      <c r="G2977" s="813" t="s">
        <v>3054</v>
      </c>
      <c r="H2977" s="813"/>
      <c r="I2977" s="813"/>
      <c r="J2977" s="813" t="s">
        <v>1975</v>
      </c>
      <c r="K2977" s="813"/>
      <c r="L2977" s="813"/>
      <c r="M2977" s="814">
        <v>500</v>
      </c>
      <c r="N2977" s="814"/>
      <c r="O2977" s="813" t="s">
        <v>1883</v>
      </c>
      <c r="P2977" s="813"/>
      <c r="Q2977" s="370" t="s">
        <v>1976</v>
      </c>
      <c r="R2977" s="369" t="s">
        <v>1930</v>
      </c>
    </row>
    <row r="2978" spans="1:18" ht="18">
      <c r="A2978" s="368">
        <v>2754</v>
      </c>
      <c r="B2978" s="813">
        <v>801483</v>
      </c>
      <c r="C2978" s="813"/>
      <c r="D2978" s="813" t="s">
        <v>3053</v>
      </c>
      <c r="E2978" s="813"/>
      <c r="F2978" s="813"/>
      <c r="G2978" s="813" t="s">
        <v>3054</v>
      </c>
      <c r="H2978" s="813"/>
      <c r="I2978" s="813"/>
      <c r="J2978" s="813" t="s">
        <v>1975</v>
      </c>
      <c r="K2978" s="813"/>
      <c r="L2978" s="813"/>
      <c r="M2978" s="814">
        <v>250</v>
      </c>
      <c r="N2978" s="814"/>
      <c r="O2978" s="813" t="s">
        <v>1883</v>
      </c>
      <c r="P2978" s="813"/>
      <c r="Q2978" s="370" t="s">
        <v>1976</v>
      </c>
      <c r="R2978" s="369" t="s">
        <v>1930</v>
      </c>
    </row>
    <row r="2979" spans="1:18" ht="18">
      <c r="A2979" s="368">
        <v>2755</v>
      </c>
      <c r="B2979" s="813">
        <v>789504</v>
      </c>
      <c r="C2979" s="813"/>
      <c r="D2979" s="813" t="s">
        <v>3053</v>
      </c>
      <c r="E2979" s="813"/>
      <c r="F2979" s="813"/>
      <c r="G2979" s="813" t="s">
        <v>3054</v>
      </c>
      <c r="H2979" s="813"/>
      <c r="I2979" s="813"/>
      <c r="J2979" s="813" t="s">
        <v>2254</v>
      </c>
      <c r="K2979" s="813"/>
      <c r="L2979" s="813"/>
      <c r="M2979" s="814">
        <v>1</v>
      </c>
      <c r="N2979" s="814"/>
      <c r="O2979" s="813" t="s">
        <v>1942</v>
      </c>
      <c r="P2979" s="813"/>
      <c r="Q2979" s="368" t="s">
        <v>1884</v>
      </c>
      <c r="R2979" s="369" t="s">
        <v>1930</v>
      </c>
    </row>
    <row r="2980" spans="1:18" ht="18">
      <c r="A2980" s="368">
        <v>2756</v>
      </c>
      <c r="B2980" s="813">
        <v>521305</v>
      </c>
      <c r="C2980" s="813"/>
      <c r="D2980" s="813" t="s">
        <v>3053</v>
      </c>
      <c r="E2980" s="813"/>
      <c r="F2980" s="813"/>
      <c r="G2980" s="813" t="s">
        <v>3054</v>
      </c>
      <c r="H2980" s="813"/>
      <c r="I2980" s="813"/>
      <c r="J2980" s="813" t="s">
        <v>1888</v>
      </c>
      <c r="K2980" s="813"/>
      <c r="L2980" s="813"/>
      <c r="M2980" s="814">
        <v>3</v>
      </c>
      <c r="N2980" s="814"/>
      <c r="O2980" s="813" t="s">
        <v>1883</v>
      </c>
      <c r="P2980" s="813"/>
      <c r="Q2980" s="368" t="s">
        <v>2414</v>
      </c>
      <c r="R2980" s="369" t="s">
        <v>2614</v>
      </c>
    </row>
    <row r="2981" spans="1:18" ht="18">
      <c r="A2981" s="368">
        <v>2757</v>
      </c>
      <c r="B2981" s="813">
        <v>801522</v>
      </c>
      <c r="C2981" s="813"/>
      <c r="D2981" s="813" t="s">
        <v>3053</v>
      </c>
      <c r="E2981" s="813"/>
      <c r="F2981" s="813"/>
      <c r="G2981" s="813" t="s">
        <v>3054</v>
      </c>
      <c r="H2981" s="813"/>
      <c r="I2981" s="813"/>
      <c r="J2981" s="813" t="s">
        <v>1975</v>
      </c>
      <c r="K2981" s="813"/>
      <c r="L2981" s="813"/>
      <c r="M2981" s="814">
        <v>1</v>
      </c>
      <c r="N2981" s="814"/>
      <c r="O2981" s="813" t="s">
        <v>1942</v>
      </c>
      <c r="P2981" s="813"/>
      <c r="Q2981" s="370" t="s">
        <v>1976</v>
      </c>
      <c r="R2981" s="369" t="s">
        <v>1930</v>
      </c>
    </row>
    <row r="2982" spans="1:18" ht="18">
      <c r="A2982" s="368">
        <v>2758</v>
      </c>
      <c r="B2982" s="813">
        <v>801431</v>
      </c>
      <c r="C2982" s="813"/>
      <c r="D2982" s="813" t="s">
        <v>3053</v>
      </c>
      <c r="E2982" s="813"/>
      <c r="F2982" s="813"/>
      <c r="G2982" s="813" t="s">
        <v>3054</v>
      </c>
      <c r="H2982" s="813"/>
      <c r="I2982" s="813"/>
      <c r="J2982" s="813" t="s">
        <v>2086</v>
      </c>
      <c r="K2982" s="813"/>
      <c r="L2982" s="813"/>
      <c r="M2982" s="814">
        <v>50</v>
      </c>
      <c r="N2982" s="814"/>
      <c r="O2982" s="813" t="s">
        <v>1883</v>
      </c>
      <c r="P2982" s="813"/>
      <c r="Q2982" s="370" t="s">
        <v>1976</v>
      </c>
      <c r="R2982" s="369" t="s">
        <v>2201</v>
      </c>
    </row>
    <row r="2983" spans="1:18" ht="18">
      <c r="A2983" s="368">
        <v>2759</v>
      </c>
      <c r="B2983" s="813">
        <v>963453</v>
      </c>
      <c r="C2983" s="813"/>
      <c r="D2983" s="813" t="s">
        <v>3053</v>
      </c>
      <c r="E2983" s="813"/>
      <c r="F2983" s="813"/>
      <c r="G2983" s="813" t="s">
        <v>3054</v>
      </c>
      <c r="H2983" s="813"/>
      <c r="I2983" s="813"/>
      <c r="J2983" s="813" t="s">
        <v>1975</v>
      </c>
      <c r="K2983" s="813"/>
      <c r="L2983" s="813"/>
      <c r="M2983" s="814">
        <v>1</v>
      </c>
      <c r="N2983" s="814"/>
      <c r="O2983" s="813" t="s">
        <v>1942</v>
      </c>
      <c r="P2983" s="813"/>
      <c r="Q2983" s="368" t="s">
        <v>1884</v>
      </c>
      <c r="R2983" s="369" t="s">
        <v>1930</v>
      </c>
    </row>
    <row r="2984" spans="1:18" ht="18">
      <c r="A2984" s="368">
        <v>2760</v>
      </c>
      <c r="B2984" s="813">
        <v>1127687</v>
      </c>
      <c r="C2984" s="813"/>
      <c r="D2984" s="813" t="s">
        <v>3053</v>
      </c>
      <c r="E2984" s="813"/>
      <c r="F2984" s="813"/>
      <c r="G2984" s="813" t="s">
        <v>3054</v>
      </c>
      <c r="H2984" s="813"/>
      <c r="I2984" s="813"/>
      <c r="J2984" s="813" t="s">
        <v>2254</v>
      </c>
      <c r="K2984" s="813"/>
      <c r="L2984" s="813"/>
      <c r="M2984" s="814">
        <v>150</v>
      </c>
      <c r="N2984" s="814"/>
      <c r="O2984" s="813" t="s">
        <v>1883</v>
      </c>
      <c r="P2984" s="813"/>
      <c r="Q2984" s="368" t="s">
        <v>1884</v>
      </c>
      <c r="R2984" s="369" t="s">
        <v>2135</v>
      </c>
    </row>
    <row r="2985" spans="1:18" ht="18">
      <c r="A2985" s="368">
        <v>2761</v>
      </c>
      <c r="B2985" s="813">
        <v>521322</v>
      </c>
      <c r="C2985" s="813"/>
      <c r="D2985" s="813" t="s">
        <v>3053</v>
      </c>
      <c r="E2985" s="813"/>
      <c r="F2985" s="813"/>
      <c r="G2985" s="813" t="s">
        <v>3054</v>
      </c>
      <c r="H2985" s="813"/>
      <c r="I2985" s="813"/>
      <c r="J2985" s="813" t="s">
        <v>1888</v>
      </c>
      <c r="K2985" s="813"/>
      <c r="L2985" s="813"/>
      <c r="M2985" s="814">
        <v>5</v>
      </c>
      <c r="N2985" s="814"/>
      <c r="O2985" s="813" t="s">
        <v>1883</v>
      </c>
      <c r="P2985" s="813"/>
      <c r="Q2985" s="368" t="s">
        <v>2414</v>
      </c>
      <c r="R2985" s="369" t="s">
        <v>2614</v>
      </c>
    </row>
    <row r="2986" spans="1:18" ht="36">
      <c r="A2986" s="365" t="s">
        <v>1871</v>
      </c>
      <c r="B2986" s="810" t="s">
        <v>1872</v>
      </c>
      <c r="C2986" s="810"/>
      <c r="D2986" s="810" t="s">
        <v>1873</v>
      </c>
      <c r="E2986" s="810"/>
      <c r="F2986" s="810"/>
      <c r="G2986" s="810" t="s">
        <v>1874</v>
      </c>
      <c r="H2986" s="810"/>
      <c r="I2986" s="810"/>
      <c r="J2986" s="810" t="s">
        <v>1875</v>
      </c>
      <c r="K2986" s="810"/>
      <c r="L2986" s="810"/>
      <c r="M2986" s="810" t="s">
        <v>1876</v>
      </c>
      <c r="N2986" s="810"/>
      <c r="O2986" s="810" t="s">
        <v>1877</v>
      </c>
      <c r="P2986" s="810"/>
      <c r="Q2986" s="366" t="s">
        <v>1878</v>
      </c>
      <c r="R2986" s="365" t="s">
        <v>1879</v>
      </c>
    </row>
    <row r="2987" spans="1:18" ht="18">
      <c r="A2987" s="368">
        <v>2762</v>
      </c>
      <c r="B2987" s="813">
        <v>840086</v>
      </c>
      <c r="C2987" s="813"/>
      <c r="D2987" s="813" t="s">
        <v>3053</v>
      </c>
      <c r="E2987" s="813"/>
      <c r="F2987" s="813"/>
      <c r="G2987" s="813" t="s">
        <v>3054</v>
      </c>
      <c r="H2987" s="813"/>
      <c r="I2987" s="813"/>
      <c r="J2987" s="813" t="s">
        <v>1888</v>
      </c>
      <c r="K2987" s="813"/>
      <c r="L2987" s="813"/>
      <c r="M2987" s="814">
        <v>5</v>
      </c>
      <c r="N2987" s="814"/>
      <c r="O2987" s="813" t="s">
        <v>1883</v>
      </c>
      <c r="P2987" s="813"/>
      <c r="Q2987" s="368" t="s">
        <v>1889</v>
      </c>
      <c r="R2987" s="369" t="s">
        <v>2614</v>
      </c>
    </row>
    <row r="2988" spans="1:18" ht="18">
      <c r="A2988" s="368">
        <v>2763</v>
      </c>
      <c r="B2988" s="813">
        <v>809737</v>
      </c>
      <c r="C2988" s="813"/>
      <c r="D2988" s="813" t="s">
        <v>3053</v>
      </c>
      <c r="E2988" s="813"/>
      <c r="F2988" s="813"/>
      <c r="G2988" s="813" t="s">
        <v>3054</v>
      </c>
      <c r="H2988" s="813"/>
      <c r="I2988" s="813"/>
      <c r="J2988" s="813" t="s">
        <v>2254</v>
      </c>
      <c r="K2988" s="813"/>
      <c r="L2988" s="813"/>
      <c r="M2988" s="814">
        <v>200</v>
      </c>
      <c r="N2988" s="814"/>
      <c r="O2988" s="813" t="s">
        <v>1883</v>
      </c>
      <c r="P2988" s="813"/>
      <c r="Q2988" s="368" t="s">
        <v>1884</v>
      </c>
      <c r="R2988" s="369" t="s">
        <v>2135</v>
      </c>
    </row>
    <row r="2989" spans="1:18" ht="18">
      <c r="A2989" s="368">
        <v>2764</v>
      </c>
      <c r="B2989" s="813">
        <v>813914</v>
      </c>
      <c r="C2989" s="813"/>
      <c r="D2989" s="813" t="s">
        <v>4195</v>
      </c>
      <c r="E2989" s="813"/>
      <c r="F2989" s="813"/>
      <c r="G2989" s="813" t="s">
        <v>2586</v>
      </c>
      <c r="H2989" s="813"/>
      <c r="I2989" s="813"/>
      <c r="J2989" s="813" t="s">
        <v>1908</v>
      </c>
      <c r="K2989" s="813"/>
      <c r="L2989" s="813"/>
      <c r="M2989" s="814">
        <v>15</v>
      </c>
      <c r="N2989" s="814"/>
      <c r="O2989" s="813" t="s">
        <v>1909</v>
      </c>
      <c r="P2989" s="813"/>
      <c r="Q2989" s="368" t="s">
        <v>1910</v>
      </c>
      <c r="R2989" s="369" t="s">
        <v>4196</v>
      </c>
    </row>
    <row r="2990" spans="1:18" ht="18">
      <c r="A2990" s="368">
        <v>2765</v>
      </c>
      <c r="B2990" s="813">
        <v>734415</v>
      </c>
      <c r="C2990" s="813"/>
      <c r="D2990" s="813" t="s">
        <v>4195</v>
      </c>
      <c r="E2990" s="813"/>
      <c r="F2990" s="813"/>
      <c r="G2990" s="813" t="s">
        <v>2047</v>
      </c>
      <c r="H2990" s="813"/>
      <c r="I2990" s="813"/>
      <c r="J2990" s="813" t="s">
        <v>1920</v>
      </c>
      <c r="K2990" s="813"/>
      <c r="L2990" s="813"/>
      <c r="M2990" s="811"/>
      <c r="N2990" s="811"/>
      <c r="O2990" s="811"/>
      <c r="P2990" s="811"/>
      <c r="Q2990" s="368" t="s">
        <v>1921</v>
      </c>
      <c r="R2990" s="369" t="s">
        <v>3657</v>
      </c>
    </row>
    <row r="2991" spans="1:18" ht="18">
      <c r="A2991" s="368">
        <v>2766</v>
      </c>
      <c r="B2991" s="813">
        <v>981818</v>
      </c>
      <c r="C2991" s="813"/>
      <c r="D2991" s="813" t="s">
        <v>4195</v>
      </c>
      <c r="E2991" s="813"/>
      <c r="F2991" s="813"/>
      <c r="G2991" s="813" t="s">
        <v>2586</v>
      </c>
      <c r="H2991" s="813"/>
      <c r="I2991" s="813"/>
      <c r="J2991" s="813" t="s">
        <v>1908</v>
      </c>
      <c r="K2991" s="813"/>
      <c r="L2991" s="813"/>
      <c r="M2991" s="814">
        <v>5</v>
      </c>
      <c r="N2991" s="814"/>
      <c r="O2991" s="813" t="s">
        <v>1909</v>
      </c>
      <c r="P2991" s="813"/>
      <c r="Q2991" s="368" t="s">
        <v>1910</v>
      </c>
      <c r="R2991" s="369" t="s">
        <v>4197</v>
      </c>
    </row>
    <row r="2992" spans="1:18" ht="18">
      <c r="A2992" s="368">
        <v>2767</v>
      </c>
      <c r="B2992" s="813">
        <v>711938</v>
      </c>
      <c r="C2992" s="813"/>
      <c r="D2992" s="813" t="s">
        <v>3962</v>
      </c>
      <c r="E2992" s="813"/>
      <c r="F2992" s="813"/>
      <c r="G2992" s="813" t="s">
        <v>2074</v>
      </c>
      <c r="H2992" s="813"/>
      <c r="I2992" s="813"/>
      <c r="J2992" s="813" t="s">
        <v>2174</v>
      </c>
      <c r="K2992" s="813"/>
      <c r="L2992" s="813"/>
      <c r="M2992" s="814">
        <v>1</v>
      </c>
      <c r="N2992" s="814"/>
      <c r="O2992" s="813" t="s">
        <v>1883</v>
      </c>
      <c r="P2992" s="813"/>
      <c r="Q2992" s="368" t="s">
        <v>3039</v>
      </c>
      <c r="R2992" s="369" t="s">
        <v>2120</v>
      </c>
    </row>
    <row r="2993" spans="1:18" ht="18">
      <c r="A2993" s="368">
        <v>2768</v>
      </c>
      <c r="B2993" s="813">
        <v>233454</v>
      </c>
      <c r="C2993" s="813"/>
      <c r="D2993" s="813" t="s">
        <v>3079</v>
      </c>
      <c r="E2993" s="813"/>
      <c r="F2993" s="813"/>
      <c r="G2993" s="813" t="s">
        <v>2344</v>
      </c>
      <c r="H2993" s="813"/>
      <c r="I2993" s="813"/>
      <c r="J2993" s="813" t="s">
        <v>1921</v>
      </c>
      <c r="K2993" s="813"/>
      <c r="L2993" s="813"/>
      <c r="M2993" s="811"/>
      <c r="N2993" s="811"/>
      <c r="O2993" s="811"/>
      <c r="P2993" s="811"/>
      <c r="Q2993" s="368" t="s">
        <v>1921</v>
      </c>
      <c r="R2993" s="369" t="s">
        <v>1946</v>
      </c>
    </row>
    <row r="2994" spans="1:18" ht="18">
      <c r="A2994" s="368">
        <v>2769</v>
      </c>
      <c r="B2994" s="813">
        <v>314730</v>
      </c>
      <c r="C2994" s="813"/>
      <c r="D2994" s="813" t="s">
        <v>3079</v>
      </c>
      <c r="E2994" s="813"/>
      <c r="F2994" s="813"/>
      <c r="G2994" s="813" t="s">
        <v>2344</v>
      </c>
      <c r="H2994" s="813"/>
      <c r="I2994" s="813"/>
      <c r="J2994" s="813" t="s">
        <v>1920</v>
      </c>
      <c r="K2994" s="813"/>
      <c r="L2994" s="813"/>
      <c r="M2994" s="811"/>
      <c r="N2994" s="811"/>
      <c r="O2994" s="811"/>
      <c r="P2994" s="811"/>
      <c r="Q2994" s="368" t="s">
        <v>1921</v>
      </c>
      <c r="R2994" s="369" t="s">
        <v>1946</v>
      </c>
    </row>
    <row r="2995" spans="1:18" ht="18">
      <c r="A2995" s="368">
        <v>2770</v>
      </c>
      <c r="B2995" s="813">
        <v>208841</v>
      </c>
      <c r="C2995" s="813"/>
      <c r="D2995" s="813" t="s">
        <v>3795</v>
      </c>
      <c r="E2995" s="813"/>
      <c r="F2995" s="813"/>
      <c r="G2995" s="813" t="s">
        <v>2308</v>
      </c>
      <c r="H2995" s="813"/>
      <c r="I2995" s="813"/>
      <c r="J2995" s="813" t="s">
        <v>1921</v>
      </c>
      <c r="K2995" s="813"/>
      <c r="L2995" s="813"/>
      <c r="M2995" s="811"/>
      <c r="N2995" s="811"/>
      <c r="O2995" s="811"/>
      <c r="P2995" s="811"/>
      <c r="Q2995" s="368" t="s">
        <v>1921</v>
      </c>
      <c r="R2995" s="369" t="s">
        <v>2077</v>
      </c>
    </row>
    <row r="2996" spans="1:18" ht="18">
      <c r="A2996" s="368">
        <v>2771</v>
      </c>
      <c r="B2996" s="813">
        <v>208887</v>
      </c>
      <c r="C2996" s="813"/>
      <c r="D2996" s="813" t="s">
        <v>3795</v>
      </c>
      <c r="E2996" s="813"/>
      <c r="F2996" s="813"/>
      <c r="G2996" s="813" t="s">
        <v>2274</v>
      </c>
      <c r="H2996" s="813"/>
      <c r="I2996" s="813"/>
      <c r="J2996" s="813" t="s">
        <v>1945</v>
      </c>
      <c r="K2996" s="813"/>
      <c r="L2996" s="813"/>
      <c r="M2996" s="811"/>
      <c r="N2996" s="811"/>
      <c r="O2996" s="811"/>
      <c r="P2996" s="811"/>
      <c r="Q2996" s="368" t="s">
        <v>1921</v>
      </c>
      <c r="R2996" s="369" t="s">
        <v>1922</v>
      </c>
    </row>
    <row r="2997" spans="1:18" ht="18">
      <c r="A2997" s="368">
        <v>2772</v>
      </c>
      <c r="B2997" s="813">
        <v>208894</v>
      </c>
      <c r="C2997" s="813"/>
      <c r="D2997" s="813" t="s">
        <v>3795</v>
      </c>
      <c r="E2997" s="813"/>
      <c r="F2997" s="813"/>
      <c r="G2997" s="813" t="s">
        <v>2274</v>
      </c>
      <c r="H2997" s="813"/>
      <c r="I2997" s="813"/>
      <c r="J2997" s="813" t="s">
        <v>1921</v>
      </c>
      <c r="K2997" s="813"/>
      <c r="L2997" s="813"/>
      <c r="M2997" s="811"/>
      <c r="N2997" s="811"/>
      <c r="O2997" s="811"/>
      <c r="P2997" s="811"/>
      <c r="Q2997" s="368" t="s">
        <v>1921</v>
      </c>
      <c r="R2997" s="369" t="s">
        <v>1922</v>
      </c>
    </row>
    <row r="2998" spans="1:18" ht="18">
      <c r="A2998" s="368">
        <v>2773</v>
      </c>
      <c r="B2998" s="813">
        <v>301102</v>
      </c>
      <c r="C2998" s="813"/>
      <c r="D2998" s="813" t="s">
        <v>4198</v>
      </c>
      <c r="E2998" s="813"/>
      <c r="F2998" s="813"/>
      <c r="G2998" s="813" t="s">
        <v>2274</v>
      </c>
      <c r="H2998" s="813"/>
      <c r="I2998" s="813"/>
      <c r="J2998" s="813" t="s">
        <v>1921</v>
      </c>
      <c r="K2998" s="813"/>
      <c r="L2998" s="813"/>
      <c r="M2998" s="811"/>
      <c r="N2998" s="811"/>
      <c r="O2998" s="811"/>
      <c r="P2998" s="811"/>
      <c r="Q2998" s="368" t="s">
        <v>1921</v>
      </c>
      <c r="R2998" s="369" t="s">
        <v>2434</v>
      </c>
    </row>
    <row r="2999" spans="1:18" ht="18">
      <c r="A2999" s="368">
        <v>2774</v>
      </c>
      <c r="B2999" s="813">
        <v>636069</v>
      </c>
      <c r="C2999" s="813"/>
      <c r="D2999" s="813" t="s">
        <v>3082</v>
      </c>
      <c r="E2999" s="813"/>
      <c r="F2999" s="813"/>
      <c r="G2999" s="813" t="s">
        <v>3084</v>
      </c>
      <c r="H2999" s="813"/>
      <c r="I2999" s="813"/>
      <c r="J2999" s="813" t="s">
        <v>1916</v>
      </c>
      <c r="K2999" s="813"/>
      <c r="L2999" s="813"/>
      <c r="M2999" s="814">
        <v>60</v>
      </c>
      <c r="N2999" s="814"/>
      <c r="O2999" s="813" t="s">
        <v>1883</v>
      </c>
      <c r="P2999" s="813"/>
      <c r="Q2999" s="368" t="s">
        <v>1884</v>
      </c>
      <c r="R2999" s="369" t="s">
        <v>1913</v>
      </c>
    </row>
    <row r="3000" spans="1:18" ht="36">
      <c r="A3000" s="365" t="s">
        <v>1871</v>
      </c>
      <c r="B3000" s="810" t="s">
        <v>1872</v>
      </c>
      <c r="C3000" s="810"/>
      <c r="D3000" s="810" t="s">
        <v>1873</v>
      </c>
      <c r="E3000" s="810"/>
      <c r="F3000" s="810"/>
      <c r="G3000" s="810" t="s">
        <v>1874</v>
      </c>
      <c r="H3000" s="810"/>
      <c r="I3000" s="810"/>
      <c r="J3000" s="810" t="s">
        <v>1875</v>
      </c>
      <c r="K3000" s="810"/>
      <c r="L3000" s="810"/>
      <c r="M3000" s="810" t="s">
        <v>1876</v>
      </c>
      <c r="N3000" s="810"/>
      <c r="O3000" s="810" t="s">
        <v>1877</v>
      </c>
      <c r="P3000" s="810"/>
      <c r="Q3000" s="366" t="s">
        <v>1878</v>
      </c>
      <c r="R3000" s="365" t="s">
        <v>1879</v>
      </c>
    </row>
    <row r="3001" spans="1:18" ht="18">
      <c r="A3001" s="368">
        <v>2775</v>
      </c>
      <c r="B3001" s="813">
        <v>636318</v>
      </c>
      <c r="C3001" s="813"/>
      <c r="D3001" s="813" t="s">
        <v>3082</v>
      </c>
      <c r="E3001" s="813"/>
      <c r="F3001" s="813"/>
      <c r="G3001" s="813" t="s">
        <v>3084</v>
      </c>
      <c r="H3001" s="813"/>
      <c r="I3001" s="813"/>
      <c r="J3001" s="813" t="s">
        <v>1916</v>
      </c>
      <c r="K3001" s="813"/>
      <c r="L3001" s="813"/>
      <c r="M3001" s="814">
        <v>50</v>
      </c>
      <c r="N3001" s="814"/>
      <c r="O3001" s="813" t="s">
        <v>1883</v>
      </c>
      <c r="P3001" s="813"/>
      <c r="Q3001" s="368" t="s">
        <v>1884</v>
      </c>
      <c r="R3001" s="369" t="s">
        <v>2032</v>
      </c>
    </row>
    <row r="3002" spans="1:18" ht="18">
      <c r="A3002" s="368">
        <v>2776</v>
      </c>
      <c r="B3002" s="813">
        <v>232254</v>
      </c>
      <c r="C3002" s="813"/>
      <c r="D3002" s="813" t="s">
        <v>3082</v>
      </c>
      <c r="E3002" s="813"/>
      <c r="F3002" s="813"/>
      <c r="G3002" s="813" t="s">
        <v>3085</v>
      </c>
      <c r="H3002" s="813"/>
      <c r="I3002" s="813"/>
      <c r="J3002" s="813" t="s">
        <v>1921</v>
      </c>
      <c r="K3002" s="813"/>
      <c r="L3002" s="813"/>
      <c r="M3002" s="811"/>
      <c r="N3002" s="811"/>
      <c r="O3002" s="811"/>
      <c r="P3002" s="811"/>
      <c r="Q3002" s="368" t="s">
        <v>1921</v>
      </c>
      <c r="R3002" s="369" t="s">
        <v>1946</v>
      </c>
    </row>
    <row r="3003" spans="1:18" ht="18">
      <c r="A3003" s="368">
        <v>2777</v>
      </c>
      <c r="B3003" s="813">
        <v>230764</v>
      </c>
      <c r="C3003" s="813"/>
      <c r="D3003" s="813" t="s">
        <v>3082</v>
      </c>
      <c r="E3003" s="813"/>
      <c r="F3003" s="813"/>
      <c r="G3003" s="813" t="s">
        <v>3083</v>
      </c>
      <c r="H3003" s="813"/>
      <c r="I3003" s="813"/>
      <c r="J3003" s="813" t="s">
        <v>2114</v>
      </c>
      <c r="K3003" s="813"/>
      <c r="L3003" s="813"/>
      <c r="M3003" s="811"/>
      <c r="N3003" s="811"/>
      <c r="O3003" s="811"/>
      <c r="P3003" s="811"/>
      <c r="Q3003" s="368" t="s">
        <v>2115</v>
      </c>
      <c r="R3003" s="369" t="s">
        <v>1946</v>
      </c>
    </row>
    <row r="3004" spans="1:18" ht="18">
      <c r="A3004" s="368">
        <v>2778</v>
      </c>
      <c r="B3004" s="813">
        <v>988060</v>
      </c>
      <c r="C3004" s="813"/>
      <c r="D3004" s="813" t="s">
        <v>4199</v>
      </c>
      <c r="E3004" s="813"/>
      <c r="F3004" s="813"/>
      <c r="G3004" s="813" t="s">
        <v>2274</v>
      </c>
      <c r="H3004" s="813"/>
      <c r="I3004" s="813"/>
      <c r="J3004" s="813" t="s">
        <v>3522</v>
      </c>
      <c r="K3004" s="813"/>
      <c r="L3004" s="813"/>
      <c r="M3004" s="811"/>
      <c r="N3004" s="811"/>
      <c r="O3004" s="811"/>
      <c r="P3004" s="811"/>
      <c r="Q3004" s="368" t="s">
        <v>1921</v>
      </c>
      <c r="R3004" s="369" t="s">
        <v>2614</v>
      </c>
    </row>
    <row r="3005" spans="1:18" ht="18">
      <c r="A3005" s="368">
        <v>2779</v>
      </c>
      <c r="B3005" s="813">
        <v>1173750</v>
      </c>
      <c r="C3005" s="813"/>
      <c r="D3005" s="813" t="s">
        <v>3086</v>
      </c>
      <c r="E3005" s="813"/>
      <c r="F3005" s="813"/>
      <c r="G3005" s="813" t="s">
        <v>4200</v>
      </c>
      <c r="H3005" s="813"/>
      <c r="I3005" s="813"/>
      <c r="J3005" s="813" t="s">
        <v>1908</v>
      </c>
      <c r="K3005" s="813"/>
      <c r="L3005" s="813"/>
      <c r="M3005" s="814">
        <v>10</v>
      </c>
      <c r="N3005" s="814"/>
      <c r="O3005" s="813" t="s">
        <v>1909</v>
      </c>
      <c r="P3005" s="813"/>
      <c r="Q3005" s="370" t="s">
        <v>2125</v>
      </c>
      <c r="R3005" s="369" t="s">
        <v>2530</v>
      </c>
    </row>
    <row r="3006" spans="1:18" ht="18">
      <c r="A3006" s="368">
        <v>2780</v>
      </c>
      <c r="B3006" s="813">
        <v>985642</v>
      </c>
      <c r="C3006" s="813"/>
      <c r="D3006" s="813" t="s">
        <v>3801</v>
      </c>
      <c r="E3006" s="813"/>
      <c r="F3006" s="813"/>
      <c r="G3006" s="813" t="s">
        <v>4201</v>
      </c>
      <c r="H3006" s="813"/>
      <c r="I3006" s="813"/>
      <c r="J3006" s="813" t="s">
        <v>2336</v>
      </c>
      <c r="K3006" s="813"/>
      <c r="L3006" s="813"/>
      <c r="M3006" s="814">
        <v>60</v>
      </c>
      <c r="N3006" s="814"/>
      <c r="O3006" s="813" t="s">
        <v>1883</v>
      </c>
      <c r="P3006" s="813"/>
      <c r="Q3006" s="368" t="s">
        <v>1884</v>
      </c>
      <c r="R3006" s="369" t="s">
        <v>2032</v>
      </c>
    </row>
    <row r="3007" spans="1:18" ht="18">
      <c r="A3007" s="368">
        <v>2781</v>
      </c>
      <c r="B3007" s="813">
        <v>910975</v>
      </c>
      <c r="C3007" s="813"/>
      <c r="D3007" s="813" t="s">
        <v>3801</v>
      </c>
      <c r="E3007" s="813"/>
      <c r="F3007" s="813"/>
      <c r="G3007" s="813" t="s">
        <v>2017</v>
      </c>
      <c r="H3007" s="813"/>
      <c r="I3007" s="813"/>
      <c r="J3007" s="813" t="s">
        <v>1921</v>
      </c>
      <c r="K3007" s="813"/>
      <c r="L3007" s="813"/>
      <c r="M3007" s="811"/>
      <c r="N3007" s="811"/>
      <c r="O3007" s="811"/>
      <c r="P3007" s="811"/>
      <c r="Q3007" s="368" t="s">
        <v>1921</v>
      </c>
      <c r="R3007" s="369" t="s">
        <v>2193</v>
      </c>
    </row>
    <row r="3008" spans="1:18" ht="18">
      <c r="A3008" s="368">
        <v>2782</v>
      </c>
      <c r="B3008" s="813">
        <v>672691</v>
      </c>
      <c r="C3008" s="813"/>
      <c r="D3008" s="813" t="s">
        <v>3103</v>
      </c>
      <c r="E3008" s="813"/>
      <c r="F3008" s="813"/>
      <c r="G3008" s="813" t="s">
        <v>4202</v>
      </c>
      <c r="H3008" s="813"/>
      <c r="I3008" s="813"/>
      <c r="J3008" s="813" t="s">
        <v>2579</v>
      </c>
      <c r="K3008" s="813"/>
      <c r="L3008" s="813"/>
      <c r="M3008" s="814">
        <v>0.5</v>
      </c>
      <c r="N3008" s="814"/>
      <c r="O3008" s="813" t="s">
        <v>1883</v>
      </c>
      <c r="P3008" s="813"/>
      <c r="Q3008" s="368" t="s">
        <v>1889</v>
      </c>
      <c r="R3008" s="369" t="s">
        <v>3105</v>
      </c>
    </row>
    <row r="3009" spans="1:18" ht="18">
      <c r="A3009" s="368">
        <v>2783</v>
      </c>
      <c r="B3009" s="813">
        <v>779746</v>
      </c>
      <c r="C3009" s="813"/>
      <c r="D3009" s="813" t="s">
        <v>3106</v>
      </c>
      <c r="E3009" s="813"/>
      <c r="F3009" s="813"/>
      <c r="G3009" s="813" t="s">
        <v>2379</v>
      </c>
      <c r="H3009" s="813"/>
      <c r="I3009" s="813"/>
      <c r="J3009" s="813" t="s">
        <v>2093</v>
      </c>
      <c r="K3009" s="813"/>
      <c r="L3009" s="813"/>
      <c r="M3009" s="814">
        <v>15</v>
      </c>
      <c r="N3009" s="814"/>
      <c r="O3009" s="813" t="s">
        <v>1883</v>
      </c>
      <c r="P3009" s="813"/>
      <c r="Q3009" s="368" t="s">
        <v>1884</v>
      </c>
      <c r="R3009" s="369" t="s">
        <v>2622</v>
      </c>
    </row>
    <row r="3010" spans="1:18" ht="18">
      <c r="A3010" s="368">
        <v>2784</v>
      </c>
      <c r="B3010" s="813">
        <v>231818</v>
      </c>
      <c r="C3010" s="813"/>
      <c r="D3010" s="813" t="s">
        <v>3109</v>
      </c>
      <c r="E3010" s="813"/>
      <c r="F3010" s="813"/>
      <c r="G3010" s="813" t="s">
        <v>2488</v>
      </c>
      <c r="H3010" s="813"/>
      <c r="I3010" s="813"/>
      <c r="J3010" s="813" t="s">
        <v>3110</v>
      </c>
      <c r="K3010" s="813"/>
      <c r="L3010" s="813"/>
      <c r="M3010" s="811"/>
      <c r="N3010" s="811"/>
      <c r="O3010" s="811"/>
      <c r="P3010" s="811"/>
      <c r="Q3010" s="368" t="s">
        <v>2115</v>
      </c>
      <c r="R3010" s="369" t="s">
        <v>2434</v>
      </c>
    </row>
    <row r="3011" spans="1:18" ht="18">
      <c r="A3011" s="368">
        <v>2785</v>
      </c>
      <c r="B3011" s="813">
        <v>427983</v>
      </c>
      <c r="C3011" s="813"/>
      <c r="D3011" s="813" t="s">
        <v>3806</v>
      </c>
      <c r="E3011" s="813"/>
      <c r="F3011" s="813"/>
      <c r="G3011" s="813" t="s">
        <v>2014</v>
      </c>
      <c r="H3011" s="813"/>
      <c r="I3011" s="813"/>
      <c r="J3011" s="813" t="s">
        <v>1920</v>
      </c>
      <c r="K3011" s="813"/>
      <c r="L3011" s="813"/>
      <c r="M3011" s="811"/>
      <c r="N3011" s="811"/>
      <c r="O3011" s="811"/>
      <c r="P3011" s="811"/>
      <c r="Q3011" s="368" t="s">
        <v>1921</v>
      </c>
      <c r="R3011" s="369" t="s">
        <v>2614</v>
      </c>
    </row>
    <row r="3012" spans="1:18" ht="18">
      <c r="A3012" s="368">
        <v>2786</v>
      </c>
      <c r="B3012" s="813">
        <v>302568</v>
      </c>
      <c r="C3012" s="813"/>
      <c r="D3012" s="813" t="s">
        <v>3806</v>
      </c>
      <c r="E3012" s="813"/>
      <c r="F3012" s="813"/>
      <c r="G3012" s="813" t="s">
        <v>2014</v>
      </c>
      <c r="H3012" s="813"/>
      <c r="I3012" s="813"/>
      <c r="J3012" s="813" t="s">
        <v>2083</v>
      </c>
      <c r="K3012" s="813"/>
      <c r="L3012" s="813"/>
      <c r="M3012" s="811"/>
      <c r="N3012" s="811"/>
      <c r="O3012" s="811"/>
      <c r="P3012" s="811"/>
      <c r="Q3012" s="368" t="s">
        <v>1921</v>
      </c>
      <c r="R3012" s="369" t="s">
        <v>2614</v>
      </c>
    </row>
    <row r="3013" spans="1:18" ht="18">
      <c r="A3013" s="368">
        <v>2787</v>
      </c>
      <c r="B3013" s="813">
        <v>226301</v>
      </c>
      <c r="C3013" s="813"/>
      <c r="D3013" s="813" t="s">
        <v>4203</v>
      </c>
      <c r="E3013" s="813"/>
      <c r="F3013" s="813"/>
      <c r="G3013" s="813" t="s">
        <v>4204</v>
      </c>
      <c r="H3013" s="813"/>
      <c r="I3013" s="813"/>
      <c r="J3013" s="813" t="s">
        <v>1920</v>
      </c>
      <c r="K3013" s="813"/>
      <c r="L3013" s="813"/>
      <c r="M3013" s="811"/>
      <c r="N3013" s="811"/>
      <c r="O3013" s="811"/>
      <c r="P3013" s="811"/>
      <c r="Q3013" s="368" t="s">
        <v>1921</v>
      </c>
      <c r="R3013" s="369" t="s">
        <v>2529</v>
      </c>
    </row>
    <row r="3014" spans="1:18" ht="36">
      <c r="A3014" s="365" t="s">
        <v>1871</v>
      </c>
      <c r="B3014" s="810" t="s">
        <v>1872</v>
      </c>
      <c r="C3014" s="810"/>
      <c r="D3014" s="810" t="s">
        <v>1873</v>
      </c>
      <c r="E3014" s="810"/>
      <c r="F3014" s="810"/>
      <c r="G3014" s="810" t="s">
        <v>1874</v>
      </c>
      <c r="H3014" s="810"/>
      <c r="I3014" s="810"/>
      <c r="J3014" s="810" t="s">
        <v>1875</v>
      </c>
      <c r="K3014" s="810"/>
      <c r="L3014" s="810"/>
      <c r="M3014" s="810" t="s">
        <v>1876</v>
      </c>
      <c r="N3014" s="810"/>
      <c r="O3014" s="810" t="s">
        <v>1877</v>
      </c>
      <c r="P3014" s="810"/>
      <c r="Q3014" s="366" t="s">
        <v>1878</v>
      </c>
      <c r="R3014" s="365" t="s">
        <v>1879</v>
      </c>
    </row>
    <row r="3015" spans="1:18" ht="18">
      <c r="A3015" s="368">
        <v>2788</v>
      </c>
      <c r="B3015" s="813">
        <v>522696</v>
      </c>
      <c r="C3015" s="813"/>
      <c r="D3015" s="813" t="s">
        <v>3115</v>
      </c>
      <c r="E3015" s="813"/>
      <c r="F3015" s="813"/>
      <c r="G3015" s="813" t="s">
        <v>2379</v>
      </c>
      <c r="H3015" s="813"/>
      <c r="I3015" s="813"/>
      <c r="J3015" s="813" t="s">
        <v>2093</v>
      </c>
      <c r="K3015" s="813"/>
      <c r="L3015" s="813"/>
      <c r="M3015" s="814">
        <v>5</v>
      </c>
      <c r="N3015" s="814"/>
      <c r="O3015" s="813" t="s">
        <v>1883</v>
      </c>
      <c r="P3015" s="813"/>
      <c r="Q3015" s="368" t="s">
        <v>1884</v>
      </c>
      <c r="R3015" s="369" t="s">
        <v>3483</v>
      </c>
    </row>
    <row r="3016" spans="1:18" ht="18">
      <c r="A3016" s="368">
        <v>2789</v>
      </c>
      <c r="B3016" s="813">
        <v>444435</v>
      </c>
      <c r="C3016" s="813"/>
      <c r="D3016" s="813" t="s">
        <v>4205</v>
      </c>
      <c r="E3016" s="813"/>
      <c r="F3016" s="813"/>
      <c r="G3016" s="813" t="s">
        <v>2192</v>
      </c>
      <c r="H3016" s="813"/>
      <c r="I3016" s="813"/>
      <c r="J3016" s="813" t="s">
        <v>1921</v>
      </c>
      <c r="K3016" s="813"/>
      <c r="L3016" s="813"/>
      <c r="M3016" s="811"/>
      <c r="N3016" s="811"/>
      <c r="O3016" s="811"/>
      <c r="P3016" s="811"/>
      <c r="Q3016" s="368" t="s">
        <v>1921</v>
      </c>
      <c r="R3016" s="369" t="s">
        <v>2077</v>
      </c>
    </row>
    <row r="3017" spans="1:18" ht="18">
      <c r="A3017" s="368">
        <v>2790</v>
      </c>
      <c r="B3017" s="813">
        <v>444367</v>
      </c>
      <c r="C3017" s="813"/>
      <c r="D3017" s="813" t="s">
        <v>4205</v>
      </c>
      <c r="E3017" s="813"/>
      <c r="F3017" s="813"/>
      <c r="G3017" s="813" t="s">
        <v>2195</v>
      </c>
      <c r="H3017" s="813"/>
      <c r="I3017" s="813"/>
      <c r="J3017" s="813" t="s">
        <v>1921</v>
      </c>
      <c r="K3017" s="813"/>
      <c r="L3017" s="813"/>
      <c r="M3017" s="811"/>
      <c r="N3017" s="811"/>
      <c r="O3017" s="811"/>
      <c r="P3017" s="811"/>
      <c r="Q3017" s="368" t="s">
        <v>1921</v>
      </c>
      <c r="R3017" s="369" t="s">
        <v>2614</v>
      </c>
    </row>
    <row r="3018" spans="1:18" ht="18">
      <c r="A3018" s="368">
        <v>2791</v>
      </c>
      <c r="B3018" s="813">
        <v>462097</v>
      </c>
      <c r="C3018" s="813"/>
      <c r="D3018" s="813" t="s">
        <v>3120</v>
      </c>
      <c r="E3018" s="813"/>
      <c r="F3018" s="813"/>
      <c r="G3018" s="813" t="s">
        <v>2014</v>
      </c>
      <c r="H3018" s="813"/>
      <c r="I3018" s="813"/>
      <c r="J3018" s="813" t="s">
        <v>2574</v>
      </c>
      <c r="K3018" s="813"/>
      <c r="L3018" s="813"/>
      <c r="M3018" s="811"/>
      <c r="N3018" s="811"/>
      <c r="O3018" s="811"/>
      <c r="P3018" s="811"/>
      <c r="Q3018" s="368" t="s">
        <v>1921</v>
      </c>
      <c r="R3018" s="369" t="s">
        <v>2201</v>
      </c>
    </row>
    <row r="3019" spans="1:18" ht="18">
      <c r="A3019" s="368">
        <v>2792</v>
      </c>
      <c r="B3019" s="813">
        <v>580655</v>
      </c>
      <c r="C3019" s="813"/>
      <c r="D3019" s="813" t="s">
        <v>3120</v>
      </c>
      <c r="E3019" s="813"/>
      <c r="F3019" s="813"/>
      <c r="G3019" s="813" t="s">
        <v>2337</v>
      </c>
      <c r="H3019" s="813"/>
      <c r="I3019" s="813"/>
      <c r="J3019" s="813" t="s">
        <v>1888</v>
      </c>
      <c r="K3019" s="813"/>
      <c r="L3019" s="813"/>
      <c r="M3019" s="814">
        <v>1</v>
      </c>
      <c r="N3019" s="814"/>
      <c r="O3019" s="813" t="s">
        <v>1883</v>
      </c>
      <c r="P3019" s="813"/>
      <c r="Q3019" s="368" t="s">
        <v>1889</v>
      </c>
      <c r="R3019" s="369" t="s">
        <v>2043</v>
      </c>
    </row>
    <row r="3020" spans="1:18" ht="18">
      <c r="A3020" s="368">
        <v>2793</v>
      </c>
      <c r="B3020" s="813">
        <v>992900</v>
      </c>
      <c r="C3020" s="813"/>
      <c r="D3020" s="813" t="s">
        <v>3120</v>
      </c>
      <c r="E3020" s="813"/>
      <c r="F3020" s="813"/>
      <c r="G3020" s="813" t="s">
        <v>1971</v>
      </c>
      <c r="H3020" s="813"/>
      <c r="I3020" s="813"/>
      <c r="J3020" s="813" t="s">
        <v>1888</v>
      </c>
      <c r="K3020" s="813"/>
      <c r="L3020" s="813"/>
      <c r="M3020" s="814">
        <v>2</v>
      </c>
      <c r="N3020" s="814"/>
      <c r="O3020" s="813" t="s">
        <v>1883</v>
      </c>
      <c r="P3020" s="813"/>
      <c r="Q3020" s="368" t="s">
        <v>1889</v>
      </c>
      <c r="R3020" s="369" t="s">
        <v>1906</v>
      </c>
    </row>
    <row r="3021" spans="1:18" ht="18">
      <c r="A3021" s="368">
        <v>2794</v>
      </c>
      <c r="B3021" s="813">
        <v>758444</v>
      </c>
      <c r="C3021" s="813"/>
      <c r="D3021" s="813" t="s">
        <v>3811</v>
      </c>
      <c r="E3021" s="813"/>
      <c r="F3021" s="813"/>
      <c r="G3021" s="813" t="s">
        <v>2071</v>
      </c>
      <c r="H3021" s="813"/>
      <c r="I3021" s="813"/>
      <c r="J3021" s="813" t="s">
        <v>1920</v>
      </c>
      <c r="K3021" s="813"/>
      <c r="L3021" s="813"/>
      <c r="M3021" s="811"/>
      <c r="N3021" s="811"/>
      <c r="O3021" s="811"/>
      <c r="P3021" s="811"/>
      <c r="Q3021" s="368" t="s">
        <v>1921</v>
      </c>
      <c r="R3021" s="369" t="s">
        <v>1922</v>
      </c>
    </row>
    <row r="3022" spans="1:18" ht="18">
      <c r="A3022" s="368">
        <v>2795</v>
      </c>
      <c r="B3022" s="813">
        <v>644864</v>
      </c>
      <c r="C3022" s="813"/>
      <c r="D3022" s="813" t="s">
        <v>3811</v>
      </c>
      <c r="E3022" s="813"/>
      <c r="F3022" s="813"/>
      <c r="G3022" s="813" t="s">
        <v>2071</v>
      </c>
      <c r="H3022" s="813"/>
      <c r="I3022" s="813"/>
      <c r="J3022" s="813" t="s">
        <v>1921</v>
      </c>
      <c r="K3022" s="813"/>
      <c r="L3022" s="813"/>
      <c r="M3022" s="811"/>
      <c r="N3022" s="811"/>
      <c r="O3022" s="811"/>
      <c r="P3022" s="811"/>
      <c r="Q3022" s="368" t="s">
        <v>1921</v>
      </c>
      <c r="R3022" s="369" t="s">
        <v>1922</v>
      </c>
    </row>
    <row r="3023" spans="1:18" ht="18">
      <c r="A3023" s="368">
        <v>2796</v>
      </c>
      <c r="B3023" s="813">
        <v>690619</v>
      </c>
      <c r="C3023" s="813"/>
      <c r="D3023" s="813" t="s">
        <v>3122</v>
      </c>
      <c r="E3023" s="813"/>
      <c r="F3023" s="813"/>
      <c r="G3023" s="813" t="s">
        <v>2152</v>
      </c>
      <c r="H3023" s="813"/>
      <c r="I3023" s="813"/>
      <c r="J3023" s="813" t="s">
        <v>2146</v>
      </c>
      <c r="K3023" s="813"/>
      <c r="L3023" s="813"/>
      <c r="M3023" s="814">
        <v>35</v>
      </c>
      <c r="N3023" s="814"/>
      <c r="O3023" s="813" t="s">
        <v>1909</v>
      </c>
      <c r="P3023" s="813"/>
      <c r="Q3023" s="368" t="s">
        <v>1910</v>
      </c>
      <c r="R3023" s="369" t="s">
        <v>2221</v>
      </c>
    </row>
    <row r="3024" spans="1:18" ht="18">
      <c r="A3024" s="368">
        <v>2797</v>
      </c>
      <c r="B3024" s="813">
        <v>690571</v>
      </c>
      <c r="C3024" s="813"/>
      <c r="D3024" s="813" t="s">
        <v>3122</v>
      </c>
      <c r="E3024" s="813"/>
      <c r="F3024" s="813"/>
      <c r="G3024" s="813" t="s">
        <v>3124</v>
      </c>
      <c r="H3024" s="813"/>
      <c r="I3024" s="813"/>
      <c r="J3024" s="813" t="s">
        <v>2146</v>
      </c>
      <c r="K3024" s="813"/>
      <c r="L3024" s="813"/>
      <c r="M3024" s="814">
        <v>35</v>
      </c>
      <c r="N3024" s="814"/>
      <c r="O3024" s="813" t="s">
        <v>1909</v>
      </c>
      <c r="P3024" s="813"/>
      <c r="Q3024" s="368" t="s">
        <v>1910</v>
      </c>
      <c r="R3024" s="369" t="s">
        <v>1956</v>
      </c>
    </row>
    <row r="3025" spans="1:18" ht="18">
      <c r="A3025" s="368">
        <v>2798</v>
      </c>
      <c r="B3025" s="813">
        <v>901858</v>
      </c>
      <c r="C3025" s="813"/>
      <c r="D3025" s="813" t="s">
        <v>3122</v>
      </c>
      <c r="E3025" s="813"/>
      <c r="F3025" s="813"/>
      <c r="G3025" s="813" t="s">
        <v>2152</v>
      </c>
      <c r="H3025" s="813"/>
      <c r="I3025" s="813"/>
      <c r="J3025" s="813" t="s">
        <v>2132</v>
      </c>
      <c r="K3025" s="813"/>
      <c r="L3025" s="813"/>
      <c r="M3025" s="814">
        <v>30</v>
      </c>
      <c r="N3025" s="814"/>
      <c r="O3025" s="813" t="s">
        <v>1909</v>
      </c>
      <c r="P3025" s="813"/>
      <c r="Q3025" s="368" t="s">
        <v>1884</v>
      </c>
      <c r="R3025" s="369" t="s">
        <v>2734</v>
      </c>
    </row>
    <row r="3026" spans="1:18" ht="18">
      <c r="A3026" s="368">
        <v>2799</v>
      </c>
      <c r="B3026" s="813">
        <v>849749</v>
      </c>
      <c r="C3026" s="813"/>
      <c r="D3026" s="813" t="s">
        <v>3122</v>
      </c>
      <c r="E3026" s="813"/>
      <c r="F3026" s="813"/>
      <c r="G3026" s="813" t="s">
        <v>2152</v>
      </c>
      <c r="H3026" s="813"/>
      <c r="I3026" s="813"/>
      <c r="J3026" s="813" t="s">
        <v>2132</v>
      </c>
      <c r="K3026" s="813"/>
      <c r="L3026" s="813"/>
      <c r="M3026" s="814">
        <v>30</v>
      </c>
      <c r="N3026" s="814"/>
      <c r="O3026" s="813" t="s">
        <v>1883</v>
      </c>
      <c r="P3026" s="813"/>
      <c r="Q3026" s="368" t="s">
        <v>1884</v>
      </c>
      <c r="R3026" s="369" t="s">
        <v>2734</v>
      </c>
    </row>
    <row r="3027" spans="1:18" ht="18">
      <c r="A3027" s="368">
        <v>2800</v>
      </c>
      <c r="B3027" s="813">
        <v>518557</v>
      </c>
      <c r="C3027" s="813"/>
      <c r="D3027" s="813" t="s">
        <v>3122</v>
      </c>
      <c r="E3027" s="813"/>
      <c r="F3027" s="813"/>
      <c r="G3027" s="813" t="s">
        <v>2065</v>
      </c>
      <c r="H3027" s="813"/>
      <c r="I3027" s="813"/>
      <c r="J3027" s="813" t="s">
        <v>1938</v>
      </c>
      <c r="K3027" s="813"/>
      <c r="L3027" s="813"/>
      <c r="M3027" s="814">
        <v>30</v>
      </c>
      <c r="N3027" s="814"/>
      <c r="O3027" s="813" t="s">
        <v>1883</v>
      </c>
      <c r="P3027" s="813"/>
      <c r="Q3027" s="368" t="s">
        <v>1884</v>
      </c>
      <c r="R3027" s="369" t="s">
        <v>2734</v>
      </c>
    </row>
    <row r="3028" spans="1:18" ht="36">
      <c r="A3028" s="365" t="s">
        <v>1871</v>
      </c>
      <c r="B3028" s="810" t="s">
        <v>1872</v>
      </c>
      <c r="C3028" s="810"/>
      <c r="D3028" s="810" t="s">
        <v>1873</v>
      </c>
      <c r="E3028" s="810"/>
      <c r="F3028" s="810"/>
      <c r="G3028" s="810" t="s">
        <v>1874</v>
      </c>
      <c r="H3028" s="810"/>
      <c r="I3028" s="810"/>
      <c r="J3028" s="810" t="s">
        <v>1875</v>
      </c>
      <c r="K3028" s="810"/>
      <c r="L3028" s="810"/>
      <c r="M3028" s="810" t="s">
        <v>1876</v>
      </c>
      <c r="N3028" s="810"/>
      <c r="O3028" s="810" t="s">
        <v>1877</v>
      </c>
      <c r="P3028" s="810"/>
      <c r="Q3028" s="366" t="s">
        <v>1878</v>
      </c>
      <c r="R3028" s="365" t="s">
        <v>1879</v>
      </c>
    </row>
    <row r="3029" spans="1:18" ht="18">
      <c r="A3029" s="368">
        <v>2801</v>
      </c>
      <c r="B3029" s="813">
        <v>819444</v>
      </c>
      <c r="C3029" s="813"/>
      <c r="D3029" s="813" t="s">
        <v>3122</v>
      </c>
      <c r="E3029" s="813"/>
      <c r="F3029" s="813"/>
      <c r="G3029" s="813" t="s">
        <v>2065</v>
      </c>
      <c r="H3029" s="813"/>
      <c r="I3029" s="813"/>
      <c r="J3029" s="813" t="s">
        <v>2132</v>
      </c>
      <c r="K3029" s="813"/>
      <c r="L3029" s="813"/>
      <c r="M3029" s="814">
        <v>30</v>
      </c>
      <c r="N3029" s="814"/>
      <c r="O3029" s="813" t="s">
        <v>1883</v>
      </c>
      <c r="P3029" s="813"/>
      <c r="Q3029" s="368" t="s">
        <v>1884</v>
      </c>
      <c r="R3029" s="369" t="s">
        <v>2734</v>
      </c>
    </row>
    <row r="3030" spans="1:18" ht="18">
      <c r="A3030" s="368">
        <v>2802</v>
      </c>
      <c r="B3030" s="813">
        <v>789417</v>
      </c>
      <c r="C3030" s="813"/>
      <c r="D3030" s="813" t="s">
        <v>3122</v>
      </c>
      <c r="E3030" s="813"/>
      <c r="F3030" s="813"/>
      <c r="G3030" s="813" t="s">
        <v>2065</v>
      </c>
      <c r="H3030" s="813"/>
      <c r="I3030" s="813"/>
      <c r="J3030" s="813" t="s">
        <v>1882</v>
      </c>
      <c r="K3030" s="813"/>
      <c r="L3030" s="813"/>
      <c r="M3030" s="814">
        <v>30</v>
      </c>
      <c r="N3030" s="814"/>
      <c r="O3030" s="813" t="s">
        <v>1883</v>
      </c>
      <c r="P3030" s="813"/>
      <c r="Q3030" s="368" t="s">
        <v>1884</v>
      </c>
      <c r="R3030" s="369" t="s">
        <v>2734</v>
      </c>
    </row>
    <row r="3031" spans="1:18" ht="18">
      <c r="A3031" s="368">
        <v>2803</v>
      </c>
      <c r="B3031" s="813">
        <v>881512</v>
      </c>
      <c r="C3031" s="813"/>
      <c r="D3031" s="813" t="s">
        <v>3122</v>
      </c>
      <c r="E3031" s="813"/>
      <c r="F3031" s="813"/>
      <c r="G3031" s="813" t="s">
        <v>2085</v>
      </c>
      <c r="H3031" s="813"/>
      <c r="I3031" s="813"/>
      <c r="J3031" s="813" t="s">
        <v>2579</v>
      </c>
      <c r="K3031" s="813"/>
      <c r="L3031" s="813"/>
      <c r="M3031" s="814">
        <v>1</v>
      </c>
      <c r="N3031" s="814"/>
      <c r="O3031" s="813" t="s">
        <v>1883</v>
      </c>
      <c r="P3031" s="813"/>
      <c r="Q3031" s="370" t="s">
        <v>1892</v>
      </c>
      <c r="R3031" s="369" t="s">
        <v>2642</v>
      </c>
    </row>
    <row r="3032" spans="1:18" ht="18">
      <c r="A3032" s="368">
        <v>2804</v>
      </c>
      <c r="B3032" s="813">
        <v>789809</v>
      </c>
      <c r="C3032" s="813"/>
      <c r="D3032" s="813" t="s">
        <v>3122</v>
      </c>
      <c r="E3032" s="813"/>
      <c r="F3032" s="813"/>
      <c r="G3032" s="813" t="s">
        <v>2085</v>
      </c>
      <c r="H3032" s="813"/>
      <c r="I3032" s="813"/>
      <c r="J3032" s="813" t="s">
        <v>2579</v>
      </c>
      <c r="K3032" s="813"/>
      <c r="L3032" s="813"/>
      <c r="M3032" s="814">
        <v>1</v>
      </c>
      <c r="N3032" s="814"/>
      <c r="O3032" s="813" t="s">
        <v>1883</v>
      </c>
      <c r="P3032" s="813"/>
      <c r="Q3032" s="368" t="s">
        <v>1889</v>
      </c>
      <c r="R3032" s="369" t="s">
        <v>2642</v>
      </c>
    </row>
    <row r="3033" spans="1:18" ht="18">
      <c r="A3033" s="368">
        <v>2805</v>
      </c>
      <c r="B3033" s="813">
        <v>889546</v>
      </c>
      <c r="C3033" s="813"/>
      <c r="D3033" s="813" t="s">
        <v>3122</v>
      </c>
      <c r="E3033" s="813"/>
      <c r="F3033" s="813"/>
      <c r="G3033" s="813" t="s">
        <v>2152</v>
      </c>
      <c r="H3033" s="813"/>
      <c r="I3033" s="813"/>
      <c r="J3033" s="813" t="s">
        <v>2146</v>
      </c>
      <c r="K3033" s="813"/>
      <c r="L3033" s="813"/>
      <c r="M3033" s="814">
        <v>5</v>
      </c>
      <c r="N3033" s="814"/>
      <c r="O3033" s="813" t="s">
        <v>1909</v>
      </c>
      <c r="P3033" s="813"/>
      <c r="Q3033" s="370" t="s">
        <v>2125</v>
      </c>
      <c r="R3033" s="369" t="s">
        <v>2153</v>
      </c>
    </row>
    <row r="3034" spans="1:18" ht="18">
      <c r="A3034" s="368">
        <v>2806</v>
      </c>
      <c r="B3034" s="813">
        <v>671974</v>
      </c>
      <c r="C3034" s="813"/>
      <c r="D3034" s="813" t="s">
        <v>3122</v>
      </c>
      <c r="E3034" s="813"/>
      <c r="F3034" s="813"/>
      <c r="G3034" s="813" t="s">
        <v>2152</v>
      </c>
      <c r="H3034" s="813"/>
      <c r="I3034" s="813"/>
      <c r="J3034" s="813" t="s">
        <v>2146</v>
      </c>
      <c r="K3034" s="813"/>
      <c r="L3034" s="813"/>
      <c r="M3034" s="814">
        <v>5</v>
      </c>
      <c r="N3034" s="814"/>
      <c r="O3034" s="813" t="s">
        <v>1909</v>
      </c>
      <c r="P3034" s="813"/>
      <c r="Q3034" s="368" t="s">
        <v>1910</v>
      </c>
      <c r="R3034" s="369" t="s">
        <v>2153</v>
      </c>
    </row>
    <row r="3035" spans="1:18" ht="18">
      <c r="A3035" s="368">
        <v>2807</v>
      </c>
      <c r="B3035" s="813">
        <v>671919</v>
      </c>
      <c r="C3035" s="813"/>
      <c r="D3035" s="813" t="s">
        <v>3122</v>
      </c>
      <c r="E3035" s="813"/>
      <c r="F3035" s="813"/>
      <c r="G3035" s="813" t="s">
        <v>3124</v>
      </c>
      <c r="H3035" s="813"/>
      <c r="I3035" s="813"/>
      <c r="J3035" s="813" t="s">
        <v>2146</v>
      </c>
      <c r="K3035" s="813"/>
      <c r="L3035" s="813"/>
      <c r="M3035" s="814">
        <v>5</v>
      </c>
      <c r="N3035" s="814"/>
      <c r="O3035" s="813" t="s">
        <v>1909</v>
      </c>
      <c r="P3035" s="813"/>
      <c r="Q3035" s="368" t="s">
        <v>1910</v>
      </c>
      <c r="R3035" s="369" t="s">
        <v>2032</v>
      </c>
    </row>
    <row r="3036" spans="1:18" ht="18">
      <c r="A3036" s="368">
        <v>2808</v>
      </c>
      <c r="B3036" s="813">
        <v>643174</v>
      </c>
      <c r="C3036" s="813"/>
      <c r="D3036" s="813" t="s">
        <v>3122</v>
      </c>
      <c r="E3036" s="813"/>
      <c r="F3036" s="813"/>
      <c r="G3036" s="813" t="s">
        <v>2152</v>
      </c>
      <c r="H3036" s="813"/>
      <c r="I3036" s="813"/>
      <c r="J3036" s="813" t="s">
        <v>2146</v>
      </c>
      <c r="K3036" s="813"/>
      <c r="L3036" s="813"/>
      <c r="M3036" s="814">
        <v>15</v>
      </c>
      <c r="N3036" s="814"/>
      <c r="O3036" s="813" t="s">
        <v>1909</v>
      </c>
      <c r="P3036" s="813"/>
      <c r="Q3036" s="368" t="s">
        <v>1910</v>
      </c>
      <c r="R3036" s="369" t="s">
        <v>2201</v>
      </c>
    </row>
    <row r="3037" spans="1:18" ht="18">
      <c r="A3037" s="368">
        <v>2809</v>
      </c>
      <c r="B3037" s="813">
        <v>799008</v>
      </c>
      <c r="C3037" s="813"/>
      <c r="D3037" s="813" t="s">
        <v>3122</v>
      </c>
      <c r="E3037" s="813"/>
      <c r="F3037" s="813"/>
      <c r="G3037" s="813" t="s">
        <v>2152</v>
      </c>
      <c r="H3037" s="813"/>
      <c r="I3037" s="813"/>
      <c r="J3037" s="813" t="s">
        <v>3972</v>
      </c>
      <c r="K3037" s="813"/>
      <c r="L3037" s="813"/>
      <c r="M3037" s="814">
        <v>1</v>
      </c>
      <c r="N3037" s="814"/>
      <c r="O3037" s="813" t="s">
        <v>1909</v>
      </c>
      <c r="P3037" s="813"/>
      <c r="Q3037" s="368" t="s">
        <v>1917</v>
      </c>
      <c r="R3037" s="369" t="s">
        <v>2077</v>
      </c>
    </row>
    <row r="3038" spans="1:18" ht="18">
      <c r="A3038" s="368">
        <v>2810</v>
      </c>
      <c r="B3038" s="813">
        <v>643119</v>
      </c>
      <c r="C3038" s="813"/>
      <c r="D3038" s="813" t="s">
        <v>3122</v>
      </c>
      <c r="E3038" s="813"/>
      <c r="F3038" s="813"/>
      <c r="G3038" s="813" t="s">
        <v>3124</v>
      </c>
      <c r="H3038" s="813"/>
      <c r="I3038" s="813"/>
      <c r="J3038" s="813" t="s">
        <v>2146</v>
      </c>
      <c r="K3038" s="813"/>
      <c r="L3038" s="813"/>
      <c r="M3038" s="814">
        <v>15</v>
      </c>
      <c r="N3038" s="814"/>
      <c r="O3038" s="813" t="s">
        <v>1909</v>
      </c>
      <c r="P3038" s="813"/>
      <c r="Q3038" s="368" t="s">
        <v>1910</v>
      </c>
      <c r="R3038" s="369" t="s">
        <v>2320</v>
      </c>
    </row>
    <row r="3039" spans="1:18" ht="18">
      <c r="A3039" s="368">
        <v>2811</v>
      </c>
      <c r="B3039" s="813">
        <v>325405</v>
      </c>
      <c r="C3039" s="813"/>
      <c r="D3039" s="813" t="s">
        <v>3129</v>
      </c>
      <c r="E3039" s="813"/>
      <c r="F3039" s="813"/>
      <c r="G3039" s="813" t="s">
        <v>2322</v>
      </c>
      <c r="H3039" s="813"/>
      <c r="I3039" s="813"/>
      <c r="J3039" s="813" t="s">
        <v>2083</v>
      </c>
      <c r="K3039" s="813"/>
      <c r="L3039" s="813"/>
      <c r="M3039" s="811"/>
      <c r="N3039" s="811"/>
      <c r="O3039" s="811"/>
      <c r="P3039" s="811"/>
      <c r="Q3039" s="368" t="s">
        <v>1921</v>
      </c>
      <c r="R3039" s="369" t="s">
        <v>1946</v>
      </c>
    </row>
    <row r="3040" spans="1:18" ht="18">
      <c r="A3040" s="368">
        <v>2812</v>
      </c>
      <c r="B3040" s="813">
        <v>523143</v>
      </c>
      <c r="C3040" s="813"/>
      <c r="D3040" s="813" t="s">
        <v>3131</v>
      </c>
      <c r="E3040" s="813"/>
      <c r="F3040" s="813"/>
      <c r="G3040" s="813" t="s">
        <v>2381</v>
      </c>
      <c r="H3040" s="813"/>
      <c r="I3040" s="813"/>
      <c r="J3040" s="813" t="s">
        <v>2093</v>
      </c>
      <c r="K3040" s="813"/>
      <c r="L3040" s="813"/>
      <c r="M3040" s="814">
        <v>15</v>
      </c>
      <c r="N3040" s="814"/>
      <c r="O3040" s="813" t="s">
        <v>1883</v>
      </c>
      <c r="P3040" s="813"/>
      <c r="Q3040" s="368" t="s">
        <v>1884</v>
      </c>
      <c r="R3040" s="369" t="s">
        <v>4103</v>
      </c>
    </row>
    <row r="3041" spans="1:18" ht="18">
      <c r="A3041" s="368">
        <v>2813</v>
      </c>
      <c r="B3041" s="813">
        <v>914774</v>
      </c>
      <c r="C3041" s="813"/>
      <c r="D3041" s="813" t="s">
        <v>3135</v>
      </c>
      <c r="E3041" s="813"/>
      <c r="F3041" s="813"/>
      <c r="G3041" s="813" t="s">
        <v>2119</v>
      </c>
      <c r="H3041" s="813"/>
      <c r="I3041" s="813"/>
      <c r="J3041" s="813" t="s">
        <v>2146</v>
      </c>
      <c r="K3041" s="813"/>
      <c r="L3041" s="813"/>
      <c r="M3041" s="814">
        <v>30</v>
      </c>
      <c r="N3041" s="814"/>
      <c r="O3041" s="813" t="s">
        <v>1909</v>
      </c>
      <c r="P3041" s="813"/>
      <c r="Q3041" s="370" t="s">
        <v>2125</v>
      </c>
      <c r="R3041" s="369" t="s">
        <v>2467</v>
      </c>
    </row>
    <row r="3042" spans="1:18" ht="36">
      <c r="A3042" s="365" t="s">
        <v>1871</v>
      </c>
      <c r="B3042" s="810" t="s">
        <v>1872</v>
      </c>
      <c r="C3042" s="810"/>
      <c r="D3042" s="810" t="s">
        <v>1873</v>
      </c>
      <c r="E3042" s="810"/>
      <c r="F3042" s="810"/>
      <c r="G3042" s="810" t="s">
        <v>1874</v>
      </c>
      <c r="H3042" s="810"/>
      <c r="I3042" s="810"/>
      <c r="J3042" s="810" t="s">
        <v>1875</v>
      </c>
      <c r="K3042" s="810"/>
      <c r="L3042" s="810"/>
      <c r="M3042" s="810" t="s">
        <v>1876</v>
      </c>
      <c r="N3042" s="810"/>
      <c r="O3042" s="810" t="s">
        <v>1877</v>
      </c>
      <c r="P3042" s="810"/>
      <c r="Q3042" s="366" t="s">
        <v>1878</v>
      </c>
      <c r="R3042" s="365" t="s">
        <v>1879</v>
      </c>
    </row>
    <row r="3043" spans="1:18" ht="18">
      <c r="A3043" s="368">
        <v>2814</v>
      </c>
      <c r="B3043" s="813">
        <v>519005</v>
      </c>
      <c r="C3043" s="813"/>
      <c r="D3043" s="813" t="s">
        <v>3135</v>
      </c>
      <c r="E3043" s="813"/>
      <c r="F3043" s="813"/>
      <c r="G3043" s="813" t="s">
        <v>2119</v>
      </c>
      <c r="H3043" s="813"/>
      <c r="I3043" s="813"/>
      <c r="J3043" s="813" t="s">
        <v>2146</v>
      </c>
      <c r="K3043" s="813"/>
      <c r="L3043" s="813"/>
      <c r="M3043" s="814">
        <v>35</v>
      </c>
      <c r="N3043" s="814"/>
      <c r="O3043" s="813" t="s">
        <v>1909</v>
      </c>
      <c r="P3043" s="813"/>
      <c r="Q3043" s="368" t="s">
        <v>1910</v>
      </c>
      <c r="R3043" s="369" t="s">
        <v>2467</v>
      </c>
    </row>
    <row r="3044" spans="1:18" ht="18">
      <c r="A3044" s="368">
        <v>2815</v>
      </c>
      <c r="B3044" s="813">
        <v>967859</v>
      </c>
      <c r="C3044" s="813"/>
      <c r="D3044" s="813" t="s">
        <v>3135</v>
      </c>
      <c r="E3044" s="813"/>
      <c r="F3044" s="813"/>
      <c r="G3044" s="813" t="s">
        <v>2437</v>
      </c>
      <c r="H3044" s="813"/>
      <c r="I3044" s="813"/>
      <c r="J3044" s="813" t="s">
        <v>2146</v>
      </c>
      <c r="K3044" s="813"/>
      <c r="L3044" s="813"/>
      <c r="M3044" s="814">
        <v>50</v>
      </c>
      <c r="N3044" s="814"/>
      <c r="O3044" s="813" t="s">
        <v>1909</v>
      </c>
      <c r="P3044" s="813"/>
      <c r="Q3044" s="368" t="s">
        <v>1910</v>
      </c>
      <c r="R3044" s="369" t="s">
        <v>2405</v>
      </c>
    </row>
    <row r="3045" spans="1:18" ht="18">
      <c r="A3045" s="368">
        <v>2816</v>
      </c>
      <c r="B3045" s="813">
        <v>519165</v>
      </c>
      <c r="C3045" s="813"/>
      <c r="D3045" s="813" t="s">
        <v>3135</v>
      </c>
      <c r="E3045" s="813"/>
      <c r="F3045" s="813"/>
      <c r="G3045" s="813" t="s">
        <v>2437</v>
      </c>
      <c r="H3045" s="813"/>
      <c r="I3045" s="813"/>
      <c r="J3045" s="813" t="s">
        <v>2146</v>
      </c>
      <c r="K3045" s="813"/>
      <c r="L3045" s="813"/>
      <c r="M3045" s="814">
        <v>20</v>
      </c>
      <c r="N3045" s="814"/>
      <c r="O3045" s="813" t="s">
        <v>1909</v>
      </c>
      <c r="P3045" s="813"/>
      <c r="Q3045" s="368" t="s">
        <v>1910</v>
      </c>
      <c r="R3045" s="369" t="s">
        <v>2154</v>
      </c>
    </row>
    <row r="3046" spans="1:18" ht="18">
      <c r="A3046" s="368">
        <v>2817</v>
      </c>
      <c r="B3046" s="813">
        <v>651222</v>
      </c>
      <c r="C3046" s="813"/>
      <c r="D3046" s="813" t="s">
        <v>4206</v>
      </c>
      <c r="E3046" s="813"/>
      <c r="F3046" s="813"/>
      <c r="G3046" s="813" t="s">
        <v>2047</v>
      </c>
      <c r="H3046" s="813"/>
      <c r="I3046" s="813"/>
      <c r="J3046" s="813" t="s">
        <v>2114</v>
      </c>
      <c r="K3046" s="813"/>
      <c r="L3046" s="813"/>
      <c r="M3046" s="811"/>
      <c r="N3046" s="811"/>
      <c r="O3046" s="811"/>
      <c r="P3046" s="811"/>
      <c r="Q3046" s="368" t="s">
        <v>2115</v>
      </c>
      <c r="R3046" s="369" t="s">
        <v>4207</v>
      </c>
    </row>
    <row r="3047" spans="1:18" ht="18">
      <c r="A3047" s="368">
        <v>2818</v>
      </c>
      <c r="B3047" s="813">
        <v>742253</v>
      </c>
      <c r="C3047" s="813"/>
      <c r="D3047" s="813" t="s">
        <v>3813</v>
      </c>
      <c r="E3047" s="813"/>
      <c r="F3047" s="813"/>
      <c r="G3047" s="813" t="s">
        <v>3796</v>
      </c>
      <c r="H3047" s="813"/>
      <c r="I3047" s="813"/>
      <c r="J3047" s="813" t="s">
        <v>1925</v>
      </c>
      <c r="K3047" s="813"/>
      <c r="L3047" s="813"/>
      <c r="M3047" s="814">
        <v>60</v>
      </c>
      <c r="N3047" s="814"/>
      <c r="O3047" s="813" t="s">
        <v>1883</v>
      </c>
      <c r="P3047" s="813"/>
      <c r="Q3047" s="368" t="s">
        <v>1884</v>
      </c>
      <c r="R3047" s="369" t="s">
        <v>2190</v>
      </c>
    </row>
    <row r="3048" spans="1:18" ht="18">
      <c r="A3048" s="368">
        <v>2819</v>
      </c>
      <c r="B3048" s="813">
        <v>521564</v>
      </c>
      <c r="C3048" s="813"/>
      <c r="D3048" s="813" t="s">
        <v>3813</v>
      </c>
      <c r="E3048" s="813"/>
      <c r="F3048" s="813"/>
      <c r="G3048" s="813" t="s">
        <v>3796</v>
      </c>
      <c r="H3048" s="813"/>
      <c r="I3048" s="813"/>
      <c r="J3048" s="813" t="s">
        <v>2336</v>
      </c>
      <c r="K3048" s="813"/>
      <c r="L3048" s="813"/>
      <c r="M3048" s="814">
        <v>60</v>
      </c>
      <c r="N3048" s="814"/>
      <c r="O3048" s="813" t="s">
        <v>1883</v>
      </c>
      <c r="P3048" s="813"/>
      <c r="Q3048" s="368" t="s">
        <v>1884</v>
      </c>
      <c r="R3048" s="369" t="s">
        <v>2190</v>
      </c>
    </row>
    <row r="3049" spans="1:18" ht="18">
      <c r="A3049" s="368">
        <v>2820</v>
      </c>
      <c r="B3049" s="813">
        <v>961228</v>
      </c>
      <c r="C3049" s="813"/>
      <c r="D3049" s="813" t="s">
        <v>3815</v>
      </c>
      <c r="E3049" s="813"/>
      <c r="F3049" s="813"/>
      <c r="G3049" s="813" t="s">
        <v>2308</v>
      </c>
      <c r="H3049" s="813"/>
      <c r="I3049" s="813"/>
      <c r="J3049" s="813" t="s">
        <v>2287</v>
      </c>
      <c r="K3049" s="813"/>
      <c r="L3049" s="813"/>
      <c r="M3049" s="811"/>
      <c r="N3049" s="811"/>
      <c r="O3049" s="811"/>
      <c r="P3049" s="811"/>
      <c r="Q3049" s="370" t="s">
        <v>1892</v>
      </c>
      <c r="R3049" s="369" t="s">
        <v>4208</v>
      </c>
    </row>
    <row r="3050" spans="1:18" ht="18">
      <c r="A3050" s="368">
        <v>2821</v>
      </c>
      <c r="B3050" s="813">
        <v>209810</v>
      </c>
      <c r="C3050" s="813"/>
      <c r="D3050" s="813" t="s">
        <v>3421</v>
      </c>
      <c r="E3050" s="813"/>
      <c r="F3050" s="813"/>
      <c r="G3050" s="813" t="s">
        <v>4209</v>
      </c>
      <c r="H3050" s="813"/>
      <c r="I3050" s="813"/>
      <c r="J3050" s="813" t="s">
        <v>2574</v>
      </c>
      <c r="K3050" s="813"/>
      <c r="L3050" s="813"/>
      <c r="M3050" s="811"/>
      <c r="N3050" s="811"/>
      <c r="O3050" s="811"/>
      <c r="P3050" s="811"/>
      <c r="Q3050" s="368" t="s">
        <v>1921</v>
      </c>
      <c r="R3050" s="369" t="s">
        <v>2015</v>
      </c>
    </row>
    <row r="3051" spans="1:18" ht="18">
      <c r="A3051" s="368">
        <v>2822</v>
      </c>
      <c r="B3051" s="813">
        <v>209823</v>
      </c>
      <c r="C3051" s="813"/>
      <c r="D3051" s="813" t="s">
        <v>3421</v>
      </c>
      <c r="E3051" s="813"/>
      <c r="F3051" s="813"/>
      <c r="G3051" s="813" t="s">
        <v>2700</v>
      </c>
      <c r="H3051" s="813"/>
      <c r="I3051" s="813"/>
      <c r="J3051" s="813" t="s">
        <v>1920</v>
      </c>
      <c r="K3051" s="813"/>
      <c r="L3051" s="813"/>
      <c r="M3051" s="811"/>
      <c r="N3051" s="811"/>
      <c r="O3051" s="811"/>
      <c r="P3051" s="811"/>
      <c r="Q3051" s="368" t="s">
        <v>1921</v>
      </c>
      <c r="R3051" s="369" t="s">
        <v>1946</v>
      </c>
    </row>
    <row r="3052" spans="1:18" ht="18">
      <c r="A3052" s="368">
        <v>2823</v>
      </c>
      <c r="B3052" s="813">
        <v>209834</v>
      </c>
      <c r="C3052" s="813"/>
      <c r="D3052" s="813" t="s">
        <v>3421</v>
      </c>
      <c r="E3052" s="813"/>
      <c r="F3052" s="813"/>
      <c r="G3052" s="813" t="s">
        <v>2700</v>
      </c>
      <c r="H3052" s="813"/>
      <c r="I3052" s="813"/>
      <c r="J3052" s="813" t="s">
        <v>2083</v>
      </c>
      <c r="K3052" s="813"/>
      <c r="L3052" s="813"/>
      <c r="M3052" s="811"/>
      <c r="N3052" s="811"/>
      <c r="O3052" s="811"/>
      <c r="P3052" s="811"/>
      <c r="Q3052" s="368" t="s">
        <v>1921</v>
      </c>
      <c r="R3052" s="369" t="s">
        <v>1946</v>
      </c>
    </row>
    <row r="3053" spans="1:18" ht="18">
      <c r="A3053" s="368">
        <v>2824</v>
      </c>
      <c r="B3053" s="813">
        <v>210005</v>
      </c>
      <c r="C3053" s="813"/>
      <c r="D3053" s="813" t="s">
        <v>3817</v>
      </c>
      <c r="E3053" s="813"/>
      <c r="F3053" s="813"/>
      <c r="G3053" s="813" t="s">
        <v>2192</v>
      </c>
      <c r="H3053" s="813"/>
      <c r="I3053" s="813"/>
      <c r="J3053" s="813" t="s">
        <v>1921</v>
      </c>
      <c r="K3053" s="813"/>
      <c r="L3053" s="813"/>
      <c r="M3053" s="811"/>
      <c r="N3053" s="811"/>
      <c r="O3053" s="811"/>
      <c r="P3053" s="811"/>
      <c r="Q3053" s="368" t="s">
        <v>1921</v>
      </c>
      <c r="R3053" s="369" t="s">
        <v>1922</v>
      </c>
    </row>
    <row r="3054" spans="1:18" ht="18">
      <c r="A3054" s="368">
        <v>2825</v>
      </c>
      <c r="B3054" s="813">
        <v>809943</v>
      </c>
      <c r="C3054" s="813"/>
      <c r="D3054" s="813" t="s">
        <v>3143</v>
      </c>
      <c r="E3054" s="813"/>
      <c r="F3054" s="813"/>
      <c r="G3054" s="813" t="s">
        <v>2074</v>
      </c>
      <c r="H3054" s="813"/>
      <c r="I3054" s="813"/>
      <c r="J3054" s="813" t="s">
        <v>1975</v>
      </c>
      <c r="K3054" s="813"/>
      <c r="L3054" s="813"/>
      <c r="M3054" s="814">
        <v>1</v>
      </c>
      <c r="N3054" s="814"/>
      <c r="O3054" s="813" t="s">
        <v>1942</v>
      </c>
      <c r="P3054" s="813"/>
      <c r="Q3054" s="370" t="s">
        <v>1976</v>
      </c>
      <c r="R3054" s="369" t="s">
        <v>2403</v>
      </c>
    </row>
    <row r="3055" spans="1:18" ht="18">
      <c r="A3055" s="368">
        <v>2826</v>
      </c>
      <c r="B3055" s="813">
        <v>791355</v>
      </c>
      <c r="C3055" s="813"/>
      <c r="D3055" s="813" t="s">
        <v>3143</v>
      </c>
      <c r="E3055" s="813"/>
      <c r="F3055" s="813"/>
      <c r="G3055" s="813" t="s">
        <v>2074</v>
      </c>
      <c r="H3055" s="813"/>
      <c r="I3055" s="813"/>
      <c r="J3055" s="813" t="s">
        <v>2254</v>
      </c>
      <c r="K3055" s="813"/>
      <c r="L3055" s="813"/>
      <c r="M3055" s="814">
        <v>500</v>
      </c>
      <c r="N3055" s="814"/>
      <c r="O3055" s="813" t="s">
        <v>1883</v>
      </c>
      <c r="P3055" s="813"/>
      <c r="Q3055" s="368" t="s">
        <v>1884</v>
      </c>
      <c r="R3055" s="369" t="s">
        <v>1930</v>
      </c>
    </row>
    <row r="3056" spans="1:18" ht="36">
      <c r="A3056" s="365" t="s">
        <v>1871</v>
      </c>
      <c r="B3056" s="810" t="s">
        <v>1872</v>
      </c>
      <c r="C3056" s="810"/>
      <c r="D3056" s="810" t="s">
        <v>1873</v>
      </c>
      <c r="E3056" s="810"/>
      <c r="F3056" s="810"/>
      <c r="G3056" s="810" t="s">
        <v>1874</v>
      </c>
      <c r="H3056" s="810"/>
      <c r="I3056" s="810"/>
      <c r="J3056" s="810" t="s">
        <v>1875</v>
      </c>
      <c r="K3056" s="810"/>
      <c r="L3056" s="810"/>
      <c r="M3056" s="810" t="s">
        <v>1876</v>
      </c>
      <c r="N3056" s="810"/>
      <c r="O3056" s="810" t="s">
        <v>1877</v>
      </c>
      <c r="P3056" s="810"/>
      <c r="Q3056" s="366" t="s">
        <v>1878</v>
      </c>
      <c r="R3056" s="365" t="s">
        <v>1879</v>
      </c>
    </row>
    <row r="3057" spans="1:18" ht="18">
      <c r="A3057" s="368">
        <v>2827</v>
      </c>
      <c r="B3057" s="813">
        <v>800497</v>
      </c>
      <c r="C3057" s="813"/>
      <c r="D3057" s="813" t="s">
        <v>3143</v>
      </c>
      <c r="E3057" s="813"/>
      <c r="F3057" s="813"/>
      <c r="G3057" s="813" t="s">
        <v>2074</v>
      </c>
      <c r="H3057" s="813"/>
      <c r="I3057" s="813"/>
      <c r="J3057" s="813" t="s">
        <v>2086</v>
      </c>
      <c r="K3057" s="813"/>
      <c r="L3057" s="813"/>
      <c r="M3057" s="814">
        <v>500</v>
      </c>
      <c r="N3057" s="814"/>
      <c r="O3057" s="813" t="s">
        <v>1883</v>
      </c>
      <c r="P3057" s="813"/>
      <c r="Q3057" s="370" t="s">
        <v>1976</v>
      </c>
      <c r="R3057" s="369" t="s">
        <v>1930</v>
      </c>
    </row>
    <row r="3058" spans="1:18" ht="18">
      <c r="A3058" s="368">
        <v>2828</v>
      </c>
      <c r="B3058" s="813">
        <v>779906</v>
      </c>
      <c r="C3058" s="813"/>
      <c r="D3058" s="813" t="s">
        <v>3143</v>
      </c>
      <c r="E3058" s="813"/>
      <c r="F3058" s="813"/>
      <c r="G3058" s="813" t="s">
        <v>2074</v>
      </c>
      <c r="H3058" s="813"/>
      <c r="I3058" s="813"/>
      <c r="J3058" s="813" t="s">
        <v>2254</v>
      </c>
      <c r="K3058" s="813"/>
      <c r="L3058" s="813"/>
      <c r="M3058" s="814">
        <v>1</v>
      </c>
      <c r="N3058" s="814"/>
      <c r="O3058" s="813" t="s">
        <v>1942</v>
      </c>
      <c r="P3058" s="813"/>
      <c r="Q3058" s="368" t="s">
        <v>1884</v>
      </c>
      <c r="R3058" s="369" t="s">
        <v>2403</v>
      </c>
    </row>
    <row r="3059" spans="1:18" ht="18">
      <c r="A3059" s="368">
        <v>2829</v>
      </c>
      <c r="B3059" s="813">
        <v>963521</v>
      </c>
      <c r="C3059" s="813"/>
      <c r="D3059" s="813" t="s">
        <v>3143</v>
      </c>
      <c r="E3059" s="813"/>
      <c r="F3059" s="813"/>
      <c r="G3059" s="813" t="s">
        <v>2074</v>
      </c>
      <c r="H3059" s="813"/>
      <c r="I3059" s="813"/>
      <c r="J3059" s="813" t="s">
        <v>1975</v>
      </c>
      <c r="K3059" s="813"/>
      <c r="L3059" s="813"/>
      <c r="M3059" s="814">
        <v>1</v>
      </c>
      <c r="N3059" s="814"/>
      <c r="O3059" s="813" t="s">
        <v>1942</v>
      </c>
      <c r="P3059" s="813"/>
      <c r="Q3059" s="368" t="s">
        <v>1884</v>
      </c>
      <c r="R3059" s="369" t="s">
        <v>2403</v>
      </c>
    </row>
    <row r="3060" spans="1:18" ht="18">
      <c r="A3060" s="368">
        <v>2830</v>
      </c>
      <c r="B3060" s="813">
        <v>1101639</v>
      </c>
      <c r="C3060" s="813"/>
      <c r="D3060" s="813" t="s">
        <v>3143</v>
      </c>
      <c r="E3060" s="813"/>
      <c r="F3060" s="813"/>
      <c r="G3060" s="813" t="s">
        <v>2074</v>
      </c>
      <c r="H3060" s="813"/>
      <c r="I3060" s="813"/>
      <c r="J3060" s="813" t="s">
        <v>2086</v>
      </c>
      <c r="K3060" s="813"/>
      <c r="L3060" s="813"/>
      <c r="M3060" s="814">
        <v>100</v>
      </c>
      <c r="N3060" s="814"/>
      <c r="O3060" s="813" t="s">
        <v>1883</v>
      </c>
      <c r="P3060" s="813"/>
      <c r="Q3060" s="370" t="s">
        <v>1976</v>
      </c>
      <c r="R3060" s="369" t="s">
        <v>2642</v>
      </c>
    </row>
    <row r="3061" spans="1:18" ht="18">
      <c r="A3061" s="368">
        <v>2831</v>
      </c>
      <c r="B3061" s="813">
        <v>521346</v>
      </c>
      <c r="C3061" s="813"/>
      <c r="D3061" s="813" t="s">
        <v>3143</v>
      </c>
      <c r="E3061" s="813"/>
      <c r="F3061" s="813"/>
      <c r="G3061" s="813" t="s">
        <v>2074</v>
      </c>
      <c r="H3061" s="813"/>
      <c r="I3061" s="813"/>
      <c r="J3061" s="813" t="s">
        <v>1888</v>
      </c>
      <c r="K3061" s="813"/>
      <c r="L3061" s="813"/>
      <c r="M3061" s="814">
        <v>5</v>
      </c>
      <c r="N3061" s="814"/>
      <c r="O3061" s="813" t="s">
        <v>1883</v>
      </c>
      <c r="P3061" s="813"/>
      <c r="Q3061" s="368" t="s">
        <v>2414</v>
      </c>
      <c r="R3061" s="369" t="s">
        <v>2698</v>
      </c>
    </row>
    <row r="3062" spans="1:18" ht="18">
      <c r="A3062" s="368">
        <v>2832</v>
      </c>
      <c r="B3062" s="813">
        <v>760028</v>
      </c>
      <c r="C3062" s="813"/>
      <c r="D3062" s="813" t="s">
        <v>3143</v>
      </c>
      <c r="E3062" s="813"/>
      <c r="F3062" s="813"/>
      <c r="G3062" s="813" t="s">
        <v>2074</v>
      </c>
      <c r="H3062" s="813"/>
      <c r="I3062" s="813"/>
      <c r="J3062" s="813" t="s">
        <v>1888</v>
      </c>
      <c r="K3062" s="813"/>
      <c r="L3062" s="813"/>
      <c r="M3062" s="814">
        <v>5</v>
      </c>
      <c r="N3062" s="814"/>
      <c r="O3062" s="813" t="s">
        <v>1883</v>
      </c>
      <c r="P3062" s="813"/>
      <c r="Q3062" s="368" t="s">
        <v>1889</v>
      </c>
      <c r="R3062" s="369" t="s">
        <v>2698</v>
      </c>
    </row>
    <row r="3063" spans="1:18" ht="18">
      <c r="A3063" s="368">
        <v>2833</v>
      </c>
      <c r="B3063" s="813">
        <v>521367</v>
      </c>
      <c r="C3063" s="813"/>
      <c r="D3063" s="813" t="s">
        <v>3143</v>
      </c>
      <c r="E3063" s="813"/>
      <c r="F3063" s="813"/>
      <c r="G3063" s="813" t="s">
        <v>2074</v>
      </c>
      <c r="H3063" s="813"/>
      <c r="I3063" s="813"/>
      <c r="J3063" s="813" t="s">
        <v>1888</v>
      </c>
      <c r="K3063" s="813"/>
      <c r="L3063" s="813"/>
      <c r="M3063" s="814">
        <v>10</v>
      </c>
      <c r="N3063" s="814"/>
      <c r="O3063" s="813" t="s">
        <v>1883</v>
      </c>
      <c r="P3063" s="813"/>
      <c r="Q3063" s="368" t="s">
        <v>2414</v>
      </c>
      <c r="R3063" s="369" t="s">
        <v>2698</v>
      </c>
    </row>
    <row r="3064" spans="1:18" ht="18">
      <c r="A3064" s="368">
        <v>2834</v>
      </c>
      <c r="B3064" s="813">
        <v>760059</v>
      </c>
      <c r="C3064" s="813"/>
      <c r="D3064" s="813" t="s">
        <v>3143</v>
      </c>
      <c r="E3064" s="813"/>
      <c r="F3064" s="813"/>
      <c r="G3064" s="813" t="s">
        <v>2074</v>
      </c>
      <c r="H3064" s="813"/>
      <c r="I3064" s="813"/>
      <c r="J3064" s="813" t="s">
        <v>1888</v>
      </c>
      <c r="K3064" s="813"/>
      <c r="L3064" s="813"/>
      <c r="M3064" s="814">
        <v>10</v>
      </c>
      <c r="N3064" s="814"/>
      <c r="O3064" s="813" t="s">
        <v>1883</v>
      </c>
      <c r="P3064" s="813"/>
      <c r="Q3064" s="368" t="s">
        <v>1889</v>
      </c>
      <c r="R3064" s="369" t="s">
        <v>2698</v>
      </c>
    </row>
    <row r="3065" spans="1:18" ht="18">
      <c r="A3065" s="368">
        <v>2835</v>
      </c>
      <c r="B3065" s="813">
        <v>710757</v>
      </c>
      <c r="C3065" s="813"/>
      <c r="D3065" s="813" t="s">
        <v>3426</v>
      </c>
      <c r="E3065" s="813"/>
      <c r="F3065" s="813"/>
      <c r="G3065" s="813" t="s">
        <v>2074</v>
      </c>
      <c r="H3065" s="813"/>
      <c r="I3065" s="813"/>
      <c r="J3065" s="813" t="s">
        <v>1908</v>
      </c>
      <c r="K3065" s="813"/>
      <c r="L3065" s="813"/>
      <c r="M3065" s="814">
        <v>10</v>
      </c>
      <c r="N3065" s="814"/>
      <c r="O3065" s="813" t="s">
        <v>1909</v>
      </c>
      <c r="P3065" s="813"/>
      <c r="Q3065" s="368" t="s">
        <v>1910</v>
      </c>
      <c r="R3065" s="369" t="s">
        <v>2043</v>
      </c>
    </row>
    <row r="3066" spans="1:18" ht="18">
      <c r="A3066" s="368">
        <v>2836</v>
      </c>
      <c r="B3066" s="813">
        <v>915466</v>
      </c>
      <c r="C3066" s="813"/>
      <c r="D3066" s="813" t="s">
        <v>3149</v>
      </c>
      <c r="E3066" s="813"/>
      <c r="F3066" s="813"/>
      <c r="G3066" s="813" t="s">
        <v>3155</v>
      </c>
      <c r="H3066" s="813"/>
      <c r="I3066" s="813"/>
      <c r="J3066" s="813" t="s">
        <v>2146</v>
      </c>
      <c r="K3066" s="813"/>
      <c r="L3066" s="813"/>
      <c r="M3066" s="814">
        <v>30</v>
      </c>
      <c r="N3066" s="814"/>
      <c r="O3066" s="813" t="s">
        <v>1909</v>
      </c>
      <c r="P3066" s="813"/>
      <c r="Q3066" s="370" t="s">
        <v>2125</v>
      </c>
      <c r="R3066" s="369" t="s">
        <v>1956</v>
      </c>
    </row>
    <row r="3067" spans="1:18" ht="18">
      <c r="A3067" s="368">
        <v>2837</v>
      </c>
      <c r="B3067" s="813">
        <v>754572</v>
      </c>
      <c r="C3067" s="813"/>
      <c r="D3067" s="813" t="s">
        <v>3156</v>
      </c>
      <c r="E3067" s="813"/>
      <c r="F3067" s="813"/>
      <c r="G3067" s="813" t="s">
        <v>2014</v>
      </c>
      <c r="H3067" s="813"/>
      <c r="I3067" s="813"/>
      <c r="J3067" s="813" t="s">
        <v>2114</v>
      </c>
      <c r="K3067" s="813"/>
      <c r="L3067" s="813"/>
      <c r="M3067" s="811"/>
      <c r="N3067" s="811"/>
      <c r="O3067" s="811"/>
      <c r="P3067" s="811"/>
      <c r="Q3067" s="368" t="s">
        <v>2115</v>
      </c>
      <c r="R3067" s="369" t="s">
        <v>1946</v>
      </c>
    </row>
    <row r="3068" spans="1:18" ht="18">
      <c r="A3068" s="368">
        <v>2838</v>
      </c>
      <c r="B3068" s="813">
        <v>210033</v>
      </c>
      <c r="C3068" s="813"/>
      <c r="D3068" s="813" t="s">
        <v>3485</v>
      </c>
      <c r="E3068" s="813"/>
      <c r="F3068" s="813"/>
      <c r="G3068" s="813" t="s">
        <v>3486</v>
      </c>
      <c r="H3068" s="813"/>
      <c r="I3068" s="813"/>
      <c r="J3068" s="813" t="s">
        <v>1896</v>
      </c>
      <c r="K3068" s="813"/>
      <c r="L3068" s="813"/>
      <c r="M3068" s="814">
        <v>5</v>
      </c>
      <c r="N3068" s="814"/>
      <c r="O3068" s="813" t="s">
        <v>1883</v>
      </c>
      <c r="P3068" s="813"/>
      <c r="Q3068" s="370" t="s">
        <v>1892</v>
      </c>
      <c r="R3068" s="369" t="s">
        <v>2929</v>
      </c>
    </row>
    <row r="3069" spans="1:18" ht="18">
      <c r="A3069" s="368">
        <v>2839</v>
      </c>
      <c r="B3069" s="813">
        <v>879263</v>
      </c>
      <c r="C3069" s="813"/>
      <c r="D3069" s="813" t="s">
        <v>4210</v>
      </c>
      <c r="E3069" s="813"/>
      <c r="F3069" s="813"/>
      <c r="G3069" s="813" t="s">
        <v>2630</v>
      </c>
      <c r="H3069" s="813"/>
      <c r="I3069" s="813"/>
      <c r="J3069" s="813" t="s">
        <v>1882</v>
      </c>
      <c r="K3069" s="813"/>
      <c r="L3069" s="813"/>
      <c r="M3069" s="814">
        <v>60</v>
      </c>
      <c r="N3069" s="814"/>
      <c r="O3069" s="813" t="s">
        <v>1883</v>
      </c>
      <c r="P3069" s="813"/>
      <c r="Q3069" s="368" t="s">
        <v>1884</v>
      </c>
      <c r="R3069" s="369" t="s">
        <v>3872</v>
      </c>
    </row>
    <row r="3070" spans="1:18" ht="36">
      <c r="A3070" s="365" t="s">
        <v>1871</v>
      </c>
      <c r="B3070" s="810" t="s">
        <v>1872</v>
      </c>
      <c r="C3070" s="810"/>
      <c r="D3070" s="810" t="s">
        <v>1873</v>
      </c>
      <c r="E3070" s="810"/>
      <c r="F3070" s="810"/>
      <c r="G3070" s="810" t="s">
        <v>1874</v>
      </c>
      <c r="H3070" s="810"/>
      <c r="I3070" s="810"/>
      <c r="J3070" s="810" t="s">
        <v>1875</v>
      </c>
      <c r="K3070" s="810"/>
      <c r="L3070" s="810"/>
      <c r="M3070" s="810" t="s">
        <v>1876</v>
      </c>
      <c r="N3070" s="810"/>
      <c r="O3070" s="810" t="s">
        <v>1877</v>
      </c>
      <c r="P3070" s="810"/>
      <c r="Q3070" s="366" t="s">
        <v>1878</v>
      </c>
      <c r="R3070" s="365" t="s">
        <v>1879</v>
      </c>
    </row>
    <row r="3071" spans="1:18" ht="18">
      <c r="A3071" s="368">
        <v>2840</v>
      </c>
      <c r="B3071" s="813">
        <v>918842</v>
      </c>
      <c r="C3071" s="813"/>
      <c r="D3071" s="813" t="s">
        <v>1934</v>
      </c>
      <c r="E3071" s="813"/>
      <c r="F3071" s="813"/>
      <c r="G3071" s="813" t="s">
        <v>1937</v>
      </c>
      <c r="H3071" s="813"/>
      <c r="I3071" s="813"/>
      <c r="J3071" s="813" t="s">
        <v>1938</v>
      </c>
      <c r="K3071" s="813"/>
      <c r="L3071" s="813"/>
      <c r="M3071" s="814">
        <v>60</v>
      </c>
      <c r="N3071" s="814"/>
      <c r="O3071" s="813" t="s">
        <v>1883</v>
      </c>
      <c r="P3071" s="813"/>
      <c r="Q3071" s="368" t="s">
        <v>1884</v>
      </c>
      <c r="R3071" s="369" t="s">
        <v>2029</v>
      </c>
    </row>
    <row r="3072" spans="1:18" ht="18">
      <c r="A3072" s="368">
        <v>2841</v>
      </c>
      <c r="B3072" s="813">
        <v>918370</v>
      </c>
      <c r="C3072" s="813"/>
      <c r="D3072" s="813" t="s">
        <v>1940</v>
      </c>
      <c r="E3072" s="813"/>
      <c r="F3072" s="813"/>
      <c r="G3072" s="813" t="s">
        <v>4211</v>
      </c>
      <c r="H3072" s="813"/>
      <c r="I3072" s="813"/>
      <c r="J3072" s="813" t="s">
        <v>1916</v>
      </c>
      <c r="K3072" s="813"/>
      <c r="L3072" s="813"/>
      <c r="M3072" s="814">
        <v>240</v>
      </c>
      <c r="N3072" s="814"/>
      <c r="O3072" s="813" t="s">
        <v>1883</v>
      </c>
      <c r="P3072" s="813"/>
      <c r="Q3072" s="368" t="s">
        <v>1884</v>
      </c>
      <c r="R3072" s="369" t="s">
        <v>2281</v>
      </c>
    </row>
    <row r="3073" spans="1:18" ht="18">
      <c r="A3073" s="368">
        <v>2842</v>
      </c>
      <c r="B3073" s="813">
        <v>829343</v>
      </c>
      <c r="C3073" s="813"/>
      <c r="D3073" s="813" t="s">
        <v>1959</v>
      </c>
      <c r="E3073" s="813"/>
      <c r="F3073" s="813"/>
      <c r="G3073" s="813" t="s">
        <v>4212</v>
      </c>
      <c r="H3073" s="813"/>
      <c r="I3073" s="813"/>
      <c r="J3073" s="813" t="s">
        <v>1945</v>
      </c>
      <c r="K3073" s="813"/>
      <c r="L3073" s="813"/>
      <c r="M3073" s="811"/>
      <c r="N3073" s="811"/>
      <c r="O3073" s="811"/>
      <c r="P3073" s="811"/>
      <c r="Q3073" s="368" t="s">
        <v>1921</v>
      </c>
      <c r="R3073" s="369" t="s">
        <v>1946</v>
      </c>
    </row>
    <row r="3074" spans="1:18" ht="18">
      <c r="A3074" s="368">
        <v>2843</v>
      </c>
      <c r="B3074" s="813">
        <v>758722</v>
      </c>
      <c r="C3074" s="813"/>
      <c r="D3074" s="813" t="s">
        <v>1959</v>
      </c>
      <c r="E3074" s="813"/>
      <c r="F3074" s="813"/>
      <c r="G3074" s="813" t="s">
        <v>4213</v>
      </c>
      <c r="H3074" s="813"/>
      <c r="I3074" s="813"/>
      <c r="J3074" s="813" t="s">
        <v>1945</v>
      </c>
      <c r="K3074" s="813"/>
      <c r="L3074" s="813"/>
      <c r="M3074" s="811"/>
      <c r="N3074" s="811"/>
      <c r="O3074" s="811"/>
      <c r="P3074" s="811"/>
      <c r="Q3074" s="368" t="s">
        <v>1921</v>
      </c>
      <c r="R3074" s="369" t="s">
        <v>1946</v>
      </c>
    </row>
    <row r="3075" spans="1:18" ht="18">
      <c r="A3075" s="368">
        <v>2844</v>
      </c>
      <c r="B3075" s="813">
        <v>689943</v>
      </c>
      <c r="C3075" s="813"/>
      <c r="D3075" s="813" t="s">
        <v>1959</v>
      </c>
      <c r="E3075" s="813"/>
      <c r="F3075" s="813"/>
      <c r="G3075" s="813" t="s">
        <v>4214</v>
      </c>
      <c r="H3075" s="813"/>
      <c r="I3075" s="813"/>
      <c r="J3075" s="813" t="s">
        <v>1916</v>
      </c>
      <c r="K3075" s="813"/>
      <c r="L3075" s="813"/>
      <c r="M3075" s="814">
        <v>240</v>
      </c>
      <c r="N3075" s="814"/>
      <c r="O3075" s="813" t="s">
        <v>1883</v>
      </c>
      <c r="P3075" s="813"/>
      <c r="Q3075" s="368" t="s">
        <v>1884</v>
      </c>
      <c r="R3075" s="369" t="s">
        <v>1952</v>
      </c>
    </row>
    <row r="3076" spans="1:18" ht="18">
      <c r="A3076" s="368">
        <v>2845</v>
      </c>
      <c r="B3076" s="813">
        <v>747828</v>
      </c>
      <c r="C3076" s="813"/>
      <c r="D3076" s="813" t="s">
        <v>1959</v>
      </c>
      <c r="E3076" s="813"/>
      <c r="F3076" s="813"/>
      <c r="G3076" s="813" t="s">
        <v>4215</v>
      </c>
      <c r="H3076" s="813"/>
      <c r="I3076" s="813"/>
      <c r="J3076" s="813" t="s">
        <v>1945</v>
      </c>
      <c r="K3076" s="813"/>
      <c r="L3076" s="813"/>
      <c r="M3076" s="811"/>
      <c r="N3076" s="811"/>
      <c r="O3076" s="811"/>
      <c r="P3076" s="811"/>
      <c r="Q3076" s="368" t="s">
        <v>1921</v>
      </c>
      <c r="R3076" s="369" t="s">
        <v>1946</v>
      </c>
    </row>
    <row r="3077" spans="1:18" ht="18">
      <c r="A3077" s="368">
        <v>2846</v>
      </c>
      <c r="B3077" s="813">
        <v>1172682</v>
      </c>
      <c r="C3077" s="813"/>
      <c r="D3077" s="813" t="s">
        <v>2172</v>
      </c>
      <c r="E3077" s="813"/>
      <c r="F3077" s="813"/>
      <c r="G3077" s="813" t="s">
        <v>2173</v>
      </c>
      <c r="H3077" s="813"/>
      <c r="I3077" s="813"/>
      <c r="J3077" s="813" t="s">
        <v>2174</v>
      </c>
      <c r="K3077" s="813"/>
      <c r="L3077" s="813"/>
      <c r="M3077" s="814">
        <v>120</v>
      </c>
      <c r="N3077" s="814"/>
      <c r="O3077" s="813" t="s">
        <v>1883</v>
      </c>
      <c r="P3077" s="813"/>
      <c r="Q3077" s="368" t="s">
        <v>1884</v>
      </c>
      <c r="R3077" s="369" t="s">
        <v>3026</v>
      </c>
    </row>
    <row r="3078" spans="1:18" ht="18">
      <c r="A3078" s="368">
        <v>2847</v>
      </c>
      <c r="B3078" s="813">
        <v>906160</v>
      </c>
      <c r="C3078" s="813"/>
      <c r="D3078" s="813" t="s">
        <v>4216</v>
      </c>
      <c r="E3078" s="813"/>
      <c r="F3078" s="813"/>
      <c r="G3078" s="813" t="s">
        <v>2017</v>
      </c>
      <c r="H3078" s="813"/>
      <c r="I3078" s="813"/>
      <c r="J3078" s="813" t="s">
        <v>1921</v>
      </c>
      <c r="K3078" s="813"/>
      <c r="L3078" s="813"/>
      <c r="M3078" s="811"/>
      <c r="N3078" s="811"/>
      <c r="O3078" s="811"/>
      <c r="P3078" s="811"/>
      <c r="Q3078" s="368" t="s">
        <v>1921</v>
      </c>
      <c r="R3078" s="369" t="s">
        <v>1906</v>
      </c>
    </row>
    <row r="3079" spans="1:18" ht="18">
      <c r="A3079" s="368">
        <v>2848</v>
      </c>
      <c r="B3079" s="813">
        <v>269734</v>
      </c>
      <c r="C3079" s="813"/>
      <c r="D3079" s="813" t="s">
        <v>3540</v>
      </c>
      <c r="E3079" s="813"/>
      <c r="F3079" s="813"/>
      <c r="G3079" s="813" t="s">
        <v>2791</v>
      </c>
      <c r="H3079" s="813"/>
      <c r="I3079" s="813"/>
      <c r="J3079" s="817" t="s">
        <v>2687</v>
      </c>
      <c r="K3079" s="817"/>
      <c r="L3079" s="817"/>
      <c r="M3079" s="811"/>
      <c r="N3079" s="811"/>
      <c r="O3079" s="811"/>
      <c r="P3079" s="811"/>
      <c r="Q3079" s="368" t="s">
        <v>2115</v>
      </c>
      <c r="R3079" s="369" t="s">
        <v>3545</v>
      </c>
    </row>
    <row r="3080" spans="1:18" ht="18">
      <c r="A3080" s="368">
        <v>2849</v>
      </c>
      <c r="B3080" s="813">
        <v>860078</v>
      </c>
      <c r="C3080" s="813"/>
      <c r="D3080" s="817" t="s">
        <v>2225</v>
      </c>
      <c r="E3080" s="817"/>
      <c r="F3080" s="817"/>
      <c r="G3080" s="817" t="s">
        <v>4217</v>
      </c>
      <c r="H3080" s="817"/>
      <c r="I3080" s="817"/>
      <c r="J3080" s="813" t="s">
        <v>2217</v>
      </c>
      <c r="K3080" s="813"/>
      <c r="L3080" s="813"/>
      <c r="M3080" s="814">
        <v>5</v>
      </c>
      <c r="N3080" s="814"/>
      <c r="O3080" s="813" t="s">
        <v>1942</v>
      </c>
      <c r="P3080" s="813"/>
      <c r="Q3080" s="370" t="s">
        <v>1976</v>
      </c>
      <c r="R3080" s="369" t="s">
        <v>3804</v>
      </c>
    </row>
    <row r="3081" spans="1:18" ht="18">
      <c r="A3081" s="368">
        <v>2850</v>
      </c>
      <c r="B3081" s="813">
        <v>1036103</v>
      </c>
      <c r="C3081" s="813"/>
      <c r="D3081" s="813" t="s">
        <v>2295</v>
      </c>
      <c r="E3081" s="813"/>
      <c r="F3081" s="813"/>
      <c r="G3081" s="813" t="s">
        <v>2296</v>
      </c>
      <c r="H3081" s="813"/>
      <c r="I3081" s="813"/>
      <c r="J3081" s="813" t="s">
        <v>2297</v>
      </c>
      <c r="K3081" s="813"/>
      <c r="L3081" s="813"/>
      <c r="M3081" s="814">
        <v>60</v>
      </c>
      <c r="N3081" s="814"/>
      <c r="O3081" s="813" t="s">
        <v>1883</v>
      </c>
      <c r="P3081" s="813"/>
      <c r="Q3081" s="368" t="s">
        <v>1884</v>
      </c>
      <c r="R3081" s="369" t="s">
        <v>2140</v>
      </c>
    </row>
    <row r="3082" spans="1:18" ht="18">
      <c r="A3082" s="368">
        <v>2851</v>
      </c>
      <c r="B3082" s="813">
        <v>774024</v>
      </c>
      <c r="C3082" s="813"/>
      <c r="D3082" s="813" t="s">
        <v>2335</v>
      </c>
      <c r="E3082" s="813"/>
      <c r="F3082" s="813"/>
      <c r="G3082" s="813" t="s">
        <v>1981</v>
      </c>
      <c r="H3082" s="813"/>
      <c r="I3082" s="813"/>
      <c r="J3082" s="813" t="s">
        <v>2336</v>
      </c>
      <c r="K3082" s="813"/>
      <c r="L3082" s="813"/>
      <c r="M3082" s="814">
        <v>250</v>
      </c>
      <c r="N3082" s="814"/>
      <c r="O3082" s="813" t="s">
        <v>1883</v>
      </c>
      <c r="P3082" s="813"/>
      <c r="Q3082" s="368" t="s">
        <v>1884</v>
      </c>
      <c r="R3082" s="369" t="s">
        <v>2422</v>
      </c>
    </row>
    <row r="3083" spans="1:18" ht="36">
      <c r="A3083" s="365" t="s">
        <v>1871</v>
      </c>
      <c r="B3083" s="810" t="s">
        <v>1872</v>
      </c>
      <c r="C3083" s="810"/>
      <c r="D3083" s="810" t="s">
        <v>1873</v>
      </c>
      <c r="E3083" s="810"/>
      <c r="F3083" s="810"/>
      <c r="G3083" s="810" t="s">
        <v>1874</v>
      </c>
      <c r="H3083" s="810"/>
      <c r="I3083" s="810"/>
      <c r="J3083" s="810" t="s">
        <v>1875</v>
      </c>
      <c r="K3083" s="810"/>
      <c r="L3083" s="810"/>
      <c r="M3083" s="810" t="s">
        <v>1876</v>
      </c>
      <c r="N3083" s="810"/>
      <c r="O3083" s="810" t="s">
        <v>1877</v>
      </c>
      <c r="P3083" s="810"/>
      <c r="Q3083" s="366" t="s">
        <v>1878</v>
      </c>
      <c r="R3083" s="365" t="s">
        <v>1879</v>
      </c>
    </row>
    <row r="3084" spans="1:18" ht="18">
      <c r="A3084" s="368">
        <v>2852</v>
      </c>
      <c r="B3084" s="813">
        <v>970079</v>
      </c>
      <c r="C3084" s="813"/>
      <c r="D3084" s="813" t="s">
        <v>2361</v>
      </c>
      <c r="E3084" s="813"/>
      <c r="F3084" s="813"/>
      <c r="G3084" s="813" t="s">
        <v>4218</v>
      </c>
      <c r="H3084" s="813"/>
      <c r="I3084" s="813"/>
      <c r="J3084" s="813" t="s">
        <v>2348</v>
      </c>
      <c r="K3084" s="813"/>
      <c r="L3084" s="813"/>
      <c r="M3084" s="814">
        <v>240</v>
      </c>
      <c r="N3084" s="814"/>
      <c r="O3084" s="813" t="s">
        <v>1883</v>
      </c>
      <c r="P3084" s="813"/>
      <c r="Q3084" s="368" t="s">
        <v>1884</v>
      </c>
      <c r="R3084" s="369" t="s">
        <v>2198</v>
      </c>
    </row>
    <row r="3085" spans="1:18" ht="18">
      <c r="A3085" s="368">
        <v>2853</v>
      </c>
      <c r="B3085" s="813">
        <v>899797</v>
      </c>
      <c r="C3085" s="813"/>
      <c r="D3085" s="813" t="s">
        <v>2361</v>
      </c>
      <c r="E3085" s="813"/>
      <c r="F3085" s="813"/>
      <c r="G3085" s="813" t="s">
        <v>4219</v>
      </c>
      <c r="H3085" s="813"/>
      <c r="I3085" s="813"/>
      <c r="J3085" s="813" t="s">
        <v>2348</v>
      </c>
      <c r="K3085" s="813"/>
      <c r="L3085" s="813"/>
      <c r="M3085" s="814">
        <v>240</v>
      </c>
      <c r="N3085" s="814"/>
      <c r="O3085" s="813" t="s">
        <v>1883</v>
      </c>
      <c r="P3085" s="813"/>
      <c r="Q3085" s="368" t="s">
        <v>1884</v>
      </c>
      <c r="R3085" s="369" t="s">
        <v>2338</v>
      </c>
    </row>
    <row r="3086" spans="1:18" ht="18">
      <c r="A3086" s="368">
        <v>2854</v>
      </c>
      <c r="B3086" s="813">
        <v>201923</v>
      </c>
      <c r="C3086" s="813"/>
      <c r="D3086" s="813" t="s">
        <v>2378</v>
      </c>
      <c r="E3086" s="813"/>
      <c r="F3086" s="813"/>
      <c r="G3086" s="813" t="s">
        <v>2322</v>
      </c>
      <c r="H3086" s="813"/>
      <c r="I3086" s="813"/>
      <c r="J3086" s="813" t="s">
        <v>2496</v>
      </c>
      <c r="K3086" s="813"/>
      <c r="L3086" s="813"/>
      <c r="M3086" s="811"/>
      <c r="N3086" s="811"/>
      <c r="O3086" s="811"/>
      <c r="P3086" s="811"/>
      <c r="Q3086" s="368" t="s">
        <v>2115</v>
      </c>
      <c r="R3086" s="369" t="s">
        <v>2153</v>
      </c>
    </row>
    <row r="3087" spans="1:18" ht="18">
      <c r="A3087" s="368">
        <v>2855</v>
      </c>
      <c r="B3087" s="813">
        <v>201428</v>
      </c>
      <c r="C3087" s="813"/>
      <c r="D3087" s="813" t="s">
        <v>2378</v>
      </c>
      <c r="E3087" s="813"/>
      <c r="F3087" s="813"/>
      <c r="G3087" s="813" t="s">
        <v>2014</v>
      </c>
      <c r="H3087" s="813"/>
      <c r="I3087" s="813"/>
      <c r="J3087" s="813" t="s">
        <v>2496</v>
      </c>
      <c r="K3087" s="813"/>
      <c r="L3087" s="813"/>
      <c r="M3087" s="811"/>
      <c r="N3087" s="811"/>
      <c r="O3087" s="811"/>
      <c r="P3087" s="811"/>
      <c r="Q3087" s="368" t="s">
        <v>2115</v>
      </c>
      <c r="R3087" s="369" t="s">
        <v>2590</v>
      </c>
    </row>
    <row r="3088" spans="1:18" ht="18">
      <c r="A3088" s="368">
        <v>2856</v>
      </c>
      <c r="B3088" s="813">
        <v>201934</v>
      </c>
      <c r="C3088" s="813"/>
      <c r="D3088" s="813" t="s">
        <v>2378</v>
      </c>
      <c r="E3088" s="813"/>
      <c r="F3088" s="813"/>
      <c r="G3088" s="813" t="s">
        <v>2014</v>
      </c>
      <c r="H3088" s="813"/>
      <c r="I3088" s="813"/>
      <c r="J3088" s="813" t="s">
        <v>2114</v>
      </c>
      <c r="K3088" s="813"/>
      <c r="L3088" s="813"/>
      <c r="M3088" s="811"/>
      <c r="N3088" s="811"/>
      <c r="O3088" s="811"/>
      <c r="P3088" s="811"/>
      <c r="Q3088" s="368" t="s">
        <v>2115</v>
      </c>
      <c r="R3088" s="369" t="s">
        <v>2962</v>
      </c>
    </row>
    <row r="3089" spans="1:18" ht="18">
      <c r="A3089" s="368">
        <v>2857</v>
      </c>
      <c r="B3089" s="813">
        <v>803549</v>
      </c>
      <c r="C3089" s="813"/>
      <c r="D3089" s="813" t="s">
        <v>2378</v>
      </c>
      <c r="E3089" s="813"/>
      <c r="F3089" s="813"/>
      <c r="G3089" s="813" t="s">
        <v>2076</v>
      </c>
      <c r="H3089" s="813"/>
      <c r="I3089" s="813"/>
      <c r="J3089" s="813" t="s">
        <v>1925</v>
      </c>
      <c r="K3089" s="813"/>
      <c r="L3089" s="813"/>
      <c r="M3089" s="814">
        <v>50</v>
      </c>
      <c r="N3089" s="814"/>
      <c r="O3089" s="813" t="s">
        <v>1883</v>
      </c>
      <c r="P3089" s="813"/>
      <c r="Q3089" s="368" t="s">
        <v>1884</v>
      </c>
      <c r="R3089" s="369" t="s">
        <v>4220</v>
      </c>
    </row>
    <row r="3090" spans="1:18" ht="18">
      <c r="A3090" s="368">
        <v>2858</v>
      </c>
      <c r="B3090" s="813">
        <v>201459</v>
      </c>
      <c r="C3090" s="813"/>
      <c r="D3090" s="813" t="s">
        <v>2378</v>
      </c>
      <c r="E3090" s="813"/>
      <c r="F3090" s="813"/>
      <c r="G3090" s="813" t="s">
        <v>2344</v>
      </c>
      <c r="H3090" s="813"/>
      <c r="I3090" s="813"/>
      <c r="J3090" s="813" t="s">
        <v>2496</v>
      </c>
      <c r="K3090" s="813"/>
      <c r="L3090" s="813"/>
      <c r="M3090" s="811"/>
      <c r="N3090" s="811"/>
      <c r="O3090" s="811"/>
      <c r="P3090" s="811"/>
      <c r="Q3090" s="368" t="s">
        <v>2115</v>
      </c>
      <c r="R3090" s="369" t="s">
        <v>1972</v>
      </c>
    </row>
    <row r="3091" spans="1:18" ht="18">
      <c r="A3091" s="368">
        <v>2859</v>
      </c>
      <c r="B3091" s="813">
        <v>201975</v>
      </c>
      <c r="C3091" s="813"/>
      <c r="D3091" s="813" t="s">
        <v>2378</v>
      </c>
      <c r="E3091" s="813"/>
      <c r="F3091" s="813"/>
      <c r="G3091" s="813" t="s">
        <v>2344</v>
      </c>
      <c r="H3091" s="813"/>
      <c r="I3091" s="813"/>
      <c r="J3091" s="813" t="s">
        <v>2114</v>
      </c>
      <c r="K3091" s="813"/>
      <c r="L3091" s="813"/>
      <c r="M3091" s="811"/>
      <c r="N3091" s="811"/>
      <c r="O3091" s="811"/>
      <c r="P3091" s="811"/>
      <c r="Q3091" s="368" t="s">
        <v>2115</v>
      </c>
      <c r="R3091" s="369" t="s">
        <v>2299</v>
      </c>
    </row>
    <row r="3092" spans="1:18" ht="18">
      <c r="A3092" s="368">
        <v>2860</v>
      </c>
      <c r="B3092" s="813">
        <v>201471</v>
      </c>
      <c r="C3092" s="813"/>
      <c r="D3092" s="813" t="s">
        <v>2378</v>
      </c>
      <c r="E3092" s="813"/>
      <c r="F3092" s="813"/>
      <c r="G3092" s="813" t="s">
        <v>2071</v>
      </c>
      <c r="H3092" s="813"/>
      <c r="I3092" s="813"/>
      <c r="J3092" s="813" t="s">
        <v>2496</v>
      </c>
      <c r="K3092" s="813"/>
      <c r="L3092" s="813"/>
      <c r="M3092" s="811"/>
      <c r="N3092" s="811"/>
      <c r="O3092" s="811"/>
      <c r="P3092" s="811"/>
      <c r="Q3092" s="368" t="s">
        <v>2115</v>
      </c>
      <c r="R3092" s="369" t="s">
        <v>4221</v>
      </c>
    </row>
    <row r="3093" spans="1:18" ht="18">
      <c r="A3093" s="368">
        <v>2861</v>
      </c>
      <c r="B3093" s="813">
        <v>201999</v>
      </c>
      <c r="C3093" s="813"/>
      <c r="D3093" s="813" t="s">
        <v>2378</v>
      </c>
      <c r="E3093" s="813"/>
      <c r="F3093" s="813"/>
      <c r="G3093" s="813" t="s">
        <v>2071</v>
      </c>
      <c r="H3093" s="813"/>
      <c r="I3093" s="813"/>
      <c r="J3093" s="813" t="s">
        <v>2114</v>
      </c>
      <c r="K3093" s="813"/>
      <c r="L3093" s="813"/>
      <c r="M3093" s="811"/>
      <c r="N3093" s="811"/>
      <c r="O3093" s="811"/>
      <c r="P3093" s="811"/>
      <c r="Q3093" s="368" t="s">
        <v>2115</v>
      </c>
      <c r="R3093" s="369" t="s">
        <v>4221</v>
      </c>
    </row>
    <row r="3094" spans="1:18" ht="18">
      <c r="A3094" s="368">
        <v>2862</v>
      </c>
      <c r="B3094" s="813">
        <v>201485</v>
      </c>
      <c r="C3094" s="813"/>
      <c r="D3094" s="813" t="s">
        <v>2378</v>
      </c>
      <c r="E3094" s="813"/>
      <c r="F3094" s="813"/>
      <c r="G3094" s="813" t="s">
        <v>2337</v>
      </c>
      <c r="H3094" s="813"/>
      <c r="I3094" s="813"/>
      <c r="J3094" s="813" t="s">
        <v>1888</v>
      </c>
      <c r="K3094" s="813"/>
      <c r="L3094" s="813"/>
      <c r="M3094" s="814">
        <v>1</v>
      </c>
      <c r="N3094" s="814"/>
      <c r="O3094" s="813" t="s">
        <v>1883</v>
      </c>
      <c r="P3094" s="813"/>
      <c r="Q3094" s="370" t="s">
        <v>1892</v>
      </c>
      <c r="R3094" s="369" t="s">
        <v>3518</v>
      </c>
    </row>
    <row r="3095" spans="1:18" ht="18">
      <c r="A3095" s="368">
        <v>2863</v>
      </c>
      <c r="B3095" s="813">
        <v>654204</v>
      </c>
      <c r="C3095" s="813"/>
      <c r="D3095" s="813" t="s">
        <v>2420</v>
      </c>
      <c r="E3095" s="813"/>
      <c r="F3095" s="813"/>
      <c r="G3095" s="813" t="s">
        <v>2395</v>
      </c>
      <c r="H3095" s="813"/>
      <c r="I3095" s="813"/>
      <c r="J3095" s="813" t="s">
        <v>1882</v>
      </c>
      <c r="K3095" s="813"/>
      <c r="L3095" s="813"/>
      <c r="M3095" s="814">
        <v>30</v>
      </c>
      <c r="N3095" s="814"/>
      <c r="O3095" s="813" t="s">
        <v>1883</v>
      </c>
      <c r="P3095" s="813"/>
      <c r="Q3095" s="368" t="s">
        <v>1884</v>
      </c>
      <c r="R3095" s="369" t="s">
        <v>2353</v>
      </c>
    </row>
    <row r="3096" spans="1:18" ht="18">
      <c r="A3096" s="368">
        <v>2864</v>
      </c>
      <c r="B3096" s="813">
        <v>863902</v>
      </c>
      <c r="C3096" s="813"/>
      <c r="D3096" s="813" t="s">
        <v>2435</v>
      </c>
      <c r="E3096" s="813"/>
      <c r="F3096" s="813"/>
      <c r="G3096" s="813" t="s">
        <v>2381</v>
      </c>
      <c r="H3096" s="813"/>
      <c r="I3096" s="813"/>
      <c r="J3096" s="813" t="s">
        <v>2439</v>
      </c>
      <c r="K3096" s="813"/>
      <c r="L3096" s="813"/>
      <c r="M3096" s="814">
        <v>120</v>
      </c>
      <c r="N3096" s="814"/>
      <c r="O3096" s="813" t="s">
        <v>1883</v>
      </c>
      <c r="P3096" s="813"/>
      <c r="Q3096" s="368" t="s">
        <v>1884</v>
      </c>
      <c r="R3096" s="369" t="s">
        <v>2285</v>
      </c>
    </row>
    <row r="3097" spans="1:18" ht="36">
      <c r="A3097" s="365" t="s">
        <v>1871</v>
      </c>
      <c r="B3097" s="810" t="s">
        <v>1872</v>
      </c>
      <c r="C3097" s="810"/>
      <c r="D3097" s="810" t="s">
        <v>1873</v>
      </c>
      <c r="E3097" s="810"/>
      <c r="F3097" s="810"/>
      <c r="G3097" s="810" t="s">
        <v>1874</v>
      </c>
      <c r="H3097" s="810"/>
      <c r="I3097" s="810"/>
      <c r="J3097" s="810" t="s">
        <v>1875</v>
      </c>
      <c r="K3097" s="810"/>
      <c r="L3097" s="810"/>
      <c r="M3097" s="810" t="s">
        <v>1876</v>
      </c>
      <c r="N3097" s="810"/>
      <c r="O3097" s="810" t="s">
        <v>1877</v>
      </c>
      <c r="P3097" s="810"/>
      <c r="Q3097" s="366" t="s">
        <v>1878</v>
      </c>
      <c r="R3097" s="365" t="s">
        <v>1879</v>
      </c>
    </row>
    <row r="3098" spans="1:18" ht="18">
      <c r="A3098" s="368">
        <v>2865</v>
      </c>
      <c r="B3098" s="813">
        <v>881944</v>
      </c>
      <c r="C3098" s="813"/>
      <c r="D3098" s="813" t="s">
        <v>2461</v>
      </c>
      <c r="E3098" s="813"/>
      <c r="F3098" s="813"/>
      <c r="G3098" s="813" t="s">
        <v>2462</v>
      </c>
      <c r="H3098" s="813"/>
      <c r="I3098" s="813"/>
      <c r="J3098" s="813" t="s">
        <v>1925</v>
      </c>
      <c r="K3098" s="813"/>
      <c r="L3098" s="813"/>
      <c r="M3098" s="814">
        <v>450</v>
      </c>
      <c r="N3098" s="814"/>
      <c r="O3098" s="813" t="s">
        <v>1883</v>
      </c>
      <c r="P3098" s="813"/>
      <c r="Q3098" s="368" t="s">
        <v>1884</v>
      </c>
      <c r="R3098" s="369" t="s">
        <v>1956</v>
      </c>
    </row>
    <row r="3099" spans="1:18" ht="18">
      <c r="A3099" s="368">
        <v>2866</v>
      </c>
      <c r="B3099" s="813">
        <v>201896</v>
      </c>
      <c r="C3099" s="813"/>
      <c r="D3099" s="813" t="s">
        <v>4222</v>
      </c>
      <c r="E3099" s="813"/>
      <c r="F3099" s="813"/>
      <c r="G3099" s="813" t="s">
        <v>2047</v>
      </c>
      <c r="H3099" s="813"/>
      <c r="I3099" s="813"/>
      <c r="J3099" s="813" t="s">
        <v>2114</v>
      </c>
      <c r="K3099" s="813"/>
      <c r="L3099" s="813"/>
      <c r="M3099" s="811"/>
      <c r="N3099" s="811"/>
      <c r="O3099" s="811"/>
      <c r="P3099" s="811"/>
      <c r="Q3099" s="368" t="s">
        <v>2115</v>
      </c>
      <c r="R3099" s="369" t="s">
        <v>2445</v>
      </c>
    </row>
    <row r="3100" spans="1:18" ht="18">
      <c r="A3100" s="368">
        <v>2867</v>
      </c>
      <c r="B3100" s="813">
        <v>305287</v>
      </c>
      <c r="C3100" s="813"/>
      <c r="D3100" s="813" t="s">
        <v>2512</v>
      </c>
      <c r="E3100" s="813"/>
      <c r="F3100" s="813"/>
      <c r="G3100" s="813" t="s">
        <v>3548</v>
      </c>
      <c r="H3100" s="813"/>
      <c r="I3100" s="813"/>
      <c r="J3100" s="813" t="s">
        <v>1921</v>
      </c>
      <c r="K3100" s="813"/>
      <c r="L3100" s="813"/>
      <c r="M3100" s="811"/>
      <c r="N3100" s="811"/>
      <c r="O3100" s="811"/>
      <c r="P3100" s="811"/>
      <c r="Q3100" s="368" t="s">
        <v>1921</v>
      </c>
      <c r="R3100" s="369" t="s">
        <v>2193</v>
      </c>
    </row>
    <row r="3101" spans="1:18" ht="18">
      <c r="A3101" s="368">
        <v>2868</v>
      </c>
      <c r="B3101" s="813">
        <v>610351</v>
      </c>
      <c r="C3101" s="813"/>
      <c r="D3101" s="813" t="s">
        <v>2525</v>
      </c>
      <c r="E3101" s="813"/>
      <c r="F3101" s="813"/>
      <c r="G3101" s="813" t="s">
        <v>4223</v>
      </c>
      <c r="H3101" s="813"/>
      <c r="I3101" s="813"/>
      <c r="J3101" s="813" t="s">
        <v>2336</v>
      </c>
      <c r="K3101" s="813"/>
      <c r="L3101" s="813"/>
      <c r="M3101" s="814">
        <v>60</v>
      </c>
      <c r="N3101" s="814"/>
      <c r="O3101" s="813" t="s">
        <v>1883</v>
      </c>
      <c r="P3101" s="813"/>
      <c r="Q3101" s="368" t="s">
        <v>1884</v>
      </c>
      <c r="R3101" s="369" t="s">
        <v>2153</v>
      </c>
    </row>
    <row r="3102" spans="1:18" ht="18">
      <c r="A3102" s="368">
        <v>2869</v>
      </c>
      <c r="B3102" s="813">
        <v>558501</v>
      </c>
      <c r="C3102" s="813"/>
      <c r="D3102" s="813" t="s">
        <v>2534</v>
      </c>
      <c r="E3102" s="813"/>
      <c r="F3102" s="813"/>
      <c r="G3102" s="813" t="s">
        <v>4224</v>
      </c>
      <c r="H3102" s="813"/>
      <c r="I3102" s="813"/>
      <c r="J3102" s="813" t="s">
        <v>1975</v>
      </c>
      <c r="K3102" s="813"/>
      <c r="L3102" s="813"/>
      <c r="M3102" s="814">
        <v>1</v>
      </c>
      <c r="N3102" s="814"/>
      <c r="O3102" s="813" t="s">
        <v>1942</v>
      </c>
      <c r="P3102" s="813"/>
      <c r="Q3102" s="370" t="s">
        <v>1976</v>
      </c>
      <c r="R3102" s="369" t="s">
        <v>1948</v>
      </c>
    </row>
    <row r="3103" spans="1:18" ht="18">
      <c r="A3103" s="368">
        <v>2870</v>
      </c>
      <c r="B3103" s="813">
        <v>886912</v>
      </c>
      <c r="C3103" s="813"/>
      <c r="D3103" s="813" t="s">
        <v>2534</v>
      </c>
      <c r="E3103" s="813"/>
      <c r="F3103" s="813"/>
      <c r="G3103" s="813" t="s">
        <v>4225</v>
      </c>
      <c r="H3103" s="813"/>
      <c r="I3103" s="813"/>
      <c r="J3103" s="813" t="s">
        <v>1975</v>
      </c>
      <c r="K3103" s="813"/>
      <c r="L3103" s="813"/>
      <c r="M3103" s="814">
        <v>500</v>
      </c>
      <c r="N3103" s="814"/>
      <c r="O3103" s="813" t="s">
        <v>1883</v>
      </c>
      <c r="P3103" s="813"/>
      <c r="Q3103" s="368" t="s">
        <v>1884</v>
      </c>
      <c r="R3103" s="369" t="s">
        <v>2540</v>
      </c>
    </row>
    <row r="3104" spans="1:18" ht="18">
      <c r="A3104" s="368">
        <v>2871</v>
      </c>
      <c r="B3104" s="813">
        <v>918729</v>
      </c>
      <c r="C3104" s="813"/>
      <c r="D3104" s="813" t="s">
        <v>2582</v>
      </c>
      <c r="E3104" s="813"/>
      <c r="F3104" s="813"/>
      <c r="G3104" s="813" t="s">
        <v>2584</v>
      </c>
      <c r="H3104" s="813"/>
      <c r="I3104" s="813"/>
      <c r="J3104" s="813" t="s">
        <v>1908</v>
      </c>
      <c r="K3104" s="813"/>
      <c r="L3104" s="813"/>
      <c r="M3104" s="814">
        <v>30</v>
      </c>
      <c r="N3104" s="814"/>
      <c r="O3104" s="813" t="s">
        <v>1909</v>
      </c>
      <c r="P3104" s="813"/>
      <c r="Q3104" s="370" t="s">
        <v>2125</v>
      </c>
      <c r="R3104" s="369" t="s">
        <v>3965</v>
      </c>
    </row>
    <row r="3105" spans="1:18" ht="18">
      <c r="A3105" s="368">
        <v>2872</v>
      </c>
      <c r="B3105" s="813">
        <v>1173458</v>
      </c>
      <c r="C3105" s="813"/>
      <c r="D3105" s="813" t="s">
        <v>2612</v>
      </c>
      <c r="E3105" s="813"/>
      <c r="F3105" s="813"/>
      <c r="G3105" s="813" t="s">
        <v>2381</v>
      </c>
      <c r="H3105" s="813"/>
      <c r="I3105" s="813"/>
      <c r="J3105" s="813" t="s">
        <v>4226</v>
      </c>
      <c r="K3105" s="813"/>
      <c r="L3105" s="813"/>
      <c r="M3105" s="814">
        <v>120</v>
      </c>
      <c r="N3105" s="814"/>
      <c r="O3105" s="813" t="s">
        <v>1883</v>
      </c>
      <c r="P3105" s="813"/>
      <c r="Q3105" s="368" t="s">
        <v>1884</v>
      </c>
      <c r="R3105" s="369" t="s">
        <v>2415</v>
      </c>
    </row>
    <row r="3106" spans="1:18" ht="18">
      <c r="A3106" s="368">
        <v>2873</v>
      </c>
      <c r="B3106" s="813">
        <v>1173399</v>
      </c>
      <c r="C3106" s="813"/>
      <c r="D3106" s="813" t="s">
        <v>2612</v>
      </c>
      <c r="E3106" s="813"/>
      <c r="F3106" s="813"/>
      <c r="G3106" s="813" t="s">
        <v>2379</v>
      </c>
      <c r="H3106" s="813"/>
      <c r="I3106" s="813"/>
      <c r="J3106" s="813" t="s">
        <v>4226</v>
      </c>
      <c r="K3106" s="813"/>
      <c r="L3106" s="813"/>
      <c r="M3106" s="814">
        <v>120</v>
      </c>
      <c r="N3106" s="814"/>
      <c r="O3106" s="813" t="s">
        <v>1883</v>
      </c>
      <c r="P3106" s="813"/>
      <c r="Q3106" s="368" t="s">
        <v>1884</v>
      </c>
      <c r="R3106" s="369" t="s">
        <v>2171</v>
      </c>
    </row>
    <row r="3107" spans="1:18" ht="18">
      <c r="A3107" s="368">
        <v>2874</v>
      </c>
      <c r="B3107" s="813">
        <v>566176</v>
      </c>
      <c r="C3107" s="813"/>
      <c r="D3107" s="813" t="s">
        <v>2616</v>
      </c>
      <c r="E3107" s="813"/>
      <c r="F3107" s="813"/>
      <c r="G3107" s="813" t="s">
        <v>3639</v>
      </c>
      <c r="H3107" s="813"/>
      <c r="I3107" s="813"/>
      <c r="J3107" s="813" t="s">
        <v>1888</v>
      </c>
      <c r="K3107" s="813"/>
      <c r="L3107" s="813"/>
      <c r="M3107" s="814">
        <v>10</v>
      </c>
      <c r="N3107" s="814"/>
      <c r="O3107" s="813" t="s">
        <v>1883</v>
      </c>
      <c r="P3107" s="813"/>
      <c r="Q3107" s="370" t="s">
        <v>1892</v>
      </c>
      <c r="R3107" s="369" t="s">
        <v>2917</v>
      </c>
    </row>
    <row r="3108" spans="1:18" ht="18">
      <c r="A3108" s="368">
        <v>2875</v>
      </c>
      <c r="B3108" s="813">
        <v>989261</v>
      </c>
      <c r="C3108" s="813"/>
      <c r="D3108" s="813" t="s">
        <v>4227</v>
      </c>
      <c r="E3108" s="813"/>
      <c r="F3108" s="813"/>
      <c r="G3108" s="813" t="s">
        <v>2694</v>
      </c>
      <c r="H3108" s="813"/>
      <c r="I3108" s="813"/>
      <c r="J3108" s="817" t="s">
        <v>2418</v>
      </c>
      <c r="K3108" s="817"/>
      <c r="L3108" s="817"/>
      <c r="M3108" s="814">
        <v>10</v>
      </c>
      <c r="N3108" s="814"/>
      <c r="O3108" s="813" t="s">
        <v>1883</v>
      </c>
      <c r="P3108" s="813"/>
      <c r="Q3108" s="370" t="s">
        <v>1892</v>
      </c>
      <c r="R3108" s="369" t="s">
        <v>4228</v>
      </c>
    </row>
    <row r="3109" spans="1:18" ht="18">
      <c r="A3109" s="368">
        <v>2876</v>
      </c>
      <c r="B3109" s="813">
        <v>227018</v>
      </c>
      <c r="C3109" s="813"/>
      <c r="D3109" s="813" t="s">
        <v>4229</v>
      </c>
      <c r="E3109" s="813"/>
      <c r="F3109" s="813"/>
      <c r="G3109" s="813" t="s">
        <v>1919</v>
      </c>
      <c r="H3109" s="813"/>
      <c r="I3109" s="813"/>
      <c r="J3109" s="813" t="s">
        <v>1920</v>
      </c>
      <c r="K3109" s="813"/>
      <c r="L3109" s="813"/>
      <c r="M3109" s="811"/>
      <c r="N3109" s="811"/>
      <c r="O3109" s="811"/>
      <c r="P3109" s="811"/>
      <c r="Q3109" s="368" t="s">
        <v>1921</v>
      </c>
      <c r="R3109" s="369" t="s">
        <v>2836</v>
      </c>
    </row>
    <row r="3110" spans="1:18" ht="36">
      <c r="A3110" s="365" t="s">
        <v>1871</v>
      </c>
      <c r="B3110" s="810" t="s">
        <v>1872</v>
      </c>
      <c r="C3110" s="810"/>
      <c r="D3110" s="810" t="s">
        <v>1873</v>
      </c>
      <c r="E3110" s="810"/>
      <c r="F3110" s="810"/>
      <c r="G3110" s="810" t="s">
        <v>1874</v>
      </c>
      <c r="H3110" s="810"/>
      <c r="I3110" s="810"/>
      <c r="J3110" s="810" t="s">
        <v>1875</v>
      </c>
      <c r="K3110" s="810"/>
      <c r="L3110" s="810"/>
      <c r="M3110" s="810" t="s">
        <v>1876</v>
      </c>
      <c r="N3110" s="810"/>
      <c r="O3110" s="810" t="s">
        <v>1877</v>
      </c>
      <c r="P3110" s="810"/>
      <c r="Q3110" s="366" t="s">
        <v>1878</v>
      </c>
      <c r="R3110" s="365" t="s">
        <v>1879</v>
      </c>
    </row>
    <row r="3111" spans="1:18" ht="18">
      <c r="A3111" s="368">
        <v>2877</v>
      </c>
      <c r="B3111" s="813">
        <v>227060</v>
      </c>
      <c r="C3111" s="813"/>
      <c r="D3111" s="813" t="s">
        <v>4229</v>
      </c>
      <c r="E3111" s="813"/>
      <c r="F3111" s="813"/>
      <c r="G3111" s="813" t="s">
        <v>2274</v>
      </c>
      <c r="H3111" s="813"/>
      <c r="I3111" s="813"/>
      <c r="J3111" s="813" t="s">
        <v>1920</v>
      </c>
      <c r="K3111" s="813"/>
      <c r="L3111" s="813"/>
      <c r="M3111" s="811"/>
      <c r="N3111" s="811"/>
      <c r="O3111" s="811"/>
      <c r="P3111" s="811"/>
      <c r="Q3111" s="368" t="s">
        <v>1921</v>
      </c>
      <c r="R3111" s="369" t="s">
        <v>2614</v>
      </c>
    </row>
    <row r="3112" spans="1:18" ht="18">
      <c r="A3112" s="368">
        <v>2878</v>
      </c>
      <c r="B3112" s="813">
        <v>330302</v>
      </c>
      <c r="C3112" s="813"/>
      <c r="D3112" s="817" t="s">
        <v>4230</v>
      </c>
      <c r="E3112" s="817"/>
      <c r="F3112" s="817"/>
      <c r="G3112" s="813" t="s">
        <v>4231</v>
      </c>
      <c r="H3112" s="813"/>
      <c r="I3112" s="813"/>
      <c r="J3112" s="813" t="s">
        <v>1920</v>
      </c>
      <c r="K3112" s="813"/>
      <c r="L3112" s="813"/>
      <c r="M3112" s="811"/>
      <c r="N3112" s="811"/>
      <c r="O3112" s="811"/>
      <c r="P3112" s="811"/>
      <c r="Q3112" s="368" t="s">
        <v>1921</v>
      </c>
      <c r="R3112" s="369" t="s">
        <v>2695</v>
      </c>
    </row>
    <row r="3113" spans="1:18" ht="18">
      <c r="A3113" s="368">
        <v>2879</v>
      </c>
      <c r="B3113" s="813">
        <v>323001</v>
      </c>
      <c r="C3113" s="813"/>
      <c r="D3113" s="813" t="s">
        <v>4232</v>
      </c>
      <c r="E3113" s="813"/>
      <c r="F3113" s="813"/>
      <c r="G3113" s="813" t="s">
        <v>2047</v>
      </c>
      <c r="H3113" s="813"/>
      <c r="I3113" s="813"/>
      <c r="J3113" s="813" t="s">
        <v>1920</v>
      </c>
      <c r="K3113" s="813"/>
      <c r="L3113" s="813"/>
      <c r="M3113" s="811"/>
      <c r="N3113" s="811"/>
      <c r="O3113" s="811"/>
      <c r="P3113" s="811"/>
      <c r="Q3113" s="368" t="s">
        <v>1921</v>
      </c>
      <c r="R3113" s="369" t="s">
        <v>2281</v>
      </c>
    </row>
    <row r="3114" spans="1:18" ht="18">
      <c r="A3114" s="368">
        <v>2880</v>
      </c>
      <c r="B3114" s="813">
        <v>766113</v>
      </c>
      <c r="C3114" s="813"/>
      <c r="D3114" s="813" t="s">
        <v>2629</v>
      </c>
      <c r="E3114" s="813"/>
      <c r="F3114" s="813"/>
      <c r="G3114" s="813" t="s">
        <v>4233</v>
      </c>
      <c r="H3114" s="813"/>
      <c r="I3114" s="813"/>
      <c r="J3114" s="813" t="s">
        <v>1882</v>
      </c>
      <c r="K3114" s="813"/>
      <c r="L3114" s="813"/>
      <c r="M3114" s="814">
        <v>450</v>
      </c>
      <c r="N3114" s="814"/>
      <c r="O3114" s="813" t="s">
        <v>1883</v>
      </c>
      <c r="P3114" s="813"/>
      <c r="Q3114" s="368" t="s">
        <v>1884</v>
      </c>
      <c r="R3114" s="369" t="s">
        <v>2353</v>
      </c>
    </row>
    <row r="3115" spans="1:18" ht="18">
      <c r="A3115" s="368">
        <v>2881</v>
      </c>
      <c r="B3115" s="813">
        <v>824965</v>
      </c>
      <c r="C3115" s="813"/>
      <c r="D3115" s="813" t="s">
        <v>2629</v>
      </c>
      <c r="E3115" s="813"/>
      <c r="F3115" s="813"/>
      <c r="G3115" s="813" t="s">
        <v>4233</v>
      </c>
      <c r="H3115" s="813"/>
      <c r="I3115" s="813"/>
      <c r="J3115" s="813" t="s">
        <v>1882</v>
      </c>
      <c r="K3115" s="813"/>
      <c r="L3115" s="813"/>
      <c r="M3115" s="814">
        <v>450</v>
      </c>
      <c r="N3115" s="814"/>
      <c r="O3115" s="813" t="s">
        <v>1883</v>
      </c>
      <c r="P3115" s="813"/>
      <c r="Q3115" s="368" t="s">
        <v>4234</v>
      </c>
      <c r="R3115" s="369" t="s">
        <v>2353</v>
      </c>
    </row>
    <row r="3116" spans="1:18" ht="18">
      <c r="A3116" s="368">
        <v>2882</v>
      </c>
      <c r="B3116" s="813">
        <v>715231</v>
      </c>
      <c r="C3116" s="813"/>
      <c r="D3116" s="813" t="s">
        <v>2643</v>
      </c>
      <c r="E3116" s="813"/>
      <c r="F3116" s="813"/>
      <c r="G3116" s="813" t="s">
        <v>2641</v>
      </c>
      <c r="H3116" s="813"/>
      <c r="I3116" s="813"/>
      <c r="J3116" s="813" t="s">
        <v>2146</v>
      </c>
      <c r="K3116" s="813"/>
      <c r="L3116" s="813"/>
      <c r="M3116" s="814">
        <v>30</v>
      </c>
      <c r="N3116" s="814"/>
      <c r="O3116" s="813" t="s">
        <v>1909</v>
      </c>
      <c r="P3116" s="813"/>
      <c r="Q3116" s="368" t="s">
        <v>1910</v>
      </c>
      <c r="R3116" s="369" t="s">
        <v>2015</v>
      </c>
    </row>
    <row r="3117" spans="1:18" ht="18">
      <c r="A3117" s="368">
        <v>2883</v>
      </c>
      <c r="B3117" s="813">
        <v>802366</v>
      </c>
      <c r="C3117" s="813"/>
      <c r="D3117" s="813" t="s">
        <v>2643</v>
      </c>
      <c r="E3117" s="813"/>
      <c r="F3117" s="813"/>
      <c r="G3117" s="813" t="s">
        <v>4235</v>
      </c>
      <c r="H3117" s="813"/>
      <c r="I3117" s="813"/>
      <c r="J3117" s="813" t="s">
        <v>2146</v>
      </c>
      <c r="K3117" s="813"/>
      <c r="L3117" s="813"/>
      <c r="M3117" s="814">
        <v>30</v>
      </c>
      <c r="N3117" s="814"/>
      <c r="O3117" s="813" t="s">
        <v>1909</v>
      </c>
      <c r="P3117" s="813"/>
      <c r="Q3117" s="368" t="s">
        <v>1910</v>
      </c>
      <c r="R3117" s="369" t="s">
        <v>1952</v>
      </c>
    </row>
    <row r="3118" spans="1:18" ht="18">
      <c r="A3118" s="368">
        <v>2884</v>
      </c>
      <c r="B3118" s="813">
        <v>260977</v>
      </c>
      <c r="C3118" s="813"/>
      <c r="D3118" s="813" t="s">
        <v>4236</v>
      </c>
      <c r="E3118" s="813"/>
      <c r="F3118" s="813"/>
      <c r="G3118" s="813" t="s">
        <v>2598</v>
      </c>
      <c r="H3118" s="813"/>
      <c r="I3118" s="813"/>
      <c r="J3118" s="813" t="s">
        <v>1920</v>
      </c>
      <c r="K3118" s="813"/>
      <c r="L3118" s="813"/>
      <c r="M3118" s="811"/>
      <c r="N3118" s="811"/>
      <c r="O3118" s="811"/>
      <c r="P3118" s="811"/>
      <c r="Q3118" s="368" t="s">
        <v>1921</v>
      </c>
      <c r="R3118" s="369" t="s">
        <v>3943</v>
      </c>
    </row>
    <row r="3119" spans="1:18" ht="18">
      <c r="A3119" s="368">
        <v>2885</v>
      </c>
      <c r="B3119" s="813">
        <v>870364</v>
      </c>
      <c r="C3119" s="813"/>
      <c r="D3119" s="813" t="s">
        <v>2730</v>
      </c>
      <c r="E3119" s="813"/>
      <c r="F3119" s="813"/>
      <c r="G3119" s="813" t="s">
        <v>2384</v>
      </c>
      <c r="H3119" s="813"/>
      <c r="I3119" s="813"/>
      <c r="J3119" s="813" t="s">
        <v>2336</v>
      </c>
      <c r="K3119" s="813"/>
      <c r="L3119" s="813"/>
      <c r="M3119" s="814">
        <v>30</v>
      </c>
      <c r="N3119" s="814"/>
      <c r="O3119" s="813" t="s">
        <v>1883</v>
      </c>
      <c r="P3119" s="813"/>
      <c r="Q3119" s="368" t="s">
        <v>1884</v>
      </c>
      <c r="R3119" s="369" t="s">
        <v>2320</v>
      </c>
    </row>
    <row r="3120" spans="1:18" ht="18">
      <c r="A3120" s="368">
        <v>2886</v>
      </c>
      <c r="B3120" s="813">
        <v>844760</v>
      </c>
      <c r="C3120" s="813"/>
      <c r="D3120" s="813" t="s">
        <v>3702</v>
      </c>
      <c r="E3120" s="813"/>
      <c r="F3120" s="813"/>
      <c r="G3120" s="813" t="s">
        <v>2683</v>
      </c>
      <c r="H3120" s="813"/>
      <c r="I3120" s="813"/>
      <c r="J3120" s="813" t="s">
        <v>1888</v>
      </c>
      <c r="K3120" s="813"/>
      <c r="L3120" s="813"/>
      <c r="M3120" s="814">
        <v>50</v>
      </c>
      <c r="N3120" s="814"/>
      <c r="O3120" s="813" t="s">
        <v>1883</v>
      </c>
      <c r="P3120" s="813"/>
      <c r="Q3120" s="368" t="s">
        <v>1889</v>
      </c>
      <c r="R3120" s="369" t="s">
        <v>4237</v>
      </c>
    </row>
    <row r="3121" spans="1:18" ht="18">
      <c r="A3121" s="368">
        <v>2887</v>
      </c>
      <c r="B3121" s="813">
        <v>740008</v>
      </c>
      <c r="C3121" s="813"/>
      <c r="D3121" s="813" t="s">
        <v>2766</v>
      </c>
      <c r="E3121" s="813"/>
      <c r="F3121" s="813"/>
      <c r="G3121" s="813" t="s">
        <v>3717</v>
      </c>
      <c r="H3121" s="813"/>
      <c r="I3121" s="813"/>
      <c r="J3121" s="813" t="s">
        <v>2101</v>
      </c>
      <c r="K3121" s="813"/>
      <c r="L3121" s="813"/>
      <c r="M3121" s="814">
        <v>400</v>
      </c>
      <c r="N3121" s="814"/>
      <c r="O3121" s="813" t="s">
        <v>1909</v>
      </c>
      <c r="P3121" s="813"/>
      <c r="Q3121" s="370" t="s">
        <v>2125</v>
      </c>
      <c r="R3121" s="369" t="s">
        <v>4238</v>
      </c>
    </row>
    <row r="3122" spans="1:18" ht="18">
      <c r="A3122" s="368">
        <v>2888</v>
      </c>
      <c r="B3122" s="813">
        <v>832631</v>
      </c>
      <c r="C3122" s="813"/>
      <c r="D3122" s="813" t="s">
        <v>2766</v>
      </c>
      <c r="E3122" s="813"/>
      <c r="F3122" s="813"/>
      <c r="G3122" s="813" t="s">
        <v>4239</v>
      </c>
      <c r="H3122" s="813"/>
      <c r="I3122" s="813"/>
      <c r="J3122" s="813" t="s">
        <v>2533</v>
      </c>
      <c r="K3122" s="813"/>
      <c r="L3122" s="813"/>
      <c r="M3122" s="814">
        <v>425</v>
      </c>
      <c r="N3122" s="814"/>
      <c r="O3122" s="813" t="s">
        <v>1909</v>
      </c>
      <c r="P3122" s="813"/>
      <c r="Q3122" s="368" t="s">
        <v>1884</v>
      </c>
      <c r="R3122" s="369" t="s">
        <v>4240</v>
      </c>
    </row>
    <row r="3123" spans="1:18" ht="18">
      <c r="A3123" s="368">
        <v>2889</v>
      </c>
      <c r="B3123" s="813">
        <v>618547</v>
      </c>
      <c r="C3123" s="813"/>
      <c r="D3123" s="813" t="s">
        <v>4133</v>
      </c>
      <c r="E3123" s="813"/>
      <c r="F3123" s="813"/>
      <c r="G3123" s="813" t="s">
        <v>2085</v>
      </c>
      <c r="H3123" s="813"/>
      <c r="I3123" s="813"/>
      <c r="J3123" s="813" t="s">
        <v>2336</v>
      </c>
      <c r="K3123" s="813"/>
      <c r="L3123" s="813"/>
      <c r="M3123" s="814">
        <v>60</v>
      </c>
      <c r="N3123" s="814"/>
      <c r="O3123" s="813" t="s">
        <v>1883</v>
      </c>
      <c r="P3123" s="813"/>
      <c r="Q3123" s="368" t="s">
        <v>1884</v>
      </c>
      <c r="R3123" s="369" t="s">
        <v>2440</v>
      </c>
    </row>
    <row r="3124" spans="1:18" ht="36">
      <c r="A3124" s="365" t="s">
        <v>1871</v>
      </c>
      <c r="B3124" s="810" t="s">
        <v>1872</v>
      </c>
      <c r="C3124" s="810"/>
      <c r="D3124" s="810" t="s">
        <v>1873</v>
      </c>
      <c r="E3124" s="810"/>
      <c r="F3124" s="810"/>
      <c r="G3124" s="810" t="s">
        <v>1874</v>
      </c>
      <c r="H3124" s="810"/>
      <c r="I3124" s="810"/>
      <c r="J3124" s="810" t="s">
        <v>1875</v>
      </c>
      <c r="K3124" s="810"/>
      <c r="L3124" s="810"/>
      <c r="M3124" s="810" t="s">
        <v>1876</v>
      </c>
      <c r="N3124" s="810"/>
      <c r="O3124" s="810" t="s">
        <v>1877</v>
      </c>
      <c r="P3124" s="810"/>
      <c r="Q3124" s="366" t="s">
        <v>1878</v>
      </c>
      <c r="R3124" s="365" t="s">
        <v>1879</v>
      </c>
    </row>
    <row r="3125" spans="1:18" ht="18">
      <c r="A3125" s="368">
        <v>2890</v>
      </c>
      <c r="B3125" s="813">
        <v>322052</v>
      </c>
      <c r="C3125" s="813"/>
      <c r="D3125" s="813" t="s">
        <v>4133</v>
      </c>
      <c r="E3125" s="813"/>
      <c r="F3125" s="813"/>
      <c r="G3125" s="813" t="s">
        <v>2272</v>
      </c>
      <c r="H3125" s="813"/>
      <c r="I3125" s="813"/>
      <c r="J3125" s="813" t="s">
        <v>1920</v>
      </c>
      <c r="K3125" s="813"/>
      <c r="L3125" s="813"/>
      <c r="M3125" s="811"/>
      <c r="N3125" s="811"/>
      <c r="O3125" s="811"/>
      <c r="P3125" s="811"/>
      <c r="Q3125" s="368" t="s">
        <v>1921</v>
      </c>
      <c r="R3125" s="369" t="s">
        <v>4241</v>
      </c>
    </row>
    <row r="3126" spans="1:18" ht="18">
      <c r="A3126" s="368">
        <v>2891</v>
      </c>
      <c r="B3126" s="813">
        <v>298101</v>
      </c>
      <c r="C3126" s="813"/>
      <c r="D3126" s="813" t="s">
        <v>2785</v>
      </c>
      <c r="E3126" s="813"/>
      <c r="F3126" s="813"/>
      <c r="G3126" s="813" t="s">
        <v>2274</v>
      </c>
      <c r="H3126" s="813"/>
      <c r="I3126" s="813"/>
      <c r="J3126" s="813" t="s">
        <v>1920</v>
      </c>
      <c r="K3126" s="813"/>
      <c r="L3126" s="813"/>
      <c r="M3126" s="811"/>
      <c r="N3126" s="811"/>
      <c r="O3126" s="811"/>
      <c r="P3126" s="811"/>
      <c r="Q3126" s="368" t="s">
        <v>1921</v>
      </c>
      <c r="R3126" s="369" t="s">
        <v>2015</v>
      </c>
    </row>
    <row r="3127" spans="1:18" ht="18">
      <c r="A3127" s="368">
        <v>2892</v>
      </c>
      <c r="B3127" s="813">
        <v>772828</v>
      </c>
      <c r="C3127" s="813"/>
      <c r="D3127" s="813" t="s">
        <v>2792</v>
      </c>
      <c r="E3127" s="813"/>
      <c r="F3127" s="813"/>
      <c r="G3127" s="813" t="s">
        <v>2349</v>
      </c>
      <c r="H3127" s="813"/>
      <c r="I3127" s="813"/>
      <c r="J3127" s="813" t="s">
        <v>2174</v>
      </c>
      <c r="K3127" s="813"/>
      <c r="L3127" s="813"/>
      <c r="M3127" s="814">
        <v>60</v>
      </c>
      <c r="N3127" s="814"/>
      <c r="O3127" s="813" t="s">
        <v>1883</v>
      </c>
      <c r="P3127" s="813"/>
      <c r="Q3127" s="368" t="s">
        <v>1884</v>
      </c>
      <c r="R3127" s="369" t="s">
        <v>2713</v>
      </c>
    </row>
    <row r="3128" spans="1:18" ht="18">
      <c r="A3128" s="368">
        <v>2893</v>
      </c>
      <c r="B3128" s="813">
        <v>206122</v>
      </c>
      <c r="C3128" s="813"/>
      <c r="D3128" s="813" t="s">
        <v>4242</v>
      </c>
      <c r="E3128" s="813"/>
      <c r="F3128" s="813"/>
      <c r="G3128" s="813" t="s">
        <v>2322</v>
      </c>
      <c r="H3128" s="813"/>
      <c r="I3128" s="813"/>
      <c r="J3128" s="813" t="s">
        <v>1921</v>
      </c>
      <c r="K3128" s="813"/>
      <c r="L3128" s="813"/>
      <c r="M3128" s="811"/>
      <c r="N3128" s="811"/>
      <c r="O3128" s="811"/>
      <c r="P3128" s="811"/>
      <c r="Q3128" s="368" t="s">
        <v>1921</v>
      </c>
      <c r="R3128" s="369" t="s">
        <v>2497</v>
      </c>
    </row>
    <row r="3129" spans="1:18" ht="18">
      <c r="A3129" s="368">
        <v>2894</v>
      </c>
      <c r="B3129" s="813">
        <v>206146</v>
      </c>
      <c r="C3129" s="813"/>
      <c r="D3129" s="813" t="s">
        <v>4242</v>
      </c>
      <c r="E3129" s="813"/>
      <c r="F3129" s="813"/>
      <c r="G3129" s="813" t="s">
        <v>2653</v>
      </c>
      <c r="H3129" s="813"/>
      <c r="I3129" s="813"/>
      <c r="J3129" s="813" t="s">
        <v>1921</v>
      </c>
      <c r="K3129" s="813"/>
      <c r="L3129" s="813"/>
      <c r="M3129" s="811"/>
      <c r="N3129" s="811"/>
      <c r="O3129" s="811"/>
      <c r="P3129" s="811"/>
      <c r="Q3129" s="368" t="s">
        <v>1921</v>
      </c>
      <c r="R3129" s="369" t="s">
        <v>3097</v>
      </c>
    </row>
    <row r="3130" spans="1:18" ht="18">
      <c r="A3130" s="368">
        <v>2895</v>
      </c>
      <c r="B3130" s="813">
        <v>206151</v>
      </c>
      <c r="C3130" s="813"/>
      <c r="D3130" s="813" t="s">
        <v>4242</v>
      </c>
      <c r="E3130" s="813"/>
      <c r="F3130" s="813"/>
      <c r="G3130" s="813" t="s">
        <v>2598</v>
      </c>
      <c r="H3130" s="813"/>
      <c r="I3130" s="813"/>
      <c r="J3130" s="813" t="s">
        <v>1921</v>
      </c>
      <c r="K3130" s="813"/>
      <c r="L3130" s="813"/>
      <c r="M3130" s="811"/>
      <c r="N3130" s="811"/>
      <c r="O3130" s="811"/>
      <c r="P3130" s="811"/>
      <c r="Q3130" s="368" t="s">
        <v>1921</v>
      </c>
      <c r="R3130" s="369" t="s">
        <v>2159</v>
      </c>
    </row>
    <row r="3131" spans="1:18" ht="18">
      <c r="A3131" s="368">
        <v>2896</v>
      </c>
      <c r="B3131" s="813">
        <v>933310</v>
      </c>
      <c r="C3131" s="813"/>
      <c r="D3131" s="813" t="s">
        <v>2812</v>
      </c>
      <c r="E3131" s="813"/>
      <c r="F3131" s="813"/>
      <c r="G3131" s="813" t="s">
        <v>3767</v>
      </c>
      <c r="H3131" s="813"/>
      <c r="I3131" s="813"/>
      <c r="J3131" s="813" t="s">
        <v>1921</v>
      </c>
      <c r="K3131" s="813"/>
      <c r="L3131" s="813"/>
      <c r="M3131" s="811"/>
      <c r="N3131" s="811"/>
      <c r="O3131" s="811"/>
      <c r="P3131" s="811"/>
      <c r="Q3131" s="368" t="s">
        <v>1921</v>
      </c>
      <c r="R3131" s="369" t="s">
        <v>1946</v>
      </c>
    </row>
    <row r="3132" spans="1:18" ht="18">
      <c r="A3132" s="368">
        <v>2897</v>
      </c>
      <c r="B3132" s="813">
        <v>768030</v>
      </c>
      <c r="C3132" s="813"/>
      <c r="D3132" s="813" t="s">
        <v>2812</v>
      </c>
      <c r="E3132" s="813"/>
      <c r="F3132" s="813"/>
      <c r="G3132" s="813" t="s">
        <v>2814</v>
      </c>
      <c r="H3132" s="813"/>
      <c r="I3132" s="813"/>
      <c r="J3132" s="813" t="s">
        <v>1916</v>
      </c>
      <c r="K3132" s="813"/>
      <c r="L3132" s="813"/>
      <c r="M3132" s="814">
        <v>450</v>
      </c>
      <c r="N3132" s="814"/>
      <c r="O3132" s="813" t="s">
        <v>1883</v>
      </c>
      <c r="P3132" s="813"/>
      <c r="Q3132" s="368" t="s">
        <v>1884</v>
      </c>
      <c r="R3132" s="369" t="s">
        <v>2154</v>
      </c>
    </row>
    <row r="3133" spans="1:18" ht="18">
      <c r="A3133" s="368">
        <v>2898</v>
      </c>
      <c r="B3133" s="813">
        <v>773811</v>
      </c>
      <c r="C3133" s="813"/>
      <c r="D3133" s="813" t="s">
        <v>3385</v>
      </c>
      <c r="E3133" s="813"/>
      <c r="F3133" s="813"/>
      <c r="G3133" s="813" t="s">
        <v>2381</v>
      </c>
      <c r="H3133" s="813"/>
      <c r="I3133" s="813"/>
      <c r="J3133" s="813" t="s">
        <v>1888</v>
      </c>
      <c r="K3133" s="813"/>
      <c r="L3133" s="813"/>
      <c r="M3133" s="814">
        <v>2</v>
      </c>
      <c r="N3133" s="814"/>
      <c r="O3133" s="813" t="s">
        <v>1883</v>
      </c>
      <c r="P3133" s="813"/>
      <c r="Q3133" s="370" t="s">
        <v>1892</v>
      </c>
      <c r="R3133" s="369" t="s">
        <v>2405</v>
      </c>
    </row>
    <row r="3134" spans="1:18" ht="18">
      <c r="A3134" s="368">
        <v>2899</v>
      </c>
      <c r="B3134" s="813">
        <v>206758</v>
      </c>
      <c r="C3134" s="813"/>
      <c r="D3134" s="815" t="s">
        <v>4243</v>
      </c>
      <c r="E3134" s="815"/>
      <c r="F3134" s="815"/>
      <c r="G3134" s="815" t="s">
        <v>2047</v>
      </c>
      <c r="H3134" s="815"/>
      <c r="I3134" s="815"/>
      <c r="J3134" s="815" t="s">
        <v>2114</v>
      </c>
      <c r="K3134" s="815"/>
      <c r="L3134" s="815"/>
      <c r="M3134" s="816"/>
      <c r="N3134" s="816"/>
      <c r="O3134" s="816"/>
      <c r="P3134" s="816"/>
      <c r="Q3134" s="375" t="s">
        <v>2115</v>
      </c>
      <c r="R3134" s="376" t="s">
        <v>1972</v>
      </c>
    </row>
    <row r="3135" spans="1:18" ht="18">
      <c r="A3135" s="368">
        <v>2900</v>
      </c>
      <c r="B3135" s="813">
        <v>206762</v>
      </c>
      <c r="C3135" s="813"/>
      <c r="D3135" s="815" t="s">
        <v>4243</v>
      </c>
      <c r="E3135" s="815"/>
      <c r="F3135" s="815"/>
      <c r="G3135" s="815" t="s">
        <v>2274</v>
      </c>
      <c r="H3135" s="815"/>
      <c r="I3135" s="815"/>
      <c r="J3135" s="815" t="s">
        <v>1920</v>
      </c>
      <c r="K3135" s="815"/>
      <c r="L3135" s="815"/>
      <c r="M3135" s="816"/>
      <c r="N3135" s="816"/>
      <c r="O3135" s="816"/>
      <c r="P3135" s="816"/>
      <c r="Q3135" s="375" t="s">
        <v>1921</v>
      </c>
      <c r="R3135" s="376" t="s">
        <v>2214</v>
      </c>
    </row>
    <row r="3136" spans="1:18" ht="18">
      <c r="A3136" s="368">
        <v>2901</v>
      </c>
      <c r="B3136" s="813">
        <v>207019</v>
      </c>
      <c r="C3136" s="813"/>
      <c r="D3136" s="813" t="s">
        <v>2892</v>
      </c>
      <c r="E3136" s="813"/>
      <c r="F3136" s="813"/>
      <c r="G3136" s="813" t="s">
        <v>2014</v>
      </c>
      <c r="H3136" s="813"/>
      <c r="I3136" s="813"/>
      <c r="J3136" s="813" t="s">
        <v>1921</v>
      </c>
      <c r="K3136" s="813"/>
      <c r="L3136" s="813"/>
      <c r="M3136" s="811"/>
      <c r="N3136" s="811"/>
      <c r="O3136" s="811"/>
      <c r="P3136" s="811"/>
      <c r="Q3136" s="368" t="s">
        <v>1921</v>
      </c>
      <c r="R3136" s="369" t="s">
        <v>2434</v>
      </c>
    </row>
    <row r="3137" spans="1:18" ht="18">
      <c r="A3137" s="368">
        <v>2902</v>
      </c>
      <c r="B3137" s="813">
        <v>484890</v>
      </c>
      <c r="C3137" s="813"/>
      <c r="D3137" s="813" t="s">
        <v>4244</v>
      </c>
      <c r="E3137" s="813"/>
      <c r="F3137" s="813"/>
      <c r="G3137" s="813" t="s">
        <v>2508</v>
      </c>
      <c r="H3137" s="813"/>
      <c r="I3137" s="813"/>
      <c r="J3137" s="813" t="s">
        <v>1888</v>
      </c>
      <c r="K3137" s="813"/>
      <c r="L3137" s="813"/>
      <c r="M3137" s="814">
        <v>1</v>
      </c>
      <c r="N3137" s="814"/>
      <c r="O3137" s="813" t="s">
        <v>1883</v>
      </c>
      <c r="P3137" s="813"/>
      <c r="Q3137" s="368" t="s">
        <v>1889</v>
      </c>
      <c r="R3137" s="369" t="s">
        <v>3750</v>
      </c>
    </row>
    <row r="3138" spans="1:18" ht="36">
      <c r="A3138" s="365" t="s">
        <v>1871</v>
      </c>
      <c r="B3138" s="810" t="s">
        <v>1872</v>
      </c>
      <c r="C3138" s="810"/>
      <c r="D3138" s="810" t="s">
        <v>1873</v>
      </c>
      <c r="E3138" s="810"/>
      <c r="F3138" s="810"/>
      <c r="G3138" s="810" t="s">
        <v>1874</v>
      </c>
      <c r="H3138" s="810"/>
      <c r="I3138" s="810"/>
      <c r="J3138" s="810" t="s">
        <v>1875</v>
      </c>
      <c r="K3138" s="810"/>
      <c r="L3138" s="810"/>
      <c r="M3138" s="810" t="s">
        <v>1876</v>
      </c>
      <c r="N3138" s="810"/>
      <c r="O3138" s="810" t="s">
        <v>1877</v>
      </c>
      <c r="P3138" s="810"/>
      <c r="Q3138" s="366" t="s">
        <v>1878</v>
      </c>
      <c r="R3138" s="365" t="s">
        <v>1879</v>
      </c>
    </row>
    <row r="3139" spans="1:18" ht="18">
      <c r="A3139" s="368">
        <v>2903</v>
      </c>
      <c r="B3139" s="813">
        <v>327909</v>
      </c>
      <c r="C3139" s="813"/>
      <c r="D3139" s="813" t="s">
        <v>2901</v>
      </c>
      <c r="E3139" s="813"/>
      <c r="F3139" s="813"/>
      <c r="G3139" s="813" t="s">
        <v>2488</v>
      </c>
      <c r="H3139" s="813"/>
      <c r="I3139" s="813"/>
      <c r="J3139" s="813" t="s">
        <v>1921</v>
      </c>
      <c r="K3139" s="813"/>
      <c r="L3139" s="813"/>
      <c r="M3139" s="811"/>
      <c r="N3139" s="811"/>
      <c r="O3139" s="811"/>
      <c r="P3139" s="811"/>
      <c r="Q3139" s="368" t="s">
        <v>1921</v>
      </c>
      <c r="R3139" s="369" t="s">
        <v>1922</v>
      </c>
    </row>
    <row r="3140" spans="1:18" ht="18">
      <c r="A3140" s="368">
        <v>2904</v>
      </c>
      <c r="B3140" s="813">
        <v>232750</v>
      </c>
      <c r="C3140" s="813"/>
      <c r="D3140" s="813" t="s">
        <v>2901</v>
      </c>
      <c r="E3140" s="813"/>
      <c r="F3140" s="813"/>
      <c r="G3140" s="813" t="s">
        <v>2488</v>
      </c>
      <c r="H3140" s="813"/>
      <c r="I3140" s="813"/>
      <c r="J3140" s="813" t="s">
        <v>1920</v>
      </c>
      <c r="K3140" s="813"/>
      <c r="L3140" s="813"/>
      <c r="M3140" s="811"/>
      <c r="N3140" s="811"/>
      <c r="O3140" s="811"/>
      <c r="P3140" s="811"/>
      <c r="Q3140" s="368" t="s">
        <v>1921</v>
      </c>
      <c r="R3140" s="369" t="s">
        <v>1922</v>
      </c>
    </row>
    <row r="3141" spans="1:18" ht="18">
      <c r="A3141" s="368">
        <v>2905</v>
      </c>
      <c r="B3141" s="813">
        <v>397727</v>
      </c>
      <c r="C3141" s="813"/>
      <c r="D3141" s="813" t="s">
        <v>2901</v>
      </c>
      <c r="E3141" s="813"/>
      <c r="F3141" s="813"/>
      <c r="G3141" s="813" t="s">
        <v>2488</v>
      </c>
      <c r="H3141" s="813"/>
      <c r="I3141" s="813"/>
      <c r="J3141" s="813" t="s">
        <v>2083</v>
      </c>
      <c r="K3141" s="813"/>
      <c r="L3141" s="813"/>
      <c r="M3141" s="811"/>
      <c r="N3141" s="811"/>
      <c r="O3141" s="811"/>
      <c r="P3141" s="811"/>
      <c r="Q3141" s="368" t="s">
        <v>1921</v>
      </c>
      <c r="R3141" s="369" t="s">
        <v>1922</v>
      </c>
    </row>
    <row r="3142" spans="1:18" ht="18">
      <c r="A3142" s="368">
        <v>2906</v>
      </c>
      <c r="B3142" s="813">
        <v>787830</v>
      </c>
      <c r="C3142" s="813"/>
      <c r="D3142" s="813" t="s">
        <v>2902</v>
      </c>
      <c r="E3142" s="813"/>
      <c r="F3142" s="813"/>
      <c r="G3142" s="811"/>
      <c r="H3142" s="811"/>
      <c r="I3142" s="811"/>
      <c r="J3142" s="813" t="s">
        <v>1938</v>
      </c>
      <c r="K3142" s="813"/>
      <c r="L3142" s="813"/>
      <c r="M3142" s="814">
        <v>60</v>
      </c>
      <c r="N3142" s="814"/>
      <c r="O3142" s="813" t="s">
        <v>1883</v>
      </c>
      <c r="P3142" s="813"/>
      <c r="Q3142" s="368" t="s">
        <v>1884</v>
      </c>
      <c r="R3142" s="369" t="s">
        <v>3399</v>
      </c>
    </row>
    <row r="3143" spans="1:18" ht="18">
      <c r="A3143" s="368">
        <v>2907</v>
      </c>
      <c r="B3143" s="813">
        <v>245191</v>
      </c>
      <c r="C3143" s="813"/>
      <c r="D3143" s="813" t="s">
        <v>4245</v>
      </c>
      <c r="E3143" s="813"/>
      <c r="F3143" s="813"/>
      <c r="G3143" s="813" t="s">
        <v>2071</v>
      </c>
      <c r="H3143" s="813"/>
      <c r="I3143" s="813"/>
      <c r="J3143" s="813" t="s">
        <v>1921</v>
      </c>
      <c r="K3143" s="813"/>
      <c r="L3143" s="813"/>
      <c r="M3143" s="811"/>
      <c r="N3143" s="811"/>
      <c r="O3143" s="811"/>
      <c r="P3143" s="811"/>
      <c r="Q3143" s="368" t="s">
        <v>1921</v>
      </c>
      <c r="R3143" s="369" t="s">
        <v>2429</v>
      </c>
    </row>
    <row r="3144" spans="1:18" ht="18">
      <c r="A3144" s="368">
        <v>2908</v>
      </c>
      <c r="B3144" s="813">
        <v>207734</v>
      </c>
      <c r="C3144" s="813"/>
      <c r="D3144" s="813" t="s">
        <v>4246</v>
      </c>
      <c r="E3144" s="813"/>
      <c r="F3144" s="813"/>
      <c r="G3144" s="813" t="s">
        <v>4247</v>
      </c>
      <c r="H3144" s="813"/>
      <c r="I3144" s="813"/>
      <c r="J3144" s="813" t="s">
        <v>1896</v>
      </c>
      <c r="K3144" s="813"/>
      <c r="L3144" s="813"/>
      <c r="M3144" s="814">
        <v>10</v>
      </c>
      <c r="N3144" s="814"/>
      <c r="O3144" s="813" t="s">
        <v>1883</v>
      </c>
      <c r="P3144" s="813"/>
      <c r="Q3144" s="370" t="s">
        <v>1892</v>
      </c>
      <c r="R3144" s="369" t="s">
        <v>4248</v>
      </c>
    </row>
    <row r="3145" spans="1:18" ht="18">
      <c r="A3145" s="368">
        <v>2909</v>
      </c>
      <c r="B3145" s="813">
        <v>660579</v>
      </c>
      <c r="C3145" s="813"/>
      <c r="D3145" s="813" t="s">
        <v>4249</v>
      </c>
      <c r="E3145" s="813"/>
      <c r="F3145" s="813"/>
      <c r="G3145" s="813" t="s">
        <v>2308</v>
      </c>
      <c r="H3145" s="813"/>
      <c r="I3145" s="813"/>
      <c r="J3145" s="813" t="s">
        <v>3522</v>
      </c>
      <c r="K3145" s="813"/>
      <c r="L3145" s="813"/>
      <c r="M3145" s="811"/>
      <c r="N3145" s="811"/>
      <c r="O3145" s="811"/>
      <c r="P3145" s="811"/>
      <c r="Q3145" s="368" t="s">
        <v>1921</v>
      </c>
      <c r="R3145" s="369" t="s">
        <v>2045</v>
      </c>
    </row>
    <row r="3146" spans="1:18" ht="18">
      <c r="A3146" s="368">
        <v>2910</v>
      </c>
      <c r="B3146" s="813">
        <v>627286</v>
      </c>
      <c r="C3146" s="813"/>
      <c r="D3146" s="813" t="s">
        <v>2935</v>
      </c>
      <c r="E3146" s="813"/>
      <c r="F3146" s="813"/>
      <c r="G3146" s="813" t="s">
        <v>2938</v>
      </c>
      <c r="H3146" s="813"/>
      <c r="I3146" s="813"/>
      <c r="J3146" s="813" t="s">
        <v>1916</v>
      </c>
      <c r="K3146" s="813"/>
      <c r="L3146" s="813"/>
      <c r="M3146" s="814">
        <v>100</v>
      </c>
      <c r="N3146" s="814"/>
      <c r="O3146" s="813" t="s">
        <v>1883</v>
      </c>
      <c r="P3146" s="813"/>
      <c r="Q3146" s="368" t="s">
        <v>1884</v>
      </c>
      <c r="R3146" s="369" t="s">
        <v>2153</v>
      </c>
    </row>
    <row r="3147" spans="1:18" ht="18">
      <c r="A3147" s="368">
        <v>2911</v>
      </c>
      <c r="B3147" s="813">
        <v>629844</v>
      </c>
      <c r="C3147" s="813"/>
      <c r="D3147" s="813" t="s">
        <v>2935</v>
      </c>
      <c r="E3147" s="813"/>
      <c r="F3147" s="813"/>
      <c r="G3147" s="813" t="s">
        <v>4250</v>
      </c>
      <c r="H3147" s="813"/>
      <c r="I3147" s="813"/>
      <c r="J3147" s="813" t="s">
        <v>2297</v>
      </c>
      <c r="K3147" s="813"/>
      <c r="L3147" s="813"/>
      <c r="M3147" s="814">
        <v>100</v>
      </c>
      <c r="N3147" s="814"/>
      <c r="O3147" s="813" t="s">
        <v>1883</v>
      </c>
      <c r="P3147" s="813"/>
      <c r="Q3147" s="368" t="s">
        <v>1884</v>
      </c>
      <c r="R3147" s="369" t="s">
        <v>2314</v>
      </c>
    </row>
    <row r="3148" spans="1:18" ht="18">
      <c r="A3148" s="368">
        <v>2912</v>
      </c>
      <c r="B3148" s="813">
        <v>329831</v>
      </c>
      <c r="C3148" s="813"/>
      <c r="D3148" s="813" t="s">
        <v>2935</v>
      </c>
      <c r="E3148" s="813"/>
      <c r="F3148" s="813"/>
      <c r="G3148" s="813" t="s">
        <v>1944</v>
      </c>
      <c r="H3148" s="813"/>
      <c r="I3148" s="813"/>
      <c r="J3148" s="813" t="s">
        <v>1921</v>
      </c>
      <c r="K3148" s="813"/>
      <c r="L3148" s="813"/>
      <c r="M3148" s="811"/>
      <c r="N3148" s="811"/>
      <c r="O3148" s="811"/>
      <c r="P3148" s="811"/>
      <c r="Q3148" s="368" t="s">
        <v>1921</v>
      </c>
      <c r="R3148" s="369" t="s">
        <v>2193</v>
      </c>
    </row>
    <row r="3149" spans="1:18" ht="18">
      <c r="A3149" s="368">
        <v>2913</v>
      </c>
      <c r="B3149" s="813">
        <v>820839</v>
      </c>
      <c r="C3149" s="813"/>
      <c r="D3149" s="813" t="s">
        <v>2935</v>
      </c>
      <c r="E3149" s="813"/>
      <c r="F3149" s="813"/>
      <c r="G3149" s="813" t="s">
        <v>4251</v>
      </c>
      <c r="H3149" s="813"/>
      <c r="I3149" s="813"/>
      <c r="J3149" s="813" t="s">
        <v>2336</v>
      </c>
      <c r="K3149" s="813"/>
      <c r="L3149" s="813"/>
      <c r="M3149" s="814">
        <v>60</v>
      </c>
      <c r="N3149" s="814"/>
      <c r="O3149" s="813" t="s">
        <v>1883</v>
      </c>
      <c r="P3149" s="813"/>
      <c r="Q3149" s="368" t="s">
        <v>1884</v>
      </c>
      <c r="R3149" s="369" t="s">
        <v>2695</v>
      </c>
    </row>
    <row r="3150" spans="1:18" ht="18">
      <c r="A3150" s="368">
        <v>2914</v>
      </c>
      <c r="B3150" s="813">
        <v>632169</v>
      </c>
      <c r="C3150" s="813"/>
      <c r="D3150" s="813" t="s">
        <v>2935</v>
      </c>
      <c r="E3150" s="813"/>
      <c r="F3150" s="813"/>
      <c r="G3150" s="813" t="s">
        <v>4251</v>
      </c>
      <c r="H3150" s="813"/>
      <c r="I3150" s="813"/>
      <c r="J3150" s="813" t="s">
        <v>2336</v>
      </c>
      <c r="K3150" s="813"/>
      <c r="L3150" s="813"/>
      <c r="M3150" s="814">
        <v>15</v>
      </c>
      <c r="N3150" s="814"/>
      <c r="O3150" s="813" t="s">
        <v>1883</v>
      </c>
      <c r="P3150" s="813"/>
      <c r="Q3150" s="368" t="s">
        <v>1884</v>
      </c>
      <c r="R3150" s="369" t="s">
        <v>2264</v>
      </c>
    </row>
    <row r="3151" spans="1:18" ht="18">
      <c r="A3151" s="368">
        <v>2915</v>
      </c>
      <c r="B3151" s="813">
        <v>986455</v>
      </c>
      <c r="C3151" s="813"/>
      <c r="D3151" s="813" t="s">
        <v>3000</v>
      </c>
      <c r="E3151" s="813"/>
      <c r="F3151" s="813"/>
      <c r="G3151" s="813" t="s">
        <v>2583</v>
      </c>
      <c r="H3151" s="813"/>
      <c r="I3151" s="813"/>
      <c r="J3151" s="813" t="s">
        <v>2146</v>
      </c>
      <c r="K3151" s="813"/>
      <c r="L3151" s="813"/>
      <c r="M3151" s="814">
        <v>30</v>
      </c>
      <c r="N3151" s="814"/>
      <c r="O3151" s="813" t="s">
        <v>1909</v>
      </c>
      <c r="P3151" s="813"/>
      <c r="Q3151" s="368" t="s">
        <v>1910</v>
      </c>
      <c r="R3151" s="369" t="s">
        <v>2140</v>
      </c>
    </row>
    <row r="3152" spans="1:18" ht="36">
      <c r="A3152" s="365" t="s">
        <v>1871</v>
      </c>
      <c r="B3152" s="810" t="s">
        <v>1872</v>
      </c>
      <c r="C3152" s="810"/>
      <c r="D3152" s="810" t="s">
        <v>1873</v>
      </c>
      <c r="E3152" s="810"/>
      <c r="F3152" s="810"/>
      <c r="G3152" s="810" t="s">
        <v>1874</v>
      </c>
      <c r="H3152" s="810"/>
      <c r="I3152" s="810"/>
      <c r="J3152" s="810" t="s">
        <v>1875</v>
      </c>
      <c r="K3152" s="810"/>
      <c r="L3152" s="810"/>
      <c r="M3152" s="810" t="s">
        <v>1876</v>
      </c>
      <c r="N3152" s="810"/>
      <c r="O3152" s="810" t="s">
        <v>1877</v>
      </c>
      <c r="P3152" s="810"/>
      <c r="Q3152" s="366" t="s">
        <v>1878</v>
      </c>
      <c r="R3152" s="365" t="s">
        <v>1879</v>
      </c>
    </row>
    <row r="3153" spans="1:18" ht="18">
      <c r="A3153" s="368">
        <v>2916</v>
      </c>
      <c r="B3153" s="813">
        <v>417521</v>
      </c>
      <c r="C3153" s="813"/>
      <c r="D3153" s="813" t="s">
        <v>3401</v>
      </c>
      <c r="E3153" s="813"/>
      <c r="F3153" s="813"/>
      <c r="G3153" s="813" t="s">
        <v>2161</v>
      </c>
      <c r="H3153" s="813"/>
      <c r="I3153" s="813"/>
      <c r="J3153" s="813" t="s">
        <v>1920</v>
      </c>
      <c r="K3153" s="813"/>
      <c r="L3153" s="813"/>
      <c r="M3153" s="811"/>
      <c r="N3153" s="811"/>
      <c r="O3153" s="811"/>
      <c r="P3153" s="811"/>
      <c r="Q3153" s="368" t="s">
        <v>1921</v>
      </c>
      <c r="R3153" s="369" t="s">
        <v>2500</v>
      </c>
    </row>
    <row r="3154" spans="1:18" ht="18">
      <c r="A3154" s="368">
        <v>2917</v>
      </c>
      <c r="B3154" s="813">
        <v>418691</v>
      </c>
      <c r="C3154" s="813"/>
      <c r="D3154" s="813" t="s">
        <v>3782</v>
      </c>
      <c r="E3154" s="813"/>
      <c r="F3154" s="813"/>
      <c r="G3154" s="813" t="s">
        <v>3647</v>
      </c>
      <c r="H3154" s="813"/>
      <c r="I3154" s="813"/>
      <c r="J3154" s="813" t="s">
        <v>1920</v>
      </c>
      <c r="K3154" s="813"/>
      <c r="L3154" s="813"/>
      <c r="M3154" s="811"/>
      <c r="N3154" s="811"/>
      <c r="O3154" s="811"/>
      <c r="P3154" s="811"/>
      <c r="Q3154" s="368" t="s">
        <v>1921</v>
      </c>
      <c r="R3154" s="369" t="s">
        <v>2500</v>
      </c>
    </row>
    <row r="3155" spans="1:18" ht="18">
      <c r="A3155" s="368">
        <v>2918</v>
      </c>
      <c r="B3155" s="813">
        <v>269163</v>
      </c>
      <c r="C3155" s="813"/>
      <c r="D3155" s="813" t="s">
        <v>4252</v>
      </c>
      <c r="E3155" s="813"/>
      <c r="F3155" s="813"/>
      <c r="G3155" s="813" t="s">
        <v>2274</v>
      </c>
      <c r="H3155" s="813"/>
      <c r="I3155" s="813"/>
      <c r="J3155" s="813" t="s">
        <v>1921</v>
      </c>
      <c r="K3155" s="813"/>
      <c r="L3155" s="813"/>
      <c r="M3155" s="811"/>
      <c r="N3155" s="811"/>
      <c r="O3155" s="811"/>
      <c r="P3155" s="811"/>
      <c r="Q3155" s="368" t="s">
        <v>1921</v>
      </c>
      <c r="R3155" s="369" t="s">
        <v>2836</v>
      </c>
    </row>
    <row r="3156" spans="1:18" ht="18">
      <c r="A3156" s="368">
        <v>2919</v>
      </c>
      <c r="B3156" s="813">
        <v>577312</v>
      </c>
      <c r="C3156" s="813"/>
      <c r="D3156" s="813" t="s">
        <v>3010</v>
      </c>
      <c r="E3156" s="813"/>
      <c r="F3156" s="813"/>
      <c r="G3156" s="813" t="s">
        <v>2337</v>
      </c>
      <c r="H3156" s="813"/>
      <c r="I3156" s="813"/>
      <c r="J3156" s="813" t="s">
        <v>1888</v>
      </c>
      <c r="K3156" s="813"/>
      <c r="L3156" s="813"/>
      <c r="M3156" s="814">
        <v>1</v>
      </c>
      <c r="N3156" s="814"/>
      <c r="O3156" s="813" t="s">
        <v>1883</v>
      </c>
      <c r="P3156" s="813"/>
      <c r="Q3156" s="368" t="s">
        <v>1889</v>
      </c>
      <c r="R3156" s="369" t="s">
        <v>2500</v>
      </c>
    </row>
    <row r="3157" spans="1:18" ht="18">
      <c r="A3157" s="368">
        <v>2920</v>
      </c>
      <c r="B3157" s="813">
        <v>1153068</v>
      </c>
      <c r="C3157" s="813"/>
      <c r="D3157" s="813" t="s">
        <v>3080</v>
      </c>
      <c r="E3157" s="813"/>
      <c r="F3157" s="813"/>
      <c r="G3157" s="813" t="s">
        <v>2308</v>
      </c>
      <c r="H3157" s="813"/>
      <c r="I3157" s="813"/>
      <c r="J3157" s="813" t="s">
        <v>2051</v>
      </c>
      <c r="K3157" s="813"/>
      <c r="L3157" s="813"/>
      <c r="M3157" s="811"/>
      <c r="N3157" s="811"/>
      <c r="O3157" s="811"/>
      <c r="P3157" s="811"/>
      <c r="Q3157" s="370" t="s">
        <v>1892</v>
      </c>
      <c r="R3157" s="369" t="s">
        <v>2136</v>
      </c>
    </row>
    <row r="3158" spans="1:18" ht="18">
      <c r="A3158" s="368">
        <v>2921</v>
      </c>
      <c r="B3158" s="813">
        <v>450154</v>
      </c>
      <c r="C3158" s="813"/>
      <c r="D3158" s="813" t="s">
        <v>4198</v>
      </c>
      <c r="E3158" s="813"/>
      <c r="F3158" s="813"/>
      <c r="G3158" s="813" t="s">
        <v>2047</v>
      </c>
      <c r="H3158" s="813"/>
      <c r="I3158" s="813"/>
      <c r="J3158" s="813" t="s">
        <v>1921</v>
      </c>
      <c r="K3158" s="813"/>
      <c r="L3158" s="813"/>
      <c r="M3158" s="811"/>
      <c r="N3158" s="811"/>
      <c r="O3158" s="811"/>
      <c r="P3158" s="811"/>
      <c r="Q3158" s="368" t="s">
        <v>1921</v>
      </c>
      <c r="R3158" s="369" t="s">
        <v>2500</v>
      </c>
    </row>
    <row r="3159" spans="1:18" ht="18">
      <c r="A3159" s="368">
        <v>2922</v>
      </c>
      <c r="B3159" s="813">
        <v>973935</v>
      </c>
      <c r="C3159" s="813"/>
      <c r="D3159" s="813" t="s">
        <v>3086</v>
      </c>
      <c r="E3159" s="813"/>
      <c r="F3159" s="813"/>
      <c r="G3159" s="813" t="s">
        <v>2437</v>
      </c>
      <c r="H3159" s="813"/>
      <c r="I3159" s="813"/>
      <c r="J3159" s="813" t="s">
        <v>1908</v>
      </c>
      <c r="K3159" s="813"/>
      <c r="L3159" s="813"/>
      <c r="M3159" s="814">
        <v>20</v>
      </c>
      <c r="N3159" s="814"/>
      <c r="O3159" s="813" t="s">
        <v>1909</v>
      </c>
      <c r="P3159" s="813"/>
      <c r="Q3159" s="370" t="s">
        <v>2125</v>
      </c>
      <c r="R3159" s="369" t="s">
        <v>2198</v>
      </c>
    </row>
    <row r="3160" spans="1:18" ht="18">
      <c r="A3160" s="368">
        <v>2923</v>
      </c>
      <c r="B3160" s="813">
        <v>753892</v>
      </c>
      <c r="C3160" s="813"/>
      <c r="D3160" s="813" t="s">
        <v>3086</v>
      </c>
      <c r="E3160" s="813"/>
      <c r="F3160" s="813"/>
      <c r="G3160" s="813" t="s">
        <v>2436</v>
      </c>
      <c r="H3160" s="813"/>
      <c r="I3160" s="813"/>
      <c r="J3160" s="813" t="s">
        <v>1908</v>
      </c>
      <c r="K3160" s="813"/>
      <c r="L3160" s="813"/>
      <c r="M3160" s="814">
        <v>500</v>
      </c>
      <c r="N3160" s="814"/>
      <c r="O3160" s="813" t="s">
        <v>1909</v>
      </c>
      <c r="P3160" s="813"/>
      <c r="Q3160" s="370" t="s">
        <v>2125</v>
      </c>
      <c r="R3160" s="369" t="s">
        <v>2448</v>
      </c>
    </row>
    <row r="3161" spans="1:18" ht="18">
      <c r="A3161" s="368">
        <v>2924</v>
      </c>
      <c r="B3161" s="813">
        <v>916962</v>
      </c>
      <c r="C3161" s="813"/>
      <c r="D3161" s="813" t="s">
        <v>3111</v>
      </c>
      <c r="E3161" s="813"/>
      <c r="F3161" s="813"/>
      <c r="G3161" s="813" t="s">
        <v>2076</v>
      </c>
      <c r="H3161" s="813"/>
      <c r="I3161" s="813"/>
      <c r="J3161" s="813" t="s">
        <v>1888</v>
      </c>
      <c r="K3161" s="813"/>
      <c r="L3161" s="813"/>
      <c r="M3161" s="814">
        <v>20</v>
      </c>
      <c r="N3161" s="814"/>
      <c r="O3161" s="813" t="s">
        <v>1883</v>
      </c>
      <c r="P3161" s="813"/>
      <c r="Q3161" s="370" t="s">
        <v>1892</v>
      </c>
      <c r="R3161" s="369" t="s">
        <v>2556</v>
      </c>
    </row>
    <row r="3162" spans="1:18" ht="18">
      <c r="A3162" s="368">
        <v>2925</v>
      </c>
      <c r="B3162" s="813">
        <v>967068</v>
      </c>
      <c r="C3162" s="813"/>
      <c r="D3162" s="813" t="s">
        <v>3135</v>
      </c>
      <c r="E3162" s="813"/>
      <c r="F3162" s="813"/>
      <c r="G3162" s="813" t="s">
        <v>2436</v>
      </c>
      <c r="H3162" s="813"/>
      <c r="I3162" s="813"/>
      <c r="J3162" s="813" t="s">
        <v>2146</v>
      </c>
      <c r="K3162" s="813"/>
      <c r="L3162" s="813"/>
      <c r="M3162" s="814">
        <v>20</v>
      </c>
      <c r="N3162" s="814"/>
      <c r="O3162" s="813" t="s">
        <v>1909</v>
      </c>
      <c r="P3162" s="813"/>
      <c r="Q3162" s="370" t="s">
        <v>2125</v>
      </c>
      <c r="R3162" s="369" t="s">
        <v>2224</v>
      </c>
    </row>
    <row r="3163" spans="1:18" ht="18">
      <c r="A3163" s="368">
        <v>2926</v>
      </c>
      <c r="B3163" s="813">
        <v>648079</v>
      </c>
      <c r="C3163" s="813"/>
      <c r="D3163" s="813" t="s">
        <v>3149</v>
      </c>
      <c r="E3163" s="813"/>
      <c r="F3163" s="813"/>
      <c r="G3163" s="813" t="s">
        <v>3430</v>
      </c>
      <c r="H3163" s="813"/>
      <c r="I3163" s="813"/>
      <c r="J3163" s="813" t="s">
        <v>2146</v>
      </c>
      <c r="K3163" s="813"/>
      <c r="L3163" s="813"/>
      <c r="M3163" s="814">
        <v>5</v>
      </c>
      <c r="N3163" s="814"/>
      <c r="O3163" s="813" t="s">
        <v>1909</v>
      </c>
      <c r="P3163" s="813"/>
      <c r="Q3163" s="368" t="s">
        <v>1910</v>
      </c>
      <c r="R3163" s="369" t="s">
        <v>1930</v>
      </c>
    </row>
    <row r="3164" spans="1:18" ht="18">
      <c r="A3164" s="368">
        <v>2927</v>
      </c>
      <c r="B3164" s="813">
        <v>648108</v>
      </c>
      <c r="C3164" s="813"/>
      <c r="D3164" s="813" t="s">
        <v>3149</v>
      </c>
      <c r="E3164" s="813"/>
      <c r="F3164" s="813"/>
      <c r="G3164" s="813" t="s">
        <v>3430</v>
      </c>
      <c r="H3164" s="813"/>
      <c r="I3164" s="813"/>
      <c r="J3164" s="813" t="s">
        <v>2146</v>
      </c>
      <c r="K3164" s="813"/>
      <c r="L3164" s="813"/>
      <c r="M3164" s="814">
        <v>25</v>
      </c>
      <c r="N3164" s="814"/>
      <c r="O3164" s="813" t="s">
        <v>1909</v>
      </c>
      <c r="P3164" s="813"/>
      <c r="Q3164" s="368" t="s">
        <v>1910</v>
      </c>
      <c r="R3164" s="369" t="s">
        <v>2856</v>
      </c>
    </row>
    <row r="3165" spans="1:18" ht="36">
      <c r="A3165" s="810" t="s">
        <v>1871</v>
      </c>
      <c r="B3165" s="810"/>
      <c r="C3165" s="810" t="s">
        <v>1872</v>
      </c>
      <c r="D3165" s="810"/>
      <c r="E3165" s="365" t="s">
        <v>1873</v>
      </c>
      <c r="F3165" s="810" t="s">
        <v>1874</v>
      </c>
      <c r="G3165" s="810"/>
      <c r="H3165" s="365" t="s">
        <v>1875</v>
      </c>
      <c r="I3165" s="810" t="s">
        <v>1876</v>
      </c>
      <c r="J3165" s="810"/>
      <c r="K3165" s="365" t="s">
        <v>1877</v>
      </c>
      <c r="L3165" s="810" t="s">
        <v>4253</v>
      </c>
      <c r="M3165" s="810"/>
      <c r="N3165" s="810" t="s">
        <v>1879</v>
      </c>
      <c r="O3165" s="810"/>
    </row>
    <row r="3166" spans="1:18" ht="18">
      <c r="A3166" s="808">
        <v>1</v>
      </c>
      <c r="B3166" s="808"/>
      <c r="C3166" s="807">
        <v>966705</v>
      </c>
      <c r="D3166" s="807"/>
      <c r="E3166" s="378" t="s">
        <v>3168</v>
      </c>
      <c r="F3166" s="807" t="s">
        <v>3153</v>
      </c>
      <c r="G3166" s="807"/>
      <c r="H3166" s="378" t="s">
        <v>4254</v>
      </c>
      <c r="I3166" s="808">
        <v>30</v>
      </c>
      <c r="J3166" s="808"/>
      <c r="K3166" s="377" t="s">
        <v>1909</v>
      </c>
      <c r="L3166" s="807" t="s">
        <v>1917</v>
      </c>
      <c r="M3166" s="807"/>
      <c r="N3166" s="808">
        <v>64</v>
      </c>
      <c r="O3166" s="808"/>
    </row>
    <row r="3167" spans="1:18" ht="18">
      <c r="A3167" s="808">
        <v>2</v>
      </c>
      <c r="B3167" s="808"/>
      <c r="C3167" s="807">
        <v>537393</v>
      </c>
      <c r="D3167" s="807"/>
      <c r="E3167" s="378" t="s">
        <v>1970</v>
      </c>
      <c r="F3167" s="807" t="s">
        <v>3852</v>
      </c>
      <c r="G3167" s="807"/>
      <c r="H3167" s="378" t="s">
        <v>4255</v>
      </c>
      <c r="I3167" s="808">
        <v>2</v>
      </c>
      <c r="J3167" s="808"/>
      <c r="K3167" s="377" t="s">
        <v>1883</v>
      </c>
      <c r="L3167" s="808" t="s">
        <v>1892</v>
      </c>
      <c r="M3167" s="808"/>
      <c r="N3167" s="808">
        <v>14</v>
      </c>
      <c r="O3167" s="808"/>
    </row>
    <row r="3168" spans="1:18" ht="18">
      <c r="A3168" s="808">
        <v>3</v>
      </c>
      <c r="B3168" s="808"/>
      <c r="C3168" s="807">
        <v>229206</v>
      </c>
      <c r="D3168" s="807"/>
      <c r="E3168" s="378" t="s">
        <v>4256</v>
      </c>
      <c r="F3168" s="807" t="s">
        <v>2044</v>
      </c>
      <c r="G3168" s="807"/>
      <c r="H3168" s="378" t="s">
        <v>1920</v>
      </c>
      <c r="I3168" s="811"/>
      <c r="J3168" s="811"/>
      <c r="K3168" s="371"/>
      <c r="L3168" s="807" t="s">
        <v>1921</v>
      </c>
      <c r="M3168" s="807"/>
      <c r="N3168" s="808">
        <v>6.25</v>
      </c>
      <c r="O3168" s="808"/>
    </row>
    <row r="3169" spans="1:15" ht="90">
      <c r="A3169" s="808">
        <v>4</v>
      </c>
      <c r="B3169" s="808"/>
      <c r="C3169" s="807">
        <v>540355</v>
      </c>
      <c r="D3169" s="807"/>
      <c r="E3169" s="378" t="s">
        <v>2049</v>
      </c>
      <c r="F3169" s="807" t="s">
        <v>3519</v>
      </c>
      <c r="G3169" s="807"/>
      <c r="H3169" s="379" t="s">
        <v>4257</v>
      </c>
      <c r="I3169" s="811"/>
      <c r="J3169" s="811"/>
      <c r="K3169" s="371"/>
      <c r="L3169" s="808" t="s">
        <v>1892</v>
      </c>
      <c r="M3169" s="808"/>
      <c r="N3169" s="807">
        <v>159</v>
      </c>
      <c r="O3169" s="807"/>
    </row>
    <row r="3170" spans="1:15" ht="18">
      <c r="A3170" s="808">
        <v>5</v>
      </c>
      <c r="B3170" s="808"/>
      <c r="C3170" s="807">
        <v>693923</v>
      </c>
      <c r="D3170" s="807"/>
      <c r="E3170" s="378" t="s">
        <v>3996</v>
      </c>
      <c r="F3170" s="807" t="s">
        <v>2700</v>
      </c>
      <c r="G3170" s="807"/>
      <c r="H3170" s="378" t="s">
        <v>1920</v>
      </c>
      <c r="I3170" s="811"/>
      <c r="J3170" s="811"/>
      <c r="K3170" s="371"/>
      <c r="L3170" s="807" t="s">
        <v>1921</v>
      </c>
      <c r="M3170" s="807"/>
      <c r="N3170" s="808">
        <v>6.25</v>
      </c>
      <c r="O3170" s="808"/>
    </row>
    <row r="3171" spans="1:15" ht="18">
      <c r="A3171" s="808">
        <v>6</v>
      </c>
      <c r="B3171" s="808"/>
      <c r="C3171" s="807">
        <v>256284</v>
      </c>
      <c r="D3171" s="807"/>
      <c r="E3171" s="378" t="s">
        <v>2099</v>
      </c>
      <c r="F3171" s="807" t="s">
        <v>2047</v>
      </c>
      <c r="G3171" s="807"/>
      <c r="H3171" s="378" t="s">
        <v>2114</v>
      </c>
      <c r="I3171" s="811"/>
      <c r="J3171" s="811"/>
      <c r="K3171" s="371"/>
      <c r="L3171" s="807" t="s">
        <v>2115</v>
      </c>
      <c r="M3171" s="807"/>
      <c r="N3171" s="808">
        <v>14</v>
      </c>
      <c r="O3171" s="808"/>
    </row>
    <row r="3172" spans="1:15" ht="18">
      <c r="A3172" s="808">
        <v>7</v>
      </c>
      <c r="B3172" s="808"/>
      <c r="C3172" s="807">
        <v>259452</v>
      </c>
      <c r="D3172" s="807"/>
      <c r="E3172" s="378" t="s">
        <v>3533</v>
      </c>
      <c r="F3172" s="807" t="s">
        <v>3068</v>
      </c>
      <c r="G3172" s="807"/>
      <c r="H3172" s="378" t="s">
        <v>1921</v>
      </c>
      <c r="I3172" s="811"/>
      <c r="J3172" s="811"/>
      <c r="K3172" s="371"/>
      <c r="L3172" s="807" t="s">
        <v>1921</v>
      </c>
      <c r="M3172" s="807"/>
      <c r="N3172" s="808">
        <v>1.75</v>
      </c>
      <c r="O3172" s="808"/>
    </row>
    <row r="3173" spans="1:15" ht="18">
      <c r="A3173" s="808">
        <v>8</v>
      </c>
      <c r="B3173" s="808"/>
      <c r="C3173" s="807">
        <v>767025</v>
      </c>
      <c r="D3173" s="807"/>
      <c r="E3173" s="378" t="s">
        <v>3865</v>
      </c>
      <c r="F3173" s="807" t="s">
        <v>3866</v>
      </c>
      <c r="G3173" s="807"/>
      <c r="H3173" s="378" t="s">
        <v>4255</v>
      </c>
      <c r="I3173" s="808">
        <v>10</v>
      </c>
      <c r="J3173" s="808"/>
      <c r="K3173" s="377" t="s">
        <v>1883</v>
      </c>
      <c r="L3173" s="807" t="s">
        <v>1889</v>
      </c>
      <c r="M3173" s="807"/>
      <c r="N3173" s="808">
        <v>13</v>
      </c>
      <c r="O3173" s="808"/>
    </row>
    <row r="3174" spans="1:15" ht="18">
      <c r="A3174" s="808">
        <v>9</v>
      </c>
      <c r="B3174" s="808"/>
      <c r="C3174" s="807">
        <v>528372</v>
      </c>
      <c r="D3174" s="807"/>
      <c r="E3174" s="378" t="s">
        <v>2342</v>
      </c>
      <c r="F3174" s="807" t="s">
        <v>2381</v>
      </c>
      <c r="G3174" s="807"/>
      <c r="H3174" s="378" t="s">
        <v>2170</v>
      </c>
      <c r="I3174" s="808">
        <v>10</v>
      </c>
      <c r="J3174" s="808"/>
      <c r="K3174" s="377" t="s">
        <v>1883</v>
      </c>
      <c r="L3174" s="807" t="s">
        <v>1884</v>
      </c>
      <c r="M3174" s="807"/>
      <c r="N3174" s="808">
        <v>20.5</v>
      </c>
      <c r="O3174" s="808"/>
    </row>
    <row r="3175" spans="1:15" ht="54">
      <c r="A3175" s="808">
        <v>10</v>
      </c>
      <c r="B3175" s="808"/>
      <c r="C3175" s="807">
        <v>981632</v>
      </c>
      <c r="D3175" s="807"/>
      <c r="E3175" s="378" t="s">
        <v>3601</v>
      </c>
      <c r="F3175" s="807" t="s">
        <v>2347</v>
      </c>
      <c r="G3175" s="807"/>
      <c r="H3175" s="379" t="s">
        <v>4258</v>
      </c>
      <c r="I3175" s="808">
        <v>100</v>
      </c>
      <c r="J3175" s="808"/>
      <c r="K3175" s="377" t="s">
        <v>1883</v>
      </c>
      <c r="L3175" s="808" t="s">
        <v>1892</v>
      </c>
      <c r="M3175" s="808"/>
      <c r="N3175" s="808">
        <v>36.5</v>
      </c>
      <c r="O3175" s="808"/>
    </row>
    <row r="3176" spans="1:15" ht="18">
      <c r="A3176" s="808">
        <v>11</v>
      </c>
      <c r="B3176" s="808"/>
      <c r="C3176" s="807">
        <v>906615</v>
      </c>
      <c r="D3176" s="807"/>
      <c r="E3176" s="378" t="s">
        <v>2420</v>
      </c>
      <c r="F3176" s="807" t="s">
        <v>2145</v>
      </c>
      <c r="G3176" s="807"/>
      <c r="H3176" s="378" t="s">
        <v>1882</v>
      </c>
      <c r="I3176" s="808">
        <v>30</v>
      </c>
      <c r="J3176" s="808"/>
      <c r="K3176" s="377" t="s">
        <v>1883</v>
      </c>
      <c r="L3176" s="807" t="s">
        <v>1884</v>
      </c>
      <c r="M3176" s="807"/>
      <c r="N3176" s="808">
        <v>34.5</v>
      </c>
      <c r="O3176" s="808"/>
    </row>
    <row r="3177" spans="1:15" ht="18">
      <c r="A3177" s="808">
        <v>12</v>
      </c>
      <c r="B3177" s="808"/>
      <c r="C3177" s="807">
        <v>287627</v>
      </c>
      <c r="D3177" s="807"/>
      <c r="E3177" s="378" t="s">
        <v>3602</v>
      </c>
      <c r="F3177" s="807" t="s">
        <v>2195</v>
      </c>
      <c r="G3177" s="807"/>
      <c r="H3177" s="378" t="s">
        <v>1921</v>
      </c>
      <c r="I3177" s="811"/>
      <c r="J3177" s="811"/>
      <c r="K3177" s="371"/>
      <c r="L3177" s="807" t="s">
        <v>1921</v>
      </c>
      <c r="M3177" s="807"/>
      <c r="N3177" s="808">
        <v>1.5</v>
      </c>
      <c r="O3177" s="808"/>
    </row>
    <row r="3178" spans="1:15" ht="18">
      <c r="A3178" s="808">
        <v>13</v>
      </c>
      <c r="B3178" s="808"/>
      <c r="C3178" s="807">
        <v>245812</v>
      </c>
      <c r="D3178" s="807"/>
      <c r="E3178" s="378" t="s">
        <v>3602</v>
      </c>
      <c r="F3178" s="807" t="s">
        <v>2458</v>
      </c>
      <c r="G3178" s="807"/>
      <c r="H3178" s="378" t="s">
        <v>1921</v>
      </c>
      <c r="I3178" s="811"/>
      <c r="J3178" s="811"/>
      <c r="K3178" s="371"/>
      <c r="L3178" s="807" t="s">
        <v>1921</v>
      </c>
      <c r="M3178" s="807"/>
      <c r="N3178" s="808">
        <v>1</v>
      </c>
      <c r="O3178" s="808"/>
    </row>
    <row r="3179" spans="1:15" ht="18">
      <c r="A3179" s="808">
        <v>14</v>
      </c>
      <c r="B3179" s="808"/>
      <c r="C3179" s="807">
        <v>248658</v>
      </c>
      <c r="D3179" s="807"/>
      <c r="E3179" s="378" t="s">
        <v>2473</v>
      </c>
      <c r="F3179" s="807" t="s">
        <v>2192</v>
      </c>
      <c r="G3179" s="807"/>
      <c r="H3179" s="378" t="s">
        <v>1921</v>
      </c>
      <c r="I3179" s="811"/>
      <c r="J3179" s="811"/>
      <c r="K3179" s="371"/>
      <c r="L3179" s="807" t="s">
        <v>1921</v>
      </c>
      <c r="M3179" s="807"/>
      <c r="N3179" s="808">
        <v>0.5</v>
      </c>
      <c r="O3179" s="808"/>
    </row>
    <row r="3180" spans="1:15" ht="18">
      <c r="A3180" s="808">
        <v>15</v>
      </c>
      <c r="B3180" s="808"/>
      <c r="C3180" s="807">
        <v>555952</v>
      </c>
      <c r="D3180" s="807"/>
      <c r="E3180" s="378" t="s">
        <v>2512</v>
      </c>
      <c r="F3180" s="807" t="s">
        <v>3615</v>
      </c>
      <c r="G3180" s="807"/>
      <c r="H3180" s="378" t="s">
        <v>4255</v>
      </c>
      <c r="I3180" s="808">
        <v>10</v>
      </c>
      <c r="J3180" s="808"/>
      <c r="K3180" s="377" t="s">
        <v>1883</v>
      </c>
      <c r="L3180" s="808" t="s">
        <v>1892</v>
      </c>
      <c r="M3180" s="808"/>
      <c r="N3180" s="808">
        <v>27</v>
      </c>
      <c r="O3180" s="808"/>
    </row>
    <row r="3181" spans="1:15" ht="54">
      <c r="A3181" s="808">
        <v>16</v>
      </c>
      <c r="B3181" s="808"/>
      <c r="C3181" s="807">
        <v>566225</v>
      </c>
      <c r="D3181" s="807"/>
      <c r="E3181" s="379" t="s">
        <v>4259</v>
      </c>
      <c r="F3181" s="812" t="s">
        <v>4260</v>
      </c>
      <c r="G3181" s="812"/>
      <c r="H3181" s="379" t="s">
        <v>4261</v>
      </c>
      <c r="I3181" s="808">
        <v>20</v>
      </c>
      <c r="J3181" s="808"/>
      <c r="K3181" s="377" t="s">
        <v>1883</v>
      </c>
      <c r="L3181" s="808" t="s">
        <v>1892</v>
      </c>
      <c r="M3181" s="808"/>
      <c r="N3181" s="808">
        <v>39.5</v>
      </c>
      <c r="O3181" s="808"/>
    </row>
    <row r="3182" spans="1:15" ht="36">
      <c r="A3182" s="810" t="s">
        <v>1871</v>
      </c>
      <c r="B3182" s="810"/>
      <c r="C3182" s="810" t="s">
        <v>1872</v>
      </c>
      <c r="D3182" s="810"/>
      <c r="E3182" s="365" t="s">
        <v>1873</v>
      </c>
      <c r="F3182" s="810" t="s">
        <v>1874</v>
      </c>
      <c r="G3182" s="810"/>
      <c r="H3182" s="365" t="s">
        <v>1875</v>
      </c>
      <c r="I3182" s="810" t="s">
        <v>1876</v>
      </c>
      <c r="J3182" s="810"/>
      <c r="K3182" s="365" t="s">
        <v>1877</v>
      </c>
      <c r="L3182" s="810" t="s">
        <v>4253</v>
      </c>
      <c r="M3182" s="810"/>
      <c r="N3182" s="810" t="s">
        <v>1879</v>
      </c>
      <c r="O3182" s="810"/>
    </row>
    <row r="3183" spans="1:15" ht="18">
      <c r="A3183" s="808">
        <v>17</v>
      </c>
      <c r="B3183" s="808"/>
      <c r="C3183" s="807">
        <v>566148</v>
      </c>
      <c r="D3183" s="807"/>
      <c r="E3183" s="378" t="s">
        <v>4262</v>
      </c>
      <c r="F3183" s="807" t="s">
        <v>4263</v>
      </c>
      <c r="G3183" s="807"/>
      <c r="H3183" s="378" t="s">
        <v>4255</v>
      </c>
      <c r="I3183" s="808">
        <v>50</v>
      </c>
      <c r="J3183" s="808"/>
      <c r="K3183" s="377" t="s">
        <v>1883</v>
      </c>
      <c r="L3183" s="808" t="s">
        <v>1892</v>
      </c>
      <c r="M3183" s="808"/>
      <c r="N3183" s="808">
        <v>42</v>
      </c>
      <c r="O3183" s="808"/>
    </row>
    <row r="3184" spans="1:15" ht="18">
      <c r="A3184" s="808">
        <v>18</v>
      </c>
      <c r="B3184" s="808"/>
      <c r="C3184" s="807">
        <v>684464</v>
      </c>
      <c r="D3184" s="807"/>
      <c r="E3184" s="378" t="s">
        <v>2690</v>
      </c>
      <c r="F3184" s="807" t="s">
        <v>2161</v>
      </c>
      <c r="G3184" s="807"/>
      <c r="H3184" s="378" t="s">
        <v>1921</v>
      </c>
      <c r="I3184" s="811"/>
      <c r="J3184" s="811"/>
      <c r="K3184" s="371"/>
      <c r="L3184" s="807" t="s">
        <v>1921</v>
      </c>
      <c r="M3184" s="807"/>
      <c r="N3184" s="808">
        <v>12.5</v>
      </c>
      <c r="O3184" s="808"/>
    </row>
    <row r="3185" spans="1:15" ht="18">
      <c r="A3185" s="808">
        <v>19</v>
      </c>
      <c r="B3185" s="808"/>
      <c r="C3185" s="807">
        <v>646111</v>
      </c>
      <c r="D3185" s="807"/>
      <c r="E3185" s="378" t="s">
        <v>3681</v>
      </c>
      <c r="F3185" s="807" t="s">
        <v>2586</v>
      </c>
      <c r="G3185" s="807"/>
      <c r="H3185" s="378" t="s">
        <v>2146</v>
      </c>
      <c r="I3185" s="808">
        <v>15</v>
      </c>
      <c r="J3185" s="808"/>
      <c r="K3185" s="377" t="s">
        <v>1909</v>
      </c>
      <c r="L3185" s="808" t="s">
        <v>1910</v>
      </c>
      <c r="M3185" s="808"/>
      <c r="N3185" s="808">
        <v>95</v>
      </c>
      <c r="O3185" s="808"/>
    </row>
    <row r="3186" spans="1:15" ht="18">
      <c r="A3186" s="808">
        <v>20</v>
      </c>
      <c r="B3186" s="808"/>
      <c r="C3186" s="807">
        <v>322178</v>
      </c>
      <c r="D3186" s="807"/>
      <c r="E3186" s="378" t="s">
        <v>2697</v>
      </c>
      <c r="F3186" s="807" t="s">
        <v>1944</v>
      </c>
      <c r="G3186" s="807"/>
      <c r="H3186" s="378" t="s">
        <v>2114</v>
      </c>
      <c r="I3186" s="811"/>
      <c r="J3186" s="811"/>
      <c r="K3186" s="371"/>
      <c r="L3186" s="807" t="s">
        <v>2115</v>
      </c>
      <c r="M3186" s="807"/>
      <c r="N3186" s="808">
        <v>3</v>
      </c>
      <c r="O3186" s="808"/>
    </row>
    <row r="3187" spans="1:15" ht="18">
      <c r="A3187" s="808">
        <v>21</v>
      </c>
      <c r="B3187" s="808"/>
      <c r="C3187" s="807">
        <v>639586</v>
      </c>
      <c r="D3187" s="807"/>
      <c r="E3187" s="378" t="s">
        <v>2724</v>
      </c>
      <c r="F3187" s="807" t="s">
        <v>4264</v>
      </c>
      <c r="G3187" s="807"/>
      <c r="H3187" s="378" t="s">
        <v>2336</v>
      </c>
      <c r="I3187" s="808">
        <v>60</v>
      </c>
      <c r="J3187" s="808"/>
      <c r="K3187" s="377" t="s">
        <v>1883</v>
      </c>
      <c r="L3187" s="807" t="s">
        <v>1884</v>
      </c>
      <c r="M3187" s="807"/>
      <c r="N3187" s="808">
        <v>15</v>
      </c>
      <c r="O3187" s="808"/>
    </row>
    <row r="3188" spans="1:15" ht="18">
      <c r="A3188" s="808">
        <v>22</v>
      </c>
      <c r="B3188" s="808"/>
      <c r="C3188" s="807">
        <v>657846</v>
      </c>
      <c r="D3188" s="807"/>
      <c r="E3188" s="378" t="s">
        <v>3921</v>
      </c>
      <c r="F3188" s="807" t="s">
        <v>2748</v>
      </c>
      <c r="G3188" s="807"/>
      <c r="H3188" s="378" t="s">
        <v>4265</v>
      </c>
      <c r="I3188" s="808">
        <v>10</v>
      </c>
      <c r="J3188" s="808"/>
      <c r="K3188" s="377" t="s">
        <v>1883</v>
      </c>
      <c r="L3188" s="808" t="s">
        <v>1892</v>
      </c>
      <c r="M3188" s="808"/>
      <c r="N3188" s="807">
        <v>129</v>
      </c>
      <c r="O3188" s="807"/>
    </row>
    <row r="3189" spans="1:15" ht="54">
      <c r="A3189" s="808">
        <v>23</v>
      </c>
      <c r="B3189" s="808"/>
      <c r="C3189" s="807">
        <v>764169</v>
      </c>
      <c r="D3189" s="807"/>
      <c r="E3189" s="378" t="s">
        <v>2792</v>
      </c>
      <c r="F3189" s="807" t="s">
        <v>4138</v>
      </c>
      <c r="G3189" s="807"/>
      <c r="H3189" s="379" t="s">
        <v>4261</v>
      </c>
      <c r="I3189" s="808">
        <v>20</v>
      </c>
      <c r="J3189" s="808"/>
      <c r="K3189" s="377" t="s">
        <v>1883</v>
      </c>
      <c r="L3189" s="808" t="s">
        <v>1892</v>
      </c>
      <c r="M3189" s="808"/>
      <c r="N3189" s="808">
        <v>26</v>
      </c>
      <c r="O3189" s="808"/>
    </row>
    <row r="3190" spans="1:15" ht="18">
      <c r="A3190" s="808">
        <v>24</v>
      </c>
      <c r="B3190" s="808"/>
      <c r="C3190" s="807">
        <v>761208</v>
      </c>
      <c r="D3190" s="807"/>
      <c r="E3190" s="378" t="s">
        <v>2815</v>
      </c>
      <c r="F3190" s="807" t="s">
        <v>2475</v>
      </c>
      <c r="G3190" s="807"/>
      <c r="H3190" s="378" t="s">
        <v>4266</v>
      </c>
      <c r="I3190" s="808">
        <v>10</v>
      </c>
      <c r="J3190" s="808"/>
      <c r="K3190" s="377" t="s">
        <v>1883</v>
      </c>
      <c r="L3190" s="807" t="s">
        <v>1889</v>
      </c>
      <c r="M3190" s="807"/>
      <c r="N3190" s="808">
        <v>8.75</v>
      </c>
      <c r="O3190" s="808"/>
    </row>
    <row r="3191" spans="1:15" ht="18">
      <c r="A3191" s="808">
        <v>25</v>
      </c>
      <c r="B3191" s="808"/>
      <c r="C3191" s="807">
        <v>372771</v>
      </c>
      <c r="D3191" s="807"/>
      <c r="E3191" s="378" t="s">
        <v>2844</v>
      </c>
      <c r="F3191" s="807" t="s">
        <v>2322</v>
      </c>
      <c r="G3191" s="807"/>
      <c r="H3191" s="378" t="s">
        <v>1921</v>
      </c>
      <c r="I3191" s="811"/>
      <c r="J3191" s="811"/>
      <c r="K3191" s="371"/>
      <c r="L3191" s="807" t="s">
        <v>1921</v>
      </c>
      <c r="M3191" s="807"/>
      <c r="N3191" s="808">
        <v>12</v>
      </c>
      <c r="O3191" s="808"/>
    </row>
    <row r="3192" spans="1:15" ht="18">
      <c r="A3192" s="808">
        <v>26</v>
      </c>
      <c r="B3192" s="808"/>
      <c r="C3192" s="807">
        <v>967197</v>
      </c>
      <c r="D3192" s="807"/>
      <c r="E3192" s="378" t="s">
        <v>4267</v>
      </c>
      <c r="F3192" s="807" t="s">
        <v>3624</v>
      </c>
      <c r="G3192" s="807"/>
      <c r="H3192" s="378" t="s">
        <v>4255</v>
      </c>
      <c r="I3192" s="808">
        <v>2</v>
      </c>
      <c r="J3192" s="808"/>
      <c r="K3192" s="377" t="s">
        <v>1883</v>
      </c>
      <c r="L3192" s="807" t="s">
        <v>1889</v>
      </c>
      <c r="M3192" s="807"/>
      <c r="N3192" s="808">
        <v>4.25</v>
      </c>
      <c r="O3192" s="808"/>
    </row>
    <row r="3193" spans="1:15" ht="18">
      <c r="A3193" s="808">
        <v>27</v>
      </c>
      <c r="B3193" s="808"/>
      <c r="C3193" s="807">
        <v>656569</v>
      </c>
      <c r="D3193" s="807"/>
      <c r="E3193" s="378" t="s">
        <v>4154</v>
      </c>
      <c r="F3193" s="807" t="s">
        <v>2586</v>
      </c>
      <c r="G3193" s="807"/>
      <c r="H3193" s="378" t="s">
        <v>2672</v>
      </c>
      <c r="I3193" s="808">
        <v>10</v>
      </c>
      <c r="J3193" s="808"/>
      <c r="K3193" s="377" t="s">
        <v>1909</v>
      </c>
      <c r="L3193" s="808" t="s">
        <v>1910</v>
      </c>
      <c r="M3193" s="808"/>
      <c r="N3193" s="808">
        <v>37</v>
      </c>
      <c r="O3193" s="808"/>
    </row>
    <row r="3194" spans="1:15" ht="72">
      <c r="A3194" s="808">
        <v>28</v>
      </c>
      <c r="B3194" s="808"/>
      <c r="C3194" s="807">
        <v>978976</v>
      </c>
      <c r="D3194" s="807"/>
      <c r="E3194" s="378" t="s">
        <v>3762</v>
      </c>
      <c r="F3194" s="807" t="s">
        <v>2934</v>
      </c>
      <c r="G3194" s="807"/>
      <c r="H3194" s="379" t="s">
        <v>4268</v>
      </c>
      <c r="I3194" s="808">
        <v>2</v>
      </c>
      <c r="J3194" s="808"/>
      <c r="K3194" s="377" t="s">
        <v>1883</v>
      </c>
      <c r="L3194" s="807" t="s">
        <v>1889</v>
      </c>
      <c r="M3194" s="807"/>
      <c r="N3194" s="808">
        <v>15</v>
      </c>
      <c r="O3194" s="808"/>
    </row>
    <row r="3195" spans="1:15" ht="36">
      <c r="A3195" s="808">
        <v>29</v>
      </c>
      <c r="B3195" s="808"/>
      <c r="C3195" s="807">
        <v>763192</v>
      </c>
      <c r="D3195" s="807"/>
      <c r="E3195" s="379" t="s">
        <v>4269</v>
      </c>
      <c r="F3195" s="807" t="s">
        <v>1983</v>
      </c>
      <c r="G3195" s="807"/>
      <c r="H3195" s="378" t="s">
        <v>2093</v>
      </c>
      <c r="I3195" s="808">
        <v>5</v>
      </c>
      <c r="J3195" s="808"/>
      <c r="K3195" s="377" t="s">
        <v>1883</v>
      </c>
      <c r="L3195" s="807" t="s">
        <v>1884</v>
      </c>
      <c r="M3195" s="807"/>
      <c r="N3195" s="807">
        <v>257</v>
      </c>
      <c r="O3195" s="807"/>
    </row>
    <row r="3196" spans="1:15" ht="18">
      <c r="A3196" s="808">
        <v>30</v>
      </c>
      <c r="B3196" s="808"/>
      <c r="C3196" s="807">
        <v>848860</v>
      </c>
      <c r="D3196" s="807"/>
      <c r="E3196" s="378" t="s">
        <v>3033</v>
      </c>
      <c r="F3196" s="807" t="s">
        <v>4191</v>
      </c>
      <c r="G3196" s="807"/>
      <c r="H3196" s="378" t="s">
        <v>3055</v>
      </c>
      <c r="I3196" s="808">
        <v>2.5</v>
      </c>
      <c r="J3196" s="808"/>
      <c r="K3196" s="377" t="s">
        <v>1883</v>
      </c>
      <c r="L3196" s="807" t="s">
        <v>2414</v>
      </c>
      <c r="M3196" s="807"/>
      <c r="N3196" s="808">
        <v>9.25</v>
      </c>
      <c r="O3196" s="808"/>
    </row>
    <row r="3197" spans="1:15" ht="18">
      <c r="A3197" s="808">
        <v>31</v>
      </c>
      <c r="B3197" s="808"/>
      <c r="C3197" s="807">
        <v>827788</v>
      </c>
      <c r="D3197" s="807"/>
      <c r="E3197" s="378" t="s">
        <v>3045</v>
      </c>
      <c r="F3197" s="807" t="s">
        <v>2428</v>
      </c>
      <c r="G3197" s="807"/>
      <c r="H3197" s="378" t="s">
        <v>2146</v>
      </c>
      <c r="I3197" s="808">
        <v>25</v>
      </c>
      <c r="J3197" s="808"/>
      <c r="K3197" s="377" t="s">
        <v>1909</v>
      </c>
      <c r="L3197" s="808" t="s">
        <v>1910</v>
      </c>
      <c r="M3197" s="808"/>
      <c r="N3197" s="808">
        <v>31</v>
      </c>
      <c r="O3197" s="808"/>
    </row>
    <row r="3198" spans="1:15" ht="54">
      <c r="A3198" s="808">
        <v>32</v>
      </c>
      <c r="B3198" s="808"/>
      <c r="C3198" s="807">
        <v>699042</v>
      </c>
      <c r="D3198" s="807"/>
      <c r="E3198" s="378" t="s">
        <v>3046</v>
      </c>
      <c r="F3198" s="807" t="s">
        <v>3047</v>
      </c>
      <c r="G3198" s="807"/>
      <c r="H3198" s="379" t="s">
        <v>4270</v>
      </c>
      <c r="I3198" s="808">
        <v>15</v>
      </c>
      <c r="J3198" s="808"/>
      <c r="K3198" s="377" t="s">
        <v>1883</v>
      </c>
      <c r="L3198" s="807" t="s">
        <v>1884</v>
      </c>
      <c r="M3198" s="807"/>
      <c r="N3198" s="808">
        <v>18</v>
      </c>
      <c r="O3198" s="808"/>
    </row>
    <row r="3199" spans="1:15" ht="18">
      <c r="A3199" s="808">
        <v>33</v>
      </c>
      <c r="B3199" s="808"/>
      <c r="C3199" s="807">
        <v>813914</v>
      </c>
      <c r="D3199" s="807"/>
      <c r="E3199" s="378" t="s">
        <v>4195</v>
      </c>
      <c r="F3199" s="807" t="s">
        <v>2586</v>
      </c>
      <c r="G3199" s="807"/>
      <c r="H3199" s="378" t="s">
        <v>1908</v>
      </c>
      <c r="I3199" s="808">
        <v>15</v>
      </c>
      <c r="J3199" s="808"/>
      <c r="K3199" s="377" t="s">
        <v>1909</v>
      </c>
      <c r="L3199" s="808" t="s">
        <v>1910</v>
      </c>
      <c r="M3199" s="808"/>
      <c r="N3199" s="808">
        <v>95</v>
      </c>
      <c r="O3199" s="808"/>
    </row>
    <row r="3200" spans="1:15" ht="36">
      <c r="A3200" s="810" t="s">
        <v>1871</v>
      </c>
      <c r="B3200" s="810"/>
      <c r="C3200" s="810" t="s">
        <v>1872</v>
      </c>
      <c r="D3200" s="810"/>
      <c r="E3200" s="365" t="s">
        <v>1873</v>
      </c>
      <c r="F3200" s="810" t="s">
        <v>1874</v>
      </c>
      <c r="G3200" s="810"/>
      <c r="H3200" s="365" t="s">
        <v>1875</v>
      </c>
      <c r="I3200" s="810" t="s">
        <v>1876</v>
      </c>
      <c r="J3200" s="810"/>
      <c r="K3200" s="365" t="s">
        <v>1877</v>
      </c>
      <c r="L3200" s="810" t="s">
        <v>4253</v>
      </c>
      <c r="M3200" s="810"/>
      <c r="N3200" s="810" t="s">
        <v>1879</v>
      </c>
      <c r="O3200" s="810"/>
    </row>
    <row r="3201" spans="1:15" ht="18">
      <c r="A3201" s="808">
        <v>34</v>
      </c>
      <c r="B3201" s="808"/>
      <c r="C3201" s="807">
        <v>557815</v>
      </c>
      <c r="D3201" s="807"/>
      <c r="E3201" s="378" t="s">
        <v>4271</v>
      </c>
      <c r="F3201" s="807" t="s">
        <v>4272</v>
      </c>
      <c r="G3201" s="807"/>
      <c r="H3201" s="378" t="s">
        <v>4255</v>
      </c>
      <c r="I3201" s="808">
        <v>20</v>
      </c>
      <c r="J3201" s="808"/>
      <c r="K3201" s="377" t="s">
        <v>1883</v>
      </c>
      <c r="L3201" s="807" t="s">
        <v>1889</v>
      </c>
      <c r="M3201" s="807"/>
      <c r="N3201" s="808">
        <v>8.25</v>
      </c>
      <c r="O3201" s="808"/>
    </row>
    <row r="3202" spans="1:15" ht="18">
      <c r="A3202" s="808">
        <v>35</v>
      </c>
      <c r="B3202" s="808"/>
      <c r="C3202" s="807">
        <v>336659</v>
      </c>
      <c r="D3202" s="807"/>
      <c r="E3202" s="378" t="s">
        <v>3974</v>
      </c>
      <c r="F3202" s="807" t="s">
        <v>2014</v>
      </c>
      <c r="G3202" s="807"/>
      <c r="H3202" s="378" t="s">
        <v>1921</v>
      </c>
      <c r="I3202" s="811"/>
      <c r="J3202" s="811"/>
      <c r="K3202" s="371"/>
      <c r="L3202" s="807" t="s">
        <v>1921</v>
      </c>
      <c r="M3202" s="807"/>
      <c r="N3202" s="808">
        <v>7</v>
      </c>
      <c r="O3202" s="808"/>
    </row>
    <row r="3203" spans="1:15" ht="18">
      <c r="A3203" s="808">
        <v>36</v>
      </c>
      <c r="B3203" s="808"/>
      <c r="C3203" s="807">
        <v>336766</v>
      </c>
      <c r="D3203" s="807"/>
      <c r="E3203" s="378" t="s">
        <v>3974</v>
      </c>
      <c r="F3203" s="807" t="s">
        <v>2071</v>
      </c>
      <c r="G3203" s="807"/>
      <c r="H3203" s="378" t="s">
        <v>1921</v>
      </c>
      <c r="I3203" s="811"/>
      <c r="J3203" s="811"/>
      <c r="K3203" s="371"/>
      <c r="L3203" s="807" t="s">
        <v>1921</v>
      </c>
      <c r="M3203" s="807"/>
      <c r="N3203" s="808">
        <v>4.25</v>
      </c>
      <c r="O3203" s="808"/>
    </row>
    <row r="3204" spans="1:15" ht="18">
      <c r="A3204" s="808">
        <v>37</v>
      </c>
      <c r="B3204" s="808"/>
      <c r="C3204" s="807">
        <v>228704</v>
      </c>
      <c r="D3204" s="807"/>
      <c r="E3204" s="378" t="s">
        <v>3975</v>
      </c>
      <c r="F3204" s="807" t="s">
        <v>2047</v>
      </c>
      <c r="G3204" s="807"/>
      <c r="H3204" s="378" t="s">
        <v>1921</v>
      </c>
      <c r="I3204" s="811"/>
      <c r="J3204" s="811"/>
      <c r="K3204" s="371"/>
      <c r="L3204" s="807" t="s">
        <v>1921</v>
      </c>
      <c r="M3204" s="807"/>
      <c r="N3204" s="808">
        <v>2.5</v>
      </c>
      <c r="O3204" s="808"/>
    </row>
    <row r="3205" spans="1:15" ht="18">
      <c r="A3205" s="808">
        <v>38</v>
      </c>
      <c r="B3205" s="808"/>
      <c r="C3205" s="807">
        <v>536170</v>
      </c>
      <c r="D3205" s="807"/>
      <c r="E3205" s="378" t="s">
        <v>1886</v>
      </c>
      <c r="F3205" s="807" t="s">
        <v>3796</v>
      </c>
      <c r="G3205" s="807"/>
      <c r="H3205" s="378" t="s">
        <v>4255</v>
      </c>
      <c r="I3205" s="808">
        <v>5</v>
      </c>
      <c r="J3205" s="808"/>
      <c r="K3205" s="377" t="s">
        <v>1883</v>
      </c>
      <c r="L3205" s="807" t="s">
        <v>1889</v>
      </c>
      <c r="M3205" s="807"/>
      <c r="N3205" s="808">
        <v>25.5</v>
      </c>
      <c r="O3205" s="808"/>
    </row>
    <row r="3206" spans="1:15" ht="18">
      <c r="A3206" s="808">
        <v>39</v>
      </c>
      <c r="B3206" s="808"/>
      <c r="C3206" s="807">
        <v>536221</v>
      </c>
      <c r="D3206" s="807"/>
      <c r="E3206" s="378" t="s">
        <v>1886</v>
      </c>
      <c r="F3206" s="807" t="s">
        <v>3488</v>
      </c>
      <c r="G3206" s="807"/>
      <c r="H3206" s="378" t="s">
        <v>4255</v>
      </c>
      <c r="I3206" s="808">
        <v>3</v>
      </c>
      <c r="J3206" s="808"/>
      <c r="K3206" s="377" t="s">
        <v>1883</v>
      </c>
      <c r="L3206" s="807" t="s">
        <v>1889</v>
      </c>
      <c r="M3206" s="807"/>
      <c r="N3206" s="808">
        <v>24</v>
      </c>
      <c r="O3206" s="808"/>
    </row>
    <row r="3207" spans="1:15" ht="18">
      <c r="A3207" s="808">
        <v>40</v>
      </c>
      <c r="B3207" s="808"/>
      <c r="C3207" s="807">
        <v>226551</v>
      </c>
      <c r="D3207" s="807"/>
      <c r="E3207" s="378" t="s">
        <v>1894</v>
      </c>
      <c r="F3207" s="807" t="s">
        <v>2488</v>
      </c>
      <c r="G3207" s="807"/>
      <c r="H3207" s="378" t="s">
        <v>1921</v>
      </c>
      <c r="I3207" s="811"/>
      <c r="J3207" s="811"/>
      <c r="K3207" s="371"/>
      <c r="L3207" s="807" t="s">
        <v>1921</v>
      </c>
      <c r="M3207" s="807"/>
      <c r="N3207" s="808">
        <v>2.5</v>
      </c>
      <c r="O3207" s="808"/>
    </row>
    <row r="3208" spans="1:15" ht="18">
      <c r="A3208" s="808">
        <v>41</v>
      </c>
      <c r="B3208" s="808"/>
      <c r="C3208" s="807">
        <v>662625</v>
      </c>
      <c r="D3208" s="807"/>
      <c r="E3208" s="378" t="s">
        <v>1894</v>
      </c>
      <c r="F3208" s="807" t="s">
        <v>2625</v>
      </c>
      <c r="G3208" s="807"/>
      <c r="H3208" s="378" t="s">
        <v>1916</v>
      </c>
      <c r="I3208" s="808">
        <v>60</v>
      </c>
      <c r="J3208" s="808"/>
      <c r="K3208" s="377" t="s">
        <v>1883</v>
      </c>
      <c r="L3208" s="807" t="s">
        <v>1884</v>
      </c>
      <c r="M3208" s="807"/>
      <c r="N3208" s="808">
        <v>39</v>
      </c>
      <c r="O3208" s="808"/>
    </row>
    <row r="3209" spans="1:15" ht="18">
      <c r="A3209" s="808">
        <v>42</v>
      </c>
      <c r="B3209" s="808"/>
      <c r="C3209" s="807">
        <v>536463</v>
      </c>
      <c r="D3209" s="807"/>
      <c r="E3209" s="378" t="s">
        <v>1894</v>
      </c>
      <c r="F3209" s="807" t="s">
        <v>2047</v>
      </c>
      <c r="G3209" s="807"/>
      <c r="H3209" s="378" t="s">
        <v>4273</v>
      </c>
      <c r="I3209" s="811"/>
      <c r="J3209" s="811"/>
      <c r="K3209" s="371"/>
      <c r="L3209" s="808" t="s">
        <v>1892</v>
      </c>
      <c r="M3209" s="808"/>
      <c r="N3209" s="807">
        <v>233</v>
      </c>
      <c r="O3209" s="807"/>
    </row>
    <row r="3210" spans="1:15" ht="18">
      <c r="A3210" s="808">
        <v>43</v>
      </c>
      <c r="B3210" s="808"/>
      <c r="C3210" s="807">
        <v>662673</v>
      </c>
      <c r="D3210" s="807"/>
      <c r="E3210" s="378" t="s">
        <v>1894</v>
      </c>
      <c r="F3210" s="807" t="s">
        <v>2450</v>
      </c>
      <c r="G3210" s="807"/>
      <c r="H3210" s="378" t="s">
        <v>3489</v>
      </c>
      <c r="I3210" s="808">
        <v>4.5</v>
      </c>
      <c r="J3210" s="808"/>
      <c r="K3210" s="377" t="s">
        <v>1909</v>
      </c>
      <c r="L3210" s="808" t="s">
        <v>1910</v>
      </c>
      <c r="M3210" s="808"/>
      <c r="N3210" s="807">
        <v>443</v>
      </c>
      <c r="O3210" s="807"/>
    </row>
    <row r="3211" spans="1:15" ht="18">
      <c r="A3211" s="808">
        <v>44</v>
      </c>
      <c r="B3211" s="808"/>
      <c r="C3211" s="807">
        <v>230916</v>
      </c>
      <c r="D3211" s="807"/>
      <c r="E3211" s="378" t="s">
        <v>1894</v>
      </c>
      <c r="F3211" s="807" t="s">
        <v>1919</v>
      </c>
      <c r="G3211" s="807"/>
      <c r="H3211" s="378" t="s">
        <v>1921</v>
      </c>
      <c r="I3211" s="811"/>
      <c r="J3211" s="811"/>
      <c r="K3211" s="371"/>
      <c r="L3211" s="807" t="s">
        <v>1921</v>
      </c>
      <c r="M3211" s="807"/>
      <c r="N3211" s="808">
        <v>3.5</v>
      </c>
      <c r="O3211" s="808"/>
    </row>
    <row r="3212" spans="1:15" ht="18">
      <c r="A3212" s="808">
        <v>45</v>
      </c>
      <c r="B3212" s="808"/>
      <c r="C3212" s="807">
        <v>520268</v>
      </c>
      <c r="D3212" s="807"/>
      <c r="E3212" s="378" t="s">
        <v>1894</v>
      </c>
      <c r="F3212" s="807" t="s">
        <v>2274</v>
      </c>
      <c r="G3212" s="807"/>
      <c r="H3212" s="378" t="s">
        <v>4273</v>
      </c>
      <c r="I3212" s="811"/>
      <c r="J3212" s="811"/>
      <c r="K3212" s="371"/>
      <c r="L3212" s="808" t="s">
        <v>1892</v>
      </c>
      <c r="M3212" s="808"/>
      <c r="N3212" s="807">
        <v>533</v>
      </c>
      <c r="O3212" s="807"/>
    </row>
    <row r="3213" spans="1:15" ht="18">
      <c r="A3213" s="808">
        <v>46</v>
      </c>
      <c r="B3213" s="808"/>
      <c r="C3213" s="807">
        <v>230963</v>
      </c>
      <c r="D3213" s="807"/>
      <c r="E3213" s="378" t="s">
        <v>1894</v>
      </c>
      <c r="F3213" s="807" t="s">
        <v>3976</v>
      </c>
      <c r="G3213" s="807"/>
      <c r="H3213" s="378" t="s">
        <v>1921</v>
      </c>
      <c r="I3213" s="811"/>
      <c r="J3213" s="811"/>
      <c r="K3213" s="371"/>
      <c r="L3213" s="807" t="s">
        <v>1921</v>
      </c>
      <c r="M3213" s="807"/>
      <c r="N3213" s="808">
        <v>7.25</v>
      </c>
      <c r="O3213" s="808"/>
    </row>
    <row r="3214" spans="1:15" ht="18">
      <c r="A3214" s="808">
        <v>47</v>
      </c>
      <c r="B3214" s="808"/>
      <c r="C3214" s="807">
        <v>388008</v>
      </c>
      <c r="D3214" s="807"/>
      <c r="E3214" s="378" t="s">
        <v>3491</v>
      </c>
      <c r="F3214" s="807" t="s">
        <v>2322</v>
      </c>
      <c r="G3214" s="807"/>
      <c r="H3214" s="378" t="s">
        <v>2114</v>
      </c>
      <c r="I3214" s="811"/>
      <c r="J3214" s="811"/>
      <c r="K3214" s="371"/>
      <c r="L3214" s="807" t="s">
        <v>2115</v>
      </c>
      <c r="M3214" s="807"/>
      <c r="N3214" s="808">
        <v>25</v>
      </c>
      <c r="O3214" s="808"/>
    </row>
    <row r="3215" spans="1:15" ht="18">
      <c r="A3215" s="808">
        <v>48</v>
      </c>
      <c r="B3215" s="808"/>
      <c r="C3215" s="807">
        <v>388077</v>
      </c>
      <c r="D3215" s="807"/>
      <c r="E3215" s="378" t="s">
        <v>3491</v>
      </c>
      <c r="F3215" s="807" t="s">
        <v>2344</v>
      </c>
      <c r="G3215" s="807"/>
      <c r="H3215" s="378" t="s">
        <v>2114</v>
      </c>
      <c r="I3215" s="811"/>
      <c r="J3215" s="811"/>
      <c r="K3215" s="371"/>
      <c r="L3215" s="807" t="s">
        <v>2115</v>
      </c>
      <c r="M3215" s="807"/>
      <c r="N3215" s="808">
        <v>62.5</v>
      </c>
      <c r="O3215" s="808"/>
    </row>
    <row r="3216" spans="1:15" ht="18">
      <c r="A3216" s="808">
        <v>49</v>
      </c>
      <c r="B3216" s="808"/>
      <c r="C3216" s="807">
        <v>781754</v>
      </c>
      <c r="D3216" s="807"/>
      <c r="E3216" s="378" t="s">
        <v>3168</v>
      </c>
      <c r="F3216" s="811"/>
      <c r="G3216" s="811"/>
      <c r="H3216" s="378" t="s">
        <v>4254</v>
      </c>
      <c r="I3216" s="808">
        <v>20</v>
      </c>
      <c r="J3216" s="808"/>
      <c r="K3216" s="377" t="s">
        <v>1909</v>
      </c>
      <c r="L3216" s="807" t="s">
        <v>1917</v>
      </c>
      <c r="M3216" s="807"/>
      <c r="N3216" s="808">
        <v>25</v>
      </c>
      <c r="O3216" s="808"/>
    </row>
    <row r="3217" spans="1:15" ht="72">
      <c r="A3217" s="808">
        <v>50</v>
      </c>
      <c r="B3217" s="808"/>
      <c r="C3217" s="807">
        <v>763464</v>
      </c>
      <c r="D3217" s="807"/>
      <c r="E3217" s="378" t="s">
        <v>3168</v>
      </c>
      <c r="F3217" s="807" t="s">
        <v>3081</v>
      </c>
      <c r="G3217" s="807"/>
      <c r="H3217" s="379" t="s">
        <v>4274</v>
      </c>
      <c r="I3217" s="808">
        <v>5</v>
      </c>
      <c r="J3217" s="808"/>
      <c r="K3217" s="377" t="s">
        <v>1909</v>
      </c>
      <c r="L3217" s="807" t="s">
        <v>1917</v>
      </c>
      <c r="M3217" s="807"/>
      <c r="N3217" s="808">
        <v>17.5</v>
      </c>
      <c r="O3217" s="808"/>
    </row>
    <row r="3218" spans="1:15" ht="36">
      <c r="A3218" s="810" t="s">
        <v>1871</v>
      </c>
      <c r="B3218" s="810"/>
      <c r="C3218" s="810" t="s">
        <v>1872</v>
      </c>
      <c r="D3218" s="810"/>
      <c r="E3218" s="365" t="s">
        <v>1873</v>
      </c>
      <c r="F3218" s="810" t="s">
        <v>1874</v>
      </c>
      <c r="G3218" s="810"/>
      <c r="H3218" s="365" t="s">
        <v>1875</v>
      </c>
      <c r="I3218" s="810" t="s">
        <v>1876</v>
      </c>
      <c r="J3218" s="810"/>
      <c r="K3218" s="365" t="s">
        <v>1877</v>
      </c>
      <c r="L3218" s="810" t="s">
        <v>4253</v>
      </c>
      <c r="M3218" s="810"/>
      <c r="N3218" s="810" t="s">
        <v>1879</v>
      </c>
      <c r="O3218" s="810"/>
    </row>
    <row r="3219" spans="1:15" ht="18">
      <c r="A3219" s="808">
        <v>51</v>
      </c>
      <c r="B3219" s="808"/>
      <c r="C3219" s="807">
        <v>836219</v>
      </c>
      <c r="D3219" s="807"/>
      <c r="E3219" s="378" t="s">
        <v>3168</v>
      </c>
      <c r="F3219" s="807" t="s">
        <v>3977</v>
      </c>
      <c r="G3219" s="807"/>
      <c r="H3219" s="378" t="s">
        <v>4254</v>
      </c>
      <c r="I3219" s="808">
        <v>50</v>
      </c>
      <c r="J3219" s="808"/>
      <c r="K3219" s="377" t="s">
        <v>1909</v>
      </c>
      <c r="L3219" s="808" t="s">
        <v>2125</v>
      </c>
      <c r="M3219" s="808"/>
      <c r="N3219" s="808">
        <v>77</v>
      </c>
      <c r="O3219" s="808"/>
    </row>
    <row r="3220" spans="1:15" ht="18">
      <c r="A3220" s="808">
        <v>52</v>
      </c>
      <c r="B3220" s="808"/>
      <c r="C3220" s="807">
        <v>931186</v>
      </c>
      <c r="D3220" s="807"/>
      <c r="E3220" s="378" t="s">
        <v>3168</v>
      </c>
      <c r="F3220" s="807" t="s">
        <v>3977</v>
      </c>
      <c r="G3220" s="807"/>
      <c r="H3220" s="378" t="s">
        <v>4254</v>
      </c>
      <c r="I3220" s="808">
        <v>50</v>
      </c>
      <c r="J3220" s="808"/>
      <c r="K3220" s="377" t="s">
        <v>1909</v>
      </c>
      <c r="L3220" s="807" t="s">
        <v>1917</v>
      </c>
      <c r="M3220" s="807"/>
      <c r="N3220" s="808">
        <v>77</v>
      </c>
      <c r="O3220" s="808"/>
    </row>
    <row r="3221" spans="1:15" ht="54">
      <c r="A3221" s="808">
        <v>53</v>
      </c>
      <c r="B3221" s="808"/>
      <c r="C3221" s="807">
        <v>536910</v>
      </c>
      <c r="D3221" s="807"/>
      <c r="E3221" s="378" t="s">
        <v>1900</v>
      </c>
      <c r="F3221" s="807" t="s">
        <v>1901</v>
      </c>
      <c r="G3221" s="807"/>
      <c r="H3221" s="379" t="s">
        <v>4261</v>
      </c>
      <c r="I3221" s="808">
        <v>2</v>
      </c>
      <c r="J3221" s="808"/>
      <c r="K3221" s="377" t="s">
        <v>1883</v>
      </c>
      <c r="L3221" s="808" t="s">
        <v>1892</v>
      </c>
      <c r="M3221" s="808"/>
      <c r="N3221" s="807">
        <v>454</v>
      </c>
      <c r="O3221" s="807"/>
    </row>
    <row r="3222" spans="1:15" ht="144">
      <c r="A3222" s="808">
        <v>54</v>
      </c>
      <c r="B3222" s="808"/>
      <c r="C3222" s="807">
        <v>854447</v>
      </c>
      <c r="D3222" s="807"/>
      <c r="E3222" s="379" t="s">
        <v>4275</v>
      </c>
      <c r="F3222" s="812" t="s">
        <v>4276</v>
      </c>
      <c r="G3222" s="812"/>
      <c r="H3222" s="378" t="s">
        <v>4277</v>
      </c>
      <c r="I3222" s="808">
        <v>200</v>
      </c>
      <c r="J3222" s="808"/>
      <c r="K3222" s="377" t="s">
        <v>1883</v>
      </c>
      <c r="L3222" s="808" t="s">
        <v>1976</v>
      </c>
      <c r="M3222" s="808"/>
      <c r="N3222" s="807">
        <v>153</v>
      </c>
      <c r="O3222" s="807"/>
    </row>
    <row r="3223" spans="1:15" ht="18">
      <c r="A3223" s="808">
        <v>55</v>
      </c>
      <c r="B3223" s="808"/>
      <c r="C3223" s="807">
        <v>582079</v>
      </c>
      <c r="D3223" s="807"/>
      <c r="E3223" s="378" t="s">
        <v>1914</v>
      </c>
      <c r="F3223" s="807" t="s">
        <v>2100</v>
      </c>
      <c r="G3223" s="807"/>
      <c r="H3223" s="378" t="s">
        <v>1916</v>
      </c>
      <c r="I3223" s="808">
        <v>20</v>
      </c>
      <c r="J3223" s="808"/>
      <c r="K3223" s="377" t="s">
        <v>1883</v>
      </c>
      <c r="L3223" s="807" t="s">
        <v>1884</v>
      </c>
      <c r="M3223" s="807"/>
      <c r="N3223" s="808">
        <v>14</v>
      </c>
      <c r="O3223" s="808"/>
    </row>
    <row r="3224" spans="1:15" ht="18">
      <c r="A3224" s="808">
        <v>56</v>
      </c>
      <c r="B3224" s="808"/>
      <c r="C3224" s="807">
        <v>227353</v>
      </c>
      <c r="D3224" s="807"/>
      <c r="E3224" s="378" t="s">
        <v>1914</v>
      </c>
      <c r="F3224" s="807" t="s">
        <v>2488</v>
      </c>
      <c r="G3224" s="807"/>
      <c r="H3224" s="378" t="s">
        <v>1920</v>
      </c>
      <c r="I3224" s="811"/>
      <c r="J3224" s="811"/>
      <c r="K3224" s="371"/>
      <c r="L3224" s="807" t="s">
        <v>1921</v>
      </c>
      <c r="M3224" s="807"/>
      <c r="N3224" s="808">
        <v>2.5</v>
      </c>
      <c r="O3224" s="808"/>
    </row>
    <row r="3225" spans="1:15" ht="18">
      <c r="A3225" s="808">
        <v>57</v>
      </c>
      <c r="B3225" s="808"/>
      <c r="C3225" s="807">
        <v>231168</v>
      </c>
      <c r="D3225" s="807"/>
      <c r="E3225" s="378" t="s">
        <v>1914</v>
      </c>
      <c r="F3225" s="807" t="s">
        <v>2488</v>
      </c>
      <c r="G3225" s="807"/>
      <c r="H3225" s="378" t="s">
        <v>1921</v>
      </c>
      <c r="I3225" s="811"/>
      <c r="J3225" s="811"/>
      <c r="K3225" s="371"/>
      <c r="L3225" s="807" t="s">
        <v>1921</v>
      </c>
      <c r="M3225" s="807"/>
      <c r="N3225" s="808">
        <v>2.5</v>
      </c>
      <c r="O3225" s="808"/>
    </row>
    <row r="3226" spans="1:15" ht="36">
      <c r="A3226" s="810" t="s">
        <v>1871</v>
      </c>
      <c r="B3226" s="810"/>
      <c r="C3226" s="810" t="s">
        <v>1872</v>
      </c>
      <c r="D3226" s="810"/>
      <c r="E3226" s="365" t="s">
        <v>1873</v>
      </c>
      <c r="F3226" s="810" t="s">
        <v>1874</v>
      </c>
      <c r="G3226" s="810"/>
      <c r="H3226" s="365" t="s">
        <v>1875</v>
      </c>
      <c r="I3226" s="810" t="s">
        <v>1876</v>
      </c>
      <c r="J3226" s="810"/>
      <c r="K3226" s="365" t="s">
        <v>1877</v>
      </c>
      <c r="L3226" s="810" t="s">
        <v>4253</v>
      </c>
      <c r="M3226" s="810"/>
      <c r="N3226" s="810" t="s">
        <v>1879</v>
      </c>
      <c r="O3226" s="810"/>
    </row>
    <row r="3227" spans="1:15" ht="18">
      <c r="A3227" s="808">
        <v>58</v>
      </c>
      <c r="B3227" s="808"/>
      <c r="C3227" s="807">
        <v>582120</v>
      </c>
      <c r="D3227" s="807"/>
      <c r="E3227" s="378" t="s">
        <v>1914</v>
      </c>
      <c r="F3227" s="807" t="s">
        <v>2625</v>
      </c>
      <c r="G3227" s="807"/>
      <c r="H3227" s="378" t="s">
        <v>1916</v>
      </c>
      <c r="I3227" s="808">
        <v>10</v>
      </c>
      <c r="J3227" s="808"/>
      <c r="K3227" s="377" t="s">
        <v>1883</v>
      </c>
      <c r="L3227" s="807" t="s">
        <v>1884</v>
      </c>
      <c r="M3227" s="807"/>
      <c r="N3227" s="808">
        <v>15</v>
      </c>
      <c r="O3227" s="808"/>
    </row>
    <row r="3228" spans="1:15" ht="18">
      <c r="A3228" s="808">
        <v>59</v>
      </c>
      <c r="B3228" s="808"/>
      <c r="C3228" s="807">
        <v>879263</v>
      </c>
      <c r="D3228" s="807"/>
      <c r="E3228" s="378" t="s">
        <v>4210</v>
      </c>
      <c r="F3228" s="807" t="s">
        <v>2630</v>
      </c>
      <c r="G3228" s="807"/>
      <c r="H3228" s="378" t="s">
        <v>1882</v>
      </c>
      <c r="I3228" s="808">
        <v>60</v>
      </c>
      <c r="J3228" s="808"/>
      <c r="K3228" s="377" t="s">
        <v>1883</v>
      </c>
      <c r="L3228" s="807" t="s">
        <v>1884</v>
      </c>
      <c r="M3228" s="807"/>
      <c r="N3228" s="808">
        <v>9.5</v>
      </c>
      <c r="O3228" s="808"/>
    </row>
    <row r="3229" spans="1:15" ht="36">
      <c r="A3229" s="808">
        <v>60</v>
      </c>
      <c r="B3229" s="808"/>
      <c r="C3229" s="807">
        <v>762507</v>
      </c>
      <c r="D3229" s="807"/>
      <c r="E3229" s="379" t="s">
        <v>4278</v>
      </c>
      <c r="F3229" s="812" t="s">
        <v>4279</v>
      </c>
      <c r="G3229" s="812"/>
      <c r="H3229" s="378" t="s">
        <v>1925</v>
      </c>
      <c r="I3229" s="808">
        <v>15</v>
      </c>
      <c r="J3229" s="808"/>
      <c r="K3229" s="377" t="s">
        <v>1883</v>
      </c>
      <c r="L3229" s="807" t="s">
        <v>1884</v>
      </c>
      <c r="M3229" s="807"/>
      <c r="N3229" s="808">
        <v>7.5</v>
      </c>
      <c r="O3229" s="808"/>
    </row>
    <row r="3230" spans="1:15" ht="36">
      <c r="A3230" s="808">
        <v>61</v>
      </c>
      <c r="B3230" s="808"/>
      <c r="C3230" s="807">
        <v>966353</v>
      </c>
      <c r="D3230" s="807"/>
      <c r="E3230" s="379" t="s">
        <v>4278</v>
      </c>
      <c r="F3230" s="812" t="s">
        <v>4279</v>
      </c>
      <c r="G3230" s="812"/>
      <c r="H3230" s="378" t="s">
        <v>1925</v>
      </c>
      <c r="I3230" s="808">
        <v>30</v>
      </c>
      <c r="J3230" s="808"/>
      <c r="K3230" s="377" t="s">
        <v>1883</v>
      </c>
      <c r="L3230" s="807" t="s">
        <v>1884</v>
      </c>
      <c r="M3230" s="807"/>
      <c r="N3230" s="808">
        <v>14.5</v>
      </c>
      <c r="O3230" s="808"/>
    </row>
    <row r="3231" spans="1:15" ht="18">
      <c r="A3231" s="808">
        <v>62</v>
      </c>
      <c r="B3231" s="808"/>
      <c r="C3231" s="807">
        <v>843949</v>
      </c>
      <c r="D3231" s="807"/>
      <c r="E3231" s="378" t="s">
        <v>4280</v>
      </c>
      <c r="F3231" s="812" t="s">
        <v>4281</v>
      </c>
      <c r="G3231" s="812"/>
      <c r="H3231" s="378" t="s">
        <v>1925</v>
      </c>
      <c r="I3231" s="808">
        <v>240</v>
      </c>
      <c r="J3231" s="808"/>
      <c r="K3231" s="377" t="s">
        <v>1883</v>
      </c>
      <c r="L3231" s="807" t="s">
        <v>1884</v>
      </c>
      <c r="M3231" s="807"/>
      <c r="N3231" s="808">
        <v>15</v>
      </c>
      <c r="O3231" s="808"/>
    </row>
    <row r="3232" spans="1:15" ht="18">
      <c r="A3232" s="808">
        <v>63</v>
      </c>
      <c r="B3232" s="808"/>
      <c r="C3232" s="807">
        <v>199920</v>
      </c>
      <c r="D3232" s="807"/>
      <c r="E3232" s="378" t="s">
        <v>1927</v>
      </c>
      <c r="F3232" s="807" t="s">
        <v>1928</v>
      </c>
      <c r="G3232" s="807"/>
      <c r="H3232" s="378" t="s">
        <v>1920</v>
      </c>
      <c r="I3232" s="811"/>
      <c r="J3232" s="811"/>
      <c r="K3232" s="371"/>
      <c r="L3232" s="807" t="s">
        <v>1921</v>
      </c>
      <c r="M3232" s="807"/>
      <c r="N3232" s="808">
        <v>31</v>
      </c>
      <c r="O3232" s="808"/>
    </row>
    <row r="3233" spans="1:15" ht="18">
      <c r="A3233" s="808">
        <v>64</v>
      </c>
      <c r="B3233" s="808"/>
      <c r="C3233" s="807">
        <v>199931</v>
      </c>
      <c r="D3233" s="807"/>
      <c r="E3233" s="378" t="s">
        <v>1927</v>
      </c>
      <c r="F3233" s="807" t="s">
        <v>1928</v>
      </c>
      <c r="G3233" s="807"/>
      <c r="H3233" s="378" t="s">
        <v>1921</v>
      </c>
      <c r="I3233" s="811"/>
      <c r="J3233" s="811"/>
      <c r="K3233" s="371"/>
      <c r="L3233" s="807" t="s">
        <v>1921</v>
      </c>
      <c r="M3233" s="807"/>
      <c r="N3233" s="808">
        <v>31</v>
      </c>
      <c r="O3233" s="808"/>
    </row>
    <row r="3234" spans="1:15" ht="18">
      <c r="A3234" s="808">
        <v>65</v>
      </c>
      <c r="B3234" s="808"/>
      <c r="C3234" s="807">
        <v>265890</v>
      </c>
      <c r="D3234" s="807"/>
      <c r="E3234" s="378" t="s">
        <v>4282</v>
      </c>
      <c r="F3234" s="807" t="s">
        <v>4022</v>
      </c>
      <c r="G3234" s="807"/>
      <c r="H3234" s="378" t="s">
        <v>1921</v>
      </c>
      <c r="I3234" s="811"/>
      <c r="J3234" s="811"/>
      <c r="K3234" s="371"/>
      <c r="L3234" s="807" t="s">
        <v>1921</v>
      </c>
      <c r="M3234" s="807"/>
      <c r="N3234" s="808">
        <v>3.5</v>
      </c>
      <c r="O3234" s="808"/>
    </row>
    <row r="3235" spans="1:15" ht="18">
      <c r="A3235" s="808">
        <v>66</v>
      </c>
      <c r="B3235" s="808"/>
      <c r="C3235" s="807">
        <v>235912</v>
      </c>
      <c r="D3235" s="807"/>
      <c r="E3235" s="378" t="s">
        <v>4282</v>
      </c>
      <c r="F3235" s="807" t="s">
        <v>4022</v>
      </c>
      <c r="G3235" s="807"/>
      <c r="H3235" s="378" t="s">
        <v>2496</v>
      </c>
      <c r="I3235" s="811"/>
      <c r="J3235" s="811"/>
      <c r="K3235" s="371"/>
      <c r="L3235" s="807" t="s">
        <v>2115</v>
      </c>
      <c r="M3235" s="807"/>
      <c r="N3235" s="808">
        <v>3.5</v>
      </c>
      <c r="O3235" s="808"/>
    </row>
    <row r="3236" spans="1:15" ht="18">
      <c r="A3236" s="808">
        <v>67</v>
      </c>
      <c r="B3236" s="808"/>
      <c r="C3236" s="807">
        <v>235965</v>
      </c>
      <c r="D3236" s="807"/>
      <c r="E3236" s="378" t="s">
        <v>4282</v>
      </c>
      <c r="F3236" s="807" t="s">
        <v>4283</v>
      </c>
      <c r="G3236" s="807"/>
      <c r="H3236" s="378" t="s">
        <v>2496</v>
      </c>
      <c r="I3236" s="811"/>
      <c r="J3236" s="811"/>
      <c r="K3236" s="371"/>
      <c r="L3236" s="807" t="s">
        <v>2115</v>
      </c>
      <c r="M3236" s="807"/>
      <c r="N3236" s="808">
        <v>6.5</v>
      </c>
      <c r="O3236" s="808"/>
    </row>
    <row r="3237" spans="1:15" ht="18">
      <c r="A3237" s="808">
        <v>68</v>
      </c>
      <c r="B3237" s="808"/>
      <c r="C3237" s="807">
        <v>265959</v>
      </c>
      <c r="D3237" s="807"/>
      <c r="E3237" s="378" t="s">
        <v>4282</v>
      </c>
      <c r="F3237" s="807" t="s">
        <v>4283</v>
      </c>
      <c r="G3237" s="807"/>
      <c r="H3237" s="378" t="s">
        <v>1921</v>
      </c>
      <c r="I3237" s="811"/>
      <c r="J3237" s="811"/>
      <c r="K3237" s="371"/>
      <c r="L3237" s="807" t="s">
        <v>1921</v>
      </c>
      <c r="M3237" s="807"/>
      <c r="N3237" s="808">
        <v>6.5</v>
      </c>
      <c r="O3237" s="808"/>
    </row>
    <row r="3238" spans="1:15" ht="18">
      <c r="A3238" s="808">
        <v>69</v>
      </c>
      <c r="B3238" s="808"/>
      <c r="C3238" s="807">
        <v>236019</v>
      </c>
      <c r="D3238" s="807"/>
      <c r="E3238" s="378" t="s">
        <v>4282</v>
      </c>
      <c r="F3238" s="807" t="s">
        <v>4284</v>
      </c>
      <c r="G3238" s="807"/>
      <c r="H3238" s="378" t="s">
        <v>2496</v>
      </c>
      <c r="I3238" s="811"/>
      <c r="J3238" s="811"/>
      <c r="K3238" s="371"/>
      <c r="L3238" s="807" t="s">
        <v>2115</v>
      </c>
      <c r="M3238" s="807"/>
      <c r="N3238" s="808">
        <v>11.5</v>
      </c>
      <c r="O3238" s="808"/>
    </row>
    <row r="3239" spans="1:15" ht="54">
      <c r="A3239" s="808">
        <v>70</v>
      </c>
      <c r="B3239" s="808"/>
      <c r="C3239" s="807">
        <v>652046</v>
      </c>
      <c r="D3239" s="807"/>
      <c r="E3239" s="378" t="s">
        <v>3978</v>
      </c>
      <c r="F3239" s="807" t="s">
        <v>2322</v>
      </c>
      <c r="G3239" s="807"/>
      <c r="H3239" s="379" t="s">
        <v>4285</v>
      </c>
      <c r="I3239" s="811"/>
      <c r="J3239" s="811"/>
      <c r="K3239" s="371"/>
      <c r="L3239" s="807" t="s">
        <v>1921</v>
      </c>
      <c r="M3239" s="807"/>
      <c r="N3239" s="808">
        <v>28.5</v>
      </c>
      <c r="O3239" s="808"/>
    </row>
    <row r="3240" spans="1:15" ht="36">
      <c r="A3240" s="810" t="s">
        <v>1871</v>
      </c>
      <c r="B3240" s="810"/>
      <c r="C3240" s="810" t="s">
        <v>1872</v>
      </c>
      <c r="D3240" s="810"/>
      <c r="E3240" s="365" t="s">
        <v>1873</v>
      </c>
      <c r="F3240" s="810" t="s">
        <v>1874</v>
      </c>
      <c r="G3240" s="810"/>
      <c r="H3240" s="365" t="s">
        <v>1875</v>
      </c>
      <c r="I3240" s="810" t="s">
        <v>1876</v>
      </c>
      <c r="J3240" s="810"/>
      <c r="K3240" s="365" t="s">
        <v>1877</v>
      </c>
      <c r="L3240" s="810" t="s">
        <v>4253</v>
      </c>
      <c r="M3240" s="810"/>
      <c r="N3240" s="810" t="s">
        <v>1879</v>
      </c>
      <c r="O3240" s="810"/>
    </row>
    <row r="3241" spans="1:15" ht="18">
      <c r="A3241" s="808">
        <v>71</v>
      </c>
      <c r="B3241" s="808"/>
      <c r="C3241" s="807">
        <v>234092</v>
      </c>
      <c r="D3241" s="807"/>
      <c r="E3241" s="378" t="s">
        <v>3495</v>
      </c>
      <c r="F3241" s="807" t="s">
        <v>2014</v>
      </c>
      <c r="G3241" s="807"/>
      <c r="H3241" s="378" t="s">
        <v>1921</v>
      </c>
      <c r="I3241" s="811"/>
      <c r="J3241" s="811"/>
      <c r="K3241" s="371"/>
      <c r="L3241" s="807" t="s">
        <v>1921</v>
      </c>
      <c r="M3241" s="807"/>
      <c r="N3241" s="808">
        <v>1.5</v>
      </c>
      <c r="O3241" s="808"/>
    </row>
    <row r="3242" spans="1:15" ht="18">
      <c r="A3242" s="808">
        <v>72</v>
      </c>
      <c r="B3242" s="808"/>
      <c r="C3242" s="807">
        <v>235275</v>
      </c>
      <c r="D3242" s="807"/>
      <c r="E3242" s="378" t="s">
        <v>3495</v>
      </c>
      <c r="F3242" s="807" t="s">
        <v>2014</v>
      </c>
      <c r="G3242" s="807"/>
      <c r="H3242" s="378" t="s">
        <v>1920</v>
      </c>
      <c r="I3242" s="811"/>
      <c r="J3242" s="811"/>
      <c r="K3242" s="371"/>
      <c r="L3242" s="807" t="s">
        <v>1921</v>
      </c>
      <c r="M3242" s="807"/>
      <c r="N3242" s="808">
        <v>1.5</v>
      </c>
      <c r="O3242" s="808"/>
    </row>
    <row r="3243" spans="1:15" ht="18">
      <c r="A3243" s="808">
        <v>73</v>
      </c>
      <c r="B3243" s="808"/>
      <c r="C3243" s="807">
        <v>235091</v>
      </c>
      <c r="D3243" s="807"/>
      <c r="E3243" s="378" t="s">
        <v>3495</v>
      </c>
      <c r="F3243" s="807" t="s">
        <v>1944</v>
      </c>
      <c r="G3243" s="807"/>
      <c r="H3243" s="378" t="s">
        <v>1921</v>
      </c>
      <c r="I3243" s="811"/>
      <c r="J3243" s="811"/>
      <c r="K3243" s="371"/>
      <c r="L3243" s="807" t="s">
        <v>1921</v>
      </c>
      <c r="M3243" s="807"/>
      <c r="N3243" s="808">
        <v>1.75</v>
      </c>
      <c r="O3243" s="808"/>
    </row>
    <row r="3244" spans="1:15" ht="18">
      <c r="A3244" s="808">
        <v>74</v>
      </c>
      <c r="B3244" s="808"/>
      <c r="C3244" s="807">
        <v>235313</v>
      </c>
      <c r="D3244" s="807"/>
      <c r="E3244" s="378" t="s">
        <v>3495</v>
      </c>
      <c r="F3244" s="807" t="s">
        <v>1944</v>
      </c>
      <c r="G3244" s="807"/>
      <c r="H3244" s="378" t="s">
        <v>1920</v>
      </c>
      <c r="I3244" s="811"/>
      <c r="J3244" s="811"/>
      <c r="K3244" s="371"/>
      <c r="L3244" s="807" t="s">
        <v>1921</v>
      </c>
      <c r="M3244" s="807"/>
      <c r="N3244" s="808">
        <v>1.75</v>
      </c>
      <c r="O3244" s="808"/>
    </row>
    <row r="3245" spans="1:15" ht="18">
      <c r="A3245" s="808">
        <v>75</v>
      </c>
      <c r="B3245" s="808"/>
      <c r="C3245" s="807">
        <v>780833</v>
      </c>
      <c r="D3245" s="807"/>
      <c r="E3245" s="378" t="s">
        <v>4286</v>
      </c>
      <c r="F3245" s="807" t="s">
        <v>4287</v>
      </c>
      <c r="G3245" s="807"/>
      <c r="H3245" s="378" t="s">
        <v>2278</v>
      </c>
      <c r="I3245" s="808">
        <v>30</v>
      </c>
      <c r="J3245" s="808"/>
      <c r="K3245" s="377" t="s">
        <v>1909</v>
      </c>
      <c r="L3245" s="808" t="s">
        <v>1910</v>
      </c>
      <c r="M3245" s="808"/>
      <c r="N3245" s="808">
        <v>43.5</v>
      </c>
      <c r="O3245" s="808"/>
    </row>
    <row r="3246" spans="1:15" ht="18">
      <c r="A3246" s="808">
        <v>76</v>
      </c>
      <c r="B3246" s="808"/>
      <c r="C3246" s="807">
        <v>654726</v>
      </c>
      <c r="D3246" s="807"/>
      <c r="E3246" s="378" t="s">
        <v>4288</v>
      </c>
      <c r="F3246" s="807" t="s">
        <v>2071</v>
      </c>
      <c r="G3246" s="807"/>
      <c r="H3246" s="378" t="s">
        <v>4289</v>
      </c>
      <c r="I3246" s="811"/>
      <c r="J3246" s="811"/>
      <c r="K3246" s="371"/>
      <c r="L3246" s="808" t="s">
        <v>1892</v>
      </c>
      <c r="M3246" s="808"/>
      <c r="N3246" s="807" t="s">
        <v>4290</v>
      </c>
      <c r="O3246" s="807"/>
    </row>
    <row r="3247" spans="1:15" ht="18">
      <c r="A3247" s="808">
        <v>77</v>
      </c>
      <c r="B3247" s="808"/>
      <c r="C3247" s="807">
        <v>918842</v>
      </c>
      <c r="D3247" s="807"/>
      <c r="E3247" s="378" t="s">
        <v>1934</v>
      </c>
      <c r="F3247" s="807" t="s">
        <v>1937</v>
      </c>
      <c r="G3247" s="807"/>
      <c r="H3247" s="378" t="s">
        <v>1938</v>
      </c>
      <c r="I3247" s="808">
        <v>60</v>
      </c>
      <c r="J3247" s="808"/>
      <c r="K3247" s="377" t="s">
        <v>1883</v>
      </c>
      <c r="L3247" s="807" t="s">
        <v>1884</v>
      </c>
      <c r="M3247" s="807"/>
      <c r="N3247" s="808">
        <v>80</v>
      </c>
      <c r="O3247" s="808"/>
    </row>
    <row r="3248" spans="1:15" ht="18">
      <c r="A3248" s="808">
        <v>78</v>
      </c>
      <c r="B3248" s="808"/>
      <c r="C3248" s="807">
        <v>893636</v>
      </c>
      <c r="D3248" s="807"/>
      <c r="E3248" s="378" t="s">
        <v>1940</v>
      </c>
      <c r="F3248" s="807" t="s">
        <v>1941</v>
      </c>
      <c r="G3248" s="807"/>
      <c r="H3248" s="378" t="s">
        <v>1916</v>
      </c>
      <c r="I3248" s="808">
        <v>240</v>
      </c>
      <c r="J3248" s="808"/>
      <c r="K3248" s="377" t="s">
        <v>1883</v>
      </c>
      <c r="L3248" s="807" t="s">
        <v>1884</v>
      </c>
      <c r="M3248" s="807"/>
      <c r="N3248" s="808">
        <v>33</v>
      </c>
      <c r="O3248" s="808"/>
    </row>
    <row r="3249" spans="1:15" ht="18">
      <c r="A3249" s="808">
        <v>79</v>
      </c>
      <c r="B3249" s="808"/>
      <c r="C3249" s="807">
        <v>866035</v>
      </c>
      <c r="D3249" s="807"/>
      <c r="E3249" s="378" t="s">
        <v>1940</v>
      </c>
      <c r="F3249" s="807" t="s">
        <v>3497</v>
      </c>
      <c r="G3249" s="807"/>
      <c r="H3249" s="378" t="s">
        <v>1916</v>
      </c>
      <c r="I3249" s="808">
        <v>240</v>
      </c>
      <c r="J3249" s="808"/>
      <c r="K3249" s="377" t="s">
        <v>1883</v>
      </c>
      <c r="L3249" s="807" t="s">
        <v>1884</v>
      </c>
      <c r="M3249" s="807"/>
      <c r="N3249" s="808">
        <v>33</v>
      </c>
      <c r="O3249" s="808"/>
    </row>
    <row r="3250" spans="1:15" ht="18">
      <c r="A3250" s="808">
        <v>80</v>
      </c>
      <c r="B3250" s="808"/>
      <c r="C3250" s="807">
        <v>884713</v>
      </c>
      <c r="D3250" s="807"/>
      <c r="E3250" s="378" t="s">
        <v>1940</v>
      </c>
      <c r="F3250" s="807" t="s">
        <v>2625</v>
      </c>
      <c r="G3250" s="807"/>
      <c r="H3250" s="378" t="s">
        <v>1916</v>
      </c>
      <c r="I3250" s="808">
        <v>240</v>
      </c>
      <c r="J3250" s="808"/>
      <c r="K3250" s="377" t="s">
        <v>1883</v>
      </c>
      <c r="L3250" s="807" t="s">
        <v>1884</v>
      </c>
      <c r="M3250" s="807"/>
      <c r="N3250" s="808">
        <v>33</v>
      </c>
      <c r="O3250" s="808"/>
    </row>
    <row r="3251" spans="1:15" ht="18">
      <c r="A3251" s="808">
        <v>81</v>
      </c>
      <c r="B3251" s="808"/>
      <c r="C3251" s="807">
        <v>824439</v>
      </c>
      <c r="D3251" s="807"/>
      <c r="E3251" s="378" t="s">
        <v>1940</v>
      </c>
      <c r="F3251" s="807" t="s">
        <v>1944</v>
      </c>
      <c r="G3251" s="807"/>
      <c r="H3251" s="378" t="s">
        <v>1921</v>
      </c>
      <c r="I3251" s="811"/>
      <c r="J3251" s="811"/>
      <c r="K3251" s="371"/>
      <c r="L3251" s="807" t="s">
        <v>1921</v>
      </c>
      <c r="M3251" s="807"/>
      <c r="N3251" s="808">
        <v>1</v>
      </c>
      <c r="O3251" s="808"/>
    </row>
    <row r="3252" spans="1:15" ht="18">
      <c r="A3252" s="808">
        <v>82</v>
      </c>
      <c r="B3252" s="808"/>
      <c r="C3252" s="807">
        <v>918370</v>
      </c>
      <c r="D3252" s="807"/>
      <c r="E3252" s="378" t="s">
        <v>1940</v>
      </c>
      <c r="F3252" s="807" t="s">
        <v>4211</v>
      </c>
      <c r="G3252" s="807"/>
      <c r="H3252" s="378" t="s">
        <v>1916</v>
      </c>
      <c r="I3252" s="808">
        <v>240</v>
      </c>
      <c r="J3252" s="808"/>
      <c r="K3252" s="377" t="s">
        <v>1883</v>
      </c>
      <c r="L3252" s="807" t="s">
        <v>1884</v>
      </c>
      <c r="M3252" s="807"/>
      <c r="N3252" s="808">
        <v>33</v>
      </c>
      <c r="O3252" s="808"/>
    </row>
    <row r="3253" spans="1:15" ht="18">
      <c r="A3253" s="808">
        <v>83</v>
      </c>
      <c r="B3253" s="808"/>
      <c r="C3253" s="807">
        <v>947189</v>
      </c>
      <c r="D3253" s="807"/>
      <c r="E3253" s="378" t="s">
        <v>1940</v>
      </c>
      <c r="F3253" s="807" t="s">
        <v>3980</v>
      </c>
      <c r="G3253" s="807"/>
      <c r="H3253" s="378" t="s">
        <v>1916</v>
      </c>
      <c r="I3253" s="808">
        <v>240</v>
      </c>
      <c r="J3253" s="808"/>
      <c r="K3253" s="377" t="s">
        <v>1883</v>
      </c>
      <c r="L3253" s="807" t="s">
        <v>1884</v>
      </c>
      <c r="M3253" s="807"/>
      <c r="N3253" s="808">
        <v>33</v>
      </c>
      <c r="O3253" s="808"/>
    </row>
    <row r="3254" spans="1:15" ht="18">
      <c r="A3254" s="808">
        <v>84</v>
      </c>
      <c r="B3254" s="808"/>
      <c r="C3254" s="807">
        <v>829499</v>
      </c>
      <c r="D3254" s="807"/>
      <c r="E3254" s="378" t="s">
        <v>1940</v>
      </c>
      <c r="F3254" s="807" t="s">
        <v>3979</v>
      </c>
      <c r="G3254" s="807"/>
      <c r="H3254" s="378" t="s">
        <v>1916</v>
      </c>
      <c r="I3254" s="808">
        <v>240</v>
      </c>
      <c r="J3254" s="808"/>
      <c r="K3254" s="377" t="s">
        <v>1883</v>
      </c>
      <c r="L3254" s="807" t="s">
        <v>1884</v>
      </c>
      <c r="M3254" s="807"/>
      <c r="N3254" s="808">
        <v>33</v>
      </c>
      <c r="O3254" s="808"/>
    </row>
    <row r="3255" spans="1:15" ht="18">
      <c r="A3255" s="808">
        <v>85</v>
      </c>
      <c r="B3255" s="808"/>
      <c r="C3255" s="807">
        <v>780036</v>
      </c>
      <c r="D3255" s="807"/>
      <c r="E3255" s="378" t="s">
        <v>1940</v>
      </c>
      <c r="F3255" s="807" t="s">
        <v>2274</v>
      </c>
      <c r="G3255" s="807"/>
      <c r="H3255" s="378" t="s">
        <v>1945</v>
      </c>
      <c r="I3255" s="811"/>
      <c r="J3255" s="811"/>
      <c r="K3255" s="371"/>
      <c r="L3255" s="807" t="s">
        <v>1921</v>
      </c>
      <c r="M3255" s="807"/>
      <c r="N3255" s="808">
        <v>1</v>
      </c>
      <c r="O3255" s="808"/>
    </row>
    <row r="3256" spans="1:15" ht="18">
      <c r="A3256" s="808">
        <v>86</v>
      </c>
      <c r="B3256" s="808"/>
      <c r="C3256" s="807">
        <v>780070</v>
      </c>
      <c r="D3256" s="807"/>
      <c r="E3256" s="378" t="s">
        <v>1940</v>
      </c>
      <c r="F3256" s="807" t="s">
        <v>2274</v>
      </c>
      <c r="G3256" s="807"/>
      <c r="H3256" s="378" t="s">
        <v>1921</v>
      </c>
      <c r="I3256" s="811"/>
      <c r="J3256" s="811"/>
      <c r="K3256" s="371"/>
      <c r="L3256" s="807" t="s">
        <v>1921</v>
      </c>
      <c r="M3256" s="807"/>
      <c r="N3256" s="808">
        <v>1</v>
      </c>
      <c r="O3256" s="808"/>
    </row>
    <row r="3257" spans="1:15" ht="18">
      <c r="A3257" s="808">
        <v>87</v>
      </c>
      <c r="B3257" s="808"/>
      <c r="C3257" s="807">
        <v>918336</v>
      </c>
      <c r="D3257" s="807"/>
      <c r="E3257" s="378" t="s">
        <v>1940</v>
      </c>
      <c r="F3257" s="807" t="s">
        <v>3496</v>
      </c>
      <c r="G3257" s="807"/>
      <c r="H3257" s="378" t="s">
        <v>1916</v>
      </c>
      <c r="I3257" s="808">
        <v>240</v>
      </c>
      <c r="J3257" s="808"/>
      <c r="K3257" s="377" t="s">
        <v>1883</v>
      </c>
      <c r="L3257" s="807" t="s">
        <v>1884</v>
      </c>
      <c r="M3257" s="807"/>
      <c r="N3257" s="808">
        <v>33</v>
      </c>
      <c r="O3257" s="808"/>
    </row>
    <row r="3258" spans="1:15" ht="36">
      <c r="A3258" s="808">
        <v>88</v>
      </c>
      <c r="B3258" s="808"/>
      <c r="C3258" s="807">
        <v>743566</v>
      </c>
      <c r="D3258" s="807"/>
      <c r="E3258" s="379" t="s">
        <v>4291</v>
      </c>
      <c r="F3258" s="812" t="s">
        <v>4292</v>
      </c>
      <c r="G3258" s="812"/>
      <c r="H3258" s="378" t="s">
        <v>1916</v>
      </c>
      <c r="I3258" s="808">
        <v>240</v>
      </c>
      <c r="J3258" s="808"/>
      <c r="K3258" s="377" t="s">
        <v>1883</v>
      </c>
      <c r="L3258" s="807" t="s">
        <v>1884</v>
      </c>
      <c r="M3258" s="807"/>
      <c r="N3258" s="808">
        <v>25</v>
      </c>
      <c r="O3258" s="808"/>
    </row>
    <row r="3259" spans="1:15" ht="36">
      <c r="A3259" s="808">
        <v>89</v>
      </c>
      <c r="B3259" s="808"/>
      <c r="C3259" s="807">
        <v>908559</v>
      </c>
      <c r="D3259" s="807"/>
      <c r="E3259" s="379" t="s">
        <v>4291</v>
      </c>
      <c r="F3259" s="812" t="s">
        <v>4293</v>
      </c>
      <c r="G3259" s="812"/>
      <c r="H3259" s="378" t="s">
        <v>1916</v>
      </c>
      <c r="I3259" s="808">
        <v>240</v>
      </c>
      <c r="J3259" s="808"/>
      <c r="K3259" s="377" t="s">
        <v>1883</v>
      </c>
      <c r="L3259" s="807" t="s">
        <v>1884</v>
      </c>
      <c r="M3259" s="807"/>
      <c r="N3259" s="808">
        <v>25</v>
      </c>
      <c r="O3259" s="808"/>
    </row>
    <row r="3260" spans="1:15" ht="36">
      <c r="A3260" s="808">
        <v>90</v>
      </c>
      <c r="B3260" s="808"/>
      <c r="C3260" s="807">
        <v>811252</v>
      </c>
      <c r="D3260" s="807"/>
      <c r="E3260" s="379" t="s">
        <v>4291</v>
      </c>
      <c r="F3260" s="807" t="s">
        <v>3499</v>
      </c>
      <c r="G3260" s="807"/>
      <c r="H3260" s="378" t="s">
        <v>1945</v>
      </c>
      <c r="I3260" s="811"/>
      <c r="J3260" s="811"/>
      <c r="K3260" s="371"/>
      <c r="L3260" s="807" t="s">
        <v>1921</v>
      </c>
      <c r="M3260" s="807"/>
      <c r="N3260" s="808">
        <v>1</v>
      </c>
      <c r="O3260" s="808"/>
    </row>
    <row r="3261" spans="1:15" ht="36">
      <c r="A3261" s="810" t="s">
        <v>1871</v>
      </c>
      <c r="B3261" s="810"/>
      <c r="C3261" s="810" t="s">
        <v>1872</v>
      </c>
      <c r="D3261" s="810"/>
      <c r="E3261" s="365" t="s">
        <v>1873</v>
      </c>
      <c r="F3261" s="810" t="s">
        <v>1874</v>
      </c>
      <c r="G3261" s="810"/>
      <c r="H3261" s="365" t="s">
        <v>1875</v>
      </c>
      <c r="I3261" s="810" t="s">
        <v>1876</v>
      </c>
      <c r="J3261" s="810"/>
      <c r="K3261" s="365" t="s">
        <v>1877</v>
      </c>
      <c r="L3261" s="810" t="s">
        <v>4253</v>
      </c>
      <c r="M3261" s="810"/>
      <c r="N3261" s="810" t="s">
        <v>1879</v>
      </c>
      <c r="O3261" s="810"/>
    </row>
    <row r="3262" spans="1:15" ht="36">
      <c r="A3262" s="808">
        <v>91</v>
      </c>
      <c r="B3262" s="808"/>
      <c r="C3262" s="807">
        <v>740507</v>
      </c>
      <c r="D3262" s="807"/>
      <c r="E3262" s="379" t="s">
        <v>4291</v>
      </c>
      <c r="F3262" s="812" t="s">
        <v>4294</v>
      </c>
      <c r="G3262" s="812"/>
      <c r="H3262" s="378" t="s">
        <v>1916</v>
      </c>
      <c r="I3262" s="808">
        <v>240</v>
      </c>
      <c r="J3262" s="808"/>
      <c r="K3262" s="377" t="s">
        <v>1883</v>
      </c>
      <c r="L3262" s="807" t="s">
        <v>1884</v>
      </c>
      <c r="M3262" s="807"/>
      <c r="N3262" s="808">
        <v>18</v>
      </c>
      <c r="O3262" s="808"/>
    </row>
    <row r="3263" spans="1:15" ht="36">
      <c r="A3263" s="808">
        <v>92</v>
      </c>
      <c r="B3263" s="808"/>
      <c r="C3263" s="807">
        <v>757421</v>
      </c>
      <c r="D3263" s="807"/>
      <c r="E3263" s="379" t="s">
        <v>4291</v>
      </c>
      <c r="F3263" s="812" t="s">
        <v>4294</v>
      </c>
      <c r="G3263" s="812"/>
      <c r="H3263" s="378" t="s">
        <v>1916</v>
      </c>
      <c r="I3263" s="808">
        <v>300</v>
      </c>
      <c r="J3263" s="808"/>
      <c r="K3263" s="377" t="s">
        <v>1883</v>
      </c>
      <c r="L3263" s="807" t="s">
        <v>1884</v>
      </c>
      <c r="M3263" s="807"/>
      <c r="N3263" s="808">
        <v>32</v>
      </c>
      <c r="O3263" s="808"/>
    </row>
    <row r="3264" spans="1:15" ht="36">
      <c r="A3264" s="808">
        <v>93</v>
      </c>
      <c r="B3264" s="808"/>
      <c r="C3264" s="807">
        <v>757450</v>
      </c>
      <c r="D3264" s="807"/>
      <c r="E3264" s="379" t="s">
        <v>4291</v>
      </c>
      <c r="F3264" s="812" t="s">
        <v>4294</v>
      </c>
      <c r="G3264" s="812"/>
      <c r="H3264" s="378" t="s">
        <v>1916</v>
      </c>
      <c r="I3264" s="808">
        <v>1</v>
      </c>
      <c r="J3264" s="808"/>
      <c r="K3264" s="377" t="s">
        <v>1942</v>
      </c>
      <c r="L3264" s="807" t="s">
        <v>4234</v>
      </c>
      <c r="M3264" s="807"/>
      <c r="N3264" s="808">
        <v>82</v>
      </c>
      <c r="O3264" s="808"/>
    </row>
    <row r="3265" spans="1:15" ht="36">
      <c r="A3265" s="808">
        <v>94</v>
      </c>
      <c r="B3265" s="808"/>
      <c r="C3265" s="807">
        <v>740530</v>
      </c>
      <c r="D3265" s="807"/>
      <c r="E3265" s="379" t="s">
        <v>4291</v>
      </c>
      <c r="F3265" s="812" t="s">
        <v>4294</v>
      </c>
      <c r="G3265" s="812"/>
      <c r="H3265" s="378" t="s">
        <v>1916</v>
      </c>
      <c r="I3265" s="808">
        <v>1</v>
      </c>
      <c r="J3265" s="808"/>
      <c r="K3265" s="377" t="s">
        <v>1942</v>
      </c>
      <c r="L3265" s="807" t="s">
        <v>1884</v>
      </c>
      <c r="M3265" s="807"/>
      <c r="N3265" s="808">
        <v>82</v>
      </c>
      <c r="O3265" s="808"/>
    </row>
    <row r="3266" spans="1:15" ht="36">
      <c r="A3266" s="808">
        <v>95</v>
      </c>
      <c r="B3266" s="808"/>
      <c r="C3266" s="807">
        <v>757478</v>
      </c>
      <c r="D3266" s="807"/>
      <c r="E3266" s="379" t="s">
        <v>4291</v>
      </c>
      <c r="F3266" s="812" t="s">
        <v>4294</v>
      </c>
      <c r="G3266" s="812"/>
      <c r="H3266" s="378" t="s">
        <v>1916</v>
      </c>
      <c r="I3266" s="807">
        <v>3.75</v>
      </c>
      <c r="J3266" s="807"/>
      <c r="K3266" s="377" t="s">
        <v>1942</v>
      </c>
      <c r="L3266" s="807" t="s">
        <v>4234</v>
      </c>
      <c r="M3266" s="807"/>
      <c r="N3266" s="808">
        <v>0.25</v>
      </c>
      <c r="O3266" s="808"/>
    </row>
    <row r="3267" spans="1:15" ht="36">
      <c r="A3267" s="808">
        <v>96</v>
      </c>
      <c r="B3267" s="808"/>
      <c r="C3267" s="807">
        <v>845109</v>
      </c>
      <c r="D3267" s="807"/>
      <c r="E3267" s="379" t="s">
        <v>4291</v>
      </c>
      <c r="F3267" s="812" t="s">
        <v>4295</v>
      </c>
      <c r="G3267" s="812"/>
      <c r="H3267" s="378" t="s">
        <v>1916</v>
      </c>
      <c r="I3267" s="808">
        <v>240</v>
      </c>
      <c r="J3267" s="808"/>
      <c r="K3267" s="377" t="s">
        <v>1883</v>
      </c>
      <c r="L3267" s="807" t="s">
        <v>1884</v>
      </c>
      <c r="M3267" s="807"/>
      <c r="N3267" s="808">
        <v>25</v>
      </c>
      <c r="O3267" s="808"/>
    </row>
    <row r="3268" spans="1:15" ht="36">
      <c r="A3268" s="808">
        <v>97</v>
      </c>
      <c r="B3268" s="808"/>
      <c r="C3268" s="807">
        <v>836495</v>
      </c>
      <c r="D3268" s="807"/>
      <c r="E3268" s="379" t="s">
        <v>4291</v>
      </c>
      <c r="F3268" s="807" t="s">
        <v>3498</v>
      </c>
      <c r="G3268" s="807"/>
      <c r="H3268" s="378" t="s">
        <v>1921</v>
      </c>
      <c r="I3268" s="811"/>
      <c r="J3268" s="811"/>
      <c r="K3268" s="371"/>
      <c r="L3268" s="807" t="s">
        <v>1921</v>
      </c>
      <c r="M3268" s="807"/>
      <c r="N3268" s="808">
        <v>1</v>
      </c>
      <c r="O3268" s="808"/>
    </row>
    <row r="3269" spans="1:15" ht="36">
      <c r="A3269" s="808">
        <v>98</v>
      </c>
      <c r="B3269" s="808"/>
      <c r="C3269" s="807">
        <v>893731</v>
      </c>
      <c r="D3269" s="807"/>
      <c r="E3269" s="379" t="s">
        <v>4291</v>
      </c>
      <c r="F3269" s="812" t="s">
        <v>4296</v>
      </c>
      <c r="G3269" s="812"/>
      <c r="H3269" s="378" t="s">
        <v>1916</v>
      </c>
      <c r="I3269" s="808">
        <v>240</v>
      </c>
      <c r="J3269" s="808"/>
      <c r="K3269" s="377" t="s">
        <v>1883</v>
      </c>
      <c r="L3269" s="807" t="s">
        <v>1884</v>
      </c>
      <c r="M3269" s="807"/>
      <c r="N3269" s="808">
        <v>25</v>
      </c>
      <c r="O3269" s="808"/>
    </row>
    <row r="3270" spans="1:15" ht="54">
      <c r="A3270" s="808">
        <v>99</v>
      </c>
      <c r="B3270" s="808"/>
      <c r="C3270" s="807">
        <v>829343</v>
      </c>
      <c r="D3270" s="807"/>
      <c r="E3270" s="379" t="s">
        <v>4297</v>
      </c>
      <c r="F3270" s="812" t="s">
        <v>4298</v>
      </c>
      <c r="G3270" s="812"/>
      <c r="H3270" s="378" t="s">
        <v>1945</v>
      </c>
      <c r="I3270" s="811"/>
      <c r="J3270" s="811"/>
      <c r="K3270" s="371"/>
      <c r="L3270" s="807" t="s">
        <v>1921</v>
      </c>
      <c r="M3270" s="807"/>
      <c r="N3270" s="808">
        <v>1</v>
      </c>
      <c r="O3270" s="808"/>
    </row>
    <row r="3271" spans="1:15" ht="54">
      <c r="A3271" s="807">
        <v>100</v>
      </c>
      <c r="B3271" s="807"/>
      <c r="C3271" s="807">
        <v>758722</v>
      </c>
      <c r="D3271" s="807"/>
      <c r="E3271" s="379" t="s">
        <v>4297</v>
      </c>
      <c r="F3271" s="812" t="s">
        <v>4299</v>
      </c>
      <c r="G3271" s="812"/>
      <c r="H3271" s="378" t="s">
        <v>1945</v>
      </c>
      <c r="I3271" s="811"/>
      <c r="J3271" s="811"/>
      <c r="K3271" s="371"/>
      <c r="L3271" s="807" t="s">
        <v>1921</v>
      </c>
      <c r="M3271" s="807"/>
      <c r="N3271" s="808">
        <v>1</v>
      </c>
      <c r="O3271" s="808"/>
    </row>
    <row r="3272" spans="1:15" ht="54">
      <c r="A3272" s="807">
        <v>101</v>
      </c>
      <c r="B3272" s="807"/>
      <c r="C3272" s="807">
        <v>748017</v>
      </c>
      <c r="D3272" s="807"/>
      <c r="E3272" s="379" t="s">
        <v>4297</v>
      </c>
      <c r="F3272" s="812" t="s">
        <v>4300</v>
      </c>
      <c r="G3272" s="812"/>
      <c r="H3272" s="378" t="s">
        <v>1945</v>
      </c>
      <c r="I3272" s="811"/>
      <c r="J3272" s="811"/>
      <c r="K3272" s="371"/>
      <c r="L3272" s="807" t="s">
        <v>1921</v>
      </c>
      <c r="M3272" s="807"/>
      <c r="N3272" s="808">
        <v>1</v>
      </c>
      <c r="O3272" s="808"/>
    </row>
    <row r="3273" spans="1:15" ht="36">
      <c r="A3273" s="810" t="s">
        <v>1871</v>
      </c>
      <c r="B3273" s="810"/>
      <c r="C3273" s="810" t="s">
        <v>1872</v>
      </c>
      <c r="D3273" s="810"/>
      <c r="E3273" s="365" t="s">
        <v>1873</v>
      </c>
      <c r="F3273" s="810" t="s">
        <v>1874</v>
      </c>
      <c r="G3273" s="810"/>
      <c r="H3273" s="365" t="s">
        <v>1875</v>
      </c>
      <c r="I3273" s="810" t="s">
        <v>1876</v>
      </c>
      <c r="J3273" s="810"/>
      <c r="K3273" s="365" t="s">
        <v>1877</v>
      </c>
      <c r="L3273" s="810" t="s">
        <v>4253</v>
      </c>
      <c r="M3273" s="810"/>
      <c r="N3273" s="810" t="s">
        <v>1879</v>
      </c>
      <c r="O3273" s="810"/>
    </row>
    <row r="3274" spans="1:15" ht="18">
      <c r="A3274" s="807">
        <v>102</v>
      </c>
      <c r="B3274" s="807"/>
      <c r="C3274" s="807">
        <v>816153</v>
      </c>
      <c r="D3274" s="807"/>
      <c r="E3274" s="378" t="s">
        <v>4301</v>
      </c>
      <c r="F3274" s="812" t="s">
        <v>4302</v>
      </c>
      <c r="G3274" s="812"/>
      <c r="H3274" s="378" t="s">
        <v>1921</v>
      </c>
      <c r="I3274" s="811"/>
      <c r="J3274" s="811"/>
      <c r="K3274" s="371"/>
      <c r="L3274" s="807" t="s">
        <v>1921</v>
      </c>
      <c r="M3274" s="807"/>
      <c r="N3274" s="808">
        <v>1</v>
      </c>
      <c r="O3274" s="808"/>
    </row>
    <row r="3275" spans="1:15" ht="18">
      <c r="A3275" s="807">
        <v>103</v>
      </c>
      <c r="B3275" s="807"/>
      <c r="C3275" s="807">
        <v>800974</v>
      </c>
      <c r="D3275" s="807"/>
      <c r="E3275" s="378" t="s">
        <v>4301</v>
      </c>
      <c r="F3275" s="812" t="s">
        <v>4303</v>
      </c>
      <c r="G3275" s="812"/>
      <c r="H3275" s="378" t="s">
        <v>1921</v>
      </c>
      <c r="I3275" s="811"/>
      <c r="J3275" s="811"/>
      <c r="K3275" s="371"/>
      <c r="L3275" s="807" t="s">
        <v>1921</v>
      </c>
      <c r="M3275" s="807"/>
      <c r="N3275" s="808">
        <v>1</v>
      </c>
      <c r="O3275" s="808"/>
    </row>
    <row r="3276" spans="1:15" ht="18">
      <c r="A3276" s="807">
        <v>104</v>
      </c>
      <c r="B3276" s="807"/>
      <c r="C3276" s="807">
        <v>689943</v>
      </c>
      <c r="D3276" s="807"/>
      <c r="E3276" s="378" t="s">
        <v>4301</v>
      </c>
      <c r="F3276" s="812" t="s">
        <v>4304</v>
      </c>
      <c r="G3276" s="812"/>
      <c r="H3276" s="378" t="s">
        <v>1916</v>
      </c>
      <c r="I3276" s="808">
        <v>240</v>
      </c>
      <c r="J3276" s="808"/>
      <c r="K3276" s="377" t="s">
        <v>1883</v>
      </c>
      <c r="L3276" s="807" t="s">
        <v>1884</v>
      </c>
      <c r="M3276" s="807"/>
      <c r="N3276" s="808">
        <v>17</v>
      </c>
      <c r="O3276" s="808"/>
    </row>
    <row r="3277" spans="1:15" ht="18">
      <c r="A3277" s="807">
        <v>105</v>
      </c>
      <c r="B3277" s="807"/>
      <c r="C3277" s="807">
        <v>693330</v>
      </c>
      <c r="D3277" s="807"/>
      <c r="E3277" s="378" t="s">
        <v>4301</v>
      </c>
      <c r="F3277" s="812" t="s">
        <v>4305</v>
      </c>
      <c r="G3277" s="812"/>
      <c r="H3277" s="378" t="s">
        <v>1921</v>
      </c>
      <c r="I3277" s="811"/>
      <c r="J3277" s="811"/>
      <c r="K3277" s="371"/>
      <c r="L3277" s="807" t="s">
        <v>1921</v>
      </c>
      <c r="M3277" s="807"/>
      <c r="N3277" s="808">
        <v>1</v>
      </c>
      <c r="O3277" s="808"/>
    </row>
    <row r="3278" spans="1:15" ht="18">
      <c r="A3278" s="807">
        <v>106</v>
      </c>
      <c r="B3278" s="807"/>
      <c r="C3278" s="807">
        <v>747828</v>
      </c>
      <c r="D3278" s="807"/>
      <c r="E3278" s="378" t="s">
        <v>4301</v>
      </c>
      <c r="F3278" s="812" t="s">
        <v>4306</v>
      </c>
      <c r="G3278" s="812"/>
      <c r="H3278" s="378" t="s">
        <v>1945</v>
      </c>
      <c r="I3278" s="811"/>
      <c r="J3278" s="811"/>
      <c r="K3278" s="371"/>
      <c r="L3278" s="807" t="s">
        <v>1921</v>
      </c>
      <c r="M3278" s="807"/>
      <c r="N3278" s="808">
        <v>1</v>
      </c>
      <c r="O3278" s="808"/>
    </row>
    <row r="3279" spans="1:15" ht="54">
      <c r="A3279" s="807">
        <v>107</v>
      </c>
      <c r="B3279" s="807"/>
      <c r="C3279" s="807">
        <v>817379</v>
      </c>
      <c r="D3279" s="807"/>
      <c r="E3279" s="379" t="s">
        <v>4297</v>
      </c>
      <c r="F3279" s="812" t="s">
        <v>4307</v>
      </c>
      <c r="G3279" s="812"/>
      <c r="H3279" s="378" t="s">
        <v>1921</v>
      </c>
      <c r="I3279" s="811"/>
      <c r="J3279" s="811"/>
      <c r="K3279" s="371"/>
      <c r="L3279" s="807" t="s">
        <v>1921</v>
      </c>
      <c r="M3279" s="807"/>
      <c r="N3279" s="808">
        <v>1</v>
      </c>
      <c r="O3279" s="808"/>
    </row>
    <row r="3280" spans="1:15" ht="54">
      <c r="A3280" s="807">
        <v>108</v>
      </c>
      <c r="B3280" s="807"/>
      <c r="C3280" s="807">
        <v>849712</v>
      </c>
      <c r="D3280" s="807"/>
      <c r="E3280" s="379" t="s">
        <v>4297</v>
      </c>
      <c r="F3280" s="812" t="s">
        <v>4308</v>
      </c>
      <c r="G3280" s="812"/>
      <c r="H3280" s="378" t="s">
        <v>1916</v>
      </c>
      <c r="I3280" s="808">
        <v>240</v>
      </c>
      <c r="J3280" s="808"/>
      <c r="K3280" s="377" t="s">
        <v>1883</v>
      </c>
      <c r="L3280" s="807" t="s">
        <v>1884</v>
      </c>
      <c r="M3280" s="807"/>
      <c r="N3280" s="808">
        <v>24</v>
      </c>
      <c r="O3280" s="808"/>
    </row>
    <row r="3281" spans="1:15" ht="36">
      <c r="A3281" s="807">
        <v>109</v>
      </c>
      <c r="B3281" s="807"/>
      <c r="C3281" s="807">
        <v>886418</v>
      </c>
      <c r="D3281" s="807"/>
      <c r="E3281" s="379" t="s">
        <v>4309</v>
      </c>
      <c r="F3281" s="807" t="s">
        <v>3851</v>
      </c>
      <c r="G3281" s="807"/>
      <c r="H3281" s="378" t="s">
        <v>1921</v>
      </c>
      <c r="I3281" s="811"/>
      <c r="J3281" s="811"/>
      <c r="K3281" s="371"/>
      <c r="L3281" s="807" t="s">
        <v>1921</v>
      </c>
      <c r="M3281" s="807"/>
      <c r="N3281" s="808">
        <v>0.5</v>
      </c>
      <c r="O3281" s="808"/>
    </row>
    <row r="3282" spans="1:15" ht="18">
      <c r="A3282" s="807">
        <v>110</v>
      </c>
      <c r="B3282" s="807"/>
      <c r="C3282" s="807">
        <v>537340</v>
      </c>
      <c r="D3282" s="807"/>
      <c r="E3282" s="378" t="s">
        <v>1970</v>
      </c>
      <c r="F3282" s="807" t="s">
        <v>3505</v>
      </c>
      <c r="G3282" s="807"/>
      <c r="H3282" s="378" t="s">
        <v>4255</v>
      </c>
      <c r="I3282" s="808">
        <v>2</v>
      </c>
      <c r="J3282" s="808"/>
      <c r="K3282" s="377" t="s">
        <v>1883</v>
      </c>
      <c r="L3282" s="808" t="s">
        <v>1892</v>
      </c>
      <c r="M3282" s="808"/>
      <c r="N3282" s="808">
        <v>30</v>
      </c>
      <c r="O3282" s="808"/>
    </row>
    <row r="3283" spans="1:15" ht="36">
      <c r="A3283" s="810" t="s">
        <v>1871</v>
      </c>
      <c r="B3283" s="810"/>
      <c r="C3283" s="810" t="s">
        <v>1872</v>
      </c>
      <c r="D3283" s="810"/>
      <c r="E3283" s="365" t="s">
        <v>1873</v>
      </c>
      <c r="F3283" s="810" t="s">
        <v>1874</v>
      </c>
      <c r="G3283" s="810"/>
      <c r="H3283" s="365" t="s">
        <v>1875</v>
      </c>
      <c r="I3283" s="810" t="s">
        <v>1876</v>
      </c>
      <c r="J3283" s="810"/>
      <c r="K3283" s="365" t="s">
        <v>1877</v>
      </c>
      <c r="L3283" s="810" t="s">
        <v>4253</v>
      </c>
      <c r="M3283" s="810"/>
      <c r="N3283" s="810" t="s">
        <v>1879</v>
      </c>
      <c r="O3283" s="810"/>
    </row>
    <row r="3284" spans="1:15" ht="36">
      <c r="A3284" s="807">
        <v>111</v>
      </c>
      <c r="B3284" s="807"/>
      <c r="C3284" s="807">
        <v>238492</v>
      </c>
      <c r="D3284" s="807"/>
      <c r="E3284" s="379" t="s">
        <v>4310</v>
      </c>
      <c r="F3284" s="807" t="s">
        <v>3507</v>
      </c>
      <c r="G3284" s="807"/>
      <c r="H3284" s="378" t="s">
        <v>1921</v>
      </c>
      <c r="I3284" s="811"/>
      <c r="J3284" s="811"/>
      <c r="K3284" s="371"/>
      <c r="L3284" s="807" t="s">
        <v>1921</v>
      </c>
      <c r="M3284" s="807"/>
      <c r="N3284" s="808">
        <v>1</v>
      </c>
      <c r="O3284" s="808"/>
    </row>
    <row r="3285" spans="1:15" ht="18">
      <c r="A3285" s="807">
        <v>112</v>
      </c>
      <c r="B3285" s="807"/>
      <c r="C3285" s="807">
        <v>729978</v>
      </c>
      <c r="D3285" s="807"/>
      <c r="E3285" s="378" t="s">
        <v>1973</v>
      </c>
      <c r="F3285" s="807" t="s">
        <v>1978</v>
      </c>
      <c r="G3285" s="807"/>
      <c r="H3285" s="378" t="s">
        <v>4277</v>
      </c>
      <c r="I3285" s="808">
        <v>200</v>
      </c>
      <c r="J3285" s="808"/>
      <c r="K3285" s="377" t="s">
        <v>1883</v>
      </c>
      <c r="L3285" s="808" t="s">
        <v>1976</v>
      </c>
      <c r="M3285" s="808"/>
      <c r="N3285" s="807">
        <v>178</v>
      </c>
      <c r="O3285" s="807"/>
    </row>
    <row r="3286" spans="1:15" ht="54">
      <c r="A3286" s="807">
        <v>113</v>
      </c>
      <c r="B3286" s="807"/>
      <c r="C3286" s="807">
        <v>959515</v>
      </c>
      <c r="D3286" s="807"/>
      <c r="E3286" s="378" t="s">
        <v>1973</v>
      </c>
      <c r="F3286" s="807" t="s">
        <v>1978</v>
      </c>
      <c r="G3286" s="807"/>
      <c r="H3286" s="379" t="s">
        <v>4258</v>
      </c>
      <c r="I3286" s="808">
        <v>200</v>
      </c>
      <c r="J3286" s="808"/>
      <c r="K3286" s="377" t="s">
        <v>1883</v>
      </c>
      <c r="L3286" s="807" t="s">
        <v>1884</v>
      </c>
      <c r="M3286" s="807"/>
      <c r="N3286" s="807">
        <v>177</v>
      </c>
      <c r="O3286" s="807"/>
    </row>
    <row r="3287" spans="1:15" ht="18">
      <c r="A3287" s="807">
        <v>114</v>
      </c>
      <c r="B3287" s="807"/>
      <c r="C3287" s="807">
        <v>959527</v>
      </c>
      <c r="D3287" s="807"/>
      <c r="E3287" s="378" t="s">
        <v>1973</v>
      </c>
      <c r="F3287" s="807" t="s">
        <v>1978</v>
      </c>
      <c r="G3287" s="807"/>
      <c r="H3287" s="378" t="s">
        <v>4277</v>
      </c>
      <c r="I3287" s="808">
        <v>500</v>
      </c>
      <c r="J3287" s="808"/>
      <c r="K3287" s="377" t="s">
        <v>1883</v>
      </c>
      <c r="L3287" s="807" t="s">
        <v>1884</v>
      </c>
      <c r="M3287" s="807"/>
      <c r="N3287" s="807">
        <v>333</v>
      </c>
      <c r="O3287" s="807"/>
    </row>
    <row r="3288" spans="1:15" ht="18">
      <c r="A3288" s="807">
        <v>115</v>
      </c>
      <c r="B3288" s="807"/>
      <c r="C3288" s="807">
        <v>959455</v>
      </c>
      <c r="D3288" s="807"/>
      <c r="E3288" s="378" t="s">
        <v>1973</v>
      </c>
      <c r="F3288" s="807" t="s">
        <v>1974</v>
      </c>
      <c r="G3288" s="807"/>
      <c r="H3288" s="378" t="s">
        <v>4277</v>
      </c>
      <c r="I3288" s="808">
        <v>500</v>
      </c>
      <c r="J3288" s="808"/>
      <c r="K3288" s="377" t="s">
        <v>1883</v>
      </c>
      <c r="L3288" s="807" t="s">
        <v>1884</v>
      </c>
      <c r="M3288" s="807"/>
      <c r="N3288" s="807">
        <v>293</v>
      </c>
      <c r="O3288" s="807"/>
    </row>
    <row r="3289" spans="1:15" ht="18">
      <c r="A3289" s="807">
        <v>116</v>
      </c>
      <c r="B3289" s="807"/>
      <c r="C3289" s="807">
        <v>729921</v>
      </c>
      <c r="D3289" s="807"/>
      <c r="E3289" s="378" t="s">
        <v>1980</v>
      </c>
      <c r="F3289" s="807" t="s">
        <v>1983</v>
      </c>
      <c r="G3289" s="807"/>
      <c r="H3289" s="378" t="s">
        <v>4277</v>
      </c>
      <c r="I3289" s="808">
        <v>500</v>
      </c>
      <c r="J3289" s="808"/>
      <c r="K3289" s="377" t="s">
        <v>1883</v>
      </c>
      <c r="L3289" s="808" t="s">
        <v>1976</v>
      </c>
      <c r="M3289" s="808"/>
      <c r="N3289" s="807">
        <v>316</v>
      </c>
      <c r="O3289" s="807"/>
    </row>
    <row r="3290" spans="1:15" ht="18">
      <c r="A3290" s="807">
        <v>117</v>
      </c>
      <c r="B3290" s="807"/>
      <c r="C3290" s="807">
        <v>677150</v>
      </c>
      <c r="D3290" s="807"/>
      <c r="E3290" s="378" t="s">
        <v>1980</v>
      </c>
      <c r="F3290" s="807" t="s">
        <v>3057</v>
      </c>
      <c r="G3290" s="807"/>
      <c r="H3290" s="378" t="s">
        <v>4277</v>
      </c>
      <c r="I3290" s="808">
        <v>250</v>
      </c>
      <c r="J3290" s="808"/>
      <c r="K3290" s="377" t="s">
        <v>1883</v>
      </c>
      <c r="L3290" s="807" t="s">
        <v>1884</v>
      </c>
      <c r="M3290" s="807"/>
      <c r="N3290" s="807">
        <v>183</v>
      </c>
      <c r="O3290" s="807"/>
    </row>
    <row r="3291" spans="1:15" ht="18">
      <c r="A3291" s="807">
        <v>118</v>
      </c>
      <c r="B3291" s="807"/>
      <c r="C3291" s="807">
        <v>699656</v>
      </c>
      <c r="D3291" s="807"/>
      <c r="E3291" s="378" t="s">
        <v>1980</v>
      </c>
      <c r="F3291" s="807" t="s">
        <v>3057</v>
      </c>
      <c r="G3291" s="807"/>
      <c r="H3291" s="378" t="s">
        <v>4277</v>
      </c>
      <c r="I3291" s="808">
        <v>500</v>
      </c>
      <c r="J3291" s="808"/>
      <c r="K3291" s="377" t="s">
        <v>1883</v>
      </c>
      <c r="L3291" s="807" t="s">
        <v>1884</v>
      </c>
      <c r="M3291" s="807"/>
      <c r="N3291" s="807">
        <v>356</v>
      </c>
      <c r="O3291" s="807"/>
    </row>
    <row r="3292" spans="1:15" ht="54">
      <c r="A3292" s="807">
        <v>119</v>
      </c>
      <c r="B3292" s="807"/>
      <c r="C3292" s="807">
        <v>730300</v>
      </c>
      <c r="D3292" s="807"/>
      <c r="E3292" s="378" t="s">
        <v>3508</v>
      </c>
      <c r="F3292" s="812" t="s">
        <v>4311</v>
      </c>
      <c r="G3292" s="812"/>
      <c r="H3292" s="379" t="s">
        <v>4258</v>
      </c>
      <c r="I3292" s="808">
        <v>1</v>
      </c>
      <c r="J3292" s="808"/>
      <c r="K3292" s="377" t="s">
        <v>1942</v>
      </c>
      <c r="L3292" s="808" t="s">
        <v>1976</v>
      </c>
      <c r="M3292" s="808"/>
      <c r="N3292" s="807">
        <v>397</v>
      </c>
      <c r="O3292" s="807"/>
    </row>
    <row r="3293" spans="1:15" ht="36">
      <c r="A3293" s="807">
        <v>120</v>
      </c>
      <c r="B3293" s="807"/>
      <c r="C3293" s="807">
        <v>677289</v>
      </c>
      <c r="D3293" s="807"/>
      <c r="E3293" s="379" t="s">
        <v>4312</v>
      </c>
      <c r="F3293" s="812" t="s">
        <v>4313</v>
      </c>
      <c r="G3293" s="812"/>
      <c r="H3293" s="378" t="s">
        <v>4314</v>
      </c>
      <c r="I3293" s="808">
        <v>986</v>
      </c>
      <c r="J3293" s="808"/>
      <c r="K3293" s="377" t="s">
        <v>1883</v>
      </c>
      <c r="L3293" s="808" t="s">
        <v>1976</v>
      </c>
      <c r="M3293" s="808"/>
      <c r="N3293" s="807">
        <v>972</v>
      </c>
      <c r="O3293" s="807"/>
    </row>
    <row r="3294" spans="1:15" ht="54">
      <c r="A3294" s="807">
        <v>121</v>
      </c>
      <c r="B3294" s="807"/>
      <c r="C3294" s="807">
        <v>700353</v>
      </c>
      <c r="D3294" s="807"/>
      <c r="E3294" s="379" t="s">
        <v>4312</v>
      </c>
      <c r="F3294" s="812" t="s">
        <v>4315</v>
      </c>
      <c r="G3294" s="812"/>
      <c r="H3294" s="379" t="s">
        <v>4316</v>
      </c>
      <c r="I3294" s="808">
        <v>1.5</v>
      </c>
      <c r="J3294" s="808"/>
      <c r="K3294" s="377" t="s">
        <v>1942</v>
      </c>
      <c r="L3294" s="808" t="s">
        <v>1976</v>
      </c>
      <c r="M3294" s="808"/>
      <c r="N3294" s="807" t="s">
        <v>4317</v>
      </c>
      <c r="O3294" s="807"/>
    </row>
    <row r="3295" spans="1:15" ht="36">
      <c r="A3295" s="810" t="s">
        <v>1871</v>
      </c>
      <c r="B3295" s="810"/>
      <c r="C3295" s="810" t="s">
        <v>1872</v>
      </c>
      <c r="D3295" s="810"/>
      <c r="E3295" s="365" t="s">
        <v>1873</v>
      </c>
      <c r="F3295" s="810" t="s">
        <v>1874</v>
      </c>
      <c r="G3295" s="810"/>
      <c r="H3295" s="365" t="s">
        <v>1875</v>
      </c>
      <c r="I3295" s="810" t="s">
        <v>1876</v>
      </c>
      <c r="J3295" s="810"/>
      <c r="K3295" s="365" t="s">
        <v>1877</v>
      </c>
      <c r="L3295" s="810" t="s">
        <v>4253</v>
      </c>
      <c r="M3295" s="810"/>
      <c r="N3295" s="810" t="s">
        <v>1879</v>
      </c>
      <c r="O3295" s="810"/>
    </row>
    <row r="3296" spans="1:15" ht="36">
      <c r="A3296" s="807">
        <v>122</v>
      </c>
      <c r="B3296" s="807"/>
      <c r="C3296" s="807">
        <v>808691</v>
      </c>
      <c r="D3296" s="807"/>
      <c r="E3296" s="379" t="s">
        <v>4312</v>
      </c>
      <c r="F3296" s="812" t="s">
        <v>4318</v>
      </c>
      <c r="G3296" s="812"/>
      <c r="H3296" s="378" t="s">
        <v>4314</v>
      </c>
      <c r="I3296" s="807">
        <v>1.875</v>
      </c>
      <c r="J3296" s="807"/>
      <c r="K3296" s="377" t="s">
        <v>1942</v>
      </c>
      <c r="L3296" s="808" t="s">
        <v>1976</v>
      </c>
      <c r="M3296" s="808"/>
      <c r="N3296" s="807" t="s">
        <v>4319</v>
      </c>
      <c r="O3296" s="807"/>
    </row>
    <row r="3297" spans="1:15" ht="36">
      <c r="A3297" s="807">
        <v>123</v>
      </c>
      <c r="B3297" s="807"/>
      <c r="C3297" s="807">
        <v>808765</v>
      </c>
      <c r="D3297" s="807"/>
      <c r="E3297" s="379" t="s">
        <v>4312</v>
      </c>
      <c r="F3297" s="812" t="s">
        <v>4320</v>
      </c>
      <c r="G3297" s="812"/>
      <c r="H3297" s="378" t="s">
        <v>4314</v>
      </c>
      <c r="I3297" s="807">
        <v>1.25</v>
      </c>
      <c r="J3297" s="807"/>
      <c r="K3297" s="377" t="s">
        <v>1942</v>
      </c>
      <c r="L3297" s="808" t="s">
        <v>1976</v>
      </c>
      <c r="M3297" s="808"/>
      <c r="N3297" s="807" t="s">
        <v>4321</v>
      </c>
      <c r="O3297" s="807"/>
    </row>
    <row r="3298" spans="1:15" ht="36">
      <c r="A3298" s="807">
        <v>124</v>
      </c>
      <c r="B3298" s="807"/>
      <c r="C3298" s="807">
        <v>1008546</v>
      </c>
      <c r="D3298" s="807"/>
      <c r="E3298" s="379" t="s">
        <v>4312</v>
      </c>
      <c r="F3298" s="812" t="s">
        <v>4322</v>
      </c>
      <c r="G3298" s="812"/>
      <c r="H3298" s="378" t="s">
        <v>4314</v>
      </c>
      <c r="I3298" s="807">
        <v>1.4770000000000001</v>
      </c>
      <c r="J3298" s="807"/>
      <c r="K3298" s="377" t="s">
        <v>1942</v>
      </c>
      <c r="L3298" s="808" t="s">
        <v>1976</v>
      </c>
      <c r="M3298" s="808"/>
      <c r="N3298" s="807" t="s">
        <v>4323</v>
      </c>
      <c r="O3298" s="807"/>
    </row>
    <row r="3299" spans="1:15" ht="18">
      <c r="A3299" s="807">
        <v>125</v>
      </c>
      <c r="B3299" s="807"/>
      <c r="C3299" s="807">
        <v>238672</v>
      </c>
      <c r="D3299" s="807"/>
      <c r="E3299" s="378" t="s">
        <v>2013</v>
      </c>
      <c r="F3299" s="807" t="s">
        <v>2014</v>
      </c>
      <c r="G3299" s="807"/>
      <c r="H3299" s="378" t="s">
        <v>1921</v>
      </c>
      <c r="I3299" s="811"/>
      <c r="J3299" s="811"/>
      <c r="K3299" s="371"/>
      <c r="L3299" s="807" t="s">
        <v>1921</v>
      </c>
      <c r="M3299" s="807"/>
      <c r="N3299" s="808">
        <v>0.75</v>
      </c>
      <c r="O3299" s="808"/>
    </row>
    <row r="3300" spans="1:15" ht="18">
      <c r="A3300" s="807">
        <v>126</v>
      </c>
      <c r="B3300" s="807"/>
      <c r="C3300" s="807">
        <v>519453</v>
      </c>
      <c r="D3300" s="807"/>
      <c r="E3300" s="378" t="s">
        <v>3988</v>
      </c>
      <c r="F3300" s="807" t="s">
        <v>3989</v>
      </c>
      <c r="G3300" s="807"/>
      <c r="H3300" s="378" t="s">
        <v>4324</v>
      </c>
      <c r="I3300" s="808">
        <v>3</v>
      </c>
      <c r="J3300" s="808"/>
      <c r="K3300" s="377" t="s">
        <v>1883</v>
      </c>
      <c r="L3300" s="807" t="s">
        <v>1889</v>
      </c>
      <c r="M3300" s="807"/>
      <c r="N3300" s="807">
        <v>112</v>
      </c>
      <c r="O3300" s="807"/>
    </row>
    <row r="3301" spans="1:15" ht="18">
      <c r="A3301" s="807">
        <v>127</v>
      </c>
      <c r="B3301" s="807"/>
      <c r="C3301" s="807">
        <v>765242</v>
      </c>
      <c r="D3301" s="807"/>
      <c r="E3301" s="378" t="s">
        <v>3988</v>
      </c>
      <c r="F3301" s="807" t="s">
        <v>2488</v>
      </c>
      <c r="G3301" s="807"/>
      <c r="H3301" s="378" t="s">
        <v>1921</v>
      </c>
      <c r="I3301" s="811"/>
      <c r="J3301" s="811"/>
      <c r="K3301" s="371"/>
      <c r="L3301" s="807" t="s">
        <v>1921</v>
      </c>
      <c r="M3301" s="807"/>
      <c r="N3301" s="808">
        <v>6.25</v>
      </c>
      <c r="O3301" s="808"/>
    </row>
    <row r="3302" spans="1:15" ht="18">
      <c r="A3302" s="807">
        <v>128</v>
      </c>
      <c r="B3302" s="807"/>
      <c r="C3302" s="807">
        <v>238923</v>
      </c>
      <c r="D3302" s="807"/>
      <c r="E3302" s="378" t="s">
        <v>3515</v>
      </c>
      <c r="F3302" s="807" t="s">
        <v>2322</v>
      </c>
      <c r="G3302" s="807"/>
      <c r="H3302" s="378" t="s">
        <v>2083</v>
      </c>
      <c r="I3302" s="811"/>
      <c r="J3302" s="811"/>
      <c r="K3302" s="371"/>
      <c r="L3302" s="807" t="s">
        <v>1921</v>
      </c>
      <c r="M3302" s="807"/>
      <c r="N3302" s="808">
        <v>1</v>
      </c>
      <c r="O3302" s="808"/>
    </row>
    <row r="3303" spans="1:15" ht="18">
      <c r="A3303" s="807">
        <v>129</v>
      </c>
      <c r="B3303" s="807"/>
      <c r="C3303" s="807">
        <v>244734</v>
      </c>
      <c r="D3303" s="807"/>
      <c r="E3303" s="378" t="s">
        <v>3515</v>
      </c>
      <c r="F3303" s="807" t="s">
        <v>2322</v>
      </c>
      <c r="G3303" s="807"/>
      <c r="H3303" s="378" t="s">
        <v>1920</v>
      </c>
      <c r="I3303" s="811"/>
      <c r="J3303" s="811"/>
      <c r="K3303" s="371"/>
      <c r="L3303" s="807" t="s">
        <v>1921</v>
      </c>
      <c r="M3303" s="807"/>
      <c r="N3303" s="808">
        <v>1</v>
      </c>
      <c r="O3303" s="808"/>
    </row>
    <row r="3304" spans="1:15" ht="18">
      <c r="A3304" s="807">
        <v>130</v>
      </c>
      <c r="B3304" s="807"/>
      <c r="C3304" s="807">
        <v>238975</v>
      </c>
      <c r="D3304" s="807"/>
      <c r="E3304" s="378" t="s">
        <v>3515</v>
      </c>
      <c r="F3304" s="807" t="s">
        <v>2344</v>
      </c>
      <c r="G3304" s="807"/>
      <c r="H3304" s="378" t="s">
        <v>2083</v>
      </c>
      <c r="I3304" s="811"/>
      <c r="J3304" s="811"/>
      <c r="K3304" s="371"/>
      <c r="L3304" s="807" t="s">
        <v>1921</v>
      </c>
      <c r="M3304" s="807"/>
      <c r="N3304" s="808">
        <v>1</v>
      </c>
      <c r="O3304" s="808"/>
    </row>
    <row r="3305" spans="1:15" ht="18">
      <c r="A3305" s="807">
        <v>131</v>
      </c>
      <c r="B3305" s="807"/>
      <c r="C3305" s="807">
        <v>239079</v>
      </c>
      <c r="D3305" s="807"/>
      <c r="E3305" s="378" t="s">
        <v>3515</v>
      </c>
      <c r="F3305" s="807" t="s">
        <v>2344</v>
      </c>
      <c r="G3305" s="807"/>
      <c r="H3305" s="378" t="s">
        <v>1921</v>
      </c>
      <c r="I3305" s="811"/>
      <c r="J3305" s="811"/>
      <c r="K3305" s="371"/>
      <c r="L3305" s="807" t="s">
        <v>1921</v>
      </c>
      <c r="M3305" s="807"/>
      <c r="N3305" s="808">
        <v>1</v>
      </c>
      <c r="O3305" s="808"/>
    </row>
    <row r="3306" spans="1:15" ht="18">
      <c r="A3306" s="807">
        <v>132</v>
      </c>
      <c r="B3306" s="807"/>
      <c r="C3306" s="807">
        <v>244775</v>
      </c>
      <c r="D3306" s="807"/>
      <c r="E3306" s="378" t="s">
        <v>3515</v>
      </c>
      <c r="F3306" s="807" t="s">
        <v>2344</v>
      </c>
      <c r="G3306" s="807"/>
      <c r="H3306" s="378" t="s">
        <v>1920</v>
      </c>
      <c r="I3306" s="811"/>
      <c r="J3306" s="811"/>
      <c r="K3306" s="371"/>
      <c r="L3306" s="807" t="s">
        <v>1921</v>
      </c>
      <c r="M3306" s="807"/>
      <c r="N3306" s="808">
        <v>1</v>
      </c>
      <c r="O3306" s="808"/>
    </row>
    <row r="3307" spans="1:15" ht="18">
      <c r="A3307" s="807">
        <v>133</v>
      </c>
      <c r="B3307" s="807"/>
      <c r="C3307" s="807">
        <v>294617</v>
      </c>
      <c r="D3307" s="807"/>
      <c r="E3307" s="378" t="s">
        <v>3515</v>
      </c>
      <c r="F3307" s="807" t="s">
        <v>2071</v>
      </c>
      <c r="G3307" s="807"/>
      <c r="H3307" s="378" t="s">
        <v>2083</v>
      </c>
      <c r="I3307" s="811"/>
      <c r="J3307" s="811"/>
      <c r="K3307" s="371"/>
      <c r="L3307" s="807" t="s">
        <v>1921</v>
      </c>
      <c r="M3307" s="807"/>
      <c r="N3307" s="808">
        <v>1.5</v>
      </c>
      <c r="O3307" s="808"/>
    </row>
    <row r="3308" spans="1:15" ht="18">
      <c r="A3308" s="807">
        <v>134</v>
      </c>
      <c r="B3308" s="807"/>
      <c r="C3308" s="807">
        <v>464597</v>
      </c>
      <c r="D3308" s="807"/>
      <c r="E3308" s="378" t="s">
        <v>3515</v>
      </c>
      <c r="F3308" s="807" t="s">
        <v>2071</v>
      </c>
      <c r="G3308" s="807"/>
      <c r="H3308" s="378" t="s">
        <v>1920</v>
      </c>
      <c r="I3308" s="811"/>
      <c r="J3308" s="811"/>
      <c r="K3308" s="371"/>
      <c r="L3308" s="807" t="s">
        <v>1921</v>
      </c>
      <c r="M3308" s="807"/>
      <c r="N3308" s="808">
        <v>1.5</v>
      </c>
      <c r="O3308" s="808"/>
    </row>
    <row r="3309" spans="1:15" ht="18">
      <c r="A3309" s="807">
        <v>135</v>
      </c>
      <c r="B3309" s="807"/>
      <c r="C3309" s="807">
        <v>200119</v>
      </c>
      <c r="D3309" s="807"/>
      <c r="E3309" s="378" t="s">
        <v>2016</v>
      </c>
      <c r="F3309" s="807" t="s">
        <v>2322</v>
      </c>
      <c r="G3309" s="807"/>
      <c r="H3309" s="378" t="s">
        <v>1921</v>
      </c>
      <c r="I3309" s="811"/>
      <c r="J3309" s="811"/>
      <c r="K3309" s="371"/>
      <c r="L3309" s="807" t="s">
        <v>1921</v>
      </c>
      <c r="M3309" s="807"/>
      <c r="N3309" s="808">
        <v>1.5</v>
      </c>
      <c r="O3309" s="808"/>
    </row>
    <row r="3310" spans="1:15" ht="18">
      <c r="A3310" s="807">
        <v>136</v>
      </c>
      <c r="B3310" s="807"/>
      <c r="C3310" s="807">
        <v>781966</v>
      </c>
      <c r="D3310" s="807"/>
      <c r="E3310" s="378" t="s">
        <v>2016</v>
      </c>
      <c r="F3310" s="807" t="s">
        <v>2322</v>
      </c>
      <c r="G3310" s="807"/>
      <c r="H3310" s="378" t="s">
        <v>1920</v>
      </c>
      <c r="I3310" s="811"/>
      <c r="J3310" s="811"/>
      <c r="K3310" s="371"/>
      <c r="L3310" s="807" t="s">
        <v>1921</v>
      </c>
      <c r="M3310" s="807"/>
      <c r="N3310" s="808">
        <v>1.5</v>
      </c>
      <c r="O3310" s="808"/>
    </row>
    <row r="3311" spans="1:15" ht="18">
      <c r="A3311" s="807">
        <v>137</v>
      </c>
      <c r="B3311" s="807"/>
      <c r="C3311" s="807">
        <v>200135</v>
      </c>
      <c r="D3311" s="807"/>
      <c r="E3311" s="378" t="s">
        <v>2016</v>
      </c>
      <c r="F3311" s="807" t="s">
        <v>2598</v>
      </c>
      <c r="G3311" s="807"/>
      <c r="H3311" s="378" t="s">
        <v>1920</v>
      </c>
      <c r="I3311" s="811"/>
      <c r="J3311" s="811"/>
      <c r="K3311" s="371"/>
      <c r="L3311" s="807" t="s">
        <v>1921</v>
      </c>
      <c r="M3311" s="807"/>
      <c r="N3311" s="808">
        <v>1.5</v>
      </c>
      <c r="O3311" s="808"/>
    </row>
    <row r="3312" spans="1:15" ht="18">
      <c r="A3312" s="807">
        <v>138</v>
      </c>
      <c r="B3312" s="807"/>
      <c r="C3312" s="807">
        <v>200142</v>
      </c>
      <c r="D3312" s="807"/>
      <c r="E3312" s="378" t="s">
        <v>2016</v>
      </c>
      <c r="F3312" s="807" t="s">
        <v>2598</v>
      </c>
      <c r="G3312" s="807"/>
      <c r="H3312" s="378" t="s">
        <v>1921</v>
      </c>
      <c r="I3312" s="811"/>
      <c r="J3312" s="811"/>
      <c r="K3312" s="371"/>
      <c r="L3312" s="807" t="s">
        <v>1921</v>
      </c>
      <c r="M3312" s="807"/>
      <c r="N3312" s="808">
        <v>1.5</v>
      </c>
      <c r="O3312" s="808"/>
    </row>
    <row r="3313" spans="1:15" ht="36">
      <c r="A3313" s="810" t="s">
        <v>1871</v>
      </c>
      <c r="B3313" s="810"/>
      <c r="C3313" s="810" t="s">
        <v>1872</v>
      </c>
      <c r="D3313" s="810"/>
      <c r="E3313" s="365" t="s">
        <v>1873</v>
      </c>
      <c r="F3313" s="810" t="s">
        <v>1874</v>
      </c>
      <c r="G3313" s="810"/>
      <c r="H3313" s="365" t="s">
        <v>1875</v>
      </c>
      <c r="I3313" s="810" t="s">
        <v>1876</v>
      </c>
      <c r="J3313" s="810"/>
      <c r="K3313" s="365" t="s">
        <v>1877</v>
      </c>
      <c r="L3313" s="810" t="s">
        <v>4253</v>
      </c>
      <c r="M3313" s="810"/>
      <c r="N3313" s="810" t="s">
        <v>1879</v>
      </c>
      <c r="O3313" s="810"/>
    </row>
    <row r="3314" spans="1:15" ht="36">
      <c r="A3314" s="807">
        <v>139</v>
      </c>
      <c r="B3314" s="807"/>
      <c r="C3314" s="807">
        <v>811015</v>
      </c>
      <c r="D3314" s="807"/>
      <c r="E3314" s="379" t="s">
        <v>4325</v>
      </c>
      <c r="F3314" s="812" t="s">
        <v>4326</v>
      </c>
      <c r="G3314" s="812"/>
      <c r="H3314" s="378" t="s">
        <v>1925</v>
      </c>
      <c r="I3314" s="808">
        <v>60</v>
      </c>
      <c r="J3314" s="808"/>
      <c r="K3314" s="377" t="s">
        <v>1883</v>
      </c>
      <c r="L3314" s="807" t="s">
        <v>1884</v>
      </c>
      <c r="M3314" s="807"/>
      <c r="N3314" s="808">
        <v>9</v>
      </c>
      <c r="O3314" s="808"/>
    </row>
    <row r="3315" spans="1:15" ht="18">
      <c r="A3315" s="807">
        <v>140</v>
      </c>
      <c r="B3315" s="807"/>
      <c r="C3315" s="807">
        <v>896077</v>
      </c>
      <c r="D3315" s="807"/>
      <c r="E3315" s="378" t="s">
        <v>4327</v>
      </c>
      <c r="F3315" s="812" t="s">
        <v>4328</v>
      </c>
      <c r="G3315" s="812"/>
      <c r="H3315" s="378" t="s">
        <v>1925</v>
      </c>
      <c r="I3315" s="808">
        <v>60</v>
      </c>
      <c r="J3315" s="808"/>
      <c r="K3315" s="377" t="s">
        <v>1883</v>
      </c>
      <c r="L3315" s="807" t="s">
        <v>1884</v>
      </c>
      <c r="M3315" s="807"/>
      <c r="N3315" s="808">
        <v>9</v>
      </c>
      <c r="O3315" s="808"/>
    </row>
    <row r="3316" spans="1:15" ht="18">
      <c r="A3316" s="807">
        <v>141</v>
      </c>
      <c r="B3316" s="807"/>
      <c r="C3316" s="807">
        <v>914289</v>
      </c>
      <c r="D3316" s="807"/>
      <c r="E3316" s="378" t="s">
        <v>3516</v>
      </c>
      <c r="F3316" s="807" t="s">
        <v>2410</v>
      </c>
      <c r="G3316" s="807"/>
      <c r="H3316" s="378" t="s">
        <v>4254</v>
      </c>
      <c r="I3316" s="808">
        <v>60</v>
      </c>
      <c r="J3316" s="808"/>
      <c r="K3316" s="377" t="s">
        <v>1883</v>
      </c>
      <c r="L3316" s="807" t="s">
        <v>1884</v>
      </c>
      <c r="M3316" s="807"/>
      <c r="N3316" s="808">
        <v>14</v>
      </c>
      <c r="O3316" s="808"/>
    </row>
    <row r="3317" spans="1:15" ht="18">
      <c r="A3317" s="807">
        <v>142</v>
      </c>
      <c r="B3317" s="807"/>
      <c r="C3317" s="807">
        <v>746376</v>
      </c>
      <c r="D3317" s="807"/>
      <c r="E3317" s="378" t="s">
        <v>3516</v>
      </c>
      <c r="F3317" s="807" t="s">
        <v>4329</v>
      </c>
      <c r="G3317" s="807"/>
      <c r="H3317" s="378" t="s">
        <v>2340</v>
      </c>
      <c r="I3317" s="808">
        <v>60</v>
      </c>
      <c r="J3317" s="808"/>
      <c r="K3317" s="377" t="s">
        <v>1883</v>
      </c>
      <c r="L3317" s="807" t="s">
        <v>1884</v>
      </c>
      <c r="M3317" s="807"/>
      <c r="N3317" s="808">
        <v>23</v>
      </c>
      <c r="O3317" s="808"/>
    </row>
    <row r="3318" spans="1:15" ht="18">
      <c r="A3318" s="807">
        <v>143</v>
      </c>
      <c r="B3318" s="807"/>
      <c r="C3318" s="807">
        <v>242234</v>
      </c>
      <c r="D3318" s="807"/>
      <c r="E3318" s="378" t="s">
        <v>3516</v>
      </c>
      <c r="F3318" s="807" t="s">
        <v>2047</v>
      </c>
      <c r="G3318" s="807"/>
      <c r="H3318" s="378" t="s">
        <v>1921</v>
      </c>
      <c r="I3318" s="811"/>
      <c r="J3318" s="811"/>
      <c r="K3318" s="371"/>
      <c r="L3318" s="807" t="s">
        <v>1921</v>
      </c>
      <c r="M3318" s="807"/>
      <c r="N3318" s="808">
        <v>1.5</v>
      </c>
      <c r="O3318" s="808"/>
    </row>
    <row r="3319" spans="1:15" ht="18">
      <c r="A3319" s="807">
        <v>144</v>
      </c>
      <c r="B3319" s="807"/>
      <c r="C3319" s="807">
        <v>226695</v>
      </c>
      <c r="D3319" s="807"/>
      <c r="E3319" s="378" t="s">
        <v>3516</v>
      </c>
      <c r="F3319" s="807" t="s">
        <v>2047</v>
      </c>
      <c r="G3319" s="807"/>
      <c r="H3319" s="378" t="s">
        <v>2114</v>
      </c>
      <c r="I3319" s="811"/>
      <c r="J3319" s="811"/>
      <c r="K3319" s="371"/>
      <c r="L3319" s="807" t="s">
        <v>2115</v>
      </c>
      <c r="M3319" s="807"/>
      <c r="N3319" s="808">
        <v>1.5</v>
      </c>
      <c r="O3319" s="808"/>
    </row>
    <row r="3320" spans="1:15" ht="72">
      <c r="A3320" s="807">
        <v>145</v>
      </c>
      <c r="B3320" s="807"/>
      <c r="C3320" s="807">
        <v>587473</v>
      </c>
      <c r="D3320" s="807"/>
      <c r="E3320" s="378" t="s">
        <v>3516</v>
      </c>
      <c r="F3320" s="807" t="s">
        <v>2680</v>
      </c>
      <c r="G3320" s="807"/>
      <c r="H3320" s="379" t="s">
        <v>4274</v>
      </c>
      <c r="I3320" s="808">
        <v>60</v>
      </c>
      <c r="J3320" s="808"/>
      <c r="K3320" s="377" t="s">
        <v>1883</v>
      </c>
      <c r="L3320" s="807" t="s">
        <v>1884</v>
      </c>
      <c r="M3320" s="807"/>
      <c r="N3320" s="808">
        <v>23</v>
      </c>
      <c r="O3320" s="808"/>
    </row>
    <row r="3321" spans="1:15" ht="18">
      <c r="A3321" s="807">
        <v>146</v>
      </c>
      <c r="B3321" s="807"/>
      <c r="C3321" s="807">
        <v>226483</v>
      </c>
      <c r="D3321" s="807"/>
      <c r="E3321" s="378" t="s">
        <v>3516</v>
      </c>
      <c r="F3321" s="807" t="s">
        <v>2274</v>
      </c>
      <c r="G3321" s="807"/>
      <c r="H3321" s="378" t="s">
        <v>2114</v>
      </c>
      <c r="I3321" s="811"/>
      <c r="J3321" s="811"/>
      <c r="K3321" s="371"/>
      <c r="L3321" s="807" t="s">
        <v>2115</v>
      </c>
      <c r="M3321" s="807"/>
      <c r="N3321" s="808">
        <v>2</v>
      </c>
      <c r="O3321" s="808"/>
    </row>
    <row r="3322" spans="1:15" ht="18">
      <c r="A3322" s="807">
        <v>147</v>
      </c>
      <c r="B3322" s="807"/>
      <c r="C3322" s="807">
        <v>538415</v>
      </c>
      <c r="D3322" s="807"/>
      <c r="E3322" s="378" t="s">
        <v>4256</v>
      </c>
      <c r="F3322" s="807" t="s">
        <v>3991</v>
      </c>
      <c r="G3322" s="807"/>
      <c r="H3322" s="378" t="s">
        <v>4330</v>
      </c>
      <c r="I3322" s="811"/>
      <c r="J3322" s="811"/>
      <c r="K3322" s="371"/>
      <c r="L3322" s="808" t="s">
        <v>1892</v>
      </c>
      <c r="M3322" s="808"/>
      <c r="N3322" s="808">
        <v>78</v>
      </c>
      <c r="O3322" s="808"/>
    </row>
    <row r="3323" spans="1:15" ht="18">
      <c r="A3323" s="807">
        <v>148</v>
      </c>
      <c r="B3323" s="807"/>
      <c r="C3323" s="807">
        <v>538998</v>
      </c>
      <c r="D3323" s="807"/>
      <c r="E3323" s="378" t="s">
        <v>4256</v>
      </c>
      <c r="F3323" s="807" t="s">
        <v>3517</v>
      </c>
      <c r="G3323" s="807"/>
      <c r="H3323" s="378" t="s">
        <v>4273</v>
      </c>
      <c r="I3323" s="808">
        <v>2.2000000000000002</v>
      </c>
      <c r="J3323" s="808"/>
      <c r="K3323" s="377" t="s">
        <v>1909</v>
      </c>
      <c r="L3323" s="808" t="s">
        <v>1892</v>
      </c>
      <c r="M3323" s="808"/>
      <c r="N3323" s="807">
        <v>128</v>
      </c>
      <c r="O3323" s="807"/>
    </row>
    <row r="3324" spans="1:15" ht="18">
      <c r="A3324" s="807">
        <v>149</v>
      </c>
      <c r="B3324" s="807"/>
      <c r="C3324" s="807">
        <v>584735</v>
      </c>
      <c r="D3324" s="807"/>
      <c r="E3324" s="378" t="s">
        <v>4256</v>
      </c>
      <c r="F3324" s="812" t="s">
        <v>4331</v>
      </c>
      <c r="G3324" s="812"/>
      <c r="H3324" s="378" t="s">
        <v>4254</v>
      </c>
      <c r="I3324" s="808">
        <v>35</v>
      </c>
      <c r="J3324" s="808"/>
      <c r="K3324" s="377" t="s">
        <v>1883</v>
      </c>
      <c r="L3324" s="807" t="s">
        <v>1884</v>
      </c>
      <c r="M3324" s="807"/>
      <c r="N3324" s="807">
        <v>109</v>
      </c>
      <c r="O3324" s="807"/>
    </row>
    <row r="3325" spans="1:15" ht="18">
      <c r="A3325" s="807">
        <v>150</v>
      </c>
      <c r="B3325" s="807"/>
      <c r="C3325" s="807">
        <v>584611</v>
      </c>
      <c r="D3325" s="807"/>
      <c r="E3325" s="378" t="s">
        <v>4256</v>
      </c>
      <c r="F3325" s="812" t="s">
        <v>4331</v>
      </c>
      <c r="G3325" s="812"/>
      <c r="H3325" s="378" t="s">
        <v>4254</v>
      </c>
      <c r="I3325" s="808">
        <v>70</v>
      </c>
      <c r="J3325" s="808"/>
      <c r="K3325" s="377" t="s">
        <v>1883</v>
      </c>
      <c r="L3325" s="807" t="s">
        <v>1884</v>
      </c>
      <c r="M3325" s="807"/>
      <c r="N3325" s="807">
        <v>119</v>
      </c>
      <c r="O3325" s="807"/>
    </row>
    <row r="3326" spans="1:15" ht="36">
      <c r="A3326" s="810" t="s">
        <v>1871</v>
      </c>
      <c r="B3326" s="810"/>
      <c r="C3326" s="810" t="s">
        <v>1872</v>
      </c>
      <c r="D3326" s="810"/>
      <c r="E3326" s="365" t="s">
        <v>1873</v>
      </c>
      <c r="F3326" s="810" t="s">
        <v>1874</v>
      </c>
      <c r="G3326" s="810"/>
      <c r="H3326" s="365" t="s">
        <v>1875</v>
      </c>
      <c r="I3326" s="810" t="s">
        <v>1876</v>
      </c>
      <c r="J3326" s="810"/>
      <c r="K3326" s="365" t="s">
        <v>1877</v>
      </c>
      <c r="L3326" s="810" t="s">
        <v>4253</v>
      </c>
      <c r="M3326" s="810"/>
      <c r="N3326" s="810" t="s">
        <v>1879</v>
      </c>
      <c r="O3326" s="810"/>
    </row>
    <row r="3327" spans="1:15" ht="18">
      <c r="A3327" s="807">
        <v>151</v>
      </c>
      <c r="B3327" s="807"/>
      <c r="C3327" s="807">
        <v>538525</v>
      </c>
      <c r="D3327" s="807"/>
      <c r="E3327" s="378" t="s">
        <v>4256</v>
      </c>
      <c r="F3327" s="807" t="s">
        <v>3992</v>
      </c>
      <c r="G3327" s="807"/>
      <c r="H3327" s="378" t="s">
        <v>4330</v>
      </c>
      <c r="I3327" s="811"/>
      <c r="J3327" s="811"/>
      <c r="K3327" s="371"/>
      <c r="L3327" s="808" t="s">
        <v>1892</v>
      </c>
      <c r="M3327" s="808"/>
      <c r="N3327" s="808">
        <v>75</v>
      </c>
      <c r="O3327" s="808"/>
    </row>
    <row r="3328" spans="1:15" ht="18">
      <c r="A3328" s="807">
        <v>152</v>
      </c>
      <c r="B3328" s="807"/>
      <c r="C3328" s="807">
        <v>229129</v>
      </c>
      <c r="D3328" s="807"/>
      <c r="E3328" s="378" t="s">
        <v>4256</v>
      </c>
      <c r="F3328" s="807" t="s">
        <v>2041</v>
      </c>
      <c r="G3328" s="807"/>
      <c r="H3328" s="378" t="s">
        <v>1920</v>
      </c>
      <c r="I3328" s="811"/>
      <c r="J3328" s="811"/>
      <c r="K3328" s="371"/>
      <c r="L3328" s="807" t="s">
        <v>1921</v>
      </c>
      <c r="M3328" s="807"/>
      <c r="N3328" s="808">
        <v>8.5</v>
      </c>
      <c r="O3328" s="808"/>
    </row>
    <row r="3329" spans="1:15" ht="18">
      <c r="A3329" s="807">
        <v>153</v>
      </c>
      <c r="B3329" s="807"/>
      <c r="C3329" s="807">
        <v>655133</v>
      </c>
      <c r="D3329" s="807"/>
      <c r="E3329" s="378" t="s">
        <v>3994</v>
      </c>
      <c r="F3329" s="807" t="s">
        <v>2071</v>
      </c>
      <c r="G3329" s="807"/>
      <c r="H3329" s="378" t="s">
        <v>4273</v>
      </c>
      <c r="I3329" s="811"/>
      <c r="J3329" s="811"/>
      <c r="K3329" s="371"/>
      <c r="L3329" s="808" t="s">
        <v>1892</v>
      </c>
      <c r="M3329" s="808"/>
      <c r="N3329" s="807">
        <v>214</v>
      </c>
      <c r="O3329" s="807"/>
    </row>
    <row r="3330" spans="1:15" ht="90">
      <c r="A3330" s="807">
        <v>154</v>
      </c>
      <c r="B3330" s="807"/>
      <c r="C3330" s="807">
        <v>539549</v>
      </c>
      <c r="D3330" s="807"/>
      <c r="E3330" s="378" t="s">
        <v>2046</v>
      </c>
      <c r="F3330" s="807" t="s">
        <v>2308</v>
      </c>
      <c r="G3330" s="807"/>
      <c r="H3330" s="379" t="s">
        <v>4257</v>
      </c>
      <c r="I3330" s="811"/>
      <c r="J3330" s="811"/>
      <c r="K3330" s="371"/>
      <c r="L3330" s="808" t="s">
        <v>1892</v>
      </c>
      <c r="M3330" s="808"/>
      <c r="N3330" s="808">
        <v>20</v>
      </c>
      <c r="O3330" s="808"/>
    </row>
    <row r="3331" spans="1:15" ht="90">
      <c r="A3331" s="807">
        <v>155</v>
      </c>
      <c r="B3331" s="807"/>
      <c r="C3331" s="807">
        <v>840347</v>
      </c>
      <c r="D3331" s="807"/>
      <c r="E3331" s="378" t="s">
        <v>2046</v>
      </c>
      <c r="F3331" s="807" t="s">
        <v>2274</v>
      </c>
      <c r="G3331" s="807"/>
      <c r="H3331" s="379" t="s">
        <v>4257</v>
      </c>
      <c r="I3331" s="811"/>
      <c r="J3331" s="811"/>
      <c r="K3331" s="371"/>
      <c r="L3331" s="808" t="s">
        <v>1892</v>
      </c>
      <c r="M3331" s="808"/>
      <c r="N3331" s="808">
        <v>14</v>
      </c>
      <c r="O3331" s="808"/>
    </row>
    <row r="3332" spans="1:15" ht="36">
      <c r="A3332" s="807">
        <v>156</v>
      </c>
      <c r="B3332" s="807"/>
      <c r="C3332" s="807">
        <v>776153</v>
      </c>
      <c r="D3332" s="807"/>
      <c r="E3332" s="379" t="s">
        <v>4332</v>
      </c>
      <c r="F3332" s="812" t="s">
        <v>4333</v>
      </c>
      <c r="G3332" s="812"/>
      <c r="H3332" s="378" t="s">
        <v>3489</v>
      </c>
      <c r="I3332" s="808">
        <v>3.5</v>
      </c>
      <c r="J3332" s="808"/>
      <c r="K3332" s="377" t="s">
        <v>1909</v>
      </c>
      <c r="L3332" s="808" t="s">
        <v>1910</v>
      </c>
      <c r="M3332" s="808"/>
      <c r="N3332" s="807">
        <v>100</v>
      </c>
      <c r="O3332" s="807"/>
    </row>
    <row r="3333" spans="1:15" ht="36">
      <c r="A3333" s="807">
        <v>157</v>
      </c>
      <c r="B3333" s="807"/>
      <c r="C3333" s="807">
        <v>528918</v>
      </c>
      <c r="D3333" s="807"/>
      <c r="E3333" s="379" t="s">
        <v>4334</v>
      </c>
      <c r="F3333" s="812" t="s">
        <v>4335</v>
      </c>
      <c r="G3333" s="812"/>
      <c r="H3333" s="378" t="s">
        <v>2093</v>
      </c>
      <c r="I3333" s="808">
        <v>5</v>
      </c>
      <c r="J3333" s="808"/>
      <c r="K3333" s="377" t="s">
        <v>1883</v>
      </c>
      <c r="L3333" s="807" t="s">
        <v>1884</v>
      </c>
      <c r="M3333" s="807"/>
      <c r="N3333" s="808">
        <v>13.5</v>
      </c>
      <c r="O3333" s="808"/>
    </row>
    <row r="3334" spans="1:15" ht="36">
      <c r="A3334" s="807">
        <v>158</v>
      </c>
      <c r="B3334" s="807"/>
      <c r="C3334" s="807">
        <v>529308</v>
      </c>
      <c r="D3334" s="807"/>
      <c r="E3334" s="379" t="s">
        <v>4334</v>
      </c>
      <c r="F3334" s="812" t="s">
        <v>4335</v>
      </c>
      <c r="G3334" s="812"/>
      <c r="H3334" s="378" t="s">
        <v>2093</v>
      </c>
      <c r="I3334" s="808">
        <v>10</v>
      </c>
      <c r="J3334" s="808"/>
      <c r="K3334" s="377" t="s">
        <v>1883</v>
      </c>
      <c r="L3334" s="807" t="s">
        <v>1884</v>
      </c>
      <c r="M3334" s="807"/>
      <c r="N3334" s="808">
        <v>13</v>
      </c>
      <c r="O3334" s="808"/>
    </row>
    <row r="3335" spans="1:15" ht="18">
      <c r="A3335" s="807">
        <v>159</v>
      </c>
      <c r="B3335" s="807"/>
      <c r="C3335" s="807">
        <v>531704</v>
      </c>
      <c r="D3335" s="807"/>
      <c r="E3335" s="378" t="s">
        <v>4336</v>
      </c>
      <c r="F3335" s="812" t="s">
        <v>4337</v>
      </c>
      <c r="G3335" s="812"/>
      <c r="H3335" s="378" t="s">
        <v>1925</v>
      </c>
      <c r="I3335" s="808">
        <v>180</v>
      </c>
      <c r="J3335" s="808"/>
      <c r="K3335" s="377" t="s">
        <v>1883</v>
      </c>
      <c r="L3335" s="807" t="s">
        <v>1884</v>
      </c>
      <c r="M3335" s="807"/>
      <c r="N3335" s="808">
        <v>23</v>
      </c>
      <c r="O3335" s="808"/>
    </row>
    <row r="3336" spans="1:15" ht="36">
      <c r="A3336" s="810" t="s">
        <v>1871</v>
      </c>
      <c r="B3336" s="810"/>
      <c r="C3336" s="810" t="s">
        <v>1872</v>
      </c>
      <c r="D3336" s="810"/>
      <c r="E3336" s="365" t="s">
        <v>1873</v>
      </c>
      <c r="F3336" s="810" t="s">
        <v>1874</v>
      </c>
      <c r="G3336" s="810"/>
      <c r="H3336" s="365" t="s">
        <v>1875</v>
      </c>
      <c r="I3336" s="810" t="s">
        <v>1876</v>
      </c>
      <c r="J3336" s="810"/>
      <c r="K3336" s="365" t="s">
        <v>1877</v>
      </c>
      <c r="L3336" s="810" t="s">
        <v>4253</v>
      </c>
      <c r="M3336" s="810"/>
      <c r="N3336" s="810" t="s">
        <v>1879</v>
      </c>
      <c r="O3336" s="810"/>
    </row>
    <row r="3337" spans="1:15" ht="72">
      <c r="A3337" s="807">
        <v>160</v>
      </c>
      <c r="B3337" s="807"/>
      <c r="C3337" s="807">
        <v>532572</v>
      </c>
      <c r="D3337" s="807"/>
      <c r="E3337" s="379" t="s">
        <v>4338</v>
      </c>
      <c r="F3337" s="812" t="s">
        <v>4339</v>
      </c>
      <c r="G3337" s="812"/>
      <c r="H3337" s="378" t="s">
        <v>1916</v>
      </c>
      <c r="I3337" s="807">
        <v>60</v>
      </c>
      <c r="J3337" s="807"/>
      <c r="K3337" s="377" t="s">
        <v>1883</v>
      </c>
      <c r="L3337" s="807" t="s">
        <v>1884</v>
      </c>
      <c r="M3337" s="807"/>
      <c r="N3337" s="808">
        <v>10.5</v>
      </c>
      <c r="O3337" s="808"/>
    </row>
    <row r="3338" spans="1:15" ht="18">
      <c r="A3338" s="807">
        <v>161</v>
      </c>
      <c r="B3338" s="807"/>
      <c r="C3338" s="807">
        <v>709946</v>
      </c>
      <c r="D3338" s="807"/>
      <c r="E3338" s="378" t="s">
        <v>2073</v>
      </c>
      <c r="F3338" s="811"/>
      <c r="G3338" s="811"/>
      <c r="H3338" s="378" t="s">
        <v>4340</v>
      </c>
      <c r="I3338" s="808">
        <v>1</v>
      </c>
      <c r="J3338" s="808"/>
      <c r="K3338" s="377" t="s">
        <v>1883</v>
      </c>
      <c r="L3338" s="807" t="s">
        <v>3039</v>
      </c>
      <c r="M3338" s="807"/>
      <c r="N3338" s="808">
        <v>93.5</v>
      </c>
      <c r="O3338" s="808"/>
    </row>
    <row r="3339" spans="1:15" ht="18">
      <c r="A3339" s="807">
        <v>162</v>
      </c>
      <c r="B3339" s="807"/>
      <c r="C3339" s="807">
        <v>782244</v>
      </c>
      <c r="D3339" s="807"/>
      <c r="E3339" s="378" t="s">
        <v>2075</v>
      </c>
      <c r="F3339" s="807" t="s">
        <v>2014</v>
      </c>
      <c r="G3339" s="807"/>
      <c r="H3339" s="378" t="s">
        <v>2083</v>
      </c>
      <c r="I3339" s="811"/>
      <c r="J3339" s="811"/>
      <c r="K3339" s="371"/>
      <c r="L3339" s="807" t="s">
        <v>1921</v>
      </c>
      <c r="M3339" s="807"/>
      <c r="N3339" s="808">
        <v>1</v>
      </c>
      <c r="O3339" s="808"/>
    </row>
    <row r="3340" spans="1:15" ht="18">
      <c r="A3340" s="807">
        <v>163</v>
      </c>
      <c r="B3340" s="807"/>
      <c r="C3340" s="807">
        <v>822461</v>
      </c>
      <c r="D3340" s="807"/>
      <c r="E3340" s="378" t="s">
        <v>2075</v>
      </c>
      <c r="F3340" s="807" t="s">
        <v>2014</v>
      </c>
      <c r="G3340" s="807"/>
      <c r="H3340" s="378" t="s">
        <v>1945</v>
      </c>
      <c r="I3340" s="811"/>
      <c r="J3340" s="811"/>
      <c r="K3340" s="371"/>
      <c r="L3340" s="807" t="s">
        <v>1921</v>
      </c>
      <c r="M3340" s="807"/>
      <c r="N3340" s="808">
        <v>0.5</v>
      </c>
      <c r="O3340" s="808"/>
    </row>
    <row r="3341" spans="1:15" ht="18">
      <c r="A3341" s="807">
        <v>164</v>
      </c>
      <c r="B3341" s="807"/>
      <c r="C3341" s="807">
        <v>736210</v>
      </c>
      <c r="D3341" s="807"/>
      <c r="E3341" s="378" t="s">
        <v>2075</v>
      </c>
      <c r="F3341" s="807" t="s">
        <v>2071</v>
      </c>
      <c r="G3341" s="807"/>
      <c r="H3341" s="378" t="s">
        <v>1921</v>
      </c>
      <c r="I3341" s="811"/>
      <c r="J3341" s="811"/>
      <c r="K3341" s="371"/>
      <c r="L3341" s="807" t="s">
        <v>1921</v>
      </c>
      <c r="M3341" s="807"/>
      <c r="N3341" s="808">
        <v>0.5</v>
      </c>
      <c r="O3341" s="808"/>
    </row>
    <row r="3342" spans="1:15" ht="18">
      <c r="A3342" s="807">
        <v>165</v>
      </c>
      <c r="B3342" s="807"/>
      <c r="C3342" s="807">
        <v>857437</v>
      </c>
      <c r="D3342" s="807"/>
      <c r="E3342" s="378" t="s">
        <v>2075</v>
      </c>
      <c r="F3342" s="807" t="s">
        <v>3505</v>
      </c>
      <c r="G3342" s="807"/>
      <c r="H3342" s="378" t="s">
        <v>4255</v>
      </c>
      <c r="I3342" s="808">
        <v>2</v>
      </c>
      <c r="J3342" s="808"/>
      <c r="K3342" s="377" t="s">
        <v>1883</v>
      </c>
      <c r="L3342" s="807" t="s">
        <v>1889</v>
      </c>
      <c r="M3342" s="807"/>
      <c r="N3342" s="808">
        <v>6.75</v>
      </c>
      <c r="O3342" s="808"/>
    </row>
    <row r="3343" spans="1:15" ht="18">
      <c r="A3343" s="807">
        <v>166</v>
      </c>
      <c r="B3343" s="807"/>
      <c r="C3343" s="807">
        <v>665283</v>
      </c>
      <c r="D3343" s="807"/>
      <c r="E3343" s="378" t="s">
        <v>4341</v>
      </c>
      <c r="F3343" s="807" t="s">
        <v>2014</v>
      </c>
      <c r="G3343" s="807"/>
      <c r="H3343" s="378" t="s">
        <v>1921</v>
      </c>
      <c r="I3343" s="811"/>
      <c r="J3343" s="811"/>
      <c r="K3343" s="371"/>
      <c r="L3343" s="807" t="s">
        <v>1921</v>
      </c>
      <c r="M3343" s="807"/>
      <c r="N3343" s="808">
        <v>1</v>
      </c>
      <c r="O3343" s="808"/>
    </row>
    <row r="3344" spans="1:15" ht="18">
      <c r="A3344" s="807">
        <v>167</v>
      </c>
      <c r="B3344" s="807"/>
      <c r="C3344" s="807">
        <v>252269</v>
      </c>
      <c r="D3344" s="807"/>
      <c r="E3344" s="378" t="s">
        <v>2082</v>
      </c>
      <c r="F3344" s="807" t="s">
        <v>2014</v>
      </c>
      <c r="G3344" s="807"/>
      <c r="H3344" s="378" t="s">
        <v>1920</v>
      </c>
      <c r="I3344" s="811"/>
      <c r="J3344" s="811"/>
      <c r="K3344" s="371"/>
      <c r="L3344" s="807" t="s">
        <v>1921</v>
      </c>
      <c r="M3344" s="807"/>
      <c r="N3344" s="808">
        <v>1.75</v>
      </c>
      <c r="O3344" s="808"/>
    </row>
    <row r="3345" spans="1:15" ht="18">
      <c r="A3345" s="807">
        <v>168</v>
      </c>
      <c r="B3345" s="807"/>
      <c r="C3345" s="807">
        <v>252765</v>
      </c>
      <c r="D3345" s="807"/>
      <c r="E3345" s="378" t="s">
        <v>2082</v>
      </c>
      <c r="F3345" s="807" t="s">
        <v>2014</v>
      </c>
      <c r="G3345" s="807"/>
      <c r="H3345" s="378" t="s">
        <v>1921</v>
      </c>
      <c r="I3345" s="811"/>
      <c r="J3345" s="811"/>
      <c r="K3345" s="371"/>
      <c r="L3345" s="807" t="s">
        <v>1921</v>
      </c>
      <c r="M3345" s="807"/>
      <c r="N3345" s="808">
        <v>1.75</v>
      </c>
      <c r="O3345" s="808"/>
    </row>
    <row r="3346" spans="1:15" ht="18">
      <c r="A3346" s="807">
        <v>169</v>
      </c>
      <c r="B3346" s="807"/>
      <c r="C3346" s="807">
        <v>249728</v>
      </c>
      <c r="D3346" s="807"/>
      <c r="E3346" s="378" t="s">
        <v>2082</v>
      </c>
      <c r="F3346" s="807" t="s">
        <v>1944</v>
      </c>
      <c r="G3346" s="807"/>
      <c r="H3346" s="378" t="s">
        <v>1921</v>
      </c>
      <c r="I3346" s="811"/>
      <c r="J3346" s="811"/>
      <c r="K3346" s="371"/>
      <c r="L3346" s="807" t="s">
        <v>1921</v>
      </c>
      <c r="M3346" s="807"/>
      <c r="N3346" s="808">
        <v>1</v>
      </c>
      <c r="O3346" s="808"/>
    </row>
    <row r="3347" spans="1:15" ht="18">
      <c r="A3347" s="807">
        <v>170</v>
      </c>
      <c r="B3347" s="807"/>
      <c r="C3347" s="807">
        <v>250319</v>
      </c>
      <c r="D3347" s="807"/>
      <c r="E3347" s="378" t="s">
        <v>2082</v>
      </c>
      <c r="F3347" s="807" t="s">
        <v>1944</v>
      </c>
      <c r="G3347" s="807"/>
      <c r="H3347" s="378" t="s">
        <v>1920</v>
      </c>
      <c r="I3347" s="811"/>
      <c r="J3347" s="811"/>
      <c r="K3347" s="371"/>
      <c r="L3347" s="807" t="s">
        <v>1921</v>
      </c>
      <c r="M3347" s="807"/>
      <c r="N3347" s="808">
        <v>1</v>
      </c>
      <c r="O3347" s="808"/>
    </row>
    <row r="3348" spans="1:15" ht="54">
      <c r="A3348" s="807">
        <v>171</v>
      </c>
      <c r="B3348" s="807"/>
      <c r="C3348" s="807">
        <v>810747</v>
      </c>
      <c r="D3348" s="807"/>
      <c r="E3348" s="378" t="s">
        <v>2082</v>
      </c>
      <c r="F3348" s="807" t="s">
        <v>1944</v>
      </c>
      <c r="G3348" s="807"/>
      <c r="H3348" s="379" t="s">
        <v>4342</v>
      </c>
      <c r="I3348" s="811"/>
      <c r="J3348" s="811"/>
      <c r="K3348" s="371"/>
      <c r="L3348" s="807" t="s">
        <v>1921</v>
      </c>
      <c r="M3348" s="807"/>
      <c r="N3348" s="808">
        <v>1</v>
      </c>
      <c r="O3348" s="808"/>
    </row>
    <row r="3349" spans="1:15" ht="18">
      <c r="A3349" s="807">
        <v>172</v>
      </c>
      <c r="B3349" s="807"/>
      <c r="C3349" s="807">
        <v>226761</v>
      </c>
      <c r="D3349" s="807"/>
      <c r="E3349" s="378" t="s">
        <v>2082</v>
      </c>
      <c r="F3349" s="807" t="s">
        <v>3767</v>
      </c>
      <c r="G3349" s="807"/>
      <c r="H3349" s="378" t="s">
        <v>1921</v>
      </c>
      <c r="I3349" s="811"/>
      <c r="J3349" s="811"/>
      <c r="K3349" s="371"/>
      <c r="L3349" s="807" t="s">
        <v>1921</v>
      </c>
      <c r="M3349" s="807"/>
      <c r="N3349" s="808">
        <v>1.5</v>
      </c>
      <c r="O3349" s="808"/>
    </row>
    <row r="3350" spans="1:15" ht="18">
      <c r="A3350" s="807">
        <v>173</v>
      </c>
      <c r="B3350" s="807"/>
      <c r="C3350" s="807">
        <v>226800</v>
      </c>
      <c r="D3350" s="807"/>
      <c r="E3350" s="378" t="s">
        <v>2082</v>
      </c>
      <c r="F3350" s="807" t="s">
        <v>3767</v>
      </c>
      <c r="G3350" s="807"/>
      <c r="H3350" s="378" t="s">
        <v>1920</v>
      </c>
      <c r="I3350" s="811"/>
      <c r="J3350" s="811"/>
      <c r="K3350" s="371"/>
      <c r="L3350" s="807" t="s">
        <v>1921</v>
      </c>
      <c r="M3350" s="807"/>
      <c r="N3350" s="808">
        <v>1.5</v>
      </c>
      <c r="O3350" s="808"/>
    </row>
    <row r="3351" spans="1:15" ht="18">
      <c r="A3351" s="807">
        <v>174</v>
      </c>
      <c r="B3351" s="807"/>
      <c r="C3351" s="807">
        <v>250152</v>
      </c>
      <c r="D3351" s="807"/>
      <c r="E3351" s="378" t="s">
        <v>2082</v>
      </c>
      <c r="F3351" s="807" t="s">
        <v>2068</v>
      </c>
      <c r="G3351" s="807"/>
      <c r="H3351" s="378" t="s">
        <v>1920</v>
      </c>
      <c r="I3351" s="811"/>
      <c r="J3351" s="811"/>
      <c r="K3351" s="371"/>
      <c r="L3351" s="807" t="s">
        <v>1921</v>
      </c>
      <c r="M3351" s="807"/>
      <c r="N3351" s="808">
        <v>0.5</v>
      </c>
      <c r="O3351" s="808"/>
    </row>
    <row r="3352" spans="1:15" ht="18">
      <c r="A3352" s="807">
        <v>175</v>
      </c>
      <c r="B3352" s="807"/>
      <c r="C3352" s="807">
        <v>251568</v>
      </c>
      <c r="D3352" s="807"/>
      <c r="E3352" s="378" t="s">
        <v>2082</v>
      </c>
      <c r="F3352" s="807" t="s">
        <v>3647</v>
      </c>
      <c r="G3352" s="807"/>
      <c r="H3352" s="378" t="s">
        <v>1945</v>
      </c>
      <c r="I3352" s="811"/>
      <c r="J3352" s="811"/>
      <c r="K3352" s="371"/>
      <c r="L3352" s="807" t="s">
        <v>1921</v>
      </c>
      <c r="M3352" s="807"/>
      <c r="N3352" s="808">
        <v>0.5</v>
      </c>
      <c r="O3352" s="808"/>
    </row>
    <row r="3353" spans="1:15" ht="18">
      <c r="A3353" s="807">
        <v>176</v>
      </c>
      <c r="B3353" s="807"/>
      <c r="C3353" s="807">
        <v>226340</v>
      </c>
      <c r="D3353" s="807"/>
      <c r="E3353" s="378" t="s">
        <v>2082</v>
      </c>
      <c r="F3353" s="807" t="s">
        <v>2106</v>
      </c>
      <c r="G3353" s="807"/>
      <c r="H3353" s="378" t="s">
        <v>1920</v>
      </c>
      <c r="I3353" s="811"/>
      <c r="J3353" s="811"/>
      <c r="K3353" s="371"/>
      <c r="L3353" s="807" t="s">
        <v>1921</v>
      </c>
      <c r="M3353" s="807"/>
      <c r="N3353" s="808">
        <v>0.5</v>
      </c>
      <c r="O3353" s="808"/>
    </row>
    <row r="3354" spans="1:15" ht="18">
      <c r="A3354" s="807">
        <v>177</v>
      </c>
      <c r="B3354" s="807"/>
      <c r="C3354" s="807">
        <v>252125</v>
      </c>
      <c r="D3354" s="807"/>
      <c r="E3354" s="378" t="s">
        <v>2082</v>
      </c>
      <c r="F3354" s="807" t="s">
        <v>2106</v>
      </c>
      <c r="G3354" s="807"/>
      <c r="H3354" s="378" t="s">
        <v>1921</v>
      </c>
      <c r="I3354" s="811"/>
      <c r="J3354" s="811"/>
      <c r="K3354" s="371"/>
      <c r="L3354" s="807" t="s">
        <v>1921</v>
      </c>
      <c r="M3354" s="807"/>
      <c r="N3354" s="808">
        <v>0.5</v>
      </c>
      <c r="O3354" s="808"/>
    </row>
    <row r="3355" spans="1:15" ht="54">
      <c r="A3355" s="807">
        <v>178</v>
      </c>
      <c r="B3355" s="807"/>
      <c r="C3355" s="807">
        <v>768466</v>
      </c>
      <c r="D3355" s="807"/>
      <c r="E3355" s="378" t="s">
        <v>2082</v>
      </c>
      <c r="F3355" s="807" t="s">
        <v>2106</v>
      </c>
      <c r="G3355" s="807"/>
      <c r="H3355" s="379" t="s">
        <v>4342</v>
      </c>
      <c r="I3355" s="811"/>
      <c r="J3355" s="811"/>
      <c r="K3355" s="371"/>
      <c r="L3355" s="807" t="s">
        <v>1921</v>
      </c>
      <c r="M3355" s="807"/>
      <c r="N3355" s="808">
        <v>1</v>
      </c>
      <c r="O3355" s="808"/>
    </row>
    <row r="3356" spans="1:15" ht="36">
      <c r="A3356" s="810" t="s">
        <v>1871</v>
      </c>
      <c r="B3356" s="810"/>
      <c r="C3356" s="810" t="s">
        <v>1872</v>
      </c>
      <c r="D3356" s="810"/>
      <c r="E3356" s="365" t="s">
        <v>1873</v>
      </c>
      <c r="F3356" s="810" t="s">
        <v>1874</v>
      </c>
      <c r="G3356" s="810"/>
      <c r="H3356" s="365" t="s">
        <v>1875</v>
      </c>
      <c r="I3356" s="810" t="s">
        <v>1876</v>
      </c>
      <c r="J3356" s="810"/>
      <c r="K3356" s="365" t="s">
        <v>1877</v>
      </c>
      <c r="L3356" s="810" t="s">
        <v>4253</v>
      </c>
      <c r="M3356" s="810"/>
      <c r="N3356" s="810" t="s">
        <v>1879</v>
      </c>
      <c r="O3356" s="810"/>
    </row>
    <row r="3357" spans="1:15" ht="18">
      <c r="A3357" s="807">
        <v>179</v>
      </c>
      <c r="B3357" s="807"/>
      <c r="C3357" s="807">
        <v>811299</v>
      </c>
      <c r="D3357" s="807"/>
      <c r="E3357" s="378" t="s">
        <v>2082</v>
      </c>
      <c r="F3357" s="807" t="s">
        <v>2106</v>
      </c>
      <c r="G3357" s="807"/>
      <c r="H3357" s="378" t="s">
        <v>1945</v>
      </c>
      <c r="I3357" s="811"/>
      <c r="J3357" s="811"/>
      <c r="K3357" s="371"/>
      <c r="L3357" s="807" t="s">
        <v>1921</v>
      </c>
      <c r="M3357" s="807"/>
      <c r="N3357" s="808">
        <v>1</v>
      </c>
      <c r="O3357" s="808"/>
    </row>
    <row r="3358" spans="1:15" ht="18">
      <c r="A3358" s="807">
        <v>180</v>
      </c>
      <c r="B3358" s="807"/>
      <c r="C3358" s="807">
        <v>246306</v>
      </c>
      <c r="D3358" s="807"/>
      <c r="E3358" s="378" t="s">
        <v>3523</v>
      </c>
      <c r="F3358" s="807" t="s">
        <v>2014</v>
      </c>
      <c r="G3358" s="807"/>
      <c r="H3358" s="378" t="s">
        <v>1920</v>
      </c>
      <c r="I3358" s="811"/>
      <c r="J3358" s="811"/>
      <c r="K3358" s="371"/>
      <c r="L3358" s="807" t="s">
        <v>1921</v>
      </c>
      <c r="M3358" s="807"/>
      <c r="N3358" s="808">
        <v>1</v>
      </c>
      <c r="O3358" s="808"/>
    </row>
    <row r="3359" spans="1:15" ht="18">
      <c r="A3359" s="807">
        <v>181</v>
      </c>
      <c r="B3359" s="807"/>
      <c r="C3359" s="807">
        <v>253597</v>
      </c>
      <c r="D3359" s="807"/>
      <c r="E3359" s="378" t="s">
        <v>3523</v>
      </c>
      <c r="F3359" s="807" t="s">
        <v>2014</v>
      </c>
      <c r="G3359" s="807"/>
      <c r="H3359" s="378" t="s">
        <v>1921</v>
      </c>
      <c r="I3359" s="811"/>
      <c r="J3359" s="811"/>
      <c r="K3359" s="371"/>
      <c r="L3359" s="807" t="s">
        <v>1921</v>
      </c>
      <c r="M3359" s="807"/>
      <c r="N3359" s="808">
        <v>1</v>
      </c>
      <c r="O3359" s="808"/>
    </row>
    <row r="3360" spans="1:15" ht="18">
      <c r="A3360" s="807">
        <v>182</v>
      </c>
      <c r="B3360" s="807"/>
      <c r="C3360" s="807">
        <v>253964</v>
      </c>
      <c r="D3360" s="807"/>
      <c r="E3360" s="378" t="s">
        <v>3523</v>
      </c>
      <c r="F3360" s="807" t="s">
        <v>2344</v>
      </c>
      <c r="G3360" s="807"/>
      <c r="H3360" s="378" t="s">
        <v>1920</v>
      </c>
      <c r="I3360" s="811"/>
      <c r="J3360" s="811"/>
      <c r="K3360" s="371"/>
      <c r="L3360" s="807" t="s">
        <v>1921</v>
      </c>
      <c r="M3360" s="807"/>
      <c r="N3360" s="808">
        <v>1</v>
      </c>
      <c r="O3360" s="808"/>
    </row>
    <row r="3361" spans="1:15" ht="18">
      <c r="A3361" s="807">
        <v>183</v>
      </c>
      <c r="B3361" s="807"/>
      <c r="C3361" s="807">
        <v>273141</v>
      </c>
      <c r="D3361" s="807"/>
      <c r="E3361" s="378" t="s">
        <v>3523</v>
      </c>
      <c r="F3361" s="807" t="s">
        <v>2344</v>
      </c>
      <c r="G3361" s="807"/>
      <c r="H3361" s="378" t="s">
        <v>1921</v>
      </c>
      <c r="I3361" s="811"/>
      <c r="J3361" s="811"/>
      <c r="K3361" s="371"/>
      <c r="L3361" s="807" t="s">
        <v>1921</v>
      </c>
      <c r="M3361" s="807"/>
      <c r="N3361" s="808">
        <v>1</v>
      </c>
      <c r="O3361" s="808"/>
    </row>
    <row r="3362" spans="1:15" ht="18">
      <c r="A3362" s="807">
        <v>184</v>
      </c>
      <c r="B3362" s="807"/>
      <c r="C3362" s="807">
        <v>246352</v>
      </c>
      <c r="D3362" s="807"/>
      <c r="E3362" s="378" t="s">
        <v>3523</v>
      </c>
      <c r="F3362" s="807" t="s">
        <v>2071</v>
      </c>
      <c r="G3362" s="807"/>
      <c r="H3362" s="378" t="s">
        <v>1920</v>
      </c>
      <c r="I3362" s="811"/>
      <c r="J3362" s="811"/>
      <c r="K3362" s="371"/>
      <c r="L3362" s="807" t="s">
        <v>1921</v>
      </c>
      <c r="M3362" s="807"/>
      <c r="N3362" s="808">
        <v>1</v>
      </c>
      <c r="O3362" s="808"/>
    </row>
    <row r="3363" spans="1:15" ht="18">
      <c r="A3363" s="807">
        <v>185</v>
      </c>
      <c r="B3363" s="807"/>
      <c r="C3363" s="807">
        <v>253652</v>
      </c>
      <c r="D3363" s="807"/>
      <c r="E3363" s="378" t="s">
        <v>3523</v>
      </c>
      <c r="F3363" s="807" t="s">
        <v>2071</v>
      </c>
      <c r="G3363" s="807"/>
      <c r="H3363" s="378" t="s">
        <v>1921</v>
      </c>
      <c r="I3363" s="811"/>
      <c r="J3363" s="811"/>
      <c r="K3363" s="371"/>
      <c r="L3363" s="807" t="s">
        <v>1921</v>
      </c>
      <c r="M3363" s="807"/>
      <c r="N3363" s="808">
        <v>1</v>
      </c>
      <c r="O3363" s="808"/>
    </row>
    <row r="3364" spans="1:15" ht="18">
      <c r="A3364" s="807">
        <v>186</v>
      </c>
      <c r="B3364" s="807"/>
      <c r="C3364" s="807">
        <v>1013108</v>
      </c>
      <c r="D3364" s="807"/>
      <c r="E3364" s="378" t="s">
        <v>2084</v>
      </c>
      <c r="F3364" s="807" t="s">
        <v>3997</v>
      </c>
      <c r="G3364" s="807"/>
      <c r="H3364" s="378" t="s">
        <v>4266</v>
      </c>
      <c r="I3364" s="808">
        <v>2.5</v>
      </c>
      <c r="J3364" s="808"/>
      <c r="K3364" s="377" t="s">
        <v>1883</v>
      </c>
      <c r="L3364" s="807" t="s">
        <v>1889</v>
      </c>
      <c r="M3364" s="807"/>
      <c r="N3364" s="808">
        <v>76</v>
      </c>
      <c r="O3364" s="808"/>
    </row>
    <row r="3365" spans="1:15" ht="18">
      <c r="A3365" s="807">
        <v>187</v>
      </c>
      <c r="B3365" s="807"/>
      <c r="C3365" s="807">
        <v>1013098</v>
      </c>
      <c r="D3365" s="807"/>
      <c r="E3365" s="378" t="s">
        <v>2084</v>
      </c>
      <c r="F3365" s="807" t="s">
        <v>2842</v>
      </c>
      <c r="G3365" s="807"/>
      <c r="H3365" s="378" t="s">
        <v>4266</v>
      </c>
      <c r="I3365" s="808">
        <v>5</v>
      </c>
      <c r="J3365" s="808"/>
      <c r="K3365" s="377" t="s">
        <v>1883</v>
      </c>
      <c r="L3365" s="807" t="s">
        <v>1889</v>
      </c>
      <c r="M3365" s="807"/>
      <c r="N3365" s="807">
        <v>121</v>
      </c>
      <c r="O3365" s="807"/>
    </row>
    <row r="3366" spans="1:15" ht="18">
      <c r="A3366" s="807">
        <v>188</v>
      </c>
      <c r="B3366" s="807"/>
      <c r="C3366" s="807">
        <v>658679</v>
      </c>
      <c r="D3366" s="807"/>
      <c r="E3366" s="378" t="s">
        <v>2088</v>
      </c>
      <c r="F3366" s="807" t="s">
        <v>2381</v>
      </c>
      <c r="G3366" s="807"/>
      <c r="H3366" s="378" t="s">
        <v>2093</v>
      </c>
      <c r="I3366" s="808">
        <v>5</v>
      </c>
      <c r="J3366" s="808"/>
      <c r="K3366" s="377" t="s">
        <v>1883</v>
      </c>
      <c r="L3366" s="807" t="s">
        <v>1884</v>
      </c>
      <c r="M3366" s="807"/>
      <c r="N3366" s="807">
        <v>110</v>
      </c>
      <c r="O3366" s="807"/>
    </row>
    <row r="3367" spans="1:15" ht="18">
      <c r="A3367" s="807">
        <v>189</v>
      </c>
      <c r="B3367" s="807"/>
      <c r="C3367" s="807">
        <v>1009602</v>
      </c>
      <c r="D3367" s="807"/>
      <c r="E3367" s="378" t="s">
        <v>2088</v>
      </c>
      <c r="F3367" s="807" t="s">
        <v>2379</v>
      </c>
      <c r="G3367" s="807"/>
      <c r="H3367" s="378" t="s">
        <v>2093</v>
      </c>
      <c r="I3367" s="808">
        <v>5</v>
      </c>
      <c r="J3367" s="808"/>
      <c r="K3367" s="377" t="s">
        <v>1883</v>
      </c>
      <c r="L3367" s="807" t="s">
        <v>1884</v>
      </c>
      <c r="M3367" s="807"/>
      <c r="N3367" s="807">
        <v>110</v>
      </c>
      <c r="O3367" s="807"/>
    </row>
    <row r="3368" spans="1:15" ht="18">
      <c r="A3368" s="807">
        <v>190</v>
      </c>
      <c r="B3368" s="807"/>
      <c r="C3368" s="807">
        <v>802062</v>
      </c>
      <c r="D3368" s="807"/>
      <c r="E3368" s="378" t="s">
        <v>2088</v>
      </c>
      <c r="F3368" s="807" t="s">
        <v>3524</v>
      </c>
      <c r="G3368" s="807"/>
      <c r="H3368" s="378" t="s">
        <v>4255</v>
      </c>
      <c r="I3368" s="808">
        <v>1</v>
      </c>
      <c r="J3368" s="808"/>
      <c r="K3368" s="377" t="s">
        <v>1883</v>
      </c>
      <c r="L3368" s="807" t="s">
        <v>1889</v>
      </c>
      <c r="M3368" s="807"/>
      <c r="N3368" s="808">
        <v>7</v>
      </c>
      <c r="O3368" s="808"/>
    </row>
    <row r="3369" spans="1:15" ht="18">
      <c r="A3369" s="807">
        <v>191</v>
      </c>
      <c r="B3369" s="807"/>
      <c r="C3369" s="807">
        <v>200556</v>
      </c>
      <c r="D3369" s="807"/>
      <c r="E3369" s="378" t="s">
        <v>4000</v>
      </c>
      <c r="F3369" s="807" t="s">
        <v>2071</v>
      </c>
      <c r="G3369" s="807"/>
      <c r="H3369" s="378" t="s">
        <v>1920</v>
      </c>
      <c r="I3369" s="811"/>
      <c r="J3369" s="811"/>
      <c r="K3369" s="371"/>
      <c r="L3369" s="807" t="s">
        <v>1921</v>
      </c>
      <c r="M3369" s="807"/>
      <c r="N3369" s="808">
        <v>6.25</v>
      </c>
      <c r="O3369" s="808"/>
    </row>
    <row r="3370" spans="1:15" ht="18">
      <c r="A3370" s="807">
        <v>192</v>
      </c>
      <c r="B3370" s="807"/>
      <c r="C3370" s="807">
        <v>200560</v>
      </c>
      <c r="D3370" s="807"/>
      <c r="E3370" s="378" t="s">
        <v>4000</v>
      </c>
      <c r="F3370" s="807" t="s">
        <v>2071</v>
      </c>
      <c r="G3370" s="807"/>
      <c r="H3370" s="378" t="s">
        <v>1921</v>
      </c>
      <c r="I3370" s="811"/>
      <c r="J3370" s="811"/>
      <c r="K3370" s="371"/>
      <c r="L3370" s="807" t="s">
        <v>1921</v>
      </c>
      <c r="M3370" s="807"/>
      <c r="N3370" s="808">
        <v>6.25</v>
      </c>
      <c r="O3370" s="808"/>
    </row>
    <row r="3371" spans="1:15" ht="72">
      <c r="A3371" s="807">
        <v>193</v>
      </c>
      <c r="B3371" s="807"/>
      <c r="C3371" s="807">
        <v>994316</v>
      </c>
      <c r="D3371" s="807"/>
      <c r="E3371" s="378" t="s">
        <v>2099</v>
      </c>
      <c r="F3371" s="807" t="s">
        <v>2625</v>
      </c>
      <c r="G3371" s="807"/>
      <c r="H3371" s="379" t="s">
        <v>4274</v>
      </c>
      <c r="I3371" s="808">
        <v>15</v>
      </c>
      <c r="J3371" s="808"/>
      <c r="K3371" s="377" t="s">
        <v>1883</v>
      </c>
      <c r="L3371" s="807" t="s">
        <v>1884</v>
      </c>
      <c r="M3371" s="807"/>
      <c r="N3371" s="807">
        <v>104</v>
      </c>
      <c r="O3371" s="807"/>
    </row>
    <row r="3372" spans="1:15" ht="90">
      <c r="A3372" s="807">
        <v>194</v>
      </c>
      <c r="B3372" s="807"/>
      <c r="C3372" s="807">
        <v>662527</v>
      </c>
      <c r="D3372" s="807"/>
      <c r="E3372" s="378" t="s">
        <v>2099</v>
      </c>
      <c r="F3372" s="807" t="s">
        <v>2274</v>
      </c>
      <c r="G3372" s="807"/>
      <c r="H3372" s="379" t="s">
        <v>4343</v>
      </c>
      <c r="I3372" s="811"/>
      <c r="J3372" s="811"/>
      <c r="K3372" s="371"/>
      <c r="L3372" s="808" t="s">
        <v>1892</v>
      </c>
      <c r="M3372" s="808"/>
      <c r="N3372" s="807">
        <v>675</v>
      </c>
      <c r="O3372" s="807"/>
    </row>
    <row r="3373" spans="1:15" ht="18">
      <c r="A3373" s="807">
        <v>195</v>
      </c>
      <c r="B3373" s="807"/>
      <c r="C3373" s="807">
        <v>248488</v>
      </c>
      <c r="D3373" s="807"/>
      <c r="E3373" s="378" t="s">
        <v>4002</v>
      </c>
      <c r="F3373" s="807" t="s">
        <v>2322</v>
      </c>
      <c r="G3373" s="807"/>
      <c r="H3373" s="378" t="s">
        <v>1921</v>
      </c>
      <c r="I3373" s="811"/>
      <c r="J3373" s="811"/>
      <c r="K3373" s="371"/>
      <c r="L3373" s="807" t="s">
        <v>1921</v>
      </c>
      <c r="M3373" s="807"/>
      <c r="N3373" s="808">
        <v>2.25</v>
      </c>
      <c r="O3373" s="808"/>
    </row>
    <row r="3374" spans="1:15" ht="90">
      <c r="A3374" s="807">
        <v>196</v>
      </c>
      <c r="B3374" s="807"/>
      <c r="C3374" s="807">
        <v>200637</v>
      </c>
      <c r="D3374" s="807"/>
      <c r="E3374" s="378" t="s">
        <v>4344</v>
      </c>
      <c r="F3374" s="807" t="s">
        <v>2653</v>
      </c>
      <c r="G3374" s="807"/>
      <c r="H3374" s="379" t="s">
        <v>4257</v>
      </c>
      <c r="I3374" s="811"/>
      <c r="J3374" s="811"/>
      <c r="K3374" s="371"/>
      <c r="L3374" s="808" t="s">
        <v>1892</v>
      </c>
      <c r="M3374" s="808"/>
      <c r="N3374" s="807" t="s">
        <v>4345</v>
      </c>
      <c r="O3374" s="807"/>
    </row>
    <row r="3375" spans="1:15" ht="36">
      <c r="A3375" s="810" t="s">
        <v>1871</v>
      </c>
      <c r="B3375" s="810"/>
      <c r="C3375" s="810" t="s">
        <v>1872</v>
      </c>
      <c r="D3375" s="810"/>
      <c r="E3375" s="365" t="s">
        <v>1873</v>
      </c>
      <c r="F3375" s="810" t="s">
        <v>1874</v>
      </c>
      <c r="G3375" s="810"/>
      <c r="H3375" s="365" t="s">
        <v>1875</v>
      </c>
      <c r="I3375" s="810" t="s">
        <v>1876</v>
      </c>
      <c r="J3375" s="810"/>
      <c r="K3375" s="365" t="s">
        <v>1877</v>
      </c>
      <c r="L3375" s="810" t="s">
        <v>4253</v>
      </c>
      <c r="M3375" s="810"/>
      <c r="N3375" s="810" t="s">
        <v>1879</v>
      </c>
      <c r="O3375" s="810"/>
    </row>
    <row r="3376" spans="1:15" ht="18">
      <c r="A3376" s="807">
        <v>197</v>
      </c>
      <c r="B3376" s="807"/>
      <c r="C3376" s="807">
        <v>359356</v>
      </c>
      <c r="D3376" s="807"/>
      <c r="E3376" s="378" t="s">
        <v>2112</v>
      </c>
      <c r="F3376" s="807" t="s">
        <v>3525</v>
      </c>
      <c r="G3376" s="807"/>
      <c r="H3376" s="378" t="s">
        <v>2114</v>
      </c>
      <c r="I3376" s="811"/>
      <c r="J3376" s="811"/>
      <c r="K3376" s="371"/>
      <c r="L3376" s="807" t="s">
        <v>2115</v>
      </c>
      <c r="M3376" s="807"/>
      <c r="N3376" s="808">
        <v>5.5</v>
      </c>
      <c r="O3376" s="808"/>
    </row>
    <row r="3377" spans="1:15" ht="18">
      <c r="A3377" s="807">
        <v>198</v>
      </c>
      <c r="B3377" s="807"/>
      <c r="C3377" s="807">
        <v>365510</v>
      </c>
      <c r="D3377" s="807"/>
      <c r="E3377" s="378" t="s">
        <v>2112</v>
      </c>
      <c r="F3377" s="807" t="s">
        <v>3525</v>
      </c>
      <c r="G3377" s="807"/>
      <c r="H3377" s="378" t="s">
        <v>4003</v>
      </c>
      <c r="I3377" s="811"/>
      <c r="J3377" s="811"/>
      <c r="K3377" s="371"/>
      <c r="L3377" s="807" t="s">
        <v>1921</v>
      </c>
      <c r="M3377" s="807"/>
      <c r="N3377" s="808">
        <v>9.25</v>
      </c>
      <c r="O3377" s="808"/>
    </row>
    <row r="3378" spans="1:15" ht="72">
      <c r="A3378" s="807">
        <v>199</v>
      </c>
      <c r="B3378" s="807"/>
      <c r="C3378" s="807">
        <v>1027823</v>
      </c>
      <c r="D3378" s="807"/>
      <c r="E3378" s="378" t="s">
        <v>2112</v>
      </c>
      <c r="F3378" s="807" t="s">
        <v>3525</v>
      </c>
      <c r="G3378" s="807"/>
      <c r="H3378" s="379" t="s">
        <v>4346</v>
      </c>
      <c r="I3378" s="811"/>
      <c r="J3378" s="811"/>
      <c r="K3378" s="371"/>
      <c r="L3378" s="807" t="s">
        <v>2115</v>
      </c>
      <c r="M3378" s="807"/>
      <c r="N3378" s="808">
        <v>8.75</v>
      </c>
      <c r="O3378" s="808"/>
    </row>
    <row r="3379" spans="1:15" ht="18">
      <c r="A3379" s="807">
        <v>200</v>
      </c>
      <c r="B3379" s="807"/>
      <c r="C3379" s="807">
        <v>359413</v>
      </c>
      <c r="D3379" s="807"/>
      <c r="E3379" s="378" t="s">
        <v>2112</v>
      </c>
      <c r="F3379" s="807" t="s">
        <v>4004</v>
      </c>
      <c r="G3379" s="807"/>
      <c r="H3379" s="378" t="s">
        <v>1921</v>
      </c>
      <c r="I3379" s="811"/>
      <c r="J3379" s="811"/>
      <c r="K3379" s="371"/>
      <c r="L3379" s="807" t="s">
        <v>1921</v>
      </c>
      <c r="M3379" s="807"/>
      <c r="N3379" s="808">
        <v>10</v>
      </c>
      <c r="O3379" s="808"/>
    </row>
    <row r="3380" spans="1:15" ht="18">
      <c r="A3380" s="807">
        <v>201</v>
      </c>
      <c r="B3380" s="807"/>
      <c r="C3380" s="807">
        <v>661219</v>
      </c>
      <c r="D3380" s="807"/>
      <c r="E3380" s="378" t="s">
        <v>4347</v>
      </c>
      <c r="F3380" s="807" t="s">
        <v>3528</v>
      </c>
      <c r="G3380" s="807"/>
      <c r="H3380" s="378" t="s">
        <v>4348</v>
      </c>
      <c r="I3380" s="811"/>
      <c r="J3380" s="811"/>
      <c r="K3380" s="371"/>
      <c r="L3380" s="808" t="s">
        <v>1892</v>
      </c>
      <c r="M3380" s="808"/>
      <c r="N3380" s="808">
        <v>73</v>
      </c>
      <c r="O3380" s="808"/>
    </row>
    <row r="3381" spans="1:15" ht="18">
      <c r="A3381" s="807">
        <v>202</v>
      </c>
      <c r="B3381" s="807"/>
      <c r="C3381" s="807">
        <v>823288</v>
      </c>
      <c r="D3381" s="807"/>
      <c r="E3381" s="378" t="s">
        <v>4347</v>
      </c>
      <c r="F3381" s="807" t="s">
        <v>3528</v>
      </c>
      <c r="G3381" s="807"/>
      <c r="H3381" s="378" t="s">
        <v>4349</v>
      </c>
      <c r="I3381" s="811"/>
      <c r="J3381" s="811"/>
      <c r="K3381" s="371"/>
      <c r="L3381" s="808" t="s">
        <v>1892</v>
      </c>
      <c r="M3381" s="808"/>
      <c r="N3381" s="808">
        <v>73</v>
      </c>
      <c r="O3381" s="808"/>
    </row>
    <row r="3382" spans="1:15" ht="18">
      <c r="A3382" s="807">
        <v>203</v>
      </c>
      <c r="B3382" s="807"/>
      <c r="C3382" s="807">
        <v>977728</v>
      </c>
      <c r="D3382" s="807"/>
      <c r="E3382" s="378" t="s">
        <v>4347</v>
      </c>
      <c r="F3382" s="807" t="s">
        <v>3528</v>
      </c>
      <c r="G3382" s="807"/>
      <c r="H3382" s="378" t="s">
        <v>4350</v>
      </c>
      <c r="I3382" s="811"/>
      <c r="J3382" s="811"/>
      <c r="K3382" s="371"/>
      <c r="L3382" s="808" t="s">
        <v>1892</v>
      </c>
      <c r="M3382" s="808"/>
      <c r="N3382" s="808">
        <v>73</v>
      </c>
      <c r="O3382" s="808"/>
    </row>
    <row r="3383" spans="1:15" ht="90">
      <c r="A3383" s="807">
        <v>204</v>
      </c>
      <c r="B3383" s="807"/>
      <c r="C3383" s="807">
        <v>660885</v>
      </c>
      <c r="D3383" s="807"/>
      <c r="E3383" s="379" t="s">
        <v>4351</v>
      </c>
      <c r="F3383" s="807" t="s">
        <v>2138</v>
      </c>
      <c r="G3383" s="807"/>
      <c r="H3383" s="379" t="s">
        <v>4352</v>
      </c>
      <c r="I3383" s="811"/>
      <c r="J3383" s="811"/>
      <c r="K3383" s="371"/>
      <c r="L3383" s="808" t="s">
        <v>1892</v>
      </c>
      <c r="M3383" s="808"/>
      <c r="N3383" s="808">
        <v>24</v>
      </c>
      <c r="O3383" s="808"/>
    </row>
    <row r="3384" spans="1:15" ht="18">
      <c r="A3384" s="807">
        <v>205</v>
      </c>
      <c r="B3384" s="807"/>
      <c r="C3384" s="807">
        <v>803835</v>
      </c>
      <c r="D3384" s="807"/>
      <c r="E3384" s="378" t="s">
        <v>3530</v>
      </c>
      <c r="F3384" s="807" t="s">
        <v>2886</v>
      </c>
      <c r="G3384" s="807"/>
      <c r="H3384" s="378" t="s">
        <v>4255</v>
      </c>
      <c r="I3384" s="808">
        <v>2</v>
      </c>
      <c r="J3384" s="808"/>
      <c r="K3384" s="377" t="s">
        <v>1883</v>
      </c>
      <c r="L3384" s="807" t="s">
        <v>1889</v>
      </c>
      <c r="M3384" s="807"/>
      <c r="N3384" s="807">
        <v>296</v>
      </c>
      <c r="O3384" s="807"/>
    </row>
    <row r="3385" spans="1:15" ht="18">
      <c r="A3385" s="807">
        <v>206</v>
      </c>
      <c r="B3385" s="807"/>
      <c r="C3385" s="807">
        <v>260101</v>
      </c>
      <c r="D3385" s="807"/>
      <c r="E3385" s="378" t="s">
        <v>3532</v>
      </c>
      <c r="F3385" s="807" t="s">
        <v>2014</v>
      </c>
      <c r="G3385" s="807"/>
      <c r="H3385" s="378" t="s">
        <v>1920</v>
      </c>
      <c r="I3385" s="811"/>
      <c r="J3385" s="811"/>
      <c r="K3385" s="371"/>
      <c r="L3385" s="807" t="s">
        <v>1921</v>
      </c>
      <c r="M3385" s="807"/>
      <c r="N3385" s="808">
        <v>9</v>
      </c>
      <c r="O3385" s="808"/>
    </row>
    <row r="3386" spans="1:15" ht="18">
      <c r="A3386" s="807">
        <v>207</v>
      </c>
      <c r="B3386" s="807"/>
      <c r="C3386" s="807">
        <v>487705</v>
      </c>
      <c r="D3386" s="807"/>
      <c r="E3386" s="378" t="s">
        <v>4353</v>
      </c>
      <c r="F3386" s="807" t="s">
        <v>4354</v>
      </c>
      <c r="G3386" s="807"/>
      <c r="H3386" s="378" t="s">
        <v>1908</v>
      </c>
      <c r="I3386" s="808">
        <v>10</v>
      </c>
      <c r="J3386" s="808"/>
      <c r="K3386" s="377" t="s">
        <v>1909</v>
      </c>
      <c r="L3386" s="808" t="s">
        <v>1910</v>
      </c>
      <c r="M3386" s="808"/>
      <c r="N3386" s="808">
        <v>51</v>
      </c>
      <c r="O3386" s="808"/>
    </row>
    <row r="3387" spans="1:15" ht="36">
      <c r="A3387" s="810" t="s">
        <v>1871</v>
      </c>
      <c r="B3387" s="810"/>
      <c r="C3387" s="810" t="s">
        <v>1872</v>
      </c>
      <c r="D3387" s="810"/>
      <c r="E3387" s="365" t="s">
        <v>1873</v>
      </c>
      <c r="F3387" s="810" t="s">
        <v>1874</v>
      </c>
      <c r="G3387" s="810"/>
      <c r="H3387" s="365" t="s">
        <v>1875</v>
      </c>
      <c r="I3387" s="810" t="s">
        <v>1876</v>
      </c>
      <c r="J3387" s="810"/>
      <c r="K3387" s="365" t="s">
        <v>1877</v>
      </c>
      <c r="L3387" s="810" t="s">
        <v>4253</v>
      </c>
      <c r="M3387" s="810"/>
      <c r="N3387" s="810" t="s">
        <v>1879</v>
      </c>
      <c r="O3387" s="810"/>
    </row>
    <row r="3388" spans="1:15" ht="18">
      <c r="A3388" s="807">
        <v>208</v>
      </c>
      <c r="B3388" s="807"/>
      <c r="C3388" s="807">
        <v>317258</v>
      </c>
      <c r="D3388" s="807"/>
      <c r="E3388" s="378" t="s">
        <v>4353</v>
      </c>
      <c r="F3388" s="807" t="s">
        <v>4355</v>
      </c>
      <c r="G3388" s="807"/>
      <c r="H3388" s="378" t="s">
        <v>1905</v>
      </c>
      <c r="I3388" s="811"/>
      <c r="J3388" s="811"/>
      <c r="K3388" s="371"/>
      <c r="L3388" s="807" t="s">
        <v>1905</v>
      </c>
      <c r="M3388" s="807"/>
      <c r="N3388" s="808">
        <v>5</v>
      </c>
      <c r="O3388" s="808"/>
    </row>
    <row r="3389" spans="1:15" ht="18">
      <c r="A3389" s="807">
        <v>209</v>
      </c>
      <c r="B3389" s="807"/>
      <c r="C3389" s="807">
        <v>761848</v>
      </c>
      <c r="D3389" s="807"/>
      <c r="E3389" s="378" t="s">
        <v>4356</v>
      </c>
      <c r="F3389" s="807" t="s">
        <v>4357</v>
      </c>
      <c r="G3389" s="807"/>
      <c r="H3389" s="378" t="s">
        <v>1908</v>
      </c>
      <c r="I3389" s="808">
        <v>10</v>
      </c>
      <c r="J3389" s="808"/>
      <c r="K3389" s="377" t="s">
        <v>1909</v>
      </c>
      <c r="L3389" s="808" t="s">
        <v>2125</v>
      </c>
      <c r="M3389" s="808"/>
      <c r="N3389" s="808">
        <v>6.5</v>
      </c>
      <c r="O3389" s="808"/>
    </row>
    <row r="3390" spans="1:15" ht="18">
      <c r="A3390" s="807">
        <v>210</v>
      </c>
      <c r="B3390" s="807"/>
      <c r="C3390" s="807">
        <v>881680</v>
      </c>
      <c r="D3390" s="807"/>
      <c r="E3390" s="378" t="s">
        <v>4356</v>
      </c>
      <c r="F3390" s="807" t="s">
        <v>4357</v>
      </c>
      <c r="G3390" s="807"/>
      <c r="H3390" s="378" t="s">
        <v>1908</v>
      </c>
      <c r="I3390" s="808">
        <v>15</v>
      </c>
      <c r="J3390" s="808"/>
      <c r="K3390" s="377" t="s">
        <v>1909</v>
      </c>
      <c r="L3390" s="808" t="s">
        <v>1910</v>
      </c>
      <c r="M3390" s="808"/>
      <c r="N3390" s="808">
        <v>7</v>
      </c>
      <c r="O3390" s="808"/>
    </row>
    <row r="3391" spans="1:15" ht="18">
      <c r="A3391" s="807">
        <v>211</v>
      </c>
      <c r="B3391" s="807"/>
      <c r="C3391" s="807">
        <v>817346</v>
      </c>
      <c r="D3391" s="807"/>
      <c r="E3391" s="378" t="s">
        <v>2130</v>
      </c>
      <c r="F3391" s="807" t="s">
        <v>2134</v>
      </c>
      <c r="G3391" s="807"/>
      <c r="H3391" s="378" t="s">
        <v>4358</v>
      </c>
      <c r="I3391" s="808">
        <v>100</v>
      </c>
      <c r="J3391" s="808"/>
      <c r="K3391" s="377" t="s">
        <v>1883</v>
      </c>
      <c r="L3391" s="807" t="s">
        <v>1884</v>
      </c>
      <c r="M3391" s="807"/>
      <c r="N3391" s="808">
        <v>23</v>
      </c>
      <c r="O3391" s="808"/>
    </row>
    <row r="3392" spans="1:15" ht="54">
      <c r="A3392" s="807">
        <v>212</v>
      </c>
      <c r="B3392" s="807"/>
      <c r="C3392" s="807">
        <v>770185</v>
      </c>
      <c r="D3392" s="807"/>
      <c r="E3392" s="378" t="s">
        <v>2130</v>
      </c>
      <c r="F3392" s="807" t="s">
        <v>2134</v>
      </c>
      <c r="G3392" s="807"/>
      <c r="H3392" s="379" t="s">
        <v>4359</v>
      </c>
      <c r="I3392" s="808">
        <v>450</v>
      </c>
      <c r="J3392" s="808"/>
      <c r="K3392" s="377" t="s">
        <v>1883</v>
      </c>
      <c r="L3392" s="807" t="s">
        <v>1884</v>
      </c>
      <c r="M3392" s="807"/>
      <c r="N3392" s="808">
        <v>0.25</v>
      </c>
      <c r="O3392" s="808"/>
    </row>
    <row r="3393" spans="1:15" ht="18">
      <c r="A3393" s="807">
        <v>213</v>
      </c>
      <c r="B3393" s="807"/>
      <c r="C3393" s="807">
        <v>888383</v>
      </c>
      <c r="D3393" s="807"/>
      <c r="E3393" s="378" t="s">
        <v>2130</v>
      </c>
      <c r="F3393" s="807" t="s">
        <v>2134</v>
      </c>
      <c r="G3393" s="807"/>
      <c r="H3393" s="378" t="s">
        <v>4358</v>
      </c>
      <c r="I3393" s="808">
        <v>60</v>
      </c>
      <c r="J3393" s="808"/>
      <c r="K3393" s="377" t="s">
        <v>1883</v>
      </c>
      <c r="L3393" s="807" t="s">
        <v>1884</v>
      </c>
      <c r="M3393" s="807"/>
      <c r="N3393" s="808">
        <v>23</v>
      </c>
      <c r="O3393" s="808"/>
    </row>
    <row r="3394" spans="1:15" ht="18">
      <c r="A3394" s="807">
        <v>214</v>
      </c>
      <c r="B3394" s="807"/>
      <c r="C3394" s="807">
        <v>949571</v>
      </c>
      <c r="D3394" s="807"/>
      <c r="E3394" s="378" t="s">
        <v>2130</v>
      </c>
      <c r="F3394" s="807" t="s">
        <v>2134</v>
      </c>
      <c r="G3394" s="807"/>
      <c r="H3394" s="378" t="s">
        <v>4360</v>
      </c>
      <c r="I3394" s="808">
        <v>60</v>
      </c>
      <c r="J3394" s="808"/>
      <c r="K3394" s="377" t="s">
        <v>1883</v>
      </c>
      <c r="L3394" s="807" t="s">
        <v>1884</v>
      </c>
      <c r="M3394" s="807"/>
      <c r="N3394" s="808">
        <v>23</v>
      </c>
      <c r="O3394" s="808"/>
    </row>
    <row r="3395" spans="1:15" ht="90">
      <c r="A3395" s="807">
        <v>215</v>
      </c>
      <c r="B3395" s="807"/>
      <c r="C3395" s="807">
        <v>788522</v>
      </c>
      <c r="D3395" s="807"/>
      <c r="E3395" s="378" t="s">
        <v>2137</v>
      </c>
      <c r="F3395" s="807" t="s">
        <v>3861</v>
      </c>
      <c r="G3395" s="807"/>
      <c r="H3395" s="379" t="s">
        <v>4257</v>
      </c>
      <c r="I3395" s="811"/>
      <c r="J3395" s="811"/>
      <c r="K3395" s="371"/>
      <c r="L3395" s="808" t="s">
        <v>1892</v>
      </c>
      <c r="M3395" s="808"/>
      <c r="N3395" s="808">
        <v>13</v>
      </c>
      <c r="O3395" s="808"/>
    </row>
    <row r="3396" spans="1:15" ht="90">
      <c r="A3396" s="807">
        <v>216</v>
      </c>
      <c r="B3396" s="807"/>
      <c r="C3396" s="807">
        <v>666899</v>
      </c>
      <c r="D3396" s="807"/>
      <c r="E3396" s="378" t="s">
        <v>2137</v>
      </c>
      <c r="F3396" s="807" t="s">
        <v>2138</v>
      </c>
      <c r="G3396" s="807"/>
      <c r="H3396" s="379" t="s">
        <v>4257</v>
      </c>
      <c r="I3396" s="811"/>
      <c r="J3396" s="811"/>
      <c r="K3396" s="371"/>
      <c r="L3396" s="808" t="s">
        <v>1892</v>
      </c>
      <c r="M3396" s="808"/>
      <c r="N3396" s="808">
        <v>26.5</v>
      </c>
      <c r="O3396" s="808"/>
    </row>
    <row r="3397" spans="1:15" ht="18">
      <c r="A3397" s="807">
        <v>217</v>
      </c>
      <c r="B3397" s="807"/>
      <c r="C3397" s="807">
        <v>259406</v>
      </c>
      <c r="D3397" s="807"/>
      <c r="E3397" s="378" t="s">
        <v>3533</v>
      </c>
      <c r="F3397" s="807" t="s">
        <v>2770</v>
      </c>
      <c r="G3397" s="807"/>
      <c r="H3397" s="378" t="s">
        <v>1921</v>
      </c>
      <c r="I3397" s="811"/>
      <c r="J3397" s="811"/>
      <c r="K3397" s="371"/>
      <c r="L3397" s="807" t="s">
        <v>1921</v>
      </c>
      <c r="M3397" s="807"/>
      <c r="N3397" s="808">
        <v>1</v>
      </c>
      <c r="O3397" s="808"/>
    </row>
    <row r="3398" spans="1:15" ht="18">
      <c r="A3398" s="807">
        <v>218</v>
      </c>
      <c r="B3398" s="807"/>
      <c r="C3398" s="807">
        <v>654068</v>
      </c>
      <c r="D3398" s="807"/>
      <c r="E3398" s="378" t="s">
        <v>3201</v>
      </c>
      <c r="F3398" s="807" t="s">
        <v>2152</v>
      </c>
      <c r="G3398" s="807"/>
      <c r="H3398" s="378" t="s">
        <v>2146</v>
      </c>
      <c r="I3398" s="808">
        <v>5</v>
      </c>
      <c r="J3398" s="808"/>
      <c r="K3398" s="377" t="s">
        <v>1909</v>
      </c>
      <c r="L3398" s="808" t="s">
        <v>1910</v>
      </c>
      <c r="M3398" s="808"/>
      <c r="N3398" s="808">
        <v>11</v>
      </c>
      <c r="O3398" s="808"/>
    </row>
    <row r="3399" spans="1:15" ht="18">
      <c r="A3399" s="807">
        <v>219</v>
      </c>
      <c r="B3399" s="807"/>
      <c r="C3399" s="807">
        <v>654099</v>
      </c>
      <c r="D3399" s="807"/>
      <c r="E3399" s="378" t="s">
        <v>3201</v>
      </c>
      <c r="F3399" s="807" t="s">
        <v>2152</v>
      </c>
      <c r="G3399" s="807"/>
      <c r="H3399" s="378" t="s">
        <v>2146</v>
      </c>
      <c r="I3399" s="808">
        <v>15</v>
      </c>
      <c r="J3399" s="808"/>
      <c r="K3399" s="377" t="s">
        <v>1909</v>
      </c>
      <c r="L3399" s="808" t="s">
        <v>1910</v>
      </c>
      <c r="M3399" s="808"/>
      <c r="N3399" s="808">
        <v>20.5</v>
      </c>
      <c r="O3399" s="808"/>
    </row>
    <row r="3400" spans="1:15" ht="18">
      <c r="A3400" s="807">
        <v>220</v>
      </c>
      <c r="B3400" s="807"/>
      <c r="C3400" s="807">
        <v>654113</v>
      </c>
      <c r="D3400" s="807"/>
      <c r="E3400" s="378" t="s">
        <v>3201</v>
      </c>
      <c r="F3400" s="807" t="s">
        <v>2152</v>
      </c>
      <c r="G3400" s="807"/>
      <c r="H3400" s="378" t="s">
        <v>2146</v>
      </c>
      <c r="I3400" s="808">
        <v>100</v>
      </c>
      <c r="J3400" s="808"/>
      <c r="K3400" s="377" t="s">
        <v>1909</v>
      </c>
      <c r="L3400" s="808" t="s">
        <v>1910</v>
      </c>
      <c r="M3400" s="808"/>
      <c r="N3400" s="807">
        <v>497</v>
      </c>
      <c r="O3400" s="807"/>
    </row>
    <row r="3401" spans="1:15" ht="18">
      <c r="A3401" s="807">
        <v>221</v>
      </c>
      <c r="B3401" s="807"/>
      <c r="C3401" s="807">
        <v>654150</v>
      </c>
      <c r="D3401" s="807"/>
      <c r="E3401" s="378" t="s">
        <v>3201</v>
      </c>
      <c r="F3401" s="807" t="s">
        <v>2065</v>
      </c>
      <c r="G3401" s="807"/>
      <c r="H3401" s="378" t="s">
        <v>1882</v>
      </c>
      <c r="I3401" s="808">
        <v>30</v>
      </c>
      <c r="J3401" s="808"/>
      <c r="K3401" s="377" t="s">
        <v>1883</v>
      </c>
      <c r="L3401" s="807" t="s">
        <v>1884</v>
      </c>
      <c r="M3401" s="807"/>
      <c r="N3401" s="807">
        <v>166</v>
      </c>
      <c r="O3401" s="807"/>
    </row>
    <row r="3402" spans="1:15" ht="36">
      <c r="A3402" s="810" t="s">
        <v>1871</v>
      </c>
      <c r="B3402" s="810"/>
      <c r="C3402" s="810" t="s">
        <v>1872</v>
      </c>
      <c r="D3402" s="810"/>
      <c r="E3402" s="365" t="s">
        <v>1873</v>
      </c>
      <c r="F3402" s="810" t="s">
        <v>1874</v>
      </c>
      <c r="G3402" s="810"/>
      <c r="H3402" s="365" t="s">
        <v>1875</v>
      </c>
      <c r="I3402" s="810" t="s">
        <v>1876</v>
      </c>
      <c r="J3402" s="810"/>
      <c r="K3402" s="365" t="s">
        <v>1877</v>
      </c>
      <c r="L3402" s="810" t="s">
        <v>4253</v>
      </c>
      <c r="M3402" s="810"/>
      <c r="N3402" s="810" t="s">
        <v>1879</v>
      </c>
      <c r="O3402" s="810"/>
    </row>
    <row r="3403" spans="1:15" ht="36">
      <c r="A3403" s="807">
        <v>222</v>
      </c>
      <c r="B3403" s="807"/>
      <c r="C3403" s="807">
        <v>801081</v>
      </c>
      <c r="D3403" s="807"/>
      <c r="E3403" s="379" t="s">
        <v>4361</v>
      </c>
      <c r="F3403" s="807" t="s">
        <v>4362</v>
      </c>
      <c r="G3403" s="807"/>
      <c r="H3403" s="378" t="s">
        <v>2278</v>
      </c>
      <c r="I3403" s="808">
        <v>15</v>
      </c>
      <c r="J3403" s="808"/>
      <c r="K3403" s="377" t="s">
        <v>1909</v>
      </c>
      <c r="L3403" s="807" t="s">
        <v>1884</v>
      </c>
      <c r="M3403" s="807"/>
      <c r="N3403" s="807">
        <v>651</v>
      </c>
      <c r="O3403" s="807"/>
    </row>
    <row r="3404" spans="1:15" ht="36">
      <c r="A3404" s="807">
        <v>223</v>
      </c>
      <c r="B3404" s="807"/>
      <c r="C3404" s="807">
        <v>1008291</v>
      </c>
      <c r="D3404" s="807"/>
      <c r="E3404" s="379" t="s">
        <v>4361</v>
      </c>
      <c r="F3404" s="807" t="s">
        <v>4362</v>
      </c>
      <c r="G3404" s="807"/>
      <c r="H3404" s="378" t="s">
        <v>1908</v>
      </c>
      <c r="I3404" s="808">
        <v>15</v>
      </c>
      <c r="J3404" s="808"/>
      <c r="K3404" s="377" t="s">
        <v>1909</v>
      </c>
      <c r="L3404" s="808" t="s">
        <v>1910</v>
      </c>
      <c r="M3404" s="808"/>
      <c r="N3404" s="807">
        <v>626</v>
      </c>
      <c r="O3404" s="807"/>
    </row>
    <row r="3405" spans="1:15" ht="36">
      <c r="A3405" s="807">
        <v>224</v>
      </c>
      <c r="B3405" s="807"/>
      <c r="C3405" s="807">
        <v>1008338</v>
      </c>
      <c r="D3405" s="807"/>
      <c r="E3405" s="379" t="s">
        <v>4363</v>
      </c>
      <c r="F3405" s="812" t="s">
        <v>4364</v>
      </c>
      <c r="G3405" s="812"/>
      <c r="H3405" s="378" t="s">
        <v>1908</v>
      </c>
      <c r="I3405" s="808">
        <v>15</v>
      </c>
      <c r="J3405" s="808"/>
      <c r="K3405" s="377" t="s">
        <v>1909</v>
      </c>
      <c r="L3405" s="808" t="s">
        <v>1910</v>
      </c>
      <c r="M3405" s="808"/>
      <c r="N3405" s="807">
        <v>167</v>
      </c>
      <c r="O3405" s="807"/>
    </row>
    <row r="3406" spans="1:15" ht="18">
      <c r="A3406" s="807">
        <v>225</v>
      </c>
      <c r="B3406" s="807"/>
      <c r="C3406" s="807">
        <v>857245</v>
      </c>
      <c r="D3406" s="807"/>
      <c r="E3406" s="378" t="s">
        <v>4365</v>
      </c>
      <c r="F3406" s="807" t="s">
        <v>2152</v>
      </c>
      <c r="G3406" s="807"/>
      <c r="H3406" s="378" t="s">
        <v>2146</v>
      </c>
      <c r="I3406" s="808">
        <v>500</v>
      </c>
      <c r="J3406" s="808"/>
      <c r="K3406" s="377" t="s">
        <v>1909</v>
      </c>
      <c r="L3406" s="808" t="s">
        <v>2125</v>
      </c>
      <c r="M3406" s="808"/>
      <c r="N3406" s="808">
        <v>1</v>
      </c>
      <c r="O3406" s="808"/>
    </row>
    <row r="3407" spans="1:15" ht="18">
      <c r="A3407" s="807">
        <v>226</v>
      </c>
      <c r="B3407" s="807"/>
      <c r="C3407" s="807">
        <v>645181</v>
      </c>
      <c r="D3407" s="807"/>
      <c r="E3407" s="378" t="s">
        <v>4365</v>
      </c>
      <c r="F3407" s="807" t="s">
        <v>2145</v>
      </c>
      <c r="G3407" s="807"/>
      <c r="H3407" s="378" t="s">
        <v>2146</v>
      </c>
      <c r="I3407" s="808">
        <v>5</v>
      </c>
      <c r="J3407" s="808"/>
      <c r="K3407" s="377" t="s">
        <v>1909</v>
      </c>
      <c r="L3407" s="808" t="s">
        <v>1910</v>
      </c>
      <c r="M3407" s="808"/>
      <c r="N3407" s="808">
        <v>10.5</v>
      </c>
      <c r="O3407" s="808"/>
    </row>
    <row r="3408" spans="1:15" ht="18">
      <c r="A3408" s="807">
        <v>227</v>
      </c>
      <c r="B3408" s="807"/>
      <c r="C3408" s="807">
        <v>645217</v>
      </c>
      <c r="D3408" s="807"/>
      <c r="E3408" s="378" t="s">
        <v>4365</v>
      </c>
      <c r="F3408" s="807" t="s">
        <v>2145</v>
      </c>
      <c r="G3408" s="807"/>
      <c r="H3408" s="378" t="s">
        <v>2146</v>
      </c>
      <c r="I3408" s="808">
        <v>15</v>
      </c>
      <c r="J3408" s="808"/>
      <c r="K3408" s="377" t="s">
        <v>1909</v>
      </c>
      <c r="L3408" s="808" t="s">
        <v>1910</v>
      </c>
      <c r="M3408" s="808"/>
      <c r="N3408" s="808">
        <v>25</v>
      </c>
      <c r="O3408" s="808"/>
    </row>
    <row r="3409" spans="1:15" ht="18">
      <c r="A3409" s="807">
        <v>228</v>
      </c>
      <c r="B3409" s="807"/>
      <c r="C3409" s="807">
        <v>645240</v>
      </c>
      <c r="D3409" s="807"/>
      <c r="E3409" s="378" t="s">
        <v>4365</v>
      </c>
      <c r="F3409" s="807" t="s">
        <v>2145</v>
      </c>
      <c r="G3409" s="807"/>
      <c r="H3409" s="378" t="s">
        <v>1908</v>
      </c>
      <c r="I3409" s="808">
        <v>5</v>
      </c>
      <c r="J3409" s="808"/>
      <c r="K3409" s="377" t="s">
        <v>1909</v>
      </c>
      <c r="L3409" s="808" t="s">
        <v>1910</v>
      </c>
      <c r="M3409" s="808"/>
      <c r="N3409" s="808">
        <v>67.5</v>
      </c>
      <c r="O3409" s="808"/>
    </row>
    <row r="3410" spans="1:15" ht="18">
      <c r="A3410" s="807">
        <v>229</v>
      </c>
      <c r="B3410" s="807"/>
      <c r="C3410" s="807">
        <v>824309</v>
      </c>
      <c r="D3410" s="807"/>
      <c r="E3410" s="378" t="s">
        <v>4365</v>
      </c>
      <c r="F3410" s="807" t="s">
        <v>2145</v>
      </c>
      <c r="G3410" s="807"/>
      <c r="H3410" s="378" t="s">
        <v>1908</v>
      </c>
      <c r="I3410" s="808">
        <v>450</v>
      </c>
      <c r="J3410" s="808"/>
      <c r="K3410" s="377" t="s">
        <v>1909</v>
      </c>
      <c r="L3410" s="808" t="s">
        <v>2125</v>
      </c>
      <c r="M3410" s="808"/>
      <c r="N3410" s="808">
        <v>1.75</v>
      </c>
      <c r="O3410" s="808"/>
    </row>
    <row r="3411" spans="1:15" ht="36">
      <c r="A3411" s="807">
        <v>230</v>
      </c>
      <c r="B3411" s="807"/>
      <c r="C3411" s="807">
        <v>830707</v>
      </c>
      <c r="D3411" s="807"/>
      <c r="E3411" s="379" t="s">
        <v>4366</v>
      </c>
      <c r="F3411" s="807" t="s">
        <v>2145</v>
      </c>
      <c r="G3411" s="807"/>
      <c r="H3411" s="378" t="s">
        <v>1908</v>
      </c>
      <c r="I3411" s="808">
        <v>15</v>
      </c>
      <c r="J3411" s="808"/>
      <c r="K3411" s="377" t="s">
        <v>1909</v>
      </c>
      <c r="L3411" s="808" t="s">
        <v>1910</v>
      </c>
      <c r="M3411" s="808"/>
      <c r="N3411" s="807">
        <v>100</v>
      </c>
      <c r="O3411" s="807"/>
    </row>
    <row r="3412" spans="1:15" ht="18">
      <c r="A3412" s="807">
        <v>231</v>
      </c>
      <c r="B3412" s="807"/>
      <c r="C3412" s="807">
        <v>855668</v>
      </c>
      <c r="D3412" s="807"/>
      <c r="E3412" s="378" t="s">
        <v>4365</v>
      </c>
      <c r="F3412" s="807" t="s">
        <v>2145</v>
      </c>
      <c r="G3412" s="807"/>
      <c r="H3412" s="378" t="s">
        <v>2146</v>
      </c>
      <c r="I3412" s="808">
        <v>500</v>
      </c>
      <c r="J3412" s="808"/>
      <c r="K3412" s="377" t="s">
        <v>1909</v>
      </c>
      <c r="L3412" s="808" t="s">
        <v>2125</v>
      </c>
      <c r="M3412" s="808"/>
      <c r="N3412" s="808">
        <v>1.5</v>
      </c>
      <c r="O3412" s="808"/>
    </row>
    <row r="3413" spans="1:15" ht="36">
      <c r="A3413" s="807">
        <v>232</v>
      </c>
      <c r="B3413" s="807"/>
      <c r="C3413" s="807">
        <v>645110</v>
      </c>
      <c r="D3413" s="807"/>
      <c r="E3413" s="379" t="s">
        <v>4367</v>
      </c>
      <c r="F3413" s="812" t="s">
        <v>4364</v>
      </c>
      <c r="G3413" s="812"/>
      <c r="H3413" s="378" t="s">
        <v>1908</v>
      </c>
      <c r="I3413" s="808">
        <v>5</v>
      </c>
      <c r="J3413" s="808"/>
      <c r="K3413" s="377" t="s">
        <v>1909</v>
      </c>
      <c r="L3413" s="808" t="s">
        <v>1910</v>
      </c>
      <c r="M3413" s="808"/>
      <c r="N3413" s="808">
        <v>54.5</v>
      </c>
      <c r="O3413" s="808"/>
    </row>
    <row r="3414" spans="1:15" ht="36">
      <c r="A3414" s="807">
        <v>233</v>
      </c>
      <c r="B3414" s="807"/>
      <c r="C3414" s="807">
        <v>645147</v>
      </c>
      <c r="D3414" s="807"/>
      <c r="E3414" s="379" t="s">
        <v>4367</v>
      </c>
      <c r="F3414" s="812" t="s">
        <v>4364</v>
      </c>
      <c r="G3414" s="812"/>
      <c r="H3414" s="378" t="s">
        <v>1908</v>
      </c>
      <c r="I3414" s="808">
        <v>15</v>
      </c>
      <c r="J3414" s="808"/>
      <c r="K3414" s="377" t="s">
        <v>1909</v>
      </c>
      <c r="L3414" s="808" t="s">
        <v>1910</v>
      </c>
      <c r="M3414" s="808"/>
      <c r="N3414" s="807">
        <v>218</v>
      </c>
      <c r="O3414" s="807"/>
    </row>
    <row r="3415" spans="1:15" ht="36">
      <c r="A3415" s="810" t="s">
        <v>1871</v>
      </c>
      <c r="B3415" s="810"/>
      <c r="C3415" s="810" t="s">
        <v>1872</v>
      </c>
      <c r="D3415" s="810"/>
      <c r="E3415" s="365" t="s">
        <v>1873</v>
      </c>
      <c r="F3415" s="810" t="s">
        <v>1874</v>
      </c>
      <c r="G3415" s="810"/>
      <c r="H3415" s="365" t="s">
        <v>1875</v>
      </c>
      <c r="I3415" s="810" t="s">
        <v>1876</v>
      </c>
      <c r="J3415" s="810"/>
      <c r="K3415" s="365" t="s">
        <v>1877</v>
      </c>
      <c r="L3415" s="810" t="s">
        <v>4253</v>
      </c>
      <c r="M3415" s="810"/>
      <c r="N3415" s="810" t="s">
        <v>1879</v>
      </c>
      <c r="O3415" s="810"/>
    </row>
    <row r="3416" spans="1:15" ht="18">
      <c r="A3416" s="807">
        <v>234</v>
      </c>
      <c r="B3416" s="807"/>
      <c r="C3416" s="807">
        <v>758221</v>
      </c>
      <c r="D3416" s="807"/>
      <c r="E3416" s="378" t="s">
        <v>2151</v>
      </c>
      <c r="F3416" s="807" t="s">
        <v>2152</v>
      </c>
      <c r="G3416" s="807"/>
      <c r="H3416" s="378" t="s">
        <v>2146</v>
      </c>
      <c r="I3416" s="808">
        <v>500</v>
      </c>
      <c r="J3416" s="808"/>
      <c r="K3416" s="377" t="s">
        <v>1909</v>
      </c>
      <c r="L3416" s="808" t="s">
        <v>2125</v>
      </c>
      <c r="M3416" s="808"/>
      <c r="N3416" s="808">
        <v>2</v>
      </c>
      <c r="O3416" s="808"/>
    </row>
    <row r="3417" spans="1:15" ht="18">
      <c r="A3417" s="807">
        <v>235</v>
      </c>
      <c r="B3417" s="807"/>
      <c r="C3417" s="807">
        <v>671736</v>
      </c>
      <c r="D3417" s="807"/>
      <c r="E3417" s="378" t="s">
        <v>2151</v>
      </c>
      <c r="F3417" s="807" t="s">
        <v>2152</v>
      </c>
      <c r="G3417" s="807"/>
      <c r="H3417" s="378" t="s">
        <v>2146</v>
      </c>
      <c r="I3417" s="808">
        <v>5</v>
      </c>
      <c r="J3417" s="808"/>
      <c r="K3417" s="377" t="s">
        <v>1909</v>
      </c>
      <c r="L3417" s="808" t="s">
        <v>1910</v>
      </c>
      <c r="M3417" s="808"/>
      <c r="N3417" s="808">
        <v>11</v>
      </c>
      <c r="O3417" s="808"/>
    </row>
    <row r="3418" spans="1:15" ht="18">
      <c r="A3418" s="807">
        <v>236</v>
      </c>
      <c r="B3418" s="807"/>
      <c r="C3418" s="807">
        <v>671762</v>
      </c>
      <c r="D3418" s="807"/>
      <c r="E3418" s="378" t="s">
        <v>2151</v>
      </c>
      <c r="F3418" s="807" t="s">
        <v>2152</v>
      </c>
      <c r="G3418" s="807"/>
      <c r="H3418" s="378" t="s">
        <v>2146</v>
      </c>
      <c r="I3418" s="808">
        <v>15</v>
      </c>
      <c r="J3418" s="808"/>
      <c r="K3418" s="377" t="s">
        <v>1909</v>
      </c>
      <c r="L3418" s="808" t="s">
        <v>1910</v>
      </c>
      <c r="M3418" s="808"/>
      <c r="N3418" s="808">
        <v>20</v>
      </c>
      <c r="O3418" s="808"/>
    </row>
    <row r="3419" spans="1:15" ht="18">
      <c r="A3419" s="807">
        <v>237</v>
      </c>
      <c r="B3419" s="807"/>
      <c r="C3419" s="807">
        <v>888706</v>
      </c>
      <c r="D3419" s="807"/>
      <c r="E3419" s="378" t="s">
        <v>2151</v>
      </c>
      <c r="F3419" s="807" t="s">
        <v>2152</v>
      </c>
      <c r="G3419" s="807"/>
      <c r="H3419" s="378" t="s">
        <v>2146</v>
      </c>
      <c r="I3419" s="808">
        <v>500</v>
      </c>
      <c r="J3419" s="808"/>
      <c r="K3419" s="377" t="s">
        <v>1909</v>
      </c>
      <c r="L3419" s="808" t="s">
        <v>1910</v>
      </c>
      <c r="M3419" s="808"/>
      <c r="N3419" s="808">
        <v>1</v>
      </c>
      <c r="O3419" s="808"/>
    </row>
    <row r="3420" spans="1:15" ht="18">
      <c r="A3420" s="807">
        <v>238</v>
      </c>
      <c r="B3420" s="807"/>
      <c r="C3420" s="807">
        <v>671789</v>
      </c>
      <c r="D3420" s="807"/>
      <c r="E3420" s="378" t="s">
        <v>2151</v>
      </c>
      <c r="F3420" s="807" t="s">
        <v>2152</v>
      </c>
      <c r="G3420" s="807"/>
      <c r="H3420" s="378" t="s">
        <v>2146</v>
      </c>
      <c r="I3420" s="808">
        <v>450</v>
      </c>
      <c r="J3420" s="808"/>
      <c r="K3420" s="377" t="s">
        <v>1909</v>
      </c>
      <c r="L3420" s="808" t="s">
        <v>2125</v>
      </c>
      <c r="M3420" s="808"/>
      <c r="N3420" s="808">
        <v>1</v>
      </c>
      <c r="O3420" s="808"/>
    </row>
    <row r="3421" spans="1:15" ht="18">
      <c r="A3421" s="807">
        <v>239</v>
      </c>
      <c r="B3421" s="807"/>
      <c r="C3421" s="807">
        <v>264530</v>
      </c>
      <c r="D3421" s="807"/>
      <c r="E3421" s="378" t="s">
        <v>3538</v>
      </c>
      <c r="F3421" s="807" t="s">
        <v>2322</v>
      </c>
      <c r="G3421" s="807"/>
      <c r="H3421" s="378" t="s">
        <v>1905</v>
      </c>
      <c r="I3421" s="811"/>
      <c r="J3421" s="811"/>
      <c r="K3421" s="371"/>
      <c r="L3421" s="807" t="s">
        <v>1905</v>
      </c>
      <c r="M3421" s="807"/>
      <c r="N3421" s="808">
        <v>7.5</v>
      </c>
      <c r="O3421" s="808"/>
    </row>
    <row r="3422" spans="1:15" ht="18">
      <c r="A3422" s="807">
        <v>240</v>
      </c>
      <c r="B3422" s="807"/>
      <c r="C3422" s="807">
        <v>259842</v>
      </c>
      <c r="D3422" s="807"/>
      <c r="E3422" s="378" t="s">
        <v>3538</v>
      </c>
      <c r="F3422" s="807" t="s">
        <v>2598</v>
      </c>
      <c r="G3422" s="807"/>
      <c r="H3422" s="378" t="s">
        <v>2083</v>
      </c>
      <c r="I3422" s="811"/>
      <c r="J3422" s="811"/>
      <c r="K3422" s="371"/>
      <c r="L3422" s="807" t="s">
        <v>1921</v>
      </c>
      <c r="M3422" s="807"/>
      <c r="N3422" s="808">
        <v>1</v>
      </c>
      <c r="O3422" s="808"/>
    </row>
    <row r="3423" spans="1:15" ht="18">
      <c r="A3423" s="807">
        <v>241</v>
      </c>
      <c r="B3423" s="807"/>
      <c r="C3423" s="807">
        <v>262801</v>
      </c>
      <c r="D3423" s="807"/>
      <c r="E3423" s="378" t="s">
        <v>3538</v>
      </c>
      <c r="F3423" s="807" t="s">
        <v>2598</v>
      </c>
      <c r="G3423" s="807"/>
      <c r="H3423" s="378" t="s">
        <v>1920</v>
      </c>
      <c r="I3423" s="811"/>
      <c r="J3423" s="811"/>
      <c r="K3423" s="371"/>
      <c r="L3423" s="807" t="s">
        <v>1921</v>
      </c>
      <c r="M3423" s="807"/>
      <c r="N3423" s="808">
        <v>1</v>
      </c>
      <c r="O3423" s="808"/>
    </row>
    <row r="3424" spans="1:15" ht="18">
      <c r="A3424" s="807">
        <v>242</v>
      </c>
      <c r="B3424" s="807"/>
      <c r="C3424" s="807">
        <v>294437</v>
      </c>
      <c r="D3424" s="807"/>
      <c r="E3424" s="378" t="s">
        <v>3538</v>
      </c>
      <c r="F3424" s="807" t="s">
        <v>2598</v>
      </c>
      <c r="G3424" s="807"/>
      <c r="H3424" s="378" t="s">
        <v>1905</v>
      </c>
      <c r="I3424" s="811"/>
      <c r="J3424" s="811"/>
      <c r="K3424" s="371"/>
      <c r="L3424" s="807" t="s">
        <v>1905</v>
      </c>
      <c r="M3424" s="807"/>
      <c r="N3424" s="808">
        <v>7</v>
      </c>
      <c r="O3424" s="808"/>
    </row>
    <row r="3425" spans="1:15" ht="18">
      <c r="A3425" s="807">
        <v>243</v>
      </c>
      <c r="B3425" s="807"/>
      <c r="C3425" s="807">
        <v>959625</v>
      </c>
      <c r="D3425" s="807"/>
      <c r="E3425" s="378" t="s">
        <v>3538</v>
      </c>
      <c r="F3425" s="807" t="s">
        <v>2598</v>
      </c>
      <c r="G3425" s="807"/>
      <c r="H3425" s="378" t="s">
        <v>4368</v>
      </c>
      <c r="I3425" s="811"/>
      <c r="J3425" s="811"/>
      <c r="K3425" s="371"/>
      <c r="L3425" s="807" t="s">
        <v>1921</v>
      </c>
      <c r="M3425" s="807"/>
      <c r="N3425" s="808">
        <v>1</v>
      </c>
      <c r="O3425" s="808"/>
    </row>
    <row r="3426" spans="1:15" ht="18">
      <c r="A3426" s="807">
        <v>244</v>
      </c>
      <c r="B3426" s="807"/>
      <c r="C3426" s="807">
        <v>846413</v>
      </c>
      <c r="D3426" s="807"/>
      <c r="E3426" s="378" t="s">
        <v>2157</v>
      </c>
      <c r="F3426" s="807" t="s">
        <v>3539</v>
      </c>
      <c r="G3426" s="807"/>
      <c r="H3426" s="378" t="s">
        <v>1921</v>
      </c>
      <c r="I3426" s="811"/>
      <c r="J3426" s="811"/>
      <c r="K3426" s="371"/>
      <c r="L3426" s="807" t="s">
        <v>1921</v>
      </c>
      <c r="M3426" s="807"/>
      <c r="N3426" s="808">
        <v>9</v>
      </c>
      <c r="O3426" s="808"/>
    </row>
    <row r="3427" spans="1:15" ht="18">
      <c r="A3427" s="807">
        <v>245</v>
      </c>
      <c r="B3427" s="807"/>
      <c r="C3427" s="807">
        <v>866331</v>
      </c>
      <c r="D3427" s="807"/>
      <c r="E3427" s="378" t="s">
        <v>2157</v>
      </c>
      <c r="F3427" s="807" t="s">
        <v>4006</v>
      </c>
      <c r="G3427" s="807"/>
      <c r="H3427" s="378" t="s">
        <v>1921</v>
      </c>
      <c r="I3427" s="811"/>
      <c r="J3427" s="811"/>
      <c r="K3427" s="371"/>
      <c r="L3427" s="807" t="s">
        <v>1921</v>
      </c>
      <c r="M3427" s="807"/>
      <c r="N3427" s="808">
        <v>5.25</v>
      </c>
      <c r="O3427" s="808"/>
    </row>
    <row r="3428" spans="1:15" ht="18">
      <c r="A3428" s="807">
        <v>246</v>
      </c>
      <c r="B3428" s="807"/>
      <c r="C3428" s="807">
        <v>968807</v>
      </c>
      <c r="D3428" s="807"/>
      <c r="E3428" s="378" t="s">
        <v>2172</v>
      </c>
      <c r="F3428" s="812" t="s">
        <v>4369</v>
      </c>
      <c r="G3428" s="812"/>
      <c r="H3428" s="378" t="s">
        <v>2170</v>
      </c>
      <c r="I3428" s="808">
        <v>10</v>
      </c>
      <c r="J3428" s="808"/>
      <c r="K3428" s="377" t="s">
        <v>1883</v>
      </c>
      <c r="L3428" s="807" t="s">
        <v>1884</v>
      </c>
      <c r="M3428" s="807"/>
      <c r="N3428" s="808">
        <v>50.5</v>
      </c>
      <c r="O3428" s="808"/>
    </row>
    <row r="3429" spans="1:15" ht="54">
      <c r="A3429" s="807">
        <v>247</v>
      </c>
      <c r="B3429" s="807"/>
      <c r="C3429" s="807">
        <v>504294</v>
      </c>
      <c r="D3429" s="807"/>
      <c r="E3429" s="378" t="s">
        <v>2172</v>
      </c>
      <c r="F3429" s="812" t="s">
        <v>4369</v>
      </c>
      <c r="G3429" s="812"/>
      <c r="H3429" s="379" t="s">
        <v>4370</v>
      </c>
      <c r="I3429" s="808">
        <v>15</v>
      </c>
      <c r="J3429" s="808"/>
      <c r="K3429" s="377" t="s">
        <v>1883</v>
      </c>
      <c r="L3429" s="807" t="s">
        <v>1884</v>
      </c>
      <c r="M3429" s="807"/>
      <c r="N3429" s="808">
        <v>16</v>
      </c>
      <c r="O3429" s="808"/>
    </row>
    <row r="3430" spans="1:15" ht="54">
      <c r="A3430" s="807">
        <v>248</v>
      </c>
      <c r="B3430" s="807"/>
      <c r="C3430" s="807">
        <v>504327</v>
      </c>
      <c r="D3430" s="807"/>
      <c r="E3430" s="378" t="s">
        <v>2172</v>
      </c>
      <c r="F3430" s="812" t="s">
        <v>4369</v>
      </c>
      <c r="G3430" s="812"/>
      <c r="H3430" s="379" t="s">
        <v>4370</v>
      </c>
      <c r="I3430" s="808">
        <v>450</v>
      </c>
      <c r="J3430" s="808"/>
      <c r="K3430" s="377" t="s">
        <v>1883</v>
      </c>
      <c r="L3430" s="807" t="s">
        <v>1884</v>
      </c>
      <c r="M3430" s="807"/>
      <c r="N3430" s="808">
        <v>0.5</v>
      </c>
      <c r="O3430" s="808"/>
    </row>
    <row r="3431" spans="1:15" ht="18">
      <c r="A3431" s="807">
        <v>249</v>
      </c>
      <c r="B3431" s="807"/>
      <c r="C3431" s="807">
        <v>921109</v>
      </c>
      <c r="D3431" s="807"/>
      <c r="E3431" s="378" t="s">
        <v>2172</v>
      </c>
      <c r="F3431" s="812" t="s">
        <v>4371</v>
      </c>
      <c r="G3431" s="812"/>
      <c r="H3431" s="378" t="s">
        <v>2170</v>
      </c>
      <c r="I3431" s="808">
        <v>15</v>
      </c>
      <c r="J3431" s="808"/>
      <c r="K3431" s="377" t="s">
        <v>1883</v>
      </c>
      <c r="L3431" s="807" t="s">
        <v>1884</v>
      </c>
      <c r="M3431" s="807"/>
      <c r="N3431" s="808">
        <v>38</v>
      </c>
      <c r="O3431" s="808"/>
    </row>
    <row r="3432" spans="1:15" ht="54">
      <c r="A3432" s="807">
        <v>250</v>
      </c>
      <c r="B3432" s="807"/>
      <c r="C3432" s="807">
        <v>1172682</v>
      </c>
      <c r="D3432" s="807"/>
      <c r="E3432" s="378" t="s">
        <v>2172</v>
      </c>
      <c r="F3432" s="812" t="s">
        <v>4372</v>
      </c>
      <c r="G3432" s="812"/>
      <c r="H3432" s="379" t="s">
        <v>4370</v>
      </c>
      <c r="I3432" s="808">
        <v>120</v>
      </c>
      <c r="J3432" s="808"/>
      <c r="K3432" s="377" t="s">
        <v>1883</v>
      </c>
      <c r="L3432" s="807" t="s">
        <v>1884</v>
      </c>
      <c r="M3432" s="807"/>
      <c r="N3432" s="808">
        <v>48</v>
      </c>
      <c r="O3432" s="808"/>
    </row>
    <row r="3433" spans="1:15" ht="18">
      <c r="A3433" s="807">
        <v>251</v>
      </c>
      <c r="B3433" s="807"/>
      <c r="C3433" s="807">
        <v>655011</v>
      </c>
      <c r="D3433" s="807"/>
      <c r="E3433" s="378" t="s">
        <v>2182</v>
      </c>
      <c r="F3433" s="807" t="s">
        <v>2347</v>
      </c>
      <c r="G3433" s="807"/>
      <c r="H3433" s="378" t="s">
        <v>2093</v>
      </c>
      <c r="I3433" s="808">
        <v>5</v>
      </c>
      <c r="J3433" s="808"/>
      <c r="K3433" s="377" t="s">
        <v>1883</v>
      </c>
      <c r="L3433" s="807" t="s">
        <v>1884</v>
      </c>
      <c r="M3433" s="807"/>
      <c r="N3433" s="807">
        <v>115</v>
      </c>
      <c r="O3433" s="807"/>
    </row>
    <row r="3434" spans="1:15" ht="18">
      <c r="A3434" s="807">
        <v>252</v>
      </c>
      <c r="B3434" s="807"/>
      <c r="C3434" s="807">
        <v>906160</v>
      </c>
      <c r="D3434" s="807"/>
      <c r="E3434" s="378" t="s">
        <v>4216</v>
      </c>
      <c r="F3434" s="807" t="s">
        <v>2017</v>
      </c>
      <c r="G3434" s="807"/>
      <c r="H3434" s="378" t="s">
        <v>1921</v>
      </c>
      <c r="I3434" s="811"/>
      <c r="J3434" s="811"/>
      <c r="K3434" s="371"/>
      <c r="L3434" s="807" t="s">
        <v>1921</v>
      </c>
      <c r="M3434" s="807"/>
      <c r="N3434" s="808">
        <v>8</v>
      </c>
      <c r="O3434" s="808"/>
    </row>
    <row r="3435" spans="1:15" ht="36">
      <c r="A3435" s="810" t="s">
        <v>1871</v>
      </c>
      <c r="B3435" s="810"/>
      <c r="C3435" s="810" t="s">
        <v>1872</v>
      </c>
      <c r="D3435" s="810"/>
      <c r="E3435" s="365" t="s">
        <v>1873</v>
      </c>
      <c r="F3435" s="810" t="s">
        <v>1874</v>
      </c>
      <c r="G3435" s="810"/>
      <c r="H3435" s="365" t="s">
        <v>1875</v>
      </c>
      <c r="I3435" s="810" t="s">
        <v>1876</v>
      </c>
      <c r="J3435" s="810"/>
      <c r="K3435" s="365" t="s">
        <v>1877</v>
      </c>
      <c r="L3435" s="810" t="s">
        <v>4253</v>
      </c>
      <c r="M3435" s="810"/>
      <c r="N3435" s="810" t="s">
        <v>1879</v>
      </c>
      <c r="O3435" s="810"/>
    </row>
    <row r="3436" spans="1:15" ht="18">
      <c r="A3436" s="807">
        <v>253</v>
      </c>
      <c r="B3436" s="807"/>
      <c r="C3436" s="807">
        <v>955111</v>
      </c>
      <c r="D3436" s="807"/>
      <c r="E3436" s="378" t="s">
        <v>3212</v>
      </c>
      <c r="F3436" s="807" t="s">
        <v>2192</v>
      </c>
      <c r="G3436" s="807"/>
      <c r="H3436" s="378" t="s">
        <v>1921</v>
      </c>
      <c r="I3436" s="811"/>
      <c r="J3436" s="811"/>
      <c r="K3436" s="371"/>
      <c r="L3436" s="807" t="s">
        <v>1921</v>
      </c>
      <c r="M3436" s="807"/>
      <c r="N3436" s="808">
        <v>0.5</v>
      </c>
      <c r="O3436" s="808"/>
    </row>
    <row r="3437" spans="1:15" ht="18">
      <c r="A3437" s="807">
        <v>254</v>
      </c>
      <c r="B3437" s="807"/>
      <c r="C3437" s="807">
        <v>993186</v>
      </c>
      <c r="D3437" s="807"/>
      <c r="E3437" s="378" t="s">
        <v>3212</v>
      </c>
      <c r="F3437" s="807" t="s">
        <v>2192</v>
      </c>
      <c r="G3437" s="807"/>
      <c r="H3437" s="378" t="s">
        <v>2083</v>
      </c>
      <c r="I3437" s="811"/>
      <c r="J3437" s="811"/>
      <c r="K3437" s="371"/>
      <c r="L3437" s="807" t="s">
        <v>1921</v>
      </c>
      <c r="M3437" s="807"/>
      <c r="N3437" s="808">
        <v>0.5</v>
      </c>
      <c r="O3437" s="808"/>
    </row>
    <row r="3438" spans="1:15" ht="18">
      <c r="A3438" s="807">
        <v>255</v>
      </c>
      <c r="B3438" s="807"/>
      <c r="C3438" s="807">
        <v>747682</v>
      </c>
      <c r="D3438" s="807"/>
      <c r="E3438" s="378" t="s">
        <v>3540</v>
      </c>
      <c r="F3438" s="807" t="s">
        <v>3552</v>
      </c>
      <c r="G3438" s="807"/>
      <c r="H3438" s="378" t="s">
        <v>4373</v>
      </c>
      <c r="I3438" s="808">
        <v>2</v>
      </c>
      <c r="J3438" s="808"/>
      <c r="K3438" s="377" t="s">
        <v>1883</v>
      </c>
      <c r="L3438" s="807" t="s">
        <v>2414</v>
      </c>
      <c r="M3438" s="807"/>
      <c r="N3438" s="808">
        <v>52.5</v>
      </c>
      <c r="O3438" s="808"/>
    </row>
    <row r="3439" spans="1:15" ht="18">
      <c r="A3439" s="807">
        <v>256</v>
      </c>
      <c r="B3439" s="807"/>
      <c r="C3439" s="807">
        <v>269734</v>
      </c>
      <c r="D3439" s="807"/>
      <c r="E3439" s="378" t="s">
        <v>3540</v>
      </c>
      <c r="F3439" s="807" t="s">
        <v>2791</v>
      </c>
      <c r="G3439" s="807"/>
      <c r="H3439" s="378" t="s">
        <v>4374</v>
      </c>
      <c r="I3439" s="811"/>
      <c r="J3439" s="811"/>
      <c r="K3439" s="371"/>
      <c r="L3439" s="807" t="s">
        <v>2115</v>
      </c>
      <c r="M3439" s="807"/>
      <c r="N3439" s="807">
        <v>358</v>
      </c>
      <c r="O3439" s="807"/>
    </row>
    <row r="3440" spans="1:15" ht="18">
      <c r="A3440" s="807">
        <v>257</v>
      </c>
      <c r="B3440" s="807"/>
      <c r="C3440" s="807">
        <v>664382</v>
      </c>
      <c r="D3440" s="807"/>
      <c r="E3440" s="378" t="s">
        <v>3540</v>
      </c>
      <c r="F3440" s="807" t="s">
        <v>3541</v>
      </c>
      <c r="G3440" s="807"/>
      <c r="H3440" s="378" t="s">
        <v>4375</v>
      </c>
      <c r="I3440" s="808">
        <v>200</v>
      </c>
      <c r="J3440" s="808"/>
      <c r="K3440" s="378" t="s">
        <v>3543</v>
      </c>
      <c r="L3440" s="807" t="s">
        <v>3554</v>
      </c>
      <c r="M3440" s="807"/>
      <c r="N3440" s="807">
        <v>218</v>
      </c>
      <c r="O3440" s="807"/>
    </row>
    <row r="3441" spans="1:15" ht="18">
      <c r="A3441" s="807">
        <v>258</v>
      </c>
      <c r="B3441" s="807"/>
      <c r="C3441" s="807">
        <v>665017</v>
      </c>
      <c r="D3441" s="807"/>
      <c r="E3441" s="378" t="s">
        <v>3540</v>
      </c>
      <c r="F3441" s="807" t="s">
        <v>3541</v>
      </c>
      <c r="G3441" s="807"/>
      <c r="H3441" s="378" t="s">
        <v>3542</v>
      </c>
      <c r="I3441" s="808">
        <v>200</v>
      </c>
      <c r="J3441" s="808"/>
      <c r="K3441" s="378" t="s">
        <v>3543</v>
      </c>
      <c r="L3441" s="807" t="s">
        <v>3544</v>
      </c>
      <c r="M3441" s="807"/>
      <c r="N3441" s="807">
        <v>358</v>
      </c>
      <c r="O3441" s="807"/>
    </row>
    <row r="3442" spans="1:15" ht="18">
      <c r="A3442" s="807">
        <v>259</v>
      </c>
      <c r="B3442" s="807"/>
      <c r="C3442" s="807">
        <v>757599</v>
      </c>
      <c r="D3442" s="807"/>
      <c r="E3442" s="378" t="s">
        <v>3540</v>
      </c>
      <c r="F3442" s="807" t="s">
        <v>3541</v>
      </c>
      <c r="G3442" s="807"/>
      <c r="H3442" s="378" t="s">
        <v>4376</v>
      </c>
      <c r="I3442" s="808">
        <v>150</v>
      </c>
      <c r="J3442" s="808"/>
      <c r="K3442" s="378" t="s">
        <v>3543</v>
      </c>
      <c r="L3442" s="807" t="s">
        <v>1884</v>
      </c>
      <c r="M3442" s="807"/>
      <c r="N3442" s="807">
        <v>215</v>
      </c>
      <c r="O3442" s="807"/>
    </row>
    <row r="3443" spans="1:15" ht="18">
      <c r="A3443" s="807">
        <v>260</v>
      </c>
      <c r="B3443" s="807"/>
      <c r="C3443" s="807">
        <v>269781</v>
      </c>
      <c r="D3443" s="807"/>
      <c r="E3443" s="378" t="s">
        <v>3540</v>
      </c>
      <c r="F3443" s="807" t="s">
        <v>3548</v>
      </c>
      <c r="G3443" s="807"/>
      <c r="H3443" s="378" t="s">
        <v>4374</v>
      </c>
      <c r="I3443" s="811"/>
      <c r="J3443" s="811"/>
      <c r="K3443" s="371"/>
      <c r="L3443" s="807" t="s">
        <v>2115</v>
      </c>
      <c r="M3443" s="807"/>
      <c r="N3443" s="807">
        <v>299</v>
      </c>
      <c r="O3443" s="807"/>
    </row>
    <row r="3444" spans="1:15" ht="108">
      <c r="A3444" s="807">
        <v>261</v>
      </c>
      <c r="B3444" s="807"/>
      <c r="C3444" s="807">
        <v>664437</v>
      </c>
      <c r="D3444" s="807"/>
      <c r="E3444" s="378" t="s">
        <v>3540</v>
      </c>
      <c r="F3444" s="807" t="s">
        <v>3555</v>
      </c>
      <c r="G3444" s="807"/>
      <c r="H3444" s="379" t="s">
        <v>4377</v>
      </c>
      <c r="I3444" s="808">
        <v>200</v>
      </c>
      <c r="J3444" s="808"/>
      <c r="K3444" s="378" t="s">
        <v>3543</v>
      </c>
      <c r="L3444" s="807" t="s">
        <v>3554</v>
      </c>
      <c r="M3444" s="807"/>
      <c r="N3444" s="808">
        <v>90</v>
      </c>
      <c r="O3444" s="808"/>
    </row>
    <row r="3445" spans="1:15" ht="18">
      <c r="A3445" s="807">
        <v>262</v>
      </c>
      <c r="B3445" s="807"/>
      <c r="C3445" s="807">
        <v>665040</v>
      </c>
      <c r="D3445" s="807"/>
      <c r="E3445" s="378" t="s">
        <v>3540</v>
      </c>
      <c r="F3445" s="807" t="s">
        <v>3555</v>
      </c>
      <c r="G3445" s="807"/>
      <c r="H3445" s="378" t="s">
        <v>3542</v>
      </c>
      <c r="I3445" s="808">
        <v>100</v>
      </c>
      <c r="J3445" s="808"/>
      <c r="K3445" s="378" t="s">
        <v>3543</v>
      </c>
      <c r="L3445" s="807" t="s">
        <v>3544</v>
      </c>
      <c r="M3445" s="807"/>
      <c r="N3445" s="807">
        <v>482</v>
      </c>
      <c r="O3445" s="807"/>
    </row>
    <row r="3446" spans="1:15" ht="18">
      <c r="A3446" s="807">
        <v>263</v>
      </c>
      <c r="B3446" s="807"/>
      <c r="C3446" s="807">
        <v>664590</v>
      </c>
      <c r="D3446" s="807"/>
      <c r="E3446" s="378" t="s">
        <v>3540</v>
      </c>
      <c r="F3446" s="807" t="s">
        <v>3555</v>
      </c>
      <c r="G3446" s="807"/>
      <c r="H3446" s="378" t="s">
        <v>3542</v>
      </c>
      <c r="I3446" s="808">
        <v>200</v>
      </c>
      <c r="J3446" s="808"/>
      <c r="K3446" s="378" t="s">
        <v>3543</v>
      </c>
      <c r="L3446" s="807" t="s">
        <v>3544</v>
      </c>
      <c r="M3446" s="807"/>
      <c r="N3446" s="807">
        <v>560</v>
      </c>
      <c r="O3446" s="807"/>
    </row>
    <row r="3447" spans="1:15" ht="72">
      <c r="A3447" s="807">
        <v>264</v>
      </c>
      <c r="B3447" s="807"/>
      <c r="C3447" s="807">
        <v>760282</v>
      </c>
      <c r="D3447" s="807"/>
      <c r="E3447" s="378" t="s">
        <v>3540</v>
      </c>
      <c r="F3447" s="807" t="s">
        <v>4008</v>
      </c>
      <c r="G3447" s="807"/>
      <c r="H3447" s="379" t="s">
        <v>4378</v>
      </c>
      <c r="I3447" s="808">
        <v>200</v>
      </c>
      <c r="J3447" s="808"/>
      <c r="K3447" s="378" t="s">
        <v>3543</v>
      </c>
      <c r="L3447" s="807" t="s">
        <v>1884</v>
      </c>
      <c r="M3447" s="807"/>
      <c r="N3447" s="807">
        <v>232</v>
      </c>
      <c r="O3447" s="807"/>
    </row>
    <row r="3448" spans="1:15" ht="54">
      <c r="A3448" s="807">
        <v>265</v>
      </c>
      <c r="B3448" s="807"/>
      <c r="C3448" s="807">
        <v>747630</v>
      </c>
      <c r="D3448" s="807"/>
      <c r="E3448" s="378" t="s">
        <v>3540</v>
      </c>
      <c r="F3448" s="807" t="s">
        <v>3550</v>
      </c>
      <c r="G3448" s="807"/>
      <c r="H3448" s="379" t="s">
        <v>4379</v>
      </c>
      <c r="I3448" s="808">
        <v>2</v>
      </c>
      <c r="J3448" s="808"/>
      <c r="K3448" s="377" t="s">
        <v>1883</v>
      </c>
      <c r="L3448" s="807" t="s">
        <v>2414</v>
      </c>
      <c r="M3448" s="807"/>
      <c r="N3448" s="808">
        <v>41</v>
      </c>
      <c r="O3448" s="808"/>
    </row>
    <row r="3449" spans="1:15" ht="36">
      <c r="A3449" s="810" t="s">
        <v>1871</v>
      </c>
      <c r="B3449" s="810"/>
      <c r="C3449" s="810" t="s">
        <v>1872</v>
      </c>
      <c r="D3449" s="810"/>
      <c r="E3449" s="365" t="s">
        <v>1873</v>
      </c>
      <c r="F3449" s="810" t="s">
        <v>1874</v>
      </c>
      <c r="G3449" s="810"/>
      <c r="H3449" s="365" t="s">
        <v>1875</v>
      </c>
      <c r="I3449" s="810" t="s">
        <v>1876</v>
      </c>
      <c r="J3449" s="810"/>
      <c r="K3449" s="365" t="s">
        <v>1877</v>
      </c>
      <c r="L3449" s="810" t="s">
        <v>4253</v>
      </c>
      <c r="M3449" s="810"/>
      <c r="N3449" s="810" t="s">
        <v>1879</v>
      </c>
      <c r="O3449" s="810"/>
    </row>
    <row r="3450" spans="1:15" ht="18">
      <c r="A3450" s="807">
        <v>266</v>
      </c>
      <c r="B3450" s="807"/>
      <c r="C3450" s="807">
        <v>781538</v>
      </c>
      <c r="D3450" s="807"/>
      <c r="E3450" s="378" t="s">
        <v>3540</v>
      </c>
      <c r="F3450" s="807" t="s">
        <v>4009</v>
      </c>
      <c r="G3450" s="807"/>
      <c r="H3450" s="378" t="s">
        <v>4376</v>
      </c>
      <c r="I3450" s="808">
        <v>120</v>
      </c>
      <c r="J3450" s="808"/>
      <c r="K3450" s="378" t="s">
        <v>3543</v>
      </c>
      <c r="L3450" s="807" t="s">
        <v>1884</v>
      </c>
      <c r="M3450" s="807"/>
      <c r="N3450" s="807">
        <v>158</v>
      </c>
      <c r="O3450" s="807"/>
    </row>
    <row r="3451" spans="1:15" ht="18">
      <c r="A3451" s="807">
        <v>267</v>
      </c>
      <c r="B3451" s="807"/>
      <c r="C3451" s="807">
        <v>779437</v>
      </c>
      <c r="D3451" s="807"/>
      <c r="E3451" s="378" t="s">
        <v>4380</v>
      </c>
      <c r="F3451" s="812" t="s">
        <v>4381</v>
      </c>
      <c r="G3451" s="812"/>
      <c r="H3451" s="378" t="s">
        <v>3542</v>
      </c>
      <c r="I3451" s="808">
        <v>120</v>
      </c>
      <c r="J3451" s="808"/>
      <c r="K3451" s="378" t="s">
        <v>3543</v>
      </c>
      <c r="L3451" s="807" t="s">
        <v>3544</v>
      </c>
      <c r="M3451" s="807"/>
      <c r="N3451" s="807" t="s">
        <v>4382</v>
      </c>
      <c r="O3451" s="807"/>
    </row>
    <row r="3452" spans="1:15" ht="36">
      <c r="A3452" s="807">
        <v>268</v>
      </c>
      <c r="B3452" s="807"/>
      <c r="C3452" s="807">
        <v>800534</v>
      </c>
      <c r="D3452" s="807"/>
      <c r="E3452" s="379" t="s">
        <v>4383</v>
      </c>
      <c r="F3452" s="812" t="s">
        <v>4381</v>
      </c>
      <c r="G3452" s="812"/>
      <c r="H3452" s="378" t="s">
        <v>3542</v>
      </c>
      <c r="I3452" s="808">
        <v>60</v>
      </c>
      <c r="J3452" s="808"/>
      <c r="K3452" s="378" t="s">
        <v>3543</v>
      </c>
      <c r="L3452" s="807" t="s">
        <v>3544</v>
      </c>
      <c r="M3452" s="807"/>
      <c r="N3452" s="807">
        <v>523</v>
      </c>
      <c r="O3452" s="807"/>
    </row>
    <row r="3453" spans="1:15" ht="18">
      <c r="A3453" s="807">
        <v>269</v>
      </c>
      <c r="B3453" s="807"/>
      <c r="C3453" s="807">
        <v>779376</v>
      </c>
      <c r="D3453" s="807"/>
      <c r="E3453" s="378" t="s">
        <v>4380</v>
      </c>
      <c r="F3453" s="812" t="s">
        <v>4384</v>
      </c>
      <c r="G3453" s="812"/>
      <c r="H3453" s="378" t="s">
        <v>3542</v>
      </c>
      <c r="I3453" s="808">
        <v>60</v>
      </c>
      <c r="J3453" s="808"/>
      <c r="K3453" s="378" t="s">
        <v>3543</v>
      </c>
      <c r="L3453" s="807" t="s">
        <v>3544</v>
      </c>
      <c r="M3453" s="807"/>
      <c r="N3453" s="807">
        <v>737</v>
      </c>
      <c r="O3453" s="807"/>
    </row>
    <row r="3454" spans="1:15" ht="18">
      <c r="A3454" s="807">
        <v>270</v>
      </c>
      <c r="B3454" s="807"/>
      <c r="C3454" s="807">
        <v>779485</v>
      </c>
      <c r="D3454" s="807"/>
      <c r="E3454" s="378" t="s">
        <v>4380</v>
      </c>
      <c r="F3454" s="812" t="s">
        <v>4385</v>
      </c>
      <c r="G3454" s="812"/>
      <c r="H3454" s="378" t="s">
        <v>3542</v>
      </c>
      <c r="I3454" s="808">
        <v>60</v>
      </c>
      <c r="J3454" s="808"/>
      <c r="K3454" s="378" t="s">
        <v>3543</v>
      </c>
      <c r="L3454" s="807" t="s">
        <v>3544</v>
      </c>
      <c r="M3454" s="807"/>
      <c r="N3454" s="807">
        <v>503</v>
      </c>
      <c r="O3454" s="807"/>
    </row>
    <row r="3455" spans="1:15" ht="18">
      <c r="A3455" s="807">
        <v>271</v>
      </c>
      <c r="B3455" s="807"/>
      <c r="C3455" s="807">
        <v>542312</v>
      </c>
      <c r="D3455" s="807"/>
      <c r="E3455" s="378" t="s">
        <v>2184</v>
      </c>
      <c r="F3455" s="807" t="s">
        <v>2772</v>
      </c>
      <c r="G3455" s="807"/>
      <c r="H3455" s="378" t="s">
        <v>4255</v>
      </c>
      <c r="I3455" s="808">
        <v>20</v>
      </c>
      <c r="J3455" s="808"/>
      <c r="K3455" s="377" t="s">
        <v>1883</v>
      </c>
      <c r="L3455" s="808" t="s">
        <v>1892</v>
      </c>
      <c r="M3455" s="808"/>
      <c r="N3455" s="807">
        <v>146</v>
      </c>
      <c r="O3455" s="807"/>
    </row>
    <row r="3456" spans="1:15" ht="18">
      <c r="A3456" s="807">
        <v>272</v>
      </c>
      <c r="B3456" s="807"/>
      <c r="C3456" s="807">
        <v>519668</v>
      </c>
      <c r="D3456" s="807"/>
      <c r="E3456" s="378" t="s">
        <v>2184</v>
      </c>
      <c r="F3456" s="807" t="s">
        <v>3565</v>
      </c>
      <c r="G3456" s="807"/>
      <c r="H3456" s="378" t="s">
        <v>4255</v>
      </c>
      <c r="I3456" s="808">
        <v>4</v>
      </c>
      <c r="J3456" s="808"/>
      <c r="K3456" s="377" t="s">
        <v>1883</v>
      </c>
      <c r="L3456" s="807" t="s">
        <v>1889</v>
      </c>
      <c r="M3456" s="807"/>
      <c r="N3456" s="807">
        <v>143</v>
      </c>
      <c r="O3456" s="807"/>
    </row>
    <row r="3457" spans="1:15" ht="18">
      <c r="A3457" s="807">
        <v>273</v>
      </c>
      <c r="B3457" s="807"/>
      <c r="C3457" s="807">
        <v>542035</v>
      </c>
      <c r="D3457" s="807"/>
      <c r="E3457" s="378" t="s">
        <v>2184</v>
      </c>
      <c r="F3457" s="807" t="s">
        <v>3563</v>
      </c>
      <c r="G3457" s="807"/>
      <c r="H3457" s="378" t="s">
        <v>4255</v>
      </c>
      <c r="I3457" s="808">
        <v>10</v>
      </c>
      <c r="J3457" s="808"/>
      <c r="K3457" s="377" t="s">
        <v>1883</v>
      </c>
      <c r="L3457" s="807" t="s">
        <v>1889</v>
      </c>
      <c r="M3457" s="807"/>
      <c r="N3457" s="808">
        <v>43.5</v>
      </c>
      <c r="O3457" s="808"/>
    </row>
    <row r="3458" spans="1:15" ht="54">
      <c r="A3458" s="807">
        <v>274</v>
      </c>
      <c r="B3458" s="807"/>
      <c r="C3458" s="807">
        <v>542486</v>
      </c>
      <c r="D3458" s="807"/>
      <c r="E3458" s="378" t="s">
        <v>2184</v>
      </c>
      <c r="F3458" s="807" t="s">
        <v>2908</v>
      </c>
      <c r="G3458" s="807"/>
      <c r="H3458" s="379" t="s">
        <v>4261</v>
      </c>
      <c r="I3458" s="808">
        <v>10</v>
      </c>
      <c r="J3458" s="808"/>
      <c r="K3458" s="377" t="s">
        <v>1883</v>
      </c>
      <c r="L3458" s="808" t="s">
        <v>1892</v>
      </c>
      <c r="M3458" s="808"/>
      <c r="N3458" s="807">
        <v>101</v>
      </c>
      <c r="O3458" s="807"/>
    </row>
    <row r="3459" spans="1:15" ht="18">
      <c r="A3459" s="807">
        <v>275</v>
      </c>
      <c r="B3459" s="807"/>
      <c r="C3459" s="807">
        <v>542061</v>
      </c>
      <c r="D3459" s="807"/>
      <c r="E3459" s="378" t="s">
        <v>2184</v>
      </c>
      <c r="F3459" s="807" t="s">
        <v>2189</v>
      </c>
      <c r="G3459" s="807"/>
      <c r="H3459" s="378" t="s">
        <v>4255</v>
      </c>
      <c r="I3459" s="808">
        <v>20</v>
      </c>
      <c r="J3459" s="808"/>
      <c r="K3459" s="377" t="s">
        <v>1883</v>
      </c>
      <c r="L3459" s="807" t="s">
        <v>1889</v>
      </c>
      <c r="M3459" s="807"/>
      <c r="N3459" s="807">
        <v>149</v>
      </c>
      <c r="O3459" s="807"/>
    </row>
    <row r="3460" spans="1:15" ht="36">
      <c r="A3460" s="807">
        <v>276</v>
      </c>
      <c r="B3460" s="807"/>
      <c r="C3460" s="807">
        <v>255312</v>
      </c>
      <c r="D3460" s="807"/>
      <c r="E3460" s="379" t="s">
        <v>4386</v>
      </c>
      <c r="F3460" s="807" t="s">
        <v>4013</v>
      </c>
      <c r="G3460" s="807"/>
      <c r="H3460" s="378" t="s">
        <v>1920</v>
      </c>
      <c r="I3460" s="811"/>
      <c r="J3460" s="811"/>
      <c r="K3460" s="371"/>
      <c r="L3460" s="807" t="s">
        <v>1921</v>
      </c>
      <c r="M3460" s="807"/>
      <c r="N3460" s="808">
        <v>3</v>
      </c>
      <c r="O3460" s="808"/>
    </row>
    <row r="3461" spans="1:15" ht="36">
      <c r="A3461" s="807">
        <v>277</v>
      </c>
      <c r="B3461" s="807"/>
      <c r="C3461" s="807">
        <v>261555</v>
      </c>
      <c r="D3461" s="807"/>
      <c r="E3461" s="379" t="s">
        <v>4386</v>
      </c>
      <c r="F3461" s="807" t="s">
        <v>4013</v>
      </c>
      <c r="G3461" s="807"/>
      <c r="H3461" s="378" t="s">
        <v>2083</v>
      </c>
      <c r="I3461" s="811"/>
      <c r="J3461" s="811"/>
      <c r="K3461" s="371"/>
      <c r="L3461" s="807" t="s">
        <v>1921</v>
      </c>
      <c r="M3461" s="807"/>
      <c r="N3461" s="808">
        <v>3</v>
      </c>
      <c r="O3461" s="808"/>
    </row>
    <row r="3462" spans="1:15" ht="36">
      <c r="A3462" s="807">
        <v>278</v>
      </c>
      <c r="B3462" s="807"/>
      <c r="C3462" s="807">
        <v>1172150</v>
      </c>
      <c r="D3462" s="807"/>
      <c r="E3462" s="379" t="s">
        <v>4387</v>
      </c>
      <c r="F3462" s="812" t="s">
        <v>4388</v>
      </c>
      <c r="G3462" s="812"/>
      <c r="H3462" s="378" t="s">
        <v>2146</v>
      </c>
      <c r="I3462" s="808">
        <v>25</v>
      </c>
      <c r="J3462" s="808"/>
      <c r="K3462" s="377" t="s">
        <v>1909</v>
      </c>
      <c r="L3462" s="808" t="s">
        <v>1910</v>
      </c>
      <c r="M3462" s="808"/>
      <c r="N3462" s="808">
        <v>15</v>
      </c>
      <c r="O3462" s="808"/>
    </row>
    <row r="3463" spans="1:15" ht="36">
      <c r="A3463" s="810" t="s">
        <v>1871</v>
      </c>
      <c r="B3463" s="810"/>
      <c r="C3463" s="810" t="s">
        <v>1872</v>
      </c>
      <c r="D3463" s="810"/>
      <c r="E3463" s="365" t="s">
        <v>1873</v>
      </c>
      <c r="F3463" s="810" t="s">
        <v>1874</v>
      </c>
      <c r="G3463" s="810"/>
      <c r="H3463" s="365" t="s">
        <v>1875</v>
      </c>
      <c r="I3463" s="810" t="s">
        <v>1876</v>
      </c>
      <c r="J3463" s="810"/>
      <c r="K3463" s="365" t="s">
        <v>1877</v>
      </c>
      <c r="L3463" s="810" t="s">
        <v>4253</v>
      </c>
      <c r="M3463" s="810"/>
      <c r="N3463" s="810" t="s">
        <v>1879</v>
      </c>
      <c r="O3463" s="810"/>
    </row>
    <row r="3464" spans="1:15" ht="36">
      <c r="A3464" s="811"/>
      <c r="B3464" s="811"/>
      <c r="C3464" s="811"/>
      <c r="D3464" s="811"/>
      <c r="E3464" s="379" t="s">
        <v>4389</v>
      </c>
      <c r="F3464" s="812" t="s">
        <v>4390</v>
      </c>
      <c r="G3464" s="812"/>
      <c r="H3464" s="371"/>
      <c r="I3464" s="811"/>
      <c r="J3464" s="811"/>
      <c r="K3464" s="371"/>
      <c r="L3464" s="811"/>
      <c r="M3464" s="811"/>
      <c r="N3464" s="811"/>
      <c r="O3464" s="811"/>
    </row>
    <row r="3465" spans="1:15" ht="36">
      <c r="A3465" s="807">
        <v>279</v>
      </c>
      <c r="B3465" s="807"/>
      <c r="C3465" s="807">
        <v>490792</v>
      </c>
      <c r="D3465" s="807"/>
      <c r="E3465" s="379" t="s">
        <v>4391</v>
      </c>
      <c r="F3465" s="812" t="s">
        <v>4392</v>
      </c>
      <c r="G3465" s="812"/>
      <c r="H3465" s="378" t="s">
        <v>1938</v>
      </c>
      <c r="I3465" s="808">
        <v>60</v>
      </c>
      <c r="J3465" s="808"/>
      <c r="K3465" s="377" t="s">
        <v>1883</v>
      </c>
      <c r="L3465" s="807" t="s">
        <v>1884</v>
      </c>
      <c r="M3465" s="807"/>
      <c r="N3465" s="808">
        <v>12.75</v>
      </c>
      <c r="O3465" s="808"/>
    </row>
    <row r="3466" spans="1:15" ht="36">
      <c r="A3466" s="807">
        <v>280</v>
      </c>
      <c r="B3466" s="807"/>
      <c r="C3466" s="807">
        <v>929645</v>
      </c>
      <c r="D3466" s="807"/>
      <c r="E3466" s="379" t="s">
        <v>4391</v>
      </c>
      <c r="F3466" s="807" t="s">
        <v>4393</v>
      </c>
      <c r="G3466" s="807"/>
      <c r="H3466" s="378" t="s">
        <v>1938</v>
      </c>
      <c r="I3466" s="808">
        <v>120</v>
      </c>
      <c r="J3466" s="808"/>
      <c r="K3466" s="377" t="s">
        <v>1883</v>
      </c>
      <c r="L3466" s="807" t="s">
        <v>1884</v>
      </c>
      <c r="M3466" s="807"/>
      <c r="N3466" s="808">
        <v>17</v>
      </c>
      <c r="O3466" s="808"/>
    </row>
    <row r="3467" spans="1:15" ht="18">
      <c r="A3467" s="807">
        <v>281</v>
      </c>
      <c r="B3467" s="807"/>
      <c r="C3467" s="807">
        <v>491599</v>
      </c>
      <c r="D3467" s="807"/>
      <c r="E3467" s="378" t="s">
        <v>4394</v>
      </c>
      <c r="F3467" s="812" t="s">
        <v>4395</v>
      </c>
      <c r="G3467" s="812"/>
      <c r="H3467" s="378" t="s">
        <v>1938</v>
      </c>
      <c r="I3467" s="808">
        <v>60</v>
      </c>
      <c r="J3467" s="808"/>
      <c r="K3467" s="377" t="s">
        <v>1883</v>
      </c>
      <c r="L3467" s="807" t="s">
        <v>1884</v>
      </c>
      <c r="M3467" s="807"/>
      <c r="N3467" s="808">
        <v>12.75</v>
      </c>
      <c r="O3467" s="808"/>
    </row>
    <row r="3468" spans="1:15" ht="36">
      <c r="A3468" s="807">
        <v>282</v>
      </c>
      <c r="B3468" s="807"/>
      <c r="C3468" s="807">
        <v>490915</v>
      </c>
      <c r="D3468" s="807"/>
      <c r="E3468" s="379" t="s">
        <v>4396</v>
      </c>
      <c r="F3468" s="812" t="s">
        <v>4397</v>
      </c>
      <c r="G3468" s="812"/>
      <c r="H3468" s="378" t="s">
        <v>1938</v>
      </c>
      <c r="I3468" s="808">
        <v>60</v>
      </c>
      <c r="J3468" s="808"/>
      <c r="K3468" s="377" t="s">
        <v>1883</v>
      </c>
      <c r="L3468" s="807" t="s">
        <v>1884</v>
      </c>
      <c r="M3468" s="807"/>
      <c r="N3468" s="808">
        <v>12.75</v>
      </c>
      <c r="O3468" s="808"/>
    </row>
    <row r="3469" spans="1:15" ht="18">
      <c r="A3469" s="807">
        <v>283</v>
      </c>
      <c r="B3469" s="807"/>
      <c r="C3469" s="807">
        <v>491445</v>
      </c>
      <c r="D3469" s="807"/>
      <c r="E3469" s="378" t="s">
        <v>2204</v>
      </c>
      <c r="F3469" s="812" t="s">
        <v>4398</v>
      </c>
      <c r="G3469" s="812"/>
      <c r="H3469" s="378" t="s">
        <v>1938</v>
      </c>
      <c r="I3469" s="808">
        <v>60</v>
      </c>
      <c r="J3469" s="808"/>
      <c r="K3469" s="377" t="s">
        <v>1883</v>
      </c>
      <c r="L3469" s="807" t="s">
        <v>1884</v>
      </c>
      <c r="M3469" s="807"/>
      <c r="N3469" s="808">
        <v>13</v>
      </c>
      <c r="O3469" s="808"/>
    </row>
    <row r="3470" spans="1:15" ht="18">
      <c r="A3470" s="807">
        <v>284</v>
      </c>
      <c r="B3470" s="807"/>
      <c r="C3470" s="807">
        <v>491198</v>
      </c>
      <c r="D3470" s="807"/>
      <c r="E3470" s="378" t="s">
        <v>2204</v>
      </c>
      <c r="F3470" s="812" t="s">
        <v>4399</v>
      </c>
      <c r="G3470" s="812"/>
      <c r="H3470" s="378" t="s">
        <v>1938</v>
      </c>
      <c r="I3470" s="808">
        <v>60</v>
      </c>
      <c r="J3470" s="808"/>
      <c r="K3470" s="377" t="s">
        <v>1883</v>
      </c>
      <c r="L3470" s="807" t="s">
        <v>1884</v>
      </c>
      <c r="M3470" s="807"/>
      <c r="N3470" s="808">
        <v>13</v>
      </c>
      <c r="O3470" s="808"/>
    </row>
    <row r="3471" spans="1:15" ht="54">
      <c r="A3471" s="807">
        <v>285</v>
      </c>
      <c r="B3471" s="807"/>
      <c r="C3471" s="807">
        <v>846198</v>
      </c>
      <c r="D3471" s="807"/>
      <c r="E3471" s="378" t="s">
        <v>2204</v>
      </c>
      <c r="F3471" s="812" t="s">
        <v>4399</v>
      </c>
      <c r="G3471" s="812"/>
      <c r="H3471" s="379" t="s">
        <v>4359</v>
      </c>
      <c r="I3471" s="808">
        <v>60</v>
      </c>
      <c r="J3471" s="808"/>
      <c r="K3471" s="377" t="s">
        <v>1883</v>
      </c>
      <c r="L3471" s="807" t="s">
        <v>1884</v>
      </c>
      <c r="M3471" s="807"/>
      <c r="N3471" s="808">
        <v>13</v>
      </c>
      <c r="O3471" s="808"/>
    </row>
    <row r="3472" spans="1:15" ht="36">
      <c r="A3472" s="810" t="s">
        <v>1871</v>
      </c>
      <c r="B3472" s="810"/>
      <c r="C3472" s="810" t="s">
        <v>1872</v>
      </c>
      <c r="D3472" s="810"/>
      <c r="E3472" s="365" t="s">
        <v>1873</v>
      </c>
      <c r="F3472" s="810" t="s">
        <v>1874</v>
      </c>
      <c r="G3472" s="810"/>
      <c r="H3472" s="365" t="s">
        <v>1875</v>
      </c>
      <c r="I3472" s="810" t="s">
        <v>1876</v>
      </c>
      <c r="J3472" s="810"/>
      <c r="K3472" s="365" t="s">
        <v>1877</v>
      </c>
      <c r="L3472" s="810" t="s">
        <v>4253</v>
      </c>
      <c r="M3472" s="810"/>
      <c r="N3472" s="810" t="s">
        <v>1879</v>
      </c>
      <c r="O3472" s="810"/>
    </row>
    <row r="3473" spans="1:15" ht="18">
      <c r="A3473" s="807">
        <v>286</v>
      </c>
      <c r="B3473" s="807"/>
      <c r="C3473" s="807">
        <v>702940</v>
      </c>
      <c r="D3473" s="807"/>
      <c r="E3473" s="378" t="s">
        <v>2204</v>
      </c>
      <c r="F3473" s="807" t="s">
        <v>4400</v>
      </c>
      <c r="G3473" s="807"/>
      <c r="H3473" s="378" t="s">
        <v>4358</v>
      </c>
      <c r="I3473" s="808">
        <v>60</v>
      </c>
      <c r="J3473" s="808"/>
      <c r="K3473" s="377" t="s">
        <v>1883</v>
      </c>
      <c r="L3473" s="807" t="s">
        <v>1884</v>
      </c>
      <c r="M3473" s="807"/>
      <c r="N3473" s="808">
        <v>13</v>
      </c>
      <c r="O3473" s="808"/>
    </row>
    <row r="3474" spans="1:15" ht="18">
      <c r="A3474" s="807">
        <v>287</v>
      </c>
      <c r="B3474" s="807"/>
      <c r="C3474" s="807">
        <v>491082</v>
      </c>
      <c r="D3474" s="807"/>
      <c r="E3474" s="378" t="s">
        <v>2204</v>
      </c>
      <c r="F3474" s="807" t="s">
        <v>4400</v>
      </c>
      <c r="G3474" s="807"/>
      <c r="H3474" s="378" t="s">
        <v>1938</v>
      </c>
      <c r="I3474" s="808">
        <v>100</v>
      </c>
      <c r="J3474" s="808"/>
      <c r="K3474" s="377" t="s">
        <v>1883</v>
      </c>
      <c r="L3474" s="807" t="s">
        <v>1884</v>
      </c>
      <c r="M3474" s="807"/>
      <c r="N3474" s="808">
        <v>12.75</v>
      </c>
      <c r="O3474" s="808"/>
    </row>
    <row r="3475" spans="1:15" ht="72">
      <c r="A3475" s="807">
        <v>288</v>
      </c>
      <c r="B3475" s="807"/>
      <c r="C3475" s="807">
        <v>946236</v>
      </c>
      <c r="D3475" s="807"/>
      <c r="E3475" s="378" t="s">
        <v>2204</v>
      </c>
      <c r="F3475" s="812" t="s">
        <v>4401</v>
      </c>
      <c r="G3475" s="812"/>
      <c r="H3475" s="379" t="s">
        <v>4402</v>
      </c>
      <c r="I3475" s="808">
        <v>60</v>
      </c>
      <c r="J3475" s="808"/>
      <c r="K3475" s="377" t="s">
        <v>1883</v>
      </c>
      <c r="L3475" s="807" t="s">
        <v>1884</v>
      </c>
      <c r="M3475" s="807"/>
      <c r="N3475" s="808">
        <v>19</v>
      </c>
      <c r="O3475" s="808"/>
    </row>
    <row r="3476" spans="1:15" ht="18">
      <c r="A3476" s="807">
        <v>289</v>
      </c>
      <c r="B3476" s="807"/>
      <c r="C3476" s="807">
        <v>786634</v>
      </c>
      <c r="D3476" s="807"/>
      <c r="E3476" s="378" t="s">
        <v>2204</v>
      </c>
      <c r="F3476" s="807" t="s">
        <v>4403</v>
      </c>
      <c r="G3476" s="807"/>
      <c r="H3476" s="378" t="s">
        <v>4358</v>
      </c>
      <c r="I3476" s="808">
        <v>60</v>
      </c>
      <c r="J3476" s="808"/>
      <c r="K3476" s="377" t="s">
        <v>1883</v>
      </c>
      <c r="L3476" s="807" t="s">
        <v>1884</v>
      </c>
      <c r="M3476" s="807"/>
      <c r="N3476" s="808">
        <v>12.75</v>
      </c>
      <c r="O3476" s="808"/>
    </row>
    <row r="3477" spans="1:15" ht="36">
      <c r="A3477" s="807">
        <v>290</v>
      </c>
      <c r="B3477" s="807"/>
      <c r="C3477" s="807">
        <v>491053</v>
      </c>
      <c r="D3477" s="807"/>
      <c r="E3477" s="379" t="s">
        <v>4404</v>
      </c>
      <c r="F3477" s="807" t="s">
        <v>4400</v>
      </c>
      <c r="G3477" s="807"/>
      <c r="H3477" s="378" t="s">
        <v>1938</v>
      </c>
      <c r="I3477" s="808">
        <v>60</v>
      </c>
      <c r="J3477" s="808"/>
      <c r="K3477" s="377" t="s">
        <v>1883</v>
      </c>
      <c r="L3477" s="807" t="s">
        <v>1884</v>
      </c>
      <c r="M3477" s="807"/>
      <c r="N3477" s="808">
        <v>13</v>
      </c>
      <c r="O3477" s="808"/>
    </row>
    <row r="3478" spans="1:15" ht="36">
      <c r="A3478" s="807">
        <v>291</v>
      </c>
      <c r="B3478" s="807"/>
      <c r="C3478" s="807">
        <v>780954</v>
      </c>
      <c r="D3478" s="807"/>
      <c r="E3478" s="379" t="s">
        <v>4405</v>
      </c>
      <c r="F3478" s="807" t="s">
        <v>3570</v>
      </c>
      <c r="G3478" s="807"/>
      <c r="H3478" s="378" t="s">
        <v>2114</v>
      </c>
      <c r="I3478" s="811"/>
      <c r="J3478" s="811"/>
      <c r="K3478" s="371"/>
      <c r="L3478" s="807" t="s">
        <v>2115</v>
      </c>
      <c r="M3478" s="807"/>
      <c r="N3478" s="808">
        <v>3</v>
      </c>
      <c r="O3478" s="808"/>
    </row>
    <row r="3479" spans="1:15" ht="18">
      <c r="A3479" s="807">
        <v>292</v>
      </c>
      <c r="B3479" s="807"/>
      <c r="C3479" s="807">
        <v>491762</v>
      </c>
      <c r="D3479" s="807"/>
      <c r="E3479" s="378" t="s">
        <v>3571</v>
      </c>
      <c r="F3479" s="807" t="s">
        <v>3572</v>
      </c>
      <c r="G3479" s="807"/>
      <c r="H3479" s="378" t="s">
        <v>1908</v>
      </c>
      <c r="I3479" s="808">
        <v>30</v>
      </c>
      <c r="J3479" s="808"/>
      <c r="K3479" s="377" t="s">
        <v>1909</v>
      </c>
      <c r="L3479" s="808" t="s">
        <v>1910</v>
      </c>
      <c r="M3479" s="808"/>
      <c r="N3479" s="807">
        <v>626</v>
      </c>
      <c r="O3479" s="807"/>
    </row>
    <row r="3480" spans="1:15" ht="18">
      <c r="A3480" s="807">
        <v>293</v>
      </c>
      <c r="B3480" s="807"/>
      <c r="C3480" s="807">
        <v>200905</v>
      </c>
      <c r="D3480" s="807"/>
      <c r="E3480" s="378" t="s">
        <v>4018</v>
      </c>
      <c r="F3480" s="807" t="s">
        <v>2748</v>
      </c>
      <c r="G3480" s="807"/>
      <c r="H3480" s="378" t="s">
        <v>4266</v>
      </c>
      <c r="I3480" s="808">
        <v>1</v>
      </c>
      <c r="J3480" s="808"/>
      <c r="K3480" s="377" t="s">
        <v>1883</v>
      </c>
      <c r="L3480" s="807" t="s">
        <v>1889</v>
      </c>
      <c r="M3480" s="807"/>
      <c r="N3480" s="807">
        <v>528</v>
      </c>
      <c r="O3480" s="807"/>
    </row>
    <row r="3481" spans="1:15" ht="72">
      <c r="A3481" s="807">
        <v>294</v>
      </c>
      <c r="B3481" s="807"/>
      <c r="C3481" s="807">
        <v>659470</v>
      </c>
      <c r="D3481" s="807"/>
      <c r="E3481" s="378" t="s">
        <v>4018</v>
      </c>
      <c r="F3481" s="807" t="s">
        <v>2589</v>
      </c>
      <c r="G3481" s="807"/>
      <c r="H3481" s="379" t="s">
        <v>4268</v>
      </c>
      <c r="I3481" s="808">
        <v>1</v>
      </c>
      <c r="J3481" s="808"/>
      <c r="K3481" s="377" t="s">
        <v>1883</v>
      </c>
      <c r="L3481" s="807" t="s">
        <v>1889</v>
      </c>
      <c r="M3481" s="807"/>
      <c r="N3481" s="807">
        <v>232</v>
      </c>
      <c r="O3481" s="807"/>
    </row>
    <row r="3482" spans="1:15" ht="18">
      <c r="A3482" s="807">
        <v>295</v>
      </c>
      <c r="B3482" s="807"/>
      <c r="C3482" s="807">
        <v>265423</v>
      </c>
      <c r="D3482" s="807"/>
      <c r="E3482" s="378" t="s">
        <v>4021</v>
      </c>
      <c r="F3482" s="807" t="s">
        <v>4022</v>
      </c>
      <c r="G3482" s="807"/>
      <c r="H3482" s="378" t="s">
        <v>2496</v>
      </c>
      <c r="I3482" s="811"/>
      <c r="J3482" s="811"/>
      <c r="K3482" s="371"/>
      <c r="L3482" s="807" t="s">
        <v>2115</v>
      </c>
      <c r="M3482" s="807"/>
      <c r="N3482" s="808">
        <v>4.25</v>
      </c>
      <c r="O3482" s="808"/>
    </row>
    <row r="3483" spans="1:15" ht="18">
      <c r="A3483" s="807">
        <v>296</v>
      </c>
      <c r="B3483" s="807"/>
      <c r="C3483" s="807">
        <v>694255</v>
      </c>
      <c r="D3483" s="807"/>
      <c r="E3483" s="378" t="s">
        <v>2207</v>
      </c>
      <c r="F3483" s="807" t="s">
        <v>2308</v>
      </c>
      <c r="G3483" s="807"/>
      <c r="H3483" s="378" t="s">
        <v>1921</v>
      </c>
      <c r="I3483" s="811"/>
      <c r="J3483" s="811"/>
      <c r="K3483" s="371"/>
      <c r="L3483" s="807" t="s">
        <v>1921</v>
      </c>
      <c r="M3483" s="807"/>
      <c r="N3483" s="808">
        <v>1</v>
      </c>
      <c r="O3483" s="808"/>
    </row>
    <row r="3484" spans="1:15" ht="18">
      <c r="A3484" s="807">
        <v>297</v>
      </c>
      <c r="B3484" s="807"/>
      <c r="C3484" s="807">
        <v>743154</v>
      </c>
      <c r="D3484" s="807"/>
      <c r="E3484" s="378" t="s">
        <v>2207</v>
      </c>
      <c r="F3484" s="807" t="s">
        <v>2308</v>
      </c>
      <c r="G3484" s="807"/>
      <c r="H3484" s="378" t="s">
        <v>1920</v>
      </c>
      <c r="I3484" s="811"/>
      <c r="J3484" s="811"/>
      <c r="K3484" s="371"/>
      <c r="L3484" s="807" t="s">
        <v>1921</v>
      </c>
      <c r="M3484" s="807"/>
      <c r="N3484" s="808">
        <v>1</v>
      </c>
      <c r="O3484" s="808"/>
    </row>
    <row r="3485" spans="1:15" ht="18">
      <c r="A3485" s="807">
        <v>298</v>
      </c>
      <c r="B3485" s="807"/>
      <c r="C3485" s="807">
        <v>737737</v>
      </c>
      <c r="D3485" s="807"/>
      <c r="E3485" s="378" t="s">
        <v>2207</v>
      </c>
      <c r="F3485" s="807" t="s">
        <v>4025</v>
      </c>
      <c r="G3485" s="807"/>
      <c r="H3485" s="378" t="s">
        <v>1921</v>
      </c>
      <c r="I3485" s="811"/>
      <c r="J3485" s="811"/>
      <c r="K3485" s="371"/>
      <c r="L3485" s="807" t="s">
        <v>1921</v>
      </c>
      <c r="M3485" s="807"/>
      <c r="N3485" s="808">
        <v>1.5</v>
      </c>
      <c r="O3485" s="808"/>
    </row>
    <row r="3486" spans="1:15" ht="18">
      <c r="A3486" s="807">
        <v>299</v>
      </c>
      <c r="B3486" s="807"/>
      <c r="C3486" s="807">
        <v>760490</v>
      </c>
      <c r="D3486" s="807"/>
      <c r="E3486" s="378" t="s">
        <v>2207</v>
      </c>
      <c r="F3486" s="807" t="s">
        <v>4025</v>
      </c>
      <c r="G3486" s="807"/>
      <c r="H3486" s="378" t="s">
        <v>1920</v>
      </c>
      <c r="I3486" s="811"/>
      <c r="J3486" s="811"/>
      <c r="K3486" s="371"/>
      <c r="L3486" s="807" t="s">
        <v>1921</v>
      </c>
      <c r="M3486" s="807"/>
      <c r="N3486" s="808">
        <v>1.5</v>
      </c>
      <c r="O3486" s="808"/>
    </row>
    <row r="3487" spans="1:15" ht="18">
      <c r="A3487" s="807">
        <v>300</v>
      </c>
      <c r="B3487" s="807"/>
      <c r="C3487" s="807">
        <v>737771</v>
      </c>
      <c r="D3487" s="807"/>
      <c r="E3487" s="378" t="s">
        <v>2207</v>
      </c>
      <c r="F3487" s="807" t="s">
        <v>3573</v>
      </c>
      <c r="G3487" s="807"/>
      <c r="H3487" s="378" t="s">
        <v>1921</v>
      </c>
      <c r="I3487" s="811"/>
      <c r="J3487" s="811"/>
      <c r="K3487" s="371"/>
      <c r="L3487" s="807" t="s">
        <v>1921</v>
      </c>
      <c r="M3487" s="807"/>
      <c r="N3487" s="808">
        <v>1</v>
      </c>
      <c r="O3487" s="808"/>
    </row>
    <row r="3488" spans="1:15" ht="18">
      <c r="A3488" s="807">
        <v>301</v>
      </c>
      <c r="B3488" s="807"/>
      <c r="C3488" s="807">
        <v>684349</v>
      </c>
      <c r="D3488" s="807"/>
      <c r="E3488" s="378" t="s">
        <v>2207</v>
      </c>
      <c r="F3488" s="807" t="s">
        <v>3573</v>
      </c>
      <c r="G3488" s="807"/>
      <c r="H3488" s="378" t="s">
        <v>1920</v>
      </c>
      <c r="I3488" s="811"/>
      <c r="J3488" s="811"/>
      <c r="K3488" s="371"/>
      <c r="L3488" s="807" t="s">
        <v>1921</v>
      </c>
      <c r="M3488" s="807"/>
      <c r="N3488" s="808">
        <v>1</v>
      </c>
      <c r="O3488" s="808"/>
    </row>
    <row r="3489" spans="1:15" ht="18">
      <c r="A3489" s="807">
        <v>302</v>
      </c>
      <c r="B3489" s="807"/>
      <c r="C3489" s="807">
        <v>202861</v>
      </c>
      <c r="D3489" s="807"/>
      <c r="E3489" s="378" t="s">
        <v>2207</v>
      </c>
      <c r="F3489" s="807" t="s">
        <v>4024</v>
      </c>
      <c r="G3489" s="807"/>
      <c r="H3489" s="378" t="s">
        <v>1920</v>
      </c>
      <c r="I3489" s="811"/>
      <c r="J3489" s="811"/>
      <c r="K3489" s="371"/>
      <c r="L3489" s="807" t="s">
        <v>1921</v>
      </c>
      <c r="M3489" s="807"/>
      <c r="N3489" s="808">
        <v>3.25</v>
      </c>
      <c r="O3489" s="808"/>
    </row>
    <row r="3490" spans="1:15" ht="18">
      <c r="A3490" s="807">
        <v>303</v>
      </c>
      <c r="B3490" s="807"/>
      <c r="C3490" s="807">
        <v>737595</v>
      </c>
      <c r="D3490" s="807"/>
      <c r="E3490" s="378" t="s">
        <v>2207</v>
      </c>
      <c r="F3490" s="807" t="s">
        <v>4023</v>
      </c>
      <c r="G3490" s="807"/>
      <c r="H3490" s="378" t="s">
        <v>1921</v>
      </c>
      <c r="I3490" s="811"/>
      <c r="J3490" s="811"/>
      <c r="K3490" s="371"/>
      <c r="L3490" s="807" t="s">
        <v>1921</v>
      </c>
      <c r="M3490" s="807"/>
      <c r="N3490" s="808">
        <v>1</v>
      </c>
      <c r="O3490" s="808"/>
    </row>
    <row r="3491" spans="1:15" ht="36">
      <c r="A3491" s="810" t="s">
        <v>1871</v>
      </c>
      <c r="B3491" s="810"/>
      <c r="C3491" s="810" t="s">
        <v>1872</v>
      </c>
      <c r="D3491" s="810"/>
      <c r="E3491" s="365" t="s">
        <v>1873</v>
      </c>
      <c r="F3491" s="810" t="s">
        <v>1874</v>
      </c>
      <c r="G3491" s="810"/>
      <c r="H3491" s="365" t="s">
        <v>1875</v>
      </c>
      <c r="I3491" s="810" t="s">
        <v>1876</v>
      </c>
      <c r="J3491" s="810"/>
      <c r="K3491" s="365" t="s">
        <v>1877</v>
      </c>
      <c r="L3491" s="810" t="s">
        <v>4253</v>
      </c>
      <c r="M3491" s="810"/>
      <c r="N3491" s="810" t="s">
        <v>1879</v>
      </c>
      <c r="O3491" s="810"/>
    </row>
    <row r="3492" spans="1:15" ht="18">
      <c r="A3492" s="807">
        <v>304</v>
      </c>
      <c r="B3492" s="807"/>
      <c r="C3492" s="807">
        <v>760419</v>
      </c>
      <c r="D3492" s="807"/>
      <c r="E3492" s="378" t="s">
        <v>2207</v>
      </c>
      <c r="F3492" s="807" t="s">
        <v>4023</v>
      </c>
      <c r="G3492" s="807"/>
      <c r="H3492" s="378" t="s">
        <v>1920</v>
      </c>
      <c r="I3492" s="811"/>
      <c r="J3492" s="811"/>
      <c r="K3492" s="371"/>
      <c r="L3492" s="807" t="s">
        <v>1921</v>
      </c>
      <c r="M3492" s="807"/>
      <c r="N3492" s="808">
        <v>1</v>
      </c>
      <c r="O3492" s="808"/>
    </row>
    <row r="3493" spans="1:15" ht="18">
      <c r="A3493" s="807">
        <v>305</v>
      </c>
      <c r="B3493" s="807"/>
      <c r="C3493" s="807">
        <v>743014</v>
      </c>
      <c r="D3493" s="807"/>
      <c r="E3493" s="378" t="s">
        <v>2207</v>
      </c>
      <c r="F3493" s="807" t="s">
        <v>4023</v>
      </c>
      <c r="G3493" s="807"/>
      <c r="H3493" s="378" t="s">
        <v>2114</v>
      </c>
      <c r="I3493" s="811"/>
      <c r="J3493" s="811"/>
      <c r="K3493" s="371"/>
      <c r="L3493" s="807" t="s">
        <v>2115</v>
      </c>
      <c r="M3493" s="807"/>
      <c r="N3493" s="808">
        <v>1</v>
      </c>
      <c r="O3493" s="808"/>
    </row>
    <row r="3494" spans="1:15" ht="18">
      <c r="A3494" s="807">
        <v>306</v>
      </c>
      <c r="B3494" s="807"/>
      <c r="C3494" s="807">
        <v>783348</v>
      </c>
      <c r="D3494" s="807"/>
      <c r="E3494" s="378" t="s">
        <v>2207</v>
      </c>
      <c r="F3494" s="807" t="s">
        <v>2274</v>
      </c>
      <c r="G3494" s="807"/>
      <c r="H3494" s="378" t="s">
        <v>1945</v>
      </c>
      <c r="I3494" s="811"/>
      <c r="J3494" s="811"/>
      <c r="K3494" s="371"/>
      <c r="L3494" s="807" t="s">
        <v>1921</v>
      </c>
      <c r="M3494" s="807"/>
      <c r="N3494" s="808">
        <v>1</v>
      </c>
      <c r="O3494" s="808"/>
    </row>
    <row r="3495" spans="1:15" ht="18">
      <c r="A3495" s="807">
        <v>307</v>
      </c>
      <c r="B3495" s="807"/>
      <c r="C3495" s="807">
        <v>737632</v>
      </c>
      <c r="D3495" s="807"/>
      <c r="E3495" s="378" t="s">
        <v>2207</v>
      </c>
      <c r="F3495" s="807" t="s">
        <v>2998</v>
      </c>
      <c r="G3495" s="807"/>
      <c r="H3495" s="378" t="s">
        <v>1921</v>
      </c>
      <c r="I3495" s="811"/>
      <c r="J3495" s="811"/>
      <c r="K3495" s="371"/>
      <c r="L3495" s="807" t="s">
        <v>1921</v>
      </c>
      <c r="M3495" s="807"/>
      <c r="N3495" s="808">
        <v>1</v>
      </c>
      <c r="O3495" s="808"/>
    </row>
    <row r="3496" spans="1:15" ht="18">
      <c r="A3496" s="807">
        <v>308</v>
      </c>
      <c r="B3496" s="807"/>
      <c r="C3496" s="807">
        <v>678876</v>
      </c>
      <c r="D3496" s="807"/>
      <c r="E3496" s="378" t="s">
        <v>2207</v>
      </c>
      <c r="F3496" s="807" t="s">
        <v>2998</v>
      </c>
      <c r="G3496" s="807"/>
      <c r="H3496" s="378" t="s">
        <v>1920</v>
      </c>
      <c r="I3496" s="811"/>
      <c r="J3496" s="811"/>
      <c r="K3496" s="371"/>
      <c r="L3496" s="807" t="s">
        <v>1921</v>
      </c>
      <c r="M3496" s="807"/>
      <c r="N3496" s="808">
        <v>1</v>
      </c>
      <c r="O3496" s="808"/>
    </row>
    <row r="3497" spans="1:15" ht="18">
      <c r="A3497" s="807">
        <v>309</v>
      </c>
      <c r="B3497" s="807"/>
      <c r="C3497" s="807">
        <v>698010</v>
      </c>
      <c r="D3497" s="807"/>
      <c r="E3497" s="378" t="s">
        <v>2207</v>
      </c>
      <c r="F3497" s="807" t="s">
        <v>3574</v>
      </c>
      <c r="G3497" s="807"/>
      <c r="H3497" s="378" t="s">
        <v>2114</v>
      </c>
      <c r="I3497" s="811"/>
      <c r="J3497" s="811"/>
      <c r="K3497" s="371"/>
      <c r="L3497" s="807" t="s">
        <v>2115</v>
      </c>
      <c r="M3497" s="807"/>
      <c r="N3497" s="808">
        <v>1</v>
      </c>
      <c r="O3497" s="808"/>
    </row>
    <row r="3498" spans="1:15" ht="18">
      <c r="A3498" s="807">
        <v>310</v>
      </c>
      <c r="B3498" s="807"/>
      <c r="C3498" s="807">
        <v>756205</v>
      </c>
      <c r="D3498" s="807"/>
      <c r="E3498" s="378" t="s">
        <v>2207</v>
      </c>
      <c r="F3498" s="807" t="s">
        <v>3574</v>
      </c>
      <c r="G3498" s="807"/>
      <c r="H3498" s="378" t="s">
        <v>1920</v>
      </c>
      <c r="I3498" s="811"/>
      <c r="J3498" s="811"/>
      <c r="K3498" s="371"/>
      <c r="L3498" s="807" t="s">
        <v>1921</v>
      </c>
      <c r="M3498" s="807"/>
      <c r="N3498" s="808">
        <v>1</v>
      </c>
      <c r="O3498" s="808"/>
    </row>
    <row r="3499" spans="1:15" ht="18">
      <c r="A3499" s="807">
        <v>311</v>
      </c>
      <c r="B3499" s="807"/>
      <c r="C3499" s="807">
        <v>737678</v>
      </c>
      <c r="D3499" s="807"/>
      <c r="E3499" s="378" t="s">
        <v>2207</v>
      </c>
      <c r="F3499" s="807" t="s">
        <v>3575</v>
      </c>
      <c r="G3499" s="807"/>
      <c r="H3499" s="378" t="s">
        <v>1921</v>
      </c>
      <c r="I3499" s="811"/>
      <c r="J3499" s="811"/>
      <c r="K3499" s="371"/>
      <c r="L3499" s="807" t="s">
        <v>1921</v>
      </c>
      <c r="M3499" s="807"/>
      <c r="N3499" s="808">
        <v>1</v>
      </c>
      <c r="O3499" s="808"/>
    </row>
    <row r="3500" spans="1:15" ht="18">
      <c r="A3500" s="807">
        <v>312</v>
      </c>
      <c r="B3500" s="807"/>
      <c r="C3500" s="807">
        <v>698113</v>
      </c>
      <c r="D3500" s="807"/>
      <c r="E3500" s="378" t="s">
        <v>2207</v>
      </c>
      <c r="F3500" s="807" t="s">
        <v>3575</v>
      </c>
      <c r="G3500" s="807"/>
      <c r="H3500" s="378" t="s">
        <v>2114</v>
      </c>
      <c r="I3500" s="811"/>
      <c r="J3500" s="811"/>
      <c r="K3500" s="371"/>
      <c r="L3500" s="807" t="s">
        <v>2115</v>
      </c>
      <c r="M3500" s="807"/>
      <c r="N3500" s="808">
        <v>1</v>
      </c>
      <c r="O3500" s="808"/>
    </row>
    <row r="3501" spans="1:15" ht="18">
      <c r="A3501" s="807">
        <v>313</v>
      </c>
      <c r="B3501" s="807"/>
      <c r="C3501" s="807">
        <v>760457</v>
      </c>
      <c r="D3501" s="807"/>
      <c r="E3501" s="378" t="s">
        <v>2207</v>
      </c>
      <c r="F3501" s="807" t="s">
        <v>3575</v>
      </c>
      <c r="G3501" s="807"/>
      <c r="H3501" s="378" t="s">
        <v>1920</v>
      </c>
      <c r="I3501" s="811"/>
      <c r="J3501" s="811"/>
      <c r="K3501" s="371"/>
      <c r="L3501" s="807" t="s">
        <v>1921</v>
      </c>
      <c r="M3501" s="807"/>
      <c r="N3501" s="808">
        <v>1</v>
      </c>
      <c r="O3501" s="808"/>
    </row>
    <row r="3502" spans="1:15" ht="18">
      <c r="A3502" s="807">
        <v>314</v>
      </c>
      <c r="B3502" s="807"/>
      <c r="C3502" s="807">
        <v>807804</v>
      </c>
      <c r="D3502" s="807"/>
      <c r="E3502" s="378" t="s">
        <v>4406</v>
      </c>
      <c r="F3502" s="812" t="s">
        <v>4407</v>
      </c>
      <c r="G3502" s="812"/>
      <c r="H3502" s="378" t="s">
        <v>4277</v>
      </c>
      <c r="I3502" s="808">
        <v>1</v>
      </c>
      <c r="J3502" s="808"/>
      <c r="K3502" s="377" t="s">
        <v>1942</v>
      </c>
      <c r="L3502" s="808" t="s">
        <v>1976</v>
      </c>
      <c r="M3502" s="808"/>
      <c r="N3502" s="808">
        <v>52.5</v>
      </c>
      <c r="O3502" s="808"/>
    </row>
    <row r="3503" spans="1:15" ht="18">
      <c r="A3503" s="807">
        <v>315</v>
      </c>
      <c r="B3503" s="807"/>
      <c r="C3503" s="807">
        <v>578020</v>
      </c>
      <c r="D3503" s="807"/>
      <c r="E3503" s="378" t="s">
        <v>4406</v>
      </c>
      <c r="F3503" s="812" t="s">
        <v>4407</v>
      </c>
      <c r="G3503" s="812"/>
      <c r="H3503" s="378" t="s">
        <v>4277</v>
      </c>
      <c r="I3503" s="808">
        <v>1</v>
      </c>
      <c r="J3503" s="808"/>
      <c r="K3503" s="377" t="s">
        <v>1942</v>
      </c>
      <c r="L3503" s="807" t="s">
        <v>1884</v>
      </c>
      <c r="M3503" s="807"/>
      <c r="N3503" s="808">
        <v>52.5</v>
      </c>
      <c r="O3503" s="808"/>
    </row>
    <row r="3504" spans="1:15" ht="90">
      <c r="A3504" s="807">
        <v>316</v>
      </c>
      <c r="B3504" s="807"/>
      <c r="C3504" s="807">
        <v>818290</v>
      </c>
      <c r="D3504" s="807"/>
      <c r="E3504" s="379" t="s">
        <v>4408</v>
      </c>
      <c r="F3504" s="812" t="s">
        <v>4409</v>
      </c>
      <c r="G3504" s="812"/>
      <c r="H3504" s="378" t="s">
        <v>4410</v>
      </c>
      <c r="I3504" s="808">
        <v>5</v>
      </c>
      <c r="J3504" s="808"/>
      <c r="K3504" s="377" t="s">
        <v>1942</v>
      </c>
      <c r="L3504" s="808" t="s">
        <v>1976</v>
      </c>
      <c r="M3504" s="808"/>
      <c r="N3504" s="807" t="s">
        <v>4411</v>
      </c>
      <c r="O3504" s="807"/>
    </row>
    <row r="3505" spans="1:15" ht="36">
      <c r="A3505" s="810" t="s">
        <v>1871</v>
      </c>
      <c r="B3505" s="810"/>
      <c r="C3505" s="810" t="s">
        <v>1872</v>
      </c>
      <c r="D3505" s="810"/>
      <c r="E3505" s="365" t="s">
        <v>1873</v>
      </c>
      <c r="F3505" s="810" t="s">
        <v>1874</v>
      </c>
      <c r="G3505" s="810"/>
      <c r="H3505" s="365" t="s">
        <v>1875</v>
      </c>
      <c r="I3505" s="810" t="s">
        <v>1876</v>
      </c>
      <c r="J3505" s="810"/>
      <c r="K3505" s="365" t="s">
        <v>1877</v>
      </c>
      <c r="L3505" s="810" t="s">
        <v>4253</v>
      </c>
      <c r="M3505" s="810"/>
      <c r="N3505" s="810" t="s">
        <v>1879</v>
      </c>
      <c r="O3505" s="810"/>
    </row>
    <row r="3506" spans="1:15" ht="90">
      <c r="A3506" s="807">
        <v>317</v>
      </c>
      <c r="B3506" s="807"/>
      <c r="C3506" s="807">
        <v>887031</v>
      </c>
      <c r="D3506" s="807"/>
      <c r="E3506" s="379" t="s">
        <v>4408</v>
      </c>
      <c r="F3506" s="812" t="s">
        <v>4412</v>
      </c>
      <c r="G3506" s="812"/>
      <c r="H3506" s="378" t="s">
        <v>4410</v>
      </c>
      <c r="I3506" s="808">
        <v>2.5</v>
      </c>
      <c r="J3506" s="808"/>
      <c r="K3506" s="377" t="s">
        <v>1942</v>
      </c>
      <c r="L3506" s="808" t="s">
        <v>1976</v>
      </c>
      <c r="M3506" s="808"/>
      <c r="N3506" s="807">
        <v>130</v>
      </c>
      <c r="O3506" s="807"/>
    </row>
    <row r="3507" spans="1:15" ht="90">
      <c r="A3507" s="807">
        <v>318</v>
      </c>
      <c r="B3507" s="807"/>
      <c r="C3507" s="807">
        <v>860078</v>
      </c>
      <c r="D3507" s="807"/>
      <c r="E3507" s="379" t="s">
        <v>4408</v>
      </c>
      <c r="F3507" s="812" t="s">
        <v>4413</v>
      </c>
      <c r="G3507" s="812"/>
      <c r="H3507" s="378" t="s">
        <v>4414</v>
      </c>
      <c r="I3507" s="808">
        <v>5</v>
      </c>
      <c r="J3507" s="808"/>
      <c r="K3507" s="377" t="s">
        <v>1942</v>
      </c>
      <c r="L3507" s="808" t="s">
        <v>1976</v>
      </c>
      <c r="M3507" s="808"/>
      <c r="N3507" s="807">
        <v>816</v>
      </c>
      <c r="O3507" s="807"/>
    </row>
    <row r="3508" spans="1:15" ht="108">
      <c r="A3508" s="807">
        <v>319</v>
      </c>
      <c r="B3508" s="807"/>
      <c r="C3508" s="807">
        <v>738558</v>
      </c>
      <c r="D3508" s="807"/>
      <c r="E3508" s="379" t="s">
        <v>4415</v>
      </c>
      <c r="F3508" s="812" t="s">
        <v>4416</v>
      </c>
      <c r="G3508" s="812"/>
      <c r="H3508" s="378" t="s">
        <v>2254</v>
      </c>
      <c r="I3508" s="808">
        <v>15</v>
      </c>
      <c r="J3508" s="808"/>
      <c r="K3508" s="377" t="s">
        <v>1883</v>
      </c>
      <c r="L3508" s="807" t="s">
        <v>1884</v>
      </c>
      <c r="M3508" s="807"/>
      <c r="N3508" s="807">
        <v>118</v>
      </c>
      <c r="O3508" s="807"/>
    </row>
    <row r="3509" spans="1:15" ht="54">
      <c r="A3509" s="807">
        <v>320</v>
      </c>
      <c r="B3509" s="807"/>
      <c r="C3509" s="807">
        <v>738602</v>
      </c>
      <c r="D3509" s="807"/>
      <c r="E3509" s="379" t="s">
        <v>4417</v>
      </c>
      <c r="F3509" s="812" t="s">
        <v>4418</v>
      </c>
      <c r="G3509" s="812"/>
      <c r="H3509" s="378" t="s">
        <v>2254</v>
      </c>
      <c r="I3509" s="808">
        <v>500</v>
      </c>
      <c r="J3509" s="808"/>
      <c r="K3509" s="377" t="s">
        <v>1883</v>
      </c>
      <c r="L3509" s="807" t="s">
        <v>1884</v>
      </c>
      <c r="M3509" s="807"/>
      <c r="N3509" s="807">
        <v>687</v>
      </c>
      <c r="O3509" s="807"/>
    </row>
    <row r="3510" spans="1:15" ht="36">
      <c r="A3510" s="810" t="s">
        <v>1871</v>
      </c>
      <c r="B3510" s="810"/>
      <c r="C3510" s="810" t="s">
        <v>1872</v>
      </c>
      <c r="D3510" s="810"/>
      <c r="E3510" s="365" t="s">
        <v>1873</v>
      </c>
      <c r="F3510" s="810" t="s">
        <v>1874</v>
      </c>
      <c r="G3510" s="810"/>
      <c r="H3510" s="365" t="s">
        <v>1875</v>
      </c>
      <c r="I3510" s="810" t="s">
        <v>1876</v>
      </c>
      <c r="J3510" s="810"/>
      <c r="K3510" s="365" t="s">
        <v>1877</v>
      </c>
      <c r="L3510" s="810" t="s">
        <v>4253</v>
      </c>
      <c r="M3510" s="810"/>
      <c r="N3510" s="810" t="s">
        <v>1879</v>
      </c>
      <c r="O3510" s="810"/>
    </row>
    <row r="3511" spans="1:15" ht="54">
      <c r="A3511" s="811"/>
      <c r="B3511" s="811"/>
      <c r="C3511" s="811"/>
      <c r="D3511" s="811"/>
      <c r="E3511" s="379" t="s">
        <v>4419</v>
      </c>
      <c r="F3511" s="812" t="s">
        <v>4420</v>
      </c>
      <c r="G3511" s="812"/>
      <c r="H3511" s="371"/>
      <c r="I3511" s="811"/>
      <c r="J3511" s="811"/>
      <c r="K3511" s="371"/>
      <c r="L3511" s="811"/>
      <c r="M3511" s="811"/>
      <c r="N3511" s="811"/>
      <c r="O3511" s="811"/>
    </row>
    <row r="3512" spans="1:15" ht="108">
      <c r="A3512" s="807">
        <v>321</v>
      </c>
      <c r="B3512" s="807"/>
      <c r="C3512" s="807">
        <v>763687</v>
      </c>
      <c r="D3512" s="807"/>
      <c r="E3512" s="379" t="s">
        <v>4415</v>
      </c>
      <c r="F3512" s="812" t="s">
        <v>4421</v>
      </c>
      <c r="G3512" s="812"/>
      <c r="H3512" s="378" t="s">
        <v>2254</v>
      </c>
      <c r="I3512" s="808">
        <v>250</v>
      </c>
      <c r="J3512" s="808"/>
      <c r="K3512" s="377" t="s">
        <v>1883</v>
      </c>
      <c r="L3512" s="807" t="s">
        <v>1884</v>
      </c>
      <c r="M3512" s="807"/>
      <c r="N3512" s="808">
        <v>81.5</v>
      </c>
      <c r="O3512" s="808"/>
    </row>
    <row r="3513" spans="1:15" ht="108">
      <c r="A3513" s="807">
        <v>322</v>
      </c>
      <c r="B3513" s="807"/>
      <c r="C3513" s="807">
        <v>808852</v>
      </c>
      <c r="D3513" s="807"/>
      <c r="E3513" s="379" t="s">
        <v>4422</v>
      </c>
      <c r="F3513" s="812" t="s">
        <v>4421</v>
      </c>
      <c r="G3513" s="812"/>
      <c r="H3513" s="378" t="s">
        <v>2254</v>
      </c>
      <c r="I3513" s="808">
        <v>500</v>
      </c>
      <c r="J3513" s="808"/>
      <c r="K3513" s="377" t="s">
        <v>1883</v>
      </c>
      <c r="L3513" s="808" t="s">
        <v>1976</v>
      </c>
      <c r="M3513" s="808"/>
      <c r="N3513" s="807">
        <v>186</v>
      </c>
      <c r="O3513" s="807"/>
    </row>
    <row r="3514" spans="1:15" ht="18">
      <c r="A3514" s="807">
        <v>323</v>
      </c>
      <c r="B3514" s="807"/>
      <c r="C3514" s="807">
        <v>865753</v>
      </c>
      <c r="D3514" s="807"/>
      <c r="E3514" s="378" t="s">
        <v>3865</v>
      </c>
      <c r="F3514" s="807" t="s">
        <v>2076</v>
      </c>
      <c r="G3514" s="807"/>
      <c r="H3514" s="378" t="s">
        <v>4266</v>
      </c>
      <c r="I3514" s="808">
        <v>10</v>
      </c>
      <c r="J3514" s="808"/>
      <c r="K3514" s="377" t="s">
        <v>1883</v>
      </c>
      <c r="L3514" s="808" t="s">
        <v>1892</v>
      </c>
      <c r="M3514" s="808"/>
      <c r="N3514" s="808">
        <v>13</v>
      </c>
      <c r="O3514" s="808"/>
    </row>
    <row r="3515" spans="1:15" ht="108">
      <c r="A3515" s="807">
        <v>324</v>
      </c>
      <c r="B3515" s="807"/>
      <c r="C3515" s="807">
        <v>760823</v>
      </c>
      <c r="D3515" s="807"/>
      <c r="E3515" s="379" t="s">
        <v>4423</v>
      </c>
      <c r="F3515" s="807" t="s">
        <v>4028</v>
      </c>
      <c r="G3515" s="807"/>
      <c r="H3515" s="379" t="s">
        <v>4424</v>
      </c>
      <c r="I3515" s="808">
        <v>15</v>
      </c>
      <c r="J3515" s="808"/>
      <c r="K3515" s="377" t="s">
        <v>1909</v>
      </c>
      <c r="L3515" s="807" t="s">
        <v>1917</v>
      </c>
      <c r="M3515" s="807"/>
      <c r="N3515" s="808">
        <v>42.5</v>
      </c>
      <c r="O3515" s="808"/>
    </row>
    <row r="3516" spans="1:15" ht="36">
      <c r="A3516" s="810" t="s">
        <v>1871</v>
      </c>
      <c r="B3516" s="810"/>
      <c r="C3516" s="810" t="s">
        <v>1872</v>
      </c>
      <c r="D3516" s="810"/>
      <c r="E3516" s="365" t="s">
        <v>1873</v>
      </c>
      <c r="F3516" s="810" t="s">
        <v>1874</v>
      </c>
      <c r="G3516" s="810"/>
      <c r="H3516" s="365" t="s">
        <v>1875</v>
      </c>
      <c r="I3516" s="810" t="s">
        <v>1876</v>
      </c>
      <c r="J3516" s="810"/>
      <c r="K3516" s="365" t="s">
        <v>1877</v>
      </c>
      <c r="L3516" s="810" t="s">
        <v>4253</v>
      </c>
      <c r="M3516" s="810"/>
      <c r="N3516" s="810" t="s">
        <v>1879</v>
      </c>
      <c r="O3516" s="810"/>
    </row>
    <row r="3517" spans="1:15" ht="18">
      <c r="A3517" s="807">
        <v>325</v>
      </c>
      <c r="B3517" s="807"/>
      <c r="C3517" s="807">
        <v>673177</v>
      </c>
      <c r="D3517" s="807"/>
      <c r="E3517" s="378" t="s">
        <v>4425</v>
      </c>
      <c r="F3517" s="807" t="s">
        <v>3081</v>
      </c>
      <c r="G3517" s="807"/>
      <c r="H3517" s="378" t="s">
        <v>4426</v>
      </c>
      <c r="I3517" s="808">
        <v>5</v>
      </c>
      <c r="J3517" s="808"/>
      <c r="K3517" s="377" t="s">
        <v>1909</v>
      </c>
      <c r="L3517" s="807" t="s">
        <v>1917</v>
      </c>
      <c r="M3517" s="807"/>
      <c r="N3517" s="808">
        <v>11.5</v>
      </c>
      <c r="O3517" s="808"/>
    </row>
    <row r="3518" spans="1:15" ht="72">
      <c r="A3518" s="807">
        <v>326</v>
      </c>
      <c r="B3518" s="807"/>
      <c r="C3518" s="807">
        <v>795767</v>
      </c>
      <c r="D3518" s="807"/>
      <c r="E3518" s="379" t="s">
        <v>4427</v>
      </c>
      <c r="F3518" s="812" t="s">
        <v>4428</v>
      </c>
      <c r="G3518" s="812"/>
      <c r="H3518" s="378" t="s">
        <v>1925</v>
      </c>
      <c r="I3518" s="808">
        <v>3.8</v>
      </c>
      <c r="J3518" s="808"/>
      <c r="K3518" s="377" t="s">
        <v>1942</v>
      </c>
      <c r="L3518" s="807" t="s">
        <v>4234</v>
      </c>
      <c r="M3518" s="807"/>
      <c r="N3518" s="808">
        <v>0.25</v>
      </c>
      <c r="O3518" s="808"/>
    </row>
    <row r="3519" spans="1:15" ht="18">
      <c r="A3519" s="807">
        <v>327</v>
      </c>
      <c r="B3519" s="807"/>
      <c r="C3519" s="807">
        <v>742379</v>
      </c>
      <c r="D3519" s="807"/>
      <c r="E3519" s="378" t="s">
        <v>4429</v>
      </c>
      <c r="F3519" s="807" t="s">
        <v>4430</v>
      </c>
      <c r="G3519" s="807"/>
      <c r="H3519" s="378" t="s">
        <v>1925</v>
      </c>
      <c r="I3519" s="808">
        <v>240</v>
      </c>
      <c r="J3519" s="808"/>
      <c r="K3519" s="377" t="s">
        <v>1883</v>
      </c>
      <c r="L3519" s="807" t="s">
        <v>1884</v>
      </c>
      <c r="M3519" s="807"/>
      <c r="N3519" s="808">
        <v>16.5</v>
      </c>
      <c r="O3519" s="808"/>
    </row>
    <row r="3520" spans="1:15" ht="54">
      <c r="A3520" s="807">
        <v>328</v>
      </c>
      <c r="B3520" s="807"/>
      <c r="C3520" s="807">
        <v>798765</v>
      </c>
      <c r="D3520" s="807"/>
      <c r="E3520" s="379" t="s">
        <v>4431</v>
      </c>
      <c r="F3520" s="807" t="s">
        <v>4432</v>
      </c>
      <c r="G3520" s="807"/>
      <c r="H3520" s="378" t="s">
        <v>2146</v>
      </c>
      <c r="I3520" s="808">
        <v>25</v>
      </c>
      <c r="J3520" s="808"/>
      <c r="K3520" s="377" t="s">
        <v>1909</v>
      </c>
      <c r="L3520" s="808" t="s">
        <v>1910</v>
      </c>
      <c r="M3520" s="808"/>
      <c r="N3520" s="808">
        <v>9.25</v>
      </c>
      <c r="O3520" s="808"/>
    </row>
    <row r="3521" spans="1:15" ht="18">
      <c r="A3521" s="807">
        <v>329</v>
      </c>
      <c r="B3521" s="807"/>
      <c r="C3521" s="807">
        <v>705244</v>
      </c>
      <c r="D3521" s="807"/>
      <c r="E3521" s="378" t="s">
        <v>4433</v>
      </c>
      <c r="F3521" s="812" t="s">
        <v>4434</v>
      </c>
      <c r="G3521" s="812"/>
      <c r="H3521" s="378" t="s">
        <v>1925</v>
      </c>
      <c r="I3521" s="808">
        <v>60</v>
      </c>
      <c r="J3521" s="808"/>
      <c r="K3521" s="377" t="s">
        <v>1883</v>
      </c>
      <c r="L3521" s="807" t="s">
        <v>1884</v>
      </c>
      <c r="M3521" s="807"/>
      <c r="N3521" s="808">
        <v>20</v>
      </c>
      <c r="O3521" s="808"/>
    </row>
    <row r="3522" spans="1:15" ht="18">
      <c r="A3522" s="807">
        <v>330</v>
      </c>
      <c r="B3522" s="807"/>
      <c r="C3522" s="807">
        <v>986639</v>
      </c>
      <c r="D3522" s="807"/>
      <c r="E3522" s="378" t="s">
        <v>4433</v>
      </c>
      <c r="F3522" s="812" t="s">
        <v>4434</v>
      </c>
      <c r="G3522" s="812"/>
      <c r="H3522" s="378" t="s">
        <v>1925</v>
      </c>
      <c r="I3522" s="808">
        <v>250</v>
      </c>
      <c r="J3522" s="808"/>
      <c r="K3522" s="377" t="s">
        <v>1883</v>
      </c>
      <c r="L3522" s="807" t="s">
        <v>1884</v>
      </c>
      <c r="M3522" s="807"/>
      <c r="N3522" s="808">
        <v>60</v>
      </c>
      <c r="O3522" s="808"/>
    </row>
    <row r="3523" spans="1:15" ht="36">
      <c r="A3523" s="807">
        <v>331</v>
      </c>
      <c r="B3523" s="807"/>
      <c r="C3523" s="807">
        <v>532118</v>
      </c>
      <c r="D3523" s="807"/>
      <c r="E3523" s="379" t="s">
        <v>4435</v>
      </c>
      <c r="F3523" s="812" t="s">
        <v>4436</v>
      </c>
      <c r="G3523" s="812"/>
      <c r="H3523" s="378" t="s">
        <v>1916</v>
      </c>
      <c r="I3523" s="808">
        <v>30</v>
      </c>
      <c r="J3523" s="808"/>
      <c r="K3523" s="377" t="s">
        <v>1883</v>
      </c>
      <c r="L3523" s="807" t="s">
        <v>1884</v>
      </c>
      <c r="M3523" s="807"/>
      <c r="N3523" s="808">
        <v>10</v>
      </c>
      <c r="O3523" s="808"/>
    </row>
    <row r="3524" spans="1:15" ht="36">
      <c r="A3524" s="810" t="s">
        <v>1871</v>
      </c>
      <c r="B3524" s="810"/>
      <c r="C3524" s="810" t="s">
        <v>1872</v>
      </c>
      <c r="D3524" s="810"/>
      <c r="E3524" s="365" t="s">
        <v>1873</v>
      </c>
      <c r="F3524" s="810" t="s">
        <v>1874</v>
      </c>
      <c r="G3524" s="810"/>
      <c r="H3524" s="365" t="s">
        <v>1875</v>
      </c>
      <c r="I3524" s="810" t="s">
        <v>1876</v>
      </c>
      <c r="J3524" s="810"/>
      <c r="K3524" s="365" t="s">
        <v>1877</v>
      </c>
      <c r="L3524" s="810" t="s">
        <v>4253</v>
      </c>
      <c r="M3524" s="810"/>
      <c r="N3524" s="810" t="s">
        <v>1879</v>
      </c>
      <c r="O3524" s="810"/>
    </row>
    <row r="3525" spans="1:15" ht="18">
      <c r="A3525" s="807">
        <v>332</v>
      </c>
      <c r="B3525" s="807"/>
      <c r="C3525" s="807">
        <v>532141</v>
      </c>
      <c r="D3525" s="807"/>
      <c r="E3525" s="378" t="s">
        <v>4433</v>
      </c>
      <c r="F3525" s="812" t="s">
        <v>4436</v>
      </c>
      <c r="G3525" s="812"/>
      <c r="H3525" s="378" t="s">
        <v>1916</v>
      </c>
      <c r="I3525" s="808">
        <v>60</v>
      </c>
      <c r="J3525" s="808"/>
      <c r="K3525" s="377" t="s">
        <v>1883</v>
      </c>
      <c r="L3525" s="807" t="s">
        <v>1884</v>
      </c>
      <c r="M3525" s="807"/>
      <c r="N3525" s="808">
        <v>20</v>
      </c>
      <c r="O3525" s="808"/>
    </row>
    <row r="3526" spans="1:15" ht="18">
      <c r="A3526" s="807">
        <v>333</v>
      </c>
      <c r="B3526" s="807"/>
      <c r="C3526" s="807">
        <v>532160</v>
      </c>
      <c r="D3526" s="807"/>
      <c r="E3526" s="378" t="s">
        <v>4433</v>
      </c>
      <c r="F3526" s="812" t="s">
        <v>4436</v>
      </c>
      <c r="G3526" s="812"/>
      <c r="H3526" s="378" t="s">
        <v>1916</v>
      </c>
      <c r="I3526" s="808">
        <v>120</v>
      </c>
      <c r="J3526" s="808"/>
      <c r="K3526" s="377" t="s">
        <v>1883</v>
      </c>
      <c r="L3526" s="807" t="s">
        <v>1884</v>
      </c>
      <c r="M3526" s="807"/>
      <c r="N3526" s="808">
        <v>30</v>
      </c>
      <c r="O3526" s="808"/>
    </row>
    <row r="3527" spans="1:15" ht="18">
      <c r="A3527" s="807">
        <v>334</v>
      </c>
      <c r="B3527" s="807"/>
      <c r="C3527" s="807">
        <v>201127</v>
      </c>
      <c r="D3527" s="807"/>
      <c r="E3527" s="378" t="s">
        <v>3871</v>
      </c>
      <c r="F3527" s="807" t="s">
        <v>3347</v>
      </c>
      <c r="G3527" s="807"/>
      <c r="H3527" s="378" t="s">
        <v>1921</v>
      </c>
      <c r="I3527" s="811"/>
      <c r="J3527" s="811"/>
      <c r="K3527" s="371"/>
      <c r="L3527" s="807" t="s">
        <v>1921</v>
      </c>
      <c r="M3527" s="807"/>
      <c r="N3527" s="808">
        <v>2.25</v>
      </c>
      <c r="O3527" s="808"/>
    </row>
    <row r="3528" spans="1:15" ht="18">
      <c r="A3528" s="807">
        <v>335</v>
      </c>
      <c r="B3528" s="807"/>
      <c r="C3528" s="807">
        <v>201136</v>
      </c>
      <c r="D3528" s="807"/>
      <c r="E3528" s="378" t="s">
        <v>3871</v>
      </c>
      <c r="F3528" s="807" t="s">
        <v>2344</v>
      </c>
      <c r="G3528" s="807"/>
      <c r="H3528" s="378" t="s">
        <v>1920</v>
      </c>
      <c r="I3528" s="811"/>
      <c r="J3528" s="811"/>
      <c r="K3528" s="371"/>
      <c r="L3528" s="807" t="s">
        <v>1921</v>
      </c>
      <c r="M3528" s="807"/>
      <c r="N3528" s="808">
        <v>2.25</v>
      </c>
      <c r="O3528" s="808"/>
    </row>
    <row r="3529" spans="1:15" ht="18">
      <c r="A3529" s="807">
        <v>336</v>
      </c>
      <c r="B3529" s="807"/>
      <c r="C3529" s="807">
        <v>201143</v>
      </c>
      <c r="D3529" s="807"/>
      <c r="E3529" s="378" t="s">
        <v>3871</v>
      </c>
      <c r="F3529" s="807" t="s">
        <v>2344</v>
      </c>
      <c r="G3529" s="807"/>
      <c r="H3529" s="378" t="s">
        <v>1921</v>
      </c>
      <c r="I3529" s="811"/>
      <c r="J3529" s="811"/>
      <c r="K3529" s="371"/>
      <c r="L3529" s="807" t="s">
        <v>1921</v>
      </c>
      <c r="M3529" s="807"/>
      <c r="N3529" s="808">
        <v>2.25</v>
      </c>
      <c r="O3529" s="808"/>
    </row>
    <row r="3530" spans="1:15" ht="18">
      <c r="A3530" s="807">
        <v>337</v>
      </c>
      <c r="B3530" s="807"/>
      <c r="C3530" s="807">
        <v>777379</v>
      </c>
      <c r="D3530" s="807"/>
      <c r="E3530" s="378" t="s">
        <v>3578</v>
      </c>
      <c r="F3530" s="807" t="s">
        <v>2092</v>
      </c>
      <c r="G3530" s="807"/>
      <c r="H3530" s="378" t="s">
        <v>4255</v>
      </c>
      <c r="I3530" s="808">
        <v>1.5</v>
      </c>
      <c r="J3530" s="808"/>
      <c r="K3530" s="377" t="s">
        <v>1883</v>
      </c>
      <c r="L3530" s="808" t="s">
        <v>1892</v>
      </c>
      <c r="M3530" s="808"/>
      <c r="N3530" s="807">
        <v>280</v>
      </c>
      <c r="O3530" s="807"/>
    </row>
    <row r="3531" spans="1:15" ht="18">
      <c r="A3531" s="807">
        <v>338</v>
      </c>
      <c r="B3531" s="807"/>
      <c r="C3531" s="807">
        <v>661699</v>
      </c>
      <c r="D3531" s="807"/>
      <c r="E3531" s="378" t="s">
        <v>3580</v>
      </c>
      <c r="F3531" s="807" t="s">
        <v>2100</v>
      </c>
      <c r="G3531" s="807"/>
      <c r="H3531" s="378" t="s">
        <v>2336</v>
      </c>
      <c r="I3531" s="808">
        <v>250</v>
      </c>
      <c r="J3531" s="808"/>
      <c r="K3531" s="377" t="s">
        <v>1883</v>
      </c>
      <c r="L3531" s="807" t="s">
        <v>1884</v>
      </c>
      <c r="M3531" s="807"/>
      <c r="N3531" s="807">
        <v>229</v>
      </c>
      <c r="O3531" s="807"/>
    </row>
    <row r="3532" spans="1:15" ht="18">
      <c r="A3532" s="807">
        <v>339</v>
      </c>
      <c r="B3532" s="807"/>
      <c r="C3532" s="807">
        <v>246895</v>
      </c>
      <c r="D3532" s="807"/>
      <c r="E3532" s="378" t="s">
        <v>3580</v>
      </c>
      <c r="F3532" s="807" t="s">
        <v>2488</v>
      </c>
      <c r="G3532" s="807"/>
      <c r="H3532" s="378" t="s">
        <v>1921</v>
      </c>
      <c r="I3532" s="811"/>
      <c r="J3532" s="811"/>
      <c r="K3532" s="371"/>
      <c r="L3532" s="807" t="s">
        <v>1921</v>
      </c>
      <c r="M3532" s="807"/>
      <c r="N3532" s="808">
        <v>2</v>
      </c>
      <c r="O3532" s="808"/>
    </row>
    <row r="3533" spans="1:15" ht="18">
      <c r="A3533" s="807">
        <v>340</v>
      </c>
      <c r="B3533" s="807"/>
      <c r="C3533" s="807">
        <v>481086</v>
      </c>
      <c r="D3533" s="807"/>
      <c r="E3533" s="378" t="s">
        <v>3580</v>
      </c>
      <c r="F3533" s="807" t="s">
        <v>2488</v>
      </c>
      <c r="G3533" s="807"/>
      <c r="H3533" s="378" t="s">
        <v>4437</v>
      </c>
      <c r="I3533" s="811"/>
      <c r="J3533" s="811"/>
      <c r="K3533" s="371"/>
      <c r="L3533" s="807" t="s">
        <v>1921</v>
      </c>
      <c r="M3533" s="807"/>
      <c r="N3533" s="808">
        <v>5.25</v>
      </c>
      <c r="O3533" s="808"/>
    </row>
    <row r="3534" spans="1:15" ht="18">
      <c r="A3534" s="807">
        <v>341</v>
      </c>
      <c r="B3534" s="807"/>
      <c r="C3534" s="807">
        <v>453575</v>
      </c>
      <c r="D3534" s="807"/>
      <c r="E3534" s="378" t="s">
        <v>3580</v>
      </c>
      <c r="F3534" s="807" t="s">
        <v>2488</v>
      </c>
      <c r="G3534" s="807"/>
      <c r="H3534" s="378" t="s">
        <v>4438</v>
      </c>
      <c r="I3534" s="811"/>
      <c r="J3534" s="811"/>
      <c r="K3534" s="371"/>
      <c r="L3534" s="807" t="s">
        <v>1921</v>
      </c>
      <c r="M3534" s="807"/>
      <c r="N3534" s="808">
        <v>5.25</v>
      </c>
      <c r="O3534" s="808"/>
    </row>
    <row r="3535" spans="1:15" ht="18">
      <c r="A3535" s="807">
        <v>342</v>
      </c>
      <c r="B3535" s="807"/>
      <c r="C3535" s="807">
        <v>481126</v>
      </c>
      <c r="D3535" s="807"/>
      <c r="E3535" s="378" t="s">
        <v>3580</v>
      </c>
      <c r="F3535" s="807" t="s">
        <v>1919</v>
      </c>
      <c r="G3535" s="807"/>
      <c r="H3535" s="378" t="s">
        <v>4437</v>
      </c>
      <c r="I3535" s="811"/>
      <c r="J3535" s="811"/>
      <c r="K3535" s="371"/>
      <c r="L3535" s="807" t="s">
        <v>1921</v>
      </c>
      <c r="M3535" s="807"/>
      <c r="N3535" s="808">
        <v>9</v>
      </c>
      <c r="O3535" s="808"/>
    </row>
    <row r="3536" spans="1:15" ht="54">
      <c r="A3536" s="807">
        <v>343</v>
      </c>
      <c r="B3536" s="807"/>
      <c r="C3536" s="807">
        <v>453620</v>
      </c>
      <c r="D3536" s="807"/>
      <c r="E3536" s="378" t="s">
        <v>3580</v>
      </c>
      <c r="F3536" s="807" t="s">
        <v>1919</v>
      </c>
      <c r="G3536" s="807"/>
      <c r="H3536" s="379" t="s">
        <v>4439</v>
      </c>
      <c r="I3536" s="811"/>
      <c r="J3536" s="811"/>
      <c r="K3536" s="371"/>
      <c r="L3536" s="807" t="s">
        <v>1921</v>
      </c>
      <c r="M3536" s="807"/>
      <c r="N3536" s="808">
        <v>9</v>
      </c>
      <c r="O3536" s="808"/>
    </row>
    <row r="3537" spans="1:15" ht="18">
      <c r="A3537" s="807">
        <v>344</v>
      </c>
      <c r="B3537" s="807"/>
      <c r="C3537" s="807">
        <v>272760</v>
      </c>
      <c r="D3537" s="807"/>
      <c r="E3537" s="378" t="s">
        <v>4033</v>
      </c>
      <c r="F3537" s="807" t="s">
        <v>3525</v>
      </c>
      <c r="G3537" s="807"/>
      <c r="H3537" s="378" t="s">
        <v>1921</v>
      </c>
      <c r="I3537" s="811"/>
      <c r="J3537" s="811"/>
      <c r="K3537" s="371"/>
      <c r="L3537" s="807" t="s">
        <v>1921</v>
      </c>
      <c r="M3537" s="807"/>
      <c r="N3537" s="808">
        <v>5</v>
      </c>
      <c r="O3537" s="808"/>
    </row>
    <row r="3538" spans="1:15" ht="18">
      <c r="A3538" s="807">
        <v>345</v>
      </c>
      <c r="B3538" s="807"/>
      <c r="C3538" s="807">
        <v>272815</v>
      </c>
      <c r="D3538" s="807"/>
      <c r="E3538" s="378" t="s">
        <v>4033</v>
      </c>
      <c r="F3538" s="807" t="s">
        <v>4034</v>
      </c>
      <c r="G3538" s="807"/>
      <c r="H3538" s="378" t="s">
        <v>1921</v>
      </c>
      <c r="I3538" s="811"/>
      <c r="J3538" s="811"/>
      <c r="K3538" s="371"/>
      <c r="L3538" s="807" t="s">
        <v>1921</v>
      </c>
      <c r="M3538" s="807"/>
      <c r="N3538" s="808">
        <v>5.5</v>
      </c>
      <c r="O3538" s="808"/>
    </row>
    <row r="3539" spans="1:15" ht="18">
      <c r="A3539" s="807">
        <v>346</v>
      </c>
      <c r="B3539" s="807"/>
      <c r="C3539" s="807">
        <v>662948</v>
      </c>
      <c r="D3539" s="807"/>
      <c r="E3539" s="378" t="s">
        <v>3583</v>
      </c>
      <c r="F3539" s="807" t="s">
        <v>4440</v>
      </c>
      <c r="G3539" s="807"/>
      <c r="H3539" s="378" t="s">
        <v>2284</v>
      </c>
      <c r="I3539" s="808">
        <v>10</v>
      </c>
      <c r="J3539" s="808"/>
      <c r="K3539" s="377" t="s">
        <v>1909</v>
      </c>
      <c r="L3539" s="808" t="s">
        <v>1910</v>
      </c>
      <c r="M3539" s="808"/>
      <c r="N3539" s="807">
        <v>129</v>
      </c>
      <c r="O3539" s="807"/>
    </row>
    <row r="3540" spans="1:15" ht="54">
      <c r="A3540" s="807">
        <v>347</v>
      </c>
      <c r="B3540" s="807"/>
      <c r="C3540" s="807">
        <v>773628</v>
      </c>
      <c r="D3540" s="807"/>
      <c r="E3540" s="378" t="s">
        <v>3243</v>
      </c>
      <c r="F3540" s="807" t="s">
        <v>2347</v>
      </c>
      <c r="G3540" s="807"/>
      <c r="H3540" s="379" t="s">
        <v>4441</v>
      </c>
      <c r="I3540" s="808">
        <v>50</v>
      </c>
      <c r="J3540" s="808"/>
      <c r="K3540" s="377" t="s">
        <v>1883</v>
      </c>
      <c r="L3540" s="807" t="s">
        <v>1884</v>
      </c>
      <c r="M3540" s="807"/>
      <c r="N3540" s="808">
        <v>15</v>
      </c>
      <c r="O3540" s="808"/>
    </row>
    <row r="3541" spans="1:15" ht="36">
      <c r="A3541" s="810" t="s">
        <v>1871</v>
      </c>
      <c r="B3541" s="810"/>
      <c r="C3541" s="810" t="s">
        <v>1872</v>
      </c>
      <c r="D3541" s="810"/>
      <c r="E3541" s="365" t="s">
        <v>1873</v>
      </c>
      <c r="F3541" s="810" t="s">
        <v>1874</v>
      </c>
      <c r="G3541" s="810"/>
      <c r="H3541" s="365" t="s">
        <v>1875</v>
      </c>
      <c r="I3541" s="810" t="s">
        <v>1876</v>
      </c>
      <c r="J3541" s="810"/>
      <c r="K3541" s="365" t="s">
        <v>1877</v>
      </c>
      <c r="L3541" s="810" t="s">
        <v>4253</v>
      </c>
      <c r="M3541" s="810"/>
      <c r="N3541" s="810" t="s">
        <v>1879</v>
      </c>
      <c r="O3541" s="810"/>
    </row>
    <row r="3542" spans="1:15" ht="18">
      <c r="A3542" s="807">
        <v>348</v>
      </c>
      <c r="B3542" s="807"/>
      <c r="C3542" s="807">
        <v>1172987</v>
      </c>
      <c r="D3542" s="807"/>
      <c r="E3542" s="378" t="s">
        <v>4442</v>
      </c>
      <c r="F3542" s="807" t="s">
        <v>4443</v>
      </c>
      <c r="G3542" s="807"/>
      <c r="H3542" s="378" t="s">
        <v>3875</v>
      </c>
      <c r="I3542" s="808">
        <v>30</v>
      </c>
      <c r="J3542" s="808"/>
      <c r="K3542" s="377" t="s">
        <v>1883</v>
      </c>
      <c r="L3542" s="807" t="s">
        <v>1884</v>
      </c>
      <c r="M3542" s="807"/>
      <c r="N3542" s="808">
        <v>15</v>
      </c>
      <c r="O3542" s="808"/>
    </row>
    <row r="3543" spans="1:15" ht="18">
      <c r="A3543" s="807">
        <v>349</v>
      </c>
      <c r="B3543" s="807"/>
      <c r="C3543" s="807">
        <v>812184</v>
      </c>
      <c r="D3543" s="807"/>
      <c r="E3543" s="378" t="s">
        <v>4444</v>
      </c>
      <c r="F3543" s="811"/>
      <c r="G3543" s="811"/>
      <c r="H3543" s="378" t="s">
        <v>1925</v>
      </c>
      <c r="I3543" s="808">
        <v>180</v>
      </c>
      <c r="J3543" s="808"/>
      <c r="K3543" s="377" t="s">
        <v>1883</v>
      </c>
      <c r="L3543" s="807" t="s">
        <v>1884</v>
      </c>
      <c r="M3543" s="807"/>
      <c r="N3543" s="808">
        <v>15.5</v>
      </c>
      <c r="O3543" s="808"/>
    </row>
    <row r="3544" spans="1:15" ht="18">
      <c r="A3544" s="807">
        <v>350</v>
      </c>
      <c r="B3544" s="807"/>
      <c r="C3544" s="807">
        <v>272261</v>
      </c>
      <c r="D3544" s="807"/>
      <c r="E3544" s="378" t="s">
        <v>2293</v>
      </c>
      <c r="F3544" s="807" t="s">
        <v>3347</v>
      </c>
      <c r="G3544" s="807"/>
      <c r="H3544" s="378" t="s">
        <v>1921</v>
      </c>
      <c r="I3544" s="811"/>
      <c r="J3544" s="811"/>
      <c r="K3544" s="371"/>
      <c r="L3544" s="807" t="s">
        <v>1921</v>
      </c>
      <c r="M3544" s="807"/>
      <c r="N3544" s="808">
        <v>6</v>
      </c>
      <c r="O3544" s="808"/>
    </row>
    <row r="3545" spans="1:15" ht="18">
      <c r="A3545" s="807">
        <v>351</v>
      </c>
      <c r="B3545" s="807"/>
      <c r="C3545" s="807">
        <v>272316</v>
      </c>
      <c r="D3545" s="807"/>
      <c r="E3545" s="378" t="s">
        <v>2293</v>
      </c>
      <c r="F3545" s="807" t="s">
        <v>2344</v>
      </c>
      <c r="G3545" s="807"/>
      <c r="H3545" s="378" t="s">
        <v>1921</v>
      </c>
      <c r="I3545" s="811"/>
      <c r="J3545" s="811"/>
      <c r="K3545" s="371"/>
      <c r="L3545" s="807" t="s">
        <v>1921</v>
      </c>
      <c r="M3545" s="807"/>
      <c r="N3545" s="808">
        <v>5.5</v>
      </c>
      <c r="O3545" s="808"/>
    </row>
    <row r="3546" spans="1:15" ht="18">
      <c r="A3546" s="807">
        <v>352</v>
      </c>
      <c r="B3546" s="807"/>
      <c r="C3546" s="807">
        <v>272363</v>
      </c>
      <c r="D3546" s="807"/>
      <c r="E3546" s="378" t="s">
        <v>2293</v>
      </c>
      <c r="F3546" s="807" t="s">
        <v>4035</v>
      </c>
      <c r="G3546" s="807"/>
      <c r="H3546" s="378" t="s">
        <v>1921</v>
      </c>
      <c r="I3546" s="811"/>
      <c r="J3546" s="811"/>
      <c r="K3546" s="371"/>
      <c r="L3546" s="807" t="s">
        <v>1921</v>
      </c>
      <c r="M3546" s="807"/>
      <c r="N3546" s="808">
        <v>4.75</v>
      </c>
      <c r="O3546" s="808"/>
    </row>
    <row r="3547" spans="1:15" ht="18">
      <c r="A3547" s="807">
        <v>353</v>
      </c>
      <c r="B3547" s="807"/>
      <c r="C3547" s="807">
        <v>1036103</v>
      </c>
      <c r="D3547" s="807"/>
      <c r="E3547" s="378" t="s">
        <v>2295</v>
      </c>
      <c r="F3547" s="807" t="s">
        <v>2296</v>
      </c>
      <c r="G3547" s="807"/>
      <c r="H3547" s="378" t="s">
        <v>2297</v>
      </c>
      <c r="I3547" s="808">
        <v>60</v>
      </c>
      <c r="J3547" s="808"/>
      <c r="K3547" s="377" t="s">
        <v>1883</v>
      </c>
      <c r="L3547" s="807" t="s">
        <v>1884</v>
      </c>
      <c r="M3547" s="807"/>
      <c r="N3547" s="808">
        <v>26</v>
      </c>
      <c r="O3547" s="808"/>
    </row>
    <row r="3548" spans="1:15" ht="18">
      <c r="A3548" s="807">
        <v>354</v>
      </c>
      <c r="B3548" s="807"/>
      <c r="C3548" s="807">
        <v>959694</v>
      </c>
      <c r="D3548" s="807"/>
      <c r="E3548" s="378" t="s">
        <v>2295</v>
      </c>
      <c r="F3548" s="807" t="s">
        <v>4036</v>
      </c>
      <c r="G3548" s="807"/>
      <c r="H3548" s="378" t="s">
        <v>2297</v>
      </c>
      <c r="I3548" s="808">
        <v>30</v>
      </c>
      <c r="J3548" s="808"/>
      <c r="K3548" s="377" t="s">
        <v>1883</v>
      </c>
      <c r="L3548" s="807" t="s">
        <v>1884</v>
      </c>
      <c r="M3548" s="807"/>
      <c r="N3548" s="808">
        <v>14.5</v>
      </c>
      <c r="O3548" s="808"/>
    </row>
    <row r="3549" spans="1:15" ht="18">
      <c r="A3549" s="807">
        <v>355</v>
      </c>
      <c r="B3549" s="807"/>
      <c r="C3549" s="807">
        <v>754691</v>
      </c>
      <c r="D3549" s="807"/>
      <c r="E3549" s="378" t="s">
        <v>3876</v>
      </c>
      <c r="F3549" s="807" t="s">
        <v>2410</v>
      </c>
      <c r="G3549" s="807"/>
      <c r="H3549" s="378" t="s">
        <v>4254</v>
      </c>
      <c r="I3549" s="808">
        <v>60</v>
      </c>
      <c r="J3549" s="808"/>
      <c r="K3549" s="377" t="s">
        <v>1883</v>
      </c>
      <c r="L3549" s="807" t="s">
        <v>1884</v>
      </c>
      <c r="M3549" s="807"/>
      <c r="N3549" s="808">
        <v>23</v>
      </c>
      <c r="O3549" s="808"/>
    </row>
    <row r="3550" spans="1:15" ht="18">
      <c r="A3550" s="807">
        <v>356</v>
      </c>
      <c r="B3550" s="807"/>
      <c r="C3550" s="807">
        <v>600050</v>
      </c>
      <c r="D3550" s="807"/>
      <c r="E3550" s="378" t="s">
        <v>3876</v>
      </c>
      <c r="F3550" s="807" t="s">
        <v>2410</v>
      </c>
      <c r="G3550" s="807"/>
      <c r="H3550" s="378" t="s">
        <v>2340</v>
      </c>
      <c r="I3550" s="808">
        <v>60</v>
      </c>
      <c r="J3550" s="808"/>
      <c r="K3550" s="377" t="s">
        <v>1883</v>
      </c>
      <c r="L3550" s="807" t="s">
        <v>1884</v>
      </c>
      <c r="M3550" s="807"/>
      <c r="N3550" s="808">
        <v>23</v>
      </c>
      <c r="O3550" s="808"/>
    </row>
    <row r="3551" spans="1:15" ht="18">
      <c r="A3551" s="807">
        <v>357</v>
      </c>
      <c r="B3551" s="807"/>
      <c r="C3551" s="807">
        <v>234868</v>
      </c>
      <c r="D3551" s="807"/>
      <c r="E3551" s="378" t="s">
        <v>3876</v>
      </c>
      <c r="F3551" s="807" t="s">
        <v>2047</v>
      </c>
      <c r="G3551" s="807"/>
      <c r="H3551" s="378" t="s">
        <v>2114</v>
      </c>
      <c r="I3551" s="811"/>
      <c r="J3551" s="811"/>
      <c r="K3551" s="371"/>
      <c r="L3551" s="807" t="s">
        <v>2115</v>
      </c>
      <c r="M3551" s="807"/>
      <c r="N3551" s="808">
        <v>2.25</v>
      </c>
      <c r="O3551" s="808"/>
    </row>
    <row r="3552" spans="1:15" ht="18">
      <c r="A3552" s="807">
        <v>358</v>
      </c>
      <c r="B3552" s="807"/>
      <c r="C3552" s="807">
        <v>600009</v>
      </c>
      <c r="D3552" s="807"/>
      <c r="E3552" s="378" t="s">
        <v>3876</v>
      </c>
      <c r="F3552" s="807" t="s">
        <v>2680</v>
      </c>
      <c r="G3552" s="807"/>
      <c r="H3552" s="378" t="s">
        <v>2340</v>
      </c>
      <c r="I3552" s="808">
        <v>60</v>
      </c>
      <c r="J3552" s="808"/>
      <c r="K3552" s="377" t="s">
        <v>1883</v>
      </c>
      <c r="L3552" s="807" t="s">
        <v>1884</v>
      </c>
      <c r="M3552" s="807"/>
      <c r="N3552" s="808">
        <v>39</v>
      </c>
      <c r="O3552" s="808"/>
    </row>
    <row r="3553" spans="1:15" ht="18">
      <c r="A3553" s="807">
        <v>359</v>
      </c>
      <c r="B3553" s="807"/>
      <c r="C3553" s="807">
        <v>600391</v>
      </c>
      <c r="D3553" s="807"/>
      <c r="E3553" s="378" t="s">
        <v>3876</v>
      </c>
      <c r="F3553" s="807" t="s">
        <v>2680</v>
      </c>
      <c r="G3553" s="807"/>
      <c r="H3553" s="378" t="s">
        <v>4254</v>
      </c>
      <c r="I3553" s="808">
        <v>60</v>
      </c>
      <c r="J3553" s="808"/>
      <c r="K3553" s="377" t="s">
        <v>1883</v>
      </c>
      <c r="L3553" s="807" t="s">
        <v>1884</v>
      </c>
      <c r="M3553" s="807"/>
      <c r="N3553" s="808">
        <v>39</v>
      </c>
      <c r="O3553" s="808"/>
    </row>
    <row r="3554" spans="1:15" ht="18">
      <c r="A3554" s="807">
        <v>360</v>
      </c>
      <c r="B3554" s="807"/>
      <c r="C3554" s="807">
        <v>661469</v>
      </c>
      <c r="D3554" s="807"/>
      <c r="E3554" s="378" t="s">
        <v>3876</v>
      </c>
      <c r="F3554" s="807" t="s">
        <v>2274</v>
      </c>
      <c r="G3554" s="807"/>
      <c r="H3554" s="378" t="s">
        <v>2114</v>
      </c>
      <c r="I3554" s="811"/>
      <c r="J3554" s="811"/>
      <c r="K3554" s="371"/>
      <c r="L3554" s="807" t="s">
        <v>2115</v>
      </c>
      <c r="M3554" s="807"/>
      <c r="N3554" s="808">
        <v>3.25</v>
      </c>
      <c r="O3554" s="808"/>
    </row>
    <row r="3555" spans="1:15" ht="90">
      <c r="A3555" s="807">
        <v>361</v>
      </c>
      <c r="B3555" s="807"/>
      <c r="C3555" s="807">
        <v>977511</v>
      </c>
      <c r="D3555" s="807"/>
      <c r="E3555" s="378" t="s">
        <v>2298</v>
      </c>
      <c r="F3555" s="807" t="s">
        <v>2308</v>
      </c>
      <c r="G3555" s="807"/>
      <c r="H3555" s="379" t="s">
        <v>4257</v>
      </c>
      <c r="I3555" s="811"/>
      <c r="J3555" s="811"/>
      <c r="K3555" s="371"/>
      <c r="L3555" s="808" t="s">
        <v>1892</v>
      </c>
      <c r="M3555" s="808"/>
      <c r="N3555" s="808">
        <v>20</v>
      </c>
      <c r="O3555" s="808"/>
    </row>
    <row r="3556" spans="1:15" ht="18">
      <c r="A3556" s="807">
        <v>362</v>
      </c>
      <c r="B3556" s="807"/>
      <c r="C3556" s="807">
        <v>275409</v>
      </c>
      <c r="D3556" s="807"/>
      <c r="E3556" s="378" t="s">
        <v>3586</v>
      </c>
      <c r="F3556" s="807" t="s">
        <v>2014</v>
      </c>
      <c r="G3556" s="807"/>
      <c r="H3556" s="378" t="s">
        <v>2114</v>
      </c>
      <c r="I3556" s="811"/>
      <c r="J3556" s="811"/>
      <c r="K3556" s="371"/>
      <c r="L3556" s="807" t="s">
        <v>2115</v>
      </c>
      <c r="M3556" s="807"/>
      <c r="N3556" s="808">
        <v>15</v>
      </c>
      <c r="O3556" s="808"/>
    </row>
    <row r="3557" spans="1:15" ht="18">
      <c r="A3557" s="807">
        <v>363</v>
      </c>
      <c r="B3557" s="807"/>
      <c r="C3557" s="807">
        <v>599598</v>
      </c>
      <c r="D3557" s="807"/>
      <c r="E3557" s="378" t="s">
        <v>3586</v>
      </c>
      <c r="F3557" s="807" t="s">
        <v>2100</v>
      </c>
      <c r="G3557" s="807"/>
      <c r="H3557" s="378" t="s">
        <v>4254</v>
      </c>
      <c r="I3557" s="808">
        <v>30</v>
      </c>
      <c r="J3557" s="808"/>
      <c r="K3557" s="377" t="s">
        <v>1883</v>
      </c>
      <c r="L3557" s="807" t="s">
        <v>1884</v>
      </c>
      <c r="M3557" s="807"/>
      <c r="N3557" s="807">
        <v>259</v>
      </c>
      <c r="O3557" s="807"/>
    </row>
    <row r="3558" spans="1:15" ht="90">
      <c r="A3558" s="807">
        <v>364</v>
      </c>
      <c r="B3558" s="807"/>
      <c r="C3558" s="807">
        <v>545086</v>
      </c>
      <c r="D3558" s="807"/>
      <c r="E3558" s="378" t="s">
        <v>3588</v>
      </c>
      <c r="F3558" s="807" t="s">
        <v>2050</v>
      </c>
      <c r="G3558" s="807"/>
      <c r="H3558" s="379" t="s">
        <v>4257</v>
      </c>
      <c r="I3558" s="811"/>
      <c r="J3558" s="811"/>
      <c r="K3558" s="371"/>
      <c r="L3558" s="808" t="s">
        <v>1892</v>
      </c>
      <c r="M3558" s="808"/>
      <c r="N3558" s="807">
        <v>111</v>
      </c>
      <c r="O3558" s="807"/>
    </row>
    <row r="3559" spans="1:15" ht="36">
      <c r="A3559" s="810" t="s">
        <v>1871</v>
      </c>
      <c r="B3559" s="810"/>
      <c r="C3559" s="810" t="s">
        <v>1872</v>
      </c>
      <c r="D3559" s="810"/>
      <c r="E3559" s="365" t="s">
        <v>1873</v>
      </c>
      <c r="F3559" s="810" t="s">
        <v>1874</v>
      </c>
      <c r="G3559" s="810"/>
      <c r="H3559" s="365" t="s">
        <v>1875</v>
      </c>
      <c r="I3559" s="810" t="s">
        <v>1876</v>
      </c>
      <c r="J3559" s="810"/>
      <c r="K3559" s="365" t="s">
        <v>1877</v>
      </c>
      <c r="L3559" s="810" t="s">
        <v>4253</v>
      </c>
      <c r="M3559" s="810"/>
      <c r="N3559" s="810" t="s">
        <v>1879</v>
      </c>
      <c r="O3559" s="810"/>
    </row>
    <row r="3560" spans="1:15" ht="18">
      <c r="A3560" s="807">
        <v>365</v>
      </c>
      <c r="B3560" s="807"/>
      <c r="C3560" s="807">
        <v>545126</v>
      </c>
      <c r="D3560" s="807"/>
      <c r="E3560" s="378" t="s">
        <v>3588</v>
      </c>
      <c r="F3560" s="807" t="s">
        <v>3590</v>
      </c>
      <c r="G3560" s="807"/>
      <c r="H3560" s="378" t="s">
        <v>4349</v>
      </c>
      <c r="I3560" s="811"/>
      <c r="J3560" s="811"/>
      <c r="K3560" s="371"/>
      <c r="L3560" s="808" t="s">
        <v>1892</v>
      </c>
      <c r="M3560" s="808"/>
      <c r="N3560" s="808">
        <v>77</v>
      </c>
      <c r="O3560" s="808"/>
    </row>
    <row r="3561" spans="1:15" ht="18">
      <c r="A3561" s="807">
        <v>366</v>
      </c>
      <c r="B3561" s="807"/>
      <c r="C3561" s="807">
        <v>906572</v>
      </c>
      <c r="D3561" s="807"/>
      <c r="E3561" s="378" t="s">
        <v>2301</v>
      </c>
      <c r="F3561" s="807" t="s">
        <v>2308</v>
      </c>
      <c r="G3561" s="807"/>
      <c r="H3561" s="378" t="s">
        <v>4330</v>
      </c>
      <c r="I3561" s="811"/>
      <c r="J3561" s="811"/>
      <c r="K3561" s="371"/>
      <c r="L3561" s="808" t="s">
        <v>1892</v>
      </c>
      <c r="M3561" s="808"/>
      <c r="N3561" s="808">
        <v>23</v>
      </c>
      <c r="O3561" s="808"/>
    </row>
    <row r="3562" spans="1:15" ht="18">
      <c r="A3562" s="807">
        <v>367</v>
      </c>
      <c r="B3562" s="807"/>
      <c r="C3562" s="807">
        <v>547045</v>
      </c>
      <c r="D3562" s="807"/>
      <c r="E3562" s="378" t="s">
        <v>3591</v>
      </c>
      <c r="F3562" s="807" t="s">
        <v>2308</v>
      </c>
      <c r="G3562" s="807"/>
      <c r="H3562" s="378" t="s">
        <v>4349</v>
      </c>
      <c r="I3562" s="811"/>
      <c r="J3562" s="811"/>
      <c r="K3562" s="371"/>
      <c r="L3562" s="808" t="s">
        <v>1892</v>
      </c>
      <c r="M3562" s="808"/>
      <c r="N3562" s="807">
        <v>118</v>
      </c>
      <c r="O3562" s="807"/>
    </row>
    <row r="3563" spans="1:15" ht="18">
      <c r="A3563" s="807">
        <v>368</v>
      </c>
      <c r="B3563" s="807"/>
      <c r="C3563" s="807">
        <v>547273</v>
      </c>
      <c r="D3563" s="807"/>
      <c r="E3563" s="378" t="s">
        <v>2306</v>
      </c>
      <c r="F3563" s="807" t="s">
        <v>2308</v>
      </c>
      <c r="G3563" s="807"/>
      <c r="H3563" s="378" t="s">
        <v>4255</v>
      </c>
      <c r="I3563" s="808">
        <v>1</v>
      </c>
      <c r="J3563" s="808"/>
      <c r="K3563" s="377" t="s">
        <v>1909</v>
      </c>
      <c r="L3563" s="808" t="s">
        <v>1892</v>
      </c>
      <c r="M3563" s="808"/>
      <c r="N3563" s="808">
        <v>34</v>
      </c>
      <c r="O3563" s="808"/>
    </row>
    <row r="3564" spans="1:15" ht="90">
      <c r="A3564" s="807">
        <v>369</v>
      </c>
      <c r="B3564" s="807"/>
      <c r="C3564" s="807">
        <v>961302</v>
      </c>
      <c r="D3564" s="807"/>
      <c r="E3564" s="378" t="s">
        <v>2306</v>
      </c>
      <c r="F3564" s="807" t="s">
        <v>2308</v>
      </c>
      <c r="G3564" s="807"/>
      <c r="H3564" s="379" t="s">
        <v>4257</v>
      </c>
      <c r="I3564" s="811"/>
      <c r="J3564" s="811"/>
      <c r="K3564" s="371"/>
      <c r="L3564" s="808" t="s">
        <v>1892</v>
      </c>
      <c r="M3564" s="808"/>
      <c r="N3564" s="808">
        <v>34</v>
      </c>
      <c r="O3564" s="808"/>
    </row>
    <row r="3565" spans="1:15" ht="18">
      <c r="A3565" s="807">
        <v>370</v>
      </c>
      <c r="B3565" s="807"/>
      <c r="C3565" s="807">
        <v>547468</v>
      </c>
      <c r="D3565" s="807"/>
      <c r="E3565" s="378" t="s">
        <v>2306</v>
      </c>
      <c r="F3565" s="807" t="s">
        <v>2274</v>
      </c>
      <c r="G3565" s="807"/>
      <c r="H3565" s="378" t="s">
        <v>4349</v>
      </c>
      <c r="I3565" s="811"/>
      <c r="J3565" s="811"/>
      <c r="K3565" s="371"/>
      <c r="L3565" s="808" t="s">
        <v>1892</v>
      </c>
      <c r="M3565" s="808"/>
      <c r="N3565" s="808">
        <v>34</v>
      </c>
      <c r="O3565" s="808"/>
    </row>
    <row r="3566" spans="1:15" ht="18">
      <c r="A3566" s="807">
        <v>371</v>
      </c>
      <c r="B3566" s="807"/>
      <c r="C3566" s="807">
        <v>694511</v>
      </c>
      <c r="D3566" s="807"/>
      <c r="E3566" s="378" t="s">
        <v>2307</v>
      </c>
      <c r="F3566" s="807" t="s">
        <v>2308</v>
      </c>
      <c r="G3566" s="807"/>
      <c r="H3566" s="378" t="s">
        <v>4330</v>
      </c>
      <c r="I3566" s="808">
        <v>1</v>
      </c>
      <c r="J3566" s="808"/>
      <c r="K3566" s="377" t="s">
        <v>1892</v>
      </c>
      <c r="L3566" s="808" t="s">
        <v>1892</v>
      </c>
      <c r="M3566" s="808"/>
      <c r="N3566" s="808">
        <v>17.5</v>
      </c>
      <c r="O3566" s="808"/>
    </row>
    <row r="3567" spans="1:15" ht="18">
      <c r="A3567" s="807">
        <v>372</v>
      </c>
      <c r="B3567" s="807"/>
      <c r="C3567" s="807">
        <v>694553</v>
      </c>
      <c r="D3567" s="807"/>
      <c r="E3567" s="378" t="s">
        <v>2307</v>
      </c>
      <c r="F3567" s="807" t="s">
        <v>2302</v>
      </c>
      <c r="G3567" s="807"/>
      <c r="H3567" s="378" t="s">
        <v>4330</v>
      </c>
      <c r="I3567" s="811"/>
      <c r="J3567" s="811"/>
      <c r="K3567" s="371"/>
      <c r="L3567" s="808" t="s">
        <v>1892</v>
      </c>
      <c r="M3567" s="808"/>
      <c r="N3567" s="808">
        <v>65</v>
      </c>
      <c r="O3567" s="808"/>
    </row>
    <row r="3568" spans="1:15" ht="36">
      <c r="A3568" s="810" t="s">
        <v>1871</v>
      </c>
      <c r="B3568" s="810"/>
      <c r="C3568" s="810" t="s">
        <v>1872</v>
      </c>
      <c r="D3568" s="810"/>
      <c r="E3568" s="365" t="s">
        <v>1873</v>
      </c>
      <c r="F3568" s="810" t="s">
        <v>1874</v>
      </c>
      <c r="G3568" s="810"/>
      <c r="H3568" s="365" t="s">
        <v>1875</v>
      </c>
      <c r="I3568" s="810" t="s">
        <v>1876</v>
      </c>
      <c r="J3568" s="810"/>
      <c r="K3568" s="365" t="s">
        <v>1877</v>
      </c>
      <c r="L3568" s="810" t="s">
        <v>4253</v>
      </c>
      <c r="M3568" s="810"/>
      <c r="N3568" s="810" t="s">
        <v>1879</v>
      </c>
      <c r="O3568" s="810"/>
    </row>
    <row r="3569" spans="1:15" ht="18">
      <c r="A3569" s="807">
        <v>373</v>
      </c>
      <c r="B3569" s="807"/>
      <c r="C3569" s="807">
        <v>548441</v>
      </c>
      <c r="D3569" s="807"/>
      <c r="E3569" s="378" t="s">
        <v>2307</v>
      </c>
      <c r="F3569" s="807" t="s">
        <v>2047</v>
      </c>
      <c r="G3569" s="807"/>
      <c r="H3569" s="378" t="s">
        <v>4330</v>
      </c>
      <c r="I3569" s="811"/>
      <c r="J3569" s="811"/>
      <c r="K3569" s="371"/>
      <c r="L3569" s="808" t="s">
        <v>1892</v>
      </c>
      <c r="M3569" s="808"/>
      <c r="N3569" s="808">
        <v>34</v>
      </c>
      <c r="O3569" s="808"/>
    </row>
    <row r="3570" spans="1:15" ht="108">
      <c r="A3570" s="807">
        <v>374</v>
      </c>
      <c r="B3570" s="807"/>
      <c r="C3570" s="807">
        <v>548494</v>
      </c>
      <c r="D3570" s="807"/>
      <c r="E3570" s="378" t="s">
        <v>2307</v>
      </c>
      <c r="F3570" s="807" t="s">
        <v>2274</v>
      </c>
      <c r="G3570" s="807"/>
      <c r="H3570" s="379" t="s">
        <v>4445</v>
      </c>
      <c r="I3570" s="811"/>
      <c r="J3570" s="811"/>
      <c r="K3570" s="371"/>
      <c r="L3570" s="808" t="s">
        <v>1892</v>
      </c>
      <c r="M3570" s="808"/>
      <c r="N3570" s="808">
        <v>34</v>
      </c>
      <c r="O3570" s="808"/>
    </row>
    <row r="3571" spans="1:15" ht="18">
      <c r="A3571" s="807">
        <v>375</v>
      </c>
      <c r="B3571" s="807"/>
      <c r="C3571" s="807">
        <v>599695</v>
      </c>
      <c r="D3571" s="807"/>
      <c r="E3571" s="378" t="s">
        <v>2318</v>
      </c>
      <c r="F3571" s="807" t="s">
        <v>2410</v>
      </c>
      <c r="G3571" s="807"/>
      <c r="H3571" s="378" t="s">
        <v>4254</v>
      </c>
      <c r="I3571" s="808">
        <v>50</v>
      </c>
      <c r="J3571" s="808"/>
      <c r="K3571" s="377" t="s">
        <v>1883</v>
      </c>
      <c r="L3571" s="807" t="s">
        <v>1884</v>
      </c>
      <c r="M3571" s="807"/>
      <c r="N3571" s="807">
        <v>274</v>
      </c>
      <c r="O3571" s="807"/>
    </row>
    <row r="3572" spans="1:15" ht="18">
      <c r="A3572" s="807">
        <v>376</v>
      </c>
      <c r="B3572" s="807"/>
      <c r="C3572" s="807">
        <v>249632</v>
      </c>
      <c r="D3572" s="807"/>
      <c r="E3572" s="378" t="s">
        <v>2318</v>
      </c>
      <c r="F3572" s="807" t="s">
        <v>2047</v>
      </c>
      <c r="G3572" s="807"/>
      <c r="H3572" s="378" t="s">
        <v>1920</v>
      </c>
      <c r="I3572" s="811"/>
      <c r="J3572" s="811"/>
      <c r="K3572" s="371"/>
      <c r="L3572" s="807" t="s">
        <v>1921</v>
      </c>
      <c r="M3572" s="807"/>
      <c r="N3572" s="808">
        <v>13</v>
      </c>
      <c r="O3572" s="808"/>
    </row>
    <row r="3573" spans="1:15" ht="18">
      <c r="A3573" s="807">
        <v>377</v>
      </c>
      <c r="B3573" s="807"/>
      <c r="C3573" s="807">
        <v>249684</v>
      </c>
      <c r="D3573" s="807"/>
      <c r="E3573" s="378" t="s">
        <v>2318</v>
      </c>
      <c r="F3573" s="807" t="s">
        <v>2274</v>
      </c>
      <c r="G3573" s="807"/>
      <c r="H3573" s="378" t="s">
        <v>1920</v>
      </c>
      <c r="I3573" s="811"/>
      <c r="J3573" s="811"/>
      <c r="K3573" s="371"/>
      <c r="L3573" s="807" t="s">
        <v>1921</v>
      </c>
      <c r="M3573" s="807"/>
      <c r="N3573" s="808">
        <v>16.5</v>
      </c>
      <c r="O3573" s="808"/>
    </row>
    <row r="3574" spans="1:15" ht="18">
      <c r="A3574" s="807">
        <v>378</v>
      </c>
      <c r="B3574" s="807"/>
      <c r="C3574" s="807">
        <v>655903</v>
      </c>
      <c r="D3574" s="807"/>
      <c r="E3574" s="378" t="s">
        <v>2321</v>
      </c>
      <c r="F3574" s="807" t="s">
        <v>2089</v>
      </c>
      <c r="G3574" s="807"/>
      <c r="H3574" s="378" t="s">
        <v>2336</v>
      </c>
      <c r="I3574" s="808">
        <v>100</v>
      </c>
      <c r="J3574" s="808"/>
      <c r="K3574" s="377" t="s">
        <v>1883</v>
      </c>
      <c r="L3574" s="807" t="s">
        <v>1884</v>
      </c>
      <c r="M3574" s="807"/>
      <c r="N3574" s="808">
        <v>20.5</v>
      </c>
      <c r="O3574" s="808"/>
    </row>
    <row r="3575" spans="1:15" ht="18">
      <c r="A3575" s="807">
        <v>379</v>
      </c>
      <c r="B3575" s="807"/>
      <c r="C3575" s="807">
        <v>348440</v>
      </c>
      <c r="D3575" s="807"/>
      <c r="E3575" s="378" t="s">
        <v>2321</v>
      </c>
      <c r="F3575" s="807" t="s">
        <v>2322</v>
      </c>
      <c r="G3575" s="807"/>
      <c r="H3575" s="378" t="s">
        <v>2114</v>
      </c>
      <c r="I3575" s="811"/>
      <c r="J3575" s="811"/>
      <c r="K3575" s="371"/>
      <c r="L3575" s="807" t="s">
        <v>2115</v>
      </c>
      <c r="M3575" s="807"/>
      <c r="N3575" s="808">
        <v>1</v>
      </c>
      <c r="O3575" s="808"/>
    </row>
    <row r="3576" spans="1:15" ht="18">
      <c r="A3576" s="807">
        <v>380</v>
      </c>
      <c r="B3576" s="807"/>
      <c r="C3576" s="807">
        <v>234426</v>
      </c>
      <c r="D3576" s="807"/>
      <c r="E3576" s="378" t="s">
        <v>2321</v>
      </c>
      <c r="F3576" s="807" t="s">
        <v>2322</v>
      </c>
      <c r="G3576" s="807"/>
      <c r="H3576" s="378" t="s">
        <v>1921</v>
      </c>
      <c r="I3576" s="811"/>
      <c r="J3576" s="811"/>
      <c r="K3576" s="371"/>
      <c r="L3576" s="807" t="s">
        <v>1921</v>
      </c>
      <c r="M3576" s="807"/>
      <c r="N3576" s="808">
        <v>1</v>
      </c>
      <c r="O3576" s="808"/>
    </row>
    <row r="3577" spans="1:15" ht="18">
      <c r="A3577" s="807">
        <v>381</v>
      </c>
      <c r="B3577" s="807"/>
      <c r="C3577" s="807">
        <v>865661</v>
      </c>
      <c r="D3577" s="807"/>
      <c r="E3577" s="378" t="s">
        <v>2321</v>
      </c>
      <c r="F3577" s="807" t="s">
        <v>2322</v>
      </c>
      <c r="G3577" s="807"/>
      <c r="H3577" s="378" t="s">
        <v>1920</v>
      </c>
      <c r="I3577" s="811"/>
      <c r="J3577" s="811"/>
      <c r="K3577" s="371"/>
      <c r="L3577" s="807" t="s">
        <v>1921</v>
      </c>
      <c r="M3577" s="807"/>
      <c r="N3577" s="808">
        <v>1</v>
      </c>
      <c r="O3577" s="808"/>
    </row>
    <row r="3578" spans="1:15" ht="18">
      <c r="A3578" s="807">
        <v>382</v>
      </c>
      <c r="B3578" s="807"/>
      <c r="C3578" s="807">
        <v>601479</v>
      </c>
      <c r="D3578" s="807"/>
      <c r="E3578" s="378" t="s">
        <v>2321</v>
      </c>
      <c r="F3578" s="807" t="s">
        <v>2596</v>
      </c>
      <c r="G3578" s="807"/>
      <c r="H3578" s="378" t="s">
        <v>2336</v>
      </c>
      <c r="I3578" s="808">
        <v>100</v>
      </c>
      <c r="J3578" s="808"/>
      <c r="K3578" s="377" t="s">
        <v>1883</v>
      </c>
      <c r="L3578" s="807" t="s">
        <v>1884</v>
      </c>
      <c r="M3578" s="807"/>
      <c r="N3578" s="808">
        <v>20.5</v>
      </c>
      <c r="O3578" s="808"/>
    </row>
    <row r="3579" spans="1:15" ht="18">
      <c r="A3579" s="807">
        <v>383</v>
      </c>
      <c r="B3579" s="807"/>
      <c r="C3579" s="807">
        <v>602161</v>
      </c>
      <c r="D3579" s="807"/>
      <c r="E3579" s="378" t="s">
        <v>2321</v>
      </c>
      <c r="F3579" s="807" t="s">
        <v>2596</v>
      </c>
      <c r="G3579" s="807"/>
      <c r="H3579" s="378" t="s">
        <v>2336</v>
      </c>
      <c r="I3579" s="808">
        <v>75</v>
      </c>
      <c r="J3579" s="808"/>
      <c r="K3579" s="377" t="s">
        <v>1883</v>
      </c>
      <c r="L3579" s="807" t="s">
        <v>1884</v>
      </c>
      <c r="M3579" s="807"/>
      <c r="N3579" s="808">
        <v>30</v>
      </c>
      <c r="O3579" s="808"/>
    </row>
    <row r="3580" spans="1:15" ht="18">
      <c r="A3580" s="807">
        <v>384</v>
      </c>
      <c r="B3580" s="807"/>
      <c r="C3580" s="807">
        <v>861498</v>
      </c>
      <c r="D3580" s="807"/>
      <c r="E3580" s="378" t="s">
        <v>2321</v>
      </c>
      <c r="F3580" s="807" t="s">
        <v>2596</v>
      </c>
      <c r="G3580" s="807"/>
      <c r="H3580" s="378" t="s">
        <v>2336</v>
      </c>
      <c r="I3580" s="808">
        <v>60</v>
      </c>
      <c r="J3580" s="808"/>
      <c r="K3580" s="377" t="s">
        <v>1883</v>
      </c>
      <c r="L3580" s="807" t="s">
        <v>1884</v>
      </c>
      <c r="M3580" s="807"/>
      <c r="N3580" s="808">
        <v>14</v>
      </c>
      <c r="O3580" s="808"/>
    </row>
    <row r="3581" spans="1:15" ht="36">
      <c r="A3581" s="807">
        <v>385</v>
      </c>
      <c r="B3581" s="807"/>
      <c r="C3581" s="807">
        <v>1178756</v>
      </c>
      <c r="D3581" s="807"/>
      <c r="E3581" s="379" t="s">
        <v>4446</v>
      </c>
      <c r="F3581" s="807" t="s">
        <v>4447</v>
      </c>
      <c r="G3581" s="807"/>
      <c r="H3581" s="378" t="s">
        <v>2146</v>
      </c>
      <c r="I3581" s="808">
        <v>10</v>
      </c>
      <c r="J3581" s="808"/>
      <c r="K3581" s="377" t="s">
        <v>1909</v>
      </c>
      <c r="L3581" s="808" t="s">
        <v>2125</v>
      </c>
      <c r="M3581" s="808"/>
      <c r="N3581" s="808">
        <v>10</v>
      </c>
      <c r="O3581" s="808"/>
    </row>
    <row r="3582" spans="1:15" ht="18">
      <c r="A3582" s="807">
        <v>386</v>
      </c>
      <c r="B3582" s="807"/>
      <c r="C3582" s="807">
        <v>919671</v>
      </c>
      <c r="D3582" s="807"/>
      <c r="E3582" s="378" t="s">
        <v>2335</v>
      </c>
      <c r="F3582" s="807" t="s">
        <v>2076</v>
      </c>
      <c r="G3582" s="807"/>
      <c r="H3582" s="378" t="s">
        <v>2336</v>
      </c>
      <c r="I3582" s="808">
        <v>60</v>
      </c>
      <c r="J3582" s="808"/>
      <c r="K3582" s="377" t="s">
        <v>1883</v>
      </c>
      <c r="L3582" s="807" t="s">
        <v>1884</v>
      </c>
      <c r="M3582" s="807"/>
      <c r="N3582" s="808">
        <v>90</v>
      </c>
      <c r="O3582" s="808"/>
    </row>
    <row r="3583" spans="1:15" ht="18">
      <c r="A3583" s="807">
        <v>387</v>
      </c>
      <c r="B3583" s="807"/>
      <c r="C3583" s="807">
        <v>773998</v>
      </c>
      <c r="D3583" s="807"/>
      <c r="E3583" s="378" t="s">
        <v>2335</v>
      </c>
      <c r="F3583" s="807" t="s">
        <v>1981</v>
      </c>
      <c r="G3583" s="807"/>
      <c r="H3583" s="378" t="s">
        <v>2336</v>
      </c>
      <c r="I3583" s="808">
        <v>60</v>
      </c>
      <c r="J3583" s="808"/>
      <c r="K3583" s="377" t="s">
        <v>1883</v>
      </c>
      <c r="L3583" s="807" t="s">
        <v>1884</v>
      </c>
      <c r="M3583" s="807"/>
      <c r="N3583" s="808">
        <v>44</v>
      </c>
      <c r="O3583" s="808"/>
    </row>
    <row r="3584" spans="1:15" ht="18">
      <c r="A3584" s="807">
        <v>388</v>
      </c>
      <c r="B3584" s="807"/>
      <c r="C3584" s="807">
        <v>774024</v>
      </c>
      <c r="D3584" s="807"/>
      <c r="E3584" s="378" t="s">
        <v>2335</v>
      </c>
      <c r="F3584" s="807" t="s">
        <v>1981</v>
      </c>
      <c r="G3584" s="807"/>
      <c r="H3584" s="378" t="s">
        <v>2336</v>
      </c>
      <c r="I3584" s="808">
        <v>250</v>
      </c>
      <c r="J3584" s="808"/>
      <c r="K3584" s="377" t="s">
        <v>1883</v>
      </c>
      <c r="L3584" s="807" t="s">
        <v>1884</v>
      </c>
      <c r="M3584" s="807"/>
      <c r="N3584" s="808">
        <v>44</v>
      </c>
      <c r="O3584" s="808"/>
    </row>
    <row r="3585" spans="1:15" ht="36">
      <c r="A3585" s="810" t="s">
        <v>1871</v>
      </c>
      <c r="B3585" s="810"/>
      <c r="C3585" s="810" t="s">
        <v>1872</v>
      </c>
      <c r="D3585" s="810"/>
      <c r="E3585" s="365" t="s">
        <v>1873</v>
      </c>
      <c r="F3585" s="810" t="s">
        <v>1874</v>
      </c>
      <c r="G3585" s="810"/>
      <c r="H3585" s="365" t="s">
        <v>1875</v>
      </c>
      <c r="I3585" s="810" t="s">
        <v>1876</v>
      </c>
      <c r="J3585" s="810"/>
      <c r="K3585" s="365" t="s">
        <v>1877</v>
      </c>
      <c r="L3585" s="810" t="s">
        <v>4253</v>
      </c>
      <c r="M3585" s="810"/>
      <c r="N3585" s="810" t="s">
        <v>1879</v>
      </c>
      <c r="O3585" s="810"/>
    </row>
    <row r="3586" spans="1:15" ht="18">
      <c r="A3586" s="807">
        <v>389</v>
      </c>
      <c r="B3586" s="807"/>
      <c r="C3586" s="807">
        <v>655942</v>
      </c>
      <c r="D3586" s="807"/>
      <c r="E3586" s="378" t="s">
        <v>2342</v>
      </c>
      <c r="F3586" s="807" t="s">
        <v>2428</v>
      </c>
      <c r="G3586" s="807"/>
      <c r="H3586" s="378" t="s">
        <v>3489</v>
      </c>
      <c r="I3586" s="808">
        <v>5</v>
      </c>
      <c r="J3586" s="808"/>
      <c r="K3586" s="377" t="s">
        <v>1909</v>
      </c>
      <c r="L3586" s="808" t="s">
        <v>1910</v>
      </c>
      <c r="M3586" s="808"/>
      <c r="N3586" s="808">
        <v>18</v>
      </c>
      <c r="O3586" s="808"/>
    </row>
    <row r="3587" spans="1:15" ht="18">
      <c r="A3587" s="807">
        <v>390</v>
      </c>
      <c r="B3587" s="807"/>
      <c r="C3587" s="807">
        <v>493597</v>
      </c>
      <c r="D3587" s="807"/>
      <c r="E3587" s="378" t="s">
        <v>2342</v>
      </c>
      <c r="F3587" s="807" t="s">
        <v>2428</v>
      </c>
      <c r="G3587" s="807"/>
      <c r="H3587" s="378" t="s">
        <v>1908</v>
      </c>
      <c r="I3587" s="808">
        <v>5</v>
      </c>
      <c r="J3587" s="808"/>
      <c r="K3587" s="377" t="s">
        <v>1909</v>
      </c>
      <c r="L3587" s="808" t="s">
        <v>1910</v>
      </c>
      <c r="M3587" s="808"/>
      <c r="N3587" s="808">
        <v>20.5</v>
      </c>
      <c r="O3587" s="808"/>
    </row>
    <row r="3588" spans="1:15" ht="18">
      <c r="A3588" s="807">
        <v>391</v>
      </c>
      <c r="B3588" s="807"/>
      <c r="C3588" s="807">
        <v>527914</v>
      </c>
      <c r="D3588" s="807"/>
      <c r="E3588" s="378" t="s">
        <v>2342</v>
      </c>
      <c r="F3588" s="807" t="s">
        <v>1981</v>
      </c>
      <c r="G3588" s="807"/>
      <c r="H3588" s="378" t="s">
        <v>2170</v>
      </c>
      <c r="I3588" s="808">
        <v>5</v>
      </c>
      <c r="J3588" s="808"/>
      <c r="K3588" s="377" t="s">
        <v>1883</v>
      </c>
      <c r="L3588" s="807" t="s">
        <v>1884</v>
      </c>
      <c r="M3588" s="807"/>
      <c r="N3588" s="808">
        <v>16.5</v>
      </c>
      <c r="O3588" s="808"/>
    </row>
    <row r="3589" spans="1:15" ht="18">
      <c r="A3589" s="807">
        <v>392</v>
      </c>
      <c r="B3589" s="807"/>
      <c r="C3589" s="807">
        <v>525819</v>
      </c>
      <c r="D3589" s="807"/>
      <c r="E3589" s="378" t="s">
        <v>2342</v>
      </c>
      <c r="F3589" s="807" t="s">
        <v>2379</v>
      </c>
      <c r="G3589" s="807"/>
      <c r="H3589" s="378" t="s">
        <v>2093</v>
      </c>
      <c r="I3589" s="808">
        <v>10</v>
      </c>
      <c r="J3589" s="808"/>
      <c r="K3589" s="377" t="s">
        <v>1883</v>
      </c>
      <c r="L3589" s="807" t="s">
        <v>1884</v>
      </c>
      <c r="M3589" s="807"/>
      <c r="N3589" s="808">
        <v>16</v>
      </c>
      <c r="O3589" s="808"/>
    </row>
    <row r="3590" spans="1:15" ht="18">
      <c r="A3590" s="807">
        <v>393</v>
      </c>
      <c r="B3590" s="807"/>
      <c r="C3590" s="807">
        <v>529349</v>
      </c>
      <c r="D3590" s="807"/>
      <c r="E3590" s="378" t="s">
        <v>2342</v>
      </c>
      <c r="F3590" s="807" t="s">
        <v>2379</v>
      </c>
      <c r="G3590" s="807"/>
      <c r="H3590" s="378" t="s">
        <v>2093</v>
      </c>
      <c r="I3590" s="808">
        <v>5</v>
      </c>
      <c r="J3590" s="808"/>
      <c r="K3590" s="377" t="s">
        <v>1883</v>
      </c>
      <c r="L3590" s="807" t="s">
        <v>1884</v>
      </c>
      <c r="M3590" s="807"/>
      <c r="N3590" s="808">
        <v>16</v>
      </c>
      <c r="O3590" s="808"/>
    </row>
    <row r="3591" spans="1:15" ht="18">
      <c r="A3591" s="807">
        <v>394</v>
      </c>
      <c r="B3591" s="807"/>
      <c r="C3591" s="807">
        <v>523947</v>
      </c>
      <c r="D3591" s="807"/>
      <c r="E3591" s="378" t="s">
        <v>4448</v>
      </c>
      <c r="F3591" s="812" t="s">
        <v>4449</v>
      </c>
      <c r="G3591" s="812"/>
      <c r="H3591" s="378" t="s">
        <v>2093</v>
      </c>
      <c r="I3591" s="808">
        <v>5</v>
      </c>
      <c r="J3591" s="808"/>
      <c r="K3591" s="377" t="s">
        <v>1883</v>
      </c>
      <c r="L3591" s="807" t="s">
        <v>1884</v>
      </c>
      <c r="M3591" s="807"/>
      <c r="N3591" s="808">
        <v>65</v>
      </c>
      <c r="O3591" s="808"/>
    </row>
    <row r="3592" spans="1:15" ht="18">
      <c r="A3592" s="807">
        <v>395</v>
      </c>
      <c r="B3592" s="807"/>
      <c r="C3592" s="807">
        <v>260748</v>
      </c>
      <c r="D3592" s="807"/>
      <c r="E3592" s="378" t="s">
        <v>2343</v>
      </c>
      <c r="F3592" s="807" t="s">
        <v>2322</v>
      </c>
      <c r="G3592" s="807"/>
      <c r="H3592" s="378" t="s">
        <v>2114</v>
      </c>
      <c r="I3592" s="811"/>
      <c r="J3592" s="811"/>
      <c r="K3592" s="371"/>
      <c r="L3592" s="807" t="s">
        <v>2115</v>
      </c>
      <c r="M3592" s="807"/>
      <c r="N3592" s="808">
        <v>1</v>
      </c>
      <c r="O3592" s="808"/>
    </row>
    <row r="3593" spans="1:15" ht="18">
      <c r="A3593" s="807">
        <v>396</v>
      </c>
      <c r="B3593" s="807"/>
      <c r="C3593" s="807">
        <v>280641</v>
      </c>
      <c r="D3593" s="807"/>
      <c r="E3593" s="378" t="s">
        <v>2343</v>
      </c>
      <c r="F3593" s="807" t="s">
        <v>2322</v>
      </c>
      <c r="G3593" s="807"/>
      <c r="H3593" s="378" t="s">
        <v>1921</v>
      </c>
      <c r="I3593" s="811"/>
      <c r="J3593" s="811"/>
      <c r="K3593" s="371"/>
      <c r="L3593" s="807" t="s">
        <v>1921</v>
      </c>
      <c r="M3593" s="807"/>
      <c r="N3593" s="808">
        <v>1</v>
      </c>
      <c r="O3593" s="808"/>
    </row>
    <row r="3594" spans="1:15" ht="18">
      <c r="A3594" s="807">
        <v>397</v>
      </c>
      <c r="B3594" s="807"/>
      <c r="C3594" s="807">
        <v>297764</v>
      </c>
      <c r="D3594" s="807"/>
      <c r="E3594" s="378" t="s">
        <v>2343</v>
      </c>
      <c r="F3594" s="807" t="s">
        <v>2322</v>
      </c>
      <c r="G3594" s="807"/>
      <c r="H3594" s="378" t="s">
        <v>1920</v>
      </c>
      <c r="I3594" s="811"/>
      <c r="J3594" s="811"/>
      <c r="K3594" s="371"/>
      <c r="L3594" s="807" t="s">
        <v>1921</v>
      </c>
      <c r="M3594" s="807"/>
      <c r="N3594" s="808">
        <v>1</v>
      </c>
      <c r="O3594" s="808"/>
    </row>
    <row r="3595" spans="1:15" ht="18">
      <c r="A3595" s="807">
        <v>398</v>
      </c>
      <c r="B3595" s="807"/>
      <c r="C3595" s="807">
        <v>260846</v>
      </c>
      <c r="D3595" s="807"/>
      <c r="E3595" s="378" t="s">
        <v>2343</v>
      </c>
      <c r="F3595" s="807" t="s">
        <v>2598</v>
      </c>
      <c r="G3595" s="807"/>
      <c r="H3595" s="378" t="s">
        <v>2083</v>
      </c>
      <c r="I3595" s="811"/>
      <c r="J3595" s="811"/>
      <c r="K3595" s="371"/>
      <c r="L3595" s="807" t="s">
        <v>1921</v>
      </c>
      <c r="M3595" s="807"/>
      <c r="N3595" s="808">
        <v>1</v>
      </c>
      <c r="O3595" s="808"/>
    </row>
    <row r="3596" spans="1:15" ht="18">
      <c r="A3596" s="807">
        <v>399</v>
      </c>
      <c r="B3596" s="807"/>
      <c r="C3596" s="807">
        <v>372286</v>
      </c>
      <c r="D3596" s="807"/>
      <c r="E3596" s="378" t="s">
        <v>2343</v>
      </c>
      <c r="F3596" s="807" t="s">
        <v>2598</v>
      </c>
      <c r="G3596" s="807"/>
      <c r="H3596" s="378" t="s">
        <v>2114</v>
      </c>
      <c r="I3596" s="811"/>
      <c r="J3596" s="811"/>
      <c r="K3596" s="371"/>
      <c r="L3596" s="807" t="s">
        <v>2115</v>
      </c>
      <c r="M3596" s="807"/>
      <c r="N3596" s="808">
        <v>1</v>
      </c>
      <c r="O3596" s="808"/>
    </row>
    <row r="3597" spans="1:15" ht="18">
      <c r="A3597" s="807">
        <v>400</v>
      </c>
      <c r="B3597" s="807"/>
      <c r="C3597" s="807">
        <v>817777</v>
      </c>
      <c r="D3597" s="807"/>
      <c r="E3597" s="378" t="s">
        <v>2345</v>
      </c>
      <c r="F3597" s="807" t="s">
        <v>2352</v>
      </c>
      <c r="G3597" s="807"/>
      <c r="H3597" s="378" t="s">
        <v>4450</v>
      </c>
      <c r="I3597" s="808">
        <v>120</v>
      </c>
      <c r="J3597" s="808"/>
      <c r="K3597" s="377" t="s">
        <v>1883</v>
      </c>
      <c r="L3597" s="807" t="s">
        <v>1884</v>
      </c>
      <c r="M3597" s="807"/>
      <c r="N3597" s="808">
        <v>42</v>
      </c>
      <c r="O3597" s="808"/>
    </row>
    <row r="3598" spans="1:15" ht="18">
      <c r="A3598" s="807">
        <v>401</v>
      </c>
      <c r="B3598" s="807"/>
      <c r="C3598" s="807">
        <v>836862</v>
      </c>
      <c r="D3598" s="807"/>
      <c r="E3598" s="378" t="s">
        <v>2345</v>
      </c>
      <c r="F3598" s="807" t="s">
        <v>2352</v>
      </c>
      <c r="G3598" s="807"/>
      <c r="H3598" s="378" t="s">
        <v>4450</v>
      </c>
      <c r="I3598" s="808">
        <v>250</v>
      </c>
      <c r="J3598" s="808"/>
      <c r="K3598" s="377" t="s">
        <v>1883</v>
      </c>
      <c r="L3598" s="807" t="s">
        <v>1884</v>
      </c>
      <c r="M3598" s="807"/>
      <c r="N3598" s="808">
        <v>27.5</v>
      </c>
      <c r="O3598" s="808"/>
    </row>
    <row r="3599" spans="1:15" ht="18">
      <c r="A3599" s="807">
        <v>402</v>
      </c>
      <c r="B3599" s="807"/>
      <c r="C3599" s="807">
        <v>757523</v>
      </c>
      <c r="D3599" s="807"/>
      <c r="E3599" s="378" t="s">
        <v>2350</v>
      </c>
      <c r="F3599" s="807" t="s">
        <v>2352</v>
      </c>
      <c r="G3599" s="807"/>
      <c r="H3599" s="378" t="s">
        <v>2348</v>
      </c>
      <c r="I3599" s="808">
        <v>180</v>
      </c>
      <c r="J3599" s="808"/>
      <c r="K3599" s="377" t="s">
        <v>1883</v>
      </c>
      <c r="L3599" s="807" t="s">
        <v>1884</v>
      </c>
      <c r="M3599" s="807"/>
      <c r="N3599" s="808">
        <v>29</v>
      </c>
      <c r="O3599" s="808"/>
    </row>
    <row r="3600" spans="1:15" ht="18">
      <c r="A3600" s="807">
        <v>403</v>
      </c>
      <c r="B3600" s="807"/>
      <c r="C3600" s="807">
        <v>919979</v>
      </c>
      <c r="D3600" s="807"/>
      <c r="E3600" s="378" t="s">
        <v>2350</v>
      </c>
      <c r="F3600" s="807" t="s">
        <v>2352</v>
      </c>
      <c r="G3600" s="807"/>
      <c r="H3600" s="378" t="s">
        <v>2348</v>
      </c>
      <c r="I3600" s="808">
        <v>240</v>
      </c>
      <c r="J3600" s="808"/>
      <c r="K3600" s="377" t="s">
        <v>1883</v>
      </c>
      <c r="L3600" s="807" t="s">
        <v>1884</v>
      </c>
      <c r="M3600" s="807"/>
      <c r="N3600" s="808">
        <v>53</v>
      </c>
      <c r="O3600" s="808"/>
    </row>
    <row r="3601" spans="1:15" ht="18">
      <c r="A3601" s="807">
        <v>404</v>
      </c>
      <c r="B3601" s="807"/>
      <c r="C3601" s="807">
        <v>845483</v>
      </c>
      <c r="D3601" s="807"/>
      <c r="E3601" s="378" t="s">
        <v>2350</v>
      </c>
      <c r="F3601" s="807" t="s">
        <v>2352</v>
      </c>
      <c r="G3601" s="807"/>
      <c r="H3601" s="378" t="s">
        <v>2348</v>
      </c>
      <c r="I3601" s="808">
        <v>250</v>
      </c>
      <c r="J3601" s="808"/>
      <c r="K3601" s="377" t="s">
        <v>1883</v>
      </c>
      <c r="L3601" s="807" t="s">
        <v>1884</v>
      </c>
      <c r="M3601" s="807"/>
      <c r="N3601" s="808">
        <v>27.5</v>
      </c>
      <c r="O3601" s="808"/>
    </row>
    <row r="3602" spans="1:15" ht="18">
      <c r="A3602" s="807">
        <v>405</v>
      </c>
      <c r="B3602" s="807"/>
      <c r="C3602" s="807">
        <v>763710</v>
      </c>
      <c r="D3602" s="807"/>
      <c r="E3602" s="378" t="s">
        <v>2350</v>
      </c>
      <c r="F3602" s="807" t="s">
        <v>2354</v>
      </c>
      <c r="G3602" s="807"/>
      <c r="H3602" s="378" t="s">
        <v>1882</v>
      </c>
      <c r="I3602" s="808">
        <v>60</v>
      </c>
      <c r="J3602" s="808"/>
      <c r="K3602" s="377" t="s">
        <v>1883</v>
      </c>
      <c r="L3602" s="807" t="s">
        <v>1884</v>
      </c>
      <c r="M3602" s="807"/>
      <c r="N3602" s="808">
        <v>25</v>
      </c>
      <c r="O3602" s="808"/>
    </row>
    <row r="3603" spans="1:15" ht="18">
      <c r="A3603" s="807">
        <v>406</v>
      </c>
      <c r="B3603" s="807"/>
      <c r="C3603" s="807">
        <v>846631</v>
      </c>
      <c r="D3603" s="807"/>
      <c r="E3603" s="378" t="s">
        <v>2350</v>
      </c>
      <c r="F3603" s="807" t="s">
        <v>2354</v>
      </c>
      <c r="G3603" s="807"/>
      <c r="H3603" s="378" t="s">
        <v>1882</v>
      </c>
      <c r="I3603" s="808">
        <v>5</v>
      </c>
      <c r="J3603" s="808"/>
      <c r="K3603" s="377" t="s">
        <v>1942</v>
      </c>
      <c r="L3603" s="807" t="s">
        <v>1884</v>
      </c>
      <c r="M3603" s="807"/>
      <c r="N3603" s="808">
        <v>0.25</v>
      </c>
      <c r="O3603" s="808"/>
    </row>
    <row r="3604" spans="1:15" ht="18">
      <c r="A3604" s="807">
        <v>407</v>
      </c>
      <c r="B3604" s="807"/>
      <c r="C3604" s="807">
        <v>846654</v>
      </c>
      <c r="D3604" s="807"/>
      <c r="E3604" s="378" t="s">
        <v>2350</v>
      </c>
      <c r="F3604" s="807" t="s">
        <v>2354</v>
      </c>
      <c r="G3604" s="807"/>
      <c r="H3604" s="378" t="s">
        <v>1882</v>
      </c>
      <c r="I3604" s="808">
        <v>100</v>
      </c>
      <c r="J3604" s="808"/>
      <c r="K3604" s="377" t="s">
        <v>1883</v>
      </c>
      <c r="L3604" s="807" t="s">
        <v>1884</v>
      </c>
      <c r="M3604" s="807"/>
      <c r="N3604" s="808">
        <v>34.5</v>
      </c>
      <c r="O3604" s="808"/>
    </row>
    <row r="3605" spans="1:15" ht="18">
      <c r="A3605" s="807">
        <v>408</v>
      </c>
      <c r="B3605" s="807"/>
      <c r="C3605" s="807">
        <v>846677</v>
      </c>
      <c r="D3605" s="807"/>
      <c r="E3605" s="378" t="s">
        <v>2350</v>
      </c>
      <c r="F3605" s="807" t="s">
        <v>2354</v>
      </c>
      <c r="G3605" s="807"/>
      <c r="H3605" s="378" t="s">
        <v>1882</v>
      </c>
      <c r="I3605" s="808">
        <v>500</v>
      </c>
      <c r="J3605" s="808"/>
      <c r="K3605" s="377" t="s">
        <v>1883</v>
      </c>
      <c r="L3605" s="807" t="s">
        <v>1884</v>
      </c>
      <c r="M3605" s="807"/>
      <c r="N3605" s="808">
        <v>0.25</v>
      </c>
      <c r="O3605" s="808"/>
    </row>
    <row r="3606" spans="1:15" ht="18">
      <c r="A3606" s="807">
        <v>409</v>
      </c>
      <c r="B3606" s="807"/>
      <c r="C3606" s="807">
        <v>995735</v>
      </c>
      <c r="D3606" s="807"/>
      <c r="E3606" s="378" t="s">
        <v>2350</v>
      </c>
      <c r="F3606" s="807" t="s">
        <v>2354</v>
      </c>
      <c r="G3606" s="807"/>
      <c r="H3606" s="378" t="s">
        <v>1882</v>
      </c>
      <c r="I3606" s="808">
        <v>45</v>
      </c>
      <c r="J3606" s="808"/>
      <c r="K3606" s="377" t="s">
        <v>1883</v>
      </c>
      <c r="L3606" s="807" t="s">
        <v>1884</v>
      </c>
      <c r="M3606" s="807"/>
      <c r="N3606" s="808">
        <v>28.5</v>
      </c>
      <c r="O3606" s="808"/>
    </row>
    <row r="3607" spans="1:15" ht="18">
      <c r="A3607" s="807">
        <v>410</v>
      </c>
      <c r="B3607" s="807"/>
      <c r="C3607" s="807">
        <v>838099</v>
      </c>
      <c r="D3607" s="807"/>
      <c r="E3607" s="378" t="s">
        <v>2350</v>
      </c>
      <c r="F3607" s="807" t="s">
        <v>2354</v>
      </c>
      <c r="G3607" s="807"/>
      <c r="H3607" s="378" t="s">
        <v>1882</v>
      </c>
      <c r="I3607" s="808">
        <v>30</v>
      </c>
      <c r="J3607" s="808"/>
      <c r="K3607" s="377" t="s">
        <v>1883</v>
      </c>
      <c r="L3607" s="807" t="s">
        <v>1884</v>
      </c>
      <c r="M3607" s="807"/>
      <c r="N3607" s="808">
        <v>25</v>
      </c>
      <c r="O3607" s="808"/>
    </row>
    <row r="3608" spans="1:15" ht="18">
      <c r="A3608" s="807">
        <v>411</v>
      </c>
      <c r="B3608" s="807"/>
      <c r="C3608" s="807">
        <v>818940</v>
      </c>
      <c r="D3608" s="807"/>
      <c r="E3608" s="378" t="s">
        <v>2350</v>
      </c>
      <c r="F3608" s="807" t="s">
        <v>1981</v>
      </c>
      <c r="G3608" s="807"/>
      <c r="H3608" s="378" t="s">
        <v>1882</v>
      </c>
      <c r="I3608" s="808">
        <v>1</v>
      </c>
      <c r="J3608" s="808"/>
      <c r="K3608" s="377" t="s">
        <v>1942</v>
      </c>
      <c r="L3608" s="807" t="s">
        <v>4234</v>
      </c>
      <c r="M3608" s="807"/>
      <c r="N3608" s="808">
        <v>0.25</v>
      </c>
      <c r="O3608" s="808"/>
    </row>
    <row r="3609" spans="1:15" ht="36">
      <c r="A3609" s="810" t="s">
        <v>1871</v>
      </c>
      <c r="B3609" s="810"/>
      <c r="C3609" s="810" t="s">
        <v>1872</v>
      </c>
      <c r="D3609" s="810"/>
      <c r="E3609" s="365" t="s">
        <v>1873</v>
      </c>
      <c r="F3609" s="810" t="s">
        <v>1874</v>
      </c>
      <c r="G3609" s="810"/>
      <c r="H3609" s="365" t="s">
        <v>1875</v>
      </c>
      <c r="I3609" s="810" t="s">
        <v>1876</v>
      </c>
      <c r="J3609" s="810"/>
      <c r="K3609" s="365" t="s">
        <v>1877</v>
      </c>
      <c r="L3609" s="810" t="s">
        <v>4253</v>
      </c>
      <c r="M3609" s="810"/>
      <c r="N3609" s="810" t="s">
        <v>1879</v>
      </c>
      <c r="O3609" s="810"/>
    </row>
    <row r="3610" spans="1:15" ht="18">
      <c r="A3610" s="807">
        <v>412</v>
      </c>
      <c r="B3610" s="807"/>
      <c r="C3610" s="807">
        <v>968663</v>
      </c>
      <c r="D3610" s="807"/>
      <c r="E3610" s="378" t="s">
        <v>2350</v>
      </c>
      <c r="F3610" s="807" t="s">
        <v>1981</v>
      </c>
      <c r="G3610" s="807"/>
      <c r="H3610" s="378" t="s">
        <v>1882</v>
      </c>
      <c r="I3610" s="808">
        <v>500</v>
      </c>
      <c r="J3610" s="808"/>
      <c r="K3610" s="377" t="s">
        <v>1883</v>
      </c>
      <c r="L3610" s="807" t="s">
        <v>1884</v>
      </c>
      <c r="M3610" s="807"/>
      <c r="N3610" s="808">
        <v>0.25</v>
      </c>
      <c r="O3610" s="808"/>
    </row>
    <row r="3611" spans="1:15" ht="18">
      <c r="A3611" s="807">
        <v>413</v>
      </c>
      <c r="B3611" s="807"/>
      <c r="C3611" s="807">
        <v>1042906</v>
      </c>
      <c r="D3611" s="807"/>
      <c r="E3611" s="378" t="s">
        <v>2350</v>
      </c>
      <c r="F3611" s="807" t="s">
        <v>1981</v>
      </c>
      <c r="G3611" s="807"/>
      <c r="H3611" s="378" t="s">
        <v>1882</v>
      </c>
      <c r="I3611" s="808">
        <v>100</v>
      </c>
      <c r="J3611" s="808"/>
      <c r="K3611" s="377" t="s">
        <v>1883</v>
      </c>
      <c r="L3611" s="807" t="s">
        <v>1884</v>
      </c>
      <c r="M3611" s="807"/>
      <c r="N3611" s="808">
        <v>55</v>
      </c>
      <c r="O3611" s="808"/>
    </row>
    <row r="3612" spans="1:15" ht="18">
      <c r="A3612" s="807">
        <v>414</v>
      </c>
      <c r="B3612" s="807"/>
      <c r="C3612" s="807">
        <v>760333</v>
      </c>
      <c r="D3612" s="807"/>
      <c r="E3612" s="378" t="s">
        <v>2350</v>
      </c>
      <c r="F3612" s="807" t="s">
        <v>1981</v>
      </c>
      <c r="G3612" s="807"/>
      <c r="H3612" s="378" t="s">
        <v>1882</v>
      </c>
      <c r="I3612" s="808">
        <v>5</v>
      </c>
      <c r="J3612" s="808"/>
      <c r="K3612" s="377" t="s">
        <v>1942</v>
      </c>
      <c r="L3612" s="807" t="s">
        <v>1884</v>
      </c>
      <c r="M3612" s="807"/>
      <c r="N3612" s="808">
        <v>0.25</v>
      </c>
      <c r="O3612" s="808"/>
    </row>
    <row r="3613" spans="1:15" ht="36">
      <c r="A3613" s="807">
        <v>415</v>
      </c>
      <c r="B3613" s="807"/>
      <c r="C3613" s="807">
        <v>758018</v>
      </c>
      <c r="D3613" s="807"/>
      <c r="E3613" s="379" t="s">
        <v>4451</v>
      </c>
      <c r="F3613" s="812" t="s">
        <v>4452</v>
      </c>
      <c r="G3613" s="812"/>
      <c r="H3613" s="378" t="s">
        <v>1882</v>
      </c>
      <c r="I3613" s="808">
        <v>120</v>
      </c>
      <c r="J3613" s="808"/>
      <c r="K3613" s="377" t="s">
        <v>1883</v>
      </c>
      <c r="L3613" s="807" t="s">
        <v>1884</v>
      </c>
      <c r="M3613" s="807"/>
      <c r="N3613" s="808">
        <v>36</v>
      </c>
      <c r="O3613" s="808"/>
    </row>
    <row r="3614" spans="1:15" ht="36">
      <c r="A3614" s="807">
        <v>416</v>
      </c>
      <c r="B3614" s="807"/>
      <c r="C3614" s="807">
        <v>812386</v>
      </c>
      <c r="D3614" s="807"/>
      <c r="E3614" s="379" t="s">
        <v>4453</v>
      </c>
      <c r="F3614" s="807" t="s">
        <v>4454</v>
      </c>
      <c r="G3614" s="807"/>
      <c r="H3614" s="378" t="s">
        <v>1882</v>
      </c>
      <c r="I3614" s="808">
        <v>120</v>
      </c>
      <c r="J3614" s="808"/>
      <c r="K3614" s="377" t="s">
        <v>1883</v>
      </c>
      <c r="L3614" s="807" t="s">
        <v>1884</v>
      </c>
      <c r="M3614" s="807"/>
      <c r="N3614" s="808">
        <v>36</v>
      </c>
      <c r="O3614" s="808"/>
    </row>
    <row r="3615" spans="1:15" ht="18">
      <c r="A3615" s="807">
        <v>417</v>
      </c>
      <c r="B3615" s="807"/>
      <c r="C3615" s="807">
        <v>239634</v>
      </c>
      <c r="D3615" s="807"/>
      <c r="E3615" s="378" t="s">
        <v>2360</v>
      </c>
      <c r="F3615" s="807" t="s">
        <v>2047</v>
      </c>
      <c r="G3615" s="807"/>
      <c r="H3615" s="378" t="s">
        <v>2083</v>
      </c>
      <c r="I3615" s="811"/>
      <c r="J3615" s="811"/>
      <c r="K3615" s="371"/>
      <c r="L3615" s="807" t="s">
        <v>1921</v>
      </c>
      <c r="M3615" s="807"/>
      <c r="N3615" s="808">
        <v>1.5</v>
      </c>
      <c r="O3615" s="808"/>
    </row>
    <row r="3616" spans="1:15" ht="18">
      <c r="A3616" s="807">
        <v>418</v>
      </c>
      <c r="B3616" s="807"/>
      <c r="C3616" s="807">
        <v>279220</v>
      </c>
      <c r="D3616" s="807"/>
      <c r="E3616" s="378" t="s">
        <v>2360</v>
      </c>
      <c r="F3616" s="807" t="s">
        <v>2047</v>
      </c>
      <c r="G3616" s="807"/>
      <c r="H3616" s="378" t="s">
        <v>1921</v>
      </c>
      <c r="I3616" s="811"/>
      <c r="J3616" s="811"/>
      <c r="K3616" s="371"/>
      <c r="L3616" s="807" t="s">
        <v>1921</v>
      </c>
      <c r="M3616" s="807"/>
      <c r="N3616" s="808">
        <v>1.5</v>
      </c>
      <c r="O3616" s="808"/>
    </row>
    <row r="3617" spans="1:15" ht="18">
      <c r="A3617" s="807">
        <v>419</v>
      </c>
      <c r="B3617" s="807"/>
      <c r="C3617" s="807">
        <v>281164</v>
      </c>
      <c r="D3617" s="807"/>
      <c r="E3617" s="378" t="s">
        <v>2360</v>
      </c>
      <c r="F3617" s="807" t="s">
        <v>2047</v>
      </c>
      <c r="G3617" s="807"/>
      <c r="H3617" s="378" t="s">
        <v>1920</v>
      </c>
      <c r="I3617" s="811"/>
      <c r="J3617" s="811"/>
      <c r="K3617" s="371"/>
      <c r="L3617" s="807" t="s">
        <v>1921</v>
      </c>
      <c r="M3617" s="807"/>
      <c r="N3617" s="808">
        <v>1.5</v>
      </c>
      <c r="O3617" s="808"/>
    </row>
    <row r="3618" spans="1:15" ht="18">
      <c r="A3618" s="807">
        <v>420</v>
      </c>
      <c r="B3618" s="807"/>
      <c r="C3618" s="807">
        <v>970079</v>
      </c>
      <c r="D3618" s="807"/>
      <c r="E3618" s="378" t="s">
        <v>2361</v>
      </c>
      <c r="F3618" s="807" t="s">
        <v>4218</v>
      </c>
      <c r="G3618" s="807"/>
      <c r="H3618" s="378" t="s">
        <v>2348</v>
      </c>
      <c r="I3618" s="808">
        <v>240</v>
      </c>
      <c r="J3618" s="808"/>
      <c r="K3618" s="377" t="s">
        <v>1883</v>
      </c>
      <c r="L3618" s="807" t="s">
        <v>1884</v>
      </c>
      <c r="M3618" s="807"/>
      <c r="N3618" s="808">
        <v>50</v>
      </c>
      <c r="O3618" s="808"/>
    </row>
    <row r="3619" spans="1:15" ht="18">
      <c r="A3619" s="807">
        <v>421</v>
      </c>
      <c r="B3619" s="807"/>
      <c r="C3619" s="807">
        <v>899797</v>
      </c>
      <c r="D3619" s="807"/>
      <c r="E3619" s="378" t="s">
        <v>2361</v>
      </c>
      <c r="F3619" s="807" t="s">
        <v>4219</v>
      </c>
      <c r="G3619" s="807"/>
      <c r="H3619" s="378" t="s">
        <v>2348</v>
      </c>
      <c r="I3619" s="808">
        <v>240</v>
      </c>
      <c r="J3619" s="808"/>
      <c r="K3619" s="377" t="s">
        <v>1883</v>
      </c>
      <c r="L3619" s="807" t="s">
        <v>1884</v>
      </c>
      <c r="M3619" s="807"/>
      <c r="N3619" s="808">
        <v>53</v>
      </c>
      <c r="O3619" s="808"/>
    </row>
    <row r="3620" spans="1:15" ht="18">
      <c r="A3620" s="807">
        <v>422</v>
      </c>
      <c r="B3620" s="807"/>
      <c r="C3620" s="807">
        <v>929958</v>
      </c>
      <c r="D3620" s="807"/>
      <c r="E3620" s="378" t="s">
        <v>2361</v>
      </c>
      <c r="F3620" s="807" t="s">
        <v>4455</v>
      </c>
      <c r="G3620" s="807"/>
      <c r="H3620" s="378" t="s">
        <v>2348</v>
      </c>
      <c r="I3620" s="808">
        <v>300</v>
      </c>
      <c r="J3620" s="808"/>
      <c r="K3620" s="377" t="s">
        <v>1883</v>
      </c>
      <c r="L3620" s="807" t="s">
        <v>1884</v>
      </c>
      <c r="M3620" s="807"/>
      <c r="N3620" s="808">
        <v>15</v>
      </c>
      <c r="O3620" s="808"/>
    </row>
    <row r="3621" spans="1:15" ht="18">
      <c r="A3621" s="807">
        <v>423</v>
      </c>
      <c r="B3621" s="807"/>
      <c r="C3621" s="807">
        <v>869804</v>
      </c>
      <c r="D3621" s="807"/>
      <c r="E3621" s="378" t="s">
        <v>3599</v>
      </c>
      <c r="F3621" s="807" t="s">
        <v>2195</v>
      </c>
      <c r="G3621" s="807"/>
      <c r="H3621" s="378" t="s">
        <v>1921</v>
      </c>
      <c r="I3621" s="811"/>
      <c r="J3621" s="811"/>
      <c r="K3621" s="371"/>
      <c r="L3621" s="807" t="s">
        <v>1921</v>
      </c>
      <c r="M3621" s="807"/>
      <c r="N3621" s="808">
        <v>0.2</v>
      </c>
      <c r="O3621" s="808"/>
    </row>
    <row r="3622" spans="1:15" ht="18">
      <c r="A3622" s="807">
        <v>424</v>
      </c>
      <c r="B3622" s="807"/>
      <c r="C3622" s="807">
        <v>920263</v>
      </c>
      <c r="D3622" s="807"/>
      <c r="E3622" s="378" t="s">
        <v>3599</v>
      </c>
      <c r="F3622" s="807" t="s">
        <v>2793</v>
      </c>
      <c r="G3622" s="807"/>
      <c r="H3622" s="378" t="s">
        <v>4255</v>
      </c>
      <c r="I3622" s="808">
        <v>2</v>
      </c>
      <c r="J3622" s="808"/>
      <c r="K3622" s="377" t="s">
        <v>1883</v>
      </c>
      <c r="L3622" s="807" t="s">
        <v>1889</v>
      </c>
      <c r="M3622" s="807"/>
      <c r="N3622" s="808">
        <v>3</v>
      </c>
      <c r="O3622" s="808"/>
    </row>
    <row r="3623" spans="1:15" ht="54">
      <c r="A3623" s="807">
        <v>425</v>
      </c>
      <c r="B3623" s="807"/>
      <c r="C3623" s="807">
        <v>869870</v>
      </c>
      <c r="D3623" s="807"/>
      <c r="E3623" s="378" t="s">
        <v>4456</v>
      </c>
      <c r="F3623" s="807" t="s">
        <v>2085</v>
      </c>
      <c r="G3623" s="807"/>
      <c r="H3623" s="379" t="s">
        <v>4261</v>
      </c>
      <c r="I3623" s="808">
        <v>1</v>
      </c>
      <c r="J3623" s="808"/>
      <c r="K3623" s="377" t="s">
        <v>1883</v>
      </c>
      <c r="L3623" s="807" t="s">
        <v>1889</v>
      </c>
      <c r="M3623" s="807"/>
      <c r="N3623" s="808">
        <v>3</v>
      </c>
      <c r="O3623" s="808"/>
    </row>
    <row r="3624" spans="1:15" ht="18">
      <c r="A3624" s="807">
        <v>426</v>
      </c>
      <c r="B3624" s="807"/>
      <c r="C3624" s="807">
        <v>783693</v>
      </c>
      <c r="D3624" s="807"/>
      <c r="E3624" s="378" t="s">
        <v>4456</v>
      </c>
      <c r="F3624" s="807" t="s">
        <v>3035</v>
      </c>
      <c r="G3624" s="807"/>
      <c r="H3624" s="378" t="s">
        <v>2336</v>
      </c>
      <c r="I3624" s="808">
        <v>60</v>
      </c>
      <c r="J3624" s="808"/>
      <c r="K3624" s="377" t="s">
        <v>1883</v>
      </c>
      <c r="L3624" s="807" t="s">
        <v>1884</v>
      </c>
      <c r="M3624" s="807"/>
      <c r="N3624" s="808">
        <v>6.5</v>
      </c>
      <c r="O3624" s="808"/>
    </row>
    <row r="3625" spans="1:15" ht="18">
      <c r="A3625" s="807">
        <v>427</v>
      </c>
      <c r="B3625" s="807"/>
      <c r="C3625" s="807">
        <v>858114</v>
      </c>
      <c r="D3625" s="807"/>
      <c r="E3625" s="378" t="s">
        <v>4456</v>
      </c>
      <c r="F3625" s="807" t="s">
        <v>2192</v>
      </c>
      <c r="G3625" s="807"/>
      <c r="H3625" s="378" t="s">
        <v>1921</v>
      </c>
      <c r="I3625" s="811"/>
      <c r="J3625" s="811"/>
      <c r="K3625" s="371"/>
      <c r="L3625" s="807" t="s">
        <v>1921</v>
      </c>
      <c r="M3625" s="807"/>
      <c r="N3625" s="808">
        <v>0.5</v>
      </c>
      <c r="O3625" s="808"/>
    </row>
    <row r="3626" spans="1:15" ht="36">
      <c r="A3626" s="807">
        <v>428</v>
      </c>
      <c r="B3626" s="807"/>
      <c r="C3626" s="807">
        <v>279709</v>
      </c>
      <c r="D3626" s="807"/>
      <c r="E3626" s="379" t="s">
        <v>4457</v>
      </c>
      <c r="F3626" s="807" t="s">
        <v>2014</v>
      </c>
      <c r="G3626" s="807"/>
      <c r="H3626" s="378" t="s">
        <v>2083</v>
      </c>
      <c r="I3626" s="811"/>
      <c r="J3626" s="811"/>
      <c r="K3626" s="371"/>
      <c r="L3626" s="807" t="s">
        <v>1921</v>
      </c>
      <c r="M3626" s="807"/>
      <c r="N3626" s="808">
        <v>1.5</v>
      </c>
      <c r="O3626" s="808"/>
    </row>
    <row r="3627" spans="1:15" ht="36">
      <c r="A3627" s="807">
        <v>429</v>
      </c>
      <c r="B3627" s="807"/>
      <c r="C3627" s="807">
        <v>280884</v>
      </c>
      <c r="D3627" s="807"/>
      <c r="E3627" s="379" t="s">
        <v>4457</v>
      </c>
      <c r="F3627" s="807" t="s">
        <v>2014</v>
      </c>
      <c r="G3627" s="807"/>
      <c r="H3627" s="378" t="s">
        <v>1920</v>
      </c>
      <c r="I3627" s="811"/>
      <c r="J3627" s="811"/>
      <c r="K3627" s="371"/>
      <c r="L3627" s="807" t="s">
        <v>1921</v>
      </c>
      <c r="M3627" s="807"/>
      <c r="N3627" s="808">
        <v>1.5</v>
      </c>
      <c r="O3627" s="808"/>
    </row>
    <row r="3628" spans="1:15" ht="36">
      <c r="A3628" s="807">
        <v>430</v>
      </c>
      <c r="B3628" s="807"/>
      <c r="C3628" s="807">
        <v>281441</v>
      </c>
      <c r="D3628" s="807"/>
      <c r="E3628" s="379" t="s">
        <v>4457</v>
      </c>
      <c r="F3628" s="807" t="s">
        <v>2014</v>
      </c>
      <c r="G3628" s="807"/>
      <c r="H3628" s="378" t="s">
        <v>1921</v>
      </c>
      <c r="I3628" s="811"/>
      <c r="J3628" s="811"/>
      <c r="K3628" s="371"/>
      <c r="L3628" s="807" t="s">
        <v>1921</v>
      </c>
      <c r="M3628" s="807"/>
      <c r="N3628" s="808">
        <v>1.5</v>
      </c>
      <c r="O3628" s="808"/>
    </row>
    <row r="3629" spans="1:15" ht="36">
      <c r="A3629" s="810" t="s">
        <v>1871</v>
      </c>
      <c r="B3629" s="810"/>
      <c r="C3629" s="810" t="s">
        <v>1872</v>
      </c>
      <c r="D3629" s="810"/>
      <c r="E3629" s="365" t="s">
        <v>1873</v>
      </c>
      <c r="F3629" s="810" t="s">
        <v>1874</v>
      </c>
      <c r="G3629" s="810"/>
      <c r="H3629" s="365" t="s">
        <v>1875</v>
      </c>
      <c r="I3629" s="810" t="s">
        <v>1876</v>
      </c>
      <c r="J3629" s="810"/>
      <c r="K3629" s="365" t="s">
        <v>1877</v>
      </c>
      <c r="L3629" s="810" t="s">
        <v>4253</v>
      </c>
      <c r="M3629" s="810"/>
      <c r="N3629" s="810" t="s">
        <v>1879</v>
      </c>
      <c r="O3629" s="810"/>
    </row>
    <row r="3630" spans="1:15" ht="18">
      <c r="A3630" s="807">
        <v>431</v>
      </c>
      <c r="B3630" s="807"/>
      <c r="C3630" s="807">
        <v>279750</v>
      </c>
      <c r="D3630" s="807"/>
      <c r="E3630" s="378" t="s">
        <v>4458</v>
      </c>
      <c r="F3630" s="807" t="s">
        <v>2488</v>
      </c>
      <c r="G3630" s="807"/>
      <c r="H3630" s="378" t="s">
        <v>2083</v>
      </c>
      <c r="I3630" s="811"/>
      <c r="J3630" s="811"/>
      <c r="K3630" s="371"/>
      <c r="L3630" s="807" t="s">
        <v>1921</v>
      </c>
      <c r="M3630" s="807"/>
      <c r="N3630" s="808">
        <v>1.5</v>
      </c>
      <c r="O3630" s="808"/>
    </row>
    <row r="3631" spans="1:15" ht="18">
      <c r="A3631" s="807">
        <v>432</v>
      </c>
      <c r="B3631" s="807"/>
      <c r="C3631" s="807">
        <v>412690</v>
      </c>
      <c r="D3631" s="807"/>
      <c r="E3631" s="378" t="s">
        <v>4458</v>
      </c>
      <c r="F3631" s="807" t="s">
        <v>2488</v>
      </c>
      <c r="G3631" s="807"/>
      <c r="H3631" s="378" t="s">
        <v>1920</v>
      </c>
      <c r="I3631" s="811"/>
      <c r="J3631" s="811"/>
      <c r="K3631" s="371"/>
      <c r="L3631" s="807" t="s">
        <v>1921</v>
      </c>
      <c r="M3631" s="807"/>
      <c r="N3631" s="808">
        <v>1.5</v>
      </c>
      <c r="O3631" s="808"/>
    </row>
    <row r="3632" spans="1:15" ht="36">
      <c r="A3632" s="807">
        <v>433</v>
      </c>
      <c r="B3632" s="807"/>
      <c r="C3632" s="807">
        <v>268925</v>
      </c>
      <c r="D3632" s="807"/>
      <c r="E3632" s="379" t="s">
        <v>4457</v>
      </c>
      <c r="F3632" s="807" t="s">
        <v>2344</v>
      </c>
      <c r="G3632" s="807"/>
      <c r="H3632" s="378" t="s">
        <v>2083</v>
      </c>
      <c r="I3632" s="811"/>
      <c r="J3632" s="811"/>
      <c r="K3632" s="371"/>
      <c r="L3632" s="807" t="s">
        <v>1921</v>
      </c>
      <c r="M3632" s="807"/>
      <c r="N3632" s="808">
        <v>1</v>
      </c>
      <c r="O3632" s="808"/>
    </row>
    <row r="3633" spans="1:15" ht="18">
      <c r="A3633" s="807">
        <v>434</v>
      </c>
      <c r="B3633" s="807"/>
      <c r="C3633" s="807">
        <v>268960</v>
      </c>
      <c r="D3633" s="807"/>
      <c r="E3633" s="378" t="s">
        <v>4458</v>
      </c>
      <c r="F3633" s="807" t="s">
        <v>2344</v>
      </c>
      <c r="G3633" s="807"/>
      <c r="H3633" s="378" t="s">
        <v>1920</v>
      </c>
      <c r="I3633" s="811"/>
      <c r="J3633" s="811"/>
      <c r="K3633" s="371"/>
      <c r="L3633" s="807" t="s">
        <v>1921</v>
      </c>
      <c r="M3633" s="807"/>
      <c r="N3633" s="808">
        <v>1</v>
      </c>
      <c r="O3633" s="808"/>
    </row>
    <row r="3634" spans="1:15" ht="18">
      <c r="A3634" s="807">
        <v>435</v>
      </c>
      <c r="B3634" s="807"/>
      <c r="C3634" s="807">
        <v>435491</v>
      </c>
      <c r="D3634" s="807"/>
      <c r="E3634" s="378" t="s">
        <v>4458</v>
      </c>
      <c r="F3634" s="807" t="s">
        <v>2344</v>
      </c>
      <c r="G3634" s="807"/>
      <c r="H3634" s="378" t="s">
        <v>1921</v>
      </c>
      <c r="I3634" s="811"/>
      <c r="J3634" s="811"/>
      <c r="K3634" s="371"/>
      <c r="L3634" s="807" t="s">
        <v>1921</v>
      </c>
      <c r="M3634" s="807"/>
      <c r="N3634" s="808">
        <v>1</v>
      </c>
      <c r="O3634" s="808"/>
    </row>
    <row r="3635" spans="1:15" ht="18">
      <c r="A3635" s="807">
        <v>436</v>
      </c>
      <c r="B3635" s="807"/>
      <c r="C3635" s="807">
        <v>280924</v>
      </c>
      <c r="D3635" s="807"/>
      <c r="E3635" s="378" t="s">
        <v>4458</v>
      </c>
      <c r="F3635" s="807" t="s">
        <v>2071</v>
      </c>
      <c r="G3635" s="807"/>
      <c r="H3635" s="378" t="s">
        <v>1920</v>
      </c>
      <c r="I3635" s="811"/>
      <c r="J3635" s="811"/>
      <c r="K3635" s="371"/>
      <c r="L3635" s="807" t="s">
        <v>1921</v>
      </c>
      <c r="M3635" s="807"/>
      <c r="N3635" s="808">
        <v>1</v>
      </c>
      <c r="O3635" s="808"/>
    </row>
    <row r="3636" spans="1:15" ht="18">
      <c r="A3636" s="807">
        <v>437</v>
      </c>
      <c r="B3636" s="807"/>
      <c r="C3636" s="807">
        <v>368362</v>
      </c>
      <c r="D3636" s="807"/>
      <c r="E3636" s="378" t="s">
        <v>4458</v>
      </c>
      <c r="F3636" s="807" t="s">
        <v>2071</v>
      </c>
      <c r="G3636" s="807"/>
      <c r="H3636" s="378" t="s">
        <v>2083</v>
      </c>
      <c r="I3636" s="811"/>
      <c r="J3636" s="811"/>
      <c r="K3636" s="371"/>
      <c r="L3636" s="807" t="s">
        <v>1921</v>
      </c>
      <c r="M3636" s="807"/>
      <c r="N3636" s="808">
        <v>1</v>
      </c>
      <c r="O3636" s="808"/>
    </row>
    <row r="3637" spans="1:15" ht="18">
      <c r="A3637" s="807">
        <v>438</v>
      </c>
      <c r="B3637" s="807"/>
      <c r="C3637" s="807">
        <v>552711</v>
      </c>
      <c r="D3637" s="807"/>
      <c r="E3637" s="378" t="s">
        <v>4458</v>
      </c>
      <c r="F3637" s="807" t="s">
        <v>3470</v>
      </c>
      <c r="G3637" s="807"/>
      <c r="H3637" s="378" t="s">
        <v>4255</v>
      </c>
      <c r="I3637" s="808">
        <v>2</v>
      </c>
      <c r="J3637" s="808"/>
      <c r="K3637" s="377" t="s">
        <v>1883</v>
      </c>
      <c r="L3637" s="807" t="s">
        <v>1889</v>
      </c>
      <c r="M3637" s="807"/>
      <c r="N3637" s="808">
        <v>5</v>
      </c>
      <c r="O3637" s="808"/>
    </row>
    <row r="3638" spans="1:15" ht="18">
      <c r="A3638" s="807">
        <v>439</v>
      </c>
      <c r="B3638" s="807"/>
      <c r="C3638" s="807">
        <v>262387</v>
      </c>
      <c r="D3638" s="807"/>
      <c r="E3638" s="378" t="s">
        <v>4459</v>
      </c>
      <c r="F3638" s="807" t="s">
        <v>2047</v>
      </c>
      <c r="G3638" s="807"/>
      <c r="H3638" s="378" t="s">
        <v>1921</v>
      </c>
      <c r="I3638" s="811"/>
      <c r="J3638" s="811"/>
      <c r="K3638" s="371"/>
      <c r="L3638" s="807" t="s">
        <v>1921</v>
      </c>
      <c r="M3638" s="807"/>
      <c r="N3638" s="808">
        <v>1</v>
      </c>
      <c r="O3638" s="808"/>
    </row>
    <row r="3639" spans="1:15" ht="90">
      <c r="A3639" s="807">
        <v>440</v>
      </c>
      <c r="B3639" s="807"/>
      <c r="C3639" s="807">
        <v>679614</v>
      </c>
      <c r="D3639" s="807"/>
      <c r="E3639" s="378" t="s">
        <v>2370</v>
      </c>
      <c r="F3639" s="807" t="s">
        <v>2373</v>
      </c>
      <c r="G3639" s="807"/>
      <c r="H3639" s="379" t="s">
        <v>4257</v>
      </c>
      <c r="I3639" s="811"/>
      <c r="J3639" s="811"/>
      <c r="K3639" s="371"/>
      <c r="L3639" s="807" t="s">
        <v>1889</v>
      </c>
      <c r="M3639" s="807"/>
      <c r="N3639" s="807">
        <v>612</v>
      </c>
      <c r="O3639" s="807"/>
    </row>
    <row r="3640" spans="1:15" ht="126">
      <c r="A3640" s="807">
        <v>441</v>
      </c>
      <c r="B3640" s="807"/>
      <c r="C3640" s="807">
        <v>1038538</v>
      </c>
      <c r="D3640" s="807"/>
      <c r="E3640" s="378" t="s">
        <v>2370</v>
      </c>
      <c r="F3640" s="807" t="s">
        <v>2373</v>
      </c>
      <c r="G3640" s="807"/>
      <c r="H3640" s="379" t="s">
        <v>4460</v>
      </c>
      <c r="I3640" s="811"/>
      <c r="J3640" s="811"/>
      <c r="K3640" s="371"/>
      <c r="L3640" s="808" t="s">
        <v>1892</v>
      </c>
      <c r="M3640" s="808"/>
      <c r="N3640" s="807">
        <v>612</v>
      </c>
      <c r="O3640" s="807"/>
    </row>
    <row r="3641" spans="1:15" ht="18">
      <c r="A3641" s="807">
        <v>442</v>
      </c>
      <c r="B3641" s="807"/>
      <c r="C3641" s="807">
        <v>201923</v>
      </c>
      <c r="D3641" s="807"/>
      <c r="E3641" s="378" t="s">
        <v>2378</v>
      </c>
      <c r="F3641" s="807" t="s">
        <v>2322</v>
      </c>
      <c r="G3641" s="807"/>
      <c r="H3641" s="378" t="s">
        <v>2496</v>
      </c>
      <c r="I3641" s="811"/>
      <c r="J3641" s="811"/>
      <c r="K3641" s="371"/>
      <c r="L3641" s="807" t="s">
        <v>2115</v>
      </c>
      <c r="M3641" s="807"/>
      <c r="N3641" s="808">
        <v>10</v>
      </c>
      <c r="O3641" s="808"/>
    </row>
    <row r="3642" spans="1:15" ht="18">
      <c r="A3642" s="807">
        <v>443</v>
      </c>
      <c r="B3642" s="807"/>
      <c r="C3642" s="807">
        <v>201428</v>
      </c>
      <c r="D3642" s="807"/>
      <c r="E3642" s="378" t="s">
        <v>2378</v>
      </c>
      <c r="F3642" s="807" t="s">
        <v>2014</v>
      </c>
      <c r="G3642" s="807"/>
      <c r="H3642" s="378" t="s">
        <v>2496</v>
      </c>
      <c r="I3642" s="811"/>
      <c r="J3642" s="811"/>
      <c r="K3642" s="371"/>
      <c r="L3642" s="807" t="s">
        <v>2115</v>
      </c>
      <c r="M3642" s="807"/>
      <c r="N3642" s="808">
        <v>96</v>
      </c>
      <c r="O3642" s="808"/>
    </row>
    <row r="3643" spans="1:15" ht="36">
      <c r="A3643" s="810" t="s">
        <v>1871</v>
      </c>
      <c r="B3643" s="810"/>
      <c r="C3643" s="810" t="s">
        <v>1872</v>
      </c>
      <c r="D3643" s="810"/>
      <c r="E3643" s="365" t="s">
        <v>1873</v>
      </c>
      <c r="F3643" s="810" t="s">
        <v>1874</v>
      </c>
      <c r="G3643" s="810"/>
      <c r="H3643" s="365" t="s">
        <v>1875</v>
      </c>
      <c r="I3643" s="810" t="s">
        <v>1876</v>
      </c>
      <c r="J3643" s="810"/>
      <c r="K3643" s="365" t="s">
        <v>1877</v>
      </c>
      <c r="L3643" s="810" t="s">
        <v>4253</v>
      </c>
      <c r="M3643" s="810"/>
      <c r="N3643" s="810" t="s">
        <v>1879</v>
      </c>
      <c r="O3643" s="810"/>
    </row>
    <row r="3644" spans="1:15" ht="18">
      <c r="A3644" s="807">
        <v>444</v>
      </c>
      <c r="B3644" s="807"/>
      <c r="C3644" s="807">
        <v>201934</v>
      </c>
      <c r="D3644" s="807"/>
      <c r="E3644" s="378" t="s">
        <v>2378</v>
      </c>
      <c r="F3644" s="807" t="s">
        <v>2014</v>
      </c>
      <c r="G3644" s="807"/>
      <c r="H3644" s="378" t="s">
        <v>2114</v>
      </c>
      <c r="I3644" s="811"/>
      <c r="J3644" s="811"/>
      <c r="K3644" s="371"/>
      <c r="L3644" s="807" t="s">
        <v>2115</v>
      </c>
      <c r="M3644" s="807"/>
      <c r="N3644" s="808">
        <v>80.5</v>
      </c>
      <c r="O3644" s="808"/>
    </row>
    <row r="3645" spans="1:15" ht="18">
      <c r="A3645" s="807">
        <v>445</v>
      </c>
      <c r="B3645" s="807"/>
      <c r="C3645" s="807">
        <v>803549</v>
      </c>
      <c r="D3645" s="807"/>
      <c r="E3645" s="378" t="s">
        <v>2378</v>
      </c>
      <c r="F3645" s="807" t="s">
        <v>2076</v>
      </c>
      <c r="G3645" s="807"/>
      <c r="H3645" s="378" t="s">
        <v>1925</v>
      </c>
      <c r="I3645" s="808">
        <v>50</v>
      </c>
      <c r="J3645" s="808"/>
      <c r="K3645" s="377" t="s">
        <v>1883</v>
      </c>
      <c r="L3645" s="807" t="s">
        <v>1884</v>
      </c>
      <c r="M3645" s="807"/>
      <c r="N3645" s="807" t="s">
        <v>4461</v>
      </c>
      <c r="O3645" s="807"/>
    </row>
    <row r="3646" spans="1:15" ht="18">
      <c r="A3646" s="807">
        <v>446</v>
      </c>
      <c r="B3646" s="807"/>
      <c r="C3646" s="807">
        <v>201459</v>
      </c>
      <c r="D3646" s="807"/>
      <c r="E3646" s="378" t="s">
        <v>2378</v>
      </c>
      <c r="F3646" s="807" t="s">
        <v>2344</v>
      </c>
      <c r="G3646" s="807"/>
      <c r="H3646" s="378" t="s">
        <v>2496</v>
      </c>
      <c r="I3646" s="811"/>
      <c r="J3646" s="811"/>
      <c r="K3646" s="371"/>
      <c r="L3646" s="807" t="s">
        <v>2115</v>
      </c>
      <c r="M3646" s="807"/>
      <c r="N3646" s="808">
        <v>22.5</v>
      </c>
      <c r="O3646" s="808"/>
    </row>
    <row r="3647" spans="1:15" ht="18">
      <c r="A3647" s="807">
        <v>447</v>
      </c>
      <c r="B3647" s="807"/>
      <c r="C3647" s="807">
        <v>201975</v>
      </c>
      <c r="D3647" s="807"/>
      <c r="E3647" s="378" t="s">
        <v>2378</v>
      </c>
      <c r="F3647" s="807" t="s">
        <v>2344</v>
      </c>
      <c r="G3647" s="807"/>
      <c r="H3647" s="378" t="s">
        <v>2114</v>
      </c>
      <c r="I3647" s="811"/>
      <c r="J3647" s="811"/>
      <c r="K3647" s="371"/>
      <c r="L3647" s="807" t="s">
        <v>2115</v>
      </c>
      <c r="M3647" s="807"/>
      <c r="N3647" s="808">
        <v>21</v>
      </c>
      <c r="O3647" s="808"/>
    </row>
    <row r="3648" spans="1:15" ht="18">
      <c r="A3648" s="807">
        <v>448</v>
      </c>
      <c r="B3648" s="807"/>
      <c r="C3648" s="807">
        <v>201471</v>
      </c>
      <c r="D3648" s="807"/>
      <c r="E3648" s="378" t="s">
        <v>2378</v>
      </c>
      <c r="F3648" s="807" t="s">
        <v>2071</v>
      </c>
      <c r="G3648" s="807"/>
      <c r="H3648" s="378" t="s">
        <v>2496</v>
      </c>
      <c r="I3648" s="811"/>
      <c r="J3648" s="811"/>
      <c r="K3648" s="371"/>
      <c r="L3648" s="807" t="s">
        <v>2115</v>
      </c>
      <c r="M3648" s="807"/>
      <c r="N3648" s="808">
        <v>49.5</v>
      </c>
      <c r="O3648" s="808"/>
    </row>
    <row r="3649" spans="1:15" ht="18">
      <c r="A3649" s="807">
        <v>449</v>
      </c>
      <c r="B3649" s="807"/>
      <c r="C3649" s="807">
        <v>201999</v>
      </c>
      <c r="D3649" s="807"/>
      <c r="E3649" s="378" t="s">
        <v>2378</v>
      </c>
      <c r="F3649" s="807" t="s">
        <v>2071</v>
      </c>
      <c r="G3649" s="807"/>
      <c r="H3649" s="378" t="s">
        <v>2114</v>
      </c>
      <c r="I3649" s="811"/>
      <c r="J3649" s="811"/>
      <c r="K3649" s="371"/>
      <c r="L3649" s="807" t="s">
        <v>2115</v>
      </c>
      <c r="M3649" s="807"/>
      <c r="N3649" s="808">
        <v>49.5</v>
      </c>
      <c r="O3649" s="808"/>
    </row>
    <row r="3650" spans="1:15" ht="18">
      <c r="A3650" s="807">
        <v>450</v>
      </c>
      <c r="B3650" s="807"/>
      <c r="C3650" s="807">
        <v>201485</v>
      </c>
      <c r="D3650" s="807"/>
      <c r="E3650" s="378" t="s">
        <v>2378</v>
      </c>
      <c r="F3650" s="807" t="s">
        <v>2337</v>
      </c>
      <c r="G3650" s="807"/>
      <c r="H3650" s="378" t="s">
        <v>4255</v>
      </c>
      <c r="I3650" s="808">
        <v>1</v>
      </c>
      <c r="J3650" s="808"/>
      <c r="K3650" s="377" t="s">
        <v>1883</v>
      </c>
      <c r="L3650" s="808" t="s">
        <v>1892</v>
      </c>
      <c r="M3650" s="808"/>
      <c r="N3650" s="807">
        <v>128</v>
      </c>
      <c r="O3650" s="807"/>
    </row>
    <row r="3651" spans="1:15" ht="90">
      <c r="A3651" s="807">
        <v>451</v>
      </c>
      <c r="B3651" s="807"/>
      <c r="C3651" s="807">
        <v>835928</v>
      </c>
      <c r="D3651" s="807"/>
      <c r="E3651" s="378" t="s">
        <v>4037</v>
      </c>
      <c r="F3651" s="807" t="s">
        <v>3590</v>
      </c>
      <c r="G3651" s="807"/>
      <c r="H3651" s="379" t="s">
        <v>4343</v>
      </c>
      <c r="I3651" s="811"/>
      <c r="J3651" s="811"/>
      <c r="K3651" s="371"/>
      <c r="L3651" s="808" t="s">
        <v>1892</v>
      </c>
      <c r="M3651" s="808"/>
      <c r="N3651" s="807">
        <v>285</v>
      </c>
      <c r="O3651" s="807"/>
    </row>
    <row r="3652" spans="1:15" ht="36">
      <c r="A3652" s="807">
        <v>452</v>
      </c>
      <c r="B3652" s="807"/>
      <c r="C3652" s="807">
        <v>769690</v>
      </c>
      <c r="D3652" s="807"/>
      <c r="E3652" s="379" t="s">
        <v>4462</v>
      </c>
      <c r="F3652" s="807" t="s">
        <v>4463</v>
      </c>
      <c r="G3652" s="807"/>
      <c r="H3652" s="378" t="s">
        <v>1908</v>
      </c>
      <c r="I3652" s="808">
        <v>15</v>
      </c>
      <c r="J3652" s="808"/>
      <c r="K3652" s="377" t="s">
        <v>1909</v>
      </c>
      <c r="L3652" s="808" t="s">
        <v>1910</v>
      </c>
      <c r="M3652" s="808"/>
      <c r="N3652" s="807">
        <v>170</v>
      </c>
      <c r="O3652" s="807"/>
    </row>
    <row r="3653" spans="1:15" ht="54">
      <c r="A3653" s="807">
        <v>453</v>
      </c>
      <c r="B3653" s="807"/>
      <c r="C3653" s="807">
        <v>552879</v>
      </c>
      <c r="D3653" s="807"/>
      <c r="E3653" s="378" t="s">
        <v>3601</v>
      </c>
      <c r="F3653" s="807" t="s">
        <v>2910</v>
      </c>
      <c r="G3653" s="807"/>
      <c r="H3653" s="379" t="s">
        <v>4258</v>
      </c>
      <c r="I3653" s="808">
        <v>50</v>
      </c>
      <c r="J3653" s="808"/>
      <c r="K3653" s="377" t="s">
        <v>1883</v>
      </c>
      <c r="L3653" s="808" t="s">
        <v>1892</v>
      </c>
      <c r="M3653" s="808"/>
      <c r="N3653" s="808">
        <v>59</v>
      </c>
      <c r="O3653" s="808"/>
    </row>
    <row r="3654" spans="1:15" ht="18">
      <c r="A3654" s="807">
        <v>454</v>
      </c>
      <c r="B3654" s="807"/>
      <c r="C3654" s="807">
        <v>278928</v>
      </c>
      <c r="D3654" s="807"/>
      <c r="E3654" s="378" t="s">
        <v>3601</v>
      </c>
      <c r="F3654" s="807" t="s">
        <v>2047</v>
      </c>
      <c r="G3654" s="807"/>
      <c r="H3654" s="378" t="s">
        <v>1921</v>
      </c>
      <c r="I3654" s="811"/>
      <c r="J3654" s="811"/>
      <c r="K3654" s="371"/>
      <c r="L3654" s="807" t="s">
        <v>1921</v>
      </c>
      <c r="M3654" s="807"/>
      <c r="N3654" s="808">
        <v>1.5</v>
      </c>
      <c r="O3654" s="808"/>
    </row>
    <row r="3655" spans="1:15" ht="18">
      <c r="A3655" s="807">
        <v>455</v>
      </c>
      <c r="B3655" s="807"/>
      <c r="C3655" s="807">
        <v>266371</v>
      </c>
      <c r="D3655" s="807"/>
      <c r="E3655" s="378" t="s">
        <v>3601</v>
      </c>
      <c r="F3655" s="807" t="s">
        <v>2047</v>
      </c>
      <c r="G3655" s="807"/>
      <c r="H3655" s="378" t="s">
        <v>1920</v>
      </c>
      <c r="I3655" s="811"/>
      <c r="J3655" s="811"/>
      <c r="K3655" s="371"/>
      <c r="L3655" s="807" t="s">
        <v>1921</v>
      </c>
      <c r="M3655" s="807"/>
      <c r="N3655" s="808">
        <v>1.5</v>
      </c>
      <c r="O3655" s="808"/>
    </row>
    <row r="3656" spans="1:15" ht="54">
      <c r="A3656" s="807">
        <v>456</v>
      </c>
      <c r="B3656" s="807"/>
      <c r="C3656" s="807">
        <v>552954</v>
      </c>
      <c r="D3656" s="807"/>
      <c r="E3656" s="378" t="s">
        <v>3601</v>
      </c>
      <c r="F3656" s="807" t="s">
        <v>3878</v>
      </c>
      <c r="G3656" s="807"/>
      <c r="H3656" s="379" t="s">
        <v>4258</v>
      </c>
      <c r="I3656" s="808">
        <v>200</v>
      </c>
      <c r="J3656" s="808"/>
      <c r="K3656" s="377" t="s">
        <v>1883</v>
      </c>
      <c r="L3656" s="808" t="s">
        <v>1892</v>
      </c>
      <c r="M3656" s="808"/>
      <c r="N3656" s="807">
        <v>127</v>
      </c>
      <c r="O3656" s="807"/>
    </row>
    <row r="3657" spans="1:15" ht="18">
      <c r="A3657" s="807">
        <v>457</v>
      </c>
      <c r="B3657" s="807"/>
      <c r="C3657" s="807">
        <v>282408</v>
      </c>
      <c r="D3657" s="807"/>
      <c r="E3657" s="378" t="s">
        <v>3601</v>
      </c>
      <c r="F3657" s="807" t="s">
        <v>2274</v>
      </c>
      <c r="G3657" s="807"/>
      <c r="H3657" s="378" t="s">
        <v>1921</v>
      </c>
      <c r="I3657" s="811"/>
      <c r="J3657" s="811"/>
      <c r="K3657" s="371"/>
      <c r="L3657" s="807" t="s">
        <v>1921</v>
      </c>
      <c r="M3657" s="807"/>
      <c r="N3657" s="808">
        <v>2.5</v>
      </c>
      <c r="O3657" s="808"/>
    </row>
    <row r="3658" spans="1:15" ht="18">
      <c r="A3658" s="807">
        <v>458</v>
      </c>
      <c r="B3658" s="807"/>
      <c r="C3658" s="807">
        <v>275292</v>
      </c>
      <c r="D3658" s="807"/>
      <c r="E3658" s="378" t="s">
        <v>3601</v>
      </c>
      <c r="F3658" s="807" t="s">
        <v>2274</v>
      </c>
      <c r="G3658" s="807"/>
      <c r="H3658" s="378" t="s">
        <v>1920</v>
      </c>
      <c r="I3658" s="811"/>
      <c r="J3658" s="811"/>
      <c r="K3658" s="371"/>
      <c r="L3658" s="807" t="s">
        <v>1921</v>
      </c>
      <c r="M3658" s="807"/>
      <c r="N3658" s="808">
        <v>2.5</v>
      </c>
      <c r="O3658" s="808"/>
    </row>
    <row r="3659" spans="1:15" ht="36">
      <c r="A3659" s="810" t="s">
        <v>1871</v>
      </c>
      <c r="B3659" s="810"/>
      <c r="C3659" s="810" t="s">
        <v>1872</v>
      </c>
      <c r="D3659" s="810"/>
      <c r="E3659" s="365" t="s">
        <v>1873</v>
      </c>
      <c r="F3659" s="810" t="s">
        <v>1874</v>
      </c>
      <c r="G3659" s="810"/>
      <c r="H3659" s="365" t="s">
        <v>1875</v>
      </c>
      <c r="I3659" s="810" t="s">
        <v>1876</v>
      </c>
      <c r="J3659" s="810"/>
      <c r="K3659" s="365" t="s">
        <v>1877</v>
      </c>
      <c r="L3659" s="810" t="s">
        <v>4253</v>
      </c>
      <c r="M3659" s="810"/>
      <c r="N3659" s="810" t="s">
        <v>1879</v>
      </c>
      <c r="O3659" s="810"/>
    </row>
    <row r="3660" spans="1:15" ht="18">
      <c r="A3660" s="807">
        <v>459</v>
      </c>
      <c r="B3660" s="807"/>
      <c r="C3660" s="807">
        <v>764389</v>
      </c>
      <c r="D3660" s="807"/>
      <c r="E3660" s="378" t="s">
        <v>2383</v>
      </c>
      <c r="F3660" s="807" t="s">
        <v>2384</v>
      </c>
      <c r="G3660" s="807"/>
      <c r="H3660" s="378" t="s">
        <v>4266</v>
      </c>
      <c r="I3660" s="808">
        <v>5</v>
      </c>
      <c r="J3660" s="808"/>
      <c r="K3660" s="377" t="s">
        <v>1883</v>
      </c>
      <c r="L3660" s="807" t="s">
        <v>1889</v>
      </c>
      <c r="M3660" s="807"/>
      <c r="N3660" s="807">
        <v>153</v>
      </c>
      <c r="O3660" s="807"/>
    </row>
    <row r="3661" spans="1:15" ht="18">
      <c r="A3661" s="807">
        <v>460</v>
      </c>
      <c r="B3661" s="807"/>
      <c r="C3661" s="807">
        <v>708793</v>
      </c>
      <c r="D3661" s="807"/>
      <c r="E3661" s="378" t="s">
        <v>2406</v>
      </c>
      <c r="F3661" s="812" t="s">
        <v>4464</v>
      </c>
      <c r="G3661" s="812"/>
      <c r="H3661" s="378" t="s">
        <v>1925</v>
      </c>
      <c r="I3661" s="808">
        <v>300</v>
      </c>
      <c r="J3661" s="808"/>
      <c r="K3661" s="377" t="s">
        <v>1883</v>
      </c>
      <c r="L3661" s="807" t="s">
        <v>1884</v>
      </c>
      <c r="M3661" s="807"/>
      <c r="N3661" s="808">
        <v>90</v>
      </c>
      <c r="O3661" s="808"/>
    </row>
    <row r="3662" spans="1:15" ht="18">
      <c r="A3662" s="807">
        <v>461</v>
      </c>
      <c r="B3662" s="807"/>
      <c r="C3662" s="807">
        <v>972094</v>
      </c>
      <c r="D3662" s="807"/>
      <c r="E3662" s="378" t="s">
        <v>2406</v>
      </c>
      <c r="F3662" s="807" t="s">
        <v>4465</v>
      </c>
      <c r="G3662" s="807"/>
      <c r="H3662" s="378" t="s">
        <v>1925</v>
      </c>
      <c r="I3662" s="808">
        <v>240</v>
      </c>
      <c r="J3662" s="808"/>
      <c r="K3662" s="377" t="s">
        <v>1883</v>
      </c>
      <c r="L3662" s="807" t="s">
        <v>1884</v>
      </c>
      <c r="M3662" s="807"/>
      <c r="N3662" s="808">
        <v>50</v>
      </c>
      <c r="O3662" s="808"/>
    </row>
    <row r="3663" spans="1:15" ht="18">
      <c r="A3663" s="807">
        <v>462</v>
      </c>
      <c r="B3663" s="807"/>
      <c r="C3663" s="807">
        <v>520172</v>
      </c>
      <c r="D3663" s="807"/>
      <c r="E3663" s="378" t="s">
        <v>2409</v>
      </c>
      <c r="F3663" s="807" t="s">
        <v>2410</v>
      </c>
      <c r="G3663" s="807"/>
      <c r="H3663" s="378" t="s">
        <v>4466</v>
      </c>
      <c r="I3663" s="808">
        <v>60</v>
      </c>
      <c r="J3663" s="808"/>
      <c r="K3663" s="377" t="s">
        <v>1883</v>
      </c>
      <c r="L3663" s="807" t="s">
        <v>1884</v>
      </c>
      <c r="M3663" s="807"/>
      <c r="N3663" s="807">
        <v>291</v>
      </c>
      <c r="O3663" s="807"/>
    </row>
    <row r="3664" spans="1:15" ht="18">
      <c r="A3664" s="807">
        <v>463</v>
      </c>
      <c r="B3664" s="807"/>
      <c r="C3664" s="807">
        <v>263136</v>
      </c>
      <c r="D3664" s="807"/>
      <c r="E3664" s="378" t="s">
        <v>2409</v>
      </c>
      <c r="F3664" s="807" t="s">
        <v>2047</v>
      </c>
      <c r="G3664" s="807"/>
      <c r="H3664" s="378" t="s">
        <v>1920</v>
      </c>
      <c r="I3664" s="811"/>
      <c r="J3664" s="811"/>
      <c r="K3664" s="371"/>
      <c r="L3664" s="807" t="s">
        <v>1921</v>
      </c>
      <c r="M3664" s="807"/>
      <c r="N3664" s="808">
        <v>7.75</v>
      </c>
      <c r="O3664" s="808"/>
    </row>
    <row r="3665" spans="1:15" ht="18">
      <c r="A3665" s="807">
        <v>464</v>
      </c>
      <c r="B3665" s="807"/>
      <c r="C3665" s="807">
        <v>263189</v>
      </c>
      <c r="D3665" s="807"/>
      <c r="E3665" s="378" t="s">
        <v>2409</v>
      </c>
      <c r="F3665" s="807" t="s">
        <v>2274</v>
      </c>
      <c r="G3665" s="807"/>
      <c r="H3665" s="378" t="s">
        <v>1920</v>
      </c>
      <c r="I3665" s="811"/>
      <c r="J3665" s="811"/>
      <c r="K3665" s="371"/>
      <c r="L3665" s="807" t="s">
        <v>1921</v>
      </c>
      <c r="M3665" s="807"/>
      <c r="N3665" s="808">
        <v>15.5</v>
      </c>
      <c r="O3665" s="808"/>
    </row>
    <row r="3666" spans="1:15" ht="18">
      <c r="A3666" s="807">
        <v>465</v>
      </c>
      <c r="B3666" s="807"/>
      <c r="C3666" s="807">
        <v>229782</v>
      </c>
      <c r="D3666" s="807"/>
      <c r="E3666" s="378" t="s">
        <v>2412</v>
      </c>
      <c r="F3666" s="807" t="s">
        <v>2272</v>
      </c>
      <c r="G3666" s="807"/>
      <c r="H3666" s="378" t="s">
        <v>2114</v>
      </c>
      <c r="I3666" s="811"/>
      <c r="J3666" s="811"/>
      <c r="K3666" s="371"/>
      <c r="L3666" s="807" t="s">
        <v>2115</v>
      </c>
      <c r="M3666" s="807"/>
      <c r="N3666" s="808">
        <v>2.5</v>
      </c>
      <c r="O3666" s="808"/>
    </row>
    <row r="3667" spans="1:15" ht="18">
      <c r="A3667" s="807">
        <v>466</v>
      </c>
      <c r="B3667" s="807"/>
      <c r="C3667" s="807">
        <v>229833</v>
      </c>
      <c r="D3667" s="807"/>
      <c r="E3667" s="378" t="s">
        <v>2412</v>
      </c>
      <c r="F3667" s="807" t="s">
        <v>1944</v>
      </c>
      <c r="G3667" s="807"/>
      <c r="H3667" s="378" t="s">
        <v>2114</v>
      </c>
      <c r="I3667" s="811"/>
      <c r="J3667" s="811"/>
      <c r="K3667" s="371"/>
      <c r="L3667" s="807" t="s">
        <v>2115</v>
      </c>
      <c r="M3667" s="807"/>
      <c r="N3667" s="808">
        <v>3.75</v>
      </c>
      <c r="O3667" s="808"/>
    </row>
    <row r="3668" spans="1:15" ht="18">
      <c r="A3668" s="807">
        <v>467</v>
      </c>
      <c r="B3668" s="807"/>
      <c r="C3668" s="807">
        <v>553835</v>
      </c>
      <c r="D3668" s="807"/>
      <c r="E3668" s="378" t="s">
        <v>2412</v>
      </c>
      <c r="F3668" s="807" t="s">
        <v>2413</v>
      </c>
      <c r="G3668" s="807"/>
      <c r="H3668" s="378" t="s">
        <v>4266</v>
      </c>
      <c r="I3668" s="808">
        <v>2</v>
      </c>
      <c r="J3668" s="808"/>
      <c r="K3668" s="377" t="s">
        <v>1883</v>
      </c>
      <c r="L3668" s="807" t="s">
        <v>1889</v>
      </c>
      <c r="M3668" s="807"/>
      <c r="N3668" s="808">
        <v>25</v>
      </c>
      <c r="O3668" s="808"/>
    </row>
    <row r="3669" spans="1:15" ht="72">
      <c r="A3669" s="807">
        <v>468</v>
      </c>
      <c r="B3669" s="807"/>
      <c r="C3669" s="807">
        <v>554116</v>
      </c>
      <c r="D3669" s="807"/>
      <c r="E3669" s="378" t="s">
        <v>2412</v>
      </c>
      <c r="F3669" s="807" t="s">
        <v>2413</v>
      </c>
      <c r="G3669" s="807"/>
      <c r="H3669" s="379" t="s">
        <v>4268</v>
      </c>
      <c r="I3669" s="808">
        <v>2</v>
      </c>
      <c r="J3669" s="808"/>
      <c r="K3669" s="377" t="s">
        <v>1883</v>
      </c>
      <c r="L3669" s="808" t="s">
        <v>1892</v>
      </c>
      <c r="M3669" s="808"/>
      <c r="N3669" s="808">
        <v>25</v>
      </c>
      <c r="O3669" s="808"/>
    </row>
    <row r="3670" spans="1:15" ht="72">
      <c r="A3670" s="807">
        <v>469</v>
      </c>
      <c r="B3670" s="807"/>
      <c r="C3670" s="807">
        <v>553729</v>
      </c>
      <c r="D3670" s="807"/>
      <c r="E3670" s="378" t="s">
        <v>2412</v>
      </c>
      <c r="F3670" s="807" t="s">
        <v>2417</v>
      </c>
      <c r="G3670" s="807"/>
      <c r="H3670" s="379" t="s">
        <v>4268</v>
      </c>
      <c r="I3670" s="808">
        <v>4</v>
      </c>
      <c r="J3670" s="808"/>
      <c r="K3670" s="377" t="s">
        <v>1883</v>
      </c>
      <c r="L3670" s="808" t="s">
        <v>1892</v>
      </c>
      <c r="M3670" s="808"/>
      <c r="N3670" s="808">
        <v>49</v>
      </c>
      <c r="O3670" s="808"/>
    </row>
    <row r="3671" spans="1:15" ht="72">
      <c r="A3671" s="807">
        <v>470</v>
      </c>
      <c r="B3671" s="807"/>
      <c r="C3671" s="807">
        <v>553772</v>
      </c>
      <c r="D3671" s="807"/>
      <c r="E3671" s="378" t="s">
        <v>2412</v>
      </c>
      <c r="F3671" s="807" t="s">
        <v>2417</v>
      </c>
      <c r="G3671" s="807"/>
      <c r="H3671" s="379" t="s">
        <v>4268</v>
      </c>
      <c r="I3671" s="808">
        <v>4</v>
      </c>
      <c r="J3671" s="808"/>
      <c r="K3671" s="377" t="s">
        <v>1883</v>
      </c>
      <c r="L3671" s="807" t="s">
        <v>1889</v>
      </c>
      <c r="M3671" s="807"/>
      <c r="N3671" s="808">
        <v>49</v>
      </c>
      <c r="O3671" s="808"/>
    </row>
    <row r="3672" spans="1:15" ht="18">
      <c r="A3672" s="807">
        <v>471</v>
      </c>
      <c r="B3672" s="807"/>
      <c r="C3672" s="807">
        <v>644696</v>
      </c>
      <c r="D3672" s="807"/>
      <c r="E3672" s="378" t="s">
        <v>2420</v>
      </c>
      <c r="F3672" s="807" t="s">
        <v>2145</v>
      </c>
      <c r="G3672" s="807"/>
      <c r="H3672" s="378" t="s">
        <v>2146</v>
      </c>
      <c r="I3672" s="808">
        <v>5</v>
      </c>
      <c r="J3672" s="808"/>
      <c r="K3672" s="377" t="s">
        <v>1909</v>
      </c>
      <c r="L3672" s="808" t="s">
        <v>1910</v>
      </c>
      <c r="M3672" s="808"/>
      <c r="N3672" s="808">
        <v>13</v>
      </c>
      <c r="O3672" s="808"/>
    </row>
    <row r="3673" spans="1:15" ht="18">
      <c r="A3673" s="807">
        <v>472</v>
      </c>
      <c r="B3673" s="807"/>
      <c r="C3673" s="807">
        <v>644727</v>
      </c>
      <c r="D3673" s="807"/>
      <c r="E3673" s="378" t="s">
        <v>2420</v>
      </c>
      <c r="F3673" s="807" t="s">
        <v>2145</v>
      </c>
      <c r="G3673" s="807"/>
      <c r="H3673" s="378" t="s">
        <v>2146</v>
      </c>
      <c r="I3673" s="808">
        <v>15</v>
      </c>
      <c r="J3673" s="808"/>
      <c r="K3673" s="377" t="s">
        <v>1909</v>
      </c>
      <c r="L3673" s="808" t="s">
        <v>1910</v>
      </c>
      <c r="M3673" s="808"/>
      <c r="N3673" s="808">
        <v>20.5</v>
      </c>
      <c r="O3673" s="808"/>
    </row>
    <row r="3674" spans="1:15" ht="18">
      <c r="A3674" s="807">
        <v>473</v>
      </c>
      <c r="B3674" s="807"/>
      <c r="C3674" s="807">
        <v>644743</v>
      </c>
      <c r="D3674" s="807"/>
      <c r="E3674" s="378" t="s">
        <v>2420</v>
      </c>
      <c r="F3674" s="807" t="s">
        <v>2145</v>
      </c>
      <c r="G3674" s="807"/>
      <c r="H3674" s="378" t="s">
        <v>2146</v>
      </c>
      <c r="I3674" s="808">
        <v>100</v>
      </c>
      <c r="J3674" s="808"/>
      <c r="K3674" s="377" t="s">
        <v>1909</v>
      </c>
      <c r="L3674" s="808" t="s">
        <v>1910</v>
      </c>
      <c r="M3674" s="808"/>
      <c r="N3674" s="807">
        <v>664</v>
      </c>
      <c r="O3674" s="807"/>
    </row>
    <row r="3675" spans="1:15" ht="18">
      <c r="A3675" s="807">
        <v>474</v>
      </c>
      <c r="B3675" s="807"/>
      <c r="C3675" s="807">
        <v>644770</v>
      </c>
      <c r="D3675" s="807"/>
      <c r="E3675" s="378" t="s">
        <v>2420</v>
      </c>
      <c r="F3675" s="807" t="s">
        <v>2145</v>
      </c>
      <c r="G3675" s="807"/>
      <c r="H3675" s="378" t="s">
        <v>1908</v>
      </c>
      <c r="I3675" s="808">
        <v>5</v>
      </c>
      <c r="J3675" s="808"/>
      <c r="K3675" s="377" t="s">
        <v>1909</v>
      </c>
      <c r="L3675" s="808" t="s">
        <v>1910</v>
      </c>
      <c r="M3675" s="808"/>
      <c r="N3675" s="808">
        <v>65</v>
      </c>
      <c r="O3675" s="808"/>
    </row>
    <row r="3676" spans="1:15" ht="36">
      <c r="A3676" s="810" t="s">
        <v>1871</v>
      </c>
      <c r="B3676" s="810"/>
      <c r="C3676" s="810" t="s">
        <v>1872</v>
      </c>
      <c r="D3676" s="810"/>
      <c r="E3676" s="365" t="s">
        <v>1873</v>
      </c>
      <c r="F3676" s="810" t="s">
        <v>1874</v>
      </c>
      <c r="G3676" s="810"/>
      <c r="H3676" s="365" t="s">
        <v>1875</v>
      </c>
      <c r="I3676" s="810" t="s">
        <v>1876</v>
      </c>
      <c r="J3676" s="810"/>
      <c r="K3676" s="365" t="s">
        <v>1877</v>
      </c>
      <c r="L3676" s="810" t="s">
        <v>4253</v>
      </c>
      <c r="M3676" s="810"/>
      <c r="N3676" s="810" t="s">
        <v>1879</v>
      </c>
      <c r="O3676" s="810"/>
    </row>
    <row r="3677" spans="1:15" ht="18">
      <c r="A3677" s="807">
        <v>475</v>
      </c>
      <c r="B3677" s="807"/>
      <c r="C3677" s="807">
        <v>783746</v>
      </c>
      <c r="D3677" s="807"/>
      <c r="E3677" s="378" t="s">
        <v>2420</v>
      </c>
      <c r="F3677" s="807" t="s">
        <v>2145</v>
      </c>
      <c r="G3677" s="807"/>
      <c r="H3677" s="378" t="s">
        <v>2146</v>
      </c>
      <c r="I3677" s="808">
        <v>10</v>
      </c>
      <c r="J3677" s="808"/>
      <c r="K3677" s="377" t="s">
        <v>1909</v>
      </c>
      <c r="L3677" s="808" t="s">
        <v>1910</v>
      </c>
      <c r="M3677" s="808"/>
      <c r="N3677" s="808">
        <v>31</v>
      </c>
      <c r="O3677" s="808"/>
    </row>
    <row r="3678" spans="1:15" ht="18">
      <c r="A3678" s="807">
        <v>476</v>
      </c>
      <c r="B3678" s="807"/>
      <c r="C3678" s="807">
        <v>1052694</v>
      </c>
      <c r="D3678" s="807"/>
      <c r="E3678" s="378" t="s">
        <v>2420</v>
      </c>
      <c r="F3678" s="807" t="s">
        <v>2145</v>
      </c>
      <c r="G3678" s="807"/>
      <c r="H3678" s="378" t="s">
        <v>2146</v>
      </c>
      <c r="I3678" s="808">
        <v>500</v>
      </c>
      <c r="J3678" s="808"/>
      <c r="K3678" s="377" t="s">
        <v>1909</v>
      </c>
      <c r="L3678" s="808" t="s">
        <v>2125</v>
      </c>
      <c r="M3678" s="808"/>
      <c r="N3678" s="808">
        <v>1</v>
      </c>
      <c r="O3678" s="808"/>
    </row>
    <row r="3679" spans="1:15" ht="18">
      <c r="A3679" s="807">
        <v>477</v>
      </c>
      <c r="B3679" s="807"/>
      <c r="C3679" s="807">
        <v>644801</v>
      </c>
      <c r="D3679" s="807"/>
      <c r="E3679" s="378" t="s">
        <v>2420</v>
      </c>
      <c r="F3679" s="807" t="s">
        <v>2145</v>
      </c>
      <c r="G3679" s="807"/>
      <c r="H3679" s="378" t="s">
        <v>1908</v>
      </c>
      <c r="I3679" s="808">
        <v>100</v>
      </c>
      <c r="J3679" s="808"/>
      <c r="K3679" s="377" t="s">
        <v>1909</v>
      </c>
      <c r="L3679" s="808" t="s">
        <v>1910</v>
      </c>
      <c r="M3679" s="808"/>
      <c r="N3679" s="807">
        <v>689</v>
      </c>
      <c r="O3679" s="807"/>
    </row>
    <row r="3680" spans="1:15" ht="18">
      <c r="A3680" s="807">
        <v>478</v>
      </c>
      <c r="B3680" s="807"/>
      <c r="C3680" s="807">
        <v>855702</v>
      </c>
      <c r="D3680" s="807"/>
      <c r="E3680" s="378" t="s">
        <v>2420</v>
      </c>
      <c r="F3680" s="807" t="s">
        <v>2145</v>
      </c>
      <c r="G3680" s="807"/>
      <c r="H3680" s="378" t="s">
        <v>2146</v>
      </c>
      <c r="I3680" s="808">
        <v>50</v>
      </c>
      <c r="J3680" s="808"/>
      <c r="K3680" s="377" t="s">
        <v>1909</v>
      </c>
      <c r="L3680" s="808" t="s">
        <v>2125</v>
      </c>
      <c r="M3680" s="808"/>
      <c r="N3680" s="808">
        <v>62</v>
      </c>
      <c r="O3680" s="808"/>
    </row>
    <row r="3681" spans="1:15" ht="18">
      <c r="A3681" s="807">
        <v>479</v>
      </c>
      <c r="B3681" s="807"/>
      <c r="C3681" s="807">
        <v>1153006</v>
      </c>
      <c r="D3681" s="807"/>
      <c r="E3681" s="378" t="s">
        <v>2420</v>
      </c>
      <c r="F3681" s="807" t="s">
        <v>2145</v>
      </c>
      <c r="G3681" s="807"/>
      <c r="H3681" s="378" t="s">
        <v>2146</v>
      </c>
      <c r="I3681" s="808">
        <v>450</v>
      </c>
      <c r="J3681" s="808"/>
      <c r="K3681" s="377" t="s">
        <v>1909</v>
      </c>
      <c r="L3681" s="808" t="s">
        <v>2125</v>
      </c>
      <c r="M3681" s="808"/>
      <c r="N3681" s="808">
        <v>0.5</v>
      </c>
      <c r="O3681" s="808"/>
    </row>
    <row r="3682" spans="1:15" ht="18">
      <c r="A3682" s="807">
        <v>480</v>
      </c>
      <c r="B3682" s="807"/>
      <c r="C3682" s="807">
        <v>654204</v>
      </c>
      <c r="D3682" s="807"/>
      <c r="E3682" s="378" t="s">
        <v>2420</v>
      </c>
      <c r="F3682" s="807" t="s">
        <v>2395</v>
      </c>
      <c r="G3682" s="807"/>
      <c r="H3682" s="378" t="s">
        <v>1882</v>
      </c>
      <c r="I3682" s="808">
        <v>30</v>
      </c>
      <c r="J3682" s="808"/>
      <c r="K3682" s="377" t="s">
        <v>1883</v>
      </c>
      <c r="L3682" s="807" t="s">
        <v>1884</v>
      </c>
      <c r="M3682" s="807"/>
      <c r="N3682" s="808">
        <v>34.5</v>
      </c>
      <c r="O3682" s="808"/>
    </row>
    <row r="3683" spans="1:15" ht="18">
      <c r="A3683" s="807">
        <v>481</v>
      </c>
      <c r="B3683" s="807"/>
      <c r="C3683" s="807">
        <v>287351</v>
      </c>
      <c r="D3683" s="807"/>
      <c r="E3683" s="378" t="s">
        <v>2423</v>
      </c>
      <c r="F3683" s="807" t="s">
        <v>2014</v>
      </c>
      <c r="G3683" s="807"/>
      <c r="H3683" s="378" t="s">
        <v>2496</v>
      </c>
      <c r="I3683" s="811"/>
      <c r="J3683" s="811"/>
      <c r="K3683" s="371"/>
      <c r="L3683" s="807" t="s">
        <v>2115</v>
      </c>
      <c r="M3683" s="807"/>
      <c r="N3683" s="808">
        <v>62</v>
      </c>
      <c r="O3683" s="808"/>
    </row>
    <row r="3684" spans="1:15" ht="18">
      <c r="A3684" s="807">
        <v>482</v>
      </c>
      <c r="B3684" s="807"/>
      <c r="C3684" s="807">
        <v>287403</v>
      </c>
      <c r="D3684" s="807"/>
      <c r="E3684" s="378" t="s">
        <v>2423</v>
      </c>
      <c r="F3684" s="807" t="s">
        <v>2071</v>
      </c>
      <c r="G3684" s="807"/>
      <c r="H3684" s="378" t="s">
        <v>2114</v>
      </c>
      <c r="I3684" s="811"/>
      <c r="J3684" s="811"/>
      <c r="K3684" s="371"/>
      <c r="L3684" s="807" t="s">
        <v>2115</v>
      </c>
      <c r="M3684" s="807"/>
      <c r="N3684" s="808">
        <v>31</v>
      </c>
      <c r="O3684" s="808"/>
    </row>
    <row r="3685" spans="1:15" ht="36">
      <c r="A3685" s="807">
        <v>483</v>
      </c>
      <c r="B3685" s="807"/>
      <c r="C3685" s="807">
        <v>642871</v>
      </c>
      <c r="D3685" s="807"/>
      <c r="E3685" s="379" t="s">
        <v>4467</v>
      </c>
      <c r="F3685" s="807" t="s">
        <v>2344</v>
      </c>
      <c r="G3685" s="807"/>
      <c r="H3685" s="378" t="s">
        <v>2083</v>
      </c>
      <c r="I3685" s="811"/>
      <c r="J3685" s="811"/>
      <c r="K3685" s="371"/>
      <c r="L3685" s="807" t="s">
        <v>1921</v>
      </c>
      <c r="M3685" s="807"/>
      <c r="N3685" s="808">
        <v>7.5</v>
      </c>
      <c r="O3685" s="808"/>
    </row>
    <row r="3686" spans="1:15" ht="18">
      <c r="A3686" s="807">
        <v>484</v>
      </c>
      <c r="B3686" s="807"/>
      <c r="C3686" s="807">
        <v>758629</v>
      </c>
      <c r="D3686" s="807"/>
      <c r="E3686" s="378" t="s">
        <v>4468</v>
      </c>
      <c r="F3686" s="807" t="s">
        <v>2344</v>
      </c>
      <c r="G3686" s="807"/>
      <c r="H3686" s="378" t="s">
        <v>1920</v>
      </c>
      <c r="I3686" s="811"/>
      <c r="J3686" s="811"/>
      <c r="K3686" s="371"/>
      <c r="L3686" s="807" t="s">
        <v>1921</v>
      </c>
      <c r="M3686" s="807"/>
      <c r="N3686" s="808">
        <v>7.5</v>
      </c>
      <c r="O3686" s="808"/>
    </row>
    <row r="3687" spans="1:15" ht="18">
      <c r="A3687" s="807">
        <v>485</v>
      </c>
      <c r="B3687" s="807"/>
      <c r="C3687" s="807">
        <v>1009438</v>
      </c>
      <c r="D3687" s="807"/>
      <c r="E3687" s="378" t="s">
        <v>4468</v>
      </c>
      <c r="F3687" s="807" t="s">
        <v>2344</v>
      </c>
      <c r="G3687" s="807"/>
      <c r="H3687" s="378" t="s">
        <v>2114</v>
      </c>
      <c r="I3687" s="811"/>
      <c r="J3687" s="811"/>
      <c r="K3687" s="371"/>
      <c r="L3687" s="807" t="s">
        <v>2115</v>
      </c>
      <c r="M3687" s="807"/>
      <c r="N3687" s="808">
        <v>7.5</v>
      </c>
      <c r="O3687" s="808"/>
    </row>
    <row r="3688" spans="1:15" ht="36">
      <c r="A3688" s="807">
        <v>486</v>
      </c>
      <c r="B3688" s="807"/>
      <c r="C3688" s="807">
        <v>758672</v>
      </c>
      <c r="D3688" s="807"/>
      <c r="E3688" s="379" t="s">
        <v>4467</v>
      </c>
      <c r="F3688" s="807" t="s">
        <v>2071</v>
      </c>
      <c r="G3688" s="807"/>
      <c r="H3688" s="378" t="s">
        <v>2114</v>
      </c>
      <c r="I3688" s="811"/>
      <c r="J3688" s="811"/>
      <c r="K3688" s="371"/>
      <c r="L3688" s="807" t="s">
        <v>2115</v>
      </c>
      <c r="M3688" s="807"/>
      <c r="N3688" s="808">
        <v>6.25</v>
      </c>
      <c r="O3688" s="808"/>
    </row>
    <row r="3689" spans="1:15" ht="18">
      <c r="A3689" s="807">
        <v>487</v>
      </c>
      <c r="B3689" s="807"/>
      <c r="C3689" s="807">
        <v>287572</v>
      </c>
      <c r="D3689" s="807"/>
      <c r="E3689" s="378" t="s">
        <v>3602</v>
      </c>
      <c r="F3689" s="807" t="s">
        <v>2054</v>
      </c>
      <c r="G3689" s="807"/>
      <c r="H3689" s="378" t="s">
        <v>1921</v>
      </c>
      <c r="I3689" s="811"/>
      <c r="J3689" s="811"/>
      <c r="K3689" s="371"/>
      <c r="L3689" s="807" t="s">
        <v>1921</v>
      </c>
      <c r="M3689" s="807"/>
      <c r="N3689" s="808">
        <v>1.5</v>
      </c>
      <c r="O3689" s="808"/>
    </row>
    <row r="3690" spans="1:15" ht="18">
      <c r="A3690" s="807">
        <v>488</v>
      </c>
      <c r="B3690" s="807"/>
      <c r="C3690" s="807">
        <v>715905</v>
      </c>
      <c r="D3690" s="807"/>
      <c r="E3690" s="378" t="s">
        <v>4044</v>
      </c>
      <c r="F3690" s="807" t="s">
        <v>4045</v>
      </c>
      <c r="G3690" s="807"/>
      <c r="H3690" s="378" t="s">
        <v>1921</v>
      </c>
      <c r="I3690" s="811"/>
      <c r="J3690" s="811"/>
      <c r="K3690" s="371"/>
      <c r="L3690" s="807" t="s">
        <v>1921</v>
      </c>
      <c r="M3690" s="807"/>
      <c r="N3690" s="808">
        <v>6</v>
      </c>
      <c r="O3690" s="808"/>
    </row>
    <row r="3691" spans="1:15" ht="18">
      <c r="A3691" s="807">
        <v>489</v>
      </c>
      <c r="B3691" s="807"/>
      <c r="C3691" s="807">
        <v>495589</v>
      </c>
      <c r="D3691" s="807"/>
      <c r="E3691" s="378" t="s">
        <v>2427</v>
      </c>
      <c r="F3691" s="807" t="s">
        <v>2428</v>
      </c>
      <c r="G3691" s="807"/>
      <c r="H3691" s="378" t="s">
        <v>2146</v>
      </c>
      <c r="I3691" s="808">
        <v>450</v>
      </c>
      <c r="J3691" s="808"/>
      <c r="K3691" s="377" t="s">
        <v>1909</v>
      </c>
      <c r="L3691" s="808" t="s">
        <v>2125</v>
      </c>
      <c r="M3691" s="808"/>
      <c r="N3691" s="808">
        <v>0.75</v>
      </c>
      <c r="O3691" s="808"/>
    </row>
    <row r="3692" spans="1:15" ht="18">
      <c r="A3692" s="807">
        <v>490</v>
      </c>
      <c r="B3692" s="807"/>
      <c r="C3692" s="807">
        <v>495907</v>
      </c>
      <c r="D3692" s="807"/>
      <c r="E3692" s="378" t="s">
        <v>2427</v>
      </c>
      <c r="F3692" s="807" t="s">
        <v>2428</v>
      </c>
      <c r="G3692" s="807"/>
      <c r="H3692" s="378" t="s">
        <v>2146</v>
      </c>
      <c r="I3692" s="808">
        <v>10</v>
      </c>
      <c r="J3692" s="808"/>
      <c r="K3692" s="377" t="s">
        <v>1909</v>
      </c>
      <c r="L3692" s="808" t="s">
        <v>1910</v>
      </c>
      <c r="M3692" s="808"/>
      <c r="N3692" s="808">
        <v>14.5</v>
      </c>
      <c r="O3692" s="808"/>
    </row>
    <row r="3693" spans="1:15" ht="18">
      <c r="A3693" s="807">
        <v>491</v>
      </c>
      <c r="B3693" s="807"/>
      <c r="C3693" s="807">
        <v>1052821</v>
      </c>
      <c r="D3693" s="807"/>
      <c r="E3693" s="378" t="s">
        <v>2427</v>
      </c>
      <c r="F3693" s="807" t="s">
        <v>2428</v>
      </c>
      <c r="G3693" s="807"/>
      <c r="H3693" s="378" t="s">
        <v>2146</v>
      </c>
      <c r="I3693" s="808">
        <v>500</v>
      </c>
      <c r="J3693" s="808"/>
      <c r="K3693" s="377" t="s">
        <v>1909</v>
      </c>
      <c r="L3693" s="808" t="s">
        <v>2125</v>
      </c>
      <c r="M3693" s="808"/>
      <c r="N3693" s="808">
        <v>0.75</v>
      </c>
      <c r="O3693" s="808"/>
    </row>
    <row r="3694" spans="1:15" ht="18">
      <c r="A3694" s="807">
        <v>492</v>
      </c>
      <c r="B3694" s="807"/>
      <c r="C3694" s="807">
        <v>495536</v>
      </c>
      <c r="D3694" s="807"/>
      <c r="E3694" s="378" t="s">
        <v>2427</v>
      </c>
      <c r="F3694" s="807" t="s">
        <v>2428</v>
      </c>
      <c r="G3694" s="807"/>
      <c r="H3694" s="378" t="s">
        <v>2146</v>
      </c>
      <c r="I3694" s="808">
        <v>15</v>
      </c>
      <c r="J3694" s="808"/>
      <c r="K3694" s="377" t="s">
        <v>1909</v>
      </c>
      <c r="L3694" s="808" t="s">
        <v>1910</v>
      </c>
      <c r="M3694" s="808"/>
      <c r="N3694" s="808">
        <v>28.5</v>
      </c>
      <c r="O3694" s="808"/>
    </row>
    <row r="3695" spans="1:15" ht="18">
      <c r="A3695" s="807">
        <v>493</v>
      </c>
      <c r="B3695" s="807"/>
      <c r="C3695" s="807">
        <v>495562</v>
      </c>
      <c r="D3695" s="807"/>
      <c r="E3695" s="378" t="s">
        <v>2427</v>
      </c>
      <c r="F3695" s="807" t="s">
        <v>2428</v>
      </c>
      <c r="G3695" s="807"/>
      <c r="H3695" s="378" t="s">
        <v>2146</v>
      </c>
      <c r="I3695" s="808">
        <v>5</v>
      </c>
      <c r="J3695" s="808"/>
      <c r="K3695" s="377" t="s">
        <v>1909</v>
      </c>
      <c r="L3695" s="808" t="s">
        <v>1910</v>
      </c>
      <c r="M3695" s="808"/>
      <c r="N3695" s="808">
        <v>9.75</v>
      </c>
      <c r="O3695" s="808"/>
    </row>
    <row r="3696" spans="1:15" ht="36">
      <c r="A3696" s="810" t="s">
        <v>1871</v>
      </c>
      <c r="B3696" s="810"/>
      <c r="C3696" s="810" t="s">
        <v>1872</v>
      </c>
      <c r="D3696" s="810"/>
      <c r="E3696" s="365" t="s">
        <v>1873</v>
      </c>
      <c r="F3696" s="810" t="s">
        <v>1874</v>
      </c>
      <c r="G3696" s="810"/>
      <c r="H3696" s="365" t="s">
        <v>1875</v>
      </c>
      <c r="I3696" s="810" t="s">
        <v>1876</v>
      </c>
      <c r="J3696" s="810"/>
      <c r="K3696" s="365" t="s">
        <v>1877</v>
      </c>
      <c r="L3696" s="810" t="s">
        <v>4253</v>
      </c>
      <c r="M3696" s="810"/>
      <c r="N3696" s="810" t="s">
        <v>1879</v>
      </c>
      <c r="O3696" s="810"/>
    </row>
    <row r="3697" spans="1:15" ht="18">
      <c r="A3697" s="807">
        <v>494</v>
      </c>
      <c r="B3697" s="807"/>
      <c r="C3697" s="807">
        <v>495438</v>
      </c>
      <c r="D3697" s="807"/>
      <c r="E3697" s="378" t="s">
        <v>2427</v>
      </c>
      <c r="F3697" s="807" t="s">
        <v>2428</v>
      </c>
      <c r="G3697" s="807"/>
      <c r="H3697" s="378" t="s">
        <v>2146</v>
      </c>
      <c r="I3697" s="808">
        <v>20</v>
      </c>
      <c r="J3697" s="808"/>
      <c r="K3697" s="377" t="s">
        <v>1909</v>
      </c>
      <c r="L3697" s="808" t="s">
        <v>1910</v>
      </c>
      <c r="M3697" s="808"/>
      <c r="N3697" s="808">
        <v>25</v>
      </c>
      <c r="O3697" s="808"/>
    </row>
    <row r="3698" spans="1:15" ht="18">
      <c r="A3698" s="807">
        <v>495</v>
      </c>
      <c r="B3698" s="807"/>
      <c r="C3698" s="807">
        <v>750835</v>
      </c>
      <c r="D3698" s="807"/>
      <c r="E3698" s="378" t="s">
        <v>2427</v>
      </c>
      <c r="F3698" s="807" t="s">
        <v>2381</v>
      </c>
      <c r="G3698" s="807"/>
      <c r="H3698" s="378" t="s">
        <v>2170</v>
      </c>
      <c r="I3698" s="808">
        <v>15</v>
      </c>
      <c r="J3698" s="808"/>
      <c r="K3698" s="377" t="s">
        <v>1883</v>
      </c>
      <c r="L3698" s="807" t="s">
        <v>1884</v>
      </c>
      <c r="M3698" s="807"/>
      <c r="N3698" s="808">
        <v>64.5</v>
      </c>
      <c r="O3698" s="808"/>
    </row>
    <row r="3699" spans="1:15" ht="18">
      <c r="A3699" s="807">
        <v>496</v>
      </c>
      <c r="B3699" s="807"/>
      <c r="C3699" s="807">
        <v>270485</v>
      </c>
      <c r="D3699" s="807"/>
      <c r="E3699" s="378" t="s">
        <v>2427</v>
      </c>
      <c r="F3699" s="807" t="s">
        <v>2322</v>
      </c>
      <c r="G3699" s="807"/>
      <c r="H3699" s="378" t="s">
        <v>3603</v>
      </c>
      <c r="I3699" s="811"/>
      <c r="J3699" s="811"/>
      <c r="K3699" s="371"/>
      <c r="L3699" s="807" t="s">
        <v>3603</v>
      </c>
      <c r="M3699" s="807"/>
      <c r="N3699" s="808">
        <v>1.5</v>
      </c>
      <c r="O3699" s="808"/>
    </row>
    <row r="3700" spans="1:15" ht="18">
      <c r="A3700" s="807">
        <v>497</v>
      </c>
      <c r="B3700" s="807"/>
      <c r="C3700" s="807">
        <v>270733</v>
      </c>
      <c r="D3700" s="807"/>
      <c r="E3700" s="378" t="s">
        <v>2427</v>
      </c>
      <c r="F3700" s="807" t="s">
        <v>2014</v>
      </c>
      <c r="G3700" s="807"/>
      <c r="H3700" s="378" t="s">
        <v>2899</v>
      </c>
      <c r="I3700" s="811"/>
      <c r="J3700" s="811"/>
      <c r="K3700" s="371"/>
      <c r="L3700" s="807" t="s">
        <v>1921</v>
      </c>
      <c r="M3700" s="807"/>
      <c r="N3700" s="808">
        <v>2.5</v>
      </c>
      <c r="O3700" s="808"/>
    </row>
    <row r="3701" spans="1:15" ht="18">
      <c r="A3701" s="807">
        <v>498</v>
      </c>
      <c r="B3701" s="807"/>
      <c r="C3701" s="807">
        <v>271570</v>
      </c>
      <c r="D3701" s="807"/>
      <c r="E3701" s="378" t="s">
        <v>2427</v>
      </c>
      <c r="F3701" s="807" t="s">
        <v>2488</v>
      </c>
      <c r="G3701" s="807"/>
      <c r="H3701" s="378" t="s">
        <v>2899</v>
      </c>
      <c r="I3701" s="811"/>
      <c r="J3701" s="811"/>
      <c r="K3701" s="371"/>
      <c r="L3701" s="807" t="s">
        <v>1921</v>
      </c>
      <c r="M3701" s="807"/>
      <c r="N3701" s="808">
        <v>9</v>
      </c>
      <c r="O3701" s="808"/>
    </row>
    <row r="3702" spans="1:15" ht="18">
      <c r="A3702" s="807">
        <v>499</v>
      </c>
      <c r="B3702" s="807"/>
      <c r="C3702" s="807">
        <v>266226</v>
      </c>
      <c r="D3702" s="807"/>
      <c r="E3702" s="378" t="s">
        <v>2427</v>
      </c>
      <c r="F3702" s="807" t="s">
        <v>2274</v>
      </c>
      <c r="G3702" s="807"/>
      <c r="H3702" s="378" t="s">
        <v>2899</v>
      </c>
      <c r="I3702" s="811"/>
      <c r="J3702" s="811"/>
      <c r="K3702" s="371"/>
      <c r="L3702" s="807" t="s">
        <v>1921</v>
      </c>
      <c r="M3702" s="807"/>
      <c r="N3702" s="808">
        <v>19.5</v>
      </c>
      <c r="O3702" s="808"/>
    </row>
    <row r="3703" spans="1:15" ht="18">
      <c r="A3703" s="807">
        <v>500</v>
      </c>
      <c r="B3703" s="807"/>
      <c r="C3703" s="807">
        <v>554401</v>
      </c>
      <c r="D3703" s="807"/>
      <c r="E3703" s="378" t="s">
        <v>2432</v>
      </c>
      <c r="F3703" s="807" t="s">
        <v>2308</v>
      </c>
      <c r="G3703" s="807"/>
      <c r="H3703" s="378" t="s">
        <v>4349</v>
      </c>
      <c r="I3703" s="811"/>
      <c r="J3703" s="811"/>
      <c r="K3703" s="371"/>
      <c r="L3703" s="808" t="s">
        <v>1892</v>
      </c>
      <c r="M3703" s="808"/>
      <c r="N3703" s="808">
        <v>20</v>
      </c>
      <c r="O3703" s="808"/>
    </row>
    <row r="3704" spans="1:15" ht="90">
      <c r="A3704" s="807">
        <v>501</v>
      </c>
      <c r="B3704" s="807"/>
      <c r="C3704" s="807">
        <v>881900</v>
      </c>
      <c r="D3704" s="807"/>
      <c r="E3704" s="378" t="s">
        <v>2432</v>
      </c>
      <c r="F3704" s="807" t="s">
        <v>2274</v>
      </c>
      <c r="G3704" s="807"/>
      <c r="H3704" s="379" t="s">
        <v>4257</v>
      </c>
      <c r="I3704" s="811"/>
      <c r="J3704" s="811"/>
      <c r="K3704" s="371"/>
      <c r="L3704" s="808" t="s">
        <v>1892</v>
      </c>
      <c r="M3704" s="808"/>
      <c r="N3704" s="808">
        <v>15.5</v>
      </c>
      <c r="O3704" s="808"/>
    </row>
    <row r="3705" spans="1:15" ht="18">
      <c r="A3705" s="807">
        <v>502</v>
      </c>
      <c r="B3705" s="807"/>
      <c r="C3705" s="807">
        <v>287731</v>
      </c>
      <c r="D3705" s="807"/>
      <c r="E3705" s="378" t="s">
        <v>2433</v>
      </c>
      <c r="F3705" s="807" t="s">
        <v>2014</v>
      </c>
      <c r="G3705" s="807"/>
      <c r="H3705" s="378" t="s">
        <v>1921</v>
      </c>
      <c r="I3705" s="811"/>
      <c r="J3705" s="811"/>
      <c r="K3705" s="371"/>
      <c r="L3705" s="807" t="s">
        <v>1921</v>
      </c>
      <c r="M3705" s="807"/>
      <c r="N3705" s="808">
        <v>2.5</v>
      </c>
      <c r="O3705" s="808"/>
    </row>
    <row r="3706" spans="1:15" ht="18">
      <c r="A3706" s="807">
        <v>503</v>
      </c>
      <c r="B3706" s="807"/>
      <c r="C3706" s="807">
        <v>287783</v>
      </c>
      <c r="D3706" s="807"/>
      <c r="E3706" s="378" t="s">
        <v>2433</v>
      </c>
      <c r="F3706" s="807" t="s">
        <v>2344</v>
      </c>
      <c r="G3706" s="807"/>
      <c r="H3706" s="378" t="s">
        <v>1921</v>
      </c>
      <c r="I3706" s="811"/>
      <c r="J3706" s="811"/>
      <c r="K3706" s="371"/>
      <c r="L3706" s="807" t="s">
        <v>1921</v>
      </c>
      <c r="M3706" s="807"/>
      <c r="N3706" s="808">
        <v>1.75</v>
      </c>
      <c r="O3706" s="808"/>
    </row>
    <row r="3707" spans="1:15" ht="18">
      <c r="A3707" s="807">
        <v>504</v>
      </c>
      <c r="B3707" s="807"/>
      <c r="C3707" s="807">
        <v>863902</v>
      </c>
      <c r="D3707" s="807"/>
      <c r="E3707" s="378" t="s">
        <v>2435</v>
      </c>
      <c r="F3707" s="807" t="s">
        <v>2381</v>
      </c>
      <c r="G3707" s="807"/>
      <c r="H3707" s="378" t="s">
        <v>2439</v>
      </c>
      <c r="I3707" s="808">
        <v>120</v>
      </c>
      <c r="J3707" s="808"/>
      <c r="K3707" s="377" t="s">
        <v>1883</v>
      </c>
      <c r="L3707" s="807" t="s">
        <v>1884</v>
      </c>
      <c r="M3707" s="807"/>
      <c r="N3707" s="808">
        <v>79</v>
      </c>
      <c r="O3707" s="808"/>
    </row>
    <row r="3708" spans="1:15" ht="18">
      <c r="A3708" s="807">
        <v>505</v>
      </c>
      <c r="B3708" s="807"/>
      <c r="C3708" s="807">
        <v>915413</v>
      </c>
      <c r="D3708" s="807"/>
      <c r="E3708" s="378" t="s">
        <v>2435</v>
      </c>
      <c r="F3708" s="807" t="s">
        <v>2381</v>
      </c>
      <c r="G3708" s="807"/>
      <c r="H3708" s="378" t="s">
        <v>2439</v>
      </c>
      <c r="I3708" s="808">
        <v>1</v>
      </c>
      <c r="J3708" s="808"/>
      <c r="K3708" s="377" t="s">
        <v>1942</v>
      </c>
      <c r="L3708" s="807" t="s">
        <v>1884</v>
      </c>
      <c r="M3708" s="807"/>
      <c r="N3708" s="808">
        <v>1</v>
      </c>
      <c r="O3708" s="808"/>
    </row>
    <row r="3709" spans="1:15" ht="18">
      <c r="A3709" s="807">
        <v>506</v>
      </c>
      <c r="B3709" s="807"/>
      <c r="C3709" s="807">
        <v>969434</v>
      </c>
      <c r="D3709" s="807"/>
      <c r="E3709" s="378" t="s">
        <v>2435</v>
      </c>
      <c r="F3709" s="807" t="s">
        <v>2437</v>
      </c>
      <c r="G3709" s="807"/>
      <c r="H3709" s="378" t="s">
        <v>2146</v>
      </c>
      <c r="I3709" s="808">
        <v>30</v>
      </c>
      <c r="J3709" s="808"/>
      <c r="K3709" s="377" t="s">
        <v>1909</v>
      </c>
      <c r="L3709" s="807" t="s">
        <v>1884</v>
      </c>
      <c r="M3709" s="807"/>
      <c r="N3709" s="808">
        <v>99</v>
      </c>
      <c r="O3709" s="808"/>
    </row>
    <row r="3710" spans="1:15" ht="18">
      <c r="A3710" s="807">
        <v>507</v>
      </c>
      <c r="B3710" s="807"/>
      <c r="C3710" s="807">
        <v>926848</v>
      </c>
      <c r="D3710" s="807"/>
      <c r="E3710" s="378" t="s">
        <v>2435</v>
      </c>
      <c r="F3710" s="807" t="s">
        <v>1935</v>
      </c>
      <c r="G3710" s="807"/>
      <c r="H3710" s="378" t="s">
        <v>2439</v>
      </c>
      <c r="I3710" s="808">
        <v>1</v>
      </c>
      <c r="J3710" s="808"/>
      <c r="K3710" s="377" t="s">
        <v>1942</v>
      </c>
      <c r="L3710" s="807" t="s">
        <v>1884</v>
      </c>
      <c r="M3710" s="807"/>
      <c r="N3710" s="808">
        <v>0.25</v>
      </c>
      <c r="O3710" s="808"/>
    </row>
    <row r="3711" spans="1:15" ht="18">
      <c r="A3711" s="807">
        <v>508</v>
      </c>
      <c r="B3711" s="807"/>
      <c r="C3711" s="807">
        <v>969287</v>
      </c>
      <c r="D3711" s="807"/>
      <c r="E3711" s="378" t="s">
        <v>2435</v>
      </c>
      <c r="F3711" s="807" t="s">
        <v>2450</v>
      </c>
      <c r="G3711" s="807"/>
      <c r="H3711" s="378" t="s">
        <v>2146</v>
      </c>
      <c r="I3711" s="808">
        <v>30</v>
      </c>
      <c r="J3711" s="808"/>
      <c r="K3711" s="377" t="s">
        <v>1909</v>
      </c>
      <c r="L3711" s="807" t="s">
        <v>1884</v>
      </c>
      <c r="M3711" s="807"/>
      <c r="N3711" s="808">
        <v>69.5</v>
      </c>
      <c r="O3711" s="808"/>
    </row>
    <row r="3712" spans="1:15" ht="18">
      <c r="A3712" s="807">
        <v>509</v>
      </c>
      <c r="B3712" s="807"/>
      <c r="C3712" s="807">
        <v>969256</v>
      </c>
      <c r="D3712" s="807"/>
      <c r="E3712" s="378" t="s">
        <v>2435</v>
      </c>
      <c r="F3712" s="807" t="s">
        <v>2177</v>
      </c>
      <c r="G3712" s="807"/>
      <c r="H3712" s="378" t="s">
        <v>1882</v>
      </c>
      <c r="I3712" s="808">
        <v>120</v>
      </c>
      <c r="J3712" s="808"/>
      <c r="K3712" s="377" t="s">
        <v>1883</v>
      </c>
      <c r="L3712" s="807" t="s">
        <v>1884</v>
      </c>
      <c r="M3712" s="807"/>
      <c r="N3712" s="808">
        <v>59.5</v>
      </c>
      <c r="O3712" s="808"/>
    </row>
    <row r="3713" spans="1:15" ht="18">
      <c r="A3713" s="807">
        <v>510</v>
      </c>
      <c r="B3713" s="807"/>
      <c r="C3713" s="807">
        <v>969358</v>
      </c>
      <c r="D3713" s="807"/>
      <c r="E3713" s="378" t="s">
        <v>2435</v>
      </c>
      <c r="F3713" s="807" t="s">
        <v>2436</v>
      </c>
      <c r="G3713" s="807"/>
      <c r="H3713" s="378" t="s">
        <v>2146</v>
      </c>
      <c r="I3713" s="808">
        <v>30</v>
      </c>
      <c r="J3713" s="808"/>
      <c r="K3713" s="377" t="s">
        <v>1909</v>
      </c>
      <c r="L3713" s="807" t="s">
        <v>1884</v>
      </c>
      <c r="M3713" s="807"/>
      <c r="N3713" s="808">
        <v>84</v>
      </c>
      <c r="O3713" s="808"/>
    </row>
    <row r="3714" spans="1:15" ht="18">
      <c r="A3714" s="807">
        <v>511</v>
      </c>
      <c r="B3714" s="807"/>
      <c r="C3714" s="807">
        <v>1014674</v>
      </c>
      <c r="D3714" s="807"/>
      <c r="E3714" s="378" t="s">
        <v>2435</v>
      </c>
      <c r="F3714" s="807" t="s">
        <v>2436</v>
      </c>
      <c r="G3714" s="807"/>
      <c r="H3714" s="378" t="s">
        <v>2146</v>
      </c>
      <c r="I3714" s="808">
        <v>500</v>
      </c>
      <c r="J3714" s="808"/>
      <c r="K3714" s="377" t="s">
        <v>1909</v>
      </c>
      <c r="L3714" s="808" t="s">
        <v>2125</v>
      </c>
      <c r="M3714" s="808"/>
      <c r="N3714" s="808">
        <v>1.5</v>
      </c>
      <c r="O3714" s="808"/>
    </row>
    <row r="3715" spans="1:15" ht="36">
      <c r="A3715" s="810" t="s">
        <v>1871</v>
      </c>
      <c r="B3715" s="810"/>
      <c r="C3715" s="810" t="s">
        <v>1872</v>
      </c>
      <c r="D3715" s="810"/>
      <c r="E3715" s="365" t="s">
        <v>1873</v>
      </c>
      <c r="F3715" s="810" t="s">
        <v>1874</v>
      </c>
      <c r="G3715" s="810"/>
      <c r="H3715" s="365" t="s">
        <v>1875</v>
      </c>
      <c r="I3715" s="810" t="s">
        <v>1876</v>
      </c>
      <c r="J3715" s="810"/>
      <c r="K3715" s="365" t="s">
        <v>1877</v>
      </c>
      <c r="L3715" s="810" t="s">
        <v>4253</v>
      </c>
      <c r="M3715" s="810"/>
      <c r="N3715" s="810" t="s">
        <v>1879</v>
      </c>
      <c r="O3715" s="810"/>
    </row>
    <row r="3716" spans="1:15" ht="18">
      <c r="A3716" s="807">
        <v>512</v>
      </c>
      <c r="B3716" s="807"/>
      <c r="C3716" s="807">
        <v>1014748</v>
      </c>
      <c r="D3716" s="807"/>
      <c r="E3716" s="378" t="s">
        <v>2435</v>
      </c>
      <c r="F3716" s="807" t="s">
        <v>2436</v>
      </c>
      <c r="G3716" s="807"/>
      <c r="H3716" s="378" t="s">
        <v>1908</v>
      </c>
      <c r="I3716" s="808">
        <v>500</v>
      </c>
      <c r="J3716" s="808"/>
      <c r="K3716" s="377" t="s">
        <v>1909</v>
      </c>
      <c r="L3716" s="808" t="s">
        <v>2125</v>
      </c>
      <c r="M3716" s="808"/>
      <c r="N3716" s="808">
        <v>0.5</v>
      </c>
      <c r="O3716" s="808"/>
    </row>
    <row r="3717" spans="1:15" ht="18">
      <c r="A3717" s="807">
        <v>513</v>
      </c>
      <c r="B3717" s="807"/>
      <c r="C3717" s="807">
        <v>921885</v>
      </c>
      <c r="D3717" s="807"/>
      <c r="E3717" s="378" t="s">
        <v>2435</v>
      </c>
      <c r="F3717" s="807" t="s">
        <v>2436</v>
      </c>
      <c r="G3717" s="807"/>
      <c r="H3717" s="378" t="s">
        <v>2146</v>
      </c>
      <c r="I3717" s="808">
        <v>150</v>
      </c>
      <c r="J3717" s="808"/>
      <c r="K3717" s="377" t="s">
        <v>1909</v>
      </c>
      <c r="L3717" s="808" t="s">
        <v>2125</v>
      </c>
      <c r="M3717" s="808"/>
      <c r="N3717" s="808">
        <v>0.5</v>
      </c>
      <c r="O3717" s="808"/>
    </row>
    <row r="3718" spans="1:15" ht="18">
      <c r="A3718" s="807">
        <v>514</v>
      </c>
      <c r="B3718" s="807"/>
      <c r="C3718" s="807">
        <v>969327</v>
      </c>
      <c r="D3718" s="807"/>
      <c r="E3718" s="378" t="s">
        <v>2435</v>
      </c>
      <c r="F3718" s="807" t="s">
        <v>1981</v>
      </c>
      <c r="G3718" s="807"/>
      <c r="H3718" s="378" t="s">
        <v>1882</v>
      </c>
      <c r="I3718" s="808">
        <v>120</v>
      </c>
      <c r="J3718" s="808"/>
      <c r="K3718" s="377" t="s">
        <v>1883</v>
      </c>
      <c r="L3718" s="807" t="s">
        <v>1884</v>
      </c>
      <c r="M3718" s="807"/>
      <c r="N3718" s="808">
        <v>36</v>
      </c>
      <c r="O3718" s="808"/>
    </row>
    <row r="3719" spans="1:15" ht="18">
      <c r="A3719" s="807">
        <v>515</v>
      </c>
      <c r="B3719" s="807"/>
      <c r="C3719" s="807">
        <v>969888</v>
      </c>
      <c r="D3719" s="807"/>
      <c r="E3719" s="378" t="s">
        <v>2435</v>
      </c>
      <c r="F3719" s="807" t="s">
        <v>1981</v>
      </c>
      <c r="G3719" s="807"/>
      <c r="H3719" s="378" t="s">
        <v>2439</v>
      </c>
      <c r="I3719" s="808">
        <v>240</v>
      </c>
      <c r="J3719" s="808"/>
      <c r="K3719" s="377" t="s">
        <v>1883</v>
      </c>
      <c r="L3719" s="807" t="s">
        <v>1884</v>
      </c>
      <c r="M3719" s="807"/>
      <c r="N3719" s="807">
        <v>102</v>
      </c>
      <c r="O3719" s="807"/>
    </row>
    <row r="3720" spans="1:15" ht="18">
      <c r="A3720" s="807">
        <v>516</v>
      </c>
      <c r="B3720" s="807"/>
      <c r="C3720" s="807">
        <v>1172925</v>
      </c>
      <c r="D3720" s="807"/>
      <c r="E3720" s="378" t="s">
        <v>2435</v>
      </c>
      <c r="F3720" s="807" t="s">
        <v>2442</v>
      </c>
      <c r="G3720" s="807"/>
      <c r="H3720" s="378" t="s">
        <v>2146</v>
      </c>
      <c r="I3720" s="808">
        <v>10</v>
      </c>
      <c r="J3720" s="808"/>
      <c r="K3720" s="377" t="s">
        <v>1909</v>
      </c>
      <c r="L3720" s="808" t="s">
        <v>2125</v>
      </c>
      <c r="M3720" s="808"/>
      <c r="N3720" s="808">
        <v>10</v>
      </c>
      <c r="O3720" s="808"/>
    </row>
    <row r="3721" spans="1:15" ht="18">
      <c r="A3721" s="807">
        <v>517</v>
      </c>
      <c r="B3721" s="807"/>
      <c r="C3721" s="807">
        <v>1014642</v>
      </c>
      <c r="D3721" s="807"/>
      <c r="E3721" s="378" t="s">
        <v>4469</v>
      </c>
      <c r="F3721" s="807" t="s">
        <v>4470</v>
      </c>
      <c r="G3721" s="807"/>
      <c r="H3721" s="378" t="s">
        <v>2146</v>
      </c>
      <c r="I3721" s="808">
        <v>500</v>
      </c>
      <c r="J3721" s="808"/>
      <c r="K3721" s="377" t="s">
        <v>1909</v>
      </c>
      <c r="L3721" s="808" t="s">
        <v>2125</v>
      </c>
      <c r="M3721" s="808"/>
      <c r="N3721" s="808">
        <v>2</v>
      </c>
      <c r="O3721" s="808"/>
    </row>
    <row r="3722" spans="1:15" ht="18">
      <c r="A3722" s="807">
        <v>518</v>
      </c>
      <c r="B3722" s="807"/>
      <c r="C3722" s="807">
        <v>921987</v>
      </c>
      <c r="D3722" s="807"/>
      <c r="E3722" s="378" t="s">
        <v>4469</v>
      </c>
      <c r="F3722" s="807" t="s">
        <v>4471</v>
      </c>
      <c r="G3722" s="807"/>
      <c r="H3722" s="378" t="s">
        <v>2146</v>
      </c>
      <c r="I3722" s="808">
        <v>30</v>
      </c>
      <c r="J3722" s="808"/>
      <c r="K3722" s="377" t="s">
        <v>1909</v>
      </c>
      <c r="L3722" s="808" t="s">
        <v>2125</v>
      </c>
      <c r="M3722" s="808"/>
      <c r="N3722" s="808">
        <v>73</v>
      </c>
      <c r="O3722" s="808"/>
    </row>
    <row r="3723" spans="1:15" ht="18">
      <c r="A3723" s="807">
        <v>519</v>
      </c>
      <c r="B3723" s="807"/>
      <c r="C3723" s="807">
        <v>1014711</v>
      </c>
      <c r="D3723" s="807"/>
      <c r="E3723" s="378" t="s">
        <v>4469</v>
      </c>
      <c r="F3723" s="807" t="s">
        <v>4472</v>
      </c>
      <c r="G3723" s="807"/>
      <c r="H3723" s="378" t="s">
        <v>2146</v>
      </c>
      <c r="I3723" s="808">
        <v>500</v>
      </c>
      <c r="J3723" s="808"/>
      <c r="K3723" s="377" t="s">
        <v>1909</v>
      </c>
      <c r="L3723" s="808" t="s">
        <v>2125</v>
      </c>
      <c r="M3723" s="808"/>
      <c r="N3723" s="808">
        <v>0.5</v>
      </c>
      <c r="O3723" s="808"/>
    </row>
    <row r="3724" spans="1:15" ht="18">
      <c r="A3724" s="807">
        <v>520</v>
      </c>
      <c r="B3724" s="807"/>
      <c r="C3724" s="807">
        <v>1178080</v>
      </c>
      <c r="D3724" s="807"/>
      <c r="E3724" s="378" t="s">
        <v>4469</v>
      </c>
      <c r="F3724" s="812" t="s">
        <v>4473</v>
      </c>
      <c r="G3724" s="812"/>
      <c r="H3724" s="378" t="s">
        <v>2146</v>
      </c>
      <c r="I3724" s="808">
        <v>10</v>
      </c>
      <c r="J3724" s="808"/>
      <c r="K3724" s="377" t="s">
        <v>1909</v>
      </c>
      <c r="L3724" s="808" t="s">
        <v>2125</v>
      </c>
      <c r="M3724" s="808"/>
      <c r="N3724" s="808">
        <v>10</v>
      </c>
      <c r="O3724" s="808"/>
    </row>
    <row r="3725" spans="1:15" ht="36">
      <c r="A3725" s="807">
        <v>521</v>
      </c>
      <c r="B3725" s="807"/>
      <c r="C3725" s="807">
        <v>895575</v>
      </c>
      <c r="D3725" s="807"/>
      <c r="E3725" s="379" t="s">
        <v>4474</v>
      </c>
      <c r="F3725" s="812" t="s">
        <v>4473</v>
      </c>
      <c r="G3725" s="812"/>
      <c r="H3725" s="378" t="s">
        <v>2146</v>
      </c>
      <c r="I3725" s="808">
        <v>500</v>
      </c>
      <c r="J3725" s="808"/>
      <c r="K3725" s="377" t="s">
        <v>1909</v>
      </c>
      <c r="L3725" s="808" t="s">
        <v>2125</v>
      </c>
      <c r="M3725" s="808"/>
      <c r="N3725" s="808">
        <v>0.5</v>
      </c>
      <c r="O3725" s="808"/>
    </row>
    <row r="3726" spans="1:15" ht="18">
      <c r="A3726" s="807">
        <v>522</v>
      </c>
      <c r="B3726" s="807"/>
      <c r="C3726" s="807">
        <v>762272</v>
      </c>
      <c r="D3726" s="807"/>
      <c r="E3726" s="378" t="s">
        <v>4475</v>
      </c>
      <c r="F3726" s="807" t="s">
        <v>3524</v>
      </c>
      <c r="G3726" s="807"/>
      <c r="H3726" s="378" t="s">
        <v>4476</v>
      </c>
      <c r="I3726" s="808">
        <v>10</v>
      </c>
      <c r="J3726" s="808"/>
      <c r="K3726" s="377" t="s">
        <v>1883</v>
      </c>
      <c r="L3726" s="808" t="s">
        <v>1892</v>
      </c>
      <c r="M3726" s="808"/>
      <c r="N3726" s="807">
        <v>920</v>
      </c>
      <c r="O3726" s="807"/>
    </row>
    <row r="3727" spans="1:15" ht="18">
      <c r="A3727" s="807">
        <v>523</v>
      </c>
      <c r="B3727" s="807"/>
      <c r="C3727" s="807">
        <v>535144</v>
      </c>
      <c r="D3727" s="807"/>
      <c r="E3727" s="378" t="s">
        <v>3605</v>
      </c>
      <c r="F3727" s="807" t="s">
        <v>2161</v>
      </c>
      <c r="G3727" s="807"/>
      <c r="H3727" s="378" t="s">
        <v>1921</v>
      </c>
      <c r="I3727" s="811"/>
      <c r="J3727" s="811"/>
      <c r="K3727" s="371"/>
      <c r="L3727" s="807" t="s">
        <v>1921</v>
      </c>
      <c r="M3727" s="807"/>
      <c r="N3727" s="808">
        <v>2</v>
      </c>
      <c r="O3727" s="808"/>
    </row>
    <row r="3728" spans="1:15" ht="18">
      <c r="A3728" s="807">
        <v>524</v>
      </c>
      <c r="B3728" s="807"/>
      <c r="C3728" s="807">
        <v>535192</v>
      </c>
      <c r="D3728" s="807"/>
      <c r="E3728" s="378" t="s">
        <v>3605</v>
      </c>
      <c r="F3728" s="807" t="s">
        <v>2526</v>
      </c>
      <c r="G3728" s="807"/>
      <c r="H3728" s="378" t="s">
        <v>1921</v>
      </c>
      <c r="I3728" s="811"/>
      <c r="J3728" s="811"/>
      <c r="K3728" s="371"/>
      <c r="L3728" s="807" t="s">
        <v>1921</v>
      </c>
      <c r="M3728" s="807"/>
      <c r="N3728" s="808">
        <v>3.5</v>
      </c>
      <c r="O3728" s="808"/>
    </row>
    <row r="3729" spans="1:15" ht="36">
      <c r="A3729" s="810" t="s">
        <v>1871</v>
      </c>
      <c r="B3729" s="810"/>
      <c r="C3729" s="810" t="s">
        <v>1872</v>
      </c>
      <c r="D3729" s="810"/>
      <c r="E3729" s="365" t="s">
        <v>1873</v>
      </c>
      <c r="F3729" s="810" t="s">
        <v>1874</v>
      </c>
      <c r="G3729" s="810"/>
      <c r="H3729" s="365" t="s">
        <v>1875</v>
      </c>
      <c r="I3729" s="810" t="s">
        <v>1876</v>
      </c>
      <c r="J3729" s="810"/>
      <c r="K3729" s="365" t="s">
        <v>1877</v>
      </c>
      <c r="L3729" s="810" t="s">
        <v>4253</v>
      </c>
      <c r="M3729" s="810"/>
      <c r="N3729" s="810" t="s">
        <v>1879</v>
      </c>
      <c r="O3729" s="810"/>
    </row>
    <row r="3730" spans="1:15" ht="36">
      <c r="A3730" s="807">
        <v>525</v>
      </c>
      <c r="B3730" s="807"/>
      <c r="C3730" s="807">
        <v>276962</v>
      </c>
      <c r="D3730" s="807"/>
      <c r="E3730" s="379" t="s">
        <v>4477</v>
      </c>
      <c r="F3730" s="807" t="s">
        <v>2456</v>
      </c>
      <c r="G3730" s="807"/>
      <c r="H3730" s="378" t="s">
        <v>1920</v>
      </c>
      <c r="I3730" s="811"/>
      <c r="J3730" s="811"/>
      <c r="K3730" s="371"/>
      <c r="L3730" s="807" t="s">
        <v>1921</v>
      </c>
      <c r="M3730" s="807"/>
      <c r="N3730" s="808">
        <v>2.75</v>
      </c>
      <c r="O3730" s="808"/>
    </row>
    <row r="3731" spans="1:15" ht="36">
      <c r="A3731" s="807">
        <v>526</v>
      </c>
      <c r="B3731" s="807"/>
      <c r="C3731" s="807">
        <v>670077</v>
      </c>
      <c r="D3731" s="807"/>
      <c r="E3731" s="379" t="s">
        <v>4477</v>
      </c>
      <c r="F3731" s="807" t="s">
        <v>2456</v>
      </c>
      <c r="G3731" s="807"/>
      <c r="H3731" s="378" t="s">
        <v>2114</v>
      </c>
      <c r="I3731" s="811"/>
      <c r="J3731" s="811"/>
      <c r="K3731" s="371"/>
      <c r="L3731" s="807" t="s">
        <v>2115</v>
      </c>
      <c r="M3731" s="807"/>
      <c r="N3731" s="808">
        <v>2.75</v>
      </c>
      <c r="O3731" s="808"/>
    </row>
    <row r="3732" spans="1:15" ht="36">
      <c r="A3732" s="807">
        <v>527</v>
      </c>
      <c r="B3732" s="807"/>
      <c r="C3732" s="807">
        <v>670110</v>
      </c>
      <c r="D3732" s="807"/>
      <c r="E3732" s="379" t="s">
        <v>4477</v>
      </c>
      <c r="F3732" s="807" t="s">
        <v>2456</v>
      </c>
      <c r="G3732" s="807"/>
      <c r="H3732" s="378" t="s">
        <v>2496</v>
      </c>
      <c r="I3732" s="811"/>
      <c r="J3732" s="811"/>
      <c r="K3732" s="371"/>
      <c r="L3732" s="807" t="s">
        <v>2115</v>
      </c>
      <c r="M3732" s="807"/>
      <c r="N3732" s="808">
        <v>2.75</v>
      </c>
      <c r="O3732" s="808"/>
    </row>
    <row r="3733" spans="1:15" ht="18">
      <c r="A3733" s="807">
        <v>528</v>
      </c>
      <c r="B3733" s="807"/>
      <c r="C3733" s="807">
        <v>279296</v>
      </c>
      <c r="D3733" s="807"/>
      <c r="E3733" s="378" t="s">
        <v>2457</v>
      </c>
      <c r="F3733" s="807" t="s">
        <v>3606</v>
      </c>
      <c r="G3733" s="807"/>
      <c r="H3733" s="378" t="s">
        <v>1921</v>
      </c>
      <c r="I3733" s="811"/>
      <c r="J3733" s="811"/>
      <c r="K3733" s="371"/>
      <c r="L3733" s="807" t="s">
        <v>1921</v>
      </c>
      <c r="M3733" s="807"/>
      <c r="N3733" s="808">
        <v>1</v>
      </c>
      <c r="O3733" s="808"/>
    </row>
    <row r="3734" spans="1:15" ht="18">
      <c r="A3734" s="807">
        <v>529</v>
      </c>
      <c r="B3734" s="807"/>
      <c r="C3734" s="807">
        <v>201353</v>
      </c>
      <c r="D3734" s="807"/>
      <c r="E3734" s="378" t="s">
        <v>3607</v>
      </c>
      <c r="F3734" s="807" t="s">
        <v>3245</v>
      </c>
      <c r="G3734" s="807"/>
      <c r="H3734" s="378" t="s">
        <v>3608</v>
      </c>
      <c r="I3734" s="811"/>
      <c r="J3734" s="811"/>
      <c r="K3734" s="371"/>
      <c r="L3734" s="807" t="s">
        <v>1917</v>
      </c>
      <c r="M3734" s="807"/>
      <c r="N3734" s="808">
        <v>25</v>
      </c>
      <c r="O3734" s="808"/>
    </row>
    <row r="3735" spans="1:15" ht="18">
      <c r="A3735" s="807">
        <v>530</v>
      </c>
      <c r="B3735" s="807"/>
      <c r="C3735" s="807">
        <v>520456</v>
      </c>
      <c r="D3735" s="807"/>
      <c r="E3735" s="378" t="s">
        <v>2459</v>
      </c>
      <c r="F3735" s="807" t="s">
        <v>2272</v>
      </c>
      <c r="G3735" s="807"/>
      <c r="H3735" s="378" t="s">
        <v>4349</v>
      </c>
      <c r="I3735" s="811"/>
      <c r="J3735" s="811"/>
      <c r="K3735" s="371"/>
      <c r="L3735" s="808" t="s">
        <v>1892</v>
      </c>
      <c r="M3735" s="808"/>
      <c r="N3735" s="807">
        <v>208</v>
      </c>
      <c r="O3735" s="807"/>
    </row>
    <row r="3736" spans="1:15" ht="18">
      <c r="A3736" s="807">
        <v>531</v>
      </c>
      <c r="B3736" s="807"/>
      <c r="C3736" s="807">
        <v>710892</v>
      </c>
      <c r="D3736" s="807"/>
      <c r="E3736" s="378" t="s">
        <v>4478</v>
      </c>
      <c r="F3736" s="812" t="s">
        <v>4479</v>
      </c>
      <c r="G3736" s="812"/>
      <c r="H3736" s="378" t="s">
        <v>4480</v>
      </c>
      <c r="I3736" s="808">
        <v>300</v>
      </c>
      <c r="J3736" s="808"/>
      <c r="K3736" s="377" t="s">
        <v>1883</v>
      </c>
      <c r="L3736" s="807" t="s">
        <v>1884</v>
      </c>
      <c r="M3736" s="807"/>
      <c r="N3736" s="808">
        <v>27.5</v>
      </c>
      <c r="O3736" s="808"/>
    </row>
    <row r="3737" spans="1:15" ht="54">
      <c r="A3737" s="807">
        <v>532</v>
      </c>
      <c r="B3737" s="807"/>
      <c r="C3737" s="807">
        <v>893932</v>
      </c>
      <c r="D3737" s="807"/>
      <c r="E3737" s="379" t="s">
        <v>4481</v>
      </c>
      <c r="F3737" s="812" t="s">
        <v>4482</v>
      </c>
      <c r="G3737" s="812"/>
      <c r="H3737" s="378" t="s">
        <v>1916</v>
      </c>
      <c r="I3737" s="808">
        <v>240</v>
      </c>
      <c r="J3737" s="808"/>
      <c r="K3737" s="377" t="s">
        <v>1883</v>
      </c>
      <c r="L3737" s="807" t="s">
        <v>1884</v>
      </c>
      <c r="M3737" s="807"/>
      <c r="N3737" s="808">
        <v>15</v>
      </c>
      <c r="O3737" s="808"/>
    </row>
    <row r="3738" spans="1:15" ht="18">
      <c r="A3738" s="807">
        <v>533</v>
      </c>
      <c r="B3738" s="807"/>
      <c r="C3738" s="807">
        <v>881944</v>
      </c>
      <c r="D3738" s="807"/>
      <c r="E3738" s="378" t="s">
        <v>4483</v>
      </c>
      <c r="F3738" s="812" t="s">
        <v>4484</v>
      </c>
      <c r="G3738" s="812"/>
      <c r="H3738" s="378" t="s">
        <v>1925</v>
      </c>
      <c r="I3738" s="808">
        <v>450</v>
      </c>
      <c r="J3738" s="808"/>
      <c r="K3738" s="377" t="s">
        <v>1883</v>
      </c>
      <c r="L3738" s="807" t="s">
        <v>1884</v>
      </c>
      <c r="M3738" s="807"/>
      <c r="N3738" s="808">
        <v>30</v>
      </c>
      <c r="O3738" s="808"/>
    </row>
    <row r="3739" spans="1:15" ht="36">
      <c r="A3739" s="810" t="s">
        <v>1871</v>
      </c>
      <c r="B3739" s="810"/>
      <c r="C3739" s="810" t="s">
        <v>1872</v>
      </c>
      <c r="D3739" s="810"/>
      <c r="E3739" s="365" t="s">
        <v>1873</v>
      </c>
      <c r="F3739" s="810" t="s">
        <v>1874</v>
      </c>
      <c r="G3739" s="810"/>
      <c r="H3739" s="365" t="s">
        <v>1875</v>
      </c>
      <c r="I3739" s="810" t="s">
        <v>1876</v>
      </c>
      <c r="J3739" s="810"/>
      <c r="K3739" s="365" t="s">
        <v>1877</v>
      </c>
      <c r="L3739" s="810" t="s">
        <v>4253</v>
      </c>
      <c r="M3739" s="810"/>
      <c r="N3739" s="810" t="s">
        <v>1879</v>
      </c>
      <c r="O3739" s="810"/>
    </row>
    <row r="3740" spans="1:15" ht="18">
      <c r="A3740" s="807">
        <v>534</v>
      </c>
      <c r="B3740" s="807"/>
      <c r="C3740" s="807">
        <v>519385</v>
      </c>
      <c r="D3740" s="807"/>
      <c r="E3740" s="378" t="s">
        <v>2463</v>
      </c>
      <c r="F3740" s="807" t="s">
        <v>4047</v>
      </c>
      <c r="G3740" s="807"/>
      <c r="H3740" s="378" t="s">
        <v>2083</v>
      </c>
      <c r="I3740" s="811"/>
      <c r="J3740" s="811"/>
      <c r="K3740" s="371"/>
      <c r="L3740" s="807" t="s">
        <v>1921</v>
      </c>
      <c r="M3740" s="807"/>
      <c r="N3740" s="808">
        <v>5.25</v>
      </c>
      <c r="O3740" s="808"/>
    </row>
    <row r="3741" spans="1:15" ht="18">
      <c r="A3741" s="807">
        <v>535</v>
      </c>
      <c r="B3741" s="807"/>
      <c r="C3741" s="807">
        <v>645716</v>
      </c>
      <c r="D3741" s="807"/>
      <c r="E3741" s="378" t="s">
        <v>2463</v>
      </c>
      <c r="F3741" s="807" t="s">
        <v>4047</v>
      </c>
      <c r="G3741" s="807"/>
      <c r="H3741" s="378" t="s">
        <v>1920</v>
      </c>
      <c r="I3741" s="811"/>
      <c r="J3741" s="811"/>
      <c r="K3741" s="371"/>
      <c r="L3741" s="807" t="s">
        <v>1921</v>
      </c>
      <c r="M3741" s="807"/>
      <c r="N3741" s="808">
        <v>5.25</v>
      </c>
      <c r="O3741" s="808"/>
    </row>
    <row r="3742" spans="1:15" ht="18">
      <c r="A3742" s="807">
        <v>536</v>
      </c>
      <c r="B3742" s="807"/>
      <c r="C3742" s="807">
        <v>1179463</v>
      </c>
      <c r="D3742" s="807"/>
      <c r="E3742" s="378" t="s">
        <v>4485</v>
      </c>
      <c r="F3742" s="807" t="s">
        <v>4486</v>
      </c>
      <c r="G3742" s="807"/>
      <c r="H3742" s="378" t="s">
        <v>3147</v>
      </c>
      <c r="I3742" s="808">
        <v>10</v>
      </c>
      <c r="J3742" s="808"/>
      <c r="K3742" s="377" t="s">
        <v>1909</v>
      </c>
      <c r="L3742" s="808" t="s">
        <v>2125</v>
      </c>
      <c r="M3742" s="808"/>
      <c r="N3742" s="808">
        <v>10</v>
      </c>
      <c r="O3742" s="808"/>
    </row>
    <row r="3743" spans="1:15" ht="18">
      <c r="A3743" s="807">
        <v>537</v>
      </c>
      <c r="B3743" s="807"/>
      <c r="C3743" s="807">
        <v>636069</v>
      </c>
      <c r="D3743" s="807"/>
      <c r="E3743" s="378" t="s">
        <v>4487</v>
      </c>
      <c r="F3743" s="807" t="s">
        <v>4488</v>
      </c>
      <c r="G3743" s="807"/>
      <c r="H3743" s="378" t="s">
        <v>1916</v>
      </c>
      <c r="I3743" s="808">
        <v>60</v>
      </c>
      <c r="J3743" s="808"/>
      <c r="K3743" s="377" t="s">
        <v>1883</v>
      </c>
      <c r="L3743" s="807" t="s">
        <v>1884</v>
      </c>
      <c r="M3743" s="807"/>
      <c r="N3743" s="808">
        <v>12.5</v>
      </c>
      <c r="O3743" s="808"/>
    </row>
    <row r="3744" spans="1:15" ht="18">
      <c r="A3744" s="807">
        <v>538</v>
      </c>
      <c r="B3744" s="807"/>
      <c r="C3744" s="807">
        <v>663077</v>
      </c>
      <c r="D3744" s="807"/>
      <c r="E3744" s="378" t="s">
        <v>4048</v>
      </c>
      <c r="F3744" s="807" t="s">
        <v>2349</v>
      </c>
      <c r="G3744" s="807"/>
      <c r="H3744" s="378" t="s">
        <v>2093</v>
      </c>
      <c r="I3744" s="808">
        <v>10</v>
      </c>
      <c r="J3744" s="808"/>
      <c r="K3744" s="377" t="s">
        <v>1883</v>
      </c>
      <c r="L3744" s="807" t="s">
        <v>1884</v>
      </c>
      <c r="M3744" s="807"/>
      <c r="N3744" s="807">
        <v>140</v>
      </c>
      <c r="O3744" s="807"/>
    </row>
    <row r="3745" spans="1:15" ht="18">
      <c r="A3745" s="807">
        <v>539</v>
      </c>
      <c r="B3745" s="807"/>
      <c r="C3745" s="807">
        <v>555025</v>
      </c>
      <c r="D3745" s="807"/>
      <c r="E3745" s="378" t="s">
        <v>2470</v>
      </c>
      <c r="F3745" s="807" t="s">
        <v>2089</v>
      </c>
      <c r="G3745" s="807"/>
      <c r="H3745" s="378" t="s">
        <v>4255</v>
      </c>
      <c r="I3745" s="808">
        <v>1</v>
      </c>
      <c r="J3745" s="808"/>
      <c r="K3745" s="377" t="s">
        <v>1883</v>
      </c>
      <c r="L3745" s="807" t="s">
        <v>1889</v>
      </c>
      <c r="M3745" s="807"/>
      <c r="N3745" s="808">
        <v>4.25</v>
      </c>
      <c r="O3745" s="808"/>
    </row>
    <row r="3746" spans="1:15" ht="54">
      <c r="A3746" s="807">
        <v>540</v>
      </c>
      <c r="B3746" s="807"/>
      <c r="C3746" s="807">
        <v>888813</v>
      </c>
      <c r="D3746" s="807"/>
      <c r="E3746" s="378" t="s">
        <v>2470</v>
      </c>
      <c r="F3746" s="807" t="s">
        <v>2390</v>
      </c>
      <c r="G3746" s="807"/>
      <c r="H3746" s="379" t="s">
        <v>4261</v>
      </c>
      <c r="I3746" s="808">
        <v>10</v>
      </c>
      <c r="J3746" s="808"/>
      <c r="K3746" s="377" t="s">
        <v>1883</v>
      </c>
      <c r="L3746" s="808" t="s">
        <v>1892</v>
      </c>
      <c r="M3746" s="808"/>
      <c r="N3746" s="808">
        <v>22.5</v>
      </c>
      <c r="O3746" s="808"/>
    </row>
    <row r="3747" spans="1:15" ht="18">
      <c r="A3747" s="807">
        <v>541</v>
      </c>
      <c r="B3747" s="807"/>
      <c r="C3747" s="807">
        <v>259717</v>
      </c>
      <c r="D3747" s="807"/>
      <c r="E3747" s="378" t="s">
        <v>2470</v>
      </c>
      <c r="F3747" s="807" t="s">
        <v>2791</v>
      </c>
      <c r="G3747" s="807"/>
      <c r="H3747" s="378" t="s">
        <v>2083</v>
      </c>
      <c r="I3747" s="811"/>
      <c r="J3747" s="811"/>
      <c r="K3747" s="371"/>
      <c r="L3747" s="807" t="s">
        <v>1921</v>
      </c>
      <c r="M3747" s="807"/>
      <c r="N3747" s="808">
        <v>1</v>
      </c>
      <c r="O3747" s="808"/>
    </row>
    <row r="3748" spans="1:15" ht="18">
      <c r="A3748" s="807">
        <v>542</v>
      </c>
      <c r="B3748" s="807"/>
      <c r="C3748" s="807">
        <v>259755</v>
      </c>
      <c r="D3748" s="807"/>
      <c r="E3748" s="378" t="s">
        <v>2470</v>
      </c>
      <c r="F3748" s="807" t="s">
        <v>2791</v>
      </c>
      <c r="G3748" s="807"/>
      <c r="H3748" s="378" t="s">
        <v>1920</v>
      </c>
      <c r="I3748" s="811"/>
      <c r="J3748" s="811"/>
      <c r="K3748" s="371"/>
      <c r="L3748" s="807" t="s">
        <v>1921</v>
      </c>
      <c r="M3748" s="807"/>
      <c r="N3748" s="808">
        <v>1</v>
      </c>
      <c r="O3748" s="808"/>
    </row>
    <row r="3749" spans="1:15" ht="18">
      <c r="A3749" s="807">
        <v>543</v>
      </c>
      <c r="B3749" s="807"/>
      <c r="C3749" s="807">
        <v>781474</v>
      </c>
      <c r="D3749" s="807"/>
      <c r="E3749" s="378" t="s">
        <v>3884</v>
      </c>
      <c r="F3749" s="807" t="s">
        <v>2085</v>
      </c>
      <c r="G3749" s="807"/>
      <c r="H3749" s="378" t="s">
        <v>2093</v>
      </c>
      <c r="I3749" s="808">
        <v>15</v>
      </c>
      <c r="J3749" s="808"/>
      <c r="K3749" s="377" t="s">
        <v>1883</v>
      </c>
      <c r="L3749" s="807" t="s">
        <v>1884</v>
      </c>
      <c r="M3749" s="807"/>
      <c r="N3749" s="807">
        <v>211</v>
      </c>
      <c r="O3749" s="807"/>
    </row>
    <row r="3750" spans="1:15" ht="18">
      <c r="A3750" s="807">
        <v>544</v>
      </c>
      <c r="B3750" s="807"/>
      <c r="C3750" s="807">
        <v>201820</v>
      </c>
      <c r="D3750" s="807"/>
      <c r="E3750" s="378" t="s">
        <v>2471</v>
      </c>
      <c r="F3750" s="807" t="s">
        <v>2308</v>
      </c>
      <c r="G3750" s="807"/>
      <c r="H3750" s="378" t="s">
        <v>4349</v>
      </c>
      <c r="I3750" s="811"/>
      <c r="J3750" s="811"/>
      <c r="K3750" s="371"/>
      <c r="L3750" s="808" t="s">
        <v>1892</v>
      </c>
      <c r="M3750" s="808"/>
      <c r="N3750" s="807">
        <v>497</v>
      </c>
      <c r="O3750" s="807"/>
    </row>
    <row r="3751" spans="1:15" ht="36">
      <c r="A3751" s="810" t="s">
        <v>1871</v>
      </c>
      <c r="B3751" s="810"/>
      <c r="C3751" s="810" t="s">
        <v>1872</v>
      </c>
      <c r="D3751" s="810"/>
      <c r="E3751" s="365" t="s">
        <v>1873</v>
      </c>
      <c r="F3751" s="810" t="s">
        <v>1874</v>
      </c>
      <c r="G3751" s="810"/>
      <c r="H3751" s="365" t="s">
        <v>1875</v>
      </c>
      <c r="I3751" s="810" t="s">
        <v>1876</v>
      </c>
      <c r="J3751" s="810"/>
      <c r="K3751" s="365" t="s">
        <v>1877</v>
      </c>
      <c r="L3751" s="810" t="s">
        <v>4253</v>
      </c>
      <c r="M3751" s="810"/>
      <c r="N3751" s="810" t="s">
        <v>1879</v>
      </c>
      <c r="O3751" s="810"/>
    </row>
    <row r="3752" spans="1:15" ht="18">
      <c r="A3752" s="807">
        <v>545</v>
      </c>
      <c r="B3752" s="807"/>
      <c r="C3752" s="807">
        <v>201849</v>
      </c>
      <c r="D3752" s="807"/>
      <c r="E3752" s="378" t="s">
        <v>2471</v>
      </c>
      <c r="F3752" s="807" t="s">
        <v>2488</v>
      </c>
      <c r="G3752" s="807"/>
      <c r="H3752" s="378" t="s">
        <v>4349</v>
      </c>
      <c r="I3752" s="811"/>
      <c r="J3752" s="811"/>
      <c r="K3752" s="371"/>
      <c r="L3752" s="808" t="s">
        <v>1892</v>
      </c>
      <c r="M3752" s="808"/>
      <c r="N3752" s="808">
        <v>99.5</v>
      </c>
      <c r="O3752" s="808"/>
    </row>
    <row r="3753" spans="1:15" ht="18">
      <c r="A3753" s="807">
        <v>546</v>
      </c>
      <c r="B3753" s="807"/>
      <c r="C3753" s="807">
        <v>201865</v>
      </c>
      <c r="D3753" s="807"/>
      <c r="E3753" s="378" t="s">
        <v>2471</v>
      </c>
      <c r="F3753" s="807" t="s">
        <v>2071</v>
      </c>
      <c r="G3753" s="807"/>
      <c r="H3753" s="378" t="s">
        <v>2083</v>
      </c>
      <c r="I3753" s="811"/>
      <c r="J3753" s="811"/>
      <c r="K3753" s="371"/>
      <c r="L3753" s="807" t="s">
        <v>1921</v>
      </c>
      <c r="M3753" s="807"/>
      <c r="N3753" s="808">
        <v>6.5</v>
      </c>
      <c r="O3753" s="808"/>
    </row>
    <row r="3754" spans="1:15" ht="18">
      <c r="A3754" s="807">
        <v>547</v>
      </c>
      <c r="B3754" s="807"/>
      <c r="C3754" s="807">
        <v>201877</v>
      </c>
      <c r="D3754" s="807"/>
      <c r="E3754" s="378" t="s">
        <v>2471</v>
      </c>
      <c r="F3754" s="807" t="s">
        <v>2071</v>
      </c>
      <c r="G3754" s="807"/>
      <c r="H3754" s="378" t="s">
        <v>1921</v>
      </c>
      <c r="I3754" s="811"/>
      <c r="J3754" s="811"/>
      <c r="K3754" s="371"/>
      <c r="L3754" s="807" t="s">
        <v>1921</v>
      </c>
      <c r="M3754" s="807"/>
      <c r="N3754" s="808">
        <v>6.5</v>
      </c>
      <c r="O3754" s="808"/>
    </row>
    <row r="3755" spans="1:15" ht="18">
      <c r="A3755" s="807">
        <v>548</v>
      </c>
      <c r="B3755" s="807"/>
      <c r="C3755" s="807">
        <v>201883</v>
      </c>
      <c r="D3755" s="807"/>
      <c r="E3755" s="378" t="s">
        <v>2471</v>
      </c>
      <c r="F3755" s="807" t="s">
        <v>2274</v>
      </c>
      <c r="G3755" s="807"/>
      <c r="H3755" s="378" t="s">
        <v>4349</v>
      </c>
      <c r="I3755" s="811"/>
      <c r="J3755" s="811"/>
      <c r="K3755" s="371"/>
      <c r="L3755" s="808" t="s">
        <v>1892</v>
      </c>
      <c r="M3755" s="808"/>
      <c r="N3755" s="807">
        <v>215</v>
      </c>
      <c r="O3755" s="807"/>
    </row>
    <row r="3756" spans="1:15" ht="18">
      <c r="A3756" s="807">
        <v>549</v>
      </c>
      <c r="B3756" s="807"/>
      <c r="C3756" s="807">
        <v>201896</v>
      </c>
      <c r="D3756" s="807"/>
      <c r="E3756" s="378" t="s">
        <v>4222</v>
      </c>
      <c r="F3756" s="807" t="s">
        <v>2047</v>
      </c>
      <c r="G3756" s="807"/>
      <c r="H3756" s="378" t="s">
        <v>2114</v>
      </c>
      <c r="I3756" s="811"/>
      <c r="J3756" s="811"/>
      <c r="K3756" s="371"/>
      <c r="L3756" s="807" t="s">
        <v>2115</v>
      </c>
      <c r="M3756" s="807"/>
      <c r="N3756" s="808">
        <v>65</v>
      </c>
      <c r="O3756" s="808"/>
    </row>
    <row r="3757" spans="1:15" ht="18">
      <c r="A3757" s="807">
        <v>550</v>
      </c>
      <c r="B3757" s="807"/>
      <c r="C3757" s="807">
        <v>299547</v>
      </c>
      <c r="D3757" s="807"/>
      <c r="E3757" s="378" t="s">
        <v>2473</v>
      </c>
      <c r="F3757" s="807" t="s">
        <v>2192</v>
      </c>
      <c r="G3757" s="807"/>
      <c r="H3757" s="378" t="s">
        <v>2083</v>
      </c>
      <c r="I3757" s="811"/>
      <c r="J3757" s="811"/>
      <c r="K3757" s="371"/>
      <c r="L3757" s="807" t="s">
        <v>1921</v>
      </c>
      <c r="M3757" s="807"/>
      <c r="N3757" s="808">
        <v>0.5</v>
      </c>
      <c r="O3757" s="808"/>
    </row>
    <row r="3758" spans="1:15" ht="18">
      <c r="A3758" s="807">
        <v>551</v>
      </c>
      <c r="B3758" s="807"/>
      <c r="C3758" s="807">
        <v>861962</v>
      </c>
      <c r="D3758" s="807"/>
      <c r="E3758" s="378" t="s">
        <v>3611</v>
      </c>
      <c r="F3758" s="807" t="s">
        <v>2071</v>
      </c>
      <c r="G3758" s="807"/>
      <c r="H3758" s="378" t="s">
        <v>1921</v>
      </c>
      <c r="I3758" s="811"/>
      <c r="J3758" s="811"/>
      <c r="K3758" s="371"/>
      <c r="L3758" s="807" t="s">
        <v>1921</v>
      </c>
      <c r="M3758" s="807"/>
      <c r="N3758" s="808">
        <v>47.5</v>
      </c>
      <c r="O3758" s="808"/>
    </row>
    <row r="3759" spans="1:15" ht="18">
      <c r="A3759" s="807">
        <v>552</v>
      </c>
      <c r="B3759" s="807"/>
      <c r="C3759" s="807">
        <v>678334</v>
      </c>
      <c r="D3759" s="807"/>
      <c r="E3759" s="378" t="s">
        <v>4489</v>
      </c>
      <c r="F3759" s="812" t="s">
        <v>4490</v>
      </c>
      <c r="G3759" s="812"/>
      <c r="H3759" s="378" t="s">
        <v>4314</v>
      </c>
      <c r="I3759" s="808">
        <v>10</v>
      </c>
      <c r="J3759" s="808"/>
      <c r="K3759" s="377" t="s">
        <v>1883</v>
      </c>
      <c r="L3759" s="807" t="s">
        <v>1889</v>
      </c>
      <c r="M3759" s="807"/>
      <c r="N3759" s="807">
        <v>934</v>
      </c>
      <c r="O3759" s="807"/>
    </row>
    <row r="3760" spans="1:15" ht="54">
      <c r="A3760" s="807">
        <v>553</v>
      </c>
      <c r="B3760" s="807"/>
      <c r="C3760" s="807">
        <v>678415</v>
      </c>
      <c r="D3760" s="807"/>
      <c r="E3760" s="379" t="s">
        <v>4491</v>
      </c>
      <c r="F3760" s="812" t="s">
        <v>4492</v>
      </c>
      <c r="G3760" s="812"/>
      <c r="H3760" s="378" t="s">
        <v>4314</v>
      </c>
      <c r="I3760" s="808">
        <v>10</v>
      </c>
      <c r="J3760" s="808"/>
      <c r="K3760" s="377" t="s">
        <v>1883</v>
      </c>
      <c r="L3760" s="807" t="s">
        <v>1889</v>
      </c>
      <c r="M3760" s="807"/>
      <c r="N3760" s="807">
        <v>100</v>
      </c>
      <c r="O3760" s="807"/>
    </row>
    <row r="3761" spans="1:15" ht="18">
      <c r="A3761" s="807">
        <v>554</v>
      </c>
      <c r="B3761" s="807"/>
      <c r="C3761" s="807">
        <v>317329</v>
      </c>
      <c r="D3761" s="807"/>
      <c r="E3761" s="378" t="s">
        <v>4052</v>
      </c>
      <c r="F3761" s="807" t="s">
        <v>2014</v>
      </c>
      <c r="G3761" s="807"/>
      <c r="H3761" s="378" t="s">
        <v>1921</v>
      </c>
      <c r="I3761" s="811"/>
      <c r="J3761" s="811"/>
      <c r="K3761" s="371"/>
      <c r="L3761" s="807" t="s">
        <v>1921</v>
      </c>
      <c r="M3761" s="807"/>
      <c r="N3761" s="808">
        <v>15.5</v>
      </c>
      <c r="O3761" s="808"/>
    </row>
    <row r="3762" spans="1:15" ht="18">
      <c r="A3762" s="807">
        <v>555</v>
      </c>
      <c r="B3762" s="807"/>
      <c r="C3762" s="807">
        <v>326819</v>
      </c>
      <c r="D3762" s="807"/>
      <c r="E3762" s="378" t="s">
        <v>4053</v>
      </c>
      <c r="F3762" s="807" t="s">
        <v>2274</v>
      </c>
      <c r="G3762" s="807"/>
      <c r="H3762" s="378" t="s">
        <v>1920</v>
      </c>
      <c r="I3762" s="811"/>
      <c r="J3762" s="811"/>
      <c r="K3762" s="371"/>
      <c r="L3762" s="807" t="s">
        <v>1921</v>
      </c>
      <c r="M3762" s="807"/>
      <c r="N3762" s="808">
        <v>4.75</v>
      </c>
      <c r="O3762" s="808"/>
    </row>
    <row r="3763" spans="1:15" ht="108">
      <c r="A3763" s="807">
        <v>556</v>
      </c>
      <c r="B3763" s="807"/>
      <c r="C3763" s="807">
        <v>1012875</v>
      </c>
      <c r="D3763" s="807"/>
      <c r="E3763" s="378" t="s">
        <v>4054</v>
      </c>
      <c r="F3763" s="807" t="s">
        <v>2274</v>
      </c>
      <c r="G3763" s="807"/>
      <c r="H3763" s="379" t="s">
        <v>4445</v>
      </c>
      <c r="I3763" s="811"/>
      <c r="J3763" s="811"/>
      <c r="K3763" s="371"/>
      <c r="L3763" s="808" t="s">
        <v>1892</v>
      </c>
      <c r="M3763" s="808"/>
      <c r="N3763" s="807">
        <v>223</v>
      </c>
      <c r="O3763" s="807"/>
    </row>
    <row r="3764" spans="1:15" ht="36">
      <c r="A3764" s="810" t="s">
        <v>1871</v>
      </c>
      <c r="B3764" s="810"/>
      <c r="C3764" s="810" t="s">
        <v>1872</v>
      </c>
      <c r="D3764" s="810"/>
      <c r="E3764" s="365" t="s">
        <v>1873</v>
      </c>
      <c r="F3764" s="810" t="s">
        <v>1874</v>
      </c>
      <c r="G3764" s="810"/>
      <c r="H3764" s="365" t="s">
        <v>1875</v>
      </c>
      <c r="I3764" s="810" t="s">
        <v>1876</v>
      </c>
      <c r="J3764" s="810"/>
      <c r="K3764" s="365" t="s">
        <v>1877</v>
      </c>
      <c r="L3764" s="810" t="s">
        <v>4253</v>
      </c>
      <c r="M3764" s="810"/>
      <c r="N3764" s="810" t="s">
        <v>1879</v>
      </c>
      <c r="O3764" s="810"/>
    </row>
    <row r="3765" spans="1:15" ht="36">
      <c r="A3765" s="807">
        <v>557</v>
      </c>
      <c r="B3765" s="807"/>
      <c r="C3765" s="807">
        <v>864276</v>
      </c>
      <c r="D3765" s="807"/>
      <c r="E3765" s="379" t="s">
        <v>4493</v>
      </c>
      <c r="F3765" s="807" t="s">
        <v>2092</v>
      </c>
      <c r="G3765" s="807"/>
      <c r="H3765" s="378" t="s">
        <v>4494</v>
      </c>
      <c r="I3765" s="808">
        <v>2.5</v>
      </c>
      <c r="J3765" s="808"/>
      <c r="K3765" s="377" t="s">
        <v>1883</v>
      </c>
      <c r="L3765" s="807" t="s">
        <v>1884</v>
      </c>
      <c r="M3765" s="807"/>
      <c r="N3765" s="807" t="s">
        <v>4495</v>
      </c>
      <c r="O3765" s="807"/>
    </row>
    <row r="3766" spans="1:15" ht="18">
      <c r="A3766" s="807">
        <v>558</v>
      </c>
      <c r="B3766" s="807"/>
      <c r="C3766" s="807">
        <v>523400</v>
      </c>
      <c r="D3766" s="807"/>
      <c r="E3766" s="378" t="s">
        <v>2507</v>
      </c>
      <c r="F3766" s="807" t="s">
        <v>2092</v>
      </c>
      <c r="G3766" s="807"/>
      <c r="H3766" s="378" t="s">
        <v>4496</v>
      </c>
      <c r="I3766" s="808">
        <v>2.5</v>
      </c>
      <c r="J3766" s="808"/>
      <c r="K3766" s="377" t="s">
        <v>1883</v>
      </c>
      <c r="L3766" s="807" t="s">
        <v>1884</v>
      </c>
      <c r="M3766" s="807"/>
      <c r="N3766" s="807" t="s">
        <v>4495</v>
      </c>
      <c r="O3766" s="807"/>
    </row>
    <row r="3767" spans="1:15" ht="18">
      <c r="A3767" s="807">
        <v>559</v>
      </c>
      <c r="B3767" s="807"/>
      <c r="C3767" s="807">
        <v>378285</v>
      </c>
      <c r="D3767" s="807"/>
      <c r="E3767" s="378" t="s">
        <v>2507</v>
      </c>
      <c r="F3767" s="807" t="s">
        <v>2791</v>
      </c>
      <c r="G3767" s="807"/>
      <c r="H3767" s="378" t="s">
        <v>1921</v>
      </c>
      <c r="I3767" s="811"/>
      <c r="J3767" s="811"/>
      <c r="K3767" s="371"/>
      <c r="L3767" s="807" t="s">
        <v>1921</v>
      </c>
      <c r="M3767" s="807"/>
      <c r="N3767" s="808">
        <v>76.5</v>
      </c>
      <c r="O3767" s="808"/>
    </row>
    <row r="3768" spans="1:15" ht="18">
      <c r="A3768" s="807">
        <v>560</v>
      </c>
      <c r="B3768" s="807"/>
      <c r="C3768" s="807">
        <v>378356</v>
      </c>
      <c r="D3768" s="807"/>
      <c r="E3768" s="378" t="s">
        <v>2507</v>
      </c>
      <c r="F3768" s="807" t="s">
        <v>3548</v>
      </c>
      <c r="G3768" s="807"/>
      <c r="H3768" s="378" t="s">
        <v>1921</v>
      </c>
      <c r="I3768" s="811"/>
      <c r="J3768" s="811"/>
      <c r="K3768" s="371"/>
      <c r="L3768" s="807" t="s">
        <v>1921</v>
      </c>
      <c r="M3768" s="807"/>
      <c r="N3768" s="807">
        <v>146</v>
      </c>
      <c r="O3768" s="807"/>
    </row>
    <row r="3769" spans="1:15" ht="54">
      <c r="A3769" s="807">
        <v>561</v>
      </c>
      <c r="B3769" s="807"/>
      <c r="C3769" s="807">
        <v>555617</v>
      </c>
      <c r="D3769" s="807"/>
      <c r="E3769" s="378" t="s">
        <v>2507</v>
      </c>
      <c r="F3769" s="807" t="s">
        <v>3613</v>
      </c>
      <c r="G3769" s="807"/>
      <c r="H3769" s="379" t="s">
        <v>4261</v>
      </c>
      <c r="I3769" s="808">
        <v>1</v>
      </c>
      <c r="J3769" s="808"/>
      <c r="K3769" s="377" t="s">
        <v>1883</v>
      </c>
      <c r="L3769" s="807" t="s">
        <v>1889</v>
      </c>
      <c r="M3769" s="807"/>
      <c r="N3769" s="807">
        <v>297</v>
      </c>
      <c r="O3769" s="807"/>
    </row>
    <row r="3770" spans="1:15" ht="36">
      <c r="A3770" s="807">
        <v>562</v>
      </c>
      <c r="B3770" s="807"/>
      <c r="C3770" s="807">
        <v>681994</v>
      </c>
      <c r="D3770" s="807"/>
      <c r="E3770" s="379" t="s">
        <v>4497</v>
      </c>
      <c r="F3770" s="807" t="s">
        <v>4498</v>
      </c>
      <c r="G3770" s="807"/>
      <c r="H3770" s="378" t="s">
        <v>1921</v>
      </c>
      <c r="I3770" s="808">
        <v>21</v>
      </c>
      <c r="J3770" s="808"/>
      <c r="K3770" s="378" t="s">
        <v>2805</v>
      </c>
      <c r="L3770" s="808" t="s">
        <v>2806</v>
      </c>
      <c r="M3770" s="808"/>
      <c r="N3770" s="807">
        <v>119</v>
      </c>
      <c r="O3770" s="807"/>
    </row>
    <row r="3771" spans="1:15" ht="36">
      <c r="A3771" s="807">
        <v>563</v>
      </c>
      <c r="B3771" s="807"/>
      <c r="C3771" s="807">
        <v>682043</v>
      </c>
      <c r="D3771" s="807"/>
      <c r="E3771" s="379" t="s">
        <v>4497</v>
      </c>
      <c r="F3771" s="807" t="s">
        <v>4498</v>
      </c>
      <c r="G3771" s="807"/>
      <c r="H3771" s="378" t="s">
        <v>1921</v>
      </c>
      <c r="I3771" s="808">
        <v>28</v>
      </c>
      <c r="J3771" s="808"/>
      <c r="K3771" s="378" t="s">
        <v>2805</v>
      </c>
      <c r="L3771" s="808" t="s">
        <v>2806</v>
      </c>
      <c r="M3771" s="808"/>
      <c r="N3771" s="807">
        <v>105</v>
      </c>
      <c r="O3771" s="807"/>
    </row>
    <row r="3772" spans="1:15" ht="18">
      <c r="A3772" s="807">
        <v>564</v>
      </c>
      <c r="B3772" s="807"/>
      <c r="C3772" s="807">
        <v>499565</v>
      </c>
      <c r="D3772" s="807"/>
      <c r="E3772" s="378" t="s">
        <v>2510</v>
      </c>
      <c r="F3772" s="807" t="s">
        <v>2511</v>
      </c>
      <c r="G3772" s="807"/>
      <c r="H3772" s="378" t="s">
        <v>2146</v>
      </c>
      <c r="I3772" s="808">
        <v>15</v>
      </c>
      <c r="J3772" s="808"/>
      <c r="K3772" s="377" t="s">
        <v>1909</v>
      </c>
      <c r="L3772" s="808" t="s">
        <v>1910</v>
      </c>
      <c r="M3772" s="808"/>
      <c r="N3772" s="808">
        <v>78</v>
      </c>
      <c r="O3772" s="808"/>
    </row>
    <row r="3773" spans="1:15" ht="18">
      <c r="A3773" s="807">
        <v>565</v>
      </c>
      <c r="B3773" s="807"/>
      <c r="C3773" s="807">
        <v>499596</v>
      </c>
      <c r="D3773" s="807"/>
      <c r="E3773" s="378" t="s">
        <v>2510</v>
      </c>
      <c r="F3773" s="807" t="s">
        <v>2511</v>
      </c>
      <c r="G3773" s="807"/>
      <c r="H3773" s="378" t="s">
        <v>2146</v>
      </c>
      <c r="I3773" s="808">
        <v>5</v>
      </c>
      <c r="J3773" s="808"/>
      <c r="K3773" s="377" t="s">
        <v>1909</v>
      </c>
      <c r="L3773" s="807" t="s">
        <v>1884</v>
      </c>
      <c r="M3773" s="807"/>
      <c r="N3773" s="808">
        <v>48</v>
      </c>
      <c r="O3773" s="808"/>
    </row>
    <row r="3774" spans="1:15" ht="18">
      <c r="A3774" s="807">
        <v>566</v>
      </c>
      <c r="B3774" s="807"/>
      <c r="C3774" s="807">
        <v>499622</v>
      </c>
      <c r="D3774" s="807"/>
      <c r="E3774" s="378" t="s">
        <v>2510</v>
      </c>
      <c r="F3774" s="807" t="s">
        <v>2511</v>
      </c>
      <c r="G3774" s="807"/>
      <c r="H3774" s="378" t="s">
        <v>2146</v>
      </c>
      <c r="I3774" s="808">
        <v>10</v>
      </c>
      <c r="J3774" s="808"/>
      <c r="K3774" s="377" t="s">
        <v>1909</v>
      </c>
      <c r="L3774" s="808" t="s">
        <v>1910</v>
      </c>
      <c r="M3774" s="808"/>
      <c r="N3774" s="808">
        <v>49</v>
      </c>
      <c r="O3774" s="808"/>
    </row>
    <row r="3775" spans="1:15" ht="18">
      <c r="A3775" s="807">
        <v>567</v>
      </c>
      <c r="B3775" s="807"/>
      <c r="C3775" s="807">
        <v>998272</v>
      </c>
      <c r="D3775" s="807"/>
      <c r="E3775" s="378" t="s">
        <v>2510</v>
      </c>
      <c r="F3775" s="807" t="s">
        <v>2511</v>
      </c>
      <c r="G3775" s="807"/>
      <c r="H3775" s="378" t="s">
        <v>2146</v>
      </c>
      <c r="I3775" s="808">
        <v>15</v>
      </c>
      <c r="J3775" s="808"/>
      <c r="K3775" s="377" t="s">
        <v>1909</v>
      </c>
      <c r="L3775" s="807" t="s">
        <v>1884</v>
      </c>
      <c r="M3775" s="807"/>
      <c r="N3775" s="808">
        <v>78</v>
      </c>
      <c r="O3775" s="808"/>
    </row>
    <row r="3776" spans="1:15" ht="18">
      <c r="A3776" s="807">
        <v>568</v>
      </c>
      <c r="B3776" s="807"/>
      <c r="C3776" s="807">
        <v>499651</v>
      </c>
      <c r="D3776" s="807"/>
      <c r="E3776" s="378" t="s">
        <v>2510</v>
      </c>
      <c r="F3776" s="807" t="s">
        <v>2511</v>
      </c>
      <c r="G3776" s="807"/>
      <c r="H3776" s="378" t="s">
        <v>2146</v>
      </c>
      <c r="I3776" s="808">
        <v>300</v>
      </c>
      <c r="J3776" s="808"/>
      <c r="K3776" s="377" t="s">
        <v>1909</v>
      </c>
      <c r="L3776" s="807" t="s">
        <v>1884</v>
      </c>
      <c r="M3776" s="807"/>
      <c r="N3776" s="808">
        <v>4.75</v>
      </c>
      <c r="O3776" s="808"/>
    </row>
    <row r="3777" spans="1:15" ht="18">
      <c r="A3777" s="807">
        <v>569</v>
      </c>
      <c r="B3777" s="807"/>
      <c r="C3777" s="807">
        <v>305287</v>
      </c>
      <c r="D3777" s="807"/>
      <c r="E3777" s="378" t="s">
        <v>2512</v>
      </c>
      <c r="F3777" s="807" t="s">
        <v>3548</v>
      </c>
      <c r="G3777" s="807"/>
      <c r="H3777" s="378" t="s">
        <v>1921</v>
      </c>
      <c r="I3777" s="811"/>
      <c r="J3777" s="811"/>
      <c r="K3777" s="371"/>
      <c r="L3777" s="807" t="s">
        <v>1921</v>
      </c>
      <c r="M3777" s="807"/>
      <c r="N3777" s="808">
        <v>0.5</v>
      </c>
      <c r="O3777" s="808"/>
    </row>
    <row r="3778" spans="1:15" ht="18">
      <c r="A3778" s="807">
        <v>570</v>
      </c>
      <c r="B3778" s="807"/>
      <c r="C3778" s="807">
        <v>305218</v>
      </c>
      <c r="D3778" s="807"/>
      <c r="E3778" s="378" t="s">
        <v>2512</v>
      </c>
      <c r="F3778" s="807" t="s">
        <v>2192</v>
      </c>
      <c r="G3778" s="807"/>
      <c r="H3778" s="378" t="s">
        <v>1921</v>
      </c>
      <c r="I3778" s="811"/>
      <c r="J3778" s="811"/>
      <c r="K3778" s="371"/>
      <c r="L3778" s="807" t="s">
        <v>1921</v>
      </c>
      <c r="M3778" s="807"/>
      <c r="N3778" s="808">
        <v>2</v>
      </c>
      <c r="O3778" s="808"/>
    </row>
    <row r="3779" spans="1:15" ht="18">
      <c r="A3779" s="807">
        <v>571</v>
      </c>
      <c r="B3779" s="807"/>
      <c r="C3779" s="807">
        <v>555733</v>
      </c>
      <c r="D3779" s="807"/>
      <c r="E3779" s="378" t="s">
        <v>2512</v>
      </c>
      <c r="F3779" s="807" t="s">
        <v>3615</v>
      </c>
      <c r="G3779" s="807"/>
      <c r="H3779" s="378" t="s">
        <v>4255</v>
      </c>
      <c r="I3779" s="808">
        <v>1</v>
      </c>
      <c r="J3779" s="808"/>
      <c r="K3779" s="377" t="s">
        <v>1883</v>
      </c>
      <c r="L3779" s="807" t="s">
        <v>1889</v>
      </c>
      <c r="M3779" s="807"/>
      <c r="N3779" s="808">
        <v>5.75</v>
      </c>
      <c r="O3779" s="808"/>
    </row>
    <row r="3780" spans="1:15" ht="54">
      <c r="A3780" s="807">
        <v>572</v>
      </c>
      <c r="B3780" s="807"/>
      <c r="C3780" s="807">
        <v>556306</v>
      </c>
      <c r="D3780" s="807"/>
      <c r="E3780" s="378" t="s">
        <v>2512</v>
      </c>
      <c r="F3780" s="807" t="s">
        <v>3615</v>
      </c>
      <c r="G3780" s="807"/>
      <c r="H3780" s="379" t="s">
        <v>4261</v>
      </c>
      <c r="I3780" s="808">
        <v>1</v>
      </c>
      <c r="J3780" s="808"/>
      <c r="K3780" s="377" t="s">
        <v>1883</v>
      </c>
      <c r="L3780" s="808" t="s">
        <v>1892</v>
      </c>
      <c r="M3780" s="808"/>
      <c r="N3780" s="808">
        <v>5.75</v>
      </c>
      <c r="O3780" s="808"/>
    </row>
    <row r="3781" spans="1:15" ht="36">
      <c r="A3781" s="810" t="s">
        <v>1871</v>
      </c>
      <c r="B3781" s="810"/>
      <c r="C3781" s="810" t="s">
        <v>1872</v>
      </c>
      <c r="D3781" s="810"/>
      <c r="E3781" s="365" t="s">
        <v>1873</v>
      </c>
      <c r="F3781" s="810" t="s">
        <v>1874</v>
      </c>
      <c r="G3781" s="810"/>
      <c r="H3781" s="365" t="s">
        <v>1875</v>
      </c>
      <c r="I3781" s="810" t="s">
        <v>1876</v>
      </c>
      <c r="J3781" s="810"/>
      <c r="K3781" s="365" t="s">
        <v>1877</v>
      </c>
      <c r="L3781" s="810" t="s">
        <v>4253</v>
      </c>
      <c r="M3781" s="810"/>
      <c r="N3781" s="810" t="s">
        <v>1879</v>
      </c>
      <c r="O3781" s="810"/>
    </row>
    <row r="3782" spans="1:15" ht="18">
      <c r="A3782" s="807">
        <v>573</v>
      </c>
      <c r="B3782" s="807"/>
      <c r="C3782" s="807">
        <v>555934</v>
      </c>
      <c r="D3782" s="807"/>
      <c r="E3782" s="378" t="s">
        <v>2512</v>
      </c>
      <c r="F3782" s="807" t="s">
        <v>3615</v>
      </c>
      <c r="G3782" s="807"/>
      <c r="H3782" s="378" t="s">
        <v>4255</v>
      </c>
      <c r="I3782" s="808">
        <v>2</v>
      </c>
      <c r="J3782" s="808"/>
      <c r="K3782" s="377" t="s">
        <v>1883</v>
      </c>
      <c r="L3782" s="808" t="s">
        <v>1892</v>
      </c>
      <c r="M3782" s="808"/>
      <c r="N3782" s="808">
        <v>9.75</v>
      </c>
      <c r="O3782" s="808"/>
    </row>
    <row r="3783" spans="1:15" ht="18">
      <c r="A3783" s="807">
        <v>574</v>
      </c>
      <c r="B3783" s="807"/>
      <c r="C3783" s="807">
        <v>556029</v>
      </c>
      <c r="D3783" s="807"/>
      <c r="E3783" s="378" t="s">
        <v>2512</v>
      </c>
      <c r="F3783" s="807" t="s">
        <v>3615</v>
      </c>
      <c r="G3783" s="807"/>
      <c r="H3783" s="378" t="s">
        <v>4349</v>
      </c>
      <c r="I3783" s="808">
        <v>2</v>
      </c>
      <c r="J3783" s="808"/>
      <c r="K3783" s="377" t="s">
        <v>1883</v>
      </c>
      <c r="L3783" s="808" t="s">
        <v>1892</v>
      </c>
      <c r="M3783" s="808"/>
      <c r="N3783" s="808">
        <v>9.75</v>
      </c>
      <c r="O3783" s="808"/>
    </row>
    <row r="3784" spans="1:15" ht="54">
      <c r="A3784" s="807">
        <v>575</v>
      </c>
      <c r="B3784" s="807"/>
      <c r="C3784" s="807">
        <v>555975</v>
      </c>
      <c r="D3784" s="807"/>
      <c r="E3784" s="378" t="s">
        <v>2512</v>
      </c>
      <c r="F3784" s="807" t="s">
        <v>3159</v>
      </c>
      <c r="G3784" s="807"/>
      <c r="H3784" s="379" t="s">
        <v>4261</v>
      </c>
      <c r="I3784" s="808">
        <v>10</v>
      </c>
      <c r="J3784" s="808"/>
      <c r="K3784" s="377" t="s">
        <v>1883</v>
      </c>
      <c r="L3784" s="808" t="s">
        <v>1892</v>
      </c>
      <c r="M3784" s="808"/>
      <c r="N3784" s="808">
        <v>35</v>
      </c>
      <c r="O3784" s="808"/>
    </row>
    <row r="3785" spans="1:15" ht="18">
      <c r="A3785" s="807">
        <v>576</v>
      </c>
      <c r="B3785" s="807"/>
      <c r="C3785" s="807">
        <v>555808</v>
      </c>
      <c r="D3785" s="807"/>
      <c r="E3785" s="378" t="s">
        <v>2512</v>
      </c>
      <c r="F3785" s="807" t="s">
        <v>3159</v>
      </c>
      <c r="G3785" s="807"/>
      <c r="H3785" s="378" t="s">
        <v>4255</v>
      </c>
      <c r="I3785" s="808">
        <v>1</v>
      </c>
      <c r="J3785" s="808"/>
      <c r="K3785" s="377" t="s">
        <v>1883</v>
      </c>
      <c r="L3785" s="807" t="s">
        <v>1889</v>
      </c>
      <c r="M3785" s="807"/>
      <c r="N3785" s="808">
        <v>7.25</v>
      </c>
      <c r="O3785" s="808"/>
    </row>
    <row r="3786" spans="1:15" ht="18">
      <c r="A3786" s="807">
        <v>577</v>
      </c>
      <c r="B3786" s="807"/>
      <c r="C3786" s="807">
        <v>256590</v>
      </c>
      <c r="D3786" s="807"/>
      <c r="E3786" s="378" t="s">
        <v>2512</v>
      </c>
      <c r="F3786" s="807" t="s">
        <v>2458</v>
      </c>
      <c r="G3786" s="807"/>
      <c r="H3786" s="378" t="s">
        <v>1921</v>
      </c>
      <c r="I3786" s="811"/>
      <c r="J3786" s="811"/>
      <c r="K3786" s="371"/>
      <c r="L3786" s="807" t="s">
        <v>1921</v>
      </c>
      <c r="M3786" s="807"/>
      <c r="N3786" s="808">
        <v>0.5</v>
      </c>
      <c r="O3786" s="808"/>
    </row>
    <row r="3787" spans="1:15" ht="36">
      <c r="A3787" s="807">
        <v>578</v>
      </c>
      <c r="B3787" s="807"/>
      <c r="C3787" s="807">
        <v>784716</v>
      </c>
      <c r="D3787" s="807"/>
      <c r="E3787" s="379" t="s">
        <v>4499</v>
      </c>
      <c r="F3787" s="812" t="s">
        <v>4500</v>
      </c>
      <c r="G3787" s="812"/>
      <c r="H3787" s="378" t="s">
        <v>2093</v>
      </c>
      <c r="I3787" s="808">
        <v>5</v>
      </c>
      <c r="J3787" s="808"/>
      <c r="K3787" s="377" t="s">
        <v>1883</v>
      </c>
      <c r="L3787" s="807" t="s">
        <v>1884</v>
      </c>
      <c r="M3787" s="807"/>
      <c r="N3787" s="808">
        <v>16</v>
      </c>
      <c r="O3787" s="808"/>
    </row>
    <row r="3788" spans="1:15" ht="54">
      <c r="A3788" s="807">
        <v>579</v>
      </c>
      <c r="B3788" s="807"/>
      <c r="C3788" s="807">
        <v>837462</v>
      </c>
      <c r="D3788" s="807"/>
      <c r="E3788" s="379" t="s">
        <v>4499</v>
      </c>
      <c r="F3788" s="812" t="s">
        <v>4501</v>
      </c>
      <c r="G3788" s="812"/>
      <c r="H3788" s="379" t="s">
        <v>4502</v>
      </c>
      <c r="I3788" s="808">
        <v>5</v>
      </c>
      <c r="J3788" s="808"/>
      <c r="K3788" s="377" t="s">
        <v>1883</v>
      </c>
      <c r="L3788" s="807" t="s">
        <v>1884</v>
      </c>
      <c r="M3788" s="807"/>
      <c r="N3788" s="808">
        <v>16</v>
      </c>
      <c r="O3788" s="808"/>
    </row>
    <row r="3789" spans="1:15" ht="36">
      <c r="A3789" s="807">
        <v>580</v>
      </c>
      <c r="B3789" s="807"/>
      <c r="C3789" s="807">
        <v>760978</v>
      </c>
      <c r="D3789" s="807"/>
      <c r="E3789" s="379" t="s">
        <v>4503</v>
      </c>
      <c r="F3789" s="812" t="s">
        <v>4504</v>
      </c>
      <c r="G3789" s="812"/>
      <c r="H3789" s="378" t="s">
        <v>4505</v>
      </c>
      <c r="I3789" s="808">
        <v>4</v>
      </c>
      <c r="J3789" s="808"/>
      <c r="K3789" s="377" t="s">
        <v>1883</v>
      </c>
      <c r="L3789" s="807" t="s">
        <v>1884</v>
      </c>
      <c r="M3789" s="807"/>
      <c r="N3789" s="808">
        <v>20</v>
      </c>
      <c r="O3789" s="808"/>
    </row>
    <row r="3790" spans="1:15" ht="54">
      <c r="A3790" s="807">
        <v>581</v>
      </c>
      <c r="B3790" s="807"/>
      <c r="C3790" s="807">
        <v>692325</v>
      </c>
      <c r="D3790" s="807"/>
      <c r="E3790" s="379" t="s">
        <v>4506</v>
      </c>
      <c r="F3790" s="812" t="s">
        <v>4507</v>
      </c>
      <c r="G3790" s="812"/>
      <c r="H3790" s="378" t="s">
        <v>3489</v>
      </c>
      <c r="I3790" s="808">
        <v>3.5</v>
      </c>
      <c r="J3790" s="808"/>
      <c r="K3790" s="377" t="s">
        <v>1909</v>
      </c>
      <c r="L3790" s="808" t="s">
        <v>1910</v>
      </c>
      <c r="M3790" s="808"/>
      <c r="N3790" s="808">
        <v>52.5</v>
      </c>
      <c r="O3790" s="808"/>
    </row>
    <row r="3791" spans="1:15" ht="36">
      <c r="A3791" s="810" t="s">
        <v>1871</v>
      </c>
      <c r="B3791" s="810"/>
      <c r="C3791" s="810" t="s">
        <v>1872</v>
      </c>
      <c r="D3791" s="810"/>
      <c r="E3791" s="365" t="s">
        <v>1873</v>
      </c>
      <c r="F3791" s="810" t="s">
        <v>1874</v>
      </c>
      <c r="G3791" s="810"/>
      <c r="H3791" s="365" t="s">
        <v>1875</v>
      </c>
      <c r="I3791" s="810" t="s">
        <v>1876</v>
      </c>
      <c r="J3791" s="810"/>
      <c r="K3791" s="365" t="s">
        <v>1877</v>
      </c>
      <c r="L3791" s="810" t="s">
        <v>4253</v>
      </c>
      <c r="M3791" s="810"/>
      <c r="N3791" s="810" t="s">
        <v>1879</v>
      </c>
      <c r="O3791" s="810"/>
    </row>
    <row r="3792" spans="1:15" ht="18">
      <c r="A3792" s="807">
        <v>582</v>
      </c>
      <c r="B3792" s="807"/>
      <c r="C3792" s="807">
        <v>541675</v>
      </c>
      <c r="D3792" s="807"/>
      <c r="E3792" s="378" t="s">
        <v>4508</v>
      </c>
      <c r="F3792" s="812" t="s">
        <v>4501</v>
      </c>
      <c r="G3792" s="812"/>
      <c r="H3792" s="378" t="s">
        <v>4509</v>
      </c>
      <c r="I3792" s="808">
        <v>4</v>
      </c>
      <c r="J3792" s="808"/>
      <c r="K3792" s="377" t="s">
        <v>1883</v>
      </c>
      <c r="L3792" s="807" t="s">
        <v>1884</v>
      </c>
      <c r="M3792" s="807"/>
      <c r="N3792" s="808">
        <v>25.5</v>
      </c>
      <c r="O3792" s="808"/>
    </row>
    <row r="3793" spans="1:15" ht="18">
      <c r="A3793" s="807">
        <v>583</v>
      </c>
      <c r="B3793" s="807"/>
      <c r="C3793" s="807">
        <v>692105</v>
      </c>
      <c r="D3793" s="807"/>
      <c r="E3793" s="378" t="s">
        <v>2523</v>
      </c>
      <c r="F3793" s="812" t="s">
        <v>4510</v>
      </c>
      <c r="G3793" s="812"/>
      <c r="H3793" s="378" t="s">
        <v>2093</v>
      </c>
      <c r="I3793" s="808">
        <v>0.8</v>
      </c>
      <c r="J3793" s="808"/>
      <c r="K3793" s="377" t="s">
        <v>1883</v>
      </c>
      <c r="L3793" s="807" t="s">
        <v>2414</v>
      </c>
      <c r="M3793" s="807"/>
      <c r="N3793" s="808">
        <v>5.25</v>
      </c>
      <c r="O3793" s="808"/>
    </row>
    <row r="3794" spans="1:15" ht="18">
      <c r="A3794" s="807">
        <v>584</v>
      </c>
      <c r="B3794" s="807"/>
      <c r="C3794" s="807">
        <v>692133</v>
      </c>
      <c r="D3794" s="807"/>
      <c r="E3794" s="378" t="s">
        <v>2523</v>
      </c>
      <c r="F3794" s="812" t="s">
        <v>4510</v>
      </c>
      <c r="G3794" s="812"/>
      <c r="H3794" s="378" t="s">
        <v>2093</v>
      </c>
      <c r="I3794" s="808">
        <v>15</v>
      </c>
      <c r="J3794" s="808"/>
      <c r="K3794" s="377" t="s">
        <v>1883</v>
      </c>
      <c r="L3794" s="807" t="s">
        <v>1884</v>
      </c>
      <c r="M3794" s="807"/>
      <c r="N3794" s="807">
        <v>104</v>
      </c>
      <c r="O3794" s="807"/>
    </row>
    <row r="3795" spans="1:15" ht="18">
      <c r="A3795" s="807">
        <v>585</v>
      </c>
      <c r="B3795" s="807"/>
      <c r="C3795" s="807">
        <v>610435</v>
      </c>
      <c r="D3795" s="807"/>
      <c r="E3795" s="378" t="s">
        <v>4511</v>
      </c>
      <c r="F3795" s="807" t="s">
        <v>2384</v>
      </c>
      <c r="G3795" s="807"/>
      <c r="H3795" s="378" t="s">
        <v>2336</v>
      </c>
      <c r="I3795" s="808">
        <v>60</v>
      </c>
      <c r="J3795" s="808"/>
      <c r="K3795" s="377" t="s">
        <v>1883</v>
      </c>
      <c r="L3795" s="807" t="s">
        <v>1884</v>
      </c>
      <c r="M3795" s="807"/>
      <c r="N3795" s="808">
        <v>18.5</v>
      </c>
      <c r="O3795" s="808"/>
    </row>
    <row r="3796" spans="1:15" ht="18">
      <c r="A3796" s="807">
        <v>586</v>
      </c>
      <c r="B3796" s="807"/>
      <c r="C3796" s="807">
        <v>247344</v>
      </c>
      <c r="D3796" s="807"/>
      <c r="E3796" s="378" t="s">
        <v>4511</v>
      </c>
      <c r="F3796" s="807" t="s">
        <v>2161</v>
      </c>
      <c r="G3796" s="807"/>
      <c r="H3796" s="378" t="s">
        <v>1921</v>
      </c>
      <c r="I3796" s="811"/>
      <c r="J3796" s="811"/>
      <c r="K3796" s="371"/>
      <c r="L3796" s="807" t="s">
        <v>1921</v>
      </c>
      <c r="M3796" s="807"/>
      <c r="N3796" s="808">
        <v>1</v>
      </c>
      <c r="O3796" s="808"/>
    </row>
    <row r="3797" spans="1:15" ht="36">
      <c r="A3797" s="807">
        <v>587</v>
      </c>
      <c r="B3797" s="807"/>
      <c r="C3797" s="807">
        <v>247385</v>
      </c>
      <c r="D3797" s="807"/>
      <c r="E3797" s="379" t="s">
        <v>4512</v>
      </c>
      <c r="F3797" s="807" t="s">
        <v>2161</v>
      </c>
      <c r="G3797" s="807"/>
      <c r="H3797" s="378" t="s">
        <v>1920</v>
      </c>
      <c r="I3797" s="811"/>
      <c r="J3797" s="811"/>
      <c r="K3797" s="371"/>
      <c r="L3797" s="807" t="s">
        <v>1921</v>
      </c>
      <c r="M3797" s="807"/>
      <c r="N3797" s="808">
        <v>1</v>
      </c>
      <c r="O3797" s="808"/>
    </row>
    <row r="3798" spans="1:15" ht="36">
      <c r="A3798" s="807">
        <v>588</v>
      </c>
      <c r="B3798" s="807"/>
      <c r="C3798" s="807">
        <v>955646</v>
      </c>
      <c r="D3798" s="807"/>
      <c r="E3798" s="379" t="s">
        <v>4512</v>
      </c>
      <c r="F3798" s="807" t="s">
        <v>2161</v>
      </c>
      <c r="G3798" s="807"/>
      <c r="H3798" s="378" t="s">
        <v>2083</v>
      </c>
      <c r="I3798" s="811"/>
      <c r="J3798" s="811"/>
      <c r="K3798" s="371"/>
      <c r="L3798" s="807" t="s">
        <v>1921</v>
      </c>
      <c r="M3798" s="807"/>
      <c r="N3798" s="808">
        <v>1</v>
      </c>
      <c r="O3798" s="808"/>
    </row>
    <row r="3799" spans="1:15" ht="36">
      <c r="A3799" s="807">
        <v>589</v>
      </c>
      <c r="B3799" s="807"/>
      <c r="C3799" s="807">
        <v>610351</v>
      </c>
      <c r="D3799" s="807"/>
      <c r="E3799" s="379" t="s">
        <v>4512</v>
      </c>
      <c r="F3799" s="807" t="s">
        <v>4223</v>
      </c>
      <c r="G3799" s="807"/>
      <c r="H3799" s="378" t="s">
        <v>2336</v>
      </c>
      <c r="I3799" s="808">
        <v>60</v>
      </c>
      <c r="J3799" s="808"/>
      <c r="K3799" s="377" t="s">
        <v>1883</v>
      </c>
      <c r="L3799" s="807" t="s">
        <v>1884</v>
      </c>
      <c r="M3799" s="807"/>
      <c r="N3799" s="808">
        <v>10</v>
      </c>
      <c r="O3799" s="808"/>
    </row>
    <row r="3800" spans="1:15" ht="36">
      <c r="A3800" s="807">
        <v>590</v>
      </c>
      <c r="B3800" s="807"/>
      <c r="C3800" s="807">
        <v>610276</v>
      </c>
      <c r="D3800" s="807"/>
      <c r="E3800" s="379" t="s">
        <v>4512</v>
      </c>
      <c r="F3800" s="807" t="s">
        <v>2596</v>
      </c>
      <c r="G3800" s="807"/>
      <c r="H3800" s="378" t="s">
        <v>2336</v>
      </c>
      <c r="I3800" s="807">
        <v>60</v>
      </c>
      <c r="J3800" s="807"/>
      <c r="K3800" s="377" t="s">
        <v>1883</v>
      </c>
      <c r="L3800" s="807" t="s">
        <v>1884</v>
      </c>
      <c r="M3800" s="807"/>
      <c r="N3800" s="808">
        <v>10</v>
      </c>
      <c r="O3800" s="808"/>
    </row>
    <row r="3801" spans="1:15" ht="18">
      <c r="A3801" s="807">
        <v>591</v>
      </c>
      <c r="B3801" s="807"/>
      <c r="C3801" s="807">
        <v>556745</v>
      </c>
      <c r="D3801" s="807"/>
      <c r="E3801" s="378" t="s">
        <v>2527</v>
      </c>
      <c r="F3801" s="807" t="s">
        <v>1983</v>
      </c>
      <c r="G3801" s="807"/>
      <c r="H3801" s="378" t="s">
        <v>4277</v>
      </c>
      <c r="I3801" s="808">
        <v>1</v>
      </c>
      <c r="J3801" s="808"/>
      <c r="K3801" s="377" t="s">
        <v>1942</v>
      </c>
      <c r="L3801" s="808" t="s">
        <v>1976</v>
      </c>
      <c r="M3801" s="808"/>
      <c r="N3801" s="808">
        <v>39.5</v>
      </c>
      <c r="O3801" s="808"/>
    </row>
    <row r="3802" spans="1:15" ht="36">
      <c r="A3802" s="810" t="s">
        <v>1871</v>
      </c>
      <c r="B3802" s="810"/>
      <c r="C3802" s="810" t="s">
        <v>1872</v>
      </c>
      <c r="D3802" s="810"/>
      <c r="E3802" s="365" t="s">
        <v>1873</v>
      </c>
      <c r="F3802" s="810" t="s">
        <v>1874</v>
      </c>
      <c r="G3802" s="810"/>
      <c r="H3802" s="365" t="s">
        <v>1875</v>
      </c>
      <c r="I3802" s="810" t="s">
        <v>1876</v>
      </c>
      <c r="J3802" s="810"/>
      <c r="K3802" s="365" t="s">
        <v>1877</v>
      </c>
      <c r="L3802" s="810" t="s">
        <v>4253</v>
      </c>
      <c r="M3802" s="810"/>
      <c r="N3802" s="810" t="s">
        <v>1879</v>
      </c>
      <c r="O3802" s="810"/>
    </row>
    <row r="3803" spans="1:15" ht="18">
      <c r="A3803" s="807">
        <v>592</v>
      </c>
      <c r="B3803" s="807"/>
      <c r="C3803" s="807">
        <v>844940</v>
      </c>
      <c r="D3803" s="807"/>
      <c r="E3803" s="378" t="s">
        <v>2527</v>
      </c>
      <c r="F3803" s="807" t="s">
        <v>1983</v>
      </c>
      <c r="G3803" s="807"/>
      <c r="H3803" s="378" t="s">
        <v>4277</v>
      </c>
      <c r="I3803" s="808">
        <v>500</v>
      </c>
      <c r="J3803" s="808"/>
      <c r="K3803" s="377" t="s">
        <v>1883</v>
      </c>
      <c r="L3803" s="808" t="s">
        <v>1976</v>
      </c>
      <c r="M3803" s="808"/>
      <c r="N3803" s="808">
        <v>37</v>
      </c>
      <c r="O3803" s="808"/>
    </row>
    <row r="3804" spans="1:15" ht="18">
      <c r="A3804" s="807">
        <v>593</v>
      </c>
      <c r="B3804" s="807"/>
      <c r="C3804" s="807">
        <v>866995</v>
      </c>
      <c r="D3804" s="807"/>
      <c r="E3804" s="378" t="s">
        <v>2527</v>
      </c>
      <c r="F3804" s="807" t="s">
        <v>2134</v>
      </c>
      <c r="G3804" s="807"/>
      <c r="H3804" s="378" t="s">
        <v>4266</v>
      </c>
      <c r="I3804" s="808">
        <v>10</v>
      </c>
      <c r="J3804" s="808"/>
      <c r="K3804" s="377" t="s">
        <v>1883</v>
      </c>
      <c r="L3804" s="807" t="s">
        <v>1884</v>
      </c>
      <c r="M3804" s="807"/>
      <c r="N3804" s="808">
        <v>2</v>
      </c>
      <c r="O3804" s="808"/>
    </row>
    <row r="3805" spans="1:15" ht="18">
      <c r="A3805" s="807">
        <v>594</v>
      </c>
      <c r="B3805" s="807"/>
      <c r="C3805" s="807">
        <v>521071</v>
      </c>
      <c r="D3805" s="807"/>
      <c r="E3805" s="378" t="s">
        <v>2527</v>
      </c>
      <c r="F3805" s="807" t="s">
        <v>1981</v>
      </c>
      <c r="G3805" s="807"/>
      <c r="H3805" s="378" t="s">
        <v>4266</v>
      </c>
      <c r="I3805" s="808">
        <v>50</v>
      </c>
      <c r="J3805" s="808"/>
      <c r="K3805" s="377" t="s">
        <v>1883</v>
      </c>
      <c r="L3805" s="807" t="s">
        <v>1884</v>
      </c>
      <c r="M3805" s="807"/>
      <c r="N3805" s="808">
        <v>19</v>
      </c>
      <c r="O3805" s="808"/>
    </row>
    <row r="3806" spans="1:15" ht="18">
      <c r="A3806" s="807">
        <v>595</v>
      </c>
      <c r="B3806" s="807"/>
      <c r="C3806" s="807">
        <v>528546</v>
      </c>
      <c r="D3806" s="807"/>
      <c r="E3806" s="378" t="s">
        <v>2527</v>
      </c>
      <c r="F3806" s="807" t="s">
        <v>1981</v>
      </c>
      <c r="G3806" s="807"/>
      <c r="H3806" s="378" t="s">
        <v>4277</v>
      </c>
      <c r="I3806" s="808">
        <v>1</v>
      </c>
      <c r="J3806" s="808"/>
      <c r="K3806" s="377" t="s">
        <v>1942</v>
      </c>
      <c r="L3806" s="808" t="s">
        <v>1976</v>
      </c>
      <c r="M3806" s="808"/>
      <c r="N3806" s="808">
        <v>36</v>
      </c>
      <c r="O3806" s="808"/>
    </row>
    <row r="3807" spans="1:15" ht="72">
      <c r="A3807" s="807">
        <v>596</v>
      </c>
      <c r="B3807" s="807"/>
      <c r="C3807" s="807">
        <v>528579</v>
      </c>
      <c r="D3807" s="807"/>
      <c r="E3807" s="378" t="s">
        <v>2527</v>
      </c>
      <c r="F3807" s="807" t="s">
        <v>1981</v>
      </c>
      <c r="G3807" s="807"/>
      <c r="H3807" s="379" t="s">
        <v>4268</v>
      </c>
      <c r="I3807" s="808">
        <v>100</v>
      </c>
      <c r="J3807" s="808"/>
      <c r="K3807" s="377" t="s">
        <v>1883</v>
      </c>
      <c r="L3807" s="808" t="s">
        <v>1976</v>
      </c>
      <c r="M3807" s="808"/>
      <c r="N3807" s="808">
        <v>18.5</v>
      </c>
      <c r="O3807" s="808"/>
    </row>
    <row r="3808" spans="1:15" ht="18">
      <c r="A3808" s="807">
        <v>597</v>
      </c>
      <c r="B3808" s="807"/>
      <c r="C3808" s="807">
        <v>557328</v>
      </c>
      <c r="D3808" s="807"/>
      <c r="E3808" s="378" t="s">
        <v>2527</v>
      </c>
      <c r="F3808" s="807" t="s">
        <v>1981</v>
      </c>
      <c r="G3808" s="807"/>
      <c r="H3808" s="378" t="s">
        <v>4266</v>
      </c>
      <c r="I3808" s="808">
        <v>50</v>
      </c>
      <c r="J3808" s="808"/>
      <c r="K3808" s="377" t="s">
        <v>1883</v>
      </c>
      <c r="L3808" s="808" t="s">
        <v>1976</v>
      </c>
      <c r="M3808" s="808"/>
      <c r="N3808" s="808">
        <v>19</v>
      </c>
      <c r="O3808" s="808"/>
    </row>
    <row r="3809" spans="1:15" ht="18">
      <c r="A3809" s="807">
        <v>598</v>
      </c>
      <c r="B3809" s="807"/>
      <c r="C3809" s="807">
        <v>557371</v>
      </c>
      <c r="D3809" s="807"/>
      <c r="E3809" s="378" t="s">
        <v>2527</v>
      </c>
      <c r="F3809" s="807" t="s">
        <v>1981</v>
      </c>
      <c r="G3809" s="807"/>
      <c r="H3809" s="378" t="s">
        <v>4277</v>
      </c>
      <c r="I3809" s="808">
        <v>200</v>
      </c>
      <c r="J3809" s="808"/>
      <c r="K3809" s="377" t="s">
        <v>1883</v>
      </c>
      <c r="L3809" s="807" t="s">
        <v>1884</v>
      </c>
      <c r="M3809" s="807"/>
      <c r="N3809" s="808">
        <v>42</v>
      </c>
      <c r="O3809" s="808"/>
    </row>
    <row r="3810" spans="1:15" ht="54">
      <c r="A3810" s="807">
        <v>599</v>
      </c>
      <c r="B3810" s="807"/>
      <c r="C3810" s="807">
        <v>557652</v>
      </c>
      <c r="D3810" s="807"/>
      <c r="E3810" s="378" t="s">
        <v>2527</v>
      </c>
      <c r="F3810" s="807" t="s">
        <v>1981</v>
      </c>
      <c r="G3810" s="807"/>
      <c r="H3810" s="379" t="s">
        <v>4258</v>
      </c>
      <c r="I3810" s="808">
        <v>250</v>
      </c>
      <c r="J3810" s="808"/>
      <c r="K3810" s="377" t="s">
        <v>1883</v>
      </c>
      <c r="L3810" s="807" t="s">
        <v>1884</v>
      </c>
      <c r="M3810" s="807"/>
      <c r="N3810" s="808">
        <v>33</v>
      </c>
      <c r="O3810" s="808"/>
    </row>
    <row r="3811" spans="1:15" ht="18">
      <c r="A3811" s="807">
        <v>600</v>
      </c>
      <c r="B3811" s="807"/>
      <c r="C3811" s="807">
        <v>817059</v>
      </c>
      <c r="D3811" s="807"/>
      <c r="E3811" s="378" t="s">
        <v>2527</v>
      </c>
      <c r="F3811" s="807" t="s">
        <v>1981</v>
      </c>
      <c r="G3811" s="807"/>
      <c r="H3811" s="378" t="s">
        <v>4266</v>
      </c>
      <c r="I3811" s="808">
        <v>100</v>
      </c>
      <c r="J3811" s="808"/>
      <c r="K3811" s="377" t="s">
        <v>1883</v>
      </c>
      <c r="L3811" s="807" t="s">
        <v>1884</v>
      </c>
      <c r="M3811" s="807"/>
      <c r="N3811" s="808">
        <v>18.5</v>
      </c>
      <c r="O3811" s="808"/>
    </row>
    <row r="3812" spans="1:15" ht="18">
      <c r="A3812" s="807">
        <v>601</v>
      </c>
      <c r="B3812" s="807"/>
      <c r="C3812" s="807">
        <v>817102</v>
      </c>
      <c r="D3812" s="807"/>
      <c r="E3812" s="378" t="s">
        <v>2527</v>
      </c>
      <c r="F3812" s="807" t="s">
        <v>1981</v>
      </c>
      <c r="G3812" s="807"/>
      <c r="H3812" s="378" t="s">
        <v>4277</v>
      </c>
      <c r="I3812" s="808">
        <v>1</v>
      </c>
      <c r="J3812" s="808"/>
      <c r="K3812" s="377" t="s">
        <v>1942</v>
      </c>
      <c r="L3812" s="807" t="s">
        <v>1884</v>
      </c>
      <c r="M3812" s="807"/>
      <c r="N3812" s="808">
        <v>36</v>
      </c>
      <c r="O3812" s="808"/>
    </row>
    <row r="3813" spans="1:15" ht="54">
      <c r="A3813" s="807">
        <v>602</v>
      </c>
      <c r="B3813" s="807"/>
      <c r="C3813" s="807">
        <v>940984</v>
      </c>
      <c r="D3813" s="807"/>
      <c r="E3813" s="378" t="s">
        <v>2527</v>
      </c>
      <c r="F3813" s="807" t="s">
        <v>1981</v>
      </c>
      <c r="G3813" s="807"/>
      <c r="H3813" s="379" t="s">
        <v>4258</v>
      </c>
      <c r="I3813" s="808">
        <v>250</v>
      </c>
      <c r="J3813" s="808"/>
      <c r="K3813" s="377" t="s">
        <v>1883</v>
      </c>
      <c r="L3813" s="808" t="s">
        <v>1976</v>
      </c>
      <c r="M3813" s="808"/>
      <c r="N3813" s="808">
        <v>33</v>
      </c>
      <c r="O3813" s="808"/>
    </row>
    <row r="3814" spans="1:15" ht="36">
      <c r="A3814" s="810" t="s">
        <v>1871</v>
      </c>
      <c r="B3814" s="810"/>
      <c r="C3814" s="810" t="s">
        <v>1872</v>
      </c>
      <c r="D3814" s="810"/>
      <c r="E3814" s="365" t="s">
        <v>1873</v>
      </c>
      <c r="F3814" s="810" t="s">
        <v>1874</v>
      </c>
      <c r="G3814" s="810"/>
      <c r="H3814" s="365" t="s">
        <v>1875</v>
      </c>
      <c r="I3814" s="810" t="s">
        <v>1876</v>
      </c>
      <c r="J3814" s="810"/>
      <c r="K3814" s="365" t="s">
        <v>1877</v>
      </c>
      <c r="L3814" s="810" t="s">
        <v>4253</v>
      </c>
      <c r="M3814" s="810"/>
      <c r="N3814" s="810" t="s">
        <v>1879</v>
      </c>
      <c r="O3814" s="810"/>
    </row>
    <row r="3815" spans="1:15" ht="18">
      <c r="A3815" s="807">
        <v>603</v>
      </c>
      <c r="B3815" s="807"/>
      <c r="C3815" s="807">
        <v>962932</v>
      </c>
      <c r="D3815" s="807"/>
      <c r="E3815" s="378" t="s">
        <v>2527</v>
      </c>
      <c r="F3815" s="807" t="s">
        <v>1981</v>
      </c>
      <c r="G3815" s="807"/>
      <c r="H3815" s="378" t="s">
        <v>4277</v>
      </c>
      <c r="I3815" s="808">
        <v>200</v>
      </c>
      <c r="J3815" s="808"/>
      <c r="K3815" s="377" t="s">
        <v>1883</v>
      </c>
      <c r="L3815" s="808" t="s">
        <v>1976</v>
      </c>
      <c r="M3815" s="808"/>
      <c r="N3815" s="808">
        <v>42</v>
      </c>
      <c r="O3815" s="808"/>
    </row>
    <row r="3816" spans="1:15" ht="18">
      <c r="A3816" s="807">
        <v>604</v>
      </c>
      <c r="B3816" s="807"/>
      <c r="C3816" s="807">
        <v>837539</v>
      </c>
      <c r="D3816" s="807"/>
      <c r="E3816" s="378" t="s">
        <v>2527</v>
      </c>
      <c r="F3816" s="807" t="s">
        <v>1981</v>
      </c>
      <c r="G3816" s="807"/>
      <c r="H3816" s="378" t="s">
        <v>4277</v>
      </c>
      <c r="I3816" s="808">
        <v>500</v>
      </c>
      <c r="J3816" s="808"/>
      <c r="K3816" s="377" t="s">
        <v>1883</v>
      </c>
      <c r="L3816" s="807" t="s">
        <v>1884</v>
      </c>
      <c r="M3816" s="807"/>
      <c r="N3816" s="808">
        <v>33</v>
      </c>
      <c r="O3816" s="808"/>
    </row>
    <row r="3817" spans="1:15" ht="18">
      <c r="A3817" s="807">
        <v>605</v>
      </c>
      <c r="B3817" s="807"/>
      <c r="C3817" s="807">
        <v>521276</v>
      </c>
      <c r="D3817" s="807"/>
      <c r="E3817" s="378" t="s">
        <v>2527</v>
      </c>
      <c r="F3817" s="807" t="s">
        <v>2528</v>
      </c>
      <c r="G3817" s="807"/>
      <c r="H3817" s="378" t="s">
        <v>4266</v>
      </c>
      <c r="I3817" s="808">
        <v>50</v>
      </c>
      <c r="J3817" s="808"/>
      <c r="K3817" s="377" t="s">
        <v>1883</v>
      </c>
      <c r="L3817" s="808" t="s">
        <v>1892</v>
      </c>
      <c r="M3817" s="808"/>
      <c r="N3817" s="808">
        <v>21</v>
      </c>
      <c r="O3817" s="808"/>
    </row>
    <row r="3818" spans="1:15" ht="18">
      <c r="A3818" s="807">
        <v>606</v>
      </c>
      <c r="B3818" s="807"/>
      <c r="C3818" s="807">
        <v>557843</v>
      </c>
      <c r="D3818" s="807"/>
      <c r="E3818" s="378" t="s">
        <v>2527</v>
      </c>
      <c r="F3818" s="807" t="s">
        <v>2528</v>
      </c>
      <c r="G3818" s="807"/>
      <c r="H3818" s="378" t="s">
        <v>4266</v>
      </c>
      <c r="I3818" s="808">
        <v>50</v>
      </c>
      <c r="J3818" s="808"/>
      <c r="K3818" s="377" t="s">
        <v>1883</v>
      </c>
      <c r="L3818" s="807" t="s">
        <v>1889</v>
      </c>
      <c r="M3818" s="807"/>
      <c r="N3818" s="808">
        <v>21</v>
      </c>
      <c r="O3818" s="808"/>
    </row>
    <row r="3819" spans="1:15" ht="54">
      <c r="A3819" s="807">
        <v>607</v>
      </c>
      <c r="B3819" s="807"/>
      <c r="C3819" s="807">
        <v>775936</v>
      </c>
      <c r="D3819" s="807"/>
      <c r="E3819" s="378" t="s">
        <v>2527</v>
      </c>
      <c r="F3819" s="807" t="s">
        <v>2528</v>
      </c>
      <c r="G3819" s="807"/>
      <c r="H3819" s="379" t="s">
        <v>4258</v>
      </c>
      <c r="I3819" s="808">
        <v>500</v>
      </c>
      <c r="J3819" s="808"/>
      <c r="K3819" s="377" t="s">
        <v>1883</v>
      </c>
      <c r="L3819" s="808" t="s">
        <v>1976</v>
      </c>
      <c r="M3819" s="808"/>
      <c r="N3819" s="808">
        <v>30</v>
      </c>
      <c r="O3819" s="808"/>
    </row>
    <row r="3820" spans="1:15" ht="18">
      <c r="A3820" s="807">
        <v>608</v>
      </c>
      <c r="B3820" s="807"/>
      <c r="C3820" s="807">
        <v>963131</v>
      </c>
      <c r="D3820" s="807"/>
      <c r="E3820" s="378" t="s">
        <v>2527</v>
      </c>
      <c r="F3820" s="807" t="s">
        <v>2528</v>
      </c>
      <c r="G3820" s="807"/>
      <c r="H3820" s="378" t="s">
        <v>4266</v>
      </c>
      <c r="I3820" s="808">
        <v>50</v>
      </c>
      <c r="J3820" s="808"/>
      <c r="K3820" s="377" t="s">
        <v>1883</v>
      </c>
      <c r="L3820" s="808" t="s">
        <v>1976</v>
      </c>
      <c r="M3820" s="808"/>
      <c r="N3820" s="808">
        <v>21</v>
      </c>
      <c r="O3820" s="808"/>
    </row>
    <row r="3821" spans="1:15" ht="18">
      <c r="A3821" s="807">
        <v>609</v>
      </c>
      <c r="B3821" s="807"/>
      <c r="C3821" s="807">
        <v>784096</v>
      </c>
      <c r="D3821" s="807"/>
      <c r="E3821" s="378" t="s">
        <v>2527</v>
      </c>
      <c r="F3821" s="807" t="s">
        <v>2528</v>
      </c>
      <c r="G3821" s="807"/>
      <c r="H3821" s="378" t="s">
        <v>4277</v>
      </c>
      <c r="I3821" s="808">
        <v>500</v>
      </c>
      <c r="J3821" s="808"/>
      <c r="K3821" s="377" t="s">
        <v>1883</v>
      </c>
      <c r="L3821" s="807" t="s">
        <v>1884</v>
      </c>
      <c r="M3821" s="807"/>
      <c r="N3821" s="808">
        <v>79</v>
      </c>
      <c r="O3821" s="808"/>
    </row>
    <row r="3822" spans="1:15" ht="54">
      <c r="A3822" s="807">
        <v>610</v>
      </c>
      <c r="B3822" s="807"/>
      <c r="C3822" s="807">
        <v>557476</v>
      </c>
      <c r="D3822" s="807"/>
      <c r="E3822" s="378" t="s">
        <v>2527</v>
      </c>
      <c r="F3822" s="807" t="s">
        <v>2528</v>
      </c>
      <c r="G3822" s="807"/>
      <c r="H3822" s="379" t="s">
        <v>4261</v>
      </c>
      <c r="I3822" s="808">
        <v>10</v>
      </c>
      <c r="J3822" s="808"/>
      <c r="K3822" s="377" t="s">
        <v>1883</v>
      </c>
      <c r="L3822" s="807" t="s">
        <v>1889</v>
      </c>
      <c r="M3822" s="807"/>
      <c r="N3822" s="808">
        <v>8.25</v>
      </c>
      <c r="O3822" s="808"/>
    </row>
    <row r="3823" spans="1:15" ht="18">
      <c r="A3823" s="807">
        <v>611</v>
      </c>
      <c r="B3823" s="807"/>
      <c r="C3823" s="807">
        <v>557986</v>
      </c>
      <c r="D3823" s="807"/>
      <c r="E3823" s="378" t="s">
        <v>2527</v>
      </c>
      <c r="F3823" s="807" t="s">
        <v>2528</v>
      </c>
      <c r="G3823" s="807"/>
      <c r="H3823" s="378" t="s">
        <v>4266</v>
      </c>
      <c r="I3823" s="808">
        <v>100</v>
      </c>
      <c r="J3823" s="808"/>
      <c r="K3823" s="377" t="s">
        <v>1883</v>
      </c>
      <c r="L3823" s="807" t="s">
        <v>1884</v>
      </c>
      <c r="M3823" s="807"/>
      <c r="N3823" s="808">
        <v>52</v>
      </c>
      <c r="O3823" s="808"/>
    </row>
    <row r="3824" spans="1:15" ht="18">
      <c r="A3824" s="807">
        <v>612</v>
      </c>
      <c r="B3824" s="807"/>
      <c r="C3824" s="807">
        <v>528607</v>
      </c>
      <c r="D3824" s="807"/>
      <c r="E3824" s="378" t="s">
        <v>4513</v>
      </c>
      <c r="F3824" s="807" t="s">
        <v>1981</v>
      </c>
      <c r="G3824" s="807"/>
      <c r="H3824" s="378" t="s">
        <v>4277</v>
      </c>
      <c r="I3824" s="808">
        <v>500</v>
      </c>
      <c r="J3824" s="808"/>
      <c r="K3824" s="377" t="s">
        <v>1883</v>
      </c>
      <c r="L3824" s="808" t="s">
        <v>1976</v>
      </c>
      <c r="M3824" s="808"/>
      <c r="N3824" s="808">
        <v>33</v>
      </c>
      <c r="O3824" s="808"/>
    </row>
    <row r="3825" spans="1:15" ht="36">
      <c r="A3825" s="810" t="s">
        <v>1871</v>
      </c>
      <c r="B3825" s="810"/>
      <c r="C3825" s="810" t="s">
        <v>1872</v>
      </c>
      <c r="D3825" s="810"/>
      <c r="E3825" s="365" t="s">
        <v>1873</v>
      </c>
      <c r="F3825" s="810" t="s">
        <v>1874</v>
      </c>
      <c r="G3825" s="810"/>
      <c r="H3825" s="365" t="s">
        <v>1875</v>
      </c>
      <c r="I3825" s="810" t="s">
        <v>1876</v>
      </c>
      <c r="J3825" s="810"/>
      <c r="K3825" s="365" t="s">
        <v>1877</v>
      </c>
      <c r="L3825" s="810" t="s">
        <v>4253</v>
      </c>
      <c r="M3825" s="810"/>
      <c r="N3825" s="810" t="s">
        <v>1879</v>
      </c>
      <c r="O3825" s="810"/>
    </row>
    <row r="3826" spans="1:15" ht="54">
      <c r="A3826" s="807">
        <v>613</v>
      </c>
      <c r="B3826" s="807"/>
      <c r="C3826" s="807">
        <v>940000</v>
      </c>
      <c r="D3826" s="807"/>
      <c r="E3826" s="379" t="s">
        <v>4514</v>
      </c>
      <c r="F3826" s="807" t="s">
        <v>4515</v>
      </c>
      <c r="G3826" s="807"/>
      <c r="H3826" s="378" t="s">
        <v>4516</v>
      </c>
      <c r="I3826" s="807">
        <v>2.54</v>
      </c>
      <c r="J3826" s="807"/>
      <c r="K3826" s="377" t="s">
        <v>1909</v>
      </c>
      <c r="L3826" s="807" t="s">
        <v>1917</v>
      </c>
      <c r="M3826" s="807"/>
      <c r="N3826" s="808">
        <v>2.5</v>
      </c>
      <c r="O3826" s="808"/>
    </row>
    <row r="3827" spans="1:15" ht="54">
      <c r="A3827" s="807">
        <v>614</v>
      </c>
      <c r="B3827" s="807"/>
      <c r="C3827" s="807">
        <v>747761</v>
      </c>
      <c r="D3827" s="807"/>
      <c r="E3827" s="379" t="s">
        <v>4517</v>
      </c>
      <c r="F3827" s="812" t="s">
        <v>4518</v>
      </c>
      <c r="G3827" s="812"/>
      <c r="H3827" s="379" t="s">
        <v>4519</v>
      </c>
      <c r="I3827" s="807">
        <v>2.5190000000000001</v>
      </c>
      <c r="J3827" s="807"/>
      <c r="K3827" s="377" t="s">
        <v>1909</v>
      </c>
      <c r="L3827" s="807" t="s">
        <v>1917</v>
      </c>
      <c r="M3827" s="807"/>
      <c r="N3827" s="808">
        <v>2.5</v>
      </c>
      <c r="O3827" s="808"/>
    </row>
    <row r="3828" spans="1:15" ht="54">
      <c r="A3828" s="807">
        <v>615</v>
      </c>
      <c r="B3828" s="807"/>
      <c r="C3828" s="807">
        <v>825042</v>
      </c>
      <c r="D3828" s="807"/>
      <c r="E3828" s="379" t="s">
        <v>4514</v>
      </c>
      <c r="F3828" s="807" t="s">
        <v>4520</v>
      </c>
      <c r="G3828" s="807"/>
      <c r="H3828" s="378" t="s">
        <v>4516</v>
      </c>
      <c r="I3828" s="808">
        <v>3.3</v>
      </c>
      <c r="J3828" s="808"/>
      <c r="K3828" s="377" t="s">
        <v>1909</v>
      </c>
      <c r="L3828" s="807" t="s">
        <v>1917</v>
      </c>
      <c r="M3828" s="807"/>
      <c r="N3828" s="808">
        <v>2.5</v>
      </c>
      <c r="O3828" s="808"/>
    </row>
    <row r="3829" spans="1:15" ht="54">
      <c r="A3829" s="807">
        <v>616</v>
      </c>
      <c r="B3829" s="807"/>
      <c r="C3829" s="807">
        <v>995291</v>
      </c>
      <c r="D3829" s="807"/>
      <c r="E3829" s="379" t="s">
        <v>4514</v>
      </c>
      <c r="F3829" s="812" t="s">
        <v>4521</v>
      </c>
      <c r="G3829" s="812"/>
      <c r="H3829" s="378" t="s">
        <v>4516</v>
      </c>
      <c r="I3829" s="807">
        <v>16.5</v>
      </c>
      <c r="J3829" s="807"/>
      <c r="K3829" s="377" t="s">
        <v>1909</v>
      </c>
      <c r="L3829" s="807" t="s">
        <v>1917</v>
      </c>
      <c r="M3829" s="807"/>
      <c r="N3829" s="808">
        <v>3</v>
      </c>
      <c r="O3829" s="808"/>
    </row>
    <row r="3830" spans="1:15" ht="54">
      <c r="A3830" s="807">
        <v>617</v>
      </c>
      <c r="B3830" s="807"/>
      <c r="C3830" s="807">
        <v>853019</v>
      </c>
      <c r="D3830" s="807"/>
      <c r="E3830" s="379" t="s">
        <v>4517</v>
      </c>
      <c r="F3830" s="812" t="s">
        <v>4522</v>
      </c>
      <c r="G3830" s="812"/>
      <c r="H3830" s="379" t="s">
        <v>4519</v>
      </c>
      <c r="I3830" s="807">
        <v>15.9</v>
      </c>
      <c r="J3830" s="807"/>
      <c r="K3830" s="377" t="s">
        <v>1909</v>
      </c>
      <c r="L3830" s="807" t="s">
        <v>1917</v>
      </c>
      <c r="M3830" s="807"/>
      <c r="N3830" s="808">
        <v>3</v>
      </c>
      <c r="O3830" s="808"/>
    </row>
    <row r="3831" spans="1:15" ht="54">
      <c r="A3831" s="807">
        <v>618</v>
      </c>
      <c r="B3831" s="807"/>
      <c r="C3831" s="807">
        <v>858497</v>
      </c>
      <c r="D3831" s="807"/>
      <c r="E3831" s="379" t="s">
        <v>4514</v>
      </c>
      <c r="F3831" s="807" t="s">
        <v>4523</v>
      </c>
      <c r="G3831" s="807"/>
      <c r="H3831" s="378" t="s">
        <v>4516</v>
      </c>
      <c r="I3831" s="808">
        <v>3.3</v>
      </c>
      <c r="J3831" s="808"/>
      <c r="K3831" s="377" t="s">
        <v>1909</v>
      </c>
      <c r="L3831" s="807" t="s">
        <v>1917</v>
      </c>
      <c r="M3831" s="807"/>
      <c r="N3831" s="808">
        <v>2.5</v>
      </c>
      <c r="O3831" s="808"/>
    </row>
    <row r="3832" spans="1:15" ht="36">
      <c r="A3832" s="810" t="s">
        <v>1871</v>
      </c>
      <c r="B3832" s="810"/>
      <c r="C3832" s="810" t="s">
        <v>1872</v>
      </c>
      <c r="D3832" s="810"/>
      <c r="E3832" s="365" t="s">
        <v>1873</v>
      </c>
      <c r="F3832" s="810" t="s">
        <v>1874</v>
      </c>
      <c r="G3832" s="810"/>
      <c r="H3832" s="365" t="s">
        <v>1875</v>
      </c>
      <c r="I3832" s="810" t="s">
        <v>1876</v>
      </c>
      <c r="J3832" s="810"/>
      <c r="K3832" s="365" t="s">
        <v>1877</v>
      </c>
      <c r="L3832" s="810" t="s">
        <v>4253</v>
      </c>
      <c r="M3832" s="810"/>
      <c r="N3832" s="810" t="s">
        <v>1879</v>
      </c>
      <c r="O3832" s="810"/>
    </row>
    <row r="3833" spans="1:15" ht="54">
      <c r="A3833" s="807">
        <v>619</v>
      </c>
      <c r="B3833" s="807"/>
      <c r="C3833" s="807">
        <v>761502</v>
      </c>
      <c r="D3833" s="807"/>
      <c r="E3833" s="379" t="s">
        <v>4514</v>
      </c>
      <c r="F3833" s="812" t="s">
        <v>4524</v>
      </c>
      <c r="G3833" s="812"/>
      <c r="H3833" s="378" t="s">
        <v>4525</v>
      </c>
      <c r="I3833" s="811"/>
      <c r="J3833" s="811"/>
      <c r="K3833" s="371"/>
      <c r="L3833" s="807" t="s">
        <v>1917</v>
      </c>
      <c r="M3833" s="807"/>
      <c r="N3833" s="808">
        <v>2.5</v>
      </c>
      <c r="O3833" s="808"/>
    </row>
    <row r="3834" spans="1:15" ht="54">
      <c r="A3834" s="807">
        <v>620</v>
      </c>
      <c r="B3834" s="807"/>
      <c r="C3834" s="807">
        <v>1005937</v>
      </c>
      <c r="D3834" s="807"/>
      <c r="E3834" s="379" t="s">
        <v>4517</v>
      </c>
      <c r="F3834" s="812" t="s">
        <v>4526</v>
      </c>
      <c r="G3834" s="812"/>
      <c r="H3834" s="379" t="s">
        <v>4519</v>
      </c>
      <c r="I3834" s="808">
        <v>4.2</v>
      </c>
      <c r="J3834" s="808"/>
      <c r="K3834" s="377" t="s">
        <v>1909</v>
      </c>
      <c r="L3834" s="807" t="s">
        <v>1917</v>
      </c>
      <c r="M3834" s="807"/>
      <c r="N3834" s="808">
        <v>2.5</v>
      </c>
      <c r="O3834" s="808"/>
    </row>
    <row r="3835" spans="1:15" ht="54">
      <c r="A3835" s="807">
        <v>621</v>
      </c>
      <c r="B3835" s="807"/>
      <c r="C3835" s="807">
        <v>779557</v>
      </c>
      <c r="D3835" s="807"/>
      <c r="E3835" s="379" t="s">
        <v>4514</v>
      </c>
      <c r="F3835" s="807" t="s">
        <v>4527</v>
      </c>
      <c r="G3835" s="807"/>
      <c r="H3835" s="378" t="s">
        <v>4516</v>
      </c>
      <c r="I3835" s="807">
        <v>4.25</v>
      </c>
      <c r="J3835" s="807"/>
      <c r="K3835" s="377" t="s">
        <v>1909</v>
      </c>
      <c r="L3835" s="807" t="s">
        <v>1917</v>
      </c>
      <c r="M3835" s="807"/>
      <c r="N3835" s="808">
        <v>2.5</v>
      </c>
      <c r="O3835" s="808"/>
    </row>
    <row r="3836" spans="1:15" ht="54">
      <c r="A3836" s="807">
        <v>622</v>
      </c>
      <c r="B3836" s="807"/>
      <c r="C3836" s="807">
        <v>790228</v>
      </c>
      <c r="D3836" s="807"/>
      <c r="E3836" s="379" t="s">
        <v>4514</v>
      </c>
      <c r="F3836" s="807" t="s">
        <v>4527</v>
      </c>
      <c r="G3836" s="807"/>
      <c r="H3836" s="378" t="s">
        <v>4516</v>
      </c>
      <c r="I3836" s="808">
        <v>4.2</v>
      </c>
      <c r="J3836" s="808"/>
      <c r="K3836" s="377" t="s">
        <v>1909</v>
      </c>
      <c r="L3836" s="807" t="s">
        <v>1917</v>
      </c>
      <c r="M3836" s="807"/>
      <c r="N3836" s="808">
        <v>2.5</v>
      </c>
      <c r="O3836" s="808"/>
    </row>
    <row r="3837" spans="1:15" ht="54">
      <c r="A3837" s="807">
        <v>623</v>
      </c>
      <c r="B3837" s="807"/>
      <c r="C3837" s="807">
        <v>844550</v>
      </c>
      <c r="D3837" s="807"/>
      <c r="E3837" s="379" t="s">
        <v>4517</v>
      </c>
      <c r="F3837" s="812" t="s">
        <v>4528</v>
      </c>
      <c r="G3837" s="812"/>
      <c r="H3837" s="379" t="s">
        <v>4529</v>
      </c>
      <c r="I3837" s="807">
        <v>5.09</v>
      </c>
      <c r="J3837" s="807"/>
      <c r="K3837" s="377" t="s">
        <v>1909</v>
      </c>
      <c r="L3837" s="807" t="s">
        <v>1917</v>
      </c>
      <c r="M3837" s="807"/>
      <c r="N3837" s="808">
        <v>1.75</v>
      </c>
      <c r="O3837" s="808"/>
    </row>
    <row r="3838" spans="1:15" ht="54">
      <c r="A3838" s="807">
        <v>624</v>
      </c>
      <c r="B3838" s="807"/>
      <c r="C3838" s="807">
        <v>744309</v>
      </c>
      <c r="D3838" s="807"/>
      <c r="E3838" s="379" t="s">
        <v>4514</v>
      </c>
      <c r="F3838" s="812" t="s">
        <v>4530</v>
      </c>
      <c r="G3838" s="812"/>
      <c r="H3838" s="378" t="s">
        <v>4516</v>
      </c>
      <c r="I3838" s="808">
        <v>5.5</v>
      </c>
      <c r="J3838" s="808"/>
      <c r="K3838" s="377" t="s">
        <v>1909</v>
      </c>
      <c r="L3838" s="807" t="s">
        <v>1917</v>
      </c>
      <c r="M3838" s="807"/>
      <c r="N3838" s="808">
        <v>2.75</v>
      </c>
      <c r="O3838" s="808"/>
    </row>
    <row r="3839" spans="1:15" ht="36">
      <c r="A3839" s="810" t="s">
        <v>1871</v>
      </c>
      <c r="B3839" s="810"/>
      <c r="C3839" s="810" t="s">
        <v>1872</v>
      </c>
      <c r="D3839" s="810"/>
      <c r="E3839" s="365" t="s">
        <v>1873</v>
      </c>
      <c r="F3839" s="810" t="s">
        <v>1874</v>
      </c>
      <c r="G3839" s="810"/>
      <c r="H3839" s="365" t="s">
        <v>1875</v>
      </c>
      <c r="I3839" s="810" t="s">
        <v>1876</v>
      </c>
      <c r="J3839" s="810"/>
      <c r="K3839" s="365" t="s">
        <v>1877</v>
      </c>
      <c r="L3839" s="810" t="s">
        <v>4253</v>
      </c>
      <c r="M3839" s="810"/>
      <c r="N3839" s="810" t="s">
        <v>1879</v>
      </c>
      <c r="O3839" s="810"/>
    </row>
    <row r="3840" spans="1:15" ht="54">
      <c r="A3840" s="807">
        <v>625</v>
      </c>
      <c r="B3840" s="807"/>
      <c r="C3840" s="807">
        <v>848943</v>
      </c>
      <c r="D3840" s="807"/>
      <c r="E3840" s="379" t="s">
        <v>4514</v>
      </c>
      <c r="F3840" s="812" t="s">
        <v>4531</v>
      </c>
      <c r="G3840" s="812"/>
      <c r="H3840" s="378" t="s">
        <v>4516</v>
      </c>
      <c r="I3840" s="807">
        <v>6.99</v>
      </c>
      <c r="J3840" s="807"/>
      <c r="K3840" s="377" t="s">
        <v>1909</v>
      </c>
      <c r="L3840" s="807" t="s">
        <v>1917</v>
      </c>
      <c r="M3840" s="807"/>
      <c r="N3840" s="808">
        <v>2.5</v>
      </c>
      <c r="O3840" s="808"/>
    </row>
    <row r="3841" spans="1:15" ht="54">
      <c r="A3841" s="807">
        <v>626</v>
      </c>
      <c r="B3841" s="807"/>
      <c r="C3841" s="807">
        <v>744500</v>
      </c>
      <c r="D3841" s="807"/>
      <c r="E3841" s="379" t="s">
        <v>4514</v>
      </c>
      <c r="F3841" s="807" t="s">
        <v>4532</v>
      </c>
      <c r="G3841" s="807"/>
      <c r="H3841" s="378" t="s">
        <v>4516</v>
      </c>
      <c r="I3841" s="808">
        <v>7.5</v>
      </c>
      <c r="J3841" s="808"/>
      <c r="K3841" s="377" t="s">
        <v>1909</v>
      </c>
      <c r="L3841" s="807" t="s">
        <v>1917</v>
      </c>
      <c r="M3841" s="807"/>
      <c r="N3841" s="808">
        <v>2.75</v>
      </c>
      <c r="O3841" s="808"/>
    </row>
    <row r="3842" spans="1:15" ht="54">
      <c r="A3842" s="807">
        <v>627</v>
      </c>
      <c r="B3842" s="807"/>
      <c r="C3842" s="807">
        <v>812790</v>
      </c>
      <c r="D3842" s="807"/>
      <c r="E3842" s="379" t="s">
        <v>4533</v>
      </c>
      <c r="F3842" s="812" t="s">
        <v>4534</v>
      </c>
      <c r="G3842" s="812"/>
      <c r="H3842" s="378" t="s">
        <v>4516</v>
      </c>
      <c r="I3842" s="808">
        <v>5.5</v>
      </c>
      <c r="J3842" s="808"/>
      <c r="K3842" s="377" t="s">
        <v>1909</v>
      </c>
      <c r="L3842" s="807" t="s">
        <v>1917</v>
      </c>
      <c r="M3842" s="807"/>
      <c r="N3842" s="808">
        <v>2.75</v>
      </c>
      <c r="O3842" s="808"/>
    </row>
    <row r="3843" spans="1:15" ht="54">
      <c r="A3843" s="807">
        <v>628</v>
      </c>
      <c r="B3843" s="807"/>
      <c r="C3843" s="807">
        <v>817194</v>
      </c>
      <c r="D3843" s="807"/>
      <c r="E3843" s="379" t="s">
        <v>4535</v>
      </c>
      <c r="F3843" s="812" t="s">
        <v>4536</v>
      </c>
      <c r="G3843" s="812"/>
      <c r="H3843" s="379" t="s">
        <v>4258</v>
      </c>
      <c r="I3843" s="808">
        <v>500</v>
      </c>
      <c r="J3843" s="808"/>
      <c r="K3843" s="377" t="s">
        <v>1883</v>
      </c>
      <c r="L3843" s="807" t="s">
        <v>1884</v>
      </c>
      <c r="M3843" s="807"/>
      <c r="N3843" s="808">
        <v>37</v>
      </c>
      <c r="O3843" s="808"/>
    </row>
    <row r="3844" spans="1:15" ht="54">
      <c r="A3844" s="807">
        <v>629</v>
      </c>
      <c r="B3844" s="807"/>
      <c r="C3844" s="807">
        <v>558501</v>
      </c>
      <c r="D3844" s="807"/>
      <c r="E3844" s="379" t="s">
        <v>4535</v>
      </c>
      <c r="F3844" s="812" t="s">
        <v>4537</v>
      </c>
      <c r="G3844" s="812"/>
      <c r="H3844" s="379" t="s">
        <v>4258</v>
      </c>
      <c r="I3844" s="808">
        <v>1</v>
      </c>
      <c r="J3844" s="808"/>
      <c r="K3844" s="377" t="s">
        <v>1942</v>
      </c>
      <c r="L3844" s="808" t="s">
        <v>1976</v>
      </c>
      <c r="M3844" s="808"/>
      <c r="N3844" s="808">
        <v>40</v>
      </c>
      <c r="O3844" s="808"/>
    </row>
    <row r="3845" spans="1:15" ht="54">
      <c r="A3845" s="807">
        <v>630</v>
      </c>
      <c r="B3845" s="807"/>
      <c r="C3845" s="807">
        <v>817187</v>
      </c>
      <c r="D3845" s="807"/>
      <c r="E3845" s="379" t="s">
        <v>4535</v>
      </c>
      <c r="F3845" s="812" t="s">
        <v>4538</v>
      </c>
      <c r="G3845" s="812"/>
      <c r="H3845" s="379" t="s">
        <v>4258</v>
      </c>
      <c r="I3845" s="808">
        <v>1</v>
      </c>
      <c r="J3845" s="808"/>
      <c r="K3845" s="377" t="s">
        <v>1942</v>
      </c>
      <c r="L3845" s="807" t="s">
        <v>1884</v>
      </c>
      <c r="M3845" s="807"/>
      <c r="N3845" s="808">
        <v>40</v>
      </c>
      <c r="O3845" s="808"/>
    </row>
    <row r="3846" spans="1:15" ht="54">
      <c r="A3846" s="807">
        <v>631</v>
      </c>
      <c r="B3846" s="807"/>
      <c r="C3846" s="807">
        <v>963005</v>
      </c>
      <c r="D3846" s="807"/>
      <c r="E3846" s="379" t="s">
        <v>4535</v>
      </c>
      <c r="F3846" s="812" t="s">
        <v>4538</v>
      </c>
      <c r="G3846" s="812"/>
      <c r="H3846" s="379" t="s">
        <v>4258</v>
      </c>
      <c r="I3846" s="808">
        <v>500</v>
      </c>
      <c r="J3846" s="808"/>
      <c r="K3846" s="377" t="s">
        <v>1883</v>
      </c>
      <c r="L3846" s="808" t="s">
        <v>1976</v>
      </c>
      <c r="M3846" s="808"/>
      <c r="N3846" s="808">
        <v>37</v>
      </c>
      <c r="O3846" s="808"/>
    </row>
    <row r="3847" spans="1:15" ht="36">
      <c r="A3847" s="810" t="s">
        <v>1871</v>
      </c>
      <c r="B3847" s="810"/>
      <c r="C3847" s="810" t="s">
        <v>1872</v>
      </c>
      <c r="D3847" s="810"/>
      <c r="E3847" s="365" t="s">
        <v>1873</v>
      </c>
      <c r="F3847" s="810" t="s">
        <v>1874</v>
      </c>
      <c r="G3847" s="810"/>
      <c r="H3847" s="365" t="s">
        <v>1875</v>
      </c>
      <c r="I3847" s="810" t="s">
        <v>1876</v>
      </c>
      <c r="J3847" s="810"/>
      <c r="K3847" s="365" t="s">
        <v>1877</v>
      </c>
      <c r="L3847" s="810" t="s">
        <v>4253</v>
      </c>
      <c r="M3847" s="810"/>
      <c r="N3847" s="810" t="s">
        <v>1879</v>
      </c>
      <c r="O3847" s="810"/>
    </row>
    <row r="3848" spans="1:15" ht="18">
      <c r="A3848" s="807">
        <v>632</v>
      </c>
      <c r="B3848" s="807"/>
      <c r="C3848" s="807">
        <v>528695</v>
      </c>
      <c r="D3848" s="807"/>
      <c r="E3848" s="378" t="s">
        <v>4539</v>
      </c>
      <c r="F3848" s="812" t="s">
        <v>4540</v>
      </c>
      <c r="G3848" s="812"/>
      <c r="H3848" s="378" t="s">
        <v>4277</v>
      </c>
      <c r="I3848" s="808">
        <v>1</v>
      </c>
      <c r="J3848" s="808"/>
      <c r="K3848" s="377" t="s">
        <v>1942</v>
      </c>
      <c r="L3848" s="808" t="s">
        <v>1976</v>
      </c>
      <c r="M3848" s="808"/>
      <c r="N3848" s="808">
        <v>41</v>
      </c>
      <c r="O3848" s="808"/>
    </row>
    <row r="3849" spans="1:15" ht="18">
      <c r="A3849" s="807">
        <v>633</v>
      </c>
      <c r="B3849" s="807"/>
      <c r="C3849" s="807">
        <v>817173</v>
      </c>
      <c r="D3849" s="807"/>
      <c r="E3849" s="378" t="s">
        <v>4539</v>
      </c>
      <c r="F3849" s="812" t="s">
        <v>4540</v>
      </c>
      <c r="G3849" s="812"/>
      <c r="H3849" s="378" t="s">
        <v>4277</v>
      </c>
      <c r="I3849" s="808">
        <v>1</v>
      </c>
      <c r="J3849" s="808"/>
      <c r="K3849" s="377" t="s">
        <v>1942</v>
      </c>
      <c r="L3849" s="807" t="s">
        <v>1884</v>
      </c>
      <c r="M3849" s="807"/>
      <c r="N3849" s="808">
        <v>41</v>
      </c>
      <c r="O3849" s="808"/>
    </row>
    <row r="3850" spans="1:15" ht="18">
      <c r="A3850" s="807">
        <v>634</v>
      </c>
      <c r="B3850" s="807"/>
      <c r="C3850" s="807">
        <v>528816</v>
      </c>
      <c r="D3850" s="807"/>
      <c r="E3850" s="378" t="s">
        <v>4539</v>
      </c>
      <c r="F3850" s="812" t="s">
        <v>4541</v>
      </c>
      <c r="G3850" s="812"/>
      <c r="H3850" s="378" t="s">
        <v>4277</v>
      </c>
      <c r="I3850" s="808">
        <v>1</v>
      </c>
      <c r="J3850" s="808"/>
      <c r="K3850" s="377" t="s">
        <v>1942</v>
      </c>
      <c r="L3850" s="808" t="s">
        <v>1976</v>
      </c>
      <c r="M3850" s="808"/>
      <c r="N3850" s="808">
        <v>40.5</v>
      </c>
      <c r="O3850" s="808"/>
    </row>
    <row r="3851" spans="1:15" ht="18">
      <c r="A3851" s="807">
        <v>635</v>
      </c>
      <c r="B3851" s="807"/>
      <c r="C3851" s="807">
        <v>558658</v>
      </c>
      <c r="D3851" s="807"/>
      <c r="E3851" s="378" t="s">
        <v>4539</v>
      </c>
      <c r="F3851" s="812" t="s">
        <v>4542</v>
      </c>
      <c r="G3851" s="812"/>
      <c r="H3851" s="378" t="s">
        <v>4277</v>
      </c>
      <c r="I3851" s="808">
        <v>1</v>
      </c>
      <c r="J3851" s="808"/>
      <c r="K3851" s="377" t="s">
        <v>1942</v>
      </c>
      <c r="L3851" s="807" t="s">
        <v>1884</v>
      </c>
      <c r="M3851" s="807"/>
      <c r="N3851" s="808">
        <v>40.5</v>
      </c>
      <c r="O3851" s="808"/>
    </row>
    <row r="3852" spans="1:15" ht="18">
      <c r="A3852" s="807">
        <v>636</v>
      </c>
      <c r="B3852" s="807"/>
      <c r="C3852" s="807">
        <v>558749</v>
      </c>
      <c r="D3852" s="807"/>
      <c r="E3852" s="378" t="s">
        <v>4539</v>
      </c>
      <c r="F3852" s="812" t="s">
        <v>4542</v>
      </c>
      <c r="G3852" s="812"/>
      <c r="H3852" s="378" t="s">
        <v>4277</v>
      </c>
      <c r="I3852" s="808">
        <v>500</v>
      </c>
      <c r="J3852" s="808"/>
      <c r="K3852" s="377" t="s">
        <v>1883</v>
      </c>
      <c r="L3852" s="808" t="s">
        <v>1976</v>
      </c>
      <c r="M3852" s="808"/>
      <c r="N3852" s="808">
        <v>36</v>
      </c>
      <c r="O3852" s="808"/>
    </row>
    <row r="3853" spans="1:15" ht="18">
      <c r="A3853" s="807">
        <v>637</v>
      </c>
      <c r="B3853" s="807"/>
      <c r="C3853" s="807">
        <v>886912</v>
      </c>
      <c r="D3853" s="807"/>
      <c r="E3853" s="378" t="s">
        <v>4539</v>
      </c>
      <c r="F3853" s="807" t="s">
        <v>4225</v>
      </c>
      <c r="G3853" s="807"/>
      <c r="H3853" s="378" t="s">
        <v>4277</v>
      </c>
      <c r="I3853" s="808">
        <v>500</v>
      </c>
      <c r="J3853" s="808"/>
      <c r="K3853" s="377" t="s">
        <v>1883</v>
      </c>
      <c r="L3853" s="807" t="s">
        <v>1884</v>
      </c>
      <c r="M3853" s="807"/>
      <c r="N3853" s="808">
        <v>36.5</v>
      </c>
      <c r="O3853" s="808"/>
    </row>
    <row r="3854" spans="1:15" ht="18">
      <c r="A3854" s="807">
        <v>638</v>
      </c>
      <c r="B3854" s="807"/>
      <c r="C3854" s="807">
        <v>521765</v>
      </c>
      <c r="D3854" s="807"/>
      <c r="E3854" s="378" t="s">
        <v>4539</v>
      </c>
      <c r="F3854" s="812" t="s">
        <v>4543</v>
      </c>
      <c r="G3854" s="812"/>
      <c r="H3854" s="378" t="s">
        <v>4277</v>
      </c>
      <c r="I3854" s="808">
        <v>500</v>
      </c>
      <c r="J3854" s="808"/>
      <c r="K3854" s="377" t="s">
        <v>1883</v>
      </c>
      <c r="L3854" s="807" t="s">
        <v>1884</v>
      </c>
      <c r="M3854" s="807"/>
      <c r="N3854" s="808">
        <v>32</v>
      </c>
      <c r="O3854" s="808"/>
    </row>
    <row r="3855" spans="1:15" ht="18">
      <c r="A3855" s="807">
        <v>639</v>
      </c>
      <c r="B3855" s="807"/>
      <c r="C3855" s="807">
        <v>528941</v>
      </c>
      <c r="D3855" s="807"/>
      <c r="E3855" s="378" t="s">
        <v>4539</v>
      </c>
      <c r="F3855" s="812" t="s">
        <v>4543</v>
      </c>
      <c r="G3855" s="812"/>
      <c r="H3855" s="378" t="s">
        <v>4277</v>
      </c>
      <c r="I3855" s="808">
        <v>500</v>
      </c>
      <c r="J3855" s="808"/>
      <c r="K3855" s="377" t="s">
        <v>1883</v>
      </c>
      <c r="L3855" s="808" t="s">
        <v>1976</v>
      </c>
      <c r="M3855" s="808"/>
      <c r="N3855" s="808">
        <v>32</v>
      </c>
      <c r="O3855" s="808"/>
    </row>
    <row r="3856" spans="1:15" ht="54">
      <c r="A3856" s="807">
        <v>640</v>
      </c>
      <c r="B3856" s="807"/>
      <c r="C3856" s="807">
        <v>528973</v>
      </c>
      <c r="D3856" s="807"/>
      <c r="E3856" s="379" t="s">
        <v>4535</v>
      </c>
      <c r="F3856" s="812" t="s">
        <v>4543</v>
      </c>
      <c r="G3856" s="812"/>
      <c r="H3856" s="379" t="s">
        <v>4258</v>
      </c>
      <c r="I3856" s="808">
        <v>1</v>
      </c>
      <c r="J3856" s="808"/>
      <c r="K3856" s="377" t="s">
        <v>1942</v>
      </c>
      <c r="L3856" s="808" t="s">
        <v>1976</v>
      </c>
      <c r="M3856" s="808"/>
      <c r="N3856" s="808">
        <v>36.5</v>
      </c>
      <c r="O3856" s="808"/>
    </row>
    <row r="3857" spans="1:15" ht="54">
      <c r="A3857" s="807">
        <v>641</v>
      </c>
      <c r="B3857" s="807"/>
      <c r="C3857" s="807">
        <v>529019</v>
      </c>
      <c r="D3857" s="807"/>
      <c r="E3857" s="379" t="s">
        <v>4535</v>
      </c>
      <c r="F3857" s="812" t="s">
        <v>4544</v>
      </c>
      <c r="G3857" s="812"/>
      <c r="H3857" s="379" t="s">
        <v>4258</v>
      </c>
      <c r="I3857" s="808">
        <v>500</v>
      </c>
      <c r="J3857" s="808"/>
      <c r="K3857" s="377" t="s">
        <v>1883</v>
      </c>
      <c r="L3857" s="808" t="s">
        <v>1976</v>
      </c>
      <c r="M3857" s="808"/>
      <c r="N3857" s="808">
        <v>33</v>
      </c>
      <c r="O3857" s="808"/>
    </row>
    <row r="3858" spans="1:15" ht="18">
      <c r="A3858" s="807">
        <v>642</v>
      </c>
      <c r="B3858" s="807"/>
      <c r="C3858" s="807">
        <v>817092</v>
      </c>
      <c r="D3858" s="807"/>
      <c r="E3858" s="378" t="s">
        <v>4539</v>
      </c>
      <c r="F3858" s="812" t="s">
        <v>4544</v>
      </c>
      <c r="G3858" s="812"/>
      <c r="H3858" s="378" t="s">
        <v>4277</v>
      </c>
      <c r="I3858" s="808">
        <v>500</v>
      </c>
      <c r="J3858" s="808"/>
      <c r="K3858" s="377" t="s">
        <v>1883</v>
      </c>
      <c r="L3858" s="807" t="s">
        <v>1884</v>
      </c>
      <c r="M3858" s="807"/>
      <c r="N3858" s="808">
        <v>33</v>
      </c>
      <c r="O3858" s="808"/>
    </row>
    <row r="3859" spans="1:15" ht="54">
      <c r="A3859" s="807">
        <v>643</v>
      </c>
      <c r="B3859" s="807"/>
      <c r="C3859" s="807">
        <v>529042</v>
      </c>
      <c r="D3859" s="807"/>
      <c r="E3859" s="379" t="s">
        <v>4535</v>
      </c>
      <c r="F3859" s="812" t="s">
        <v>4544</v>
      </c>
      <c r="G3859" s="812"/>
      <c r="H3859" s="379" t="s">
        <v>4258</v>
      </c>
      <c r="I3859" s="808">
        <v>1</v>
      </c>
      <c r="J3859" s="808"/>
      <c r="K3859" s="377" t="s">
        <v>1942</v>
      </c>
      <c r="L3859" s="808" t="s">
        <v>1976</v>
      </c>
      <c r="M3859" s="808"/>
      <c r="N3859" s="808">
        <v>36.5</v>
      </c>
      <c r="O3859" s="808"/>
    </row>
    <row r="3860" spans="1:15" ht="36">
      <c r="A3860" s="810" t="s">
        <v>1871</v>
      </c>
      <c r="B3860" s="810"/>
      <c r="C3860" s="810" t="s">
        <v>1872</v>
      </c>
      <c r="D3860" s="810"/>
      <c r="E3860" s="365" t="s">
        <v>1873</v>
      </c>
      <c r="F3860" s="810" t="s">
        <v>1874</v>
      </c>
      <c r="G3860" s="810"/>
      <c r="H3860" s="365" t="s">
        <v>1875</v>
      </c>
      <c r="I3860" s="810" t="s">
        <v>1876</v>
      </c>
      <c r="J3860" s="810"/>
      <c r="K3860" s="365" t="s">
        <v>1877</v>
      </c>
      <c r="L3860" s="810" t="s">
        <v>4253</v>
      </c>
      <c r="M3860" s="810"/>
      <c r="N3860" s="810" t="s">
        <v>1879</v>
      </c>
      <c r="O3860" s="810"/>
    </row>
    <row r="3861" spans="1:15" ht="18">
      <c r="A3861" s="807">
        <v>644</v>
      </c>
      <c r="B3861" s="807"/>
      <c r="C3861" s="807">
        <v>529116</v>
      </c>
      <c r="D3861" s="807"/>
      <c r="E3861" s="378" t="s">
        <v>4539</v>
      </c>
      <c r="F3861" s="812" t="s">
        <v>4545</v>
      </c>
      <c r="G3861" s="812"/>
      <c r="H3861" s="378" t="s">
        <v>4277</v>
      </c>
      <c r="I3861" s="808">
        <v>500</v>
      </c>
      <c r="J3861" s="808"/>
      <c r="K3861" s="377" t="s">
        <v>1883</v>
      </c>
      <c r="L3861" s="808" t="s">
        <v>1976</v>
      </c>
      <c r="M3861" s="808"/>
      <c r="N3861" s="808">
        <v>33</v>
      </c>
      <c r="O3861" s="808"/>
    </row>
    <row r="3862" spans="1:15" ht="18">
      <c r="A3862" s="807">
        <v>645</v>
      </c>
      <c r="B3862" s="807"/>
      <c r="C3862" s="807">
        <v>529144</v>
      </c>
      <c r="D3862" s="807"/>
      <c r="E3862" s="378" t="s">
        <v>4539</v>
      </c>
      <c r="F3862" s="812" t="s">
        <v>4545</v>
      </c>
      <c r="G3862" s="812"/>
      <c r="H3862" s="378" t="s">
        <v>4277</v>
      </c>
      <c r="I3862" s="808">
        <v>1</v>
      </c>
      <c r="J3862" s="808"/>
      <c r="K3862" s="377" t="s">
        <v>1942</v>
      </c>
      <c r="L3862" s="808" t="s">
        <v>1976</v>
      </c>
      <c r="M3862" s="808"/>
      <c r="N3862" s="808">
        <v>36</v>
      </c>
      <c r="O3862" s="808"/>
    </row>
    <row r="3863" spans="1:15" ht="54">
      <c r="A3863" s="807">
        <v>646</v>
      </c>
      <c r="B3863" s="807"/>
      <c r="C3863" s="807">
        <v>559530</v>
      </c>
      <c r="D3863" s="807"/>
      <c r="E3863" s="379" t="s">
        <v>4535</v>
      </c>
      <c r="F3863" s="812" t="s">
        <v>4546</v>
      </c>
      <c r="G3863" s="812"/>
      <c r="H3863" s="379" t="s">
        <v>4258</v>
      </c>
      <c r="I3863" s="808">
        <v>500</v>
      </c>
      <c r="J3863" s="808"/>
      <c r="K3863" s="377" t="s">
        <v>1883</v>
      </c>
      <c r="L3863" s="807" t="s">
        <v>1884</v>
      </c>
      <c r="M3863" s="807"/>
      <c r="N3863" s="808">
        <v>33</v>
      </c>
      <c r="O3863" s="808"/>
    </row>
    <row r="3864" spans="1:15" ht="18">
      <c r="A3864" s="807">
        <v>647</v>
      </c>
      <c r="B3864" s="807"/>
      <c r="C3864" s="807">
        <v>559569</v>
      </c>
      <c r="D3864" s="807"/>
      <c r="E3864" s="378" t="s">
        <v>4539</v>
      </c>
      <c r="F3864" s="812" t="s">
        <v>4545</v>
      </c>
      <c r="G3864" s="812"/>
      <c r="H3864" s="378" t="s">
        <v>4277</v>
      </c>
      <c r="I3864" s="808">
        <v>1</v>
      </c>
      <c r="J3864" s="808"/>
      <c r="K3864" s="377" t="s">
        <v>1942</v>
      </c>
      <c r="L3864" s="807" t="s">
        <v>1884</v>
      </c>
      <c r="M3864" s="807"/>
      <c r="N3864" s="808">
        <v>36</v>
      </c>
      <c r="O3864" s="808"/>
    </row>
    <row r="3865" spans="1:15" ht="18">
      <c r="A3865" s="807">
        <v>648</v>
      </c>
      <c r="B3865" s="807"/>
      <c r="C3865" s="807">
        <v>528289</v>
      </c>
      <c r="D3865" s="807"/>
      <c r="E3865" s="378" t="s">
        <v>4539</v>
      </c>
      <c r="F3865" s="812" t="s">
        <v>4547</v>
      </c>
      <c r="G3865" s="812"/>
      <c r="H3865" s="378" t="s">
        <v>4277</v>
      </c>
      <c r="I3865" s="808">
        <v>1</v>
      </c>
      <c r="J3865" s="808"/>
      <c r="K3865" s="377" t="s">
        <v>1942</v>
      </c>
      <c r="L3865" s="808" t="s">
        <v>1976</v>
      </c>
      <c r="M3865" s="808"/>
      <c r="N3865" s="808">
        <v>36</v>
      </c>
      <c r="O3865" s="808"/>
    </row>
    <row r="3866" spans="1:15" ht="18">
      <c r="A3866" s="807">
        <v>649</v>
      </c>
      <c r="B3866" s="807"/>
      <c r="C3866" s="807">
        <v>817063</v>
      </c>
      <c r="D3866" s="807"/>
      <c r="E3866" s="378" t="s">
        <v>4539</v>
      </c>
      <c r="F3866" s="812" t="s">
        <v>4547</v>
      </c>
      <c r="G3866" s="812"/>
      <c r="H3866" s="378" t="s">
        <v>4277</v>
      </c>
      <c r="I3866" s="808">
        <v>1</v>
      </c>
      <c r="J3866" s="808"/>
      <c r="K3866" s="377" t="s">
        <v>1942</v>
      </c>
      <c r="L3866" s="807" t="s">
        <v>1884</v>
      </c>
      <c r="M3866" s="807"/>
      <c r="N3866" s="808">
        <v>36</v>
      </c>
      <c r="O3866" s="808"/>
    </row>
    <row r="3867" spans="1:15" ht="18">
      <c r="A3867" s="807">
        <v>650</v>
      </c>
      <c r="B3867" s="807"/>
      <c r="C3867" s="807">
        <v>817071</v>
      </c>
      <c r="D3867" s="807"/>
      <c r="E3867" s="378" t="s">
        <v>4539</v>
      </c>
      <c r="F3867" s="812" t="s">
        <v>4547</v>
      </c>
      <c r="G3867" s="812"/>
      <c r="H3867" s="378" t="s">
        <v>4277</v>
      </c>
      <c r="I3867" s="808">
        <v>500</v>
      </c>
      <c r="J3867" s="808"/>
      <c r="K3867" s="377" t="s">
        <v>1883</v>
      </c>
      <c r="L3867" s="807" t="s">
        <v>1884</v>
      </c>
      <c r="M3867" s="807"/>
      <c r="N3867" s="808">
        <v>32</v>
      </c>
      <c r="O3867" s="808"/>
    </row>
    <row r="3868" spans="1:15" ht="54">
      <c r="A3868" s="807">
        <v>651</v>
      </c>
      <c r="B3868" s="807"/>
      <c r="C3868" s="807">
        <v>528340</v>
      </c>
      <c r="D3868" s="807"/>
      <c r="E3868" s="379" t="s">
        <v>4535</v>
      </c>
      <c r="F3868" s="812" t="s">
        <v>4548</v>
      </c>
      <c r="G3868" s="812"/>
      <c r="H3868" s="379" t="s">
        <v>4258</v>
      </c>
      <c r="I3868" s="808">
        <v>1</v>
      </c>
      <c r="J3868" s="808"/>
      <c r="K3868" s="377" t="s">
        <v>1942</v>
      </c>
      <c r="L3868" s="808" t="s">
        <v>1976</v>
      </c>
      <c r="M3868" s="808"/>
      <c r="N3868" s="808">
        <v>38</v>
      </c>
      <c r="O3868" s="808"/>
    </row>
    <row r="3869" spans="1:15" ht="54">
      <c r="A3869" s="807">
        <v>652</v>
      </c>
      <c r="B3869" s="807"/>
      <c r="C3869" s="807">
        <v>817141</v>
      </c>
      <c r="D3869" s="807"/>
      <c r="E3869" s="379" t="s">
        <v>4535</v>
      </c>
      <c r="F3869" s="812" t="s">
        <v>4548</v>
      </c>
      <c r="G3869" s="812"/>
      <c r="H3869" s="379" t="s">
        <v>4258</v>
      </c>
      <c r="I3869" s="808">
        <v>1</v>
      </c>
      <c r="J3869" s="808"/>
      <c r="K3869" s="377" t="s">
        <v>1942</v>
      </c>
      <c r="L3869" s="807" t="s">
        <v>1884</v>
      </c>
      <c r="M3869" s="807"/>
      <c r="N3869" s="808">
        <v>38</v>
      </c>
      <c r="O3869" s="808"/>
    </row>
    <row r="3870" spans="1:15" ht="54">
      <c r="A3870" s="807">
        <v>653</v>
      </c>
      <c r="B3870" s="807"/>
      <c r="C3870" s="807">
        <v>817156</v>
      </c>
      <c r="D3870" s="807"/>
      <c r="E3870" s="379" t="s">
        <v>4535</v>
      </c>
      <c r="F3870" s="812" t="s">
        <v>4548</v>
      </c>
      <c r="G3870" s="812"/>
      <c r="H3870" s="379" t="s">
        <v>4258</v>
      </c>
      <c r="I3870" s="808">
        <v>500</v>
      </c>
      <c r="J3870" s="808"/>
      <c r="K3870" s="377" t="s">
        <v>1883</v>
      </c>
      <c r="L3870" s="807" t="s">
        <v>1884</v>
      </c>
      <c r="M3870" s="807"/>
      <c r="N3870" s="808">
        <v>31</v>
      </c>
      <c r="O3870" s="808"/>
    </row>
    <row r="3871" spans="1:15" ht="18">
      <c r="A3871" s="807">
        <v>654</v>
      </c>
      <c r="B3871" s="807"/>
      <c r="C3871" s="807">
        <v>528258</v>
      </c>
      <c r="D3871" s="807"/>
      <c r="E3871" s="378" t="s">
        <v>4549</v>
      </c>
      <c r="F3871" s="807" t="s">
        <v>4550</v>
      </c>
      <c r="G3871" s="807"/>
      <c r="H3871" s="378" t="s">
        <v>4277</v>
      </c>
      <c r="I3871" s="808">
        <v>500</v>
      </c>
      <c r="J3871" s="808"/>
      <c r="K3871" s="377" t="s">
        <v>1883</v>
      </c>
      <c r="L3871" s="808" t="s">
        <v>1976</v>
      </c>
      <c r="M3871" s="808"/>
      <c r="N3871" s="808">
        <v>33</v>
      </c>
      <c r="O3871" s="808"/>
    </row>
    <row r="3872" spans="1:15" ht="54">
      <c r="A3872" s="807">
        <v>655</v>
      </c>
      <c r="B3872" s="807"/>
      <c r="C3872" s="807">
        <v>528317</v>
      </c>
      <c r="D3872" s="807"/>
      <c r="E3872" s="379" t="s">
        <v>4551</v>
      </c>
      <c r="F3872" s="812" t="s">
        <v>4552</v>
      </c>
      <c r="G3872" s="812"/>
      <c r="H3872" s="379" t="s">
        <v>4258</v>
      </c>
      <c r="I3872" s="808">
        <v>500</v>
      </c>
      <c r="J3872" s="808"/>
      <c r="K3872" s="377" t="s">
        <v>1883</v>
      </c>
      <c r="L3872" s="808" t="s">
        <v>1976</v>
      </c>
      <c r="M3872" s="808"/>
      <c r="N3872" s="808">
        <v>33</v>
      </c>
      <c r="O3872" s="808"/>
    </row>
    <row r="3873" spans="1:15" ht="36">
      <c r="A3873" s="810" t="s">
        <v>1871</v>
      </c>
      <c r="B3873" s="810"/>
      <c r="C3873" s="810" t="s">
        <v>1872</v>
      </c>
      <c r="D3873" s="810"/>
      <c r="E3873" s="365" t="s">
        <v>1873</v>
      </c>
      <c r="F3873" s="810" t="s">
        <v>1874</v>
      </c>
      <c r="G3873" s="810"/>
      <c r="H3873" s="365" t="s">
        <v>1875</v>
      </c>
      <c r="I3873" s="810" t="s">
        <v>1876</v>
      </c>
      <c r="J3873" s="810"/>
      <c r="K3873" s="365" t="s">
        <v>1877</v>
      </c>
      <c r="L3873" s="810" t="s">
        <v>4253</v>
      </c>
      <c r="M3873" s="810"/>
      <c r="N3873" s="810" t="s">
        <v>1879</v>
      </c>
      <c r="O3873" s="810"/>
    </row>
    <row r="3874" spans="1:15" ht="18">
      <c r="A3874" s="807">
        <v>656</v>
      </c>
      <c r="B3874" s="807"/>
      <c r="C3874" s="807">
        <v>309486</v>
      </c>
      <c r="D3874" s="807"/>
      <c r="E3874" s="378" t="s">
        <v>3622</v>
      </c>
      <c r="F3874" s="807" t="s">
        <v>2322</v>
      </c>
      <c r="G3874" s="807"/>
      <c r="H3874" s="378" t="s">
        <v>1921</v>
      </c>
      <c r="I3874" s="811"/>
      <c r="J3874" s="811"/>
      <c r="K3874" s="371"/>
      <c r="L3874" s="807" t="s">
        <v>1921</v>
      </c>
      <c r="M3874" s="807"/>
      <c r="N3874" s="808">
        <v>1</v>
      </c>
      <c r="O3874" s="808"/>
    </row>
    <row r="3875" spans="1:15" ht="18">
      <c r="A3875" s="807">
        <v>657</v>
      </c>
      <c r="B3875" s="807"/>
      <c r="C3875" s="807">
        <v>318882</v>
      </c>
      <c r="D3875" s="807"/>
      <c r="E3875" s="378" t="s">
        <v>3622</v>
      </c>
      <c r="F3875" s="807" t="s">
        <v>2322</v>
      </c>
      <c r="G3875" s="807"/>
      <c r="H3875" s="378" t="s">
        <v>2114</v>
      </c>
      <c r="I3875" s="811"/>
      <c r="J3875" s="811"/>
      <c r="K3875" s="371"/>
      <c r="L3875" s="807" t="s">
        <v>2115</v>
      </c>
      <c r="M3875" s="807"/>
      <c r="N3875" s="808">
        <v>1</v>
      </c>
      <c r="O3875" s="808"/>
    </row>
    <row r="3876" spans="1:15" ht="18">
      <c r="A3876" s="807">
        <v>658</v>
      </c>
      <c r="B3876" s="807"/>
      <c r="C3876" s="807">
        <v>532945</v>
      </c>
      <c r="D3876" s="807"/>
      <c r="E3876" s="378" t="s">
        <v>3622</v>
      </c>
      <c r="F3876" s="807" t="s">
        <v>3624</v>
      </c>
      <c r="G3876" s="807"/>
      <c r="H3876" s="378" t="s">
        <v>4255</v>
      </c>
      <c r="I3876" s="808">
        <v>2</v>
      </c>
      <c r="J3876" s="808"/>
      <c r="K3876" s="377" t="s">
        <v>1883</v>
      </c>
      <c r="L3876" s="808" t="s">
        <v>1892</v>
      </c>
      <c r="M3876" s="808"/>
      <c r="N3876" s="808">
        <v>6.75</v>
      </c>
      <c r="O3876" s="808"/>
    </row>
    <row r="3877" spans="1:15" ht="18">
      <c r="A3877" s="807">
        <v>659</v>
      </c>
      <c r="B3877" s="807"/>
      <c r="C3877" s="807">
        <v>560396</v>
      </c>
      <c r="D3877" s="807"/>
      <c r="E3877" s="378" t="s">
        <v>3622</v>
      </c>
      <c r="F3877" s="807" t="s">
        <v>3624</v>
      </c>
      <c r="G3877" s="807"/>
      <c r="H3877" s="378" t="s">
        <v>4255</v>
      </c>
      <c r="I3877" s="808">
        <v>2</v>
      </c>
      <c r="J3877" s="808"/>
      <c r="K3877" s="377" t="s">
        <v>1883</v>
      </c>
      <c r="L3877" s="807" t="s">
        <v>1889</v>
      </c>
      <c r="M3877" s="807"/>
      <c r="N3877" s="808">
        <v>6.75</v>
      </c>
      <c r="O3877" s="808"/>
    </row>
    <row r="3878" spans="1:15" ht="18">
      <c r="A3878" s="807">
        <v>660</v>
      </c>
      <c r="B3878" s="807"/>
      <c r="C3878" s="807">
        <v>255995</v>
      </c>
      <c r="D3878" s="807"/>
      <c r="E3878" s="378" t="s">
        <v>3622</v>
      </c>
      <c r="F3878" s="807" t="s">
        <v>2195</v>
      </c>
      <c r="G3878" s="807"/>
      <c r="H3878" s="378" t="s">
        <v>1921</v>
      </c>
      <c r="I3878" s="811"/>
      <c r="J3878" s="811"/>
      <c r="K3878" s="371"/>
      <c r="L3878" s="807" t="s">
        <v>1921</v>
      </c>
      <c r="M3878" s="807"/>
      <c r="N3878" s="808">
        <v>1</v>
      </c>
      <c r="O3878" s="808"/>
    </row>
    <row r="3879" spans="1:15" ht="18">
      <c r="A3879" s="807">
        <v>661</v>
      </c>
      <c r="B3879" s="807"/>
      <c r="C3879" s="807">
        <v>256087</v>
      </c>
      <c r="D3879" s="807"/>
      <c r="E3879" s="378" t="s">
        <v>3622</v>
      </c>
      <c r="F3879" s="807" t="s">
        <v>2195</v>
      </c>
      <c r="G3879" s="807"/>
      <c r="H3879" s="378" t="s">
        <v>2114</v>
      </c>
      <c r="I3879" s="811"/>
      <c r="J3879" s="811"/>
      <c r="K3879" s="371"/>
      <c r="L3879" s="807" t="s">
        <v>2115</v>
      </c>
      <c r="M3879" s="807"/>
      <c r="N3879" s="808">
        <v>1</v>
      </c>
      <c r="O3879" s="808"/>
    </row>
    <row r="3880" spans="1:15" ht="18">
      <c r="A3880" s="807">
        <v>662</v>
      </c>
      <c r="B3880" s="807"/>
      <c r="C3880" s="807">
        <v>309948</v>
      </c>
      <c r="D3880" s="807"/>
      <c r="E3880" s="378" t="s">
        <v>3622</v>
      </c>
      <c r="F3880" s="807" t="s">
        <v>2195</v>
      </c>
      <c r="G3880" s="807"/>
      <c r="H3880" s="378" t="s">
        <v>2083</v>
      </c>
      <c r="I3880" s="811"/>
      <c r="J3880" s="811"/>
      <c r="K3880" s="371"/>
      <c r="L3880" s="807" t="s">
        <v>1921</v>
      </c>
      <c r="M3880" s="807"/>
      <c r="N3880" s="808">
        <v>1</v>
      </c>
      <c r="O3880" s="808"/>
    </row>
    <row r="3881" spans="1:15" ht="18">
      <c r="A3881" s="807">
        <v>663</v>
      </c>
      <c r="B3881" s="807"/>
      <c r="C3881" s="807">
        <v>462336</v>
      </c>
      <c r="D3881" s="807"/>
      <c r="E3881" s="378" t="s">
        <v>3622</v>
      </c>
      <c r="F3881" s="807" t="s">
        <v>2195</v>
      </c>
      <c r="G3881" s="807"/>
      <c r="H3881" s="378" t="s">
        <v>1920</v>
      </c>
      <c r="I3881" s="811"/>
      <c r="J3881" s="811"/>
      <c r="K3881" s="371"/>
      <c r="L3881" s="807" t="s">
        <v>1921</v>
      </c>
      <c r="M3881" s="807"/>
      <c r="N3881" s="808">
        <v>1</v>
      </c>
      <c r="O3881" s="808"/>
    </row>
    <row r="3882" spans="1:15" ht="18">
      <c r="A3882" s="807">
        <v>664</v>
      </c>
      <c r="B3882" s="807"/>
      <c r="C3882" s="807">
        <v>256041</v>
      </c>
      <c r="D3882" s="807"/>
      <c r="E3882" s="378" t="s">
        <v>3622</v>
      </c>
      <c r="F3882" s="807" t="s">
        <v>2598</v>
      </c>
      <c r="G3882" s="807"/>
      <c r="H3882" s="378" t="s">
        <v>1921</v>
      </c>
      <c r="I3882" s="811"/>
      <c r="J3882" s="811"/>
      <c r="K3882" s="371"/>
      <c r="L3882" s="807" t="s">
        <v>1921</v>
      </c>
      <c r="M3882" s="807"/>
      <c r="N3882" s="808">
        <v>1</v>
      </c>
      <c r="O3882" s="808"/>
    </row>
    <row r="3883" spans="1:15" ht="18">
      <c r="A3883" s="807">
        <v>665</v>
      </c>
      <c r="B3883" s="807"/>
      <c r="C3883" s="807">
        <v>256127</v>
      </c>
      <c r="D3883" s="807"/>
      <c r="E3883" s="378" t="s">
        <v>3622</v>
      </c>
      <c r="F3883" s="807" t="s">
        <v>2598</v>
      </c>
      <c r="G3883" s="807"/>
      <c r="H3883" s="378" t="s">
        <v>2114</v>
      </c>
      <c r="I3883" s="811"/>
      <c r="J3883" s="811"/>
      <c r="K3883" s="371"/>
      <c r="L3883" s="807" t="s">
        <v>2115</v>
      </c>
      <c r="M3883" s="807"/>
      <c r="N3883" s="808">
        <v>1</v>
      </c>
      <c r="O3883" s="808"/>
    </row>
    <row r="3884" spans="1:15" ht="18">
      <c r="A3884" s="807">
        <v>666</v>
      </c>
      <c r="B3884" s="807"/>
      <c r="C3884" s="807">
        <v>462391</v>
      </c>
      <c r="D3884" s="807"/>
      <c r="E3884" s="378" t="s">
        <v>3622</v>
      </c>
      <c r="F3884" s="807" t="s">
        <v>2598</v>
      </c>
      <c r="G3884" s="807"/>
      <c r="H3884" s="378" t="s">
        <v>1920</v>
      </c>
      <c r="I3884" s="811"/>
      <c r="J3884" s="811"/>
      <c r="K3884" s="371"/>
      <c r="L3884" s="807" t="s">
        <v>1921</v>
      </c>
      <c r="M3884" s="807"/>
      <c r="N3884" s="808">
        <v>1</v>
      </c>
      <c r="O3884" s="808"/>
    </row>
    <row r="3885" spans="1:15" ht="18">
      <c r="A3885" s="807">
        <v>667</v>
      </c>
      <c r="B3885" s="807"/>
      <c r="C3885" s="807">
        <v>560639</v>
      </c>
      <c r="D3885" s="807"/>
      <c r="E3885" s="378" t="s">
        <v>3622</v>
      </c>
      <c r="F3885" s="807" t="s">
        <v>3159</v>
      </c>
      <c r="G3885" s="807"/>
      <c r="H3885" s="378" t="s">
        <v>4255</v>
      </c>
      <c r="I3885" s="808">
        <v>1</v>
      </c>
      <c r="J3885" s="808"/>
      <c r="K3885" s="377" t="s">
        <v>1883</v>
      </c>
      <c r="L3885" s="807" t="s">
        <v>1889</v>
      </c>
      <c r="M3885" s="807"/>
      <c r="N3885" s="808">
        <v>6.75</v>
      </c>
      <c r="O3885" s="808"/>
    </row>
    <row r="3886" spans="1:15" ht="18">
      <c r="A3886" s="807">
        <v>668</v>
      </c>
      <c r="B3886" s="807"/>
      <c r="C3886" s="807">
        <v>990249</v>
      </c>
      <c r="D3886" s="807"/>
      <c r="E3886" s="378" t="s">
        <v>3622</v>
      </c>
      <c r="F3886" s="807" t="s">
        <v>2091</v>
      </c>
      <c r="G3886" s="807"/>
      <c r="H3886" s="378" t="s">
        <v>1916</v>
      </c>
      <c r="I3886" s="808">
        <v>30</v>
      </c>
      <c r="J3886" s="808"/>
      <c r="K3886" s="377" t="s">
        <v>1883</v>
      </c>
      <c r="L3886" s="807" t="s">
        <v>1884</v>
      </c>
      <c r="M3886" s="807"/>
      <c r="N3886" s="808">
        <v>45.5</v>
      </c>
      <c r="O3886" s="808"/>
    </row>
    <row r="3887" spans="1:15" ht="18">
      <c r="A3887" s="807">
        <v>669</v>
      </c>
      <c r="B3887" s="807"/>
      <c r="C3887" s="807">
        <v>693601</v>
      </c>
      <c r="D3887" s="807"/>
      <c r="E3887" s="378" t="s">
        <v>4062</v>
      </c>
      <c r="F3887" s="807" t="s">
        <v>2344</v>
      </c>
      <c r="G3887" s="807"/>
      <c r="H3887" s="378" t="s">
        <v>2114</v>
      </c>
      <c r="I3887" s="811"/>
      <c r="J3887" s="811"/>
      <c r="K3887" s="371"/>
      <c r="L3887" s="807" t="s">
        <v>2115</v>
      </c>
      <c r="M3887" s="807"/>
      <c r="N3887" s="808">
        <v>21.5</v>
      </c>
      <c r="O3887" s="808"/>
    </row>
    <row r="3888" spans="1:15" ht="54">
      <c r="A3888" s="807">
        <v>670</v>
      </c>
      <c r="B3888" s="807"/>
      <c r="C3888" s="807">
        <v>730112</v>
      </c>
      <c r="D3888" s="807"/>
      <c r="E3888" s="379" t="s">
        <v>4553</v>
      </c>
      <c r="F3888" s="807" t="s">
        <v>3625</v>
      </c>
      <c r="G3888" s="807"/>
      <c r="H3888" s="379" t="s">
        <v>4258</v>
      </c>
      <c r="I3888" s="808">
        <v>20</v>
      </c>
      <c r="J3888" s="808"/>
      <c r="K3888" s="377" t="s">
        <v>1883</v>
      </c>
      <c r="L3888" s="807" t="s">
        <v>1889</v>
      </c>
      <c r="M3888" s="807"/>
      <c r="N3888" s="808">
        <v>73</v>
      </c>
      <c r="O3888" s="808"/>
    </row>
    <row r="3889" spans="1:15" ht="54">
      <c r="A3889" s="807">
        <v>671</v>
      </c>
      <c r="B3889" s="807"/>
      <c r="C3889" s="807">
        <v>485371</v>
      </c>
      <c r="D3889" s="807"/>
      <c r="E3889" s="379" t="s">
        <v>4554</v>
      </c>
      <c r="F3889" s="812" t="s">
        <v>4555</v>
      </c>
      <c r="G3889" s="812"/>
      <c r="H3889" s="378" t="s">
        <v>1925</v>
      </c>
      <c r="I3889" s="808">
        <v>45</v>
      </c>
      <c r="J3889" s="808"/>
      <c r="K3889" s="377" t="s">
        <v>1883</v>
      </c>
      <c r="L3889" s="807" t="s">
        <v>1884</v>
      </c>
      <c r="M3889" s="807"/>
      <c r="N3889" s="808">
        <v>49</v>
      </c>
      <c r="O3889" s="808"/>
    </row>
    <row r="3890" spans="1:15" ht="54">
      <c r="A3890" s="807">
        <v>672</v>
      </c>
      <c r="B3890" s="807"/>
      <c r="C3890" s="807">
        <v>485407</v>
      </c>
      <c r="D3890" s="807"/>
      <c r="E3890" s="379" t="s">
        <v>4554</v>
      </c>
      <c r="F3890" s="812" t="s">
        <v>4555</v>
      </c>
      <c r="G3890" s="812"/>
      <c r="H3890" s="378" t="s">
        <v>1925</v>
      </c>
      <c r="I3890" s="808">
        <v>90</v>
      </c>
      <c r="J3890" s="808"/>
      <c r="K3890" s="377" t="s">
        <v>1883</v>
      </c>
      <c r="L3890" s="807" t="s">
        <v>1884</v>
      </c>
      <c r="M3890" s="807"/>
      <c r="N3890" s="808">
        <v>79</v>
      </c>
      <c r="O3890" s="808"/>
    </row>
    <row r="3891" spans="1:15" ht="18">
      <c r="A3891" s="807">
        <v>673</v>
      </c>
      <c r="B3891" s="807"/>
      <c r="C3891" s="807">
        <v>665161</v>
      </c>
      <c r="D3891" s="807"/>
      <c r="E3891" s="378" t="s">
        <v>2567</v>
      </c>
      <c r="F3891" s="807" t="s">
        <v>2065</v>
      </c>
      <c r="G3891" s="807"/>
      <c r="H3891" s="378" t="s">
        <v>2093</v>
      </c>
      <c r="I3891" s="808">
        <v>5</v>
      </c>
      <c r="J3891" s="808"/>
      <c r="K3891" s="377" t="s">
        <v>1883</v>
      </c>
      <c r="L3891" s="807" t="s">
        <v>1884</v>
      </c>
      <c r="M3891" s="807"/>
      <c r="N3891" s="808">
        <v>79</v>
      </c>
      <c r="O3891" s="808"/>
    </row>
    <row r="3892" spans="1:15" ht="36">
      <c r="A3892" s="810" t="s">
        <v>1871</v>
      </c>
      <c r="B3892" s="810"/>
      <c r="C3892" s="810" t="s">
        <v>1872</v>
      </c>
      <c r="D3892" s="810"/>
      <c r="E3892" s="365" t="s">
        <v>1873</v>
      </c>
      <c r="F3892" s="810" t="s">
        <v>1874</v>
      </c>
      <c r="G3892" s="810"/>
      <c r="H3892" s="365" t="s">
        <v>1875</v>
      </c>
      <c r="I3892" s="810" t="s">
        <v>1876</v>
      </c>
      <c r="J3892" s="810"/>
      <c r="K3892" s="365" t="s">
        <v>1877</v>
      </c>
      <c r="L3892" s="810" t="s">
        <v>4253</v>
      </c>
      <c r="M3892" s="810"/>
      <c r="N3892" s="810" t="s">
        <v>1879</v>
      </c>
      <c r="O3892" s="810"/>
    </row>
    <row r="3893" spans="1:15" ht="18">
      <c r="A3893" s="807">
        <v>674</v>
      </c>
      <c r="B3893" s="807"/>
      <c r="C3893" s="807">
        <v>226047</v>
      </c>
      <c r="D3893" s="807"/>
      <c r="E3893" s="378" t="s">
        <v>2567</v>
      </c>
      <c r="F3893" s="807" t="s">
        <v>2344</v>
      </c>
      <c r="G3893" s="807"/>
      <c r="H3893" s="378" t="s">
        <v>4368</v>
      </c>
      <c r="I3893" s="811"/>
      <c r="J3893" s="811"/>
      <c r="K3893" s="371"/>
      <c r="L3893" s="807" t="s">
        <v>1921</v>
      </c>
      <c r="M3893" s="807"/>
      <c r="N3893" s="808">
        <v>1</v>
      </c>
      <c r="O3893" s="808"/>
    </row>
    <row r="3894" spans="1:15" ht="18">
      <c r="A3894" s="807">
        <v>675</v>
      </c>
      <c r="B3894" s="807"/>
      <c r="C3894" s="807">
        <v>864564</v>
      </c>
      <c r="D3894" s="807"/>
      <c r="E3894" s="378" t="s">
        <v>2567</v>
      </c>
      <c r="F3894" s="807" t="s">
        <v>2071</v>
      </c>
      <c r="G3894" s="807"/>
      <c r="H3894" s="378" t="s">
        <v>4368</v>
      </c>
      <c r="I3894" s="811"/>
      <c r="J3894" s="811"/>
      <c r="K3894" s="371"/>
      <c r="L3894" s="807" t="s">
        <v>1921</v>
      </c>
      <c r="M3894" s="807"/>
      <c r="N3894" s="808">
        <v>1</v>
      </c>
      <c r="O3894" s="808"/>
    </row>
    <row r="3895" spans="1:15" ht="54">
      <c r="A3895" s="807">
        <v>676</v>
      </c>
      <c r="B3895" s="807"/>
      <c r="C3895" s="807">
        <v>201284</v>
      </c>
      <c r="D3895" s="807"/>
      <c r="E3895" s="378" t="s">
        <v>2567</v>
      </c>
      <c r="F3895" s="807" t="s">
        <v>3626</v>
      </c>
      <c r="G3895" s="807"/>
      <c r="H3895" s="379" t="s">
        <v>4261</v>
      </c>
      <c r="I3895" s="808">
        <v>3</v>
      </c>
      <c r="J3895" s="808"/>
      <c r="K3895" s="377" t="s">
        <v>1883</v>
      </c>
      <c r="L3895" s="807" t="s">
        <v>1889</v>
      </c>
      <c r="M3895" s="807"/>
      <c r="N3895" s="808">
        <v>5</v>
      </c>
      <c r="O3895" s="808"/>
    </row>
    <row r="3896" spans="1:15" ht="18">
      <c r="A3896" s="807">
        <v>677</v>
      </c>
      <c r="B3896" s="807"/>
      <c r="C3896" s="807">
        <v>611055</v>
      </c>
      <c r="D3896" s="807"/>
      <c r="E3896" s="378" t="s">
        <v>4064</v>
      </c>
      <c r="F3896" s="807" t="s">
        <v>2410</v>
      </c>
      <c r="G3896" s="807"/>
      <c r="H3896" s="378" t="s">
        <v>2340</v>
      </c>
      <c r="I3896" s="808">
        <v>60</v>
      </c>
      <c r="J3896" s="808"/>
      <c r="K3896" s="377" t="s">
        <v>1883</v>
      </c>
      <c r="L3896" s="807" t="s">
        <v>1884</v>
      </c>
      <c r="M3896" s="807"/>
      <c r="N3896" s="808">
        <v>31</v>
      </c>
      <c r="O3896" s="808"/>
    </row>
    <row r="3897" spans="1:15" ht="18">
      <c r="A3897" s="807">
        <v>678</v>
      </c>
      <c r="B3897" s="807"/>
      <c r="C3897" s="807">
        <v>238127</v>
      </c>
      <c r="D3897" s="807"/>
      <c r="E3897" s="378" t="s">
        <v>4064</v>
      </c>
      <c r="F3897" s="807" t="s">
        <v>2047</v>
      </c>
      <c r="G3897" s="807"/>
      <c r="H3897" s="378" t="s">
        <v>2114</v>
      </c>
      <c r="I3897" s="811"/>
      <c r="J3897" s="811"/>
      <c r="K3897" s="371"/>
      <c r="L3897" s="807" t="s">
        <v>2115</v>
      </c>
      <c r="M3897" s="807"/>
      <c r="N3897" s="808">
        <v>1.75</v>
      </c>
      <c r="O3897" s="808"/>
    </row>
    <row r="3898" spans="1:15" ht="18">
      <c r="A3898" s="807">
        <v>679</v>
      </c>
      <c r="B3898" s="807"/>
      <c r="C3898" s="807">
        <v>238170</v>
      </c>
      <c r="D3898" s="807"/>
      <c r="E3898" s="378" t="s">
        <v>4064</v>
      </c>
      <c r="F3898" s="807" t="s">
        <v>2274</v>
      </c>
      <c r="G3898" s="807"/>
      <c r="H3898" s="378" t="s">
        <v>2114</v>
      </c>
      <c r="I3898" s="811"/>
      <c r="J3898" s="811"/>
      <c r="K3898" s="371"/>
      <c r="L3898" s="807" t="s">
        <v>2115</v>
      </c>
      <c r="M3898" s="807"/>
      <c r="N3898" s="808">
        <v>2.25</v>
      </c>
      <c r="O3898" s="808"/>
    </row>
    <row r="3899" spans="1:15" ht="18">
      <c r="A3899" s="807">
        <v>680</v>
      </c>
      <c r="B3899" s="807"/>
      <c r="C3899" s="807">
        <v>611310</v>
      </c>
      <c r="D3899" s="807"/>
      <c r="E3899" s="378" t="s">
        <v>4064</v>
      </c>
      <c r="F3899" s="807" t="s">
        <v>2947</v>
      </c>
      <c r="G3899" s="807"/>
      <c r="H3899" s="378" t="s">
        <v>4254</v>
      </c>
      <c r="I3899" s="808">
        <v>60</v>
      </c>
      <c r="J3899" s="808"/>
      <c r="K3899" s="377" t="s">
        <v>1883</v>
      </c>
      <c r="L3899" s="807" t="s">
        <v>1884</v>
      </c>
      <c r="M3899" s="807"/>
      <c r="N3899" s="808">
        <v>27.5</v>
      </c>
      <c r="O3899" s="808"/>
    </row>
    <row r="3900" spans="1:15" ht="18">
      <c r="A3900" s="807">
        <v>681</v>
      </c>
      <c r="B3900" s="807"/>
      <c r="C3900" s="807">
        <v>610966</v>
      </c>
      <c r="D3900" s="807"/>
      <c r="E3900" s="378" t="s">
        <v>4064</v>
      </c>
      <c r="F3900" s="807" t="s">
        <v>2947</v>
      </c>
      <c r="G3900" s="807"/>
      <c r="H3900" s="378" t="s">
        <v>2340</v>
      </c>
      <c r="I3900" s="808">
        <v>60</v>
      </c>
      <c r="J3900" s="808"/>
      <c r="K3900" s="377" t="s">
        <v>1883</v>
      </c>
      <c r="L3900" s="807" t="s">
        <v>1884</v>
      </c>
      <c r="M3900" s="807"/>
      <c r="N3900" s="808">
        <v>27.5</v>
      </c>
      <c r="O3900" s="808"/>
    </row>
    <row r="3901" spans="1:15" ht="18">
      <c r="A3901" s="807">
        <v>682</v>
      </c>
      <c r="B3901" s="807"/>
      <c r="C3901" s="807">
        <v>312490</v>
      </c>
      <c r="D3901" s="807"/>
      <c r="E3901" s="378" t="s">
        <v>4556</v>
      </c>
      <c r="F3901" s="807" t="s">
        <v>2322</v>
      </c>
      <c r="G3901" s="807"/>
      <c r="H3901" s="378" t="s">
        <v>1920</v>
      </c>
      <c r="I3901" s="811"/>
      <c r="J3901" s="811"/>
      <c r="K3901" s="371"/>
      <c r="L3901" s="807" t="s">
        <v>1921</v>
      </c>
      <c r="M3901" s="807"/>
      <c r="N3901" s="808">
        <v>1</v>
      </c>
      <c r="O3901" s="808"/>
    </row>
    <row r="3902" spans="1:15" ht="18">
      <c r="A3902" s="807">
        <v>683</v>
      </c>
      <c r="B3902" s="807"/>
      <c r="C3902" s="807">
        <v>273063</v>
      </c>
      <c r="D3902" s="807"/>
      <c r="E3902" s="378" t="s">
        <v>3627</v>
      </c>
      <c r="F3902" s="807" t="s">
        <v>2650</v>
      </c>
      <c r="G3902" s="807"/>
      <c r="H3902" s="378" t="s">
        <v>1921</v>
      </c>
      <c r="I3902" s="811"/>
      <c r="J3902" s="811"/>
      <c r="K3902" s="371"/>
      <c r="L3902" s="807" t="s">
        <v>1921</v>
      </c>
      <c r="M3902" s="807"/>
      <c r="N3902" s="808">
        <v>1</v>
      </c>
      <c r="O3902" s="808"/>
    </row>
    <row r="3903" spans="1:15" ht="18">
      <c r="A3903" s="807">
        <v>684</v>
      </c>
      <c r="B3903" s="807"/>
      <c r="C3903" s="807">
        <v>611671</v>
      </c>
      <c r="D3903" s="807"/>
      <c r="E3903" s="378" t="s">
        <v>3627</v>
      </c>
      <c r="F3903" s="807" t="s">
        <v>2610</v>
      </c>
      <c r="G3903" s="807"/>
      <c r="H3903" s="378" t="s">
        <v>1925</v>
      </c>
      <c r="I3903" s="808">
        <v>60</v>
      </c>
      <c r="J3903" s="808"/>
      <c r="K3903" s="377" t="s">
        <v>1883</v>
      </c>
      <c r="L3903" s="807" t="s">
        <v>1884</v>
      </c>
      <c r="M3903" s="807"/>
      <c r="N3903" s="807">
        <v>213</v>
      </c>
      <c r="O3903" s="807"/>
    </row>
    <row r="3904" spans="1:15" ht="18">
      <c r="A3904" s="807">
        <v>685</v>
      </c>
      <c r="B3904" s="807"/>
      <c r="C3904" s="807">
        <v>767906</v>
      </c>
      <c r="D3904" s="807"/>
      <c r="E3904" s="378" t="s">
        <v>3627</v>
      </c>
      <c r="F3904" s="807" t="s">
        <v>3550</v>
      </c>
      <c r="G3904" s="807"/>
      <c r="H3904" s="378" t="s">
        <v>4255</v>
      </c>
      <c r="I3904" s="808">
        <v>2</v>
      </c>
      <c r="J3904" s="808"/>
      <c r="K3904" s="377" t="s">
        <v>1883</v>
      </c>
      <c r="L3904" s="807" t="s">
        <v>1889</v>
      </c>
      <c r="M3904" s="807"/>
      <c r="N3904" s="808">
        <v>43</v>
      </c>
      <c r="O3904" s="808"/>
    </row>
    <row r="3905" spans="1:15" ht="18">
      <c r="A3905" s="807">
        <v>686</v>
      </c>
      <c r="B3905" s="807"/>
      <c r="C3905" s="807">
        <v>357287</v>
      </c>
      <c r="D3905" s="807"/>
      <c r="E3905" s="378" t="s">
        <v>3627</v>
      </c>
      <c r="F3905" s="807" t="s">
        <v>4065</v>
      </c>
      <c r="G3905" s="807"/>
      <c r="H3905" s="378" t="s">
        <v>1921</v>
      </c>
      <c r="I3905" s="811"/>
      <c r="J3905" s="811"/>
      <c r="K3905" s="371"/>
      <c r="L3905" s="807" t="s">
        <v>1921</v>
      </c>
      <c r="M3905" s="807"/>
      <c r="N3905" s="808">
        <v>1.5</v>
      </c>
      <c r="O3905" s="808"/>
    </row>
    <row r="3906" spans="1:15" ht="18">
      <c r="A3906" s="807">
        <v>687</v>
      </c>
      <c r="B3906" s="807"/>
      <c r="C3906" s="807">
        <v>202531</v>
      </c>
      <c r="D3906" s="807"/>
      <c r="E3906" s="378" t="s">
        <v>2572</v>
      </c>
      <c r="F3906" s="807" t="s">
        <v>2573</v>
      </c>
      <c r="G3906" s="807"/>
      <c r="H3906" s="378" t="s">
        <v>4557</v>
      </c>
      <c r="I3906" s="811"/>
      <c r="J3906" s="811"/>
      <c r="K3906" s="371"/>
      <c r="L3906" s="807" t="s">
        <v>2115</v>
      </c>
      <c r="M3906" s="807"/>
      <c r="N3906" s="808">
        <v>6.5</v>
      </c>
      <c r="O3906" s="808"/>
    </row>
    <row r="3907" spans="1:15" ht="18">
      <c r="A3907" s="807">
        <v>688</v>
      </c>
      <c r="B3907" s="807"/>
      <c r="C3907" s="807">
        <v>202614</v>
      </c>
      <c r="D3907" s="807"/>
      <c r="E3907" s="378" t="s">
        <v>2572</v>
      </c>
      <c r="F3907" s="807" t="s">
        <v>2526</v>
      </c>
      <c r="G3907" s="807"/>
      <c r="H3907" s="378" t="s">
        <v>1920</v>
      </c>
      <c r="I3907" s="811"/>
      <c r="J3907" s="811"/>
      <c r="K3907" s="371"/>
      <c r="L3907" s="807" t="s">
        <v>1921</v>
      </c>
      <c r="M3907" s="807"/>
      <c r="N3907" s="808">
        <v>1.5</v>
      </c>
      <c r="O3907" s="808"/>
    </row>
    <row r="3908" spans="1:15" ht="18">
      <c r="A3908" s="807">
        <v>689</v>
      </c>
      <c r="B3908" s="807"/>
      <c r="C3908" s="807">
        <v>202622</v>
      </c>
      <c r="D3908" s="807"/>
      <c r="E3908" s="378" t="s">
        <v>2572</v>
      </c>
      <c r="F3908" s="807" t="s">
        <v>2526</v>
      </c>
      <c r="G3908" s="807"/>
      <c r="H3908" s="378" t="s">
        <v>1921</v>
      </c>
      <c r="I3908" s="811"/>
      <c r="J3908" s="811"/>
      <c r="K3908" s="371"/>
      <c r="L3908" s="807" t="s">
        <v>1921</v>
      </c>
      <c r="M3908" s="807"/>
      <c r="N3908" s="808">
        <v>1.5</v>
      </c>
      <c r="O3908" s="808"/>
    </row>
    <row r="3909" spans="1:15" ht="18">
      <c r="A3909" s="807">
        <v>690</v>
      </c>
      <c r="B3909" s="807"/>
      <c r="C3909" s="807">
        <v>202667</v>
      </c>
      <c r="D3909" s="807"/>
      <c r="E3909" s="378" t="s">
        <v>2572</v>
      </c>
      <c r="F3909" s="807" t="s">
        <v>2068</v>
      </c>
      <c r="G3909" s="807"/>
      <c r="H3909" s="378" t="s">
        <v>1920</v>
      </c>
      <c r="I3909" s="811"/>
      <c r="J3909" s="811"/>
      <c r="K3909" s="371"/>
      <c r="L3909" s="807" t="s">
        <v>1921</v>
      </c>
      <c r="M3909" s="807"/>
      <c r="N3909" s="808">
        <v>2</v>
      </c>
      <c r="O3909" s="808"/>
    </row>
    <row r="3910" spans="1:15" ht="36">
      <c r="A3910" s="810" t="s">
        <v>1871</v>
      </c>
      <c r="B3910" s="810"/>
      <c r="C3910" s="810" t="s">
        <v>1872</v>
      </c>
      <c r="D3910" s="810"/>
      <c r="E3910" s="365" t="s">
        <v>1873</v>
      </c>
      <c r="F3910" s="810" t="s">
        <v>1874</v>
      </c>
      <c r="G3910" s="810"/>
      <c r="H3910" s="365" t="s">
        <v>1875</v>
      </c>
      <c r="I3910" s="810" t="s">
        <v>1876</v>
      </c>
      <c r="J3910" s="810"/>
      <c r="K3910" s="365" t="s">
        <v>1877</v>
      </c>
      <c r="L3910" s="810" t="s">
        <v>4253</v>
      </c>
      <c r="M3910" s="810"/>
      <c r="N3910" s="810" t="s">
        <v>1879</v>
      </c>
      <c r="O3910" s="810"/>
    </row>
    <row r="3911" spans="1:15" ht="18">
      <c r="A3911" s="807">
        <v>691</v>
      </c>
      <c r="B3911" s="807"/>
      <c r="C3911" s="807">
        <v>202679</v>
      </c>
      <c r="D3911" s="807"/>
      <c r="E3911" s="378" t="s">
        <v>2572</v>
      </c>
      <c r="F3911" s="807" t="s">
        <v>2068</v>
      </c>
      <c r="G3911" s="807"/>
      <c r="H3911" s="378" t="s">
        <v>1921</v>
      </c>
      <c r="I3911" s="811"/>
      <c r="J3911" s="811"/>
      <c r="K3911" s="371"/>
      <c r="L3911" s="807" t="s">
        <v>1921</v>
      </c>
      <c r="M3911" s="807"/>
      <c r="N3911" s="808">
        <v>2</v>
      </c>
      <c r="O3911" s="808"/>
    </row>
    <row r="3912" spans="1:15" ht="18">
      <c r="A3912" s="807">
        <v>692</v>
      </c>
      <c r="B3912" s="807"/>
      <c r="C3912" s="807">
        <v>266509</v>
      </c>
      <c r="D3912" s="807"/>
      <c r="E3912" s="378" t="s">
        <v>3892</v>
      </c>
      <c r="F3912" s="807" t="s">
        <v>2071</v>
      </c>
      <c r="G3912" s="807"/>
      <c r="H3912" s="378" t="s">
        <v>1921</v>
      </c>
      <c r="I3912" s="807">
        <v>1000</v>
      </c>
      <c r="J3912" s="807"/>
      <c r="K3912" s="378" t="s">
        <v>1921</v>
      </c>
      <c r="L3912" s="807" t="s">
        <v>1921</v>
      </c>
      <c r="M3912" s="807"/>
      <c r="N3912" s="808">
        <v>1</v>
      </c>
      <c r="O3912" s="808"/>
    </row>
    <row r="3913" spans="1:15" ht="18">
      <c r="A3913" s="807">
        <v>693</v>
      </c>
      <c r="B3913" s="807"/>
      <c r="C3913" s="807">
        <v>319717</v>
      </c>
      <c r="D3913" s="807"/>
      <c r="E3913" s="378" t="s">
        <v>3892</v>
      </c>
      <c r="F3913" s="807" t="s">
        <v>2071</v>
      </c>
      <c r="G3913" s="807"/>
      <c r="H3913" s="378" t="s">
        <v>2083</v>
      </c>
      <c r="I3913" s="811"/>
      <c r="J3913" s="811"/>
      <c r="K3913" s="371"/>
      <c r="L3913" s="807" t="s">
        <v>1921</v>
      </c>
      <c r="M3913" s="807"/>
      <c r="N3913" s="808">
        <v>1</v>
      </c>
      <c r="O3913" s="808"/>
    </row>
    <row r="3914" spans="1:15" ht="18">
      <c r="A3914" s="807">
        <v>694</v>
      </c>
      <c r="B3914" s="807"/>
      <c r="C3914" s="807">
        <v>339802</v>
      </c>
      <c r="D3914" s="807"/>
      <c r="E3914" s="378" t="s">
        <v>3892</v>
      </c>
      <c r="F3914" s="807" t="s">
        <v>2071</v>
      </c>
      <c r="G3914" s="807"/>
      <c r="H3914" s="378" t="s">
        <v>1920</v>
      </c>
      <c r="I3914" s="811"/>
      <c r="J3914" s="811"/>
      <c r="K3914" s="371"/>
      <c r="L3914" s="807" t="s">
        <v>1921</v>
      </c>
      <c r="M3914" s="807"/>
      <c r="N3914" s="808">
        <v>1</v>
      </c>
      <c r="O3914" s="808"/>
    </row>
    <row r="3915" spans="1:15" ht="18">
      <c r="A3915" s="807">
        <v>695</v>
      </c>
      <c r="B3915" s="807"/>
      <c r="C3915" s="807">
        <v>560723</v>
      </c>
      <c r="D3915" s="807"/>
      <c r="E3915" s="378" t="s">
        <v>3892</v>
      </c>
      <c r="F3915" s="807" t="s">
        <v>2337</v>
      </c>
      <c r="G3915" s="807"/>
      <c r="H3915" s="378" t="s">
        <v>4255</v>
      </c>
      <c r="I3915" s="808">
        <v>1</v>
      </c>
      <c r="J3915" s="808"/>
      <c r="K3915" s="377" t="s">
        <v>1883</v>
      </c>
      <c r="L3915" s="807" t="s">
        <v>1889</v>
      </c>
      <c r="M3915" s="807"/>
      <c r="N3915" s="808">
        <v>4</v>
      </c>
      <c r="O3915" s="808"/>
    </row>
    <row r="3916" spans="1:15" ht="54">
      <c r="A3916" s="807">
        <v>696</v>
      </c>
      <c r="B3916" s="807"/>
      <c r="C3916" s="807">
        <v>560799</v>
      </c>
      <c r="D3916" s="807"/>
      <c r="E3916" s="378" t="s">
        <v>3892</v>
      </c>
      <c r="F3916" s="807" t="s">
        <v>2337</v>
      </c>
      <c r="G3916" s="807"/>
      <c r="H3916" s="379" t="s">
        <v>4261</v>
      </c>
      <c r="I3916" s="808">
        <v>1</v>
      </c>
      <c r="J3916" s="808"/>
      <c r="K3916" s="377" t="s">
        <v>1883</v>
      </c>
      <c r="L3916" s="808" t="s">
        <v>1892</v>
      </c>
      <c r="M3916" s="808"/>
      <c r="N3916" s="808">
        <v>4</v>
      </c>
      <c r="O3916" s="808"/>
    </row>
    <row r="3917" spans="1:15" ht="18">
      <c r="A3917" s="807">
        <v>697</v>
      </c>
      <c r="B3917" s="807"/>
      <c r="C3917" s="807">
        <v>560775</v>
      </c>
      <c r="D3917" s="807"/>
      <c r="E3917" s="378" t="s">
        <v>3892</v>
      </c>
      <c r="F3917" s="807" t="s">
        <v>2337</v>
      </c>
      <c r="G3917" s="807"/>
      <c r="H3917" s="378" t="s">
        <v>4255</v>
      </c>
      <c r="I3917" s="808">
        <v>5</v>
      </c>
      <c r="J3917" s="808"/>
      <c r="K3917" s="377" t="s">
        <v>1883</v>
      </c>
      <c r="L3917" s="808" t="s">
        <v>1892</v>
      </c>
      <c r="M3917" s="808"/>
      <c r="N3917" s="808">
        <v>36</v>
      </c>
      <c r="O3917" s="808"/>
    </row>
    <row r="3918" spans="1:15" ht="18">
      <c r="A3918" s="807">
        <v>698</v>
      </c>
      <c r="B3918" s="807"/>
      <c r="C3918" s="807">
        <v>955793</v>
      </c>
      <c r="D3918" s="807"/>
      <c r="E3918" s="378" t="s">
        <v>4558</v>
      </c>
      <c r="F3918" s="807" t="s">
        <v>2344</v>
      </c>
      <c r="G3918" s="807"/>
      <c r="H3918" s="378" t="s">
        <v>2114</v>
      </c>
      <c r="I3918" s="811"/>
      <c r="J3918" s="811"/>
      <c r="K3918" s="371"/>
      <c r="L3918" s="807" t="s">
        <v>2115</v>
      </c>
      <c r="M3918" s="807"/>
      <c r="N3918" s="808">
        <v>1</v>
      </c>
      <c r="O3918" s="808"/>
    </row>
    <row r="3919" spans="1:15" ht="36">
      <c r="A3919" s="807">
        <v>699</v>
      </c>
      <c r="B3919" s="807"/>
      <c r="C3919" s="807">
        <v>291149</v>
      </c>
      <c r="D3919" s="807"/>
      <c r="E3919" s="379" t="s">
        <v>4559</v>
      </c>
      <c r="F3919" s="807" t="s">
        <v>2071</v>
      </c>
      <c r="G3919" s="807"/>
      <c r="H3919" s="378" t="s">
        <v>1921</v>
      </c>
      <c r="I3919" s="811"/>
      <c r="J3919" s="811"/>
      <c r="K3919" s="371"/>
      <c r="L3919" s="807" t="s">
        <v>1921</v>
      </c>
      <c r="M3919" s="807"/>
      <c r="N3919" s="808">
        <v>1.5</v>
      </c>
      <c r="O3919" s="808"/>
    </row>
    <row r="3920" spans="1:15" ht="54">
      <c r="A3920" s="807">
        <v>700</v>
      </c>
      <c r="B3920" s="807"/>
      <c r="C3920" s="807">
        <v>979150</v>
      </c>
      <c r="D3920" s="807"/>
      <c r="E3920" s="379" t="s">
        <v>4560</v>
      </c>
      <c r="F3920" s="812" t="s">
        <v>4561</v>
      </c>
      <c r="G3920" s="812"/>
      <c r="H3920" s="379" t="s">
        <v>4562</v>
      </c>
      <c r="I3920" s="808">
        <v>0.5</v>
      </c>
      <c r="J3920" s="808"/>
      <c r="K3920" s="377" t="s">
        <v>1883</v>
      </c>
      <c r="L3920" s="808" t="s">
        <v>1892</v>
      </c>
      <c r="M3920" s="808"/>
      <c r="N3920" s="808">
        <v>30</v>
      </c>
      <c r="O3920" s="808"/>
    </row>
    <row r="3921" spans="1:15" ht="18">
      <c r="A3921" s="807">
        <v>701</v>
      </c>
      <c r="B3921" s="807"/>
      <c r="C3921" s="807">
        <v>979178</v>
      </c>
      <c r="D3921" s="807"/>
      <c r="E3921" s="378" t="s">
        <v>4563</v>
      </c>
      <c r="F3921" s="812" t="s">
        <v>4561</v>
      </c>
      <c r="G3921" s="812"/>
      <c r="H3921" s="378" t="s">
        <v>4265</v>
      </c>
      <c r="I3921" s="808">
        <v>0.5</v>
      </c>
      <c r="J3921" s="808"/>
      <c r="K3921" s="377" t="s">
        <v>1883</v>
      </c>
      <c r="L3921" s="807" t="s">
        <v>1889</v>
      </c>
      <c r="M3921" s="807"/>
      <c r="N3921" s="808">
        <v>30</v>
      </c>
      <c r="O3921" s="808"/>
    </row>
    <row r="3922" spans="1:15" ht="54">
      <c r="A3922" s="807">
        <v>702</v>
      </c>
      <c r="B3922" s="807"/>
      <c r="C3922" s="807">
        <v>863726</v>
      </c>
      <c r="D3922" s="807"/>
      <c r="E3922" s="379" t="s">
        <v>4560</v>
      </c>
      <c r="F3922" s="812" t="s">
        <v>4561</v>
      </c>
      <c r="G3922" s="812"/>
      <c r="H3922" s="379" t="s">
        <v>4562</v>
      </c>
      <c r="I3922" s="808">
        <v>5</v>
      </c>
      <c r="J3922" s="808"/>
      <c r="K3922" s="377" t="s">
        <v>1883</v>
      </c>
      <c r="L3922" s="808" t="s">
        <v>1892</v>
      </c>
      <c r="M3922" s="808"/>
      <c r="N3922" s="808">
        <v>76.5</v>
      </c>
      <c r="O3922" s="808"/>
    </row>
    <row r="3923" spans="1:15" ht="54">
      <c r="A3923" s="807">
        <v>703</v>
      </c>
      <c r="B3923" s="807"/>
      <c r="C3923" s="807">
        <v>1021949</v>
      </c>
      <c r="D3923" s="807"/>
      <c r="E3923" s="379" t="s">
        <v>4560</v>
      </c>
      <c r="F3923" s="812" t="s">
        <v>4564</v>
      </c>
      <c r="G3923" s="812"/>
      <c r="H3923" s="379" t="s">
        <v>4562</v>
      </c>
      <c r="I3923" s="808">
        <v>0.5</v>
      </c>
      <c r="J3923" s="808"/>
      <c r="K3923" s="377" t="s">
        <v>1883</v>
      </c>
      <c r="L3923" s="808" t="s">
        <v>1892</v>
      </c>
      <c r="M3923" s="808"/>
      <c r="N3923" s="808">
        <v>27.5</v>
      </c>
      <c r="O3923" s="808"/>
    </row>
    <row r="3924" spans="1:15" ht="36">
      <c r="A3924" s="810" t="s">
        <v>1871</v>
      </c>
      <c r="B3924" s="810"/>
      <c r="C3924" s="810" t="s">
        <v>1872</v>
      </c>
      <c r="D3924" s="810"/>
      <c r="E3924" s="365" t="s">
        <v>1873</v>
      </c>
      <c r="F3924" s="810" t="s">
        <v>1874</v>
      </c>
      <c r="G3924" s="810"/>
      <c r="H3924" s="365" t="s">
        <v>1875</v>
      </c>
      <c r="I3924" s="810" t="s">
        <v>1876</v>
      </c>
      <c r="J3924" s="810"/>
      <c r="K3924" s="365" t="s">
        <v>1877</v>
      </c>
      <c r="L3924" s="810" t="s">
        <v>4253</v>
      </c>
      <c r="M3924" s="810"/>
      <c r="N3924" s="810" t="s">
        <v>1879</v>
      </c>
      <c r="O3924" s="810"/>
    </row>
    <row r="3925" spans="1:15" ht="18">
      <c r="A3925" s="807">
        <v>704</v>
      </c>
      <c r="B3925" s="807"/>
      <c r="C3925" s="807">
        <v>1020331</v>
      </c>
      <c r="D3925" s="807"/>
      <c r="E3925" s="378" t="s">
        <v>4563</v>
      </c>
      <c r="F3925" s="812" t="s">
        <v>4564</v>
      </c>
      <c r="G3925" s="812"/>
      <c r="H3925" s="378" t="s">
        <v>4265</v>
      </c>
      <c r="I3925" s="808">
        <v>5</v>
      </c>
      <c r="J3925" s="808"/>
      <c r="K3925" s="377" t="s">
        <v>1883</v>
      </c>
      <c r="L3925" s="808" t="s">
        <v>1892</v>
      </c>
      <c r="M3925" s="808"/>
      <c r="N3925" s="808">
        <v>65</v>
      </c>
      <c r="O3925" s="808"/>
    </row>
    <row r="3926" spans="1:15" ht="18">
      <c r="A3926" s="807">
        <v>705</v>
      </c>
      <c r="B3926" s="807"/>
      <c r="C3926" s="807">
        <v>672834</v>
      </c>
      <c r="D3926" s="807"/>
      <c r="E3926" s="378" t="s">
        <v>4563</v>
      </c>
      <c r="F3926" s="812" t="s">
        <v>4565</v>
      </c>
      <c r="G3926" s="812"/>
      <c r="H3926" s="378" t="s">
        <v>4265</v>
      </c>
      <c r="I3926" s="808">
        <v>0.5</v>
      </c>
      <c r="J3926" s="808"/>
      <c r="K3926" s="377" t="s">
        <v>1883</v>
      </c>
      <c r="L3926" s="807" t="s">
        <v>1889</v>
      </c>
      <c r="M3926" s="807"/>
      <c r="N3926" s="808">
        <v>33</v>
      </c>
      <c r="O3926" s="808"/>
    </row>
    <row r="3927" spans="1:15" ht="18">
      <c r="A3927" s="807">
        <v>706</v>
      </c>
      <c r="B3927" s="807"/>
      <c r="C3927" s="807">
        <v>672868</v>
      </c>
      <c r="D3927" s="807"/>
      <c r="E3927" s="378" t="s">
        <v>4563</v>
      </c>
      <c r="F3927" s="812" t="s">
        <v>4565</v>
      </c>
      <c r="G3927" s="812"/>
      <c r="H3927" s="378" t="s">
        <v>4265</v>
      </c>
      <c r="I3927" s="808">
        <v>5</v>
      </c>
      <c r="J3927" s="808"/>
      <c r="K3927" s="377" t="s">
        <v>1883</v>
      </c>
      <c r="L3927" s="808" t="s">
        <v>1892</v>
      </c>
      <c r="M3927" s="808"/>
      <c r="N3927" s="808">
        <v>31</v>
      </c>
      <c r="O3927" s="808"/>
    </row>
    <row r="3928" spans="1:15" ht="18">
      <c r="A3928" s="807">
        <v>707</v>
      </c>
      <c r="B3928" s="807"/>
      <c r="C3928" s="807">
        <v>668487</v>
      </c>
      <c r="D3928" s="807"/>
      <c r="E3928" s="378" t="s">
        <v>4563</v>
      </c>
      <c r="F3928" s="807" t="s">
        <v>4566</v>
      </c>
      <c r="G3928" s="807"/>
      <c r="H3928" s="378" t="s">
        <v>4265</v>
      </c>
      <c r="I3928" s="808">
        <v>5</v>
      </c>
      <c r="J3928" s="808"/>
      <c r="K3928" s="377" t="s">
        <v>1883</v>
      </c>
      <c r="L3928" s="808" t="s">
        <v>1892</v>
      </c>
      <c r="M3928" s="808"/>
      <c r="N3928" s="808">
        <v>27.5</v>
      </c>
      <c r="O3928" s="808"/>
    </row>
    <row r="3929" spans="1:15" ht="18">
      <c r="A3929" s="807">
        <v>708</v>
      </c>
      <c r="B3929" s="807"/>
      <c r="C3929" s="807">
        <v>532636</v>
      </c>
      <c r="D3929" s="807"/>
      <c r="E3929" s="378" t="s">
        <v>4069</v>
      </c>
      <c r="F3929" s="807" t="s">
        <v>2598</v>
      </c>
      <c r="G3929" s="807"/>
      <c r="H3929" s="378" t="s">
        <v>2114</v>
      </c>
      <c r="I3929" s="811"/>
      <c r="J3929" s="811"/>
      <c r="K3929" s="371"/>
      <c r="L3929" s="807" t="s">
        <v>2115</v>
      </c>
      <c r="M3929" s="807"/>
      <c r="N3929" s="808">
        <v>1.5</v>
      </c>
      <c r="O3929" s="808"/>
    </row>
    <row r="3930" spans="1:15" ht="54">
      <c r="A3930" s="807">
        <v>709</v>
      </c>
      <c r="B3930" s="807"/>
      <c r="C3930" s="807">
        <v>202738</v>
      </c>
      <c r="D3930" s="807"/>
      <c r="E3930" s="378" t="s">
        <v>3629</v>
      </c>
      <c r="F3930" s="807" t="s">
        <v>3624</v>
      </c>
      <c r="G3930" s="807"/>
      <c r="H3930" s="379" t="s">
        <v>4258</v>
      </c>
      <c r="I3930" s="808">
        <v>2</v>
      </c>
      <c r="J3930" s="808"/>
      <c r="K3930" s="377" t="s">
        <v>1883</v>
      </c>
      <c r="L3930" s="807" t="s">
        <v>1889</v>
      </c>
      <c r="M3930" s="807"/>
      <c r="N3930" s="808">
        <v>67</v>
      </c>
      <c r="O3930" s="808"/>
    </row>
    <row r="3931" spans="1:15" ht="18">
      <c r="A3931" s="807">
        <v>710</v>
      </c>
      <c r="B3931" s="807"/>
      <c r="C3931" s="807">
        <v>202740</v>
      </c>
      <c r="D3931" s="807"/>
      <c r="E3931" s="378" t="s">
        <v>3629</v>
      </c>
      <c r="F3931" s="807" t="s">
        <v>2344</v>
      </c>
      <c r="G3931" s="807"/>
      <c r="H3931" s="378" t="s">
        <v>2083</v>
      </c>
      <c r="I3931" s="811"/>
      <c r="J3931" s="811"/>
      <c r="K3931" s="371"/>
      <c r="L3931" s="807" t="s">
        <v>1921</v>
      </c>
      <c r="M3931" s="807"/>
      <c r="N3931" s="808">
        <v>2</v>
      </c>
      <c r="O3931" s="808"/>
    </row>
    <row r="3932" spans="1:15" ht="18">
      <c r="A3932" s="807">
        <v>711</v>
      </c>
      <c r="B3932" s="807"/>
      <c r="C3932" s="807">
        <v>985275</v>
      </c>
      <c r="D3932" s="807"/>
      <c r="E3932" s="378" t="s">
        <v>2582</v>
      </c>
      <c r="F3932" s="807" t="s">
        <v>2428</v>
      </c>
      <c r="G3932" s="807"/>
      <c r="H3932" s="378" t="s">
        <v>2146</v>
      </c>
      <c r="I3932" s="808">
        <v>5</v>
      </c>
      <c r="J3932" s="808"/>
      <c r="K3932" s="377" t="s">
        <v>1909</v>
      </c>
      <c r="L3932" s="808" t="s">
        <v>1910</v>
      </c>
      <c r="M3932" s="808"/>
      <c r="N3932" s="807">
        <v>130</v>
      </c>
      <c r="O3932" s="807"/>
    </row>
    <row r="3933" spans="1:15" ht="18">
      <c r="A3933" s="807">
        <v>712</v>
      </c>
      <c r="B3933" s="807"/>
      <c r="C3933" s="807">
        <v>918729</v>
      </c>
      <c r="D3933" s="807"/>
      <c r="E3933" s="378" t="s">
        <v>2582</v>
      </c>
      <c r="F3933" s="807" t="s">
        <v>2584</v>
      </c>
      <c r="G3933" s="807"/>
      <c r="H3933" s="378" t="s">
        <v>1908</v>
      </c>
      <c r="I3933" s="808">
        <v>30</v>
      </c>
      <c r="J3933" s="808"/>
      <c r="K3933" s="377" t="s">
        <v>1909</v>
      </c>
      <c r="L3933" s="808" t="s">
        <v>2125</v>
      </c>
      <c r="M3933" s="808"/>
      <c r="N3933" s="807">
        <v>160</v>
      </c>
      <c r="O3933" s="807"/>
    </row>
    <row r="3934" spans="1:15" ht="18">
      <c r="A3934" s="807">
        <v>713</v>
      </c>
      <c r="B3934" s="807"/>
      <c r="C3934" s="807">
        <v>705893</v>
      </c>
      <c r="D3934" s="807"/>
      <c r="E3934" s="378" t="s">
        <v>2582</v>
      </c>
      <c r="F3934" s="807" t="s">
        <v>2152</v>
      </c>
      <c r="G3934" s="807"/>
      <c r="H3934" s="378" t="s">
        <v>1908</v>
      </c>
      <c r="I3934" s="808">
        <v>1</v>
      </c>
      <c r="J3934" s="808"/>
      <c r="K3934" s="377" t="s">
        <v>1909</v>
      </c>
      <c r="L3934" s="807" t="s">
        <v>3039</v>
      </c>
      <c r="M3934" s="807"/>
      <c r="N3934" s="808">
        <v>40</v>
      </c>
      <c r="O3934" s="808"/>
    </row>
    <row r="3935" spans="1:15" ht="18">
      <c r="A3935" s="807">
        <v>714</v>
      </c>
      <c r="B3935" s="807"/>
      <c r="C3935" s="807">
        <v>706240</v>
      </c>
      <c r="D3935" s="807"/>
      <c r="E3935" s="378" t="s">
        <v>2582</v>
      </c>
      <c r="F3935" s="807" t="s">
        <v>2586</v>
      </c>
      <c r="G3935" s="807"/>
      <c r="H3935" s="378" t="s">
        <v>1908</v>
      </c>
      <c r="I3935" s="808">
        <v>1</v>
      </c>
      <c r="J3935" s="808"/>
      <c r="K3935" s="377" t="s">
        <v>1909</v>
      </c>
      <c r="L3935" s="807" t="s">
        <v>3039</v>
      </c>
      <c r="M3935" s="807"/>
      <c r="N3935" s="807">
        <v>160</v>
      </c>
      <c r="O3935" s="807"/>
    </row>
    <row r="3936" spans="1:15" ht="18">
      <c r="A3936" s="807">
        <v>715</v>
      </c>
      <c r="B3936" s="807"/>
      <c r="C3936" s="807">
        <v>706096</v>
      </c>
      <c r="D3936" s="807"/>
      <c r="E3936" s="378" t="s">
        <v>2582</v>
      </c>
      <c r="F3936" s="807" t="s">
        <v>2583</v>
      </c>
      <c r="G3936" s="807"/>
      <c r="H3936" s="378" t="s">
        <v>1908</v>
      </c>
      <c r="I3936" s="808">
        <v>1</v>
      </c>
      <c r="J3936" s="808"/>
      <c r="K3936" s="377" t="s">
        <v>1909</v>
      </c>
      <c r="L3936" s="807" t="s">
        <v>3039</v>
      </c>
      <c r="M3936" s="807"/>
      <c r="N3936" s="808">
        <v>90</v>
      </c>
      <c r="O3936" s="808"/>
    </row>
    <row r="3937" spans="1:15" ht="126">
      <c r="A3937" s="807">
        <v>716</v>
      </c>
      <c r="B3937" s="807"/>
      <c r="C3937" s="807">
        <v>561366</v>
      </c>
      <c r="D3937" s="807"/>
      <c r="E3937" s="378" t="s">
        <v>2591</v>
      </c>
      <c r="F3937" s="807" t="s">
        <v>2047</v>
      </c>
      <c r="G3937" s="807"/>
      <c r="H3937" s="379" t="s">
        <v>4567</v>
      </c>
      <c r="I3937" s="811"/>
      <c r="J3937" s="811"/>
      <c r="K3937" s="371"/>
      <c r="L3937" s="808" t="s">
        <v>1892</v>
      </c>
      <c r="M3937" s="808"/>
      <c r="N3937" s="807">
        <v>149</v>
      </c>
      <c r="O3937" s="807"/>
    </row>
    <row r="3938" spans="1:15" ht="18">
      <c r="A3938" s="807">
        <v>717</v>
      </c>
      <c r="B3938" s="807"/>
      <c r="C3938" s="807">
        <v>561313</v>
      </c>
      <c r="D3938" s="807"/>
      <c r="E3938" s="378" t="s">
        <v>2591</v>
      </c>
      <c r="F3938" s="807" t="s">
        <v>2592</v>
      </c>
      <c r="G3938" s="807"/>
      <c r="H3938" s="378" t="s">
        <v>4568</v>
      </c>
      <c r="I3938" s="808">
        <v>20</v>
      </c>
      <c r="J3938" s="808"/>
      <c r="K3938" s="377" t="s">
        <v>1883</v>
      </c>
      <c r="L3938" s="808" t="s">
        <v>1892</v>
      </c>
      <c r="M3938" s="808"/>
      <c r="N3938" s="807">
        <v>149</v>
      </c>
      <c r="O3938" s="807"/>
    </row>
    <row r="3939" spans="1:15" ht="36">
      <c r="A3939" s="810" t="s">
        <v>1871</v>
      </c>
      <c r="B3939" s="810"/>
      <c r="C3939" s="810" t="s">
        <v>1872</v>
      </c>
      <c r="D3939" s="810"/>
      <c r="E3939" s="365" t="s">
        <v>1873</v>
      </c>
      <c r="F3939" s="810" t="s">
        <v>1874</v>
      </c>
      <c r="G3939" s="810"/>
      <c r="H3939" s="365" t="s">
        <v>1875</v>
      </c>
      <c r="I3939" s="810" t="s">
        <v>1876</v>
      </c>
      <c r="J3939" s="810"/>
      <c r="K3939" s="365" t="s">
        <v>1877</v>
      </c>
      <c r="L3939" s="810" t="s">
        <v>4253</v>
      </c>
      <c r="M3939" s="810"/>
      <c r="N3939" s="810" t="s">
        <v>1879</v>
      </c>
      <c r="O3939" s="810"/>
    </row>
    <row r="3940" spans="1:15" ht="18">
      <c r="A3940" s="807">
        <v>718</v>
      </c>
      <c r="B3940" s="807"/>
      <c r="C3940" s="807">
        <v>561138</v>
      </c>
      <c r="D3940" s="807"/>
      <c r="E3940" s="378" t="s">
        <v>2591</v>
      </c>
      <c r="F3940" s="807" t="s">
        <v>2680</v>
      </c>
      <c r="G3940" s="807"/>
      <c r="H3940" s="378" t="s">
        <v>4568</v>
      </c>
      <c r="I3940" s="808">
        <v>5</v>
      </c>
      <c r="J3940" s="808"/>
      <c r="K3940" s="377" t="s">
        <v>1883</v>
      </c>
      <c r="L3940" s="808" t="s">
        <v>1892</v>
      </c>
      <c r="M3940" s="808"/>
      <c r="N3940" s="807">
        <v>132</v>
      </c>
      <c r="O3940" s="807"/>
    </row>
    <row r="3941" spans="1:15" ht="18">
      <c r="A3941" s="807">
        <v>719</v>
      </c>
      <c r="B3941" s="807"/>
      <c r="C3941" s="807">
        <v>255171</v>
      </c>
      <c r="D3941" s="807"/>
      <c r="E3941" s="378" t="s">
        <v>2595</v>
      </c>
      <c r="F3941" s="807" t="s">
        <v>2322</v>
      </c>
      <c r="G3941" s="807"/>
      <c r="H3941" s="378" t="s">
        <v>1921</v>
      </c>
      <c r="I3941" s="811"/>
      <c r="J3941" s="811"/>
      <c r="K3941" s="371"/>
      <c r="L3941" s="807" t="s">
        <v>1921</v>
      </c>
      <c r="M3941" s="807"/>
      <c r="N3941" s="808">
        <v>1</v>
      </c>
      <c r="O3941" s="808"/>
    </row>
    <row r="3942" spans="1:15" ht="18">
      <c r="A3942" s="807">
        <v>720</v>
      </c>
      <c r="B3942" s="807"/>
      <c r="C3942" s="807">
        <v>300846</v>
      </c>
      <c r="D3942" s="807"/>
      <c r="E3942" s="378" t="s">
        <v>2595</v>
      </c>
      <c r="F3942" s="807" t="s">
        <v>2322</v>
      </c>
      <c r="G3942" s="807"/>
      <c r="H3942" s="378" t="s">
        <v>1920</v>
      </c>
      <c r="I3942" s="811"/>
      <c r="J3942" s="811"/>
      <c r="K3942" s="371"/>
      <c r="L3942" s="807" t="s">
        <v>1921</v>
      </c>
      <c r="M3942" s="807"/>
      <c r="N3942" s="808">
        <v>1</v>
      </c>
      <c r="O3942" s="808"/>
    </row>
    <row r="3943" spans="1:15" ht="18">
      <c r="A3943" s="807">
        <v>721</v>
      </c>
      <c r="B3943" s="807"/>
      <c r="C3943" s="807">
        <v>614861</v>
      </c>
      <c r="D3943" s="807"/>
      <c r="E3943" s="378" t="s">
        <v>2595</v>
      </c>
      <c r="F3943" s="807" t="s">
        <v>2596</v>
      </c>
      <c r="G3943" s="807"/>
      <c r="H3943" s="378" t="s">
        <v>2336</v>
      </c>
      <c r="I3943" s="808">
        <v>30</v>
      </c>
      <c r="J3943" s="808"/>
      <c r="K3943" s="377" t="s">
        <v>1883</v>
      </c>
      <c r="L3943" s="807" t="s">
        <v>1884</v>
      </c>
      <c r="M3943" s="807"/>
      <c r="N3943" s="808">
        <v>8.5</v>
      </c>
      <c r="O3943" s="808"/>
    </row>
    <row r="3944" spans="1:15" ht="18">
      <c r="A3944" s="807">
        <v>722</v>
      </c>
      <c r="B3944" s="807"/>
      <c r="C3944" s="807">
        <v>614680</v>
      </c>
      <c r="D3944" s="807"/>
      <c r="E3944" s="378" t="s">
        <v>2595</v>
      </c>
      <c r="F3944" s="807" t="s">
        <v>2596</v>
      </c>
      <c r="G3944" s="807"/>
      <c r="H3944" s="378" t="s">
        <v>1916</v>
      </c>
      <c r="I3944" s="808">
        <v>30</v>
      </c>
      <c r="J3944" s="808"/>
      <c r="K3944" s="377" t="s">
        <v>1883</v>
      </c>
      <c r="L3944" s="807" t="s">
        <v>1884</v>
      </c>
      <c r="M3944" s="807"/>
      <c r="N3944" s="808">
        <v>8.25</v>
      </c>
      <c r="O3944" s="808"/>
    </row>
    <row r="3945" spans="1:15" ht="18">
      <c r="A3945" s="807">
        <v>723</v>
      </c>
      <c r="B3945" s="807"/>
      <c r="C3945" s="807">
        <v>249096</v>
      </c>
      <c r="D3945" s="807"/>
      <c r="E3945" s="378" t="s">
        <v>2597</v>
      </c>
      <c r="F3945" s="807" t="s">
        <v>2322</v>
      </c>
      <c r="G3945" s="807"/>
      <c r="H3945" s="378" t="s">
        <v>1920</v>
      </c>
      <c r="I3945" s="811"/>
      <c r="J3945" s="811"/>
      <c r="K3945" s="371"/>
      <c r="L3945" s="807" t="s">
        <v>1921</v>
      </c>
      <c r="M3945" s="807"/>
      <c r="N3945" s="808">
        <v>25</v>
      </c>
      <c r="O3945" s="808"/>
    </row>
    <row r="3946" spans="1:15" ht="18">
      <c r="A3946" s="807">
        <v>724</v>
      </c>
      <c r="B3946" s="807"/>
      <c r="C3946" s="807">
        <v>249181</v>
      </c>
      <c r="D3946" s="807"/>
      <c r="E3946" s="378" t="s">
        <v>2597</v>
      </c>
      <c r="F3946" s="807" t="s">
        <v>2598</v>
      </c>
      <c r="G3946" s="807"/>
      <c r="H3946" s="378" t="s">
        <v>1920</v>
      </c>
      <c r="I3946" s="811"/>
      <c r="J3946" s="811"/>
      <c r="K3946" s="371"/>
      <c r="L3946" s="807" t="s">
        <v>1921</v>
      </c>
      <c r="M3946" s="807"/>
      <c r="N3946" s="808">
        <v>19</v>
      </c>
      <c r="O3946" s="808"/>
    </row>
    <row r="3947" spans="1:15" ht="18">
      <c r="A3947" s="807">
        <v>725</v>
      </c>
      <c r="B3947" s="807"/>
      <c r="C3947" s="807">
        <v>796750</v>
      </c>
      <c r="D3947" s="807"/>
      <c r="E3947" s="378" t="s">
        <v>2599</v>
      </c>
      <c r="F3947" s="807" t="s">
        <v>2683</v>
      </c>
      <c r="G3947" s="807"/>
      <c r="H3947" s="378" t="s">
        <v>4568</v>
      </c>
      <c r="I3947" s="808">
        <v>10</v>
      </c>
      <c r="J3947" s="808"/>
      <c r="K3947" s="377" t="s">
        <v>1883</v>
      </c>
      <c r="L3947" s="807" t="s">
        <v>1889</v>
      </c>
      <c r="M3947" s="807"/>
      <c r="N3947" s="808">
        <v>27.5</v>
      </c>
      <c r="O3947" s="808"/>
    </row>
    <row r="3948" spans="1:15" ht="18">
      <c r="A3948" s="807">
        <v>726</v>
      </c>
      <c r="B3948" s="807"/>
      <c r="C3948" s="807">
        <v>735834</v>
      </c>
      <c r="D3948" s="807"/>
      <c r="E3948" s="378" t="s">
        <v>2599</v>
      </c>
      <c r="F3948" s="807" t="s">
        <v>2600</v>
      </c>
      <c r="G3948" s="807"/>
      <c r="H3948" s="378" t="s">
        <v>4568</v>
      </c>
      <c r="I3948" s="808">
        <v>10</v>
      </c>
      <c r="J3948" s="808"/>
      <c r="K3948" s="377" t="s">
        <v>1883</v>
      </c>
      <c r="L3948" s="807" t="s">
        <v>1889</v>
      </c>
      <c r="M3948" s="807"/>
      <c r="N3948" s="808">
        <v>25</v>
      </c>
      <c r="O3948" s="808"/>
    </row>
    <row r="3949" spans="1:15" ht="18">
      <c r="A3949" s="807">
        <v>727</v>
      </c>
      <c r="B3949" s="807"/>
      <c r="C3949" s="807">
        <v>521881</v>
      </c>
      <c r="D3949" s="807"/>
      <c r="E3949" s="378" t="s">
        <v>4569</v>
      </c>
      <c r="F3949" s="807" t="s">
        <v>2349</v>
      </c>
      <c r="G3949" s="807"/>
      <c r="H3949" s="378" t="s">
        <v>2093</v>
      </c>
      <c r="I3949" s="808">
        <v>5</v>
      </c>
      <c r="J3949" s="808"/>
      <c r="K3949" s="377" t="s">
        <v>1883</v>
      </c>
      <c r="L3949" s="807" t="s">
        <v>1884</v>
      </c>
      <c r="M3949" s="807"/>
      <c r="N3949" s="807">
        <v>300</v>
      </c>
      <c r="O3949" s="807"/>
    </row>
    <row r="3950" spans="1:15" ht="18">
      <c r="A3950" s="807">
        <v>728</v>
      </c>
      <c r="B3950" s="807"/>
      <c r="C3950" s="807">
        <v>522855</v>
      </c>
      <c r="D3950" s="807"/>
      <c r="E3950" s="378" t="s">
        <v>4570</v>
      </c>
      <c r="F3950" s="812" t="s">
        <v>4571</v>
      </c>
      <c r="G3950" s="812"/>
      <c r="H3950" s="378" t="s">
        <v>2093</v>
      </c>
      <c r="I3950" s="808">
        <v>5</v>
      </c>
      <c r="J3950" s="808"/>
      <c r="K3950" s="377" t="s">
        <v>1883</v>
      </c>
      <c r="L3950" s="807" t="s">
        <v>1884</v>
      </c>
      <c r="M3950" s="807"/>
      <c r="N3950" s="807">
        <v>356</v>
      </c>
      <c r="O3950" s="807"/>
    </row>
    <row r="3951" spans="1:15" ht="18">
      <c r="A3951" s="807">
        <v>729</v>
      </c>
      <c r="B3951" s="807"/>
      <c r="C3951" s="807">
        <v>273282</v>
      </c>
      <c r="D3951" s="807"/>
      <c r="E3951" s="378" t="s">
        <v>3630</v>
      </c>
      <c r="F3951" s="807" t="s">
        <v>2054</v>
      </c>
      <c r="G3951" s="807"/>
      <c r="H3951" s="378" t="s">
        <v>1921</v>
      </c>
      <c r="I3951" s="811"/>
      <c r="J3951" s="811"/>
      <c r="K3951" s="371"/>
      <c r="L3951" s="807" t="s">
        <v>1921</v>
      </c>
      <c r="M3951" s="807"/>
      <c r="N3951" s="808">
        <v>1.5</v>
      </c>
      <c r="O3951" s="808"/>
    </row>
    <row r="3952" spans="1:15" ht="18">
      <c r="A3952" s="807">
        <v>730</v>
      </c>
      <c r="B3952" s="807"/>
      <c r="C3952" s="807">
        <v>273230</v>
      </c>
      <c r="D3952" s="807"/>
      <c r="E3952" s="378" t="s">
        <v>3630</v>
      </c>
      <c r="F3952" s="807" t="s">
        <v>2195</v>
      </c>
      <c r="G3952" s="807"/>
      <c r="H3952" s="378" t="s">
        <v>1921</v>
      </c>
      <c r="I3952" s="811"/>
      <c r="J3952" s="811"/>
      <c r="K3952" s="371"/>
      <c r="L3952" s="807" t="s">
        <v>1921</v>
      </c>
      <c r="M3952" s="807"/>
      <c r="N3952" s="808">
        <v>1</v>
      </c>
      <c r="O3952" s="808"/>
    </row>
    <row r="3953" spans="1:15" ht="18">
      <c r="A3953" s="807">
        <v>731</v>
      </c>
      <c r="B3953" s="807"/>
      <c r="C3953" s="807">
        <v>317735</v>
      </c>
      <c r="D3953" s="807"/>
      <c r="E3953" s="378" t="s">
        <v>3630</v>
      </c>
      <c r="F3953" s="807" t="s">
        <v>2195</v>
      </c>
      <c r="G3953" s="807"/>
      <c r="H3953" s="378" t="s">
        <v>1920</v>
      </c>
      <c r="I3953" s="811"/>
      <c r="J3953" s="811"/>
      <c r="K3953" s="371"/>
      <c r="L3953" s="807" t="s">
        <v>1921</v>
      </c>
      <c r="M3953" s="807"/>
      <c r="N3953" s="808">
        <v>1</v>
      </c>
      <c r="O3953" s="808"/>
    </row>
    <row r="3954" spans="1:15" ht="18">
      <c r="A3954" s="807">
        <v>732</v>
      </c>
      <c r="B3954" s="807"/>
      <c r="C3954" s="807">
        <v>273351</v>
      </c>
      <c r="D3954" s="807"/>
      <c r="E3954" s="378" t="s">
        <v>3630</v>
      </c>
      <c r="F3954" s="807" t="s">
        <v>2192</v>
      </c>
      <c r="G3954" s="807"/>
      <c r="H3954" s="378" t="s">
        <v>1921</v>
      </c>
      <c r="I3954" s="811"/>
      <c r="J3954" s="811"/>
      <c r="K3954" s="371"/>
      <c r="L3954" s="807" t="s">
        <v>1921</v>
      </c>
      <c r="M3954" s="807"/>
      <c r="N3954" s="808">
        <v>1.5</v>
      </c>
      <c r="O3954" s="808"/>
    </row>
    <row r="3955" spans="1:15" ht="18">
      <c r="A3955" s="807">
        <v>733</v>
      </c>
      <c r="B3955" s="807"/>
      <c r="C3955" s="807">
        <v>317774</v>
      </c>
      <c r="D3955" s="807"/>
      <c r="E3955" s="378" t="s">
        <v>3630</v>
      </c>
      <c r="F3955" s="807" t="s">
        <v>2192</v>
      </c>
      <c r="G3955" s="807"/>
      <c r="H3955" s="378" t="s">
        <v>1920</v>
      </c>
      <c r="I3955" s="811"/>
      <c r="J3955" s="811"/>
      <c r="K3955" s="371"/>
      <c r="L3955" s="807" t="s">
        <v>1921</v>
      </c>
      <c r="M3955" s="807"/>
      <c r="N3955" s="808">
        <v>1.5</v>
      </c>
      <c r="O3955" s="808"/>
    </row>
    <row r="3956" spans="1:15" ht="18">
      <c r="A3956" s="807">
        <v>734</v>
      </c>
      <c r="B3956" s="807"/>
      <c r="C3956" s="807">
        <v>226412</v>
      </c>
      <c r="D3956" s="807"/>
      <c r="E3956" s="378" t="s">
        <v>4070</v>
      </c>
      <c r="F3956" s="807" t="s">
        <v>2014</v>
      </c>
      <c r="G3956" s="807"/>
      <c r="H3956" s="378" t="s">
        <v>2114</v>
      </c>
      <c r="I3956" s="811"/>
      <c r="J3956" s="811"/>
      <c r="K3956" s="371"/>
      <c r="L3956" s="807" t="s">
        <v>2115</v>
      </c>
      <c r="M3956" s="807"/>
      <c r="N3956" s="808">
        <v>1.5</v>
      </c>
      <c r="O3956" s="808"/>
    </row>
    <row r="3957" spans="1:15" ht="36">
      <c r="A3957" s="810" t="s">
        <v>1871</v>
      </c>
      <c r="B3957" s="810"/>
      <c r="C3957" s="810" t="s">
        <v>1872</v>
      </c>
      <c r="D3957" s="810"/>
      <c r="E3957" s="365" t="s">
        <v>1873</v>
      </c>
      <c r="F3957" s="810" t="s">
        <v>1874</v>
      </c>
      <c r="G3957" s="810"/>
      <c r="H3957" s="365" t="s">
        <v>1875</v>
      </c>
      <c r="I3957" s="810" t="s">
        <v>1876</v>
      </c>
      <c r="J3957" s="810"/>
      <c r="K3957" s="365" t="s">
        <v>1877</v>
      </c>
      <c r="L3957" s="810" t="s">
        <v>4253</v>
      </c>
      <c r="M3957" s="810"/>
      <c r="N3957" s="810" t="s">
        <v>1879</v>
      </c>
      <c r="O3957" s="810"/>
    </row>
    <row r="3958" spans="1:15" ht="18">
      <c r="A3958" s="807">
        <v>735</v>
      </c>
      <c r="B3958" s="807"/>
      <c r="C3958" s="807">
        <v>317837</v>
      </c>
      <c r="D3958" s="807"/>
      <c r="E3958" s="378" t="s">
        <v>4070</v>
      </c>
      <c r="F3958" s="807" t="s">
        <v>2014</v>
      </c>
      <c r="G3958" s="807"/>
      <c r="H3958" s="378" t="s">
        <v>1920</v>
      </c>
      <c r="I3958" s="811"/>
      <c r="J3958" s="811"/>
      <c r="K3958" s="371"/>
      <c r="L3958" s="807" t="s">
        <v>1921</v>
      </c>
      <c r="M3958" s="807"/>
      <c r="N3958" s="808">
        <v>1.5</v>
      </c>
      <c r="O3958" s="808"/>
    </row>
    <row r="3959" spans="1:15" ht="36">
      <c r="A3959" s="807">
        <v>736</v>
      </c>
      <c r="B3959" s="807"/>
      <c r="C3959" s="807">
        <v>763878</v>
      </c>
      <c r="D3959" s="807"/>
      <c r="E3959" s="379" t="s">
        <v>4572</v>
      </c>
      <c r="F3959" s="807" t="s">
        <v>2274</v>
      </c>
      <c r="G3959" s="807"/>
      <c r="H3959" s="378" t="s">
        <v>1921</v>
      </c>
      <c r="I3959" s="811"/>
      <c r="J3959" s="811"/>
      <c r="K3959" s="371"/>
      <c r="L3959" s="807" t="s">
        <v>1921</v>
      </c>
      <c r="M3959" s="807"/>
      <c r="N3959" s="808">
        <v>1</v>
      </c>
      <c r="O3959" s="808"/>
    </row>
    <row r="3960" spans="1:15" ht="18">
      <c r="A3960" s="807">
        <v>737</v>
      </c>
      <c r="B3960" s="807"/>
      <c r="C3960" s="807">
        <v>662019</v>
      </c>
      <c r="D3960" s="807"/>
      <c r="E3960" s="378" t="s">
        <v>4573</v>
      </c>
      <c r="F3960" s="807" t="s">
        <v>4574</v>
      </c>
      <c r="G3960" s="807"/>
      <c r="H3960" s="378" t="s">
        <v>1920</v>
      </c>
      <c r="I3960" s="811"/>
      <c r="J3960" s="811"/>
      <c r="K3960" s="371"/>
      <c r="L3960" s="807" t="s">
        <v>1921</v>
      </c>
      <c r="M3960" s="807"/>
      <c r="N3960" s="808">
        <v>25</v>
      </c>
      <c r="O3960" s="808"/>
    </row>
    <row r="3961" spans="1:15" ht="18">
      <c r="A3961" s="807">
        <v>738</v>
      </c>
      <c r="B3961" s="807"/>
      <c r="C3961" s="807">
        <v>746693</v>
      </c>
      <c r="D3961" s="807"/>
      <c r="E3961" s="378" t="s">
        <v>3632</v>
      </c>
      <c r="F3961" s="807" t="s">
        <v>2322</v>
      </c>
      <c r="G3961" s="807"/>
      <c r="H3961" s="378" t="s">
        <v>1921</v>
      </c>
      <c r="I3961" s="811"/>
      <c r="J3961" s="811"/>
      <c r="K3961" s="371"/>
      <c r="L3961" s="807" t="s">
        <v>1921</v>
      </c>
      <c r="M3961" s="807"/>
      <c r="N3961" s="808">
        <v>1</v>
      </c>
      <c r="O3961" s="808"/>
    </row>
    <row r="3962" spans="1:15" ht="18">
      <c r="A3962" s="807">
        <v>739</v>
      </c>
      <c r="B3962" s="807"/>
      <c r="C3962" s="807">
        <v>203004</v>
      </c>
      <c r="D3962" s="807"/>
      <c r="E3962" s="378" t="s">
        <v>3632</v>
      </c>
      <c r="F3962" s="807" t="s">
        <v>2653</v>
      </c>
      <c r="G3962" s="807"/>
      <c r="H3962" s="378" t="s">
        <v>1920</v>
      </c>
      <c r="I3962" s="811"/>
      <c r="J3962" s="811"/>
      <c r="K3962" s="371"/>
      <c r="L3962" s="807" t="s">
        <v>1921</v>
      </c>
      <c r="M3962" s="807"/>
      <c r="N3962" s="808">
        <v>1</v>
      </c>
      <c r="O3962" s="808"/>
    </row>
    <row r="3963" spans="1:15" ht="18">
      <c r="A3963" s="807">
        <v>740</v>
      </c>
      <c r="B3963" s="807"/>
      <c r="C3963" s="807">
        <v>746444</v>
      </c>
      <c r="D3963" s="807"/>
      <c r="E3963" s="378" t="s">
        <v>3632</v>
      </c>
      <c r="F3963" s="807" t="s">
        <v>2653</v>
      </c>
      <c r="G3963" s="807"/>
      <c r="H3963" s="378" t="s">
        <v>1921</v>
      </c>
      <c r="I3963" s="811"/>
      <c r="J3963" s="811"/>
      <c r="K3963" s="371"/>
      <c r="L3963" s="807" t="s">
        <v>1921</v>
      </c>
      <c r="M3963" s="807"/>
      <c r="N3963" s="808">
        <v>1</v>
      </c>
      <c r="O3963" s="808"/>
    </row>
    <row r="3964" spans="1:15" ht="18">
      <c r="A3964" s="807">
        <v>741</v>
      </c>
      <c r="B3964" s="807"/>
      <c r="C3964" s="807">
        <v>203027</v>
      </c>
      <c r="D3964" s="807"/>
      <c r="E3964" s="378" t="s">
        <v>3632</v>
      </c>
      <c r="F3964" s="807" t="s">
        <v>2598</v>
      </c>
      <c r="G3964" s="807"/>
      <c r="H3964" s="378" t="s">
        <v>1920</v>
      </c>
      <c r="I3964" s="811"/>
      <c r="J3964" s="811"/>
      <c r="K3964" s="371"/>
      <c r="L3964" s="807" t="s">
        <v>1921</v>
      </c>
      <c r="M3964" s="807"/>
      <c r="N3964" s="808">
        <v>1</v>
      </c>
      <c r="O3964" s="808"/>
    </row>
    <row r="3965" spans="1:15" ht="18">
      <c r="A3965" s="807">
        <v>742</v>
      </c>
      <c r="B3965" s="807"/>
      <c r="C3965" s="807">
        <v>746492</v>
      </c>
      <c r="D3965" s="807"/>
      <c r="E3965" s="378" t="s">
        <v>3632</v>
      </c>
      <c r="F3965" s="807" t="s">
        <v>2598</v>
      </c>
      <c r="G3965" s="807"/>
      <c r="H3965" s="378" t="s">
        <v>1921</v>
      </c>
      <c r="I3965" s="811"/>
      <c r="J3965" s="811"/>
      <c r="K3965" s="371"/>
      <c r="L3965" s="807" t="s">
        <v>1921</v>
      </c>
      <c r="M3965" s="807"/>
      <c r="N3965" s="808">
        <v>1</v>
      </c>
      <c r="O3965" s="808"/>
    </row>
    <row r="3966" spans="1:15" ht="18">
      <c r="A3966" s="807">
        <v>743</v>
      </c>
      <c r="B3966" s="807"/>
      <c r="C3966" s="807">
        <v>851556</v>
      </c>
      <c r="D3966" s="807"/>
      <c r="E3966" s="378" t="s">
        <v>3894</v>
      </c>
      <c r="F3966" s="807" t="s">
        <v>3895</v>
      </c>
      <c r="G3966" s="807"/>
      <c r="H3966" s="378" t="s">
        <v>4255</v>
      </c>
      <c r="I3966" s="808">
        <v>0.4</v>
      </c>
      <c r="J3966" s="808"/>
      <c r="K3966" s="377" t="s">
        <v>1883</v>
      </c>
      <c r="L3966" s="807" t="s">
        <v>2167</v>
      </c>
      <c r="M3966" s="807"/>
      <c r="N3966" s="807">
        <v>196</v>
      </c>
      <c r="O3966" s="807"/>
    </row>
    <row r="3967" spans="1:15" ht="18">
      <c r="A3967" s="807">
        <v>744</v>
      </c>
      <c r="B3967" s="807"/>
      <c r="C3967" s="807">
        <v>843275</v>
      </c>
      <c r="D3967" s="807"/>
      <c r="E3967" s="378" t="s">
        <v>3894</v>
      </c>
      <c r="F3967" s="807" t="s">
        <v>3897</v>
      </c>
      <c r="G3967" s="807"/>
      <c r="H3967" s="378" t="s">
        <v>4255</v>
      </c>
      <c r="I3967" s="808">
        <v>0.6</v>
      </c>
      <c r="J3967" s="808"/>
      <c r="K3967" s="377" t="s">
        <v>1883</v>
      </c>
      <c r="L3967" s="807" t="s">
        <v>2167</v>
      </c>
      <c r="M3967" s="807"/>
      <c r="N3967" s="807">
        <v>237</v>
      </c>
      <c r="O3967" s="807"/>
    </row>
    <row r="3968" spans="1:15" ht="54">
      <c r="A3968" s="807">
        <v>745</v>
      </c>
      <c r="B3968" s="807"/>
      <c r="C3968" s="807">
        <v>862310</v>
      </c>
      <c r="D3968" s="807"/>
      <c r="E3968" s="378" t="s">
        <v>3894</v>
      </c>
      <c r="F3968" s="807" t="s">
        <v>3899</v>
      </c>
      <c r="G3968" s="807"/>
      <c r="H3968" s="379" t="s">
        <v>4261</v>
      </c>
      <c r="I3968" s="808">
        <v>0.8</v>
      </c>
      <c r="J3968" s="808"/>
      <c r="K3968" s="377" t="s">
        <v>1883</v>
      </c>
      <c r="L3968" s="807" t="s">
        <v>2167</v>
      </c>
      <c r="M3968" s="807"/>
      <c r="N3968" s="807">
        <v>350</v>
      </c>
      <c r="O3968" s="807"/>
    </row>
    <row r="3969" spans="1:15" ht="18">
      <c r="A3969" s="807">
        <v>746</v>
      </c>
      <c r="B3969" s="807"/>
      <c r="C3969" s="807">
        <v>293576</v>
      </c>
      <c r="D3969" s="807"/>
      <c r="E3969" s="378" t="s">
        <v>4071</v>
      </c>
      <c r="F3969" s="807" t="s">
        <v>2488</v>
      </c>
      <c r="G3969" s="807"/>
      <c r="H3969" s="378" t="s">
        <v>1920</v>
      </c>
      <c r="I3969" s="811"/>
      <c r="J3969" s="811"/>
      <c r="K3969" s="371"/>
      <c r="L3969" s="807" t="s">
        <v>1921</v>
      </c>
      <c r="M3969" s="807"/>
      <c r="N3969" s="808">
        <v>40.5</v>
      </c>
      <c r="O3969" s="808"/>
    </row>
    <row r="3970" spans="1:15" ht="18">
      <c r="A3970" s="807">
        <v>747</v>
      </c>
      <c r="B3970" s="807"/>
      <c r="C3970" s="807">
        <v>258296</v>
      </c>
      <c r="D3970" s="807"/>
      <c r="E3970" s="378" t="s">
        <v>2609</v>
      </c>
      <c r="F3970" s="807" t="s">
        <v>2458</v>
      </c>
      <c r="G3970" s="807"/>
      <c r="H3970" s="378" t="s">
        <v>1920</v>
      </c>
      <c r="I3970" s="811"/>
      <c r="J3970" s="811"/>
      <c r="K3970" s="371"/>
      <c r="L3970" s="807" t="s">
        <v>1921</v>
      </c>
      <c r="M3970" s="807"/>
      <c r="N3970" s="808">
        <v>58.5</v>
      </c>
      <c r="O3970" s="808"/>
    </row>
    <row r="3971" spans="1:15" ht="54">
      <c r="A3971" s="807">
        <v>748</v>
      </c>
      <c r="B3971" s="807"/>
      <c r="C3971" s="807">
        <v>644339</v>
      </c>
      <c r="D3971" s="807"/>
      <c r="E3971" s="379" t="s">
        <v>4575</v>
      </c>
      <c r="F3971" s="807" t="s">
        <v>3634</v>
      </c>
      <c r="G3971" s="807"/>
      <c r="H3971" s="378" t="s">
        <v>2083</v>
      </c>
      <c r="I3971" s="811"/>
      <c r="J3971" s="811"/>
      <c r="K3971" s="371"/>
      <c r="L3971" s="807" t="s">
        <v>1921</v>
      </c>
      <c r="M3971" s="807"/>
      <c r="N3971" s="808">
        <v>5</v>
      </c>
      <c r="O3971" s="808"/>
    </row>
    <row r="3972" spans="1:15" ht="36">
      <c r="A3972" s="810" t="s">
        <v>1871</v>
      </c>
      <c r="B3972" s="810"/>
      <c r="C3972" s="810" t="s">
        <v>1872</v>
      </c>
      <c r="D3972" s="810"/>
      <c r="E3972" s="365" t="s">
        <v>1873</v>
      </c>
      <c r="F3972" s="810" t="s">
        <v>1874</v>
      </c>
      <c r="G3972" s="810"/>
      <c r="H3972" s="365" t="s">
        <v>1875</v>
      </c>
      <c r="I3972" s="810" t="s">
        <v>1876</v>
      </c>
      <c r="J3972" s="810"/>
      <c r="K3972" s="365" t="s">
        <v>1877</v>
      </c>
      <c r="L3972" s="810" t="s">
        <v>4253</v>
      </c>
      <c r="M3972" s="810"/>
      <c r="N3972" s="810" t="s">
        <v>1879</v>
      </c>
      <c r="O3972" s="810"/>
    </row>
    <row r="3973" spans="1:15" ht="18">
      <c r="A3973" s="807">
        <v>749</v>
      </c>
      <c r="B3973" s="807"/>
      <c r="C3973" s="807">
        <v>948893</v>
      </c>
      <c r="D3973" s="807"/>
      <c r="E3973" s="378" t="s">
        <v>2612</v>
      </c>
      <c r="F3973" s="807" t="s">
        <v>2381</v>
      </c>
      <c r="G3973" s="807"/>
      <c r="H3973" s="378" t="s">
        <v>4494</v>
      </c>
      <c r="I3973" s="808">
        <v>10</v>
      </c>
      <c r="J3973" s="808"/>
      <c r="K3973" s="377" t="s">
        <v>1883</v>
      </c>
      <c r="L3973" s="807" t="s">
        <v>1884</v>
      </c>
      <c r="M3973" s="807"/>
      <c r="N3973" s="808">
        <v>48</v>
      </c>
      <c r="O3973" s="808"/>
    </row>
    <row r="3974" spans="1:15" ht="18">
      <c r="A3974" s="807">
        <v>750</v>
      </c>
      <c r="B3974" s="807"/>
      <c r="C3974" s="807">
        <v>1173458</v>
      </c>
      <c r="D3974" s="807"/>
      <c r="E3974" s="378" t="s">
        <v>2612</v>
      </c>
      <c r="F3974" s="807" t="s">
        <v>2381</v>
      </c>
      <c r="G3974" s="807"/>
      <c r="H3974" s="378" t="s">
        <v>4576</v>
      </c>
      <c r="I3974" s="808">
        <v>120</v>
      </c>
      <c r="J3974" s="808"/>
      <c r="K3974" s="377" t="s">
        <v>1883</v>
      </c>
      <c r="L3974" s="807" t="s">
        <v>1884</v>
      </c>
      <c r="M3974" s="807"/>
      <c r="N3974" s="808">
        <v>22</v>
      </c>
      <c r="O3974" s="808"/>
    </row>
    <row r="3975" spans="1:15" ht="54">
      <c r="A3975" s="807">
        <v>751</v>
      </c>
      <c r="B3975" s="807"/>
      <c r="C3975" s="807">
        <v>533870</v>
      </c>
      <c r="D3975" s="807"/>
      <c r="E3975" s="378" t="s">
        <v>2612</v>
      </c>
      <c r="F3975" s="807" t="s">
        <v>3635</v>
      </c>
      <c r="G3975" s="807"/>
      <c r="H3975" s="379" t="s">
        <v>4261</v>
      </c>
      <c r="I3975" s="808">
        <v>1</v>
      </c>
      <c r="J3975" s="808"/>
      <c r="K3975" s="377" t="s">
        <v>1883</v>
      </c>
      <c r="L3975" s="807" t="s">
        <v>1889</v>
      </c>
      <c r="M3975" s="807"/>
      <c r="N3975" s="808">
        <v>15</v>
      </c>
      <c r="O3975" s="808"/>
    </row>
    <row r="3976" spans="1:15" ht="18">
      <c r="A3976" s="807">
        <v>752</v>
      </c>
      <c r="B3976" s="807"/>
      <c r="C3976" s="807">
        <v>1173399</v>
      </c>
      <c r="D3976" s="807"/>
      <c r="E3976" s="378" t="s">
        <v>2612</v>
      </c>
      <c r="F3976" s="807" t="s">
        <v>2379</v>
      </c>
      <c r="G3976" s="807"/>
      <c r="H3976" s="378" t="s">
        <v>4576</v>
      </c>
      <c r="I3976" s="808">
        <v>120</v>
      </c>
      <c r="J3976" s="808"/>
      <c r="K3976" s="377" t="s">
        <v>1883</v>
      </c>
      <c r="L3976" s="807" t="s">
        <v>1884</v>
      </c>
      <c r="M3976" s="807"/>
      <c r="N3976" s="808">
        <v>16.5</v>
      </c>
      <c r="O3976" s="808"/>
    </row>
    <row r="3977" spans="1:15" ht="36">
      <c r="A3977" s="807">
        <v>753</v>
      </c>
      <c r="B3977" s="807"/>
      <c r="C3977" s="807">
        <v>963652</v>
      </c>
      <c r="D3977" s="807"/>
      <c r="E3977" s="379" t="s">
        <v>4577</v>
      </c>
      <c r="F3977" s="812" t="s">
        <v>4578</v>
      </c>
      <c r="G3977" s="812"/>
      <c r="H3977" s="378" t="s">
        <v>4494</v>
      </c>
      <c r="I3977" s="808">
        <v>15</v>
      </c>
      <c r="J3977" s="808"/>
      <c r="K3977" s="377" t="s">
        <v>1883</v>
      </c>
      <c r="L3977" s="807" t="s">
        <v>1884</v>
      </c>
      <c r="M3977" s="807"/>
      <c r="N3977" s="808">
        <v>50</v>
      </c>
      <c r="O3977" s="808"/>
    </row>
    <row r="3978" spans="1:15" ht="36">
      <c r="A3978" s="807">
        <v>754</v>
      </c>
      <c r="B3978" s="807"/>
      <c r="C3978" s="807">
        <v>963610</v>
      </c>
      <c r="D3978" s="807"/>
      <c r="E3978" s="379" t="s">
        <v>4579</v>
      </c>
      <c r="F3978" s="812" t="s">
        <v>4580</v>
      </c>
      <c r="G3978" s="812"/>
      <c r="H3978" s="378" t="s">
        <v>4494</v>
      </c>
      <c r="I3978" s="808">
        <v>15</v>
      </c>
      <c r="J3978" s="808"/>
      <c r="K3978" s="377" t="s">
        <v>1883</v>
      </c>
      <c r="L3978" s="807" t="s">
        <v>1884</v>
      </c>
      <c r="M3978" s="807"/>
      <c r="N3978" s="808">
        <v>50</v>
      </c>
      <c r="O3978" s="808"/>
    </row>
    <row r="3979" spans="1:15" ht="18">
      <c r="A3979" s="807">
        <v>755</v>
      </c>
      <c r="B3979" s="807"/>
      <c r="C3979" s="807">
        <v>810850</v>
      </c>
      <c r="D3979" s="807"/>
      <c r="E3979" s="378" t="s">
        <v>3900</v>
      </c>
      <c r="F3979" s="807" t="s">
        <v>2089</v>
      </c>
      <c r="G3979" s="807"/>
      <c r="H3979" s="378" t="s">
        <v>4255</v>
      </c>
      <c r="I3979" s="808">
        <v>1</v>
      </c>
      <c r="J3979" s="808"/>
      <c r="K3979" s="377" t="s">
        <v>1883</v>
      </c>
      <c r="L3979" s="807" t="s">
        <v>1889</v>
      </c>
      <c r="M3979" s="807"/>
      <c r="N3979" s="808">
        <v>7.75</v>
      </c>
      <c r="O3979" s="808"/>
    </row>
    <row r="3980" spans="1:15" ht="54">
      <c r="A3980" s="807">
        <v>756</v>
      </c>
      <c r="B3980" s="807"/>
      <c r="C3980" s="807">
        <v>537075</v>
      </c>
      <c r="D3980" s="807"/>
      <c r="E3980" s="378" t="s">
        <v>3900</v>
      </c>
      <c r="F3980" s="807" t="s">
        <v>3901</v>
      </c>
      <c r="G3980" s="807"/>
      <c r="H3980" s="379" t="s">
        <v>4261</v>
      </c>
      <c r="I3980" s="808">
        <v>0.3</v>
      </c>
      <c r="J3980" s="808"/>
      <c r="K3980" s="377" t="s">
        <v>1883</v>
      </c>
      <c r="L3980" s="809" t="s">
        <v>4581</v>
      </c>
      <c r="M3980" s="809"/>
      <c r="N3980" s="807" t="s">
        <v>4582</v>
      </c>
      <c r="O3980" s="807"/>
    </row>
    <row r="3981" spans="1:15" ht="54">
      <c r="A3981" s="807">
        <v>757</v>
      </c>
      <c r="B3981" s="807"/>
      <c r="C3981" s="807">
        <v>566176</v>
      </c>
      <c r="D3981" s="807"/>
      <c r="E3981" s="379" t="s">
        <v>4259</v>
      </c>
      <c r="F3981" s="812" t="s">
        <v>4260</v>
      </c>
      <c r="G3981" s="812"/>
      <c r="H3981" s="379" t="s">
        <v>4261</v>
      </c>
      <c r="I3981" s="808">
        <v>10</v>
      </c>
      <c r="J3981" s="808"/>
      <c r="K3981" s="377" t="s">
        <v>1883</v>
      </c>
      <c r="L3981" s="808" t="s">
        <v>1892</v>
      </c>
      <c r="M3981" s="808"/>
      <c r="N3981" s="808">
        <v>39.5</v>
      </c>
      <c r="O3981" s="808"/>
    </row>
    <row r="3982" spans="1:15" ht="18">
      <c r="A3982" s="807">
        <v>758</v>
      </c>
      <c r="B3982" s="807"/>
      <c r="C3982" s="807">
        <v>566315</v>
      </c>
      <c r="D3982" s="807"/>
      <c r="E3982" s="378" t="s">
        <v>4262</v>
      </c>
      <c r="F3982" s="812" t="s">
        <v>4583</v>
      </c>
      <c r="G3982" s="812"/>
      <c r="H3982" s="378" t="s">
        <v>4255</v>
      </c>
      <c r="I3982" s="808">
        <v>50</v>
      </c>
      <c r="J3982" s="808"/>
      <c r="K3982" s="377" t="s">
        <v>1883</v>
      </c>
      <c r="L3982" s="808" t="s">
        <v>1892</v>
      </c>
      <c r="M3982" s="808"/>
      <c r="N3982" s="808">
        <v>49</v>
      </c>
      <c r="O3982" s="808"/>
    </row>
    <row r="3983" spans="1:15" ht="54">
      <c r="A3983" s="807">
        <v>759</v>
      </c>
      <c r="B3983" s="807"/>
      <c r="C3983" s="807">
        <v>566391</v>
      </c>
      <c r="D3983" s="807"/>
      <c r="E3983" s="379" t="s">
        <v>4259</v>
      </c>
      <c r="F3983" s="812" t="s">
        <v>4583</v>
      </c>
      <c r="G3983" s="812"/>
      <c r="H3983" s="379" t="s">
        <v>4261</v>
      </c>
      <c r="I3983" s="808">
        <v>20</v>
      </c>
      <c r="J3983" s="808"/>
      <c r="K3983" s="377" t="s">
        <v>1883</v>
      </c>
      <c r="L3983" s="808" t="s">
        <v>1892</v>
      </c>
      <c r="M3983" s="808"/>
      <c r="N3983" s="808">
        <v>74.5</v>
      </c>
      <c r="O3983" s="808"/>
    </row>
    <row r="3984" spans="1:15" ht="36">
      <c r="A3984" s="810" t="s">
        <v>1871</v>
      </c>
      <c r="B3984" s="810"/>
      <c r="C3984" s="810" t="s">
        <v>1872</v>
      </c>
      <c r="D3984" s="810"/>
      <c r="E3984" s="365" t="s">
        <v>1873</v>
      </c>
      <c r="F3984" s="810" t="s">
        <v>1874</v>
      </c>
      <c r="G3984" s="810"/>
      <c r="H3984" s="365" t="s">
        <v>1875</v>
      </c>
      <c r="I3984" s="810" t="s">
        <v>1876</v>
      </c>
      <c r="J3984" s="810"/>
      <c r="K3984" s="365" t="s">
        <v>1877</v>
      </c>
      <c r="L3984" s="810" t="s">
        <v>4253</v>
      </c>
      <c r="M3984" s="810"/>
      <c r="N3984" s="810" t="s">
        <v>1879</v>
      </c>
      <c r="O3984" s="810"/>
    </row>
    <row r="3985" spans="1:15" ht="18">
      <c r="A3985" s="807">
        <v>760</v>
      </c>
      <c r="B3985" s="807"/>
      <c r="C3985" s="807">
        <v>566499</v>
      </c>
      <c r="D3985" s="807"/>
      <c r="E3985" s="378" t="s">
        <v>4262</v>
      </c>
      <c r="F3985" s="812" t="s">
        <v>4583</v>
      </c>
      <c r="G3985" s="812"/>
      <c r="H3985" s="378" t="s">
        <v>4255</v>
      </c>
      <c r="I3985" s="808">
        <v>1.8</v>
      </c>
      <c r="J3985" s="808"/>
      <c r="K3985" s="377" t="s">
        <v>1883</v>
      </c>
      <c r="L3985" s="807" t="s">
        <v>2620</v>
      </c>
      <c r="M3985" s="807"/>
      <c r="N3985" s="808">
        <v>1.5</v>
      </c>
      <c r="O3985" s="808"/>
    </row>
    <row r="3986" spans="1:15" ht="54">
      <c r="A3986" s="807">
        <v>761</v>
      </c>
      <c r="B3986" s="807"/>
      <c r="C3986" s="807">
        <v>933265</v>
      </c>
      <c r="D3986" s="807"/>
      <c r="E3986" s="379" t="s">
        <v>4259</v>
      </c>
      <c r="F3986" s="812" t="s">
        <v>4583</v>
      </c>
      <c r="G3986" s="812"/>
      <c r="H3986" s="379" t="s">
        <v>4261</v>
      </c>
      <c r="I3986" s="808">
        <v>5</v>
      </c>
      <c r="J3986" s="808"/>
      <c r="K3986" s="377" t="s">
        <v>1883</v>
      </c>
      <c r="L3986" s="808" t="s">
        <v>1892</v>
      </c>
      <c r="M3986" s="808"/>
      <c r="N3986" s="808">
        <v>49</v>
      </c>
      <c r="O3986" s="808"/>
    </row>
    <row r="3987" spans="1:15" ht="18">
      <c r="A3987" s="807">
        <v>762</v>
      </c>
      <c r="B3987" s="807"/>
      <c r="C3987" s="807">
        <v>842084</v>
      </c>
      <c r="D3987" s="807"/>
      <c r="E3987" s="378" t="s">
        <v>4262</v>
      </c>
      <c r="F3987" s="812" t="s">
        <v>4584</v>
      </c>
      <c r="G3987" s="812"/>
      <c r="H3987" s="378" t="s">
        <v>4255</v>
      </c>
      <c r="I3987" s="808">
        <v>20</v>
      </c>
      <c r="J3987" s="808"/>
      <c r="K3987" s="377" t="s">
        <v>1883</v>
      </c>
      <c r="L3987" s="808" t="s">
        <v>1892</v>
      </c>
      <c r="M3987" s="808"/>
      <c r="N3987" s="808">
        <v>54</v>
      </c>
      <c r="O3987" s="808"/>
    </row>
    <row r="3988" spans="1:15" ht="18">
      <c r="A3988" s="807">
        <v>763</v>
      </c>
      <c r="B3988" s="807"/>
      <c r="C3988" s="807">
        <v>842124</v>
      </c>
      <c r="D3988" s="807"/>
      <c r="E3988" s="378" t="s">
        <v>4262</v>
      </c>
      <c r="F3988" s="812" t="s">
        <v>4585</v>
      </c>
      <c r="G3988" s="812"/>
      <c r="H3988" s="378" t="s">
        <v>4255</v>
      </c>
      <c r="I3988" s="808">
        <v>20</v>
      </c>
      <c r="J3988" s="808"/>
      <c r="K3988" s="377" t="s">
        <v>1883</v>
      </c>
      <c r="L3988" s="808" t="s">
        <v>1892</v>
      </c>
      <c r="M3988" s="808"/>
      <c r="N3988" s="808">
        <v>55.5</v>
      </c>
      <c r="O3988" s="808"/>
    </row>
    <row r="3989" spans="1:15" ht="18">
      <c r="A3989" s="807">
        <v>764</v>
      </c>
      <c r="B3989" s="807"/>
      <c r="C3989" s="807">
        <v>572239</v>
      </c>
      <c r="D3989" s="807"/>
      <c r="E3989" s="378" t="s">
        <v>4586</v>
      </c>
      <c r="F3989" s="807" t="s">
        <v>4587</v>
      </c>
      <c r="G3989" s="807"/>
      <c r="H3989" s="378" t="s">
        <v>4255</v>
      </c>
      <c r="I3989" s="808">
        <v>1.8</v>
      </c>
      <c r="J3989" s="808"/>
      <c r="K3989" s="377" t="s">
        <v>1883</v>
      </c>
      <c r="L3989" s="807" t="s">
        <v>2620</v>
      </c>
      <c r="M3989" s="807"/>
      <c r="N3989" s="808">
        <v>18</v>
      </c>
      <c r="O3989" s="808"/>
    </row>
    <row r="3990" spans="1:15" ht="54">
      <c r="A3990" s="807">
        <v>765</v>
      </c>
      <c r="B3990" s="807"/>
      <c r="C3990" s="807">
        <v>658549</v>
      </c>
      <c r="D3990" s="807"/>
      <c r="E3990" s="378" t="s">
        <v>3641</v>
      </c>
      <c r="F3990" s="807" t="s">
        <v>2870</v>
      </c>
      <c r="G3990" s="807"/>
      <c r="H3990" s="379" t="s">
        <v>4261</v>
      </c>
      <c r="I3990" s="808">
        <v>10</v>
      </c>
      <c r="J3990" s="808"/>
      <c r="K3990" s="377" t="s">
        <v>1883</v>
      </c>
      <c r="L3990" s="808" t="s">
        <v>1892</v>
      </c>
      <c r="M3990" s="808"/>
      <c r="N3990" s="807" t="s">
        <v>4588</v>
      </c>
      <c r="O3990" s="807"/>
    </row>
    <row r="3991" spans="1:15" ht="54">
      <c r="A3991" s="807">
        <v>766</v>
      </c>
      <c r="B3991" s="807"/>
      <c r="C3991" s="807">
        <v>939557</v>
      </c>
      <c r="D3991" s="807"/>
      <c r="E3991" s="378" t="s">
        <v>3641</v>
      </c>
      <c r="F3991" s="807" t="s">
        <v>3642</v>
      </c>
      <c r="G3991" s="807"/>
      <c r="H3991" s="379" t="s">
        <v>4258</v>
      </c>
      <c r="I3991" s="808">
        <v>100</v>
      </c>
      <c r="J3991" s="808"/>
      <c r="K3991" s="377" t="s">
        <v>1883</v>
      </c>
      <c r="L3991" s="808" t="s">
        <v>1892</v>
      </c>
      <c r="M3991" s="808"/>
      <c r="N3991" s="807" t="s">
        <v>4589</v>
      </c>
      <c r="O3991" s="807"/>
    </row>
    <row r="3992" spans="1:15" ht="36">
      <c r="A3992" s="807">
        <v>767</v>
      </c>
      <c r="B3992" s="807"/>
      <c r="C3992" s="807">
        <v>270588</v>
      </c>
      <c r="D3992" s="807"/>
      <c r="E3992" s="379" t="s">
        <v>4590</v>
      </c>
      <c r="F3992" s="807" t="s">
        <v>4591</v>
      </c>
      <c r="G3992" s="807"/>
      <c r="H3992" s="378" t="s">
        <v>1921</v>
      </c>
      <c r="I3992" s="808">
        <v>200</v>
      </c>
      <c r="J3992" s="808"/>
      <c r="K3992" s="378" t="s">
        <v>1921</v>
      </c>
      <c r="L3992" s="807" t="s">
        <v>1921</v>
      </c>
      <c r="M3992" s="807"/>
      <c r="N3992" s="808">
        <v>3</v>
      </c>
      <c r="O3992" s="808"/>
    </row>
    <row r="3993" spans="1:15" ht="18">
      <c r="A3993" s="807">
        <v>768</v>
      </c>
      <c r="B3993" s="807"/>
      <c r="C3993" s="807">
        <v>561439</v>
      </c>
      <c r="D3993" s="807"/>
      <c r="E3993" s="378" t="s">
        <v>3644</v>
      </c>
      <c r="F3993" s="807" t="s">
        <v>2308</v>
      </c>
      <c r="G3993" s="807"/>
      <c r="H3993" s="378" t="s">
        <v>4592</v>
      </c>
      <c r="I3993" s="811"/>
      <c r="J3993" s="811"/>
      <c r="K3993" s="371"/>
      <c r="L3993" s="808" t="s">
        <v>1892</v>
      </c>
      <c r="M3993" s="808"/>
      <c r="N3993" s="807" t="s">
        <v>4593</v>
      </c>
      <c r="O3993" s="807"/>
    </row>
    <row r="3994" spans="1:15" ht="36">
      <c r="A3994" s="810" t="s">
        <v>1871</v>
      </c>
      <c r="B3994" s="810"/>
      <c r="C3994" s="810" t="s">
        <v>1872</v>
      </c>
      <c r="D3994" s="810"/>
      <c r="E3994" s="365" t="s">
        <v>1873</v>
      </c>
      <c r="F3994" s="810" t="s">
        <v>1874</v>
      </c>
      <c r="G3994" s="810"/>
      <c r="H3994" s="365" t="s">
        <v>1875</v>
      </c>
      <c r="I3994" s="810" t="s">
        <v>1876</v>
      </c>
      <c r="J3994" s="810"/>
      <c r="K3994" s="365" t="s">
        <v>1877</v>
      </c>
      <c r="L3994" s="810" t="s">
        <v>4253</v>
      </c>
      <c r="M3994" s="810"/>
      <c r="N3994" s="810" t="s">
        <v>1879</v>
      </c>
      <c r="O3994" s="810"/>
    </row>
    <row r="3995" spans="1:15" ht="18">
      <c r="A3995" s="807">
        <v>769</v>
      </c>
      <c r="B3995" s="807"/>
      <c r="C3995" s="807">
        <v>831044</v>
      </c>
      <c r="D3995" s="807"/>
      <c r="E3995" s="378" t="s">
        <v>2624</v>
      </c>
      <c r="F3995" s="807" t="s">
        <v>4594</v>
      </c>
      <c r="G3995" s="807"/>
      <c r="H3995" s="378" t="s">
        <v>4595</v>
      </c>
      <c r="I3995" s="808">
        <v>60</v>
      </c>
      <c r="J3995" s="808"/>
      <c r="K3995" s="377" t="s">
        <v>1883</v>
      </c>
      <c r="L3995" s="807" t="s">
        <v>1884</v>
      </c>
      <c r="M3995" s="807"/>
      <c r="N3995" s="808">
        <v>18</v>
      </c>
      <c r="O3995" s="808"/>
    </row>
    <row r="3996" spans="1:15" ht="18">
      <c r="A3996" s="807">
        <v>770</v>
      </c>
      <c r="B3996" s="807"/>
      <c r="C3996" s="807">
        <v>786964</v>
      </c>
      <c r="D3996" s="807"/>
      <c r="E3996" s="378" t="s">
        <v>2624</v>
      </c>
      <c r="F3996" s="807" t="s">
        <v>2410</v>
      </c>
      <c r="G3996" s="807"/>
      <c r="H3996" s="378" t="s">
        <v>2340</v>
      </c>
      <c r="I3996" s="808">
        <v>60</v>
      </c>
      <c r="J3996" s="808"/>
      <c r="K3996" s="377" t="s">
        <v>1883</v>
      </c>
      <c r="L3996" s="807" t="s">
        <v>1884</v>
      </c>
      <c r="M3996" s="807"/>
      <c r="N3996" s="808">
        <v>18</v>
      </c>
      <c r="O3996" s="808"/>
    </row>
    <row r="3997" spans="1:15" ht="18">
      <c r="A3997" s="807">
        <v>771</v>
      </c>
      <c r="B3997" s="807"/>
      <c r="C3997" s="807">
        <v>784422</v>
      </c>
      <c r="D3997" s="807"/>
      <c r="E3997" s="378" t="s">
        <v>2624</v>
      </c>
      <c r="F3997" s="807" t="s">
        <v>2625</v>
      </c>
      <c r="G3997" s="807"/>
      <c r="H3997" s="378" t="s">
        <v>4254</v>
      </c>
      <c r="I3997" s="808">
        <v>60</v>
      </c>
      <c r="J3997" s="808"/>
      <c r="K3997" s="377" t="s">
        <v>1883</v>
      </c>
      <c r="L3997" s="807" t="s">
        <v>1884</v>
      </c>
      <c r="M3997" s="807"/>
      <c r="N3997" s="808">
        <v>46</v>
      </c>
      <c r="O3997" s="808"/>
    </row>
    <row r="3998" spans="1:15" ht="18">
      <c r="A3998" s="807">
        <v>772</v>
      </c>
      <c r="B3998" s="807"/>
      <c r="C3998" s="807">
        <v>989261</v>
      </c>
      <c r="D3998" s="807"/>
      <c r="E3998" s="378" t="s">
        <v>4227</v>
      </c>
      <c r="F3998" s="807" t="s">
        <v>2694</v>
      </c>
      <c r="G3998" s="807"/>
      <c r="H3998" s="378" t="s">
        <v>4266</v>
      </c>
      <c r="I3998" s="808">
        <v>10</v>
      </c>
      <c r="J3998" s="808"/>
      <c r="K3998" s="377" t="s">
        <v>1883</v>
      </c>
      <c r="L3998" s="808" t="s">
        <v>1892</v>
      </c>
      <c r="M3998" s="808"/>
      <c r="N3998" s="807">
        <v>413</v>
      </c>
      <c r="O3998" s="807"/>
    </row>
    <row r="3999" spans="1:15" ht="18">
      <c r="A3999" s="807">
        <v>773</v>
      </c>
      <c r="B3999" s="807"/>
      <c r="C3999" s="807">
        <v>660420</v>
      </c>
      <c r="D3999" s="807"/>
      <c r="E3999" s="378" t="s">
        <v>2627</v>
      </c>
      <c r="F3999" s="807" t="s">
        <v>2628</v>
      </c>
      <c r="G3999" s="807"/>
      <c r="H3999" s="378" t="s">
        <v>2278</v>
      </c>
      <c r="I3999" s="808">
        <v>80</v>
      </c>
      <c r="J3999" s="808"/>
      <c r="K3999" s="377" t="s">
        <v>1909</v>
      </c>
      <c r="L3999" s="808" t="s">
        <v>1910</v>
      </c>
      <c r="M3999" s="808"/>
      <c r="N3999" s="807">
        <v>218</v>
      </c>
      <c r="O3999" s="807"/>
    </row>
    <row r="4000" spans="1:15" ht="18">
      <c r="A4000" s="807">
        <v>774</v>
      </c>
      <c r="B4000" s="807"/>
      <c r="C4000" s="807">
        <v>682822</v>
      </c>
      <c r="D4000" s="807"/>
      <c r="E4000" s="378" t="s">
        <v>3308</v>
      </c>
      <c r="F4000" s="807" t="s">
        <v>2054</v>
      </c>
      <c r="G4000" s="807"/>
      <c r="H4000" s="378" t="s">
        <v>2083</v>
      </c>
      <c r="I4000" s="808">
        <v>28</v>
      </c>
      <c r="J4000" s="808"/>
      <c r="K4000" s="378" t="s">
        <v>2805</v>
      </c>
      <c r="L4000" s="808" t="s">
        <v>2806</v>
      </c>
      <c r="M4000" s="808"/>
      <c r="N4000" s="807">
        <v>150</v>
      </c>
      <c r="O4000" s="807"/>
    </row>
    <row r="4001" spans="1:15" ht="18">
      <c r="A4001" s="807">
        <v>775</v>
      </c>
      <c r="B4001" s="807"/>
      <c r="C4001" s="807">
        <v>682879</v>
      </c>
      <c r="D4001" s="807"/>
      <c r="E4001" s="378" t="s">
        <v>3308</v>
      </c>
      <c r="F4001" s="807" t="s">
        <v>2195</v>
      </c>
      <c r="G4001" s="807"/>
      <c r="H4001" s="378" t="s">
        <v>2083</v>
      </c>
      <c r="I4001" s="808">
        <v>28</v>
      </c>
      <c r="J4001" s="808"/>
      <c r="K4001" s="378" t="s">
        <v>2805</v>
      </c>
      <c r="L4001" s="808" t="s">
        <v>2806</v>
      </c>
      <c r="M4001" s="808"/>
      <c r="N4001" s="807">
        <v>157</v>
      </c>
      <c r="O4001" s="807"/>
    </row>
    <row r="4002" spans="1:15" ht="18">
      <c r="A4002" s="807">
        <v>776</v>
      </c>
      <c r="B4002" s="807"/>
      <c r="C4002" s="807">
        <v>227018</v>
      </c>
      <c r="D4002" s="807"/>
      <c r="E4002" s="378" t="s">
        <v>4229</v>
      </c>
      <c r="F4002" s="807" t="s">
        <v>1919</v>
      </c>
      <c r="G4002" s="807"/>
      <c r="H4002" s="378" t="s">
        <v>1920</v>
      </c>
      <c r="I4002" s="811"/>
      <c r="J4002" s="811"/>
      <c r="K4002" s="371"/>
      <c r="L4002" s="807" t="s">
        <v>1921</v>
      </c>
      <c r="M4002" s="807"/>
      <c r="N4002" s="808">
        <v>2.25</v>
      </c>
      <c r="O4002" s="808"/>
    </row>
    <row r="4003" spans="1:15" ht="18">
      <c r="A4003" s="807">
        <v>777</v>
      </c>
      <c r="B4003" s="807"/>
      <c r="C4003" s="807">
        <v>227060</v>
      </c>
      <c r="D4003" s="807"/>
      <c r="E4003" s="378" t="s">
        <v>4229</v>
      </c>
      <c r="F4003" s="807" t="s">
        <v>2274</v>
      </c>
      <c r="G4003" s="807"/>
      <c r="H4003" s="378" t="s">
        <v>1920</v>
      </c>
      <c r="I4003" s="811"/>
      <c r="J4003" s="811"/>
      <c r="K4003" s="371"/>
      <c r="L4003" s="807" t="s">
        <v>1921</v>
      </c>
      <c r="M4003" s="807"/>
      <c r="N4003" s="808">
        <v>3</v>
      </c>
      <c r="O4003" s="808"/>
    </row>
    <row r="4004" spans="1:15" ht="54">
      <c r="A4004" s="807">
        <v>778</v>
      </c>
      <c r="B4004" s="807"/>
      <c r="C4004" s="807">
        <v>330302</v>
      </c>
      <c r="D4004" s="807"/>
      <c r="E4004" s="379" t="s">
        <v>4596</v>
      </c>
      <c r="F4004" s="812" t="s">
        <v>4597</v>
      </c>
      <c r="G4004" s="812"/>
      <c r="H4004" s="378" t="s">
        <v>1920</v>
      </c>
      <c r="I4004" s="811"/>
      <c r="J4004" s="811"/>
      <c r="K4004" s="371"/>
      <c r="L4004" s="807" t="s">
        <v>1921</v>
      </c>
      <c r="M4004" s="807"/>
      <c r="N4004" s="808">
        <v>12.5</v>
      </c>
      <c r="O4004" s="808"/>
    </row>
    <row r="4005" spans="1:15" ht="18">
      <c r="A4005" s="807">
        <v>779</v>
      </c>
      <c r="B4005" s="807"/>
      <c r="C4005" s="807">
        <v>323001</v>
      </c>
      <c r="D4005" s="807"/>
      <c r="E4005" s="378" t="s">
        <v>4232</v>
      </c>
      <c r="F4005" s="807" t="s">
        <v>2047</v>
      </c>
      <c r="G4005" s="807"/>
      <c r="H4005" s="378" t="s">
        <v>1920</v>
      </c>
      <c r="I4005" s="811"/>
      <c r="J4005" s="811"/>
      <c r="K4005" s="371"/>
      <c r="L4005" s="807" t="s">
        <v>1921</v>
      </c>
      <c r="M4005" s="807"/>
      <c r="N4005" s="808">
        <v>33</v>
      </c>
      <c r="O4005" s="808"/>
    </row>
    <row r="4006" spans="1:15" ht="18">
      <c r="A4006" s="807">
        <v>780</v>
      </c>
      <c r="B4006" s="807"/>
      <c r="C4006" s="807">
        <v>707983</v>
      </c>
      <c r="D4006" s="807"/>
      <c r="E4006" s="378" t="s">
        <v>2629</v>
      </c>
      <c r="F4006" s="807" t="s">
        <v>2630</v>
      </c>
      <c r="G4006" s="807"/>
      <c r="H4006" s="378" t="s">
        <v>1882</v>
      </c>
      <c r="I4006" s="808">
        <v>250</v>
      </c>
      <c r="J4006" s="808"/>
      <c r="K4006" s="377" t="s">
        <v>1883</v>
      </c>
      <c r="L4006" s="807" t="s">
        <v>1884</v>
      </c>
      <c r="M4006" s="807"/>
      <c r="N4006" s="808">
        <v>60</v>
      </c>
      <c r="O4006" s="808"/>
    </row>
    <row r="4007" spans="1:15" ht="18">
      <c r="A4007" s="807">
        <v>781</v>
      </c>
      <c r="B4007" s="807"/>
      <c r="C4007" s="807">
        <v>824949</v>
      </c>
      <c r="D4007" s="807"/>
      <c r="E4007" s="378" t="s">
        <v>2629</v>
      </c>
      <c r="F4007" s="807" t="s">
        <v>2630</v>
      </c>
      <c r="G4007" s="807"/>
      <c r="H4007" s="378" t="s">
        <v>1882</v>
      </c>
      <c r="I4007" s="808">
        <v>240</v>
      </c>
      <c r="J4007" s="808"/>
      <c r="K4007" s="377" t="s">
        <v>1883</v>
      </c>
      <c r="L4007" s="807" t="s">
        <v>1884</v>
      </c>
      <c r="M4007" s="807"/>
      <c r="N4007" s="808">
        <v>25.5</v>
      </c>
      <c r="O4007" s="808"/>
    </row>
    <row r="4008" spans="1:15" ht="18">
      <c r="A4008" s="807">
        <v>782</v>
      </c>
      <c r="B4008" s="807"/>
      <c r="C4008" s="807">
        <v>1179601</v>
      </c>
      <c r="D4008" s="807"/>
      <c r="E4008" s="378" t="s">
        <v>2629</v>
      </c>
      <c r="F4008" s="807" t="s">
        <v>2630</v>
      </c>
      <c r="G4008" s="807"/>
      <c r="H4008" s="378" t="s">
        <v>2278</v>
      </c>
      <c r="I4008" s="808">
        <v>60</v>
      </c>
      <c r="J4008" s="808"/>
      <c r="K4008" s="377" t="s">
        <v>1883</v>
      </c>
      <c r="L4008" s="807" t="s">
        <v>1884</v>
      </c>
      <c r="M4008" s="807"/>
      <c r="N4008" s="808">
        <v>10</v>
      </c>
      <c r="O4008" s="808"/>
    </row>
    <row r="4009" spans="1:15" ht="36">
      <c r="A4009" s="810" t="s">
        <v>1871</v>
      </c>
      <c r="B4009" s="810"/>
      <c r="C4009" s="810" t="s">
        <v>1872</v>
      </c>
      <c r="D4009" s="810"/>
      <c r="E4009" s="365" t="s">
        <v>1873</v>
      </c>
      <c r="F4009" s="810" t="s">
        <v>1874</v>
      </c>
      <c r="G4009" s="810"/>
      <c r="H4009" s="365" t="s">
        <v>1875</v>
      </c>
      <c r="I4009" s="810" t="s">
        <v>1876</v>
      </c>
      <c r="J4009" s="810"/>
      <c r="K4009" s="365" t="s">
        <v>1877</v>
      </c>
      <c r="L4009" s="810" t="s">
        <v>4253</v>
      </c>
      <c r="M4009" s="810"/>
      <c r="N4009" s="810" t="s">
        <v>1879</v>
      </c>
      <c r="O4009" s="810"/>
    </row>
    <row r="4010" spans="1:15" ht="18">
      <c r="A4010" s="807">
        <v>783</v>
      </c>
      <c r="B4010" s="807"/>
      <c r="C4010" s="807">
        <v>1179714</v>
      </c>
      <c r="D4010" s="807"/>
      <c r="E4010" s="378" t="s">
        <v>2629</v>
      </c>
      <c r="F4010" s="807" t="s">
        <v>2630</v>
      </c>
      <c r="G4010" s="807"/>
      <c r="H4010" s="378" t="s">
        <v>4598</v>
      </c>
      <c r="I4010" s="808">
        <v>60</v>
      </c>
      <c r="J4010" s="808"/>
      <c r="K4010" s="377" t="s">
        <v>1883</v>
      </c>
      <c r="L4010" s="807" t="s">
        <v>1884</v>
      </c>
      <c r="M4010" s="807"/>
      <c r="N4010" s="808">
        <v>9.5</v>
      </c>
      <c r="O4010" s="808"/>
    </row>
    <row r="4011" spans="1:15" ht="18">
      <c r="A4011" s="807">
        <v>784</v>
      </c>
      <c r="B4011" s="807"/>
      <c r="C4011" s="807">
        <v>836242</v>
      </c>
      <c r="D4011" s="807"/>
      <c r="E4011" s="378" t="s">
        <v>2629</v>
      </c>
      <c r="F4011" s="807" t="s">
        <v>2630</v>
      </c>
      <c r="G4011" s="807"/>
      <c r="H4011" s="378" t="s">
        <v>1882</v>
      </c>
      <c r="I4011" s="808">
        <v>180</v>
      </c>
      <c r="J4011" s="808"/>
      <c r="K4011" s="377" t="s">
        <v>1883</v>
      </c>
      <c r="L4011" s="807" t="s">
        <v>1884</v>
      </c>
      <c r="M4011" s="807"/>
      <c r="N4011" s="808">
        <v>14</v>
      </c>
      <c r="O4011" s="808"/>
    </row>
    <row r="4012" spans="1:15" ht="18">
      <c r="A4012" s="807">
        <v>785</v>
      </c>
      <c r="B4012" s="807"/>
      <c r="C4012" s="807">
        <v>850426</v>
      </c>
      <c r="D4012" s="807"/>
      <c r="E4012" s="378" t="s">
        <v>2629</v>
      </c>
      <c r="F4012" s="807" t="s">
        <v>2630</v>
      </c>
      <c r="G4012" s="807"/>
      <c r="H4012" s="378" t="s">
        <v>1882</v>
      </c>
      <c r="I4012" s="808">
        <v>30</v>
      </c>
      <c r="J4012" s="808"/>
      <c r="K4012" s="377" t="s">
        <v>1883</v>
      </c>
      <c r="L4012" s="807" t="s">
        <v>1884</v>
      </c>
      <c r="M4012" s="807"/>
      <c r="N4012" s="808">
        <v>9.5</v>
      </c>
      <c r="O4012" s="808"/>
    </row>
    <row r="4013" spans="1:15" ht="18">
      <c r="A4013" s="807">
        <v>786</v>
      </c>
      <c r="B4013" s="807"/>
      <c r="C4013" s="807">
        <v>766081</v>
      </c>
      <c r="D4013" s="807"/>
      <c r="E4013" s="378" t="s">
        <v>2629</v>
      </c>
      <c r="F4013" s="807" t="s">
        <v>4233</v>
      </c>
      <c r="G4013" s="807"/>
      <c r="H4013" s="378" t="s">
        <v>1882</v>
      </c>
      <c r="I4013" s="808">
        <v>60</v>
      </c>
      <c r="J4013" s="808"/>
      <c r="K4013" s="377" t="s">
        <v>1883</v>
      </c>
      <c r="L4013" s="807" t="s">
        <v>1884</v>
      </c>
      <c r="M4013" s="807"/>
      <c r="N4013" s="808">
        <v>9.5</v>
      </c>
      <c r="O4013" s="808"/>
    </row>
    <row r="4014" spans="1:15" ht="18">
      <c r="A4014" s="807">
        <v>787</v>
      </c>
      <c r="B4014" s="807"/>
      <c r="C4014" s="807">
        <v>766113</v>
      </c>
      <c r="D4014" s="807"/>
      <c r="E4014" s="378" t="s">
        <v>2629</v>
      </c>
      <c r="F4014" s="807" t="s">
        <v>4233</v>
      </c>
      <c r="G4014" s="807"/>
      <c r="H4014" s="378" t="s">
        <v>1882</v>
      </c>
      <c r="I4014" s="808">
        <v>450</v>
      </c>
      <c r="J4014" s="808"/>
      <c r="K4014" s="377" t="s">
        <v>1883</v>
      </c>
      <c r="L4014" s="807" t="s">
        <v>1884</v>
      </c>
      <c r="M4014" s="807"/>
      <c r="N4014" s="808">
        <v>34.5</v>
      </c>
      <c r="O4014" s="808"/>
    </row>
    <row r="4015" spans="1:15" ht="18">
      <c r="A4015" s="807">
        <v>788</v>
      </c>
      <c r="B4015" s="807"/>
      <c r="C4015" s="807">
        <v>824965</v>
      </c>
      <c r="D4015" s="807"/>
      <c r="E4015" s="378" t="s">
        <v>2629</v>
      </c>
      <c r="F4015" s="807" t="s">
        <v>4233</v>
      </c>
      <c r="G4015" s="807"/>
      <c r="H4015" s="378" t="s">
        <v>1882</v>
      </c>
      <c r="I4015" s="808">
        <v>450</v>
      </c>
      <c r="J4015" s="808"/>
      <c r="K4015" s="377" t="s">
        <v>1883</v>
      </c>
      <c r="L4015" s="807" t="s">
        <v>4234</v>
      </c>
      <c r="M4015" s="807"/>
      <c r="N4015" s="808">
        <v>34.5</v>
      </c>
      <c r="O4015" s="808"/>
    </row>
    <row r="4016" spans="1:15" ht="18">
      <c r="A4016" s="807">
        <v>789</v>
      </c>
      <c r="B4016" s="807"/>
      <c r="C4016" s="807">
        <v>708032</v>
      </c>
      <c r="D4016" s="807"/>
      <c r="E4016" s="378" t="s">
        <v>2629</v>
      </c>
      <c r="F4016" s="807" t="s">
        <v>3310</v>
      </c>
      <c r="G4016" s="807"/>
      <c r="H4016" s="378" t="s">
        <v>1882</v>
      </c>
      <c r="I4016" s="808">
        <v>250</v>
      </c>
      <c r="J4016" s="808"/>
      <c r="K4016" s="377" t="s">
        <v>1883</v>
      </c>
      <c r="L4016" s="807" t="s">
        <v>1884</v>
      </c>
      <c r="M4016" s="807"/>
      <c r="N4016" s="808">
        <v>70</v>
      </c>
      <c r="O4016" s="808"/>
    </row>
    <row r="4017" spans="1:15" ht="18">
      <c r="A4017" s="807">
        <v>790</v>
      </c>
      <c r="B4017" s="807"/>
      <c r="C4017" s="807">
        <v>971130</v>
      </c>
      <c r="D4017" s="807"/>
      <c r="E4017" s="378" t="s">
        <v>2629</v>
      </c>
      <c r="F4017" s="807" t="s">
        <v>4599</v>
      </c>
      <c r="G4017" s="807"/>
      <c r="H4017" s="378" t="s">
        <v>4255</v>
      </c>
      <c r="I4017" s="808">
        <v>10</v>
      </c>
      <c r="J4017" s="808"/>
      <c r="K4017" s="377" t="s">
        <v>1883</v>
      </c>
      <c r="L4017" s="808" t="s">
        <v>1892</v>
      </c>
      <c r="M4017" s="808"/>
      <c r="N4017" s="808">
        <v>93.5</v>
      </c>
      <c r="O4017" s="808"/>
    </row>
    <row r="4018" spans="1:15" ht="18">
      <c r="A4018" s="807">
        <v>791</v>
      </c>
      <c r="B4018" s="807"/>
      <c r="C4018" s="807">
        <v>561730</v>
      </c>
      <c r="D4018" s="807"/>
      <c r="E4018" s="378" t="s">
        <v>4073</v>
      </c>
      <c r="F4018" s="807" t="s">
        <v>2870</v>
      </c>
      <c r="G4018" s="807"/>
      <c r="H4018" s="378" t="s">
        <v>4600</v>
      </c>
      <c r="I4018" s="808">
        <v>10</v>
      </c>
      <c r="J4018" s="808"/>
      <c r="K4018" s="377" t="s">
        <v>1883</v>
      </c>
      <c r="L4018" s="807" t="s">
        <v>1889</v>
      </c>
      <c r="M4018" s="807"/>
      <c r="N4018" s="807">
        <v>201</v>
      </c>
      <c r="O4018" s="807"/>
    </row>
    <row r="4019" spans="1:15" ht="18">
      <c r="A4019" s="807">
        <v>792</v>
      </c>
      <c r="B4019" s="807"/>
      <c r="C4019" s="807">
        <v>680466</v>
      </c>
      <c r="D4019" s="807"/>
      <c r="E4019" s="378" t="s">
        <v>4601</v>
      </c>
      <c r="F4019" s="807" t="s">
        <v>4602</v>
      </c>
      <c r="G4019" s="807"/>
      <c r="H4019" s="378" t="s">
        <v>4603</v>
      </c>
      <c r="I4019" s="811"/>
      <c r="J4019" s="811"/>
      <c r="K4019" s="371"/>
      <c r="L4019" s="807" t="s">
        <v>4603</v>
      </c>
      <c r="M4019" s="807"/>
      <c r="N4019" s="807" t="s">
        <v>4604</v>
      </c>
      <c r="O4019" s="807"/>
    </row>
    <row r="4020" spans="1:15" ht="90">
      <c r="A4020" s="807">
        <v>793</v>
      </c>
      <c r="B4020" s="807"/>
      <c r="C4020" s="807">
        <v>203494</v>
      </c>
      <c r="D4020" s="807"/>
      <c r="E4020" s="378" t="s">
        <v>2637</v>
      </c>
      <c r="F4020" s="807" t="s">
        <v>2100</v>
      </c>
      <c r="G4020" s="807"/>
      <c r="H4020" s="379" t="s">
        <v>4605</v>
      </c>
      <c r="I4020" s="808">
        <v>5</v>
      </c>
      <c r="J4020" s="808"/>
      <c r="K4020" s="377" t="s">
        <v>1883</v>
      </c>
      <c r="L4020" s="808" t="s">
        <v>1892</v>
      </c>
      <c r="M4020" s="808"/>
      <c r="N4020" s="807">
        <v>235</v>
      </c>
      <c r="O4020" s="807"/>
    </row>
    <row r="4021" spans="1:15" ht="36">
      <c r="A4021" s="807">
        <v>794</v>
      </c>
      <c r="B4021" s="807"/>
      <c r="C4021" s="807">
        <v>715231</v>
      </c>
      <c r="D4021" s="807"/>
      <c r="E4021" s="379" t="s">
        <v>4606</v>
      </c>
      <c r="F4021" s="812" t="s">
        <v>4607</v>
      </c>
      <c r="G4021" s="812"/>
      <c r="H4021" s="378" t="s">
        <v>2146</v>
      </c>
      <c r="I4021" s="808">
        <v>30</v>
      </c>
      <c r="J4021" s="808"/>
      <c r="K4021" s="377" t="s">
        <v>1909</v>
      </c>
      <c r="L4021" s="808" t="s">
        <v>1910</v>
      </c>
      <c r="M4021" s="808"/>
      <c r="N4021" s="808">
        <v>14</v>
      </c>
      <c r="O4021" s="808"/>
    </row>
    <row r="4022" spans="1:15" ht="36">
      <c r="A4022" s="807">
        <v>795</v>
      </c>
      <c r="B4022" s="807"/>
      <c r="C4022" s="807">
        <v>802366</v>
      </c>
      <c r="D4022" s="807"/>
      <c r="E4022" s="379" t="s">
        <v>4606</v>
      </c>
      <c r="F4022" s="807" t="s">
        <v>4608</v>
      </c>
      <c r="G4022" s="807"/>
      <c r="H4022" s="378" t="s">
        <v>2146</v>
      </c>
      <c r="I4022" s="808">
        <v>30</v>
      </c>
      <c r="J4022" s="808"/>
      <c r="K4022" s="377" t="s">
        <v>1909</v>
      </c>
      <c r="L4022" s="808" t="s">
        <v>1910</v>
      </c>
      <c r="M4022" s="808"/>
      <c r="N4022" s="808">
        <v>17</v>
      </c>
      <c r="O4022" s="808"/>
    </row>
    <row r="4023" spans="1:15" ht="36">
      <c r="A4023" s="810" t="s">
        <v>1871</v>
      </c>
      <c r="B4023" s="810"/>
      <c r="C4023" s="810" t="s">
        <v>1872</v>
      </c>
      <c r="D4023" s="810"/>
      <c r="E4023" s="365" t="s">
        <v>1873</v>
      </c>
      <c r="F4023" s="810" t="s">
        <v>1874</v>
      </c>
      <c r="G4023" s="810"/>
      <c r="H4023" s="365" t="s">
        <v>1875</v>
      </c>
      <c r="I4023" s="810" t="s">
        <v>1876</v>
      </c>
      <c r="J4023" s="810"/>
      <c r="K4023" s="365" t="s">
        <v>1877</v>
      </c>
      <c r="L4023" s="810" t="s">
        <v>4253</v>
      </c>
      <c r="M4023" s="810"/>
      <c r="N4023" s="810" t="s">
        <v>1879</v>
      </c>
      <c r="O4023" s="810"/>
    </row>
    <row r="4024" spans="1:15" ht="36">
      <c r="A4024" s="807">
        <v>796</v>
      </c>
      <c r="B4024" s="807"/>
      <c r="C4024" s="807">
        <v>858151</v>
      </c>
      <c r="D4024" s="807"/>
      <c r="E4024" s="379" t="s">
        <v>4609</v>
      </c>
      <c r="F4024" s="807" t="s">
        <v>4610</v>
      </c>
      <c r="G4024" s="807"/>
      <c r="H4024" s="378" t="s">
        <v>2146</v>
      </c>
      <c r="I4024" s="808">
        <v>15</v>
      </c>
      <c r="J4024" s="808"/>
      <c r="K4024" s="377" t="s">
        <v>1909</v>
      </c>
      <c r="L4024" s="808" t="s">
        <v>1910</v>
      </c>
      <c r="M4024" s="808"/>
      <c r="N4024" s="808">
        <v>15</v>
      </c>
      <c r="O4024" s="808"/>
    </row>
    <row r="4025" spans="1:15" ht="36">
      <c r="A4025" s="807">
        <v>797</v>
      </c>
      <c r="B4025" s="807"/>
      <c r="C4025" s="807">
        <v>808141</v>
      </c>
      <c r="D4025" s="807"/>
      <c r="E4025" s="379" t="s">
        <v>4609</v>
      </c>
      <c r="F4025" s="807" t="s">
        <v>4611</v>
      </c>
      <c r="G4025" s="807"/>
      <c r="H4025" s="378" t="s">
        <v>2146</v>
      </c>
      <c r="I4025" s="808">
        <v>15</v>
      </c>
      <c r="J4025" s="808"/>
      <c r="K4025" s="377" t="s">
        <v>1909</v>
      </c>
      <c r="L4025" s="808" t="s">
        <v>1910</v>
      </c>
      <c r="M4025" s="808"/>
      <c r="N4025" s="808">
        <v>15</v>
      </c>
      <c r="O4025" s="808"/>
    </row>
    <row r="4026" spans="1:15" ht="18">
      <c r="A4026" s="807">
        <v>798</v>
      </c>
      <c r="B4026" s="807"/>
      <c r="C4026" s="807">
        <v>203585</v>
      </c>
      <c r="D4026" s="807"/>
      <c r="E4026" s="378" t="s">
        <v>2649</v>
      </c>
      <c r="F4026" s="807" t="s">
        <v>2650</v>
      </c>
      <c r="G4026" s="807"/>
      <c r="H4026" s="378" t="s">
        <v>1921</v>
      </c>
      <c r="I4026" s="811"/>
      <c r="J4026" s="811"/>
      <c r="K4026" s="371"/>
      <c r="L4026" s="807" t="s">
        <v>1921</v>
      </c>
      <c r="M4026" s="807"/>
      <c r="N4026" s="808">
        <v>83.5</v>
      </c>
      <c r="O4026" s="808"/>
    </row>
    <row r="4027" spans="1:15" ht="18">
      <c r="A4027" s="807">
        <v>799</v>
      </c>
      <c r="B4027" s="807"/>
      <c r="C4027" s="807">
        <v>203592</v>
      </c>
      <c r="D4027" s="807"/>
      <c r="E4027" s="378" t="s">
        <v>2649</v>
      </c>
      <c r="F4027" s="807" t="s">
        <v>2458</v>
      </c>
      <c r="G4027" s="807"/>
      <c r="H4027" s="378" t="s">
        <v>1921</v>
      </c>
      <c r="I4027" s="811"/>
      <c r="J4027" s="811"/>
      <c r="K4027" s="371"/>
      <c r="L4027" s="807" t="s">
        <v>1921</v>
      </c>
      <c r="M4027" s="807"/>
      <c r="N4027" s="807">
        <v>169</v>
      </c>
      <c r="O4027" s="807"/>
    </row>
    <row r="4028" spans="1:15" ht="18">
      <c r="A4028" s="807">
        <v>800</v>
      </c>
      <c r="B4028" s="807"/>
      <c r="C4028" s="807">
        <v>958682</v>
      </c>
      <c r="D4028" s="807"/>
      <c r="E4028" s="378" t="s">
        <v>3646</v>
      </c>
      <c r="F4028" s="807" t="s">
        <v>3647</v>
      </c>
      <c r="G4028" s="807"/>
      <c r="H4028" s="378" t="s">
        <v>1920</v>
      </c>
      <c r="I4028" s="811"/>
      <c r="J4028" s="811"/>
      <c r="K4028" s="371"/>
      <c r="L4028" s="807" t="s">
        <v>1921</v>
      </c>
      <c r="M4028" s="807"/>
      <c r="N4028" s="808">
        <v>47</v>
      </c>
      <c r="O4028" s="808"/>
    </row>
    <row r="4029" spans="1:15" ht="18">
      <c r="A4029" s="807">
        <v>801</v>
      </c>
      <c r="B4029" s="807"/>
      <c r="C4029" s="807">
        <v>810687</v>
      </c>
      <c r="D4029" s="807"/>
      <c r="E4029" s="378" t="s">
        <v>4080</v>
      </c>
      <c r="F4029" s="807" t="s">
        <v>2014</v>
      </c>
      <c r="G4029" s="807"/>
      <c r="H4029" s="378" t="s">
        <v>2114</v>
      </c>
      <c r="I4029" s="811"/>
      <c r="J4029" s="811"/>
      <c r="K4029" s="371"/>
      <c r="L4029" s="807" t="s">
        <v>2115</v>
      </c>
      <c r="M4029" s="807"/>
      <c r="N4029" s="808">
        <v>4.25</v>
      </c>
      <c r="O4029" s="808"/>
    </row>
    <row r="4030" spans="1:15" ht="18">
      <c r="A4030" s="807">
        <v>802</v>
      </c>
      <c r="B4030" s="807"/>
      <c r="C4030" s="807">
        <v>690867</v>
      </c>
      <c r="D4030" s="807"/>
      <c r="E4030" s="378" t="s">
        <v>4080</v>
      </c>
      <c r="F4030" s="807" t="s">
        <v>2488</v>
      </c>
      <c r="G4030" s="807"/>
      <c r="H4030" s="378" t="s">
        <v>2114</v>
      </c>
      <c r="I4030" s="811"/>
      <c r="J4030" s="811"/>
      <c r="K4030" s="371"/>
      <c r="L4030" s="807" t="s">
        <v>2115</v>
      </c>
      <c r="M4030" s="807"/>
      <c r="N4030" s="808">
        <v>7</v>
      </c>
      <c r="O4030" s="808"/>
    </row>
    <row r="4031" spans="1:15" ht="36">
      <c r="A4031" s="807">
        <v>803</v>
      </c>
      <c r="B4031" s="807"/>
      <c r="C4031" s="807">
        <v>522151</v>
      </c>
      <c r="D4031" s="807"/>
      <c r="E4031" s="379" t="s">
        <v>4612</v>
      </c>
      <c r="F4031" s="812" t="s">
        <v>4613</v>
      </c>
      <c r="G4031" s="812"/>
      <c r="H4031" s="378" t="s">
        <v>3055</v>
      </c>
      <c r="I4031" s="808">
        <v>4</v>
      </c>
      <c r="J4031" s="808"/>
      <c r="K4031" s="377" t="s">
        <v>1883</v>
      </c>
      <c r="L4031" s="807" t="s">
        <v>2414</v>
      </c>
      <c r="M4031" s="807"/>
      <c r="N4031" s="808">
        <v>8.75</v>
      </c>
      <c r="O4031" s="808"/>
    </row>
    <row r="4032" spans="1:15" ht="36">
      <c r="A4032" s="807">
        <v>804</v>
      </c>
      <c r="B4032" s="807"/>
      <c r="C4032" s="807">
        <v>822984</v>
      </c>
      <c r="D4032" s="807"/>
      <c r="E4032" s="379" t="s">
        <v>4614</v>
      </c>
      <c r="F4032" s="812" t="s">
        <v>4615</v>
      </c>
      <c r="G4032" s="812"/>
      <c r="H4032" s="378" t="s">
        <v>4616</v>
      </c>
      <c r="I4032" s="808">
        <v>200</v>
      </c>
      <c r="J4032" s="808"/>
      <c r="K4032" s="378" t="s">
        <v>3543</v>
      </c>
      <c r="L4032" s="807" t="s">
        <v>3554</v>
      </c>
      <c r="M4032" s="807"/>
      <c r="N4032" s="807">
        <v>229</v>
      </c>
      <c r="O4032" s="807"/>
    </row>
    <row r="4033" spans="1:15" ht="36">
      <c r="A4033" s="810" t="s">
        <v>1871</v>
      </c>
      <c r="B4033" s="810"/>
      <c r="C4033" s="810" t="s">
        <v>1872</v>
      </c>
      <c r="D4033" s="810"/>
      <c r="E4033" s="365" t="s">
        <v>1873</v>
      </c>
      <c r="F4033" s="810" t="s">
        <v>1874</v>
      </c>
      <c r="G4033" s="810"/>
      <c r="H4033" s="365" t="s">
        <v>1875</v>
      </c>
      <c r="I4033" s="810" t="s">
        <v>1876</v>
      </c>
      <c r="J4033" s="810"/>
      <c r="K4033" s="365" t="s">
        <v>1877</v>
      </c>
      <c r="L4033" s="810" t="s">
        <v>4253</v>
      </c>
      <c r="M4033" s="810"/>
      <c r="N4033" s="810" t="s">
        <v>1879</v>
      </c>
      <c r="O4033" s="810"/>
    </row>
    <row r="4034" spans="1:15" ht="36">
      <c r="A4034" s="807">
        <v>805</v>
      </c>
      <c r="B4034" s="807"/>
      <c r="C4034" s="807">
        <v>911331</v>
      </c>
      <c r="D4034" s="807"/>
      <c r="E4034" s="379" t="s">
        <v>4614</v>
      </c>
      <c r="F4034" s="812" t="s">
        <v>4617</v>
      </c>
      <c r="G4034" s="812"/>
      <c r="H4034" s="378" t="s">
        <v>3055</v>
      </c>
      <c r="I4034" s="808">
        <v>20</v>
      </c>
      <c r="J4034" s="808"/>
      <c r="K4034" s="377" t="s">
        <v>1883</v>
      </c>
      <c r="L4034" s="807" t="s">
        <v>1884</v>
      </c>
      <c r="M4034" s="807"/>
      <c r="N4034" s="807">
        <v>111</v>
      </c>
      <c r="O4034" s="807"/>
    </row>
    <row r="4035" spans="1:15" ht="54">
      <c r="A4035" s="807">
        <v>806</v>
      </c>
      <c r="B4035" s="807"/>
      <c r="C4035" s="807">
        <v>767348</v>
      </c>
      <c r="D4035" s="807"/>
      <c r="E4035" s="378" t="s">
        <v>3650</v>
      </c>
      <c r="F4035" s="807" t="s">
        <v>4084</v>
      </c>
      <c r="G4035" s="807"/>
      <c r="H4035" s="379" t="s">
        <v>4261</v>
      </c>
      <c r="I4035" s="808">
        <v>2</v>
      </c>
      <c r="J4035" s="808"/>
      <c r="K4035" s="377" t="s">
        <v>1883</v>
      </c>
      <c r="L4035" s="807" t="s">
        <v>1889</v>
      </c>
      <c r="M4035" s="807"/>
      <c r="N4035" s="808">
        <v>21</v>
      </c>
      <c r="O4035" s="808"/>
    </row>
    <row r="4036" spans="1:15" ht="18">
      <c r="A4036" s="807">
        <v>807</v>
      </c>
      <c r="B4036" s="807"/>
      <c r="C4036" s="807">
        <v>535267</v>
      </c>
      <c r="D4036" s="807"/>
      <c r="E4036" s="378" t="s">
        <v>3650</v>
      </c>
      <c r="F4036" s="807" t="s">
        <v>3651</v>
      </c>
      <c r="G4036" s="807"/>
      <c r="H4036" s="378" t="s">
        <v>3652</v>
      </c>
      <c r="I4036" s="808">
        <v>2.1</v>
      </c>
      <c r="J4036" s="808"/>
      <c r="K4036" s="377" t="s">
        <v>2107</v>
      </c>
      <c r="L4036" s="807" t="s">
        <v>3653</v>
      </c>
      <c r="M4036" s="807"/>
      <c r="N4036" s="808">
        <v>61</v>
      </c>
      <c r="O4036" s="808"/>
    </row>
    <row r="4037" spans="1:15" ht="18">
      <c r="A4037" s="807">
        <v>808</v>
      </c>
      <c r="B4037" s="807"/>
      <c r="C4037" s="807">
        <v>536002</v>
      </c>
      <c r="D4037" s="807"/>
      <c r="E4037" s="378" t="s">
        <v>3650</v>
      </c>
      <c r="F4037" s="807" t="s">
        <v>3651</v>
      </c>
      <c r="G4037" s="807"/>
      <c r="H4037" s="378" t="s">
        <v>3652</v>
      </c>
      <c r="I4037" s="807">
        <v>1.375</v>
      </c>
      <c r="J4037" s="807"/>
      <c r="K4037" s="377" t="s">
        <v>2107</v>
      </c>
      <c r="L4037" s="807" t="s">
        <v>3653</v>
      </c>
      <c r="M4037" s="807"/>
      <c r="N4037" s="808">
        <v>58.5</v>
      </c>
      <c r="O4037" s="808"/>
    </row>
    <row r="4038" spans="1:15" ht="18">
      <c r="A4038" s="807">
        <v>809</v>
      </c>
      <c r="B4038" s="807"/>
      <c r="C4038" s="807">
        <v>535312</v>
      </c>
      <c r="D4038" s="807"/>
      <c r="E4038" s="378" t="s">
        <v>3650</v>
      </c>
      <c r="F4038" s="807" t="s">
        <v>3656</v>
      </c>
      <c r="G4038" s="807"/>
      <c r="H4038" s="378" t="s">
        <v>3652</v>
      </c>
      <c r="I4038" s="808">
        <v>4.2</v>
      </c>
      <c r="J4038" s="808"/>
      <c r="K4038" s="377" t="s">
        <v>2107</v>
      </c>
      <c r="L4038" s="807" t="s">
        <v>3653</v>
      </c>
      <c r="M4038" s="807"/>
      <c r="N4038" s="808">
        <v>68</v>
      </c>
      <c r="O4038" s="808"/>
    </row>
    <row r="4039" spans="1:15" ht="18">
      <c r="A4039" s="807">
        <v>810</v>
      </c>
      <c r="B4039" s="807"/>
      <c r="C4039" s="807">
        <v>535429</v>
      </c>
      <c r="D4039" s="807"/>
      <c r="E4039" s="378" t="s">
        <v>3650</v>
      </c>
      <c r="F4039" s="807" t="s">
        <v>3656</v>
      </c>
      <c r="G4039" s="807"/>
      <c r="H4039" s="378" t="s">
        <v>3652</v>
      </c>
      <c r="I4039" s="807">
        <v>2.75</v>
      </c>
      <c r="J4039" s="807"/>
      <c r="K4039" s="377" t="s">
        <v>2107</v>
      </c>
      <c r="L4039" s="807" t="s">
        <v>3653</v>
      </c>
      <c r="M4039" s="807"/>
      <c r="N4039" s="808">
        <v>68.5</v>
      </c>
      <c r="O4039" s="808"/>
    </row>
    <row r="4040" spans="1:15" ht="18">
      <c r="A4040" s="807">
        <v>811</v>
      </c>
      <c r="B4040" s="807"/>
      <c r="C4040" s="807">
        <v>535365</v>
      </c>
      <c r="D4040" s="807"/>
      <c r="E4040" s="378" t="s">
        <v>3650</v>
      </c>
      <c r="F4040" s="807" t="s">
        <v>3655</v>
      </c>
      <c r="G4040" s="807"/>
      <c r="H4040" s="378" t="s">
        <v>3652</v>
      </c>
      <c r="I4040" s="808">
        <v>8.4</v>
      </c>
      <c r="J4040" s="808"/>
      <c r="K4040" s="377" t="s">
        <v>2107</v>
      </c>
      <c r="L4040" s="807" t="s">
        <v>3653</v>
      </c>
      <c r="M4040" s="807"/>
      <c r="N4040" s="808">
        <v>78</v>
      </c>
      <c r="O4040" s="808"/>
    </row>
    <row r="4041" spans="1:15" ht="54">
      <c r="A4041" s="807">
        <v>812</v>
      </c>
      <c r="B4041" s="807"/>
      <c r="C4041" s="807">
        <v>876921</v>
      </c>
      <c r="D4041" s="807"/>
      <c r="E4041" s="378" t="s">
        <v>3650</v>
      </c>
      <c r="F4041" s="807" t="s">
        <v>2950</v>
      </c>
      <c r="G4041" s="807"/>
      <c r="H4041" s="379" t="s">
        <v>4261</v>
      </c>
      <c r="I4041" s="808">
        <v>10</v>
      </c>
      <c r="J4041" s="808"/>
      <c r="K4041" s="377" t="s">
        <v>1883</v>
      </c>
      <c r="L4041" s="807" t="s">
        <v>1889</v>
      </c>
      <c r="M4041" s="807"/>
      <c r="N4041" s="808">
        <v>73</v>
      </c>
      <c r="O4041" s="808"/>
    </row>
    <row r="4042" spans="1:15" ht="18">
      <c r="A4042" s="807">
        <v>813</v>
      </c>
      <c r="B4042" s="807"/>
      <c r="C4042" s="807">
        <v>784650</v>
      </c>
      <c r="D4042" s="807"/>
      <c r="E4042" s="378" t="s">
        <v>4618</v>
      </c>
      <c r="F4042" s="807" t="s">
        <v>2085</v>
      </c>
      <c r="G4042" s="807"/>
      <c r="H4042" s="378" t="s">
        <v>2336</v>
      </c>
      <c r="I4042" s="808">
        <v>120</v>
      </c>
      <c r="J4042" s="808"/>
      <c r="K4042" s="377" t="s">
        <v>1883</v>
      </c>
      <c r="L4042" s="807" t="s">
        <v>1884</v>
      </c>
      <c r="M4042" s="807"/>
      <c r="N4042" s="807">
        <v>110</v>
      </c>
      <c r="O4042" s="807"/>
    </row>
    <row r="4043" spans="1:15" ht="18">
      <c r="A4043" s="807">
        <v>814</v>
      </c>
      <c r="B4043" s="807"/>
      <c r="C4043" s="807">
        <v>797183</v>
      </c>
      <c r="D4043" s="807"/>
      <c r="E4043" s="378" t="s">
        <v>4618</v>
      </c>
      <c r="F4043" s="807" t="s">
        <v>2085</v>
      </c>
      <c r="G4043" s="807"/>
      <c r="H4043" s="378" t="s">
        <v>2336</v>
      </c>
      <c r="I4043" s="808">
        <v>60</v>
      </c>
      <c r="J4043" s="808"/>
      <c r="K4043" s="377" t="s">
        <v>1883</v>
      </c>
      <c r="L4043" s="807" t="s">
        <v>1884</v>
      </c>
      <c r="M4043" s="807"/>
      <c r="N4043" s="808">
        <v>60</v>
      </c>
      <c r="O4043" s="808"/>
    </row>
    <row r="4044" spans="1:15" ht="18">
      <c r="A4044" s="807">
        <v>815</v>
      </c>
      <c r="B4044" s="807"/>
      <c r="C4044" s="807">
        <v>767382</v>
      </c>
      <c r="D4044" s="807"/>
      <c r="E4044" s="378" t="s">
        <v>2656</v>
      </c>
      <c r="F4044" s="807" t="s">
        <v>2488</v>
      </c>
      <c r="G4044" s="807"/>
      <c r="H4044" s="378" t="s">
        <v>2083</v>
      </c>
      <c r="I4044" s="811"/>
      <c r="J4044" s="811"/>
      <c r="K4044" s="371"/>
      <c r="L4044" s="807" t="s">
        <v>1921</v>
      </c>
      <c r="M4044" s="807"/>
      <c r="N4044" s="808">
        <v>1</v>
      </c>
      <c r="O4044" s="808"/>
    </row>
    <row r="4045" spans="1:15" ht="36">
      <c r="A4045" s="810" t="s">
        <v>1871</v>
      </c>
      <c r="B4045" s="810"/>
      <c r="C4045" s="810" t="s">
        <v>1872</v>
      </c>
      <c r="D4045" s="810"/>
      <c r="E4045" s="365" t="s">
        <v>1873</v>
      </c>
      <c r="F4045" s="810" t="s">
        <v>1874</v>
      </c>
      <c r="G4045" s="810"/>
      <c r="H4045" s="365" t="s">
        <v>1875</v>
      </c>
      <c r="I4045" s="810" t="s">
        <v>1876</v>
      </c>
      <c r="J4045" s="810"/>
      <c r="K4045" s="365" t="s">
        <v>1877</v>
      </c>
      <c r="L4045" s="810" t="s">
        <v>4253</v>
      </c>
      <c r="M4045" s="810"/>
      <c r="N4045" s="810" t="s">
        <v>1879</v>
      </c>
      <c r="O4045" s="810"/>
    </row>
    <row r="4046" spans="1:15" ht="18">
      <c r="A4046" s="807">
        <v>816</v>
      </c>
      <c r="B4046" s="807"/>
      <c r="C4046" s="807">
        <v>715594</v>
      </c>
      <c r="D4046" s="807"/>
      <c r="E4046" s="378" t="s">
        <v>2656</v>
      </c>
      <c r="F4046" s="807" t="s">
        <v>2488</v>
      </c>
      <c r="G4046" s="807"/>
      <c r="H4046" s="378" t="s">
        <v>1920</v>
      </c>
      <c r="I4046" s="811"/>
      <c r="J4046" s="811"/>
      <c r="K4046" s="371"/>
      <c r="L4046" s="807" t="s">
        <v>1921</v>
      </c>
      <c r="M4046" s="807"/>
      <c r="N4046" s="808">
        <v>1</v>
      </c>
      <c r="O4046" s="808"/>
    </row>
    <row r="4047" spans="1:15" ht="18">
      <c r="A4047" s="807">
        <v>817</v>
      </c>
      <c r="B4047" s="807"/>
      <c r="C4047" s="807">
        <v>838006</v>
      </c>
      <c r="D4047" s="807"/>
      <c r="E4047" s="378" t="s">
        <v>2656</v>
      </c>
      <c r="F4047" s="807" t="s">
        <v>4085</v>
      </c>
      <c r="G4047" s="807"/>
      <c r="H4047" s="378" t="s">
        <v>4619</v>
      </c>
      <c r="I4047" s="808">
        <v>15</v>
      </c>
      <c r="J4047" s="808"/>
      <c r="K4047" s="377" t="s">
        <v>1883</v>
      </c>
      <c r="L4047" s="807" t="s">
        <v>1884</v>
      </c>
      <c r="M4047" s="807"/>
      <c r="N4047" s="808">
        <v>51</v>
      </c>
      <c r="O4047" s="808"/>
    </row>
    <row r="4048" spans="1:15" ht="18">
      <c r="A4048" s="807">
        <v>818</v>
      </c>
      <c r="B4048" s="807"/>
      <c r="C4048" s="807">
        <v>974671</v>
      </c>
      <c r="D4048" s="807"/>
      <c r="E4048" s="378" t="s">
        <v>2656</v>
      </c>
      <c r="F4048" s="807" t="s">
        <v>4620</v>
      </c>
      <c r="G4048" s="807"/>
      <c r="H4048" s="378" t="s">
        <v>1916</v>
      </c>
      <c r="I4048" s="808">
        <v>60</v>
      </c>
      <c r="J4048" s="808"/>
      <c r="K4048" s="377" t="s">
        <v>1883</v>
      </c>
      <c r="L4048" s="807" t="s">
        <v>1884</v>
      </c>
      <c r="M4048" s="807"/>
      <c r="N4048" s="808">
        <v>31</v>
      </c>
      <c r="O4048" s="808"/>
    </row>
    <row r="4049" spans="1:15" ht="18">
      <c r="A4049" s="807">
        <v>819</v>
      </c>
      <c r="B4049" s="807"/>
      <c r="C4049" s="807">
        <v>737839</v>
      </c>
      <c r="D4049" s="807"/>
      <c r="E4049" s="378" t="s">
        <v>2656</v>
      </c>
      <c r="F4049" s="807" t="s">
        <v>2488</v>
      </c>
      <c r="G4049" s="807"/>
      <c r="H4049" s="378" t="s">
        <v>1921</v>
      </c>
      <c r="I4049" s="807">
        <v>1000</v>
      </c>
      <c r="J4049" s="807"/>
      <c r="K4049" s="378" t="s">
        <v>1921</v>
      </c>
      <c r="L4049" s="807" t="s">
        <v>1921</v>
      </c>
      <c r="M4049" s="807"/>
      <c r="N4049" s="808">
        <v>1</v>
      </c>
      <c r="O4049" s="808"/>
    </row>
    <row r="4050" spans="1:15" ht="36">
      <c r="A4050" s="807">
        <v>820</v>
      </c>
      <c r="B4050" s="807"/>
      <c r="C4050" s="807">
        <v>737390</v>
      </c>
      <c r="D4050" s="807"/>
      <c r="E4050" s="379" t="s">
        <v>4621</v>
      </c>
      <c r="F4050" s="812" t="s">
        <v>4622</v>
      </c>
      <c r="G4050" s="812"/>
      <c r="H4050" s="378" t="s">
        <v>1920</v>
      </c>
      <c r="I4050" s="811"/>
      <c r="J4050" s="811"/>
      <c r="K4050" s="371"/>
      <c r="L4050" s="807" t="s">
        <v>1921</v>
      </c>
      <c r="M4050" s="807"/>
      <c r="N4050" s="808">
        <v>1.5</v>
      </c>
      <c r="O4050" s="808"/>
    </row>
    <row r="4051" spans="1:15" ht="18">
      <c r="A4051" s="807">
        <v>821</v>
      </c>
      <c r="B4051" s="807"/>
      <c r="C4051" s="807">
        <v>776520</v>
      </c>
      <c r="D4051" s="807"/>
      <c r="E4051" s="378" t="s">
        <v>2658</v>
      </c>
      <c r="F4051" s="807" t="s">
        <v>2488</v>
      </c>
      <c r="G4051" s="807"/>
      <c r="H4051" s="378" t="s">
        <v>1921</v>
      </c>
      <c r="I4051" s="811"/>
      <c r="J4051" s="811"/>
      <c r="K4051" s="371"/>
      <c r="L4051" s="807" t="s">
        <v>1921</v>
      </c>
      <c r="M4051" s="807"/>
      <c r="N4051" s="808">
        <v>1</v>
      </c>
      <c r="O4051" s="808"/>
    </row>
    <row r="4052" spans="1:15" ht="18">
      <c r="A4052" s="807">
        <v>822</v>
      </c>
      <c r="B4052" s="807"/>
      <c r="C4052" s="807">
        <v>695963</v>
      </c>
      <c r="D4052" s="807"/>
      <c r="E4052" s="378" t="s">
        <v>2658</v>
      </c>
      <c r="F4052" s="807" t="s">
        <v>2488</v>
      </c>
      <c r="G4052" s="807"/>
      <c r="H4052" s="378" t="s">
        <v>1920</v>
      </c>
      <c r="I4052" s="811"/>
      <c r="J4052" s="811"/>
      <c r="K4052" s="371"/>
      <c r="L4052" s="807" t="s">
        <v>1921</v>
      </c>
      <c r="M4052" s="807"/>
      <c r="N4052" s="808">
        <v>1</v>
      </c>
      <c r="O4052" s="808"/>
    </row>
    <row r="4053" spans="1:15" ht="18">
      <c r="A4053" s="807">
        <v>823</v>
      </c>
      <c r="B4053" s="807"/>
      <c r="C4053" s="807">
        <v>855606</v>
      </c>
      <c r="D4053" s="807"/>
      <c r="E4053" s="378" t="s">
        <v>2658</v>
      </c>
      <c r="F4053" s="807" t="s">
        <v>1944</v>
      </c>
      <c r="G4053" s="807"/>
      <c r="H4053" s="378" t="s">
        <v>2083</v>
      </c>
      <c r="I4053" s="811"/>
      <c r="J4053" s="811"/>
      <c r="K4053" s="371"/>
      <c r="L4053" s="807" t="s">
        <v>1921</v>
      </c>
      <c r="M4053" s="807"/>
      <c r="N4053" s="808">
        <v>1</v>
      </c>
      <c r="O4053" s="808"/>
    </row>
    <row r="4054" spans="1:15" ht="18">
      <c r="A4054" s="807">
        <v>824</v>
      </c>
      <c r="B4054" s="807"/>
      <c r="C4054" s="807">
        <v>762716</v>
      </c>
      <c r="D4054" s="807"/>
      <c r="E4054" s="378" t="s">
        <v>2658</v>
      </c>
      <c r="F4054" s="807" t="s">
        <v>3908</v>
      </c>
      <c r="G4054" s="807"/>
      <c r="H4054" s="378" t="s">
        <v>4623</v>
      </c>
      <c r="I4054" s="808">
        <v>15</v>
      </c>
      <c r="J4054" s="808"/>
      <c r="K4054" s="377" t="s">
        <v>1883</v>
      </c>
      <c r="L4054" s="807" t="s">
        <v>1884</v>
      </c>
      <c r="M4054" s="807"/>
      <c r="N4054" s="808">
        <v>37</v>
      </c>
      <c r="O4054" s="808"/>
    </row>
    <row r="4055" spans="1:15" ht="18">
      <c r="A4055" s="807">
        <v>825</v>
      </c>
      <c r="B4055" s="807"/>
      <c r="C4055" s="807">
        <v>959349</v>
      </c>
      <c r="D4055" s="807"/>
      <c r="E4055" s="378" t="s">
        <v>2659</v>
      </c>
      <c r="F4055" s="807" t="s">
        <v>3455</v>
      </c>
      <c r="G4055" s="807"/>
      <c r="H4055" s="378" t="s">
        <v>4266</v>
      </c>
      <c r="I4055" s="808">
        <v>0.5</v>
      </c>
      <c r="J4055" s="808"/>
      <c r="K4055" s="377" t="s">
        <v>1883</v>
      </c>
      <c r="L4055" s="807" t="s">
        <v>2167</v>
      </c>
      <c r="M4055" s="807"/>
      <c r="N4055" s="807" t="s">
        <v>4624</v>
      </c>
      <c r="O4055" s="807"/>
    </row>
    <row r="4056" spans="1:15" ht="72">
      <c r="A4056" s="807">
        <v>826</v>
      </c>
      <c r="B4056" s="807"/>
      <c r="C4056" s="807">
        <v>668091</v>
      </c>
      <c r="D4056" s="807"/>
      <c r="E4056" s="378" t="s">
        <v>2659</v>
      </c>
      <c r="F4056" s="807" t="s">
        <v>3454</v>
      </c>
      <c r="G4056" s="807"/>
      <c r="H4056" s="379" t="s">
        <v>4268</v>
      </c>
      <c r="I4056" s="808">
        <v>1</v>
      </c>
      <c r="J4056" s="808"/>
      <c r="K4056" s="377" t="s">
        <v>1883</v>
      </c>
      <c r="L4056" s="808" t="s">
        <v>1892</v>
      </c>
      <c r="M4056" s="808"/>
      <c r="N4056" s="807">
        <v>496</v>
      </c>
      <c r="O4056" s="807"/>
    </row>
    <row r="4057" spans="1:15" ht="72">
      <c r="A4057" s="807">
        <v>827</v>
      </c>
      <c r="B4057" s="807"/>
      <c r="C4057" s="807">
        <v>959320</v>
      </c>
      <c r="D4057" s="807"/>
      <c r="E4057" s="378" t="s">
        <v>2659</v>
      </c>
      <c r="F4057" s="807" t="s">
        <v>3454</v>
      </c>
      <c r="G4057" s="807"/>
      <c r="H4057" s="379" t="s">
        <v>4268</v>
      </c>
      <c r="I4057" s="808">
        <v>1</v>
      </c>
      <c r="J4057" s="808"/>
      <c r="K4057" s="377" t="s">
        <v>1883</v>
      </c>
      <c r="L4057" s="807" t="s">
        <v>2167</v>
      </c>
      <c r="M4057" s="807"/>
      <c r="N4057" s="807">
        <v>496</v>
      </c>
      <c r="O4057" s="807"/>
    </row>
    <row r="4058" spans="1:15" ht="72">
      <c r="A4058" s="807">
        <v>828</v>
      </c>
      <c r="B4058" s="807"/>
      <c r="C4058" s="807">
        <v>203965</v>
      </c>
      <c r="D4058" s="807"/>
      <c r="E4058" s="378" t="s">
        <v>2659</v>
      </c>
      <c r="F4058" s="807" t="s">
        <v>2663</v>
      </c>
      <c r="G4058" s="807"/>
      <c r="H4058" s="379" t="s">
        <v>4268</v>
      </c>
      <c r="I4058" s="808">
        <v>1.6</v>
      </c>
      <c r="J4058" s="808"/>
      <c r="K4058" s="377" t="s">
        <v>1883</v>
      </c>
      <c r="L4058" s="808" t="s">
        <v>1892</v>
      </c>
      <c r="M4058" s="808"/>
      <c r="N4058" s="807" t="s">
        <v>4625</v>
      </c>
      <c r="O4058" s="807"/>
    </row>
    <row r="4059" spans="1:15" ht="36">
      <c r="A4059" s="810" t="s">
        <v>1871</v>
      </c>
      <c r="B4059" s="810"/>
      <c r="C4059" s="810" t="s">
        <v>1872</v>
      </c>
      <c r="D4059" s="810"/>
      <c r="E4059" s="365" t="s">
        <v>1873</v>
      </c>
      <c r="F4059" s="810" t="s">
        <v>1874</v>
      </c>
      <c r="G4059" s="810"/>
      <c r="H4059" s="365" t="s">
        <v>1875</v>
      </c>
      <c r="I4059" s="810" t="s">
        <v>1876</v>
      </c>
      <c r="J4059" s="810"/>
      <c r="K4059" s="365" t="s">
        <v>1877</v>
      </c>
      <c r="L4059" s="810" t="s">
        <v>4253</v>
      </c>
      <c r="M4059" s="810"/>
      <c r="N4059" s="810" t="s">
        <v>1879</v>
      </c>
      <c r="O4059" s="810"/>
    </row>
    <row r="4060" spans="1:15" ht="18">
      <c r="A4060" s="807">
        <v>829</v>
      </c>
      <c r="B4060" s="807"/>
      <c r="C4060" s="807">
        <v>260977</v>
      </c>
      <c r="D4060" s="807"/>
      <c r="E4060" s="378" t="s">
        <v>4236</v>
      </c>
      <c r="F4060" s="807" t="s">
        <v>2598</v>
      </c>
      <c r="G4060" s="807"/>
      <c r="H4060" s="378" t="s">
        <v>1920</v>
      </c>
      <c r="I4060" s="811"/>
      <c r="J4060" s="811"/>
      <c r="K4060" s="371"/>
      <c r="L4060" s="807" t="s">
        <v>1921</v>
      </c>
      <c r="M4060" s="807"/>
      <c r="N4060" s="808">
        <v>4.25</v>
      </c>
      <c r="O4060" s="808"/>
    </row>
    <row r="4061" spans="1:15" ht="18">
      <c r="A4061" s="807">
        <v>830</v>
      </c>
      <c r="B4061" s="807"/>
      <c r="C4061" s="807">
        <v>650574</v>
      </c>
      <c r="D4061" s="807"/>
      <c r="E4061" s="378" t="s">
        <v>4089</v>
      </c>
      <c r="F4061" s="807" t="s">
        <v>2014</v>
      </c>
      <c r="G4061" s="807"/>
      <c r="H4061" s="378" t="s">
        <v>1921</v>
      </c>
      <c r="I4061" s="811"/>
      <c r="J4061" s="811"/>
      <c r="K4061" s="371"/>
      <c r="L4061" s="807" t="s">
        <v>1921</v>
      </c>
      <c r="M4061" s="807"/>
      <c r="N4061" s="808">
        <v>19.5</v>
      </c>
      <c r="O4061" s="808"/>
    </row>
    <row r="4062" spans="1:15" ht="18">
      <c r="A4062" s="807">
        <v>831</v>
      </c>
      <c r="B4062" s="807"/>
      <c r="C4062" s="807">
        <v>263865</v>
      </c>
      <c r="D4062" s="807"/>
      <c r="E4062" s="378" t="s">
        <v>2667</v>
      </c>
      <c r="F4062" s="807" t="s">
        <v>2014</v>
      </c>
      <c r="G4062" s="807"/>
      <c r="H4062" s="378" t="s">
        <v>2114</v>
      </c>
      <c r="I4062" s="811"/>
      <c r="J4062" s="811"/>
      <c r="K4062" s="371"/>
      <c r="L4062" s="807" t="s">
        <v>2115</v>
      </c>
      <c r="M4062" s="807"/>
      <c r="N4062" s="808">
        <v>3</v>
      </c>
      <c r="O4062" s="808"/>
    </row>
    <row r="4063" spans="1:15" ht="18">
      <c r="A4063" s="807">
        <v>832</v>
      </c>
      <c r="B4063" s="807"/>
      <c r="C4063" s="807">
        <v>868369</v>
      </c>
      <c r="D4063" s="807"/>
      <c r="E4063" s="378" t="s">
        <v>2667</v>
      </c>
      <c r="F4063" s="807" t="s">
        <v>2910</v>
      </c>
      <c r="G4063" s="807"/>
      <c r="H4063" s="378" t="s">
        <v>4277</v>
      </c>
      <c r="I4063" s="808">
        <v>50</v>
      </c>
      <c r="J4063" s="808"/>
      <c r="K4063" s="377" t="s">
        <v>1883</v>
      </c>
      <c r="L4063" s="808" t="s">
        <v>1892</v>
      </c>
      <c r="M4063" s="808"/>
      <c r="N4063" s="807">
        <v>208</v>
      </c>
      <c r="O4063" s="807"/>
    </row>
    <row r="4064" spans="1:15" ht="18">
      <c r="A4064" s="807">
        <v>833</v>
      </c>
      <c r="B4064" s="807"/>
      <c r="C4064" s="807">
        <v>263968</v>
      </c>
      <c r="D4064" s="807"/>
      <c r="E4064" s="378" t="s">
        <v>2667</v>
      </c>
      <c r="F4064" s="807" t="s">
        <v>2488</v>
      </c>
      <c r="G4064" s="807"/>
      <c r="H4064" s="378" t="s">
        <v>2114</v>
      </c>
      <c r="I4064" s="811"/>
      <c r="J4064" s="811"/>
      <c r="K4064" s="371"/>
      <c r="L4064" s="807" t="s">
        <v>2115</v>
      </c>
      <c r="M4064" s="807"/>
      <c r="N4064" s="808">
        <v>5.25</v>
      </c>
      <c r="O4064" s="808"/>
    </row>
    <row r="4065" spans="1:15" ht="18">
      <c r="A4065" s="807">
        <v>834</v>
      </c>
      <c r="B4065" s="807"/>
      <c r="C4065" s="807">
        <v>313033</v>
      </c>
      <c r="D4065" s="807"/>
      <c r="E4065" s="378" t="s">
        <v>2667</v>
      </c>
      <c r="F4065" s="807" t="s">
        <v>2488</v>
      </c>
      <c r="G4065" s="807"/>
      <c r="H4065" s="378" t="s">
        <v>2496</v>
      </c>
      <c r="I4065" s="811"/>
      <c r="J4065" s="811"/>
      <c r="K4065" s="371"/>
      <c r="L4065" s="807" t="s">
        <v>2115</v>
      </c>
      <c r="M4065" s="807"/>
      <c r="N4065" s="808">
        <v>5.25</v>
      </c>
      <c r="O4065" s="808"/>
    </row>
    <row r="4066" spans="1:15" ht="18">
      <c r="A4066" s="807">
        <v>835</v>
      </c>
      <c r="B4066" s="807"/>
      <c r="C4066" s="807">
        <v>264012</v>
      </c>
      <c r="D4066" s="807"/>
      <c r="E4066" s="378" t="s">
        <v>2667</v>
      </c>
      <c r="F4066" s="807" t="s">
        <v>2071</v>
      </c>
      <c r="G4066" s="807"/>
      <c r="H4066" s="378" t="s">
        <v>2114</v>
      </c>
      <c r="I4066" s="811"/>
      <c r="J4066" s="811"/>
      <c r="K4066" s="371"/>
      <c r="L4066" s="807" t="s">
        <v>2115</v>
      </c>
      <c r="M4066" s="807"/>
      <c r="N4066" s="808">
        <v>2</v>
      </c>
      <c r="O4066" s="808"/>
    </row>
    <row r="4067" spans="1:15" ht="18">
      <c r="A4067" s="807">
        <v>836</v>
      </c>
      <c r="B4067" s="807"/>
      <c r="C4067" s="807">
        <v>717294</v>
      </c>
      <c r="D4067" s="807"/>
      <c r="E4067" s="378" t="s">
        <v>3659</v>
      </c>
      <c r="F4067" s="807" t="s">
        <v>2274</v>
      </c>
      <c r="G4067" s="807"/>
      <c r="H4067" s="378" t="s">
        <v>1921</v>
      </c>
      <c r="I4067" s="811"/>
      <c r="J4067" s="811"/>
      <c r="K4067" s="371"/>
      <c r="L4067" s="807" t="s">
        <v>1921</v>
      </c>
      <c r="M4067" s="807"/>
      <c r="N4067" s="808">
        <v>97.5</v>
      </c>
      <c r="O4067" s="808"/>
    </row>
    <row r="4068" spans="1:15" ht="18">
      <c r="A4068" s="807">
        <v>837</v>
      </c>
      <c r="B4068" s="807"/>
      <c r="C4068" s="807">
        <v>1156417</v>
      </c>
      <c r="D4068" s="807"/>
      <c r="E4068" s="378" t="s">
        <v>3659</v>
      </c>
      <c r="F4068" s="807" t="s">
        <v>2274</v>
      </c>
      <c r="G4068" s="807"/>
      <c r="H4068" s="378" t="s">
        <v>2114</v>
      </c>
      <c r="I4068" s="811"/>
      <c r="J4068" s="811"/>
      <c r="K4068" s="371"/>
      <c r="L4068" s="807" t="s">
        <v>2115</v>
      </c>
      <c r="M4068" s="807"/>
      <c r="N4068" s="808">
        <v>97.5</v>
      </c>
      <c r="O4068" s="808"/>
    </row>
    <row r="4069" spans="1:15" ht="18">
      <c r="A4069" s="807">
        <v>838</v>
      </c>
      <c r="B4069" s="807"/>
      <c r="C4069" s="807">
        <v>327662</v>
      </c>
      <c r="D4069" s="807"/>
      <c r="E4069" s="378" t="s">
        <v>3660</v>
      </c>
      <c r="F4069" s="807" t="s">
        <v>2791</v>
      </c>
      <c r="G4069" s="807"/>
      <c r="H4069" s="378" t="s">
        <v>1921</v>
      </c>
      <c r="I4069" s="811"/>
      <c r="J4069" s="811"/>
      <c r="K4069" s="371"/>
      <c r="L4069" s="807" t="s">
        <v>1921</v>
      </c>
      <c r="M4069" s="807"/>
      <c r="N4069" s="808">
        <v>7</v>
      </c>
      <c r="O4069" s="808"/>
    </row>
    <row r="4070" spans="1:15" ht="18">
      <c r="A4070" s="807">
        <v>839</v>
      </c>
      <c r="B4070" s="807"/>
      <c r="C4070" s="807">
        <v>782030</v>
      </c>
      <c r="D4070" s="807"/>
      <c r="E4070" s="378" t="s">
        <v>4090</v>
      </c>
      <c r="F4070" s="807" t="s">
        <v>4091</v>
      </c>
      <c r="G4070" s="807"/>
      <c r="H4070" s="378" t="s">
        <v>4255</v>
      </c>
      <c r="I4070" s="808">
        <v>5</v>
      </c>
      <c r="J4070" s="808"/>
      <c r="K4070" s="377" t="s">
        <v>1883</v>
      </c>
      <c r="L4070" s="807" t="s">
        <v>1889</v>
      </c>
      <c r="M4070" s="807"/>
      <c r="N4070" s="807" t="s">
        <v>4626</v>
      </c>
      <c r="O4070" s="807"/>
    </row>
    <row r="4071" spans="1:15" ht="18">
      <c r="A4071" s="807">
        <v>840</v>
      </c>
      <c r="B4071" s="807"/>
      <c r="C4071" s="807">
        <v>889973</v>
      </c>
      <c r="D4071" s="807"/>
      <c r="E4071" s="378" t="s">
        <v>2671</v>
      </c>
      <c r="F4071" s="807" t="s">
        <v>2152</v>
      </c>
      <c r="G4071" s="807"/>
      <c r="H4071" s="378" t="s">
        <v>3661</v>
      </c>
      <c r="I4071" s="808">
        <v>5</v>
      </c>
      <c r="J4071" s="808"/>
      <c r="K4071" s="377" t="s">
        <v>1909</v>
      </c>
      <c r="L4071" s="808" t="s">
        <v>2125</v>
      </c>
      <c r="M4071" s="808"/>
      <c r="N4071" s="808">
        <v>85</v>
      </c>
      <c r="O4071" s="808"/>
    </row>
    <row r="4072" spans="1:15" ht="18">
      <c r="A4072" s="807">
        <v>841</v>
      </c>
      <c r="B4072" s="807"/>
      <c r="C4072" s="807">
        <v>561965</v>
      </c>
      <c r="D4072" s="807"/>
      <c r="E4072" s="378" t="s">
        <v>3662</v>
      </c>
      <c r="F4072" s="807" t="s">
        <v>1983</v>
      </c>
      <c r="G4072" s="807"/>
      <c r="H4072" s="378" t="s">
        <v>4255</v>
      </c>
      <c r="I4072" s="808">
        <v>5</v>
      </c>
      <c r="J4072" s="808"/>
      <c r="K4072" s="377" t="s">
        <v>1883</v>
      </c>
      <c r="L4072" s="807" t="s">
        <v>1889</v>
      </c>
      <c r="M4072" s="807"/>
      <c r="N4072" s="807">
        <v>350</v>
      </c>
      <c r="O4072" s="807"/>
    </row>
    <row r="4073" spans="1:15" ht="54">
      <c r="A4073" s="807">
        <v>842</v>
      </c>
      <c r="B4073" s="807"/>
      <c r="C4073" s="807">
        <v>961770</v>
      </c>
      <c r="D4073" s="807"/>
      <c r="E4073" s="378" t="s">
        <v>3662</v>
      </c>
      <c r="F4073" s="807" t="s">
        <v>1983</v>
      </c>
      <c r="G4073" s="807"/>
      <c r="H4073" s="379" t="s">
        <v>4261</v>
      </c>
      <c r="I4073" s="808">
        <v>6</v>
      </c>
      <c r="J4073" s="808"/>
      <c r="K4073" s="377" t="s">
        <v>1883</v>
      </c>
      <c r="L4073" s="808" t="s">
        <v>1892</v>
      </c>
      <c r="M4073" s="808"/>
      <c r="N4073" s="807">
        <v>357</v>
      </c>
      <c r="O4073" s="807"/>
    </row>
    <row r="4074" spans="1:15" ht="54">
      <c r="A4074" s="807">
        <v>843</v>
      </c>
      <c r="B4074" s="807"/>
      <c r="C4074" s="807">
        <v>980084</v>
      </c>
      <c r="D4074" s="807"/>
      <c r="E4074" s="378" t="s">
        <v>3662</v>
      </c>
      <c r="F4074" s="807" t="s">
        <v>1983</v>
      </c>
      <c r="G4074" s="807"/>
      <c r="H4074" s="379" t="s">
        <v>4261</v>
      </c>
      <c r="I4074" s="808">
        <v>5</v>
      </c>
      <c r="J4074" s="808"/>
      <c r="K4074" s="377" t="s">
        <v>1883</v>
      </c>
      <c r="L4074" s="808" t="s">
        <v>1892</v>
      </c>
      <c r="M4074" s="808"/>
      <c r="N4074" s="807">
        <v>350</v>
      </c>
      <c r="O4074" s="807"/>
    </row>
    <row r="4075" spans="1:15" ht="18">
      <c r="A4075" s="807">
        <v>844</v>
      </c>
      <c r="B4075" s="807"/>
      <c r="C4075" s="807">
        <v>521978</v>
      </c>
      <c r="D4075" s="807"/>
      <c r="E4075" s="378" t="s">
        <v>2676</v>
      </c>
      <c r="F4075" s="807" t="s">
        <v>2065</v>
      </c>
      <c r="G4075" s="807"/>
      <c r="H4075" s="378" t="s">
        <v>4627</v>
      </c>
      <c r="I4075" s="808">
        <v>5</v>
      </c>
      <c r="J4075" s="808"/>
      <c r="K4075" s="377" t="s">
        <v>1883</v>
      </c>
      <c r="L4075" s="807" t="s">
        <v>1884</v>
      </c>
      <c r="M4075" s="807"/>
      <c r="N4075" s="808">
        <v>59</v>
      </c>
      <c r="O4075" s="808"/>
    </row>
    <row r="4076" spans="1:15" ht="54">
      <c r="A4076" s="807">
        <v>845</v>
      </c>
      <c r="B4076" s="807"/>
      <c r="C4076" s="807">
        <v>526411</v>
      </c>
      <c r="D4076" s="807"/>
      <c r="E4076" s="378" t="s">
        <v>3909</v>
      </c>
      <c r="F4076" s="807" t="s">
        <v>2065</v>
      </c>
      <c r="G4076" s="807"/>
      <c r="H4076" s="379" t="s">
        <v>4628</v>
      </c>
      <c r="I4076" s="808">
        <v>5</v>
      </c>
      <c r="J4076" s="808"/>
      <c r="K4076" s="377" t="s">
        <v>1883</v>
      </c>
      <c r="L4076" s="807" t="s">
        <v>1884</v>
      </c>
      <c r="M4076" s="807"/>
      <c r="N4076" s="808">
        <v>59</v>
      </c>
      <c r="O4076" s="808"/>
    </row>
    <row r="4077" spans="1:15" ht="36">
      <c r="A4077" s="810" t="s">
        <v>1871</v>
      </c>
      <c r="B4077" s="810"/>
      <c r="C4077" s="810" t="s">
        <v>1872</v>
      </c>
      <c r="D4077" s="810"/>
      <c r="E4077" s="365" t="s">
        <v>1873</v>
      </c>
      <c r="F4077" s="810" t="s">
        <v>1874</v>
      </c>
      <c r="G4077" s="810"/>
      <c r="H4077" s="365" t="s">
        <v>1875</v>
      </c>
      <c r="I4077" s="810" t="s">
        <v>1876</v>
      </c>
      <c r="J4077" s="810"/>
      <c r="K4077" s="365" t="s">
        <v>1877</v>
      </c>
      <c r="L4077" s="810" t="s">
        <v>4253</v>
      </c>
      <c r="M4077" s="810"/>
      <c r="N4077" s="810" t="s">
        <v>1879</v>
      </c>
      <c r="O4077" s="810"/>
    </row>
    <row r="4078" spans="1:15" ht="18">
      <c r="A4078" s="807">
        <v>846</v>
      </c>
      <c r="B4078" s="807"/>
      <c r="C4078" s="807">
        <v>230389</v>
      </c>
      <c r="D4078" s="807"/>
      <c r="E4078" s="378" t="s">
        <v>2681</v>
      </c>
      <c r="F4078" s="807" t="s">
        <v>2653</v>
      </c>
      <c r="G4078" s="807"/>
      <c r="H4078" s="378" t="s">
        <v>2114</v>
      </c>
      <c r="I4078" s="811"/>
      <c r="J4078" s="811"/>
      <c r="K4078" s="371"/>
      <c r="L4078" s="807" t="s">
        <v>2115</v>
      </c>
      <c r="M4078" s="807"/>
      <c r="N4078" s="808">
        <v>1.5</v>
      </c>
      <c r="O4078" s="808"/>
    </row>
    <row r="4079" spans="1:15" ht="18">
      <c r="A4079" s="807">
        <v>847</v>
      </c>
      <c r="B4079" s="807"/>
      <c r="C4079" s="807">
        <v>247815</v>
      </c>
      <c r="D4079" s="807"/>
      <c r="E4079" s="378" t="s">
        <v>2681</v>
      </c>
      <c r="F4079" s="807" t="s">
        <v>2653</v>
      </c>
      <c r="G4079" s="807"/>
      <c r="H4079" s="378" t="s">
        <v>1921</v>
      </c>
      <c r="I4079" s="811"/>
      <c r="J4079" s="811"/>
      <c r="K4079" s="371"/>
      <c r="L4079" s="807" t="s">
        <v>1921</v>
      </c>
      <c r="M4079" s="807"/>
      <c r="N4079" s="808">
        <v>1.5</v>
      </c>
      <c r="O4079" s="808"/>
    </row>
    <row r="4080" spans="1:15" ht="18">
      <c r="A4080" s="807">
        <v>848</v>
      </c>
      <c r="B4080" s="807"/>
      <c r="C4080" s="807">
        <v>692942</v>
      </c>
      <c r="D4080" s="807"/>
      <c r="E4080" s="378" t="s">
        <v>3665</v>
      </c>
      <c r="F4080" s="807" t="s">
        <v>3666</v>
      </c>
      <c r="G4080" s="807"/>
      <c r="H4080" s="378" t="s">
        <v>1921</v>
      </c>
      <c r="I4080" s="811"/>
      <c r="J4080" s="811"/>
      <c r="K4080" s="371"/>
      <c r="L4080" s="807" t="s">
        <v>1921</v>
      </c>
      <c r="M4080" s="807"/>
      <c r="N4080" s="808">
        <v>9</v>
      </c>
      <c r="O4080" s="808"/>
    </row>
    <row r="4081" spans="1:15" ht="18">
      <c r="A4081" s="807">
        <v>849</v>
      </c>
      <c r="B4081" s="807"/>
      <c r="C4081" s="807">
        <v>1011244</v>
      </c>
      <c r="D4081" s="807"/>
      <c r="E4081" s="378" t="s">
        <v>3665</v>
      </c>
      <c r="F4081" s="807" t="s">
        <v>3666</v>
      </c>
      <c r="G4081" s="807"/>
      <c r="H4081" s="378" t="s">
        <v>1920</v>
      </c>
      <c r="I4081" s="811"/>
      <c r="J4081" s="811"/>
      <c r="K4081" s="371"/>
      <c r="L4081" s="807" t="s">
        <v>1921</v>
      </c>
      <c r="M4081" s="807"/>
      <c r="N4081" s="808">
        <v>9</v>
      </c>
      <c r="O4081" s="808"/>
    </row>
    <row r="4082" spans="1:15" ht="18">
      <c r="A4082" s="807">
        <v>850</v>
      </c>
      <c r="B4082" s="807"/>
      <c r="C4082" s="807">
        <v>830384</v>
      </c>
      <c r="D4082" s="807"/>
      <c r="E4082" s="378" t="s">
        <v>2682</v>
      </c>
      <c r="F4082" s="807" t="s">
        <v>2683</v>
      </c>
      <c r="G4082" s="807"/>
      <c r="H4082" s="378" t="s">
        <v>4255</v>
      </c>
      <c r="I4082" s="808">
        <v>2</v>
      </c>
      <c r="J4082" s="808"/>
      <c r="K4082" s="377" t="s">
        <v>1883</v>
      </c>
      <c r="L4082" s="807" t="s">
        <v>1889</v>
      </c>
      <c r="M4082" s="807"/>
      <c r="N4082" s="807">
        <v>245</v>
      </c>
      <c r="O4082" s="807"/>
    </row>
    <row r="4083" spans="1:15" ht="54">
      <c r="A4083" s="807">
        <v>851</v>
      </c>
      <c r="B4083" s="807"/>
      <c r="C4083" s="807">
        <v>764475</v>
      </c>
      <c r="D4083" s="807"/>
      <c r="E4083" s="378" t="s">
        <v>3910</v>
      </c>
      <c r="F4083" s="807" t="s">
        <v>2600</v>
      </c>
      <c r="G4083" s="807"/>
      <c r="H4083" s="379" t="s">
        <v>4261</v>
      </c>
      <c r="I4083" s="808">
        <v>1</v>
      </c>
      <c r="J4083" s="808"/>
      <c r="K4083" s="377" t="s">
        <v>1883</v>
      </c>
      <c r="L4083" s="807" t="s">
        <v>1889</v>
      </c>
      <c r="M4083" s="807"/>
      <c r="N4083" s="808">
        <v>35</v>
      </c>
      <c r="O4083" s="808"/>
    </row>
    <row r="4084" spans="1:15" ht="18">
      <c r="A4084" s="807">
        <v>852</v>
      </c>
      <c r="B4084" s="807"/>
      <c r="C4084" s="807">
        <v>908186</v>
      </c>
      <c r="D4084" s="807"/>
      <c r="E4084" s="378" t="s">
        <v>3910</v>
      </c>
      <c r="F4084" s="807" t="s">
        <v>3470</v>
      </c>
      <c r="G4084" s="807"/>
      <c r="H4084" s="378" t="s">
        <v>4255</v>
      </c>
      <c r="I4084" s="808">
        <v>2</v>
      </c>
      <c r="J4084" s="808"/>
      <c r="K4084" s="377" t="s">
        <v>1883</v>
      </c>
      <c r="L4084" s="807" t="s">
        <v>1889</v>
      </c>
      <c r="M4084" s="807"/>
      <c r="N4084" s="808">
        <v>50.5</v>
      </c>
      <c r="O4084" s="808"/>
    </row>
    <row r="4085" spans="1:15" ht="18">
      <c r="A4085" s="807">
        <v>853</v>
      </c>
      <c r="B4085" s="807"/>
      <c r="C4085" s="807">
        <v>816614</v>
      </c>
      <c r="D4085" s="807"/>
      <c r="E4085" s="378" t="s">
        <v>4629</v>
      </c>
      <c r="F4085" s="812" t="s">
        <v>4630</v>
      </c>
      <c r="G4085" s="812"/>
      <c r="H4085" s="378" t="s">
        <v>4375</v>
      </c>
      <c r="I4085" s="808">
        <v>120</v>
      </c>
      <c r="J4085" s="808"/>
      <c r="K4085" s="378" t="s">
        <v>3543</v>
      </c>
      <c r="L4085" s="807" t="s">
        <v>3554</v>
      </c>
      <c r="M4085" s="807"/>
      <c r="N4085" s="807">
        <v>356</v>
      </c>
      <c r="O4085" s="807"/>
    </row>
    <row r="4086" spans="1:15" ht="108">
      <c r="A4086" s="807">
        <v>854</v>
      </c>
      <c r="B4086" s="807"/>
      <c r="C4086" s="807">
        <v>764107</v>
      </c>
      <c r="D4086" s="807"/>
      <c r="E4086" s="379" t="s">
        <v>4631</v>
      </c>
      <c r="F4086" s="812" t="s">
        <v>4632</v>
      </c>
      <c r="G4086" s="812"/>
      <c r="H4086" s="379" t="s">
        <v>4377</v>
      </c>
      <c r="I4086" s="808">
        <v>120</v>
      </c>
      <c r="J4086" s="808"/>
      <c r="K4086" s="378" t="s">
        <v>3543</v>
      </c>
      <c r="L4086" s="807" t="s">
        <v>3554</v>
      </c>
      <c r="M4086" s="807"/>
      <c r="N4086" s="807">
        <v>663</v>
      </c>
      <c r="O4086" s="807"/>
    </row>
    <row r="4087" spans="1:15" ht="108">
      <c r="A4087" s="807">
        <v>855</v>
      </c>
      <c r="B4087" s="807"/>
      <c r="C4087" s="807">
        <v>764045</v>
      </c>
      <c r="D4087" s="807"/>
      <c r="E4087" s="379" t="s">
        <v>4631</v>
      </c>
      <c r="F4087" s="812" t="s">
        <v>4633</v>
      </c>
      <c r="G4087" s="812"/>
      <c r="H4087" s="379" t="s">
        <v>4377</v>
      </c>
      <c r="I4087" s="808">
        <v>120</v>
      </c>
      <c r="J4087" s="808"/>
      <c r="K4087" s="378" t="s">
        <v>3543</v>
      </c>
      <c r="L4087" s="807" t="s">
        <v>3554</v>
      </c>
      <c r="M4087" s="807"/>
      <c r="N4087" s="807">
        <v>443</v>
      </c>
      <c r="O4087" s="807"/>
    </row>
    <row r="4088" spans="1:15" ht="18">
      <c r="A4088" s="807">
        <v>856</v>
      </c>
      <c r="B4088" s="807"/>
      <c r="C4088" s="807">
        <v>692510</v>
      </c>
      <c r="D4088" s="807"/>
      <c r="E4088" s="378" t="s">
        <v>4093</v>
      </c>
      <c r="F4088" s="807" t="s">
        <v>4094</v>
      </c>
      <c r="G4088" s="807"/>
      <c r="H4088" s="378" t="s">
        <v>4376</v>
      </c>
      <c r="I4088" s="808">
        <v>120</v>
      </c>
      <c r="J4088" s="808"/>
      <c r="K4088" s="378" t="s">
        <v>3543</v>
      </c>
      <c r="L4088" s="807" t="s">
        <v>1884</v>
      </c>
      <c r="M4088" s="807"/>
      <c r="N4088" s="807">
        <v>288</v>
      </c>
      <c r="O4088" s="807"/>
    </row>
    <row r="4089" spans="1:15" ht="18">
      <c r="A4089" s="807">
        <v>857</v>
      </c>
      <c r="B4089" s="807"/>
      <c r="C4089" s="807">
        <v>943845</v>
      </c>
      <c r="D4089" s="807"/>
      <c r="E4089" s="378" t="s">
        <v>4093</v>
      </c>
      <c r="F4089" s="807" t="s">
        <v>4094</v>
      </c>
      <c r="G4089" s="807"/>
      <c r="H4089" s="378" t="s">
        <v>4376</v>
      </c>
      <c r="I4089" s="808">
        <v>60</v>
      </c>
      <c r="J4089" s="808"/>
      <c r="K4089" s="378" t="s">
        <v>3543</v>
      </c>
      <c r="L4089" s="807" t="s">
        <v>1884</v>
      </c>
      <c r="M4089" s="807"/>
      <c r="N4089" s="807">
        <v>288</v>
      </c>
      <c r="O4089" s="807"/>
    </row>
    <row r="4090" spans="1:15" ht="36">
      <c r="A4090" s="810" t="s">
        <v>1871</v>
      </c>
      <c r="B4090" s="810"/>
      <c r="C4090" s="810" t="s">
        <v>1872</v>
      </c>
      <c r="D4090" s="810"/>
      <c r="E4090" s="365" t="s">
        <v>1873</v>
      </c>
      <c r="F4090" s="810" t="s">
        <v>1874</v>
      </c>
      <c r="G4090" s="810"/>
      <c r="H4090" s="365" t="s">
        <v>1875</v>
      </c>
      <c r="I4090" s="810" t="s">
        <v>1876</v>
      </c>
      <c r="J4090" s="810"/>
      <c r="K4090" s="365" t="s">
        <v>1877</v>
      </c>
      <c r="L4090" s="810" t="s">
        <v>4253</v>
      </c>
      <c r="M4090" s="810"/>
      <c r="N4090" s="810" t="s">
        <v>1879</v>
      </c>
      <c r="O4090" s="810"/>
    </row>
    <row r="4091" spans="1:15" ht="18">
      <c r="A4091" s="807">
        <v>858</v>
      </c>
      <c r="B4091" s="807"/>
      <c r="C4091" s="807">
        <v>720933</v>
      </c>
      <c r="D4091" s="807"/>
      <c r="E4091" s="378" t="s">
        <v>3667</v>
      </c>
      <c r="F4091" s="807" t="s">
        <v>3669</v>
      </c>
      <c r="G4091" s="807"/>
      <c r="H4091" s="378" t="s">
        <v>4375</v>
      </c>
      <c r="I4091" s="808">
        <v>120</v>
      </c>
      <c r="J4091" s="808"/>
      <c r="K4091" s="378" t="s">
        <v>3543</v>
      </c>
      <c r="L4091" s="807" t="s">
        <v>3554</v>
      </c>
      <c r="M4091" s="807"/>
      <c r="N4091" s="807">
        <v>268</v>
      </c>
      <c r="O4091" s="807"/>
    </row>
    <row r="4092" spans="1:15" ht="18">
      <c r="A4092" s="807">
        <v>859</v>
      </c>
      <c r="B4092" s="807"/>
      <c r="C4092" s="807">
        <v>785107</v>
      </c>
      <c r="D4092" s="807"/>
      <c r="E4092" s="378" t="s">
        <v>3667</v>
      </c>
      <c r="F4092" s="807" t="s">
        <v>2886</v>
      </c>
      <c r="G4092" s="807"/>
      <c r="H4092" s="378" t="s">
        <v>4373</v>
      </c>
      <c r="I4092" s="808">
        <v>2</v>
      </c>
      <c r="J4092" s="808"/>
      <c r="K4092" s="377" t="s">
        <v>1883</v>
      </c>
      <c r="L4092" s="807" t="s">
        <v>2414</v>
      </c>
      <c r="M4092" s="807"/>
      <c r="N4092" s="807">
        <v>108</v>
      </c>
      <c r="O4092" s="807"/>
    </row>
    <row r="4093" spans="1:15" ht="18">
      <c r="A4093" s="807">
        <v>860</v>
      </c>
      <c r="B4093" s="807"/>
      <c r="C4093" s="807">
        <v>720998</v>
      </c>
      <c r="D4093" s="807"/>
      <c r="E4093" s="378" t="s">
        <v>3667</v>
      </c>
      <c r="F4093" s="807" t="s">
        <v>3911</v>
      </c>
      <c r="G4093" s="807"/>
      <c r="H4093" s="378" t="s">
        <v>4375</v>
      </c>
      <c r="I4093" s="808">
        <v>60</v>
      </c>
      <c r="J4093" s="808"/>
      <c r="K4093" s="378" t="s">
        <v>3543</v>
      </c>
      <c r="L4093" s="807" t="s">
        <v>3554</v>
      </c>
      <c r="M4093" s="807"/>
      <c r="N4093" s="807">
        <v>268</v>
      </c>
      <c r="O4093" s="807"/>
    </row>
    <row r="4094" spans="1:15" ht="54">
      <c r="A4094" s="807">
        <v>861</v>
      </c>
      <c r="B4094" s="807"/>
      <c r="C4094" s="807">
        <v>806933</v>
      </c>
      <c r="D4094" s="807"/>
      <c r="E4094" s="378" t="s">
        <v>3667</v>
      </c>
      <c r="F4094" s="807" t="s">
        <v>3550</v>
      </c>
      <c r="G4094" s="807"/>
      <c r="H4094" s="379" t="s">
        <v>4379</v>
      </c>
      <c r="I4094" s="808">
        <v>2</v>
      </c>
      <c r="J4094" s="808"/>
      <c r="K4094" s="377" t="s">
        <v>1883</v>
      </c>
      <c r="L4094" s="807" t="s">
        <v>2414</v>
      </c>
      <c r="M4094" s="807"/>
      <c r="N4094" s="808">
        <v>53</v>
      </c>
      <c r="O4094" s="808"/>
    </row>
    <row r="4095" spans="1:15" ht="36">
      <c r="A4095" s="807">
        <v>862</v>
      </c>
      <c r="B4095" s="807"/>
      <c r="C4095" s="807">
        <v>690101</v>
      </c>
      <c r="D4095" s="807"/>
      <c r="E4095" s="379" t="s">
        <v>4634</v>
      </c>
      <c r="F4095" s="812" t="s">
        <v>4635</v>
      </c>
      <c r="G4095" s="812"/>
      <c r="H4095" s="378" t="s">
        <v>4636</v>
      </c>
      <c r="I4095" s="808">
        <v>60</v>
      </c>
      <c r="J4095" s="808"/>
      <c r="K4095" s="378" t="s">
        <v>3543</v>
      </c>
      <c r="L4095" s="807" t="s">
        <v>3544</v>
      </c>
      <c r="M4095" s="807"/>
      <c r="N4095" s="807">
        <v>454</v>
      </c>
      <c r="O4095" s="807"/>
    </row>
    <row r="4096" spans="1:15" ht="36">
      <c r="A4096" s="807">
        <v>863</v>
      </c>
      <c r="B4096" s="807"/>
      <c r="C4096" s="807">
        <v>690155</v>
      </c>
      <c r="D4096" s="807"/>
      <c r="E4096" s="379" t="s">
        <v>4634</v>
      </c>
      <c r="F4096" s="812" t="s">
        <v>4637</v>
      </c>
      <c r="G4096" s="812"/>
      <c r="H4096" s="378" t="s">
        <v>4636</v>
      </c>
      <c r="I4096" s="808">
        <v>60</v>
      </c>
      <c r="J4096" s="808"/>
      <c r="K4096" s="378" t="s">
        <v>3543</v>
      </c>
      <c r="L4096" s="807" t="s">
        <v>3544</v>
      </c>
      <c r="M4096" s="807"/>
      <c r="N4096" s="807">
        <v>549</v>
      </c>
      <c r="O4096" s="807"/>
    </row>
    <row r="4097" spans="1:15" ht="72">
      <c r="A4097" s="807">
        <v>864</v>
      </c>
      <c r="B4097" s="807"/>
      <c r="C4097" s="807">
        <v>839948</v>
      </c>
      <c r="D4097" s="807"/>
      <c r="E4097" s="379" t="s">
        <v>4634</v>
      </c>
      <c r="F4097" s="812" t="s">
        <v>4638</v>
      </c>
      <c r="G4097" s="812"/>
      <c r="H4097" s="379" t="s">
        <v>4639</v>
      </c>
      <c r="I4097" s="808">
        <v>60</v>
      </c>
      <c r="J4097" s="808"/>
      <c r="K4097" s="378" t="s">
        <v>3543</v>
      </c>
      <c r="L4097" s="808" t="s">
        <v>4640</v>
      </c>
      <c r="M4097" s="808"/>
      <c r="N4097" s="807">
        <v>698</v>
      </c>
      <c r="O4097" s="807"/>
    </row>
    <row r="4098" spans="1:15" ht="18">
      <c r="A4098" s="807">
        <v>865</v>
      </c>
      <c r="B4098" s="807"/>
      <c r="C4098" s="807">
        <v>689609</v>
      </c>
      <c r="D4098" s="807"/>
      <c r="E4098" s="378" t="s">
        <v>2688</v>
      </c>
      <c r="F4098" s="807" t="s">
        <v>2598</v>
      </c>
      <c r="G4098" s="807"/>
      <c r="H4098" s="378" t="s">
        <v>1921</v>
      </c>
      <c r="I4098" s="811"/>
      <c r="J4098" s="811"/>
      <c r="K4098" s="371"/>
      <c r="L4098" s="807" t="s">
        <v>1921</v>
      </c>
      <c r="M4098" s="807"/>
      <c r="N4098" s="808">
        <v>1</v>
      </c>
      <c r="O4098" s="808"/>
    </row>
    <row r="4099" spans="1:15" ht="54">
      <c r="A4099" s="807">
        <v>866</v>
      </c>
      <c r="B4099" s="807"/>
      <c r="C4099" s="807">
        <v>905086</v>
      </c>
      <c r="D4099" s="807"/>
      <c r="E4099" s="378" t="s">
        <v>2690</v>
      </c>
      <c r="F4099" s="807" t="s">
        <v>3458</v>
      </c>
      <c r="G4099" s="807"/>
      <c r="H4099" s="379" t="s">
        <v>4261</v>
      </c>
      <c r="I4099" s="808">
        <v>30</v>
      </c>
      <c r="J4099" s="808"/>
      <c r="K4099" s="377" t="s">
        <v>1883</v>
      </c>
      <c r="L4099" s="808" t="s">
        <v>1892</v>
      </c>
      <c r="M4099" s="808"/>
      <c r="N4099" s="807">
        <v>435</v>
      </c>
      <c r="O4099" s="807"/>
    </row>
    <row r="4100" spans="1:15" ht="54">
      <c r="A4100" s="807">
        <v>867</v>
      </c>
      <c r="B4100" s="807"/>
      <c r="C4100" s="807">
        <v>1026176</v>
      </c>
      <c r="D4100" s="807"/>
      <c r="E4100" s="378" t="s">
        <v>2690</v>
      </c>
      <c r="F4100" s="807" t="s">
        <v>3676</v>
      </c>
      <c r="G4100" s="807"/>
      <c r="H4100" s="379" t="s">
        <v>4261</v>
      </c>
      <c r="I4100" s="808">
        <v>35</v>
      </c>
      <c r="J4100" s="808"/>
      <c r="K4100" s="377" t="s">
        <v>1883</v>
      </c>
      <c r="L4100" s="808" t="s">
        <v>1892</v>
      </c>
      <c r="M4100" s="808"/>
      <c r="N4100" s="807">
        <v>626</v>
      </c>
      <c r="O4100" s="807"/>
    </row>
    <row r="4101" spans="1:15" ht="18">
      <c r="A4101" s="807">
        <v>868</v>
      </c>
      <c r="B4101" s="807"/>
      <c r="C4101" s="807">
        <v>564341</v>
      </c>
      <c r="D4101" s="807"/>
      <c r="E4101" s="378" t="s">
        <v>2690</v>
      </c>
      <c r="F4101" s="807" t="s">
        <v>2842</v>
      </c>
      <c r="G4101" s="807"/>
      <c r="H4101" s="378" t="s">
        <v>4255</v>
      </c>
      <c r="I4101" s="808">
        <v>5</v>
      </c>
      <c r="J4101" s="808"/>
      <c r="K4101" s="377" t="s">
        <v>1883</v>
      </c>
      <c r="L4101" s="808" t="s">
        <v>1892</v>
      </c>
      <c r="M4101" s="808"/>
      <c r="N4101" s="807">
        <v>183</v>
      </c>
      <c r="O4101" s="807"/>
    </row>
    <row r="4102" spans="1:15" ht="18">
      <c r="A4102" s="807">
        <v>869</v>
      </c>
      <c r="B4102" s="807"/>
      <c r="C4102" s="807">
        <v>746025</v>
      </c>
      <c r="D4102" s="807"/>
      <c r="E4102" s="378" t="s">
        <v>3677</v>
      </c>
      <c r="F4102" s="807" t="s">
        <v>3678</v>
      </c>
      <c r="G4102" s="807"/>
      <c r="H4102" s="378" t="s">
        <v>4255</v>
      </c>
      <c r="I4102" s="808">
        <v>0.5</v>
      </c>
      <c r="J4102" s="808"/>
      <c r="K4102" s="377" t="s">
        <v>1883</v>
      </c>
      <c r="L4102" s="807" t="s">
        <v>2167</v>
      </c>
      <c r="M4102" s="807"/>
      <c r="N4102" s="807">
        <v>239</v>
      </c>
      <c r="O4102" s="807"/>
    </row>
    <row r="4103" spans="1:15" ht="36">
      <c r="A4103" s="810" t="s">
        <v>1871</v>
      </c>
      <c r="B4103" s="810"/>
      <c r="C4103" s="810" t="s">
        <v>1872</v>
      </c>
      <c r="D4103" s="810"/>
      <c r="E4103" s="365" t="s">
        <v>1873</v>
      </c>
      <c r="F4103" s="810" t="s">
        <v>1874</v>
      </c>
      <c r="G4103" s="810"/>
      <c r="H4103" s="365" t="s">
        <v>1875</v>
      </c>
      <c r="I4103" s="810" t="s">
        <v>1876</v>
      </c>
      <c r="J4103" s="810"/>
      <c r="K4103" s="365" t="s">
        <v>1877</v>
      </c>
      <c r="L4103" s="810" t="s">
        <v>4253</v>
      </c>
      <c r="M4103" s="810"/>
      <c r="N4103" s="810" t="s">
        <v>1879</v>
      </c>
      <c r="O4103" s="810"/>
    </row>
    <row r="4104" spans="1:15" ht="18">
      <c r="A4104" s="807">
        <v>870</v>
      </c>
      <c r="B4104" s="807"/>
      <c r="C4104" s="807">
        <v>562081</v>
      </c>
      <c r="D4104" s="807"/>
      <c r="E4104" s="378" t="s">
        <v>3913</v>
      </c>
      <c r="F4104" s="807" t="s">
        <v>2302</v>
      </c>
      <c r="G4104" s="807"/>
      <c r="H4104" s="378" t="s">
        <v>4273</v>
      </c>
      <c r="I4104" s="811"/>
      <c r="J4104" s="811"/>
      <c r="K4104" s="371"/>
      <c r="L4104" s="808" t="s">
        <v>1892</v>
      </c>
      <c r="M4104" s="808"/>
      <c r="N4104" s="807">
        <v>294</v>
      </c>
      <c r="O4104" s="807"/>
    </row>
    <row r="4105" spans="1:15" ht="18">
      <c r="A4105" s="807">
        <v>871</v>
      </c>
      <c r="B4105" s="807"/>
      <c r="C4105" s="807">
        <v>562150</v>
      </c>
      <c r="D4105" s="807"/>
      <c r="E4105" s="378" t="s">
        <v>3913</v>
      </c>
      <c r="F4105" s="807" t="s">
        <v>3245</v>
      </c>
      <c r="G4105" s="807"/>
      <c r="H4105" s="378" t="s">
        <v>4273</v>
      </c>
      <c r="I4105" s="811"/>
      <c r="J4105" s="811"/>
      <c r="K4105" s="371"/>
      <c r="L4105" s="808" t="s">
        <v>1892</v>
      </c>
      <c r="M4105" s="808"/>
      <c r="N4105" s="807">
        <v>411</v>
      </c>
      <c r="O4105" s="807"/>
    </row>
    <row r="4106" spans="1:15" ht="18">
      <c r="A4106" s="807">
        <v>872</v>
      </c>
      <c r="B4106" s="807"/>
      <c r="C4106" s="807">
        <v>562364</v>
      </c>
      <c r="D4106" s="807"/>
      <c r="E4106" s="378" t="s">
        <v>2696</v>
      </c>
      <c r="F4106" s="807" t="s">
        <v>2793</v>
      </c>
      <c r="G4106" s="807"/>
      <c r="H4106" s="378" t="s">
        <v>4255</v>
      </c>
      <c r="I4106" s="808">
        <v>2</v>
      </c>
      <c r="J4106" s="808"/>
      <c r="K4106" s="377" t="s">
        <v>1883</v>
      </c>
      <c r="L4106" s="807" t="s">
        <v>1889</v>
      </c>
      <c r="M4106" s="807"/>
      <c r="N4106" s="808">
        <v>7</v>
      </c>
      <c r="O4106" s="808"/>
    </row>
    <row r="4107" spans="1:15" ht="18">
      <c r="A4107" s="807">
        <v>873</v>
      </c>
      <c r="B4107" s="807"/>
      <c r="C4107" s="807">
        <v>562412</v>
      </c>
      <c r="D4107" s="807"/>
      <c r="E4107" s="378" t="s">
        <v>2696</v>
      </c>
      <c r="F4107" s="807" t="s">
        <v>3680</v>
      </c>
      <c r="G4107" s="807"/>
      <c r="H4107" s="378" t="s">
        <v>4255</v>
      </c>
      <c r="I4107" s="808">
        <v>25</v>
      </c>
      <c r="J4107" s="808"/>
      <c r="K4107" s="377" t="s">
        <v>1883</v>
      </c>
      <c r="L4107" s="808" t="s">
        <v>1892</v>
      </c>
      <c r="M4107" s="808"/>
      <c r="N4107" s="808">
        <v>43</v>
      </c>
      <c r="O4107" s="808"/>
    </row>
    <row r="4108" spans="1:15" ht="18">
      <c r="A4108" s="807">
        <v>874</v>
      </c>
      <c r="B4108" s="807"/>
      <c r="C4108" s="807">
        <v>1008150</v>
      </c>
      <c r="D4108" s="807"/>
      <c r="E4108" s="378" t="s">
        <v>2696</v>
      </c>
      <c r="F4108" s="807" t="s">
        <v>3680</v>
      </c>
      <c r="G4108" s="807"/>
      <c r="H4108" s="378" t="s">
        <v>4277</v>
      </c>
      <c r="I4108" s="808">
        <v>25</v>
      </c>
      <c r="J4108" s="808"/>
      <c r="K4108" s="377" t="s">
        <v>1883</v>
      </c>
      <c r="L4108" s="807" t="s">
        <v>1889</v>
      </c>
      <c r="M4108" s="807"/>
      <c r="N4108" s="808">
        <v>43</v>
      </c>
      <c r="O4108" s="808"/>
    </row>
    <row r="4109" spans="1:15" ht="18">
      <c r="A4109" s="807">
        <v>875</v>
      </c>
      <c r="B4109" s="807"/>
      <c r="C4109" s="807">
        <v>990347</v>
      </c>
      <c r="D4109" s="807"/>
      <c r="E4109" s="378" t="s">
        <v>2696</v>
      </c>
      <c r="F4109" s="807" t="s">
        <v>3615</v>
      </c>
      <c r="G4109" s="807"/>
      <c r="H4109" s="378" t="s">
        <v>1916</v>
      </c>
      <c r="I4109" s="808">
        <v>30</v>
      </c>
      <c r="J4109" s="808"/>
      <c r="K4109" s="377" t="s">
        <v>1883</v>
      </c>
      <c r="L4109" s="807" t="s">
        <v>1884</v>
      </c>
      <c r="M4109" s="807"/>
      <c r="N4109" s="808">
        <v>46</v>
      </c>
      <c r="O4109" s="808"/>
    </row>
    <row r="4110" spans="1:15" ht="18">
      <c r="A4110" s="807">
        <v>876</v>
      </c>
      <c r="B4110" s="807"/>
      <c r="C4110" s="807">
        <v>304012</v>
      </c>
      <c r="D4110" s="807"/>
      <c r="E4110" s="378" t="s">
        <v>2696</v>
      </c>
      <c r="F4110" s="807" t="s">
        <v>2700</v>
      </c>
      <c r="G4110" s="807"/>
      <c r="H4110" s="378" t="s">
        <v>1921</v>
      </c>
      <c r="I4110" s="811"/>
      <c r="J4110" s="811"/>
      <c r="K4110" s="371"/>
      <c r="L4110" s="807" t="s">
        <v>1921</v>
      </c>
      <c r="M4110" s="807"/>
      <c r="N4110" s="808">
        <v>1</v>
      </c>
      <c r="O4110" s="808"/>
    </row>
    <row r="4111" spans="1:15" ht="18">
      <c r="A4111" s="807">
        <v>877</v>
      </c>
      <c r="B4111" s="807"/>
      <c r="C4111" s="807">
        <v>331607</v>
      </c>
      <c r="D4111" s="807"/>
      <c r="E4111" s="378" t="s">
        <v>2696</v>
      </c>
      <c r="F4111" s="807" t="s">
        <v>2700</v>
      </c>
      <c r="G4111" s="807"/>
      <c r="H4111" s="378" t="s">
        <v>1920</v>
      </c>
      <c r="I4111" s="811"/>
      <c r="J4111" s="811"/>
      <c r="K4111" s="371"/>
      <c r="L4111" s="807" t="s">
        <v>1921</v>
      </c>
      <c r="M4111" s="807"/>
      <c r="N4111" s="808">
        <v>1</v>
      </c>
      <c r="O4111" s="808"/>
    </row>
    <row r="4112" spans="1:15" ht="18">
      <c r="A4112" s="807">
        <v>878</v>
      </c>
      <c r="B4112" s="807"/>
      <c r="C4112" s="807">
        <v>314908</v>
      </c>
      <c r="D4112" s="807"/>
      <c r="E4112" s="378" t="s">
        <v>2696</v>
      </c>
      <c r="F4112" s="807" t="s">
        <v>2274</v>
      </c>
      <c r="G4112" s="807"/>
      <c r="H4112" s="378" t="s">
        <v>1921</v>
      </c>
      <c r="I4112" s="811"/>
      <c r="J4112" s="811"/>
      <c r="K4112" s="371"/>
      <c r="L4112" s="807" t="s">
        <v>1921</v>
      </c>
      <c r="M4112" s="807"/>
      <c r="N4112" s="808">
        <v>2.75</v>
      </c>
      <c r="O4112" s="808"/>
    </row>
    <row r="4113" spans="1:15" ht="18">
      <c r="A4113" s="807">
        <v>879</v>
      </c>
      <c r="B4113" s="807"/>
      <c r="C4113" s="807">
        <v>664557</v>
      </c>
      <c r="D4113" s="807"/>
      <c r="E4113" s="378" t="s">
        <v>3681</v>
      </c>
      <c r="F4113" s="807" t="s">
        <v>2428</v>
      </c>
      <c r="G4113" s="807"/>
      <c r="H4113" s="378" t="s">
        <v>2093</v>
      </c>
      <c r="I4113" s="808">
        <v>5</v>
      </c>
      <c r="J4113" s="808"/>
      <c r="K4113" s="377" t="s">
        <v>1909</v>
      </c>
      <c r="L4113" s="808" t="s">
        <v>1910</v>
      </c>
      <c r="M4113" s="808"/>
      <c r="N4113" s="807">
        <v>120</v>
      </c>
      <c r="O4113" s="807"/>
    </row>
    <row r="4114" spans="1:15" ht="18">
      <c r="A4114" s="807">
        <v>880</v>
      </c>
      <c r="B4114" s="807"/>
      <c r="C4114" s="807">
        <v>646148</v>
      </c>
      <c r="D4114" s="807"/>
      <c r="E4114" s="378" t="s">
        <v>3681</v>
      </c>
      <c r="F4114" s="807" t="s">
        <v>4641</v>
      </c>
      <c r="G4114" s="807"/>
      <c r="H4114" s="378" t="s">
        <v>2146</v>
      </c>
      <c r="I4114" s="808">
        <v>5</v>
      </c>
      <c r="J4114" s="808"/>
      <c r="K4114" s="377" t="s">
        <v>1909</v>
      </c>
      <c r="L4114" s="808" t="s">
        <v>1910</v>
      </c>
      <c r="M4114" s="808"/>
      <c r="N4114" s="808">
        <v>78</v>
      </c>
      <c r="O4114" s="808"/>
    </row>
    <row r="4115" spans="1:15" ht="18">
      <c r="A4115" s="807">
        <v>881</v>
      </c>
      <c r="B4115" s="807"/>
      <c r="C4115" s="807">
        <v>333667</v>
      </c>
      <c r="D4115" s="807"/>
      <c r="E4115" s="378" t="s">
        <v>2697</v>
      </c>
      <c r="F4115" s="807" t="s">
        <v>2014</v>
      </c>
      <c r="G4115" s="807"/>
      <c r="H4115" s="378" t="s">
        <v>2114</v>
      </c>
      <c r="I4115" s="811"/>
      <c r="J4115" s="811"/>
      <c r="K4115" s="371"/>
      <c r="L4115" s="807" t="s">
        <v>2115</v>
      </c>
      <c r="M4115" s="807"/>
      <c r="N4115" s="808">
        <v>2</v>
      </c>
      <c r="O4115" s="808"/>
    </row>
    <row r="4116" spans="1:15" ht="18">
      <c r="A4116" s="807">
        <v>882</v>
      </c>
      <c r="B4116" s="807"/>
      <c r="C4116" s="807">
        <v>388613</v>
      </c>
      <c r="D4116" s="807"/>
      <c r="E4116" s="378" t="s">
        <v>2697</v>
      </c>
      <c r="F4116" s="807" t="s">
        <v>1919</v>
      </c>
      <c r="G4116" s="807"/>
      <c r="H4116" s="378" t="s">
        <v>2114</v>
      </c>
      <c r="I4116" s="811"/>
      <c r="J4116" s="811"/>
      <c r="K4116" s="371"/>
      <c r="L4116" s="807" t="s">
        <v>2115</v>
      </c>
      <c r="M4116" s="807"/>
      <c r="N4116" s="808">
        <v>4.5</v>
      </c>
      <c r="O4116" s="808"/>
    </row>
    <row r="4117" spans="1:15" ht="18">
      <c r="A4117" s="807">
        <v>883</v>
      </c>
      <c r="B4117" s="807"/>
      <c r="C4117" s="807">
        <v>388728</v>
      </c>
      <c r="D4117" s="807"/>
      <c r="E4117" s="378" t="s">
        <v>2697</v>
      </c>
      <c r="F4117" s="807" t="s">
        <v>2998</v>
      </c>
      <c r="G4117" s="807"/>
      <c r="H4117" s="378" t="s">
        <v>1920</v>
      </c>
      <c r="I4117" s="811"/>
      <c r="J4117" s="811"/>
      <c r="K4117" s="371"/>
      <c r="L4117" s="807" t="s">
        <v>1921</v>
      </c>
      <c r="M4117" s="807"/>
      <c r="N4117" s="808">
        <v>6.25</v>
      </c>
      <c r="O4117" s="808"/>
    </row>
    <row r="4118" spans="1:15" ht="54">
      <c r="A4118" s="807">
        <v>884</v>
      </c>
      <c r="B4118" s="807"/>
      <c r="C4118" s="807">
        <v>805906</v>
      </c>
      <c r="D4118" s="807"/>
      <c r="E4118" s="378" t="s">
        <v>3682</v>
      </c>
      <c r="F4118" s="807" t="s">
        <v>4104</v>
      </c>
      <c r="G4118" s="807"/>
      <c r="H4118" s="379" t="s">
        <v>4261</v>
      </c>
      <c r="I4118" s="808">
        <v>10</v>
      </c>
      <c r="J4118" s="808"/>
      <c r="K4118" s="377" t="s">
        <v>1883</v>
      </c>
      <c r="L4118" s="808" t="s">
        <v>1892</v>
      </c>
      <c r="M4118" s="808"/>
      <c r="N4118" s="807">
        <v>800</v>
      </c>
      <c r="O4118" s="807"/>
    </row>
    <row r="4119" spans="1:15" ht="18">
      <c r="A4119" s="807">
        <v>885</v>
      </c>
      <c r="B4119" s="807"/>
      <c r="C4119" s="807">
        <v>805865</v>
      </c>
      <c r="D4119" s="807"/>
      <c r="E4119" s="378" t="s">
        <v>3682</v>
      </c>
      <c r="F4119" s="807" t="s">
        <v>3683</v>
      </c>
      <c r="G4119" s="807"/>
      <c r="H4119" s="378" t="s">
        <v>4255</v>
      </c>
      <c r="I4119" s="808">
        <v>15</v>
      </c>
      <c r="J4119" s="808"/>
      <c r="K4119" s="377" t="s">
        <v>1883</v>
      </c>
      <c r="L4119" s="807" t="s">
        <v>2167</v>
      </c>
      <c r="M4119" s="807"/>
      <c r="N4119" s="807" t="s">
        <v>4642</v>
      </c>
      <c r="O4119" s="807"/>
    </row>
    <row r="4120" spans="1:15" ht="36">
      <c r="A4120" s="810" t="s">
        <v>1871</v>
      </c>
      <c r="B4120" s="810"/>
      <c r="C4120" s="810" t="s">
        <v>1872</v>
      </c>
      <c r="D4120" s="810"/>
      <c r="E4120" s="365" t="s">
        <v>1873</v>
      </c>
      <c r="F4120" s="810" t="s">
        <v>1874</v>
      </c>
      <c r="G4120" s="810"/>
      <c r="H4120" s="365" t="s">
        <v>1875</v>
      </c>
      <c r="I4120" s="810" t="s">
        <v>1876</v>
      </c>
      <c r="J4120" s="810"/>
      <c r="K4120" s="365" t="s">
        <v>1877</v>
      </c>
      <c r="L4120" s="810" t="s">
        <v>4253</v>
      </c>
      <c r="M4120" s="810"/>
      <c r="N4120" s="810" t="s">
        <v>1879</v>
      </c>
      <c r="O4120" s="810"/>
    </row>
    <row r="4121" spans="1:15" ht="18">
      <c r="A4121" s="807">
        <v>886</v>
      </c>
      <c r="B4121" s="807"/>
      <c r="C4121" s="807">
        <v>805934</v>
      </c>
      <c r="D4121" s="807"/>
      <c r="E4121" s="378" t="s">
        <v>3682</v>
      </c>
      <c r="F4121" s="807" t="s">
        <v>3683</v>
      </c>
      <c r="G4121" s="807"/>
      <c r="H4121" s="378" t="s">
        <v>4255</v>
      </c>
      <c r="I4121" s="808">
        <v>15</v>
      </c>
      <c r="J4121" s="808"/>
      <c r="K4121" s="377" t="s">
        <v>1883</v>
      </c>
      <c r="L4121" s="808" t="s">
        <v>1892</v>
      </c>
      <c r="M4121" s="808"/>
      <c r="N4121" s="807" t="s">
        <v>4642</v>
      </c>
      <c r="O4121" s="807"/>
    </row>
    <row r="4122" spans="1:15" ht="18">
      <c r="A4122" s="807">
        <v>887</v>
      </c>
      <c r="B4122" s="807"/>
      <c r="C4122" s="807">
        <v>656433</v>
      </c>
      <c r="D4122" s="807"/>
      <c r="E4122" s="378" t="s">
        <v>2699</v>
      </c>
      <c r="F4122" s="807" t="s">
        <v>2274</v>
      </c>
      <c r="G4122" s="807"/>
      <c r="H4122" s="378" t="s">
        <v>4592</v>
      </c>
      <c r="I4122" s="811"/>
      <c r="J4122" s="811"/>
      <c r="K4122" s="371"/>
      <c r="L4122" s="808" t="s">
        <v>1892</v>
      </c>
      <c r="M4122" s="808"/>
      <c r="N4122" s="807" t="s">
        <v>4643</v>
      </c>
      <c r="O4122" s="807"/>
    </row>
    <row r="4123" spans="1:15" ht="18">
      <c r="A4123" s="807">
        <v>888</v>
      </c>
      <c r="B4123" s="807"/>
      <c r="C4123" s="807">
        <v>824898</v>
      </c>
      <c r="D4123" s="807"/>
      <c r="E4123" s="378" t="s">
        <v>2702</v>
      </c>
      <c r="F4123" s="807" t="s">
        <v>2308</v>
      </c>
      <c r="G4123" s="807"/>
      <c r="H4123" s="378" t="s">
        <v>4273</v>
      </c>
      <c r="I4123" s="811"/>
      <c r="J4123" s="811"/>
      <c r="K4123" s="371"/>
      <c r="L4123" s="808" t="s">
        <v>1892</v>
      </c>
      <c r="M4123" s="808"/>
      <c r="N4123" s="807" t="s">
        <v>4644</v>
      </c>
      <c r="O4123" s="807"/>
    </row>
    <row r="4124" spans="1:15" ht="18">
      <c r="A4124" s="807">
        <v>889</v>
      </c>
      <c r="B4124" s="807"/>
      <c r="C4124" s="807">
        <v>824851</v>
      </c>
      <c r="D4124" s="807"/>
      <c r="E4124" s="378" t="s">
        <v>2702</v>
      </c>
      <c r="F4124" s="807" t="s">
        <v>2488</v>
      </c>
      <c r="G4124" s="807"/>
      <c r="H4124" s="378" t="s">
        <v>4273</v>
      </c>
      <c r="I4124" s="811"/>
      <c r="J4124" s="811"/>
      <c r="K4124" s="371"/>
      <c r="L4124" s="808" t="s">
        <v>1892</v>
      </c>
      <c r="M4124" s="808"/>
      <c r="N4124" s="807">
        <v>626</v>
      </c>
      <c r="O4124" s="807"/>
    </row>
    <row r="4125" spans="1:15" ht="18">
      <c r="A4125" s="807">
        <v>890</v>
      </c>
      <c r="B4125" s="807"/>
      <c r="C4125" s="807">
        <v>726216</v>
      </c>
      <c r="D4125" s="807"/>
      <c r="E4125" s="378" t="s">
        <v>3685</v>
      </c>
      <c r="F4125" s="807" t="s">
        <v>1944</v>
      </c>
      <c r="G4125" s="807"/>
      <c r="H4125" s="378" t="s">
        <v>2114</v>
      </c>
      <c r="I4125" s="811"/>
      <c r="J4125" s="811"/>
      <c r="K4125" s="371"/>
      <c r="L4125" s="807" t="s">
        <v>2115</v>
      </c>
      <c r="M4125" s="807"/>
      <c r="N4125" s="808">
        <v>1.5</v>
      </c>
      <c r="O4125" s="808"/>
    </row>
    <row r="4126" spans="1:15" ht="18">
      <c r="A4126" s="807">
        <v>891</v>
      </c>
      <c r="B4126" s="807"/>
      <c r="C4126" s="807">
        <v>204261</v>
      </c>
      <c r="D4126" s="807"/>
      <c r="E4126" s="378" t="s">
        <v>3685</v>
      </c>
      <c r="F4126" s="807" t="s">
        <v>2998</v>
      </c>
      <c r="G4126" s="807"/>
      <c r="H4126" s="378" t="s">
        <v>2114</v>
      </c>
      <c r="I4126" s="811"/>
      <c r="J4126" s="811"/>
      <c r="K4126" s="371"/>
      <c r="L4126" s="807" t="s">
        <v>2115</v>
      </c>
      <c r="M4126" s="807"/>
      <c r="N4126" s="808">
        <v>1.5</v>
      </c>
      <c r="O4126" s="808"/>
    </row>
    <row r="4127" spans="1:15" ht="18">
      <c r="A4127" s="807">
        <v>892</v>
      </c>
      <c r="B4127" s="807"/>
      <c r="C4127" s="807">
        <v>204274</v>
      </c>
      <c r="D4127" s="807"/>
      <c r="E4127" s="378" t="s">
        <v>3685</v>
      </c>
      <c r="F4127" s="807" t="s">
        <v>2998</v>
      </c>
      <c r="G4127" s="807"/>
      <c r="H4127" s="378" t="s">
        <v>1920</v>
      </c>
      <c r="I4127" s="811"/>
      <c r="J4127" s="811"/>
      <c r="K4127" s="371"/>
      <c r="L4127" s="807" t="s">
        <v>1921</v>
      </c>
      <c r="M4127" s="807"/>
      <c r="N4127" s="808">
        <v>1.5</v>
      </c>
      <c r="O4127" s="808"/>
    </row>
    <row r="4128" spans="1:15" ht="18">
      <c r="A4128" s="807">
        <v>893</v>
      </c>
      <c r="B4128" s="807"/>
      <c r="C4128" s="807">
        <v>204288</v>
      </c>
      <c r="D4128" s="807"/>
      <c r="E4128" s="378" t="s">
        <v>3685</v>
      </c>
      <c r="F4128" s="807" t="s">
        <v>2998</v>
      </c>
      <c r="G4128" s="807"/>
      <c r="H4128" s="378" t="s">
        <v>1921</v>
      </c>
      <c r="I4128" s="811"/>
      <c r="J4128" s="811"/>
      <c r="K4128" s="371"/>
      <c r="L4128" s="807" t="s">
        <v>1921</v>
      </c>
      <c r="M4128" s="807"/>
      <c r="N4128" s="808">
        <v>1.5</v>
      </c>
      <c r="O4128" s="808"/>
    </row>
    <row r="4129" spans="1:15" ht="54">
      <c r="A4129" s="807">
        <v>894</v>
      </c>
      <c r="B4129" s="807"/>
      <c r="C4129" s="807">
        <v>562630</v>
      </c>
      <c r="D4129" s="807"/>
      <c r="E4129" s="378" t="s">
        <v>2711</v>
      </c>
      <c r="F4129" s="807" t="s">
        <v>2793</v>
      </c>
      <c r="G4129" s="807"/>
      <c r="H4129" s="379" t="s">
        <v>4261</v>
      </c>
      <c r="I4129" s="808">
        <v>2</v>
      </c>
      <c r="J4129" s="808"/>
      <c r="K4129" s="377" t="s">
        <v>1883</v>
      </c>
      <c r="L4129" s="808" t="s">
        <v>1892</v>
      </c>
      <c r="M4129" s="808"/>
      <c r="N4129" s="808">
        <v>7</v>
      </c>
      <c r="O4129" s="808"/>
    </row>
    <row r="4130" spans="1:15" ht="18">
      <c r="A4130" s="807">
        <v>895</v>
      </c>
      <c r="B4130" s="807"/>
      <c r="C4130" s="807">
        <v>562800</v>
      </c>
      <c r="D4130" s="807"/>
      <c r="E4130" s="378" t="s">
        <v>2711</v>
      </c>
      <c r="F4130" s="807" t="s">
        <v>2793</v>
      </c>
      <c r="G4130" s="807"/>
      <c r="H4130" s="378" t="s">
        <v>4255</v>
      </c>
      <c r="I4130" s="808">
        <v>2</v>
      </c>
      <c r="J4130" s="808"/>
      <c r="K4130" s="377" t="s">
        <v>1883</v>
      </c>
      <c r="L4130" s="807" t="s">
        <v>1889</v>
      </c>
      <c r="M4130" s="807"/>
      <c r="N4130" s="808">
        <v>7</v>
      </c>
      <c r="O4130" s="808"/>
    </row>
    <row r="4131" spans="1:15" ht="18">
      <c r="A4131" s="807">
        <v>896</v>
      </c>
      <c r="B4131" s="807"/>
      <c r="C4131" s="807">
        <v>524342</v>
      </c>
      <c r="D4131" s="807"/>
      <c r="E4131" s="378" t="s">
        <v>2711</v>
      </c>
      <c r="F4131" s="807" t="s">
        <v>2733</v>
      </c>
      <c r="G4131" s="807"/>
      <c r="H4131" s="378" t="s">
        <v>2093</v>
      </c>
      <c r="I4131" s="808">
        <v>5</v>
      </c>
      <c r="J4131" s="808"/>
      <c r="K4131" s="377" t="s">
        <v>1883</v>
      </c>
      <c r="L4131" s="807" t="s">
        <v>1884</v>
      </c>
      <c r="M4131" s="807"/>
      <c r="N4131" s="808">
        <v>24</v>
      </c>
      <c r="O4131" s="808"/>
    </row>
    <row r="4132" spans="1:15" ht="54">
      <c r="A4132" s="807">
        <v>897</v>
      </c>
      <c r="B4132" s="807"/>
      <c r="C4132" s="807">
        <v>712486</v>
      </c>
      <c r="D4132" s="807"/>
      <c r="E4132" s="378" t="s">
        <v>2711</v>
      </c>
      <c r="F4132" s="807" t="s">
        <v>3686</v>
      </c>
      <c r="G4132" s="807"/>
      <c r="H4132" s="379" t="s">
        <v>4261</v>
      </c>
      <c r="I4132" s="808">
        <v>2</v>
      </c>
      <c r="J4132" s="808"/>
      <c r="K4132" s="377" t="s">
        <v>1883</v>
      </c>
      <c r="L4132" s="807" t="s">
        <v>1889</v>
      </c>
      <c r="M4132" s="807"/>
      <c r="N4132" s="808">
        <v>6.75</v>
      </c>
      <c r="O4132" s="808"/>
    </row>
    <row r="4133" spans="1:15" ht="54">
      <c r="A4133" s="807">
        <v>898</v>
      </c>
      <c r="B4133" s="807"/>
      <c r="C4133" s="807">
        <v>818889</v>
      </c>
      <c r="D4133" s="807"/>
      <c r="E4133" s="378" t="s">
        <v>2711</v>
      </c>
      <c r="F4133" s="807" t="s">
        <v>3686</v>
      </c>
      <c r="G4133" s="807"/>
      <c r="H4133" s="379" t="s">
        <v>4261</v>
      </c>
      <c r="I4133" s="808">
        <v>2</v>
      </c>
      <c r="J4133" s="808"/>
      <c r="K4133" s="377" t="s">
        <v>1883</v>
      </c>
      <c r="L4133" s="808" t="s">
        <v>1892</v>
      </c>
      <c r="M4133" s="808"/>
      <c r="N4133" s="808">
        <v>6.75</v>
      </c>
      <c r="O4133" s="808"/>
    </row>
    <row r="4134" spans="1:15" ht="36">
      <c r="A4134" s="810" t="s">
        <v>1871</v>
      </c>
      <c r="B4134" s="810"/>
      <c r="C4134" s="810" t="s">
        <v>1872</v>
      </c>
      <c r="D4134" s="810"/>
      <c r="E4134" s="365" t="s">
        <v>1873</v>
      </c>
      <c r="F4134" s="810" t="s">
        <v>1874</v>
      </c>
      <c r="G4134" s="810"/>
      <c r="H4134" s="365" t="s">
        <v>1875</v>
      </c>
      <c r="I4134" s="810" t="s">
        <v>1876</v>
      </c>
      <c r="J4134" s="810"/>
      <c r="K4134" s="365" t="s">
        <v>1877</v>
      </c>
      <c r="L4134" s="810" t="s">
        <v>4253</v>
      </c>
      <c r="M4134" s="810"/>
      <c r="N4134" s="810" t="s">
        <v>1879</v>
      </c>
      <c r="O4134" s="810"/>
    </row>
    <row r="4135" spans="1:15" ht="18">
      <c r="A4135" s="807">
        <v>899</v>
      </c>
      <c r="B4135" s="807"/>
      <c r="C4135" s="807">
        <v>767590</v>
      </c>
      <c r="D4135" s="807"/>
      <c r="E4135" s="378" t="s">
        <v>2714</v>
      </c>
      <c r="F4135" s="807" t="s">
        <v>2381</v>
      </c>
      <c r="G4135" s="807"/>
      <c r="H4135" s="378" t="s">
        <v>4340</v>
      </c>
      <c r="I4135" s="808">
        <v>15</v>
      </c>
      <c r="J4135" s="808"/>
      <c r="K4135" s="377" t="s">
        <v>1883</v>
      </c>
      <c r="L4135" s="807" t="s">
        <v>1884</v>
      </c>
      <c r="M4135" s="807"/>
      <c r="N4135" s="808">
        <v>7</v>
      </c>
      <c r="O4135" s="808"/>
    </row>
    <row r="4136" spans="1:15" ht="18">
      <c r="A4136" s="807">
        <v>900</v>
      </c>
      <c r="B4136" s="807"/>
      <c r="C4136" s="807">
        <v>822754</v>
      </c>
      <c r="D4136" s="807"/>
      <c r="E4136" s="378" t="s">
        <v>2714</v>
      </c>
      <c r="F4136" s="807" t="s">
        <v>2379</v>
      </c>
      <c r="G4136" s="807"/>
      <c r="H4136" s="378" t="s">
        <v>4340</v>
      </c>
      <c r="I4136" s="808">
        <v>15</v>
      </c>
      <c r="J4136" s="808"/>
      <c r="K4136" s="377" t="s">
        <v>1883</v>
      </c>
      <c r="L4136" s="807" t="s">
        <v>1884</v>
      </c>
      <c r="M4136" s="807"/>
      <c r="N4136" s="808">
        <v>8.5</v>
      </c>
      <c r="O4136" s="808"/>
    </row>
    <row r="4137" spans="1:15" ht="18">
      <c r="A4137" s="807">
        <v>901</v>
      </c>
      <c r="B4137" s="807"/>
      <c r="C4137" s="807">
        <v>247005</v>
      </c>
      <c r="D4137" s="807"/>
      <c r="E4137" s="378" t="s">
        <v>2716</v>
      </c>
      <c r="F4137" s="807" t="s">
        <v>2598</v>
      </c>
      <c r="G4137" s="807"/>
      <c r="H4137" s="378" t="s">
        <v>1921</v>
      </c>
      <c r="I4137" s="811"/>
      <c r="J4137" s="811"/>
      <c r="K4137" s="371"/>
      <c r="L4137" s="807" t="s">
        <v>1921</v>
      </c>
      <c r="M4137" s="807"/>
      <c r="N4137" s="808">
        <v>1</v>
      </c>
      <c r="O4137" s="808"/>
    </row>
    <row r="4138" spans="1:15" ht="18">
      <c r="A4138" s="807">
        <v>902</v>
      </c>
      <c r="B4138" s="807"/>
      <c r="C4138" s="807">
        <v>248314</v>
      </c>
      <c r="D4138" s="807"/>
      <c r="E4138" s="378" t="s">
        <v>4107</v>
      </c>
      <c r="F4138" s="807" t="s">
        <v>2598</v>
      </c>
      <c r="G4138" s="807"/>
      <c r="H4138" s="378" t="s">
        <v>1921</v>
      </c>
      <c r="I4138" s="811"/>
      <c r="J4138" s="811"/>
      <c r="K4138" s="371"/>
      <c r="L4138" s="807" t="s">
        <v>1921</v>
      </c>
      <c r="M4138" s="807"/>
      <c r="N4138" s="808">
        <v>1</v>
      </c>
      <c r="O4138" s="808"/>
    </row>
    <row r="4139" spans="1:15" ht="18">
      <c r="A4139" s="807">
        <v>903</v>
      </c>
      <c r="B4139" s="807"/>
      <c r="C4139" s="807">
        <v>336174</v>
      </c>
      <c r="D4139" s="807"/>
      <c r="E4139" s="378" t="s">
        <v>4107</v>
      </c>
      <c r="F4139" s="807" t="s">
        <v>2598</v>
      </c>
      <c r="G4139" s="807"/>
      <c r="H4139" s="378" t="s">
        <v>1920</v>
      </c>
      <c r="I4139" s="811"/>
      <c r="J4139" s="811"/>
      <c r="K4139" s="371"/>
      <c r="L4139" s="807" t="s">
        <v>1921</v>
      </c>
      <c r="M4139" s="807"/>
      <c r="N4139" s="808">
        <v>1</v>
      </c>
      <c r="O4139" s="808"/>
    </row>
    <row r="4140" spans="1:15" ht="18">
      <c r="A4140" s="807">
        <v>904</v>
      </c>
      <c r="B4140" s="807"/>
      <c r="C4140" s="807">
        <v>973727</v>
      </c>
      <c r="D4140" s="807"/>
      <c r="E4140" s="378" t="s">
        <v>2717</v>
      </c>
      <c r="F4140" s="811"/>
      <c r="G4140" s="811"/>
      <c r="H4140" s="378" t="s">
        <v>2170</v>
      </c>
      <c r="I4140" s="808">
        <v>10</v>
      </c>
      <c r="J4140" s="808"/>
      <c r="K4140" s="377" t="s">
        <v>1883</v>
      </c>
      <c r="L4140" s="807" t="s">
        <v>1884</v>
      </c>
      <c r="M4140" s="807"/>
      <c r="N4140" s="808">
        <v>48.5</v>
      </c>
      <c r="O4140" s="808"/>
    </row>
    <row r="4141" spans="1:15" ht="18">
      <c r="A4141" s="807">
        <v>905</v>
      </c>
      <c r="B4141" s="807"/>
      <c r="C4141" s="807">
        <v>814736</v>
      </c>
      <c r="D4141" s="807"/>
      <c r="E4141" s="378" t="s">
        <v>2717</v>
      </c>
      <c r="F4141" s="807" t="s">
        <v>4108</v>
      </c>
      <c r="G4141" s="807"/>
      <c r="H4141" s="378" t="s">
        <v>1905</v>
      </c>
      <c r="I4141" s="811"/>
      <c r="J4141" s="811"/>
      <c r="K4141" s="371"/>
      <c r="L4141" s="807" t="s">
        <v>1905</v>
      </c>
      <c r="M4141" s="807"/>
      <c r="N4141" s="808">
        <v>6.5</v>
      </c>
      <c r="O4141" s="808"/>
    </row>
    <row r="4142" spans="1:15" ht="18">
      <c r="A4142" s="807">
        <v>906</v>
      </c>
      <c r="B4142" s="807"/>
      <c r="C4142" s="807">
        <v>917753</v>
      </c>
      <c r="D4142" s="807"/>
      <c r="E4142" s="378" t="s">
        <v>2717</v>
      </c>
      <c r="F4142" s="807" t="s">
        <v>3573</v>
      </c>
      <c r="G4142" s="807"/>
      <c r="H4142" s="378" t="s">
        <v>1905</v>
      </c>
      <c r="I4142" s="811"/>
      <c r="J4142" s="811"/>
      <c r="K4142" s="371"/>
      <c r="L4142" s="807" t="s">
        <v>1905</v>
      </c>
      <c r="M4142" s="807"/>
      <c r="N4142" s="808">
        <v>6.5</v>
      </c>
      <c r="O4142" s="808"/>
    </row>
    <row r="4143" spans="1:15" ht="18">
      <c r="A4143" s="807">
        <v>907</v>
      </c>
      <c r="B4143" s="807"/>
      <c r="C4143" s="807">
        <v>854577</v>
      </c>
      <c r="D4143" s="807"/>
      <c r="E4143" s="378" t="s">
        <v>2717</v>
      </c>
      <c r="F4143" s="807" t="s">
        <v>4109</v>
      </c>
      <c r="G4143" s="807"/>
      <c r="H4143" s="378" t="s">
        <v>1905</v>
      </c>
      <c r="I4143" s="811"/>
      <c r="J4143" s="811"/>
      <c r="K4143" s="371"/>
      <c r="L4143" s="807" t="s">
        <v>1905</v>
      </c>
      <c r="M4143" s="807"/>
      <c r="N4143" s="808">
        <v>6.5</v>
      </c>
      <c r="O4143" s="808"/>
    </row>
    <row r="4144" spans="1:15" ht="18">
      <c r="A4144" s="807">
        <v>908</v>
      </c>
      <c r="B4144" s="807"/>
      <c r="C4144" s="807">
        <v>985172</v>
      </c>
      <c r="D4144" s="807"/>
      <c r="E4144" s="378" t="s">
        <v>3916</v>
      </c>
      <c r="F4144" s="807" t="s">
        <v>3721</v>
      </c>
      <c r="G4144" s="807"/>
      <c r="H4144" s="378" t="s">
        <v>4277</v>
      </c>
      <c r="I4144" s="808">
        <v>5</v>
      </c>
      <c r="J4144" s="808"/>
      <c r="K4144" s="377" t="s">
        <v>1883</v>
      </c>
      <c r="L4144" s="807" t="s">
        <v>1889</v>
      </c>
      <c r="M4144" s="807"/>
      <c r="N4144" s="807">
        <v>151</v>
      </c>
      <c r="O4144" s="807"/>
    </row>
    <row r="4145" spans="1:15" ht="18">
      <c r="A4145" s="807">
        <v>909</v>
      </c>
      <c r="B4145" s="807"/>
      <c r="C4145" s="807">
        <v>571798</v>
      </c>
      <c r="D4145" s="807"/>
      <c r="E4145" s="378" t="s">
        <v>3916</v>
      </c>
      <c r="F4145" s="807" t="s">
        <v>2908</v>
      </c>
      <c r="G4145" s="807"/>
      <c r="H4145" s="378" t="s">
        <v>4277</v>
      </c>
      <c r="I4145" s="808">
        <v>10</v>
      </c>
      <c r="J4145" s="808"/>
      <c r="K4145" s="377" t="s">
        <v>1883</v>
      </c>
      <c r="L4145" s="807" t="s">
        <v>1889</v>
      </c>
      <c r="M4145" s="807"/>
      <c r="N4145" s="807">
        <v>200</v>
      </c>
      <c r="O4145" s="807"/>
    </row>
    <row r="4146" spans="1:15" ht="72">
      <c r="A4146" s="807">
        <v>910</v>
      </c>
      <c r="B4146" s="807"/>
      <c r="C4146" s="807">
        <v>672765</v>
      </c>
      <c r="D4146" s="807"/>
      <c r="E4146" s="378" t="s">
        <v>3917</v>
      </c>
      <c r="F4146" s="807" t="s">
        <v>2721</v>
      </c>
      <c r="G4146" s="807"/>
      <c r="H4146" s="379" t="s">
        <v>4268</v>
      </c>
      <c r="I4146" s="808">
        <v>1</v>
      </c>
      <c r="J4146" s="808"/>
      <c r="K4146" s="377" t="s">
        <v>1883</v>
      </c>
      <c r="L4146" s="807" t="s">
        <v>1889</v>
      </c>
      <c r="M4146" s="807"/>
      <c r="N4146" s="808">
        <v>36</v>
      </c>
      <c r="O4146" s="808"/>
    </row>
    <row r="4147" spans="1:15" ht="36">
      <c r="A4147" s="807">
        <v>911</v>
      </c>
      <c r="B4147" s="807"/>
      <c r="C4147" s="807">
        <v>820303</v>
      </c>
      <c r="D4147" s="807"/>
      <c r="E4147" s="379" t="s">
        <v>4645</v>
      </c>
      <c r="F4147" s="812" t="s">
        <v>4646</v>
      </c>
      <c r="G4147" s="812"/>
      <c r="H4147" s="378" t="s">
        <v>2093</v>
      </c>
      <c r="I4147" s="808">
        <v>5</v>
      </c>
      <c r="J4147" s="808"/>
      <c r="K4147" s="377" t="s">
        <v>1883</v>
      </c>
      <c r="L4147" s="807" t="s">
        <v>1884</v>
      </c>
      <c r="M4147" s="807"/>
      <c r="N4147" s="808">
        <v>16.5</v>
      </c>
      <c r="O4147" s="808"/>
    </row>
    <row r="4148" spans="1:15" ht="36">
      <c r="A4148" s="807">
        <v>912</v>
      </c>
      <c r="B4148" s="807"/>
      <c r="C4148" s="807">
        <v>718091</v>
      </c>
      <c r="D4148" s="807"/>
      <c r="E4148" s="379" t="s">
        <v>4645</v>
      </c>
      <c r="F4148" s="812" t="s">
        <v>4647</v>
      </c>
      <c r="G4148" s="812"/>
      <c r="H4148" s="378" t="s">
        <v>2093</v>
      </c>
      <c r="I4148" s="808">
        <v>5</v>
      </c>
      <c r="J4148" s="808"/>
      <c r="K4148" s="377" t="s">
        <v>1883</v>
      </c>
      <c r="L4148" s="807" t="s">
        <v>1884</v>
      </c>
      <c r="M4148" s="807"/>
      <c r="N4148" s="808">
        <v>14</v>
      </c>
      <c r="O4148" s="808"/>
    </row>
    <row r="4149" spans="1:15" ht="18">
      <c r="A4149" s="807">
        <v>913</v>
      </c>
      <c r="B4149" s="807"/>
      <c r="C4149" s="807">
        <v>700266</v>
      </c>
      <c r="D4149" s="807"/>
      <c r="E4149" s="378" t="s">
        <v>4648</v>
      </c>
      <c r="F4149" s="807" t="s">
        <v>4649</v>
      </c>
      <c r="G4149" s="807"/>
      <c r="H4149" s="378" t="s">
        <v>2093</v>
      </c>
      <c r="I4149" s="808">
        <v>5</v>
      </c>
      <c r="J4149" s="808"/>
      <c r="K4149" s="377" t="s">
        <v>1883</v>
      </c>
      <c r="L4149" s="807" t="s">
        <v>1884</v>
      </c>
      <c r="M4149" s="807"/>
      <c r="N4149" s="808">
        <v>22</v>
      </c>
      <c r="O4149" s="808"/>
    </row>
    <row r="4150" spans="1:15" ht="36">
      <c r="A4150" s="810" t="s">
        <v>1871</v>
      </c>
      <c r="B4150" s="810"/>
      <c r="C4150" s="810" t="s">
        <v>1872</v>
      </c>
      <c r="D4150" s="810"/>
      <c r="E4150" s="365" t="s">
        <v>1873</v>
      </c>
      <c r="F4150" s="810" t="s">
        <v>1874</v>
      </c>
      <c r="G4150" s="810"/>
      <c r="H4150" s="365" t="s">
        <v>1875</v>
      </c>
      <c r="I4150" s="810" t="s">
        <v>1876</v>
      </c>
      <c r="J4150" s="810"/>
      <c r="K4150" s="365" t="s">
        <v>1877</v>
      </c>
      <c r="L4150" s="810" t="s">
        <v>4253</v>
      </c>
      <c r="M4150" s="810"/>
      <c r="N4150" s="810" t="s">
        <v>1879</v>
      </c>
      <c r="O4150" s="810"/>
    </row>
    <row r="4151" spans="1:15" ht="18">
      <c r="A4151" s="807">
        <v>914</v>
      </c>
      <c r="B4151" s="807"/>
      <c r="C4151" s="807">
        <v>700297</v>
      </c>
      <c r="D4151" s="807"/>
      <c r="E4151" s="378" t="s">
        <v>4648</v>
      </c>
      <c r="F4151" s="807" t="s">
        <v>4649</v>
      </c>
      <c r="G4151" s="807"/>
      <c r="H4151" s="378" t="s">
        <v>2093</v>
      </c>
      <c r="I4151" s="808">
        <v>10</v>
      </c>
      <c r="J4151" s="808"/>
      <c r="K4151" s="377" t="s">
        <v>1883</v>
      </c>
      <c r="L4151" s="807" t="s">
        <v>1884</v>
      </c>
      <c r="M4151" s="807"/>
      <c r="N4151" s="808">
        <v>27</v>
      </c>
      <c r="O4151" s="808"/>
    </row>
    <row r="4152" spans="1:15" ht="18">
      <c r="A4152" s="807">
        <v>915</v>
      </c>
      <c r="B4152" s="807"/>
      <c r="C4152" s="807">
        <v>247940</v>
      </c>
      <c r="D4152" s="807"/>
      <c r="E4152" s="378" t="s">
        <v>2722</v>
      </c>
      <c r="F4152" s="807" t="s">
        <v>2319</v>
      </c>
      <c r="G4152" s="807"/>
      <c r="H4152" s="378" t="s">
        <v>1921</v>
      </c>
      <c r="I4152" s="811"/>
      <c r="J4152" s="811"/>
      <c r="K4152" s="371"/>
      <c r="L4152" s="807" t="s">
        <v>1921</v>
      </c>
      <c r="M4152" s="807"/>
      <c r="N4152" s="808">
        <v>1.5</v>
      </c>
      <c r="O4152" s="808"/>
    </row>
    <row r="4153" spans="1:15" ht="18">
      <c r="A4153" s="807">
        <v>916</v>
      </c>
      <c r="B4153" s="807"/>
      <c r="C4153" s="807">
        <v>339744</v>
      </c>
      <c r="D4153" s="807"/>
      <c r="E4153" s="378" t="s">
        <v>2722</v>
      </c>
      <c r="F4153" s="807" t="s">
        <v>2274</v>
      </c>
      <c r="G4153" s="807"/>
      <c r="H4153" s="378" t="s">
        <v>1920</v>
      </c>
      <c r="I4153" s="811"/>
      <c r="J4153" s="811"/>
      <c r="K4153" s="371"/>
      <c r="L4153" s="807" t="s">
        <v>1921</v>
      </c>
      <c r="M4153" s="807"/>
      <c r="N4153" s="808">
        <v>3.25</v>
      </c>
      <c r="O4153" s="808"/>
    </row>
    <row r="4154" spans="1:15" ht="18">
      <c r="A4154" s="807">
        <v>917</v>
      </c>
      <c r="B4154" s="807"/>
      <c r="C4154" s="807">
        <v>247993</v>
      </c>
      <c r="D4154" s="807"/>
      <c r="E4154" s="378" t="s">
        <v>2722</v>
      </c>
      <c r="F4154" s="807" t="s">
        <v>2274</v>
      </c>
      <c r="G4154" s="807"/>
      <c r="H4154" s="378" t="s">
        <v>1921</v>
      </c>
      <c r="I4154" s="811"/>
      <c r="J4154" s="811"/>
      <c r="K4154" s="371"/>
      <c r="L4154" s="807" t="s">
        <v>1921</v>
      </c>
      <c r="M4154" s="807"/>
      <c r="N4154" s="808">
        <v>2.75</v>
      </c>
      <c r="O4154" s="808"/>
    </row>
    <row r="4155" spans="1:15" ht="18">
      <c r="A4155" s="807">
        <v>918</v>
      </c>
      <c r="B4155" s="807"/>
      <c r="C4155" s="807">
        <v>715713</v>
      </c>
      <c r="D4155" s="807"/>
      <c r="E4155" s="378" t="s">
        <v>2723</v>
      </c>
      <c r="F4155" s="807" t="s">
        <v>2014</v>
      </c>
      <c r="G4155" s="807"/>
      <c r="H4155" s="378" t="s">
        <v>1921</v>
      </c>
      <c r="I4155" s="811"/>
      <c r="J4155" s="811"/>
      <c r="K4155" s="371"/>
      <c r="L4155" s="807" t="s">
        <v>1921</v>
      </c>
      <c r="M4155" s="807"/>
      <c r="N4155" s="808">
        <v>0.5</v>
      </c>
      <c r="O4155" s="808"/>
    </row>
    <row r="4156" spans="1:15" ht="18">
      <c r="A4156" s="807">
        <v>919</v>
      </c>
      <c r="B4156" s="807"/>
      <c r="C4156" s="807">
        <v>616150</v>
      </c>
      <c r="D4156" s="807"/>
      <c r="E4156" s="378" t="s">
        <v>2723</v>
      </c>
      <c r="F4156" s="807" t="s">
        <v>2100</v>
      </c>
      <c r="G4156" s="807"/>
      <c r="H4156" s="378" t="s">
        <v>2336</v>
      </c>
      <c r="I4156" s="807">
        <v>60</v>
      </c>
      <c r="J4156" s="807"/>
      <c r="K4156" s="377" t="s">
        <v>1883</v>
      </c>
      <c r="L4156" s="807" t="s">
        <v>1884</v>
      </c>
      <c r="M4156" s="807"/>
      <c r="N4156" s="808">
        <v>11.5</v>
      </c>
      <c r="O4156" s="808"/>
    </row>
    <row r="4157" spans="1:15" ht="18">
      <c r="A4157" s="807">
        <v>920</v>
      </c>
      <c r="B4157" s="807"/>
      <c r="C4157" s="807">
        <v>699930</v>
      </c>
      <c r="D4157" s="807"/>
      <c r="E4157" s="378" t="s">
        <v>3691</v>
      </c>
      <c r="F4157" s="807" t="s">
        <v>2119</v>
      </c>
      <c r="G4157" s="807"/>
      <c r="H4157" s="378" t="s">
        <v>2284</v>
      </c>
      <c r="I4157" s="808">
        <v>5</v>
      </c>
      <c r="J4157" s="808"/>
      <c r="K4157" s="377" t="s">
        <v>1909</v>
      </c>
      <c r="L4157" s="808" t="s">
        <v>1910</v>
      </c>
      <c r="M4157" s="808"/>
      <c r="N4157" s="808">
        <v>78</v>
      </c>
      <c r="O4157" s="808"/>
    </row>
    <row r="4158" spans="1:15" ht="18">
      <c r="A4158" s="807">
        <v>921</v>
      </c>
      <c r="B4158" s="807"/>
      <c r="C4158" s="807">
        <v>342640</v>
      </c>
      <c r="D4158" s="807"/>
      <c r="E4158" s="378" t="s">
        <v>3692</v>
      </c>
      <c r="F4158" s="807" t="s">
        <v>2054</v>
      </c>
      <c r="G4158" s="807"/>
      <c r="H4158" s="378" t="s">
        <v>1921</v>
      </c>
      <c r="I4158" s="811"/>
      <c r="J4158" s="811"/>
      <c r="K4158" s="371"/>
      <c r="L4158" s="807" t="s">
        <v>1921</v>
      </c>
      <c r="M4158" s="807"/>
      <c r="N4158" s="808">
        <v>1</v>
      </c>
      <c r="O4158" s="808"/>
    </row>
    <row r="4159" spans="1:15" ht="18">
      <c r="A4159" s="807">
        <v>922</v>
      </c>
      <c r="B4159" s="807"/>
      <c r="C4159" s="807">
        <v>341755</v>
      </c>
      <c r="D4159" s="807"/>
      <c r="E4159" s="378" t="s">
        <v>3692</v>
      </c>
      <c r="F4159" s="807" t="s">
        <v>2322</v>
      </c>
      <c r="G4159" s="807"/>
      <c r="H4159" s="378" t="s">
        <v>1921</v>
      </c>
      <c r="I4159" s="811"/>
      <c r="J4159" s="811"/>
      <c r="K4159" s="371"/>
      <c r="L4159" s="807" t="s">
        <v>1921</v>
      </c>
      <c r="M4159" s="807"/>
      <c r="N4159" s="808">
        <v>1.5</v>
      </c>
      <c r="O4159" s="808"/>
    </row>
    <row r="4160" spans="1:15" ht="18">
      <c r="A4160" s="807">
        <v>923</v>
      </c>
      <c r="B4160" s="807"/>
      <c r="C4160" s="807">
        <v>331166</v>
      </c>
      <c r="D4160" s="807"/>
      <c r="E4160" s="378" t="s">
        <v>3692</v>
      </c>
      <c r="F4160" s="807" t="s">
        <v>2195</v>
      </c>
      <c r="G4160" s="807"/>
      <c r="H4160" s="378" t="s">
        <v>1921</v>
      </c>
      <c r="I4160" s="811"/>
      <c r="J4160" s="811"/>
      <c r="K4160" s="371"/>
      <c r="L4160" s="807" t="s">
        <v>1921</v>
      </c>
      <c r="M4160" s="807"/>
      <c r="N4160" s="808">
        <v>1</v>
      </c>
      <c r="O4160" s="808"/>
    </row>
    <row r="4161" spans="1:15" ht="18">
      <c r="A4161" s="807">
        <v>924</v>
      </c>
      <c r="B4161" s="807"/>
      <c r="C4161" s="807">
        <v>342535</v>
      </c>
      <c r="D4161" s="807"/>
      <c r="E4161" s="378" t="s">
        <v>3692</v>
      </c>
      <c r="F4161" s="807" t="s">
        <v>2195</v>
      </c>
      <c r="G4161" s="807"/>
      <c r="H4161" s="378" t="s">
        <v>2083</v>
      </c>
      <c r="I4161" s="811"/>
      <c r="J4161" s="811"/>
      <c r="K4161" s="371"/>
      <c r="L4161" s="807" t="s">
        <v>1921</v>
      </c>
      <c r="M4161" s="807"/>
      <c r="N4161" s="808">
        <v>1</v>
      </c>
      <c r="O4161" s="808"/>
    </row>
    <row r="4162" spans="1:15" ht="54">
      <c r="A4162" s="807">
        <v>925</v>
      </c>
      <c r="B4162" s="807"/>
      <c r="C4162" s="807">
        <v>616204</v>
      </c>
      <c r="D4162" s="807"/>
      <c r="E4162" s="378" t="s">
        <v>3692</v>
      </c>
      <c r="F4162" s="807" t="s">
        <v>2731</v>
      </c>
      <c r="G4162" s="807"/>
      <c r="H4162" s="379" t="s">
        <v>4270</v>
      </c>
      <c r="I4162" s="808">
        <v>15</v>
      </c>
      <c r="J4162" s="808"/>
      <c r="K4162" s="377" t="s">
        <v>1883</v>
      </c>
      <c r="L4162" s="807" t="s">
        <v>1884</v>
      </c>
      <c r="M4162" s="807"/>
      <c r="N4162" s="808">
        <v>33</v>
      </c>
      <c r="O4162" s="808"/>
    </row>
    <row r="4163" spans="1:15" ht="18">
      <c r="A4163" s="807">
        <v>926</v>
      </c>
      <c r="B4163" s="807"/>
      <c r="C4163" s="807">
        <v>331215</v>
      </c>
      <c r="D4163" s="807"/>
      <c r="E4163" s="378" t="s">
        <v>3692</v>
      </c>
      <c r="F4163" s="807" t="s">
        <v>2598</v>
      </c>
      <c r="G4163" s="807"/>
      <c r="H4163" s="378" t="s">
        <v>1921</v>
      </c>
      <c r="I4163" s="811"/>
      <c r="J4163" s="811"/>
      <c r="K4163" s="371"/>
      <c r="L4163" s="807" t="s">
        <v>1921</v>
      </c>
      <c r="M4163" s="807"/>
      <c r="N4163" s="808">
        <v>1.5</v>
      </c>
      <c r="O4163" s="808"/>
    </row>
    <row r="4164" spans="1:15" ht="54">
      <c r="A4164" s="807">
        <v>927</v>
      </c>
      <c r="B4164" s="807"/>
      <c r="C4164" s="807">
        <v>563126</v>
      </c>
      <c r="D4164" s="807"/>
      <c r="E4164" s="378" t="s">
        <v>3692</v>
      </c>
      <c r="F4164" s="807" t="s">
        <v>3159</v>
      </c>
      <c r="G4164" s="807"/>
      <c r="H4164" s="379" t="s">
        <v>4261</v>
      </c>
      <c r="I4164" s="808">
        <v>1</v>
      </c>
      <c r="J4164" s="808"/>
      <c r="K4164" s="377" t="s">
        <v>1883</v>
      </c>
      <c r="L4164" s="808" t="s">
        <v>1892</v>
      </c>
      <c r="M4164" s="808"/>
      <c r="N4164" s="808">
        <v>11.5</v>
      </c>
      <c r="O4164" s="808"/>
    </row>
    <row r="4165" spans="1:15" ht="54">
      <c r="A4165" s="807">
        <v>928</v>
      </c>
      <c r="B4165" s="807"/>
      <c r="C4165" s="807">
        <v>785554</v>
      </c>
      <c r="D4165" s="807"/>
      <c r="E4165" s="378" t="s">
        <v>3692</v>
      </c>
      <c r="F4165" s="807" t="s">
        <v>3159</v>
      </c>
      <c r="G4165" s="807"/>
      <c r="H4165" s="379" t="s">
        <v>4261</v>
      </c>
      <c r="I4165" s="808">
        <v>1</v>
      </c>
      <c r="J4165" s="808"/>
      <c r="K4165" s="377" t="s">
        <v>1883</v>
      </c>
      <c r="L4165" s="807" t="s">
        <v>1889</v>
      </c>
      <c r="M4165" s="807"/>
      <c r="N4165" s="808">
        <v>11.5</v>
      </c>
      <c r="O4165" s="808"/>
    </row>
    <row r="4166" spans="1:15" ht="18">
      <c r="A4166" s="807">
        <v>929</v>
      </c>
      <c r="B4166" s="807"/>
      <c r="C4166" s="807">
        <v>807079</v>
      </c>
      <c r="D4166" s="807"/>
      <c r="E4166" s="378" t="s">
        <v>3692</v>
      </c>
      <c r="F4166" s="807" t="s">
        <v>2337</v>
      </c>
      <c r="G4166" s="807"/>
      <c r="H4166" s="378" t="s">
        <v>4255</v>
      </c>
      <c r="I4166" s="808">
        <v>2</v>
      </c>
      <c r="J4166" s="808"/>
      <c r="K4166" s="377" t="s">
        <v>1883</v>
      </c>
      <c r="L4166" s="807" t="s">
        <v>1889</v>
      </c>
      <c r="M4166" s="807"/>
      <c r="N4166" s="807">
        <v>140</v>
      </c>
      <c r="O4166" s="807"/>
    </row>
    <row r="4167" spans="1:15" ht="18">
      <c r="A4167" s="807">
        <v>930</v>
      </c>
      <c r="B4167" s="807"/>
      <c r="C4167" s="807">
        <v>341888</v>
      </c>
      <c r="D4167" s="807"/>
      <c r="E4167" s="378" t="s">
        <v>3692</v>
      </c>
      <c r="F4167" s="807" t="s">
        <v>2458</v>
      </c>
      <c r="G4167" s="807"/>
      <c r="H4167" s="378" t="s">
        <v>1921</v>
      </c>
      <c r="I4167" s="811"/>
      <c r="J4167" s="811"/>
      <c r="K4167" s="371"/>
      <c r="L4167" s="807" t="s">
        <v>1921</v>
      </c>
      <c r="M4167" s="807"/>
      <c r="N4167" s="808">
        <v>0.5</v>
      </c>
      <c r="O4167" s="808"/>
    </row>
    <row r="4168" spans="1:15" ht="36">
      <c r="A4168" s="810" t="s">
        <v>1871</v>
      </c>
      <c r="B4168" s="810"/>
      <c r="C4168" s="810" t="s">
        <v>1872</v>
      </c>
      <c r="D4168" s="810"/>
      <c r="E4168" s="365" t="s">
        <v>1873</v>
      </c>
      <c r="F4168" s="810" t="s">
        <v>1874</v>
      </c>
      <c r="G4168" s="810"/>
      <c r="H4168" s="365" t="s">
        <v>1875</v>
      </c>
      <c r="I4168" s="810" t="s">
        <v>1876</v>
      </c>
      <c r="J4168" s="810"/>
      <c r="K4168" s="365" t="s">
        <v>1877</v>
      </c>
      <c r="L4168" s="810" t="s">
        <v>4253</v>
      </c>
      <c r="M4168" s="810"/>
      <c r="N4168" s="810" t="s">
        <v>1879</v>
      </c>
      <c r="O4168" s="810"/>
    </row>
    <row r="4169" spans="1:15" ht="18">
      <c r="A4169" s="807">
        <v>931</v>
      </c>
      <c r="B4169" s="807"/>
      <c r="C4169" s="807">
        <v>763948</v>
      </c>
      <c r="D4169" s="807"/>
      <c r="E4169" s="378" t="s">
        <v>4650</v>
      </c>
      <c r="F4169" s="807" t="s">
        <v>2337</v>
      </c>
      <c r="G4169" s="807"/>
      <c r="H4169" s="378" t="s">
        <v>4255</v>
      </c>
      <c r="I4169" s="808">
        <v>1</v>
      </c>
      <c r="J4169" s="808"/>
      <c r="K4169" s="377" t="s">
        <v>1883</v>
      </c>
      <c r="L4169" s="807" t="s">
        <v>1889</v>
      </c>
      <c r="M4169" s="807"/>
      <c r="N4169" s="808">
        <v>76</v>
      </c>
      <c r="O4169" s="808"/>
    </row>
    <row r="4170" spans="1:15" ht="18">
      <c r="A4170" s="807">
        <v>932</v>
      </c>
      <c r="B4170" s="807"/>
      <c r="C4170" s="807">
        <v>984783</v>
      </c>
      <c r="D4170" s="807"/>
      <c r="E4170" s="378" t="s">
        <v>3693</v>
      </c>
      <c r="F4170" s="807" t="s">
        <v>2748</v>
      </c>
      <c r="G4170" s="807"/>
      <c r="H4170" s="378" t="s">
        <v>4255</v>
      </c>
      <c r="I4170" s="808">
        <v>50</v>
      </c>
      <c r="J4170" s="808"/>
      <c r="K4170" s="377" t="s">
        <v>1883</v>
      </c>
      <c r="L4170" s="807" t="s">
        <v>1884</v>
      </c>
      <c r="M4170" s="807"/>
      <c r="N4170" s="807">
        <v>119</v>
      </c>
      <c r="O4170" s="807"/>
    </row>
    <row r="4171" spans="1:15" ht="54">
      <c r="A4171" s="807">
        <v>933</v>
      </c>
      <c r="B4171" s="807"/>
      <c r="C4171" s="807">
        <v>988968</v>
      </c>
      <c r="D4171" s="807"/>
      <c r="E4171" s="378" t="s">
        <v>3693</v>
      </c>
      <c r="F4171" s="807" t="s">
        <v>4111</v>
      </c>
      <c r="G4171" s="807"/>
      <c r="H4171" s="379" t="s">
        <v>4261</v>
      </c>
      <c r="I4171" s="808">
        <v>5</v>
      </c>
      <c r="J4171" s="808"/>
      <c r="K4171" s="377" t="s">
        <v>1883</v>
      </c>
      <c r="L4171" s="808" t="s">
        <v>1892</v>
      </c>
      <c r="M4171" s="808"/>
      <c r="N4171" s="807">
        <v>196</v>
      </c>
      <c r="O4171" s="807"/>
    </row>
    <row r="4172" spans="1:15" ht="18">
      <c r="A4172" s="807">
        <v>934</v>
      </c>
      <c r="B4172" s="807"/>
      <c r="C4172" s="807">
        <v>204495</v>
      </c>
      <c r="D4172" s="807"/>
      <c r="E4172" s="378" t="s">
        <v>3693</v>
      </c>
      <c r="F4172" s="807" t="s">
        <v>3918</v>
      </c>
      <c r="G4172" s="807"/>
      <c r="H4172" s="378" t="s">
        <v>4255</v>
      </c>
      <c r="I4172" s="808">
        <v>1</v>
      </c>
      <c r="J4172" s="808"/>
      <c r="K4172" s="377" t="s">
        <v>1883</v>
      </c>
      <c r="L4172" s="808" t="s">
        <v>1892</v>
      </c>
      <c r="M4172" s="808"/>
      <c r="N4172" s="808">
        <v>85</v>
      </c>
      <c r="O4172" s="808"/>
    </row>
    <row r="4173" spans="1:15" ht="18">
      <c r="A4173" s="807">
        <v>935</v>
      </c>
      <c r="B4173" s="807"/>
      <c r="C4173" s="807">
        <v>741318</v>
      </c>
      <c r="D4173" s="807"/>
      <c r="E4173" s="378" t="s">
        <v>4651</v>
      </c>
      <c r="F4173" s="807" t="s">
        <v>3697</v>
      </c>
      <c r="G4173" s="807"/>
      <c r="H4173" s="378" t="s">
        <v>4255</v>
      </c>
      <c r="I4173" s="808">
        <v>1</v>
      </c>
      <c r="J4173" s="808"/>
      <c r="K4173" s="377" t="s">
        <v>1883</v>
      </c>
      <c r="L4173" s="808" t="s">
        <v>1892</v>
      </c>
      <c r="M4173" s="808"/>
      <c r="N4173" s="807" t="s">
        <v>4652</v>
      </c>
      <c r="O4173" s="807"/>
    </row>
    <row r="4174" spans="1:15" ht="18">
      <c r="A4174" s="807">
        <v>936</v>
      </c>
      <c r="B4174" s="807"/>
      <c r="C4174" s="807">
        <v>797787</v>
      </c>
      <c r="D4174" s="807"/>
      <c r="E4174" s="378" t="s">
        <v>4651</v>
      </c>
      <c r="F4174" s="807" t="s">
        <v>3016</v>
      </c>
      <c r="G4174" s="807"/>
      <c r="H4174" s="378" t="s">
        <v>4255</v>
      </c>
      <c r="I4174" s="808">
        <v>2</v>
      </c>
      <c r="J4174" s="808"/>
      <c r="K4174" s="377" t="s">
        <v>1883</v>
      </c>
      <c r="L4174" s="808" t="s">
        <v>1892</v>
      </c>
      <c r="M4174" s="808"/>
      <c r="N4174" s="807" t="s">
        <v>4653</v>
      </c>
      <c r="O4174" s="807"/>
    </row>
    <row r="4175" spans="1:15" ht="18">
      <c r="A4175" s="807">
        <v>937</v>
      </c>
      <c r="B4175" s="807"/>
      <c r="C4175" s="807">
        <v>715334</v>
      </c>
      <c r="D4175" s="807"/>
      <c r="E4175" s="378" t="s">
        <v>3699</v>
      </c>
      <c r="F4175" s="807" t="s">
        <v>2322</v>
      </c>
      <c r="G4175" s="807"/>
      <c r="H4175" s="378" t="s">
        <v>1920</v>
      </c>
      <c r="I4175" s="811"/>
      <c r="J4175" s="811"/>
      <c r="K4175" s="371"/>
      <c r="L4175" s="807" t="s">
        <v>1921</v>
      </c>
      <c r="M4175" s="807"/>
      <c r="N4175" s="808">
        <v>1.5</v>
      </c>
      <c r="O4175" s="808"/>
    </row>
    <row r="4176" spans="1:15" ht="18">
      <c r="A4176" s="807">
        <v>938</v>
      </c>
      <c r="B4176" s="807"/>
      <c r="C4176" s="807">
        <v>872061</v>
      </c>
      <c r="D4176" s="807"/>
      <c r="E4176" s="378" t="s">
        <v>3699</v>
      </c>
      <c r="F4176" s="807" t="s">
        <v>2322</v>
      </c>
      <c r="G4176" s="807"/>
      <c r="H4176" s="378" t="s">
        <v>2083</v>
      </c>
      <c r="I4176" s="811"/>
      <c r="J4176" s="811"/>
      <c r="K4176" s="371"/>
      <c r="L4176" s="807" t="s">
        <v>1921</v>
      </c>
      <c r="M4176" s="807"/>
      <c r="N4176" s="808">
        <v>1.5</v>
      </c>
      <c r="O4176" s="808"/>
    </row>
    <row r="4177" spans="1:15" ht="18">
      <c r="A4177" s="807">
        <v>939</v>
      </c>
      <c r="B4177" s="807"/>
      <c r="C4177" s="807">
        <v>990443</v>
      </c>
      <c r="D4177" s="807"/>
      <c r="E4177" s="378" t="s">
        <v>3699</v>
      </c>
      <c r="F4177" s="807" t="s">
        <v>2731</v>
      </c>
      <c r="G4177" s="807"/>
      <c r="H4177" s="378" t="s">
        <v>1916</v>
      </c>
      <c r="I4177" s="808">
        <v>25</v>
      </c>
      <c r="J4177" s="808"/>
      <c r="K4177" s="377" t="s">
        <v>1883</v>
      </c>
      <c r="L4177" s="807" t="s">
        <v>1884</v>
      </c>
      <c r="M4177" s="807"/>
      <c r="N4177" s="808">
        <v>53</v>
      </c>
      <c r="O4177" s="808"/>
    </row>
    <row r="4178" spans="1:15" ht="90">
      <c r="A4178" s="807">
        <v>940</v>
      </c>
      <c r="B4178" s="807"/>
      <c r="C4178" s="807">
        <v>782082</v>
      </c>
      <c r="D4178" s="807"/>
      <c r="E4178" s="378" t="s">
        <v>3699</v>
      </c>
      <c r="F4178" s="807" t="s">
        <v>2653</v>
      </c>
      <c r="G4178" s="807"/>
      <c r="H4178" s="379" t="s">
        <v>4257</v>
      </c>
      <c r="I4178" s="811"/>
      <c r="J4178" s="811"/>
      <c r="K4178" s="371"/>
      <c r="L4178" s="807" t="s">
        <v>1889</v>
      </c>
      <c r="M4178" s="807"/>
      <c r="N4178" s="807">
        <v>276</v>
      </c>
      <c r="O4178" s="807"/>
    </row>
    <row r="4179" spans="1:15" ht="54">
      <c r="A4179" s="807">
        <v>941</v>
      </c>
      <c r="B4179" s="807"/>
      <c r="C4179" s="807">
        <v>763995</v>
      </c>
      <c r="D4179" s="807"/>
      <c r="E4179" s="378" t="s">
        <v>3699</v>
      </c>
      <c r="F4179" s="807" t="s">
        <v>2683</v>
      </c>
      <c r="G4179" s="807"/>
      <c r="H4179" s="379" t="s">
        <v>4261</v>
      </c>
      <c r="I4179" s="808">
        <v>1</v>
      </c>
      <c r="J4179" s="808"/>
      <c r="K4179" s="377" t="s">
        <v>1883</v>
      </c>
      <c r="L4179" s="807" t="s">
        <v>1889</v>
      </c>
      <c r="M4179" s="807"/>
      <c r="N4179" s="807">
        <v>282</v>
      </c>
      <c r="O4179" s="807"/>
    </row>
    <row r="4180" spans="1:15" ht="18">
      <c r="A4180" s="807">
        <v>942</v>
      </c>
      <c r="B4180" s="807"/>
      <c r="C4180" s="807">
        <v>733413</v>
      </c>
      <c r="D4180" s="807"/>
      <c r="E4180" s="378" t="s">
        <v>3699</v>
      </c>
      <c r="F4180" s="807" t="s">
        <v>2344</v>
      </c>
      <c r="G4180" s="807"/>
      <c r="H4180" s="378" t="s">
        <v>1920</v>
      </c>
      <c r="I4180" s="811"/>
      <c r="J4180" s="811"/>
      <c r="K4180" s="371"/>
      <c r="L4180" s="807" t="s">
        <v>1921</v>
      </c>
      <c r="M4180" s="807"/>
      <c r="N4180" s="808">
        <v>1.5</v>
      </c>
      <c r="O4180" s="808"/>
    </row>
    <row r="4181" spans="1:15" ht="18">
      <c r="A4181" s="807">
        <v>943</v>
      </c>
      <c r="B4181" s="807"/>
      <c r="C4181" s="807">
        <v>782122</v>
      </c>
      <c r="D4181" s="807"/>
      <c r="E4181" s="378" t="s">
        <v>3699</v>
      </c>
      <c r="F4181" s="807" t="s">
        <v>2344</v>
      </c>
      <c r="G4181" s="807"/>
      <c r="H4181" s="378" t="s">
        <v>2083</v>
      </c>
      <c r="I4181" s="811"/>
      <c r="J4181" s="811"/>
      <c r="K4181" s="371"/>
      <c r="L4181" s="807" t="s">
        <v>1921</v>
      </c>
      <c r="M4181" s="807"/>
      <c r="N4181" s="808">
        <v>1.5</v>
      </c>
      <c r="O4181" s="808"/>
    </row>
    <row r="4182" spans="1:15" ht="18">
      <c r="A4182" s="807">
        <v>944</v>
      </c>
      <c r="B4182" s="807"/>
      <c r="C4182" s="807">
        <v>807344</v>
      </c>
      <c r="D4182" s="807"/>
      <c r="E4182" s="378" t="s">
        <v>3699</v>
      </c>
      <c r="F4182" s="807" t="s">
        <v>2071</v>
      </c>
      <c r="G4182" s="807"/>
      <c r="H4182" s="378" t="s">
        <v>2083</v>
      </c>
      <c r="I4182" s="811"/>
      <c r="J4182" s="811"/>
      <c r="K4182" s="371"/>
      <c r="L4182" s="807" t="s">
        <v>1921</v>
      </c>
      <c r="M4182" s="807"/>
      <c r="N4182" s="808">
        <v>1.5</v>
      </c>
      <c r="O4182" s="808"/>
    </row>
    <row r="4183" spans="1:15" ht="36">
      <c r="A4183" s="810" t="s">
        <v>1871</v>
      </c>
      <c r="B4183" s="810"/>
      <c r="C4183" s="810" t="s">
        <v>1872</v>
      </c>
      <c r="D4183" s="810"/>
      <c r="E4183" s="365" t="s">
        <v>1873</v>
      </c>
      <c r="F4183" s="810" t="s">
        <v>1874</v>
      </c>
      <c r="G4183" s="810"/>
      <c r="H4183" s="365" t="s">
        <v>1875</v>
      </c>
      <c r="I4183" s="810" t="s">
        <v>1876</v>
      </c>
      <c r="J4183" s="810"/>
      <c r="K4183" s="365" t="s">
        <v>1877</v>
      </c>
      <c r="L4183" s="810" t="s">
        <v>4253</v>
      </c>
      <c r="M4183" s="810"/>
      <c r="N4183" s="810" t="s">
        <v>1879</v>
      </c>
      <c r="O4183" s="810"/>
    </row>
    <row r="4184" spans="1:15" ht="18">
      <c r="A4184" s="807">
        <v>945</v>
      </c>
      <c r="B4184" s="807"/>
      <c r="C4184" s="807">
        <v>845757</v>
      </c>
      <c r="D4184" s="807"/>
      <c r="E4184" s="378" t="s">
        <v>3699</v>
      </c>
      <c r="F4184" s="807" t="s">
        <v>2071</v>
      </c>
      <c r="G4184" s="807"/>
      <c r="H4184" s="378" t="s">
        <v>1920</v>
      </c>
      <c r="I4184" s="811"/>
      <c r="J4184" s="811"/>
      <c r="K4184" s="371"/>
      <c r="L4184" s="807" t="s">
        <v>1921</v>
      </c>
      <c r="M4184" s="807"/>
      <c r="N4184" s="808">
        <v>1.5</v>
      </c>
      <c r="O4184" s="808"/>
    </row>
    <row r="4185" spans="1:15" ht="18">
      <c r="A4185" s="807">
        <v>946</v>
      </c>
      <c r="B4185" s="807"/>
      <c r="C4185" s="807">
        <v>302864</v>
      </c>
      <c r="D4185" s="807"/>
      <c r="E4185" s="378" t="s">
        <v>3346</v>
      </c>
      <c r="F4185" s="807" t="s">
        <v>2344</v>
      </c>
      <c r="G4185" s="807"/>
      <c r="H4185" s="378" t="s">
        <v>1921</v>
      </c>
      <c r="I4185" s="811"/>
      <c r="J4185" s="811"/>
      <c r="K4185" s="371"/>
      <c r="L4185" s="807" t="s">
        <v>1921</v>
      </c>
      <c r="M4185" s="807"/>
      <c r="N4185" s="808">
        <v>0.5</v>
      </c>
      <c r="O4185" s="808"/>
    </row>
    <row r="4186" spans="1:15" ht="18">
      <c r="A4186" s="807">
        <v>947</v>
      </c>
      <c r="B4186" s="807"/>
      <c r="C4186" s="807">
        <v>297857</v>
      </c>
      <c r="D4186" s="807"/>
      <c r="E4186" s="378" t="s">
        <v>3346</v>
      </c>
      <c r="F4186" s="807" t="s">
        <v>2071</v>
      </c>
      <c r="G4186" s="807"/>
      <c r="H4186" s="378" t="s">
        <v>1921</v>
      </c>
      <c r="I4186" s="811"/>
      <c r="J4186" s="811"/>
      <c r="K4186" s="371"/>
      <c r="L4186" s="807" t="s">
        <v>1921</v>
      </c>
      <c r="M4186" s="807"/>
      <c r="N4186" s="808">
        <v>1</v>
      </c>
      <c r="O4186" s="808"/>
    </row>
    <row r="4187" spans="1:15" ht="18">
      <c r="A4187" s="807">
        <v>948</v>
      </c>
      <c r="B4187" s="807"/>
      <c r="C4187" s="807">
        <v>504499</v>
      </c>
      <c r="D4187" s="807"/>
      <c r="E4187" s="378" t="s">
        <v>2727</v>
      </c>
      <c r="F4187" s="807" t="s">
        <v>2428</v>
      </c>
      <c r="G4187" s="807"/>
      <c r="H4187" s="378" t="s">
        <v>2146</v>
      </c>
      <c r="I4187" s="808">
        <v>5</v>
      </c>
      <c r="J4187" s="808"/>
      <c r="K4187" s="377" t="s">
        <v>1909</v>
      </c>
      <c r="L4187" s="808" t="s">
        <v>1910</v>
      </c>
      <c r="M4187" s="808"/>
      <c r="N4187" s="808">
        <v>22</v>
      </c>
      <c r="O4187" s="808"/>
    </row>
    <row r="4188" spans="1:15" ht="18">
      <c r="A4188" s="807">
        <v>949</v>
      </c>
      <c r="B4188" s="807"/>
      <c r="C4188" s="807">
        <v>504667</v>
      </c>
      <c r="D4188" s="807"/>
      <c r="E4188" s="378" t="s">
        <v>2727</v>
      </c>
      <c r="F4188" s="807" t="s">
        <v>2428</v>
      </c>
      <c r="G4188" s="807"/>
      <c r="H4188" s="378" t="s">
        <v>2146</v>
      </c>
      <c r="I4188" s="808">
        <v>15</v>
      </c>
      <c r="J4188" s="808"/>
      <c r="K4188" s="377" t="s">
        <v>1909</v>
      </c>
      <c r="L4188" s="808" t="s">
        <v>1910</v>
      </c>
      <c r="M4188" s="808"/>
      <c r="N4188" s="808">
        <v>30</v>
      </c>
      <c r="O4188" s="808"/>
    </row>
    <row r="4189" spans="1:15" ht="18">
      <c r="A4189" s="807">
        <v>950</v>
      </c>
      <c r="B4189" s="807"/>
      <c r="C4189" s="807">
        <v>296000</v>
      </c>
      <c r="D4189" s="807"/>
      <c r="E4189" s="378" t="s">
        <v>2727</v>
      </c>
      <c r="F4189" s="807" t="s">
        <v>2322</v>
      </c>
      <c r="G4189" s="807"/>
      <c r="H4189" s="378" t="s">
        <v>1921</v>
      </c>
      <c r="I4189" s="811"/>
      <c r="J4189" s="811"/>
      <c r="K4189" s="371"/>
      <c r="L4189" s="807" t="s">
        <v>1921</v>
      </c>
      <c r="M4189" s="807"/>
      <c r="N4189" s="808">
        <v>13.5</v>
      </c>
      <c r="O4189" s="808"/>
    </row>
    <row r="4190" spans="1:15" ht="18">
      <c r="A4190" s="807">
        <v>951</v>
      </c>
      <c r="B4190" s="807"/>
      <c r="C4190" s="807">
        <v>563231</v>
      </c>
      <c r="D4190" s="807"/>
      <c r="E4190" s="378" t="s">
        <v>2727</v>
      </c>
      <c r="F4190" s="807" t="s">
        <v>2014</v>
      </c>
      <c r="G4190" s="807"/>
      <c r="H4190" s="378" t="s">
        <v>4476</v>
      </c>
      <c r="I4190" s="811"/>
      <c r="J4190" s="811"/>
      <c r="K4190" s="371"/>
      <c r="L4190" s="808" t="s">
        <v>1892</v>
      </c>
      <c r="M4190" s="808"/>
      <c r="N4190" s="808">
        <v>59</v>
      </c>
      <c r="O4190" s="808"/>
    </row>
    <row r="4191" spans="1:15" ht="18">
      <c r="A4191" s="807">
        <v>952</v>
      </c>
      <c r="B4191" s="807"/>
      <c r="C4191" s="807">
        <v>849295</v>
      </c>
      <c r="D4191" s="807"/>
      <c r="E4191" s="378" t="s">
        <v>2727</v>
      </c>
      <c r="F4191" s="807" t="s">
        <v>2014</v>
      </c>
      <c r="G4191" s="807"/>
      <c r="H4191" s="378" t="s">
        <v>4349</v>
      </c>
      <c r="I4191" s="811"/>
      <c r="J4191" s="811"/>
      <c r="K4191" s="371"/>
      <c r="L4191" s="808" t="s">
        <v>1892</v>
      </c>
      <c r="M4191" s="808"/>
      <c r="N4191" s="808">
        <v>59</v>
      </c>
      <c r="O4191" s="808"/>
    </row>
    <row r="4192" spans="1:15" ht="18">
      <c r="A4192" s="807">
        <v>953</v>
      </c>
      <c r="B4192" s="807"/>
      <c r="C4192" s="807">
        <v>921204</v>
      </c>
      <c r="D4192" s="807"/>
      <c r="E4192" s="378" t="s">
        <v>2728</v>
      </c>
      <c r="F4192" s="807" t="s">
        <v>2428</v>
      </c>
      <c r="G4192" s="807"/>
      <c r="H4192" s="378" t="s">
        <v>2146</v>
      </c>
      <c r="I4192" s="808">
        <v>15</v>
      </c>
      <c r="J4192" s="808"/>
      <c r="K4192" s="377" t="s">
        <v>1909</v>
      </c>
      <c r="L4192" s="808" t="s">
        <v>2125</v>
      </c>
      <c r="M4192" s="808"/>
      <c r="N4192" s="808">
        <v>60</v>
      </c>
      <c r="O4192" s="808"/>
    </row>
    <row r="4193" spans="1:15" ht="18">
      <c r="A4193" s="807">
        <v>954</v>
      </c>
      <c r="B4193" s="807"/>
      <c r="C4193" s="807">
        <v>921236</v>
      </c>
      <c r="D4193" s="807"/>
      <c r="E4193" s="378" t="s">
        <v>2728</v>
      </c>
      <c r="F4193" s="807" t="s">
        <v>2428</v>
      </c>
      <c r="G4193" s="807"/>
      <c r="H4193" s="378" t="s">
        <v>2146</v>
      </c>
      <c r="I4193" s="808">
        <v>30</v>
      </c>
      <c r="J4193" s="808"/>
      <c r="K4193" s="377" t="s">
        <v>1909</v>
      </c>
      <c r="L4193" s="808" t="s">
        <v>2125</v>
      </c>
      <c r="M4193" s="808"/>
      <c r="N4193" s="807">
        <v>109</v>
      </c>
      <c r="O4193" s="807"/>
    </row>
    <row r="4194" spans="1:15" ht="18">
      <c r="A4194" s="807">
        <v>955</v>
      </c>
      <c r="B4194" s="807"/>
      <c r="C4194" s="807">
        <v>921258</v>
      </c>
      <c r="D4194" s="807"/>
      <c r="E4194" s="378" t="s">
        <v>2728</v>
      </c>
      <c r="F4194" s="807" t="s">
        <v>2428</v>
      </c>
      <c r="G4194" s="807"/>
      <c r="H4194" s="378" t="s">
        <v>2146</v>
      </c>
      <c r="I4194" s="808">
        <v>150</v>
      </c>
      <c r="J4194" s="808"/>
      <c r="K4194" s="377" t="s">
        <v>1909</v>
      </c>
      <c r="L4194" s="808" t="s">
        <v>2125</v>
      </c>
      <c r="M4194" s="808"/>
      <c r="N4194" s="808">
        <v>1</v>
      </c>
      <c r="O4194" s="808"/>
    </row>
    <row r="4195" spans="1:15" ht="18">
      <c r="A4195" s="807">
        <v>956</v>
      </c>
      <c r="B4195" s="807"/>
      <c r="C4195" s="807">
        <v>921340</v>
      </c>
      <c r="D4195" s="807"/>
      <c r="E4195" s="378" t="s">
        <v>2728</v>
      </c>
      <c r="F4195" s="807" t="s">
        <v>2586</v>
      </c>
      <c r="G4195" s="807"/>
      <c r="H4195" s="378" t="s">
        <v>2146</v>
      </c>
      <c r="I4195" s="808">
        <v>30</v>
      </c>
      <c r="J4195" s="808"/>
      <c r="K4195" s="377" t="s">
        <v>1909</v>
      </c>
      <c r="L4195" s="808" t="s">
        <v>2125</v>
      </c>
      <c r="M4195" s="808"/>
      <c r="N4195" s="807">
        <v>180</v>
      </c>
      <c r="O4195" s="807"/>
    </row>
    <row r="4196" spans="1:15" ht="18">
      <c r="A4196" s="807">
        <v>957</v>
      </c>
      <c r="B4196" s="807"/>
      <c r="C4196" s="807">
        <v>921364</v>
      </c>
      <c r="D4196" s="807"/>
      <c r="E4196" s="378" t="s">
        <v>2728</v>
      </c>
      <c r="F4196" s="807" t="s">
        <v>2586</v>
      </c>
      <c r="G4196" s="807"/>
      <c r="H4196" s="378" t="s">
        <v>2146</v>
      </c>
      <c r="I4196" s="808">
        <v>150</v>
      </c>
      <c r="J4196" s="808"/>
      <c r="K4196" s="377" t="s">
        <v>1909</v>
      </c>
      <c r="L4196" s="808" t="s">
        <v>2125</v>
      </c>
      <c r="M4196" s="808"/>
      <c r="N4196" s="808">
        <v>1.25</v>
      </c>
      <c r="O4196" s="808"/>
    </row>
    <row r="4197" spans="1:15" ht="18">
      <c r="A4197" s="807">
        <v>958</v>
      </c>
      <c r="B4197" s="807"/>
      <c r="C4197" s="807">
        <v>968922</v>
      </c>
      <c r="D4197" s="807"/>
      <c r="E4197" s="378" t="s">
        <v>2728</v>
      </c>
      <c r="F4197" s="807" t="s">
        <v>2586</v>
      </c>
      <c r="G4197" s="807"/>
      <c r="H4197" s="378" t="s">
        <v>2146</v>
      </c>
      <c r="I4197" s="808">
        <v>10</v>
      </c>
      <c r="J4197" s="808"/>
      <c r="K4197" s="377" t="s">
        <v>1909</v>
      </c>
      <c r="L4197" s="808" t="s">
        <v>2125</v>
      </c>
      <c r="M4197" s="808"/>
      <c r="N4197" s="808">
        <v>60.5</v>
      </c>
      <c r="O4197" s="808"/>
    </row>
    <row r="4198" spans="1:15" ht="18">
      <c r="A4198" s="807">
        <v>959</v>
      </c>
      <c r="B4198" s="807"/>
      <c r="C4198" s="807">
        <v>731554</v>
      </c>
      <c r="D4198" s="807"/>
      <c r="E4198" s="378" t="s">
        <v>2729</v>
      </c>
      <c r="F4198" s="807" t="s">
        <v>2554</v>
      </c>
      <c r="G4198" s="807"/>
      <c r="H4198" s="378" t="s">
        <v>1882</v>
      </c>
      <c r="I4198" s="808">
        <v>450</v>
      </c>
      <c r="J4198" s="808"/>
      <c r="K4198" s="377" t="s">
        <v>1883</v>
      </c>
      <c r="L4198" s="807" t="s">
        <v>1884</v>
      </c>
      <c r="M4198" s="807"/>
      <c r="N4198" s="808">
        <v>33</v>
      </c>
      <c r="O4198" s="808"/>
    </row>
    <row r="4199" spans="1:15" ht="18">
      <c r="A4199" s="807">
        <v>960</v>
      </c>
      <c r="B4199" s="807"/>
      <c r="C4199" s="807">
        <v>204773</v>
      </c>
      <c r="D4199" s="807"/>
      <c r="E4199" s="378" t="s">
        <v>4112</v>
      </c>
      <c r="F4199" s="807" t="s">
        <v>2274</v>
      </c>
      <c r="G4199" s="807"/>
      <c r="H4199" s="378" t="s">
        <v>2114</v>
      </c>
      <c r="I4199" s="811"/>
      <c r="J4199" s="811"/>
      <c r="K4199" s="371"/>
      <c r="L4199" s="807" t="s">
        <v>2115</v>
      </c>
      <c r="M4199" s="807"/>
      <c r="N4199" s="808">
        <v>26.5</v>
      </c>
      <c r="O4199" s="808"/>
    </row>
    <row r="4200" spans="1:15" ht="18">
      <c r="A4200" s="807">
        <v>961</v>
      </c>
      <c r="B4200" s="807"/>
      <c r="C4200" s="807">
        <v>343523</v>
      </c>
      <c r="D4200" s="807"/>
      <c r="E4200" s="378" t="s">
        <v>4113</v>
      </c>
      <c r="F4200" s="807" t="s">
        <v>2488</v>
      </c>
      <c r="G4200" s="807"/>
      <c r="H4200" s="378" t="s">
        <v>1920</v>
      </c>
      <c r="I4200" s="811"/>
      <c r="J4200" s="811"/>
      <c r="K4200" s="371"/>
      <c r="L4200" s="807" t="s">
        <v>1921</v>
      </c>
      <c r="M4200" s="807"/>
      <c r="N4200" s="808">
        <v>7.25</v>
      </c>
      <c r="O4200" s="808"/>
    </row>
    <row r="4201" spans="1:15" ht="36">
      <c r="A4201" s="810" t="s">
        <v>1871</v>
      </c>
      <c r="B4201" s="810"/>
      <c r="C4201" s="810" t="s">
        <v>1872</v>
      </c>
      <c r="D4201" s="810"/>
      <c r="E4201" s="365" t="s">
        <v>1873</v>
      </c>
      <c r="F4201" s="810" t="s">
        <v>1874</v>
      </c>
      <c r="G4201" s="810"/>
      <c r="H4201" s="365" t="s">
        <v>1875</v>
      </c>
      <c r="I4201" s="810" t="s">
        <v>1876</v>
      </c>
      <c r="J4201" s="810"/>
      <c r="K4201" s="365" t="s">
        <v>1877</v>
      </c>
      <c r="L4201" s="810" t="s">
        <v>4253</v>
      </c>
      <c r="M4201" s="810"/>
      <c r="N4201" s="810" t="s">
        <v>1879</v>
      </c>
      <c r="O4201" s="810"/>
    </row>
    <row r="4202" spans="1:15" ht="18">
      <c r="A4202" s="807">
        <v>962</v>
      </c>
      <c r="B4202" s="807"/>
      <c r="C4202" s="807">
        <v>682949</v>
      </c>
      <c r="D4202" s="807"/>
      <c r="E4202" s="378" t="s">
        <v>4654</v>
      </c>
      <c r="F4202" s="807" t="s">
        <v>3701</v>
      </c>
      <c r="G4202" s="807"/>
      <c r="H4202" s="378" t="s">
        <v>4255</v>
      </c>
      <c r="I4202" s="808">
        <v>1</v>
      </c>
      <c r="J4202" s="808"/>
      <c r="K4202" s="377" t="s">
        <v>1883</v>
      </c>
      <c r="L4202" s="807" t="s">
        <v>1889</v>
      </c>
      <c r="M4202" s="807"/>
      <c r="N4202" s="807">
        <v>100</v>
      </c>
      <c r="O4202" s="807"/>
    </row>
    <row r="4203" spans="1:15" ht="18">
      <c r="A4203" s="807">
        <v>963</v>
      </c>
      <c r="B4203" s="807"/>
      <c r="C4203" s="807">
        <v>227266</v>
      </c>
      <c r="D4203" s="807"/>
      <c r="E4203" s="378" t="s">
        <v>2730</v>
      </c>
      <c r="F4203" s="807" t="s">
        <v>2322</v>
      </c>
      <c r="G4203" s="807"/>
      <c r="H4203" s="378" t="s">
        <v>1921</v>
      </c>
      <c r="I4203" s="811"/>
      <c r="J4203" s="811"/>
      <c r="K4203" s="371"/>
      <c r="L4203" s="807" t="s">
        <v>1921</v>
      </c>
      <c r="M4203" s="807"/>
      <c r="N4203" s="808">
        <v>1</v>
      </c>
      <c r="O4203" s="808"/>
    </row>
    <row r="4204" spans="1:15" ht="18">
      <c r="A4204" s="807">
        <v>964</v>
      </c>
      <c r="B4204" s="807"/>
      <c r="C4204" s="807">
        <v>227444</v>
      </c>
      <c r="D4204" s="807"/>
      <c r="E4204" s="378" t="s">
        <v>2730</v>
      </c>
      <c r="F4204" s="807" t="s">
        <v>2322</v>
      </c>
      <c r="G4204" s="807"/>
      <c r="H4204" s="378" t="s">
        <v>1920</v>
      </c>
      <c r="I4204" s="811"/>
      <c r="J4204" s="811"/>
      <c r="K4204" s="371"/>
      <c r="L4204" s="807" t="s">
        <v>1921</v>
      </c>
      <c r="M4204" s="807"/>
      <c r="N4204" s="808">
        <v>1</v>
      </c>
      <c r="O4204" s="808"/>
    </row>
    <row r="4205" spans="1:15" ht="18">
      <c r="A4205" s="807">
        <v>965</v>
      </c>
      <c r="B4205" s="807"/>
      <c r="C4205" s="807">
        <v>616317</v>
      </c>
      <c r="D4205" s="807"/>
      <c r="E4205" s="378" t="s">
        <v>2730</v>
      </c>
      <c r="F4205" s="807" t="s">
        <v>2384</v>
      </c>
      <c r="G4205" s="807"/>
      <c r="H4205" s="378" t="s">
        <v>2336</v>
      </c>
      <c r="I4205" s="808">
        <v>60</v>
      </c>
      <c r="J4205" s="808"/>
      <c r="K4205" s="377" t="s">
        <v>1883</v>
      </c>
      <c r="L4205" s="807" t="s">
        <v>1884</v>
      </c>
      <c r="M4205" s="807"/>
      <c r="N4205" s="808">
        <v>15.5</v>
      </c>
      <c r="O4205" s="808"/>
    </row>
    <row r="4206" spans="1:15" ht="18">
      <c r="A4206" s="807">
        <v>966</v>
      </c>
      <c r="B4206" s="807"/>
      <c r="C4206" s="807">
        <v>616393</v>
      </c>
      <c r="D4206" s="807"/>
      <c r="E4206" s="378" t="s">
        <v>2730</v>
      </c>
      <c r="F4206" s="807" t="s">
        <v>2384</v>
      </c>
      <c r="G4206" s="807"/>
      <c r="H4206" s="378" t="s">
        <v>1925</v>
      </c>
      <c r="I4206" s="808">
        <v>60</v>
      </c>
      <c r="J4206" s="808"/>
      <c r="K4206" s="377" t="s">
        <v>1883</v>
      </c>
      <c r="L4206" s="807" t="s">
        <v>1884</v>
      </c>
      <c r="M4206" s="807"/>
      <c r="N4206" s="808">
        <v>15.5</v>
      </c>
      <c r="O4206" s="808"/>
    </row>
    <row r="4207" spans="1:15" ht="18">
      <c r="A4207" s="807">
        <v>967</v>
      </c>
      <c r="B4207" s="807"/>
      <c r="C4207" s="807">
        <v>616496</v>
      </c>
      <c r="D4207" s="807"/>
      <c r="E4207" s="378" t="s">
        <v>2730</v>
      </c>
      <c r="F4207" s="807" t="s">
        <v>2384</v>
      </c>
      <c r="G4207" s="807"/>
      <c r="H4207" s="378" t="s">
        <v>4623</v>
      </c>
      <c r="I4207" s="808">
        <v>60</v>
      </c>
      <c r="J4207" s="808"/>
      <c r="K4207" s="377" t="s">
        <v>1883</v>
      </c>
      <c r="L4207" s="807" t="s">
        <v>1884</v>
      </c>
      <c r="M4207" s="807"/>
      <c r="N4207" s="808">
        <v>15.5</v>
      </c>
      <c r="O4207" s="808"/>
    </row>
    <row r="4208" spans="1:15" ht="18">
      <c r="A4208" s="807">
        <v>968</v>
      </c>
      <c r="B4208" s="807"/>
      <c r="C4208" s="807">
        <v>830674</v>
      </c>
      <c r="D4208" s="807"/>
      <c r="E4208" s="378" t="s">
        <v>2730</v>
      </c>
      <c r="F4208" s="807" t="s">
        <v>2384</v>
      </c>
      <c r="G4208" s="807"/>
      <c r="H4208" s="378" t="s">
        <v>2297</v>
      </c>
      <c r="I4208" s="808">
        <v>60</v>
      </c>
      <c r="J4208" s="808"/>
      <c r="K4208" s="377" t="s">
        <v>1883</v>
      </c>
      <c r="L4208" s="807" t="s">
        <v>1884</v>
      </c>
      <c r="M4208" s="807"/>
      <c r="N4208" s="808">
        <v>15.5</v>
      </c>
      <c r="O4208" s="808"/>
    </row>
    <row r="4209" spans="1:15" ht="18">
      <c r="A4209" s="807">
        <v>969</v>
      </c>
      <c r="B4209" s="807"/>
      <c r="C4209" s="807">
        <v>870364</v>
      </c>
      <c r="D4209" s="807"/>
      <c r="E4209" s="378" t="s">
        <v>2730</v>
      </c>
      <c r="F4209" s="807" t="s">
        <v>2384</v>
      </c>
      <c r="G4209" s="807"/>
      <c r="H4209" s="378" t="s">
        <v>2336</v>
      </c>
      <c r="I4209" s="808">
        <v>30</v>
      </c>
      <c r="J4209" s="808"/>
      <c r="K4209" s="377" t="s">
        <v>1883</v>
      </c>
      <c r="L4209" s="807" t="s">
        <v>1884</v>
      </c>
      <c r="M4209" s="807"/>
      <c r="N4209" s="808">
        <v>16</v>
      </c>
      <c r="O4209" s="808"/>
    </row>
    <row r="4210" spans="1:15" ht="18">
      <c r="A4210" s="807">
        <v>970</v>
      </c>
      <c r="B4210" s="807"/>
      <c r="C4210" s="807">
        <v>253316</v>
      </c>
      <c r="D4210" s="807"/>
      <c r="E4210" s="378" t="s">
        <v>2730</v>
      </c>
      <c r="F4210" s="807" t="s">
        <v>2344</v>
      </c>
      <c r="G4210" s="807"/>
      <c r="H4210" s="378" t="s">
        <v>1920</v>
      </c>
      <c r="I4210" s="811"/>
      <c r="J4210" s="811"/>
      <c r="K4210" s="371"/>
      <c r="L4210" s="807" t="s">
        <v>1921</v>
      </c>
      <c r="M4210" s="807"/>
      <c r="N4210" s="808">
        <v>1.5</v>
      </c>
      <c r="O4210" s="808"/>
    </row>
    <row r="4211" spans="1:15" ht="18">
      <c r="A4211" s="807">
        <v>971</v>
      </c>
      <c r="B4211" s="807"/>
      <c r="C4211" s="807">
        <v>733484</v>
      </c>
      <c r="D4211" s="807"/>
      <c r="E4211" s="378" t="s">
        <v>2730</v>
      </c>
      <c r="F4211" s="807" t="s">
        <v>2344</v>
      </c>
      <c r="G4211" s="807"/>
      <c r="H4211" s="378" t="s">
        <v>1921</v>
      </c>
      <c r="I4211" s="811"/>
      <c r="J4211" s="811"/>
      <c r="K4211" s="371"/>
      <c r="L4211" s="807" t="s">
        <v>1921</v>
      </c>
      <c r="M4211" s="807"/>
      <c r="N4211" s="808">
        <v>1.5</v>
      </c>
      <c r="O4211" s="808"/>
    </row>
    <row r="4212" spans="1:15" ht="18">
      <c r="A4212" s="807">
        <v>972</v>
      </c>
      <c r="B4212" s="807"/>
      <c r="C4212" s="807">
        <v>643980</v>
      </c>
      <c r="D4212" s="807"/>
      <c r="E4212" s="378" t="s">
        <v>3702</v>
      </c>
      <c r="F4212" s="807" t="s">
        <v>2322</v>
      </c>
      <c r="G4212" s="807"/>
      <c r="H4212" s="378" t="s">
        <v>2083</v>
      </c>
      <c r="I4212" s="811"/>
      <c r="J4212" s="811"/>
      <c r="K4212" s="371"/>
      <c r="L4212" s="807" t="s">
        <v>1921</v>
      </c>
      <c r="M4212" s="807"/>
      <c r="N4212" s="808">
        <v>2.5</v>
      </c>
      <c r="O4212" s="808"/>
    </row>
    <row r="4213" spans="1:15" ht="18">
      <c r="A4213" s="807">
        <v>973</v>
      </c>
      <c r="B4213" s="807"/>
      <c r="C4213" s="807">
        <v>715093</v>
      </c>
      <c r="D4213" s="807"/>
      <c r="E4213" s="378" t="s">
        <v>3702</v>
      </c>
      <c r="F4213" s="807" t="s">
        <v>2322</v>
      </c>
      <c r="G4213" s="807"/>
      <c r="H4213" s="378" t="s">
        <v>1920</v>
      </c>
      <c r="I4213" s="811"/>
      <c r="J4213" s="811"/>
      <c r="K4213" s="371"/>
      <c r="L4213" s="807" t="s">
        <v>1921</v>
      </c>
      <c r="M4213" s="807"/>
      <c r="N4213" s="808">
        <v>2.5</v>
      </c>
      <c r="O4213" s="808"/>
    </row>
    <row r="4214" spans="1:15" ht="18">
      <c r="A4214" s="807">
        <v>974</v>
      </c>
      <c r="B4214" s="807"/>
      <c r="C4214" s="807">
        <v>736384</v>
      </c>
      <c r="D4214" s="807"/>
      <c r="E4214" s="378" t="s">
        <v>3702</v>
      </c>
      <c r="F4214" s="807" t="s">
        <v>2322</v>
      </c>
      <c r="G4214" s="807"/>
      <c r="H4214" s="378" t="s">
        <v>1921</v>
      </c>
      <c r="I4214" s="811"/>
      <c r="J4214" s="811"/>
      <c r="K4214" s="371"/>
      <c r="L4214" s="807" t="s">
        <v>1921</v>
      </c>
      <c r="M4214" s="807"/>
      <c r="N4214" s="808">
        <v>2.5</v>
      </c>
      <c r="O4214" s="808"/>
    </row>
    <row r="4215" spans="1:15" ht="54">
      <c r="A4215" s="807">
        <v>975</v>
      </c>
      <c r="B4215" s="807"/>
      <c r="C4215" s="807">
        <v>767664</v>
      </c>
      <c r="D4215" s="807"/>
      <c r="E4215" s="378" t="s">
        <v>3702</v>
      </c>
      <c r="F4215" s="807" t="s">
        <v>2683</v>
      </c>
      <c r="G4215" s="807"/>
      <c r="H4215" s="379" t="s">
        <v>4261</v>
      </c>
      <c r="I4215" s="808">
        <v>1</v>
      </c>
      <c r="J4215" s="808"/>
      <c r="K4215" s="377" t="s">
        <v>1883</v>
      </c>
      <c r="L4215" s="807" t="s">
        <v>1889</v>
      </c>
      <c r="M4215" s="807"/>
      <c r="N4215" s="808">
        <v>13.5</v>
      </c>
      <c r="O4215" s="808"/>
    </row>
    <row r="4216" spans="1:15" ht="18">
      <c r="A4216" s="807">
        <v>976</v>
      </c>
      <c r="B4216" s="807"/>
      <c r="C4216" s="807">
        <v>844760</v>
      </c>
      <c r="D4216" s="807"/>
      <c r="E4216" s="378" t="s">
        <v>3702</v>
      </c>
      <c r="F4216" s="807" t="s">
        <v>2683</v>
      </c>
      <c r="G4216" s="807"/>
      <c r="H4216" s="378" t="s">
        <v>4255</v>
      </c>
      <c r="I4216" s="808">
        <v>50</v>
      </c>
      <c r="J4216" s="808"/>
      <c r="K4216" s="377" t="s">
        <v>1883</v>
      </c>
      <c r="L4216" s="807" t="s">
        <v>1889</v>
      </c>
      <c r="M4216" s="807"/>
      <c r="N4216" s="808">
        <v>13.25</v>
      </c>
      <c r="O4216" s="808"/>
    </row>
    <row r="4217" spans="1:15" ht="18">
      <c r="A4217" s="807">
        <v>977</v>
      </c>
      <c r="B4217" s="807"/>
      <c r="C4217" s="807">
        <v>729322</v>
      </c>
      <c r="D4217" s="807"/>
      <c r="E4217" s="378" t="s">
        <v>3702</v>
      </c>
      <c r="F4217" s="807" t="s">
        <v>2596</v>
      </c>
      <c r="G4217" s="807"/>
      <c r="H4217" s="378" t="s">
        <v>2336</v>
      </c>
      <c r="I4217" s="808">
        <v>60</v>
      </c>
      <c r="J4217" s="808"/>
      <c r="K4217" s="377" t="s">
        <v>1883</v>
      </c>
      <c r="L4217" s="807" t="s">
        <v>1884</v>
      </c>
      <c r="M4217" s="807"/>
      <c r="N4217" s="808">
        <v>19</v>
      </c>
      <c r="O4217" s="808"/>
    </row>
    <row r="4218" spans="1:15" ht="18">
      <c r="A4218" s="807">
        <v>978</v>
      </c>
      <c r="B4218" s="807"/>
      <c r="C4218" s="807">
        <v>789687</v>
      </c>
      <c r="D4218" s="807"/>
      <c r="E4218" s="378" t="s">
        <v>3702</v>
      </c>
      <c r="F4218" s="807" t="s">
        <v>2596</v>
      </c>
      <c r="G4218" s="807"/>
      <c r="H4218" s="378" t="s">
        <v>2297</v>
      </c>
      <c r="I4218" s="808">
        <v>30</v>
      </c>
      <c r="J4218" s="808"/>
      <c r="K4218" s="377" t="s">
        <v>1883</v>
      </c>
      <c r="L4218" s="807" t="s">
        <v>1884</v>
      </c>
      <c r="M4218" s="807"/>
      <c r="N4218" s="808">
        <v>19</v>
      </c>
      <c r="O4218" s="808"/>
    </row>
    <row r="4219" spans="1:15" ht="18">
      <c r="A4219" s="807">
        <v>979</v>
      </c>
      <c r="B4219" s="807"/>
      <c r="C4219" s="807">
        <v>762374</v>
      </c>
      <c r="D4219" s="807"/>
      <c r="E4219" s="378" t="s">
        <v>3702</v>
      </c>
      <c r="F4219" s="807" t="s">
        <v>2596</v>
      </c>
      <c r="G4219" s="807"/>
      <c r="H4219" s="378" t="s">
        <v>2336</v>
      </c>
      <c r="I4219" s="808">
        <v>30</v>
      </c>
      <c r="J4219" s="808"/>
      <c r="K4219" s="377" t="s">
        <v>1883</v>
      </c>
      <c r="L4219" s="807" t="s">
        <v>1884</v>
      </c>
      <c r="M4219" s="807"/>
      <c r="N4219" s="808">
        <v>19</v>
      </c>
      <c r="O4219" s="808"/>
    </row>
    <row r="4220" spans="1:15" ht="18">
      <c r="A4220" s="807">
        <v>980</v>
      </c>
      <c r="B4220" s="807"/>
      <c r="C4220" s="807">
        <v>700136</v>
      </c>
      <c r="D4220" s="807"/>
      <c r="E4220" s="378" t="s">
        <v>2732</v>
      </c>
      <c r="F4220" s="807" t="s">
        <v>2733</v>
      </c>
      <c r="G4220" s="807"/>
      <c r="H4220" s="378" t="s">
        <v>2093</v>
      </c>
      <c r="I4220" s="808">
        <v>10</v>
      </c>
      <c r="J4220" s="808"/>
      <c r="K4220" s="377" t="s">
        <v>1883</v>
      </c>
      <c r="L4220" s="807" t="s">
        <v>1884</v>
      </c>
      <c r="M4220" s="807"/>
      <c r="N4220" s="808">
        <v>33</v>
      </c>
      <c r="O4220" s="808"/>
    </row>
    <row r="4221" spans="1:15" ht="36">
      <c r="A4221" s="810" t="s">
        <v>1871</v>
      </c>
      <c r="B4221" s="810"/>
      <c r="C4221" s="810" t="s">
        <v>1872</v>
      </c>
      <c r="D4221" s="810"/>
      <c r="E4221" s="365" t="s">
        <v>1873</v>
      </c>
      <c r="F4221" s="810" t="s">
        <v>1874</v>
      </c>
      <c r="G4221" s="810"/>
      <c r="H4221" s="365" t="s">
        <v>1875</v>
      </c>
      <c r="I4221" s="810" t="s">
        <v>1876</v>
      </c>
      <c r="J4221" s="810"/>
      <c r="K4221" s="365" t="s">
        <v>1877</v>
      </c>
      <c r="L4221" s="810" t="s">
        <v>4253</v>
      </c>
      <c r="M4221" s="810"/>
      <c r="N4221" s="810" t="s">
        <v>1879</v>
      </c>
      <c r="O4221" s="810"/>
    </row>
    <row r="4222" spans="1:15" ht="18">
      <c r="A4222" s="807">
        <v>981</v>
      </c>
      <c r="B4222" s="807"/>
      <c r="C4222" s="807">
        <v>700189</v>
      </c>
      <c r="D4222" s="807"/>
      <c r="E4222" s="378" t="s">
        <v>2732</v>
      </c>
      <c r="F4222" s="807" t="s">
        <v>2379</v>
      </c>
      <c r="G4222" s="807"/>
      <c r="H4222" s="378" t="s">
        <v>2093</v>
      </c>
      <c r="I4222" s="808">
        <v>10</v>
      </c>
      <c r="J4222" s="808"/>
      <c r="K4222" s="377" t="s">
        <v>1883</v>
      </c>
      <c r="L4222" s="807" t="s">
        <v>1884</v>
      </c>
      <c r="M4222" s="807"/>
      <c r="N4222" s="808">
        <v>26</v>
      </c>
      <c r="O4222" s="808"/>
    </row>
    <row r="4223" spans="1:15" ht="18">
      <c r="A4223" s="807">
        <v>982</v>
      </c>
      <c r="B4223" s="807"/>
      <c r="C4223" s="807">
        <v>204843</v>
      </c>
      <c r="D4223" s="807"/>
      <c r="E4223" s="378" t="s">
        <v>3352</v>
      </c>
      <c r="F4223" s="807" t="s">
        <v>2100</v>
      </c>
      <c r="G4223" s="807"/>
      <c r="H4223" s="378" t="s">
        <v>2336</v>
      </c>
      <c r="I4223" s="808">
        <v>60</v>
      </c>
      <c r="J4223" s="808"/>
      <c r="K4223" s="377" t="s">
        <v>1883</v>
      </c>
      <c r="L4223" s="807" t="s">
        <v>1884</v>
      </c>
      <c r="M4223" s="807"/>
      <c r="N4223" s="808">
        <v>16.5</v>
      </c>
      <c r="O4223" s="808"/>
    </row>
    <row r="4224" spans="1:15" ht="18">
      <c r="A4224" s="807">
        <v>983</v>
      </c>
      <c r="B4224" s="807"/>
      <c r="C4224" s="807">
        <v>204889</v>
      </c>
      <c r="D4224" s="807"/>
      <c r="E4224" s="378" t="s">
        <v>3352</v>
      </c>
      <c r="F4224" s="807" t="s">
        <v>2100</v>
      </c>
      <c r="G4224" s="807"/>
      <c r="H4224" s="378" t="s">
        <v>1916</v>
      </c>
      <c r="I4224" s="808">
        <v>60</v>
      </c>
      <c r="J4224" s="808"/>
      <c r="K4224" s="377" t="s">
        <v>1883</v>
      </c>
      <c r="L4224" s="807" t="s">
        <v>1884</v>
      </c>
      <c r="M4224" s="807"/>
      <c r="N4224" s="808">
        <v>16.5</v>
      </c>
      <c r="O4224" s="808"/>
    </row>
    <row r="4225" spans="1:15" ht="18">
      <c r="A4225" s="807">
        <v>984</v>
      </c>
      <c r="B4225" s="807"/>
      <c r="C4225" s="807">
        <v>204929</v>
      </c>
      <c r="D4225" s="807"/>
      <c r="E4225" s="378" t="s">
        <v>3352</v>
      </c>
      <c r="F4225" s="807" t="s">
        <v>2488</v>
      </c>
      <c r="G4225" s="807"/>
      <c r="H4225" s="378" t="s">
        <v>1920</v>
      </c>
      <c r="I4225" s="811"/>
      <c r="J4225" s="811"/>
      <c r="K4225" s="371"/>
      <c r="L4225" s="807" t="s">
        <v>1921</v>
      </c>
      <c r="M4225" s="807"/>
      <c r="N4225" s="808">
        <v>1.5</v>
      </c>
      <c r="O4225" s="808"/>
    </row>
    <row r="4226" spans="1:15" ht="18">
      <c r="A4226" s="807">
        <v>985</v>
      </c>
      <c r="B4226" s="807"/>
      <c r="C4226" s="807">
        <v>269660</v>
      </c>
      <c r="D4226" s="807"/>
      <c r="E4226" s="378" t="s">
        <v>3352</v>
      </c>
      <c r="F4226" s="807" t="s">
        <v>2488</v>
      </c>
      <c r="G4226" s="807"/>
      <c r="H4226" s="378" t="s">
        <v>1921</v>
      </c>
      <c r="I4226" s="811"/>
      <c r="J4226" s="811"/>
      <c r="K4226" s="371"/>
      <c r="L4226" s="807" t="s">
        <v>1921</v>
      </c>
      <c r="M4226" s="807"/>
      <c r="N4226" s="808">
        <v>1.5</v>
      </c>
      <c r="O4226" s="808"/>
    </row>
    <row r="4227" spans="1:15" ht="18">
      <c r="A4227" s="807">
        <v>986</v>
      </c>
      <c r="B4227" s="807"/>
      <c r="C4227" s="807">
        <v>204993</v>
      </c>
      <c r="D4227" s="807"/>
      <c r="E4227" s="378" t="s">
        <v>3352</v>
      </c>
      <c r="F4227" s="807" t="s">
        <v>1919</v>
      </c>
      <c r="G4227" s="807"/>
      <c r="H4227" s="378" t="s">
        <v>1920</v>
      </c>
      <c r="I4227" s="811"/>
      <c r="J4227" s="811"/>
      <c r="K4227" s="371"/>
      <c r="L4227" s="807" t="s">
        <v>1921</v>
      </c>
      <c r="M4227" s="807"/>
      <c r="N4227" s="808">
        <v>1.5</v>
      </c>
      <c r="O4227" s="808"/>
    </row>
    <row r="4228" spans="1:15" ht="18">
      <c r="A4228" s="807">
        <v>987</v>
      </c>
      <c r="B4228" s="807"/>
      <c r="C4228" s="807">
        <v>741893</v>
      </c>
      <c r="D4228" s="807"/>
      <c r="E4228" s="378" t="s">
        <v>3703</v>
      </c>
      <c r="F4228" s="807" t="s">
        <v>2322</v>
      </c>
      <c r="G4228" s="807"/>
      <c r="H4228" s="378" t="s">
        <v>2083</v>
      </c>
      <c r="I4228" s="811"/>
      <c r="J4228" s="811"/>
      <c r="K4228" s="371"/>
      <c r="L4228" s="807" t="s">
        <v>1921</v>
      </c>
      <c r="M4228" s="807"/>
      <c r="N4228" s="808">
        <v>1</v>
      </c>
      <c r="O4228" s="808"/>
    </row>
    <row r="4229" spans="1:15" ht="18">
      <c r="A4229" s="807">
        <v>988</v>
      </c>
      <c r="B4229" s="807"/>
      <c r="C4229" s="807">
        <v>741935</v>
      </c>
      <c r="D4229" s="807"/>
      <c r="E4229" s="378" t="s">
        <v>3703</v>
      </c>
      <c r="F4229" s="807" t="s">
        <v>2322</v>
      </c>
      <c r="G4229" s="807"/>
      <c r="H4229" s="378" t="s">
        <v>1920</v>
      </c>
      <c r="I4229" s="811"/>
      <c r="J4229" s="811"/>
      <c r="K4229" s="371"/>
      <c r="L4229" s="807" t="s">
        <v>1921</v>
      </c>
      <c r="M4229" s="807"/>
      <c r="N4229" s="808">
        <v>1</v>
      </c>
      <c r="O4229" s="808"/>
    </row>
    <row r="4230" spans="1:15" ht="18">
      <c r="A4230" s="807">
        <v>989</v>
      </c>
      <c r="B4230" s="807"/>
      <c r="C4230" s="807">
        <v>650746</v>
      </c>
      <c r="D4230" s="807"/>
      <c r="E4230" s="378" t="s">
        <v>3703</v>
      </c>
      <c r="F4230" s="807" t="s">
        <v>2344</v>
      </c>
      <c r="G4230" s="807"/>
      <c r="H4230" s="378" t="s">
        <v>2083</v>
      </c>
      <c r="I4230" s="811"/>
      <c r="J4230" s="811"/>
      <c r="K4230" s="371"/>
      <c r="L4230" s="807" t="s">
        <v>1921</v>
      </c>
      <c r="M4230" s="807"/>
      <c r="N4230" s="808">
        <v>1.5</v>
      </c>
      <c r="O4230" s="808"/>
    </row>
    <row r="4231" spans="1:15" ht="18">
      <c r="A4231" s="807">
        <v>990</v>
      </c>
      <c r="B4231" s="807"/>
      <c r="C4231" s="807">
        <v>741974</v>
      </c>
      <c r="D4231" s="807"/>
      <c r="E4231" s="378" t="s">
        <v>3703</v>
      </c>
      <c r="F4231" s="807" t="s">
        <v>2344</v>
      </c>
      <c r="G4231" s="807"/>
      <c r="H4231" s="378" t="s">
        <v>1920</v>
      </c>
      <c r="I4231" s="811"/>
      <c r="J4231" s="811"/>
      <c r="K4231" s="371"/>
      <c r="L4231" s="807" t="s">
        <v>1921</v>
      </c>
      <c r="M4231" s="807"/>
      <c r="N4231" s="808">
        <v>1.5</v>
      </c>
      <c r="O4231" s="808"/>
    </row>
    <row r="4232" spans="1:15" ht="18">
      <c r="A4232" s="807">
        <v>991</v>
      </c>
      <c r="B4232" s="807"/>
      <c r="C4232" s="807">
        <v>742028</v>
      </c>
      <c r="D4232" s="807"/>
      <c r="E4232" s="378" t="s">
        <v>3703</v>
      </c>
      <c r="F4232" s="807" t="s">
        <v>2071</v>
      </c>
      <c r="G4232" s="807"/>
      <c r="H4232" s="378" t="s">
        <v>2083</v>
      </c>
      <c r="I4232" s="811"/>
      <c r="J4232" s="811"/>
      <c r="K4232" s="371"/>
      <c r="L4232" s="807" t="s">
        <v>1921</v>
      </c>
      <c r="M4232" s="807"/>
      <c r="N4232" s="808">
        <v>1.5</v>
      </c>
      <c r="O4232" s="808"/>
    </row>
    <row r="4233" spans="1:15" ht="18">
      <c r="A4233" s="807">
        <v>992</v>
      </c>
      <c r="B4233" s="807"/>
      <c r="C4233" s="807">
        <v>742063</v>
      </c>
      <c r="D4233" s="807"/>
      <c r="E4233" s="378" t="s">
        <v>3703</v>
      </c>
      <c r="F4233" s="807" t="s">
        <v>2071</v>
      </c>
      <c r="G4233" s="807"/>
      <c r="H4233" s="378" t="s">
        <v>1920</v>
      </c>
      <c r="I4233" s="811"/>
      <c r="J4233" s="811"/>
      <c r="K4233" s="371"/>
      <c r="L4233" s="807" t="s">
        <v>1921</v>
      </c>
      <c r="M4233" s="807"/>
      <c r="N4233" s="808">
        <v>1.5</v>
      </c>
      <c r="O4233" s="808"/>
    </row>
    <row r="4234" spans="1:15" ht="18">
      <c r="A4234" s="807">
        <v>993</v>
      </c>
      <c r="B4234" s="807"/>
      <c r="C4234" s="807">
        <v>718015</v>
      </c>
      <c r="D4234" s="807"/>
      <c r="E4234" s="378" t="s">
        <v>4114</v>
      </c>
      <c r="F4234" s="807" t="s">
        <v>2344</v>
      </c>
      <c r="G4234" s="807"/>
      <c r="H4234" s="378" t="s">
        <v>4349</v>
      </c>
      <c r="I4234" s="811"/>
      <c r="J4234" s="811"/>
      <c r="K4234" s="371"/>
      <c r="L4234" s="808" t="s">
        <v>1892</v>
      </c>
      <c r="M4234" s="808"/>
      <c r="N4234" s="807" t="s">
        <v>4604</v>
      </c>
      <c r="O4234" s="807"/>
    </row>
    <row r="4235" spans="1:15" ht="18">
      <c r="A4235" s="807">
        <v>994</v>
      </c>
      <c r="B4235" s="807"/>
      <c r="C4235" s="807">
        <v>348694</v>
      </c>
      <c r="D4235" s="807"/>
      <c r="E4235" s="378" t="s">
        <v>3704</v>
      </c>
      <c r="F4235" s="807" t="s">
        <v>2344</v>
      </c>
      <c r="G4235" s="807"/>
      <c r="H4235" s="378" t="s">
        <v>2114</v>
      </c>
      <c r="I4235" s="811"/>
      <c r="J4235" s="811"/>
      <c r="K4235" s="371"/>
      <c r="L4235" s="807" t="s">
        <v>2115</v>
      </c>
      <c r="M4235" s="807"/>
      <c r="N4235" s="808">
        <v>1</v>
      </c>
      <c r="O4235" s="808"/>
    </row>
    <row r="4236" spans="1:15" ht="54">
      <c r="A4236" s="807">
        <v>995</v>
      </c>
      <c r="B4236" s="807"/>
      <c r="C4236" s="807">
        <v>563489</v>
      </c>
      <c r="D4236" s="807"/>
      <c r="E4236" s="378" t="s">
        <v>3705</v>
      </c>
      <c r="F4236" s="807" t="s">
        <v>2748</v>
      </c>
      <c r="G4236" s="807"/>
      <c r="H4236" s="379" t="s">
        <v>4261</v>
      </c>
      <c r="I4236" s="808">
        <v>3</v>
      </c>
      <c r="J4236" s="808"/>
      <c r="K4236" s="377" t="s">
        <v>1883</v>
      </c>
      <c r="L4236" s="808" t="s">
        <v>1892</v>
      </c>
      <c r="M4236" s="808"/>
      <c r="N4236" s="807">
        <v>214</v>
      </c>
      <c r="O4236" s="807"/>
    </row>
    <row r="4237" spans="1:15" ht="18">
      <c r="A4237" s="807">
        <v>996</v>
      </c>
      <c r="B4237" s="807"/>
      <c r="C4237" s="807">
        <v>660258</v>
      </c>
      <c r="D4237" s="807"/>
      <c r="E4237" s="378" t="s">
        <v>3705</v>
      </c>
      <c r="F4237" s="807" t="s">
        <v>2748</v>
      </c>
      <c r="G4237" s="807"/>
      <c r="H4237" s="378" t="s">
        <v>4255</v>
      </c>
      <c r="I4237" s="808">
        <v>3</v>
      </c>
      <c r="J4237" s="808"/>
      <c r="K4237" s="377" t="s">
        <v>1883</v>
      </c>
      <c r="L4237" s="807" t="s">
        <v>2620</v>
      </c>
      <c r="M4237" s="807"/>
      <c r="N4237" s="807">
        <v>214</v>
      </c>
      <c r="O4237" s="807"/>
    </row>
    <row r="4238" spans="1:15" ht="18">
      <c r="A4238" s="807">
        <v>997</v>
      </c>
      <c r="B4238" s="807"/>
      <c r="C4238" s="807">
        <v>663744</v>
      </c>
      <c r="D4238" s="807"/>
      <c r="E4238" s="378" t="s">
        <v>3705</v>
      </c>
      <c r="F4238" s="807" t="s">
        <v>2748</v>
      </c>
      <c r="G4238" s="807"/>
      <c r="H4238" s="378" t="s">
        <v>4255</v>
      </c>
      <c r="I4238" s="808">
        <v>3</v>
      </c>
      <c r="J4238" s="808"/>
      <c r="K4238" s="377" t="s">
        <v>1883</v>
      </c>
      <c r="L4238" s="807" t="s">
        <v>4655</v>
      </c>
      <c r="M4238" s="807"/>
      <c r="N4238" s="807">
        <v>220</v>
      </c>
      <c r="O4238" s="807"/>
    </row>
    <row r="4239" spans="1:15" ht="54">
      <c r="A4239" s="807">
        <v>998</v>
      </c>
      <c r="B4239" s="807"/>
      <c r="C4239" s="807">
        <v>660150</v>
      </c>
      <c r="D4239" s="807"/>
      <c r="E4239" s="379" t="s">
        <v>4656</v>
      </c>
      <c r="F4239" s="812" t="s">
        <v>4657</v>
      </c>
      <c r="G4239" s="812"/>
      <c r="H4239" s="379" t="s">
        <v>4562</v>
      </c>
      <c r="I4239" s="808">
        <v>3</v>
      </c>
      <c r="J4239" s="808"/>
      <c r="K4239" s="377" t="s">
        <v>1883</v>
      </c>
      <c r="L4239" s="807" t="s">
        <v>2620</v>
      </c>
      <c r="M4239" s="807"/>
      <c r="N4239" s="807">
        <v>214</v>
      </c>
      <c r="O4239" s="807"/>
    </row>
    <row r="4240" spans="1:15" ht="36">
      <c r="A4240" s="810" t="s">
        <v>1871</v>
      </c>
      <c r="B4240" s="810"/>
      <c r="C4240" s="810" t="s">
        <v>1872</v>
      </c>
      <c r="D4240" s="810"/>
      <c r="E4240" s="365" t="s">
        <v>1873</v>
      </c>
      <c r="F4240" s="810" t="s">
        <v>1874</v>
      </c>
      <c r="G4240" s="810"/>
      <c r="H4240" s="365" t="s">
        <v>1875</v>
      </c>
      <c r="I4240" s="810" t="s">
        <v>1876</v>
      </c>
      <c r="J4240" s="810"/>
      <c r="K4240" s="365" t="s">
        <v>1877</v>
      </c>
      <c r="L4240" s="810" t="s">
        <v>4253</v>
      </c>
      <c r="M4240" s="810"/>
      <c r="N4240" s="810" t="s">
        <v>1879</v>
      </c>
      <c r="O4240" s="810"/>
    </row>
    <row r="4241" spans="1:15" ht="18">
      <c r="A4241" s="807">
        <v>999</v>
      </c>
      <c r="B4241" s="807"/>
      <c r="C4241" s="807">
        <v>660197</v>
      </c>
      <c r="D4241" s="807"/>
      <c r="E4241" s="378" t="s">
        <v>4658</v>
      </c>
      <c r="F4241" s="807" t="s">
        <v>4659</v>
      </c>
      <c r="G4241" s="807"/>
      <c r="H4241" s="378" t="s">
        <v>4265</v>
      </c>
      <c r="I4241" s="808">
        <v>3</v>
      </c>
      <c r="J4241" s="808"/>
      <c r="K4241" s="377" t="s">
        <v>1883</v>
      </c>
      <c r="L4241" s="807" t="s">
        <v>4655</v>
      </c>
      <c r="M4241" s="807"/>
      <c r="N4241" s="807">
        <v>376</v>
      </c>
      <c r="O4241" s="807"/>
    </row>
    <row r="4242" spans="1:15" ht="18">
      <c r="A4242" s="807">
        <v>1000</v>
      </c>
      <c r="B4242" s="807"/>
      <c r="C4242" s="807">
        <v>658937</v>
      </c>
      <c r="D4242" s="807"/>
      <c r="E4242" s="378" t="s">
        <v>3709</v>
      </c>
      <c r="F4242" s="807" t="s">
        <v>2748</v>
      </c>
      <c r="G4242" s="807"/>
      <c r="H4242" s="378" t="s">
        <v>4255</v>
      </c>
      <c r="I4242" s="808">
        <v>10</v>
      </c>
      <c r="J4242" s="808"/>
      <c r="K4242" s="377" t="s">
        <v>1883</v>
      </c>
      <c r="L4242" s="808" t="s">
        <v>1892</v>
      </c>
      <c r="M4242" s="808"/>
      <c r="N4242" s="807" t="s">
        <v>4660</v>
      </c>
      <c r="O4242" s="807"/>
    </row>
    <row r="4243" spans="1:15" ht="54">
      <c r="A4243" s="807">
        <v>1001</v>
      </c>
      <c r="B4243" s="807"/>
      <c r="C4243" s="807">
        <v>658971</v>
      </c>
      <c r="D4243" s="807"/>
      <c r="E4243" s="378" t="s">
        <v>3709</v>
      </c>
      <c r="F4243" s="807" t="s">
        <v>2748</v>
      </c>
      <c r="G4243" s="807"/>
      <c r="H4243" s="379" t="s">
        <v>4261</v>
      </c>
      <c r="I4243" s="808">
        <v>3</v>
      </c>
      <c r="J4243" s="808"/>
      <c r="K4243" s="377" t="s">
        <v>1883</v>
      </c>
      <c r="L4243" s="809" t="s">
        <v>4581</v>
      </c>
      <c r="M4243" s="809"/>
      <c r="N4243" s="807">
        <v>565</v>
      </c>
      <c r="O4243" s="807"/>
    </row>
    <row r="4244" spans="1:15" ht="18">
      <c r="A4244" s="807">
        <v>1002</v>
      </c>
      <c r="B4244" s="807"/>
      <c r="C4244" s="807">
        <v>993015</v>
      </c>
      <c r="D4244" s="807"/>
      <c r="E4244" s="378" t="s">
        <v>3709</v>
      </c>
      <c r="F4244" s="807" t="s">
        <v>2748</v>
      </c>
      <c r="G4244" s="807"/>
      <c r="H4244" s="378" t="s">
        <v>4255</v>
      </c>
      <c r="I4244" s="808">
        <v>3</v>
      </c>
      <c r="J4244" s="808"/>
      <c r="K4244" s="377" t="s">
        <v>1883</v>
      </c>
      <c r="L4244" s="807" t="s">
        <v>2620</v>
      </c>
      <c r="M4244" s="807"/>
      <c r="N4244" s="807">
        <v>428</v>
      </c>
      <c r="O4244" s="807"/>
    </row>
    <row r="4245" spans="1:15" ht="18">
      <c r="A4245" s="807">
        <v>1003</v>
      </c>
      <c r="B4245" s="807"/>
      <c r="C4245" s="807">
        <v>1010065</v>
      </c>
      <c r="D4245" s="807"/>
      <c r="E4245" s="378" t="s">
        <v>3709</v>
      </c>
      <c r="F4245" s="807" t="s">
        <v>3710</v>
      </c>
      <c r="G4245" s="807"/>
      <c r="H4245" s="378" t="s">
        <v>4255</v>
      </c>
      <c r="I4245" s="808">
        <v>1.5</v>
      </c>
      <c r="J4245" s="808"/>
      <c r="K4245" s="377" t="s">
        <v>1883</v>
      </c>
      <c r="L4245" s="807" t="s">
        <v>4655</v>
      </c>
      <c r="M4245" s="807"/>
      <c r="N4245" s="807">
        <v>842</v>
      </c>
      <c r="O4245" s="807"/>
    </row>
    <row r="4246" spans="1:15" ht="18">
      <c r="A4246" s="807">
        <v>1004</v>
      </c>
      <c r="B4246" s="807"/>
      <c r="C4246" s="807">
        <v>654837</v>
      </c>
      <c r="D4246" s="807"/>
      <c r="E4246" s="378" t="s">
        <v>4117</v>
      </c>
      <c r="F4246" s="807" t="s">
        <v>2748</v>
      </c>
      <c r="G4246" s="807"/>
      <c r="H4246" s="378" t="s">
        <v>4255</v>
      </c>
      <c r="I4246" s="808">
        <v>10</v>
      </c>
      <c r="J4246" s="808"/>
      <c r="K4246" s="377" t="s">
        <v>1883</v>
      </c>
      <c r="L4246" s="808" t="s">
        <v>1892</v>
      </c>
      <c r="M4246" s="808"/>
      <c r="N4246" s="807">
        <v>129</v>
      </c>
      <c r="O4246" s="807"/>
    </row>
    <row r="4247" spans="1:15" ht="18">
      <c r="A4247" s="807">
        <v>1005</v>
      </c>
      <c r="B4247" s="807"/>
      <c r="C4247" s="807">
        <v>992959</v>
      </c>
      <c r="D4247" s="807"/>
      <c r="E4247" s="378" t="s">
        <v>4117</v>
      </c>
      <c r="F4247" s="807" t="s">
        <v>2748</v>
      </c>
      <c r="G4247" s="807"/>
      <c r="H4247" s="378" t="s">
        <v>4255</v>
      </c>
      <c r="I4247" s="808">
        <v>3</v>
      </c>
      <c r="J4247" s="808"/>
      <c r="K4247" s="377" t="s">
        <v>1883</v>
      </c>
      <c r="L4247" s="807" t="s">
        <v>2620</v>
      </c>
      <c r="M4247" s="807"/>
      <c r="N4247" s="808">
        <v>91.5</v>
      </c>
      <c r="O4247" s="808"/>
    </row>
    <row r="4248" spans="1:15" ht="54">
      <c r="A4248" s="807">
        <v>1006</v>
      </c>
      <c r="B4248" s="807"/>
      <c r="C4248" s="807">
        <v>657748</v>
      </c>
      <c r="D4248" s="807"/>
      <c r="E4248" s="379" t="s">
        <v>4661</v>
      </c>
      <c r="F4248" s="812" t="s">
        <v>4657</v>
      </c>
      <c r="G4248" s="812"/>
      <c r="H4248" s="379" t="s">
        <v>4562</v>
      </c>
      <c r="I4248" s="808">
        <v>10</v>
      </c>
      <c r="J4248" s="808"/>
      <c r="K4248" s="377" t="s">
        <v>1883</v>
      </c>
      <c r="L4248" s="808" t="s">
        <v>1892</v>
      </c>
      <c r="M4248" s="808"/>
      <c r="N4248" s="807">
        <v>154</v>
      </c>
      <c r="O4248" s="807"/>
    </row>
    <row r="4249" spans="1:15" ht="54">
      <c r="A4249" s="807">
        <v>1007</v>
      </c>
      <c r="B4249" s="807"/>
      <c r="C4249" s="807">
        <v>663700</v>
      </c>
      <c r="D4249" s="807"/>
      <c r="E4249" s="379" t="s">
        <v>4661</v>
      </c>
      <c r="F4249" s="812" t="s">
        <v>4657</v>
      </c>
      <c r="G4249" s="812"/>
      <c r="H4249" s="379" t="s">
        <v>4562</v>
      </c>
      <c r="I4249" s="808">
        <v>3</v>
      </c>
      <c r="J4249" s="808"/>
      <c r="K4249" s="377" t="s">
        <v>1883</v>
      </c>
      <c r="L4249" s="809" t="s">
        <v>4581</v>
      </c>
      <c r="M4249" s="809"/>
      <c r="N4249" s="808">
        <v>94.5</v>
      </c>
      <c r="O4249" s="808"/>
    </row>
    <row r="4250" spans="1:15" ht="18">
      <c r="A4250" s="807">
        <v>1008</v>
      </c>
      <c r="B4250" s="807"/>
      <c r="C4250" s="807">
        <v>992992</v>
      </c>
      <c r="D4250" s="807"/>
      <c r="E4250" s="378" t="s">
        <v>4662</v>
      </c>
      <c r="F4250" s="807" t="s">
        <v>4659</v>
      </c>
      <c r="G4250" s="807"/>
      <c r="H4250" s="378" t="s">
        <v>4265</v>
      </c>
      <c r="I4250" s="808">
        <v>3</v>
      </c>
      <c r="J4250" s="808"/>
      <c r="K4250" s="377" t="s">
        <v>1883</v>
      </c>
      <c r="L4250" s="807" t="s">
        <v>2620</v>
      </c>
      <c r="M4250" s="807"/>
      <c r="N4250" s="808">
        <v>94.5</v>
      </c>
      <c r="O4250" s="808"/>
    </row>
    <row r="4251" spans="1:15" ht="18">
      <c r="A4251" s="807">
        <v>1009</v>
      </c>
      <c r="B4251" s="807"/>
      <c r="C4251" s="807">
        <v>663507</v>
      </c>
      <c r="D4251" s="807"/>
      <c r="E4251" s="378" t="s">
        <v>4662</v>
      </c>
      <c r="F4251" s="807" t="s">
        <v>4663</v>
      </c>
      <c r="G4251" s="807"/>
      <c r="H4251" s="378" t="s">
        <v>4265</v>
      </c>
      <c r="I4251" s="808">
        <v>3</v>
      </c>
      <c r="J4251" s="808"/>
      <c r="K4251" s="377" t="s">
        <v>1883</v>
      </c>
      <c r="L4251" s="807" t="s">
        <v>2620</v>
      </c>
      <c r="M4251" s="807"/>
      <c r="N4251" s="807">
        <v>142</v>
      </c>
      <c r="O4251" s="807"/>
    </row>
    <row r="4252" spans="1:15" ht="36">
      <c r="A4252" s="810" t="s">
        <v>1871</v>
      </c>
      <c r="B4252" s="810"/>
      <c r="C4252" s="810" t="s">
        <v>1872</v>
      </c>
      <c r="D4252" s="810"/>
      <c r="E4252" s="365" t="s">
        <v>1873</v>
      </c>
      <c r="F4252" s="810" t="s">
        <v>1874</v>
      </c>
      <c r="G4252" s="810"/>
      <c r="H4252" s="365" t="s">
        <v>1875</v>
      </c>
      <c r="I4252" s="810" t="s">
        <v>1876</v>
      </c>
      <c r="J4252" s="810"/>
      <c r="K4252" s="365" t="s">
        <v>1877</v>
      </c>
      <c r="L4252" s="810" t="s">
        <v>4253</v>
      </c>
      <c r="M4252" s="810"/>
      <c r="N4252" s="810" t="s">
        <v>1879</v>
      </c>
      <c r="O4252" s="810"/>
    </row>
    <row r="4253" spans="1:15" ht="18">
      <c r="A4253" s="807">
        <v>1010</v>
      </c>
      <c r="B4253" s="807"/>
      <c r="C4253" s="807">
        <v>658169</v>
      </c>
      <c r="D4253" s="807"/>
      <c r="E4253" s="378" t="s">
        <v>2747</v>
      </c>
      <c r="F4253" s="807" t="s">
        <v>2748</v>
      </c>
      <c r="G4253" s="807"/>
      <c r="H4253" s="378" t="s">
        <v>4255</v>
      </c>
      <c r="I4253" s="808">
        <v>3</v>
      </c>
      <c r="J4253" s="808"/>
      <c r="K4253" s="377" t="s">
        <v>1883</v>
      </c>
      <c r="L4253" s="807" t="s">
        <v>2620</v>
      </c>
      <c r="M4253" s="807"/>
      <c r="N4253" s="807">
        <v>197</v>
      </c>
      <c r="O4253" s="807"/>
    </row>
    <row r="4254" spans="1:15" ht="18">
      <c r="A4254" s="807">
        <v>1011</v>
      </c>
      <c r="B4254" s="807"/>
      <c r="C4254" s="807">
        <v>658241</v>
      </c>
      <c r="D4254" s="807"/>
      <c r="E4254" s="378" t="s">
        <v>4664</v>
      </c>
      <c r="F4254" s="807" t="s">
        <v>4665</v>
      </c>
      <c r="G4254" s="807"/>
      <c r="H4254" s="378" t="s">
        <v>4265</v>
      </c>
      <c r="I4254" s="808">
        <v>3</v>
      </c>
      <c r="J4254" s="808"/>
      <c r="K4254" s="377" t="s">
        <v>1883</v>
      </c>
      <c r="L4254" s="807" t="s">
        <v>2620</v>
      </c>
      <c r="M4254" s="807"/>
      <c r="N4254" s="807">
        <v>214</v>
      </c>
      <c r="O4254" s="807"/>
    </row>
    <row r="4255" spans="1:15" ht="18">
      <c r="A4255" s="807">
        <v>1012</v>
      </c>
      <c r="B4255" s="807"/>
      <c r="C4255" s="807">
        <v>696550</v>
      </c>
      <c r="D4255" s="807"/>
      <c r="E4255" s="378" t="s">
        <v>4664</v>
      </c>
      <c r="F4255" s="807" t="s">
        <v>4665</v>
      </c>
      <c r="G4255" s="807"/>
      <c r="H4255" s="378" t="s">
        <v>4265</v>
      </c>
      <c r="I4255" s="808">
        <v>3</v>
      </c>
      <c r="J4255" s="808"/>
      <c r="K4255" s="377" t="s">
        <v>1883</v>
      </c>
      <c r="L4255" s="807" t="s">
        <v>4655</v>
      </c>
      <c r="M4255" s="807"/>
      <c r="N4255" s="807">
        <v>376</v>
      </c>
      <c r="O4255" s="807"/>
    </row>
    <row r="4256" spans="1:15" ht="18">
      <c r="A4256" s="807">
        <v>1013</v>
      </c>
      <c r="B4256" s="807"/>
      <c r="C4256" s="807">
        <v>1181016</v>
      </c>
      <c r="D4256" s="807"/>
      <c r="E4256" s="378" t="s">
        <v>2750</v>
      </c>
      <c r="F4256" s="812" t="s">
        <v>4666</v>
      </c>
      <c r="G4256" s="812"/>
      <c r="H4256" s="378" t="s">
        <v>4340</v>
      </c>
      <c r="I4256" s="808">
        <v>15</v>
      </c>
      <c r="J4256" s="808"/>
      <c r="K4256" s="377" t="s">
        <v>1883</v>
      </c>
      <c r="L4256" s="807" t="s">
        <v>1884</v>
      </c>
      <c r="M4256" s="807"/>
      <c r="N4256" s="808">
        <v>15</v>
      </c>
      <c r="O4256" s="808"/>
    </row>
    <row r="4257" spans="1:15" ht="18">
      <c r="A4257" s="807">
        <v>1014</v>
      </c>
      <c r="B4257" s="807"/>
      <c r="C4257" s="807">
        <v>707089</v>
      </c>
      <c r="D4257" s="807"/>
      <c r="E4257" s="378" t="s">
        <v>2750</v>
      </c>
      <c r="F4257" s="812" t="s">
        <v>4666</v>
      </c>
      <c r="G4257" s="812"/>
      <c r="H4257" s="378" t="s">
        <v>4340</v>
      </c>
      <c r="I4257" s="808">
        <v>30</v>
      </c>
      <c r="J4257" s="808"/>
      <c r="K4257" s="377" t="s">
        <v>1883</v>
      </c>
      <c r="L4257" s="807" t="s">
        <v>1884</v>
      </c>
      <c r="M4257" s="807"/>
      <c r="N4257" s="808">
        <v>21</v>
      </c>
      <c r="O4257" s="808"/>
    </row>
    <row r="4258" spans="1:15" ht="18">
      <c r="A4258" s="807">
        <v>1015</v>
      </c>
      <c r="B4258" s="807"/>
      <c r="C4258" s="807">
        <v>708294</v>
      </c>
      <c r="D4258" s="807"/>
      <c r="E4258" s="378" t="s">
        <v>2750</v>
      </c>
      <c r="F4258" s="807" t="s">
        <v>4667</v>
      </c>
      <c r="G4258" s="807"/>
      <c r="H4258" s="378" t="s">
        <v>1925</v>
      </c>
      <c r="I4258" s="808">
        <v>60</v>
      </c>
      <c r="J4258" s="808"/>
      <c r="K4258" s="377" t="s">
        <v>1883</v>
      </c>
      <c r="L4258" s="807" t="s">
        <v>1884</v>
      </c>
      <c r="M4258" s="807"/>
      <c r="N4258" s="807">
        <v>109</v>
      </c>
      <c r="O4258" s="807"/>
    </row>
    <row r="4259" spans="1:15" ht="18">
      <c r="A4259" s="807">
        <v>1016</v>
      </c>
      <c r="B4259" s="807"/>
      <c r="C4259" s="807">
        <v>969468</v>
      </c>
      <c r="D4259" s="807"/>
      <c r="E4259" s="378" t="s">
        <v>2750</v>
      </c>
      <c r="F4259" s="807" t="s">
        <v>4667</v>
      </c>
      <c r="G4259" s="807"/>
      <c r="H4259" s="378" t="s">
        <v>1925</v>
      </c>
      <c r="I4259" s="808">
        <v>30</v>
      </c>
      <c r="J4259" s="808"/>
      <c r="K4259" s="377" t="s">
        <v>1883</v>
      </c>
      <c r="L4259" s="807" t="s">
        <v>1884</v>
      </c>
      <c r="M4259" s="807"/>
      <c r="N4259" s="808">
        <v>72.5</v>
      </c>
      <c r="O4259" s="808"/>
    </row>
    <row r="4260" spans="1:15" ht="18">
      <c r="A4260" s="807">
        <v>1017</v>
      </c>
      <c r="B4260" s="807"/>
      <c r="C4260" s="807">
        <v>786131</v>
      </c>
      <c r="D4260" s="807"/>
      <c r="E4260" s="378" t="s">
        <v>2755</v>
      </c>
      <c r="F4260" s="807" t="s">
        <v>4121</v>
      </c>
      <c r="G4260" s="807"/>
      <c r="H4260" s="378" t="s">
        <v>4255</v>
      </c>
      <c r="I4260" s="808">
        <v>50</v>
      </c>
      <c r="J4260" s="808"/>
      <c r="K4260" s="377" t="s">
        <v>1883</v>
      </c>
      <c r="L4260" s="808" t="s">
        <v>1892</v>
      </c>
      <c r="M4260" s="808"/>
      <c r="N4260" s="807">
        <v>622</v>
      </c>
      <c r="O4260" s="807"/>
    </row>
    <row r="4261" spans="1:15" ht="54">
      <c r="A4261" s="807">
        <v>1018</v>
      </c>
      <c r="B4261" s="807"/>
      <c r="C4261" s="807">
        <v>815217</v>
      </c>
      <c r="D4261" s="807"/>
      <c r="E4261" s="378" t="s">
        <v>2755</v>
      </c>
      <c r="F4261" s="807" t="s">
        <v>4119</v>
      </c>
      <c r="G4261" s="807"/>
      <c r="H4261" s="379" t="s">
        <v>4261</v>
      </c>
      <c r="I4261" s="808">
        <v>100</v>
      </c>
      <c r="J4261" s="808"/>
      <c r="K4261" s="377" t="s">
        <v>1883</v>
      </c>
      <c r="L4261" s="808" t="s">
        <v>1892</v>
      </c>
      <c r="M4261" s="808"/>
      <c r="N4261" s="807">
        <v>922</v>
      </c>
      <c r="O4261" s="807"/>
    </row>
    <row r="4262" spans="1:15" ht="54">
      <c r="A4262" s="807">
        <v>1019</v>
      </c>
      <c r="B4262" s="807"/>
      <c r="C4262" s="807">
        <v>1028891</v>
      </c>
      <c r="D4262" s="807"/>
      <c r="E4262" s="378" t="s">
        <v>4122</v>
      </c>
      <c r="F4262" s="807" t="s">
        <v>4126</v>
      </c>
      <c r="G4262" s="807"/>
      <c r="H4262" s="379" t="s">
        <v>4261</v>
      </c>
      <c r="I4262" s="808">
        <v>50</v>
      </c>
      <c r="J4262" s="808"/>
      <c r="K4262" s="377" t="s">
        <v>1883</v>
      </c>
      <c r="L4262" s="808" t="s">
        <v>1892</v>
      </c>
      <c r="M4262" s="808"/>
      <c r="N4262" s="807">
        <v>436</v>
      </c>
      <c r="O4262" s="807"/>
    </row>
    <row r="4263" spans="1:15" ht="18">
      <c r="A4263" s="807">
        <v>1020</v>
      </c>
      <c r="B4263" s="807"/>
      <c r="C4263" s="807">
        <v>563882</v>
      </c>
      <c r="D4263" s="807"/>
      <c r="E4263" s="378" t="s">
        <v>4122</v>
      </c>
      <c r="F4263" s="807" t="s">
        <v>4124</v>
      </c>
      <c r="G4263" s="807"/>
      <c r="H4263" s="378" t="s">
        <v>4255</v>
      </c>
      <c r="I4263" s="808">
        <v>50</v>
      </c>
      <c r="J4263" s="808"/>
      <c r="K4263" s="377" t="s">
        <v>1883</v>
      </c>
      <c r="L4263" s="808" t="s">
        <v>1892</v>
      </c>
      <c r="M4263" s="808"/>
      <c r="N4263" s="807">
        <v>460</v>
      </c>
      <c r="O4263" s="807"/>
    </row>
    <row r="4264" spans="1:15" ht="54">
      <c r="A4264" s="807">
        <v>1021</v>
      </c>
      <c r="B4264" s="807"/>
      <c r="C4264" s="807">
        <v>563778</v>
      </c>
      <c r="D4264" s="807"/>
      <c r="E4264" s="378" t="s">
        <v>4122</v>
      </c>
      <c r="F4264" s="807" t="s">
        <v>4123</v>
      </c>
      <c r="G4264" s="807"/>
      <c r="H4264" s="379" t="s">
        <v>4261</v>
      </c>
      <c r="I4264" s="808">
        <v>100</v>
      </c>
      <c r="J4264" s="808"/>
      <c r="K4264" s="377" t="s">
        <v>1883</v>
      </c>
      <c r="L4264" s="808" t="s">
        <v>1892</v>
      </c>
      <c r="M4264" s="808"/>
      <c r="N4264" s="807">
        <v>816</v>
      </c>
      <c r="O4264" s="807"/>
    </row>
    <row r="4265" spans="1:15" ht="36">
      <c r="A4265" s="810" t="s">
        <v>1871</v>
      </c>
      <c r="B4265" s="810"/>
      <c r="C4265" s="810" t="s">
        <v>1872</v>
      </c>
      <c r="D4265" s="810"/>
      <c r="E4265" s="365" t="s">
        <v>1873</v>
      </c>
      <c r="F4265" s="810" t="s">
        <v>1874</v>
      </c>
      <c r="G4265" s="810"/>
      <c r="H4265" s="365" t="s">
        <v>1875</v>
      </c>
      <c r="I4265" s="810" t="s">
        <v>1876</v>
      </c>
      <c r="J4265" s="810"/>
      <c r="K4265" s="365" t="s">
        <v>1877</v>
      </c>
      <c r="L4265" s="810" t="s">
        <v>4253</v>
      </c>
      <c r="M4265" s="810"/>
      <c r="N4265" s="810" t="s">
        <v>1879</v>
      </c>
      <c r="O4265" s="810"/>
    </row>
    <row r="4266" spans="1:15" ht="18">
      <c r="A4266" s="807">
        <v>1022</v>
      </c>
      <c r="B4266" s="807"/>
      <c r="C4266" s="807">
        <v>563914</v>
      </c>
      <c r="D4266" s="807"/>
      <c r="E4266" s="378" t="s">
        <v>4122</v>
      </c>
      <c r="F4266" s="807" t="s">
        <v>4128</v>
      </c>
      <c r="G4266" s="807"/>
      <c r="H4266" s="378" t="s">
        <v>4255</v>
      </c>
      <c r="I4266" s="808">
        <v>100</v>
      </c>
      <c r="J4266" s="808"/>
      <c r="K4266" s="377" t="s">
        <v>1883</v>
      </c>
      <c r="L4266" s="808" t="s">
        <v>1892</v>
      </c>
      <c r="M4266" s="808"/>
      <c r="N4266" s="807">
        <v>909</v>
      </c>
      <c r="O4266" s="807"/>
    </row>
    <row r="4267" spans="1:15" ht="18">
      <c r="A4267" s="807">
        <v>1023</v>
      </c>
      <c r="B4267" s="807"/>
      <c r="C4267" s="807">
        <v>816992</v>
      </c>
      <c r="D4267" s="807"/>
      <c r="E4267" s="378" t="s">
        <v>2762</v>
      </c>
      <c r="F4267" s="807" t="s">
        <v>2100</v>
      </c>
      <c r="G4267" s="807"/>
      <c r="H4267" s="378" t="s">
        <v>4255</v>
      </c>
      <c r="I4267" s="808">
        <v>5</v>
      </c>
      <c r="J4267" s="808"/>
      <c r="K4267" s="377" t="s">
        <v>1883</v>
      </c>
      <c r="L4267" s="807" t="s">
        <v>1889</v>
      </c>
      <c r="M4267" s="807"/>
      <c r="N4267" s="807">
        <v>213</v>
      </c>
      <c r="O4267" s="807"/>
    </row>
    <row r="4268" spans="1:15" ht="18">
      <c r="A4268" s="807">
        <v>1024</v>
      </c>
      <c r="B4268" s="807"/>
      <c r="C4268" s="807">
        <v>663609</v>
      </c>
      <c r="D4268" s="807"/>
      <c r="E4268" s="378" t="s">
        <v>3921</v>
      </c>
      <c r="F4268" s="807" t="s">
        <v>2748</v>
      </c>
      <c r="G4268" s="807"/>
      <c r="H4268" s="378" t="s">
        <v>4265</v>
      </c>
      <c r="I4268" s="808">
        <v>3</v>
      </c>
      <c r="J4268" s="808"/>
      <c r="K4268" s="377" t="s">
        <v>1883</v>
      </c>
      <c r="L4268" s="807" t="s">
        <v>4655</v>
      </c>
      <c r="M4268" s="807"/>
      <c r="N4268" s="808">
        <v>82.5</v>
      </c>
      <c r="O4268" s="808"/>
    </row>
    <row r="4269" spans="1:15" ht="18">
      <c r="A4269" s="807">
        <v>1025</v>
      </c>
      <c r="B4269" s="807"/>
      <c r="C4269" s="807">
        <v>992971</v>
      </c>
      <c r="D4269" s="807"/>
      <c r="E4269" s="378" t="s">
        <v>3921</v>
      </c>
      <c r="F4269" s="807" t="s">
        <v>2748</v>
      </c>
      <c r="G4269" s="807"/>
      <c r="H4269" s="378" t="s">
        <v>4265</v>
      </c>
      <c r="I4269" s="808">
        <v>3</v>
      </c>
      <c r="J4269" s="808"/>
      <c r="K4269" s="377" t="s">
        <v>1883</v>
      </c>
      <c r="L4269" s="807" t="s">
        <v>2620</v>
      </c>
      <c r="M4269" s="807"/>
      <c r="N4269" s="808">
        <v>94.5</v>
      </c>
      <c r="O4269" s="808"/>
    </row>
    <row r="4270" spans="1:15" ht="18">
      <c r="A4270" s="807">
        <v>1026</v>
      </c>
      <c r="B4270" s="807"/>
      <c r="C4270" s="807">
        <v>762083</v>
      </c>
      <c r="D4270" s="807"/>
      <c r="E4270" s="378" t="s">
        <v>4130</v>
      </c>
      <c r="F4270" s="807" t="s">
        <v>2322</v>
      </c>
      <c r="G4270" s="807"/>
      <c r="H4270" s="378" t="s">
        <v>1921</v>
      </c>
      <c r="I4270" s="811"/>
      <c r="J4270" s="811"/>
      <c r="K4270" s="371"/>
      <c r="L4270" s="807" t="s">
        <v>1921</v>
      </c>
      <c r="M4270" s="807"/>
      <c r="N4270" s="808">
        <v>1.5</v>
      </c>
      <c r="O4270" s="808"/>
    </row>
    <row r="4271" spans="1:15" ht="18">
      <c r="A4271" s="807">
        <v>1027</v>
      </c>
      <c r="B4271" s="807"/>
      <c r="C4271" s="807">
        <v>350816</v>
      </c>
      <c r="D4271" s="807"/>
      <c r="E4271" s="378" t="s">
        <v>4130</v>
      </c>
      <c r="F4271" s="807" t="s">
        <v>2653</v>
      </c>
      <c r="G4271" s="807"/>
      <c r="H4271" s="378" t="s">
        <v>1921</v>
      </c>
      <c r="I4271" s="811"/>
      <c r="J4271" s="811"/>
      <c r="K4271" s="371"/>
      <c r="L4271" s="807" t="s">
        <v>1921</v>
      </c>
      <c r="M4271" s="807"/>
      <c r="N4271" s="808">
        <v>1.5</v>
      </c>
      <c r="O4271" s="808"/>
    </row>
    <row r="4272" spans="1:15" ht="18">
      <c r="A4272" s="807">
        <v>1028</v>
      </c>
      <c r="B4272" s="807"/>
      <c r="C4272" s="807">
        <v>343216</v>
      </c>
      <c r="D4272" s="807"/>
      <c r="E4272" s="378" t="s">
        <v>4130</v>
      </c>
      <c r="F4272" s="807" t="s">
        <v>2526</v>
      </c>
      <c r="G4272" s="807"/>
      <c r="H4272" s="378" t="s">
        <v>1921</v>
      </c>
      <c r="I4272" s="811"/>
      <c r="J4272" s="811"/>
      <c r="K4272" s="371"/>
      <c r="L4272" s="807" t="s">
        <v>1921</v>
      </c>
      <c r="M4272" s="807"/>
      <c r="N4272" s="808">
        <v>1.5</v>
      </c>
      <c r="O4272" s="808"/>
    </row>
    <row r="4273" spans="1:15" ht="18">
      <c r="A4273" s="807">
        <v>1029</v>
      </c>
      <c r="B4273" s="807"/>
      <c r="C4273" s="807">
        <v>350580</v>
      </c>
      <c r="D4273" s="807"/>
      <c r="E4273" s="378" t="s">
        <v>4130</v>
      </c>
      <c r="F4273" s="807" t="s">
        <v>2598</v>
      </c>
      <c r="G4273" s="807"/>
      <c r="H4273" s="378" t="s">
        <v>4131</v>
      </c>
      <c r="I4273" s="811"/>
      <c r="J4273" s="811"/>
      <c r="K4273" s="371"/>
      <c r="L4273" s="807" t="s">
        <v>1921</v>
      </c>
      <c r="M4273" s="807"/>
      <c r="N4273" s="808">
        <v>1.5</v>
      </c>
      <c r="O4273" s="808"/>
    </row>
    <row r="4274" spans="1:15" ht="18">
      <c r="A4274" s="807">
        <v>1030</v>
      </c>
      <c r="B4274" s="807"/>
      <c r="C4274" s="807">
        <v>691063</v>
      </c>
      <c r="D4274" s="807"/>
      <c r="E4274" s="378" t="s">
        <v>3716</v>
      </c>
      <c r="F4274" s="807" t="s">
        <v>2653</v>
      </c>
      <c r="G4274" s="807"/>
      <c r="H4274" s="378" t="s">
        <v>1921</v>
      </c>
      <c r="I4274" s="811"/>
      <c r="J4274" s="811"/>
      <c r="K4274" s="371"/>
      <c r="L4274" s="807" t="s">
        <v>1921</v>
      </c>
      <c r="M4274" s="807"/>
      <c r="N4274" s="808">
        <v>1.5</v>
      </c>
      <c r="O4274" s="808"/>
    </row>
    <row r="4275" spans="1:15" ht="72">
      <c r="A4275" s="807">
        <v>1031</v>
      </c>
      <c r="B4275" s="807"/>
      <c r="C4275" s="807">
        <v>739925</v>
      </c>
      <c r="D4275" s="807"/>
      <c r="E4275" s="378" t="s">
        <v>2766</v>
      </c>
      <c r="F4275" s="807" t="s">
        <v>3718</v>
      </c>
      <c r="G4275" s="807"/>
      <c r="H4275" s="379" t="s">
        <v>4274</v>
      </c>
      <c r="I4275" s="808">
        <v>5</v>
      </c>
      <c r="J4275" s="808"/>
      <c r="K4275" s="377" t="s">
        <v>1909</v>
      </c>
      <c r="L4275" s="807" t="s">
        <v>1917</v>
      </c>
      <c r="M4275" s="807"/>
      <c r="N4275" s="808">
        <v>5</v>
      </c>
      <c r="O4275" s="808"/>
    </row>
    <row r="4276" spans="1:15" ht="18">
      <c r="A4276" s="807">
        <v>1032</v>
      </c>
      <c r="B4276" s="807"/>
      <c r="C4276" s="807">
        <v>739973</v>
      </c>
      <c r="D4276" s="807"/>
      <c r="E4276" s="378" t="s">
        <v>2766</v>
      </c>
      <c r="F4276" s="807" t="s">
        <v>3717</v>
      </c>
      <c r="G4276" s="807"/>
      <c r="H4276" s="378" t="s">
        <v>4254</v>
      </c>
      <c r="I4276" s="808">
        <v>100</v>
      </c>
      <c r="J4276" s="808"/>
      <c r="K4276" s="377" t="s">
        <v>1909</v>
      </c>
      <c r="L4276" s="808" t="s">
        <v>2125</v>
      </c>
      <c r="M4276" s="808"/>
      <c r="N4276" s="808">
        <v>55</v>
      </c>
      <c r="O4276" s="808"/>
    </row>
    <row r="4277" spans="1:15" ht="72">
      <c r="A4277" s="807">
        <v>1033</v>
      </c>
      <c r="B4277" s="807"/>
      <c r="C4277" s="807">
        <v>740008</v>
      </c>
      <c r="D4277" s="807"/>
      <c r="E4277" s="378" t="s">
        <v>2766</v>
      </c>
      <c r="F4277" s="807" t="s">
        <v>3717</v>
      </c>
      <c r="G4277" s="807"/>
      <c r="H4277" s="379" t="s">
        <v>4274</v>
      </c>
      <c r="I4277" s="808">
        <v>400</v>
      </c>
      <c r="J4277" s="808"/>
      <c r="K4277" s="377" t="s">
        <v>1909</v>
      </c>
      <c r="L4277" s="808" t="s">
        <v>2125</v>
      </c>
      <c r="M4277" s="808"/>
      <c r="N4277" s="807">
        <v>169</v>
      </c>
      <c r="O4277" s="807"/>
    </row>
    <row r="4278" spans="1:15" ht="18">
      <c r="A4278" s="807">
        <v>1034</v>
      </c>
      <c r="B4278" s="807"/>
      <c r="C4278" s="807">
        <v>745100</v>
      </c>
      <c r="D4278" s="807"/>
      <c r="E4278" s="378" t="s">
        <v>2766</v>
      </c>
      <c r="F4278" s="807" t="s">
        <v>3924</v>
      </c>
      <c r="G4278" s="807"/>
      <c r="H4278" s="378" t="s">
        <v>4525</v>
      </c>
      <c r="I4278" s="811"/>
      <c r="J4278" s="811"/>
      <c r="K4278" s="371"/>
      <c r="L4278" s="807" t="s">
        <v>1917</v>
      </c>
      <c r="M4278" s="807"/>
      <c r="N4278" s="808">
        <v>5.75</v>
      </c>
      <c r="O4278" s="808"/>
    </row>
    <row r="4279" spans="1:15" ht="54">
      <c r="A4279" s="807">
        <v>1035</v>
      </c>
      <c r="B4279" s="807"/>
      <c r="C4279" s="807">
        <v>740049</v>
      </c>
      <c r="D4279" s="807"/>
      <c r="E4279" s="378" t="s">
        <v>2766</v>
      </c>
      <c r="F4279" s="807" t="s">
        <v>2767</v>
      </c>
      <c r="G4279" s="807"/>
      <c r="H4279" s="379" t="s">
        <v>4668</v>
      </c>
      <c r="I4279" s="808">
        <v>5</v>
      </c>
      <c r="J4279" s="808"/>
      <c r="K4279" s="377" t="s">
        <v>1909</v>
      </c>
      <c r="L4279" s="807" t="s">
        <v>1917</v>
      </c>
      <c r="M4279" s="807"/>
      <c r="N4279" s="808">
        <v>5.75</v>
      </c>
      <c r="O4279" s="808"/>
    </row>
    <row r="4280" spans="1:15" ht="36">
      <c r="A4280" s="810" t="s">
        <v>1871</v>
      </c>
      <c r="B4280" s="810"/>
      <c r="C4280" s="810" t="s">
        <v>1872</v>
      </c>
      <c r="D4280" s="810"/>
      <c r="E4280" s="365" t="s">
        <v>1873</v>
      </c>
      <c r="F4280" s="810" t="s">
        <v>1874</v>
      </c>
      <c r="G4280" s="810"/>
      <c r="H4280" s="365" t="s">
        <v>1875</v>
      </c>
      <c r="I4280" s="810" t="s">
        <v>1876</v>
      </c>
      <c r="J4280" s="810"/>
      <c r="K4280" s="365" t="s">
        <v>1877</v>
      </c>
      <c r="L4280" s="810" t="s">
        <v>4253</v>
      </c>
      <c r="M4280" s="810"/>
      <c r="N4280" s="810" t="s">
        <v>1879</v>
      </c>
      <c r="O4280" s="810"/>
    </row>
    <row r="4281" spans="1:15" ht="18">
      <c r="A4281" s="807">
        <v>1036</v>
      </c>
      <c r="B4281" s="807"/>
      <c r="C4281" s="807">
        <v>832631</v>
      </c>
      <c r="D4281" s="807"/>
      <c r="E4281" s="378" t="s">
        <v>2766</v>
      </c>
      <c r="F4281" s="807" t="s">
        <v>4239</v>
      </c>
      <c r="G4281" s="807"/>
      <c r="H4281" s="378" t="s">
        <v>4516</v>
      </c>
      <c r="I4281" s="808">
        <v>425</v>
      </c>
      <c r="J4281" s="808"/>
      <c r="K4281" s="377" t="s">
        <v>1909</v>
      </c>
      <c r="L4281" s="807" t="s">
        <v>1884</v>
      </c>
      <c r="M4281" s="807"/>
      <c r="N4281" s="807">
        <v>162</v>
      </c>
      <c r="O4281" s="807"/>
    </row>
    <row r="4282" spans="1:15" ht="18">
      <c r="A4282" s="807">
        <v>1037</v>
      </c>
      <c r="B4282" s="807"/>
      <c r="C4282" s="807">
        <v>616800</v>
      </c>
      <c r="D4282" s="807"/>
      <c r="E4282" s="378" t="s">
        <v>2768</v>
      </c>
      <c r="F4282" s="807" t="s">
        <v>2085</v>
      </c>
      <c r="G4282" s="807"/>
      <c r="H4282" s="378" t="s">
        <v>4623</v>
      </c>
      <c r="I4282" s="808">
        <v>150</v>
      </c>
      <c r="J4282" s="808"/>
      <c r="K4282" s="377" t="s">
        <v>1883</v>
      </c>
      <c r="L4282" s="807" t="s">
        <v>1884</v>
      </c>
      <c r="M4282" s="807"/>
      <c r="N4282" s="807" t="s">
        <v>4669</v>
      </c>
      <c r="O4282" s="807"/>
    </row>
    <row r="4283" spans="1:15" ht="18">
      <c r="A4283" s="807">
        <v>1038</v>
      </c>
      <c r="B4283" s="807"/>
      <c r="C4283" s="807">
        <v>661550</v>
      </c>
      <c r="D4283" s="807"/>
      <c r="E4283" s="378" t="s">
        <v>2768</v>
      </c>
      <c r="F4283" s="807" t="s">
        <v>2085</v>
      </c>
      <c r="G4283" s="807"/>
      <c r="H4283" s="378" t="s">
        <v>1925</v>
      </c>
      <c r="I4283" s="808">
        <v>150</v>
      </c>
      <c r="J4283" s="808"/>
      <c r="K4283" s="377" t="s">
        <v>1883</v>
      </c>
      <c r="L4283" s="807" t="s">
        <v>1884</v>
      </c>
      <c r="M4283" s="807"/>
      <c r="N4283" s="807" t="s">
        <v>4669</v>
      </c>
      <c r="O4283" s="807"/>
    </row>
    <row r="4284" spans="1:15" ht="18">
      <c r="A4284" s="807">
        <v>1039</v>
      </c>
      <c r="B4284" s="807"/>
      <c r="C4284" s="807">
        <v>341343</v>
      </c>
      <c r="D4284" s="807"/>
      <c r="E4284" s="378" t="s">
        <v>2768</v>
      </c>
      <c r="F4284" s="807" t="s">
        <v>2014</v>
      </c>
      <c r="G4284" s="807"/>
      <c r="H4284" s="378" t="s">
        <v>2114</v>
      </c>
      <c r="I4284" s="811"/>
      <c r="J4284" s="811"/>
      <c r="K4284" s="371"/>
      <c r="L4284" s="807" t="s">
        <v>2115</v>
      </c>
      <c r="M4284" s="807"/>
      <c r="N4284" s="808">
        <v>9.5</v>
      </c>
      <c r="O4284" s="808"/>
    </row>
    <row r="4285" spans="1:15" ht="18">
      <c r="A4285" s="807">
        <v>1040</v>
      </c>
      <c r="B4285" s="807"/>
      <c r="C4285" s="807">
        <v>471731</v>
      </c>
      <c r="D4285" s="807"/>
      <c r="E4285" s="378" t="s">
        <v>2769</v>
      </c>
      <c r="F4285" s="807" t="s">
        <v>2770</v>
      </c>
      <c r="G4285" s="807"/>
      <c r="H4285" s="378" t="s">
        <v>1921</v>
      </c>
      <c r="I4285" s="811"/>
      <c r="J4285" s="811"/>
      <c r="K4285" s="371"/>
      <c r="L4285" s="807" t="s">
        <v>1921</v>
      </c>
      <c r="M4285" s="807"/>
      <c r="N4285" s="808">
        <v>97</v>
      </c>
      <c r="O4285" s="808"/>
    </row>
    <row r="4286" spans="1:15" ht="126">
      <c r="A4286" s="807">
        <v>1041</v>
      </c>
      <c r="B4286" s="807"/>
      <c r="C4286" s="807">
        <v>564198</v>
      </c>
      <c r="D4286" s="807"/>
      <c r="E4286" s="378" t="s">
        <v>4670</v>
      </c>
      <c r="F4286" s="807" t="s">
        <v>2308</v>
      </c>
      <c r="G4286" s="807"/>
      <c r="H4286" s="379" t="s">
        <v>4460</v>
      </c>
      <c r="I4286" s="811"/>
      <c r="J4286" s="811"/>
      <c r="K4286" s="371"/>
      <c r="L4286" s="808" t="s">
        <v>1892</v>
      </c>
      <c r="M4286" s="808"/>
      <c r="N4286" s="808">
        <v>19</v>
      </c>
      <c r="O4286" s="808"/>
    </row>
    <row r="4287" spans="1:15" ht="18">
      <c r="A4287" s="807">
        <v>1042</v>
      </c>
      <c r="B4287" s="807"/>
      <c r="C4287" s="807">
        <v>533804</v>
      </c>
      <c r="D4287" s="807"/>
      <c r="E4287" s="378" t="s">
        <v>4132</v>
      </c>
      <c r="F4287" s="807" t="s">
        <v>2483</v>
      </c>
      <c r="G4287" s="807"/>
      <c r="H4287" s="378" t="s">
        <v>4255</v>
      </c>
      <c r="I4287" s="808">
        <v>10</v>
      </c>
      <c r="J4287" s="808"/>
      <c r="K4287" s="377" t="s">
        <v>1883</v>
      </c>
      <c r="L4287" s="807" t="s">
        <v>1889</v>
      </c>
      <c r="M4287" s="807"/>
      <c r="N4287" s="807">
        <v>253</v>
      </c>
      <c r="O4287" s="807"/>
    </row>
    <row r="4288" spans="1:15" ht="54">
      <c r="A4288" s="807">
        <v>1043</v>
      </c>
      <c r="B4288" s="807"/>
      <c r="C4288" s="807">
        <v>882330</v>
      </c>
      <c r="D4288" s="807"/>
      <c r="E4288" s="378" t="s">
        <v>4132</v>
      </c>
      <c r="F4288" s="807" t="s">
        <v>2483</v>
      </c>
      <c r="G4288" s="807"/>
      <c r="H4288" s="379" t="s">
        <v>4261</v>
      </c>
      <c r="I4288" s="808">
        <v>10</v>
      </c>
      <c r="J4288" s="808"/>
      <c r="K4288" s="377" t="s">
        <v>1883</v>
      </c>
      <c r="L4288" s="808" t="s">
        <v>1892</v>
      </c>
      <c r="M4288" s="808"/>
      <c r="N4288" s="807">
        <v>253</v>
      </c>
      <c r="O4288" s="807"/>
    </row>
    <row r="4289" spans="1:15" ht="18">
      <c r="A4289" s="807">
        <v>1044</v>
      </c>
      <c r="B4289" s="807"/>
      <c r="C4289" s="807">
        <v>506800</v>
      </c>
      <c r="D4289" s="807"/>
      <c r="E4289" s="378" t="s">
        <v>3720</v>
      </c>
      <c r="F4289" s="807" t="s">
        <v>2586</v>
      </c>
      <c r="G4289" s="807"/>
      <c r="H4289" s="378" t="s">
        <v>2146</v>
      </c>
      <c r="I4289" s="808">
        <v>15</v>
      </c>
      <c r="J4289" s="808"/>
      <c r="K4289" s="377" t="s">
        <v>1909</v>
      </c>
      <c r="L4289" s="808" t="s">
        <v>1910</v>
      </c>
      <c r="M4289" s="808"/>
      <c r="N4289" s="808">
        <v>19</v>
      </c>
      <c r="O4289" s="808"/>
    </row>
    <row r="4290" spans="1:15" ht="18">
      <c r="A4290" s="807">
        <v>1045</v>
      </c>
      <c r="B4290" s="807"/>
      <c r="C4290" s="807">
        <v>506837</v>
      </c>
      <c r="D4290" s="807"/>
      <c r="E4290" s="378" t="s">
        <v>3720</v>
      </c>
      <c r="F4290" s="807" t="s">
        <v>2586</v>
      </c>
      <c r="G4290" s="807"/>
      <c r="H4290" s="378" t="s">
        <v>2146</v>
      </c>
      <c r="I4290" s="808">
        <v>5</v>
      </c>
      <c r="J4290" s="808"/>
      <c r="K4290" s="377" t="s">
        <v>1909</v>
      </c>
      <c r="L4290" s="808" t="s">
        <v>1910</v>
      </c>
      <c r="M4290" s="808"/>
      <c r="N4290" s="808">
        <v>13</v>
      </c>
      <c r="O4290" s="808"/>
    </row>
    <row r="4291" spans="1:15" ht="18">
      <c r="A4291" s="807">
        <v>1046</v>
      </c>
      <c r="B4291" s="807"/>
      <c r="C4291" s="807">
        <v>507266</v>
      </c>
      <c r="D4291" s="807"/>
      <c r="E4291" s="378" t="s">
        <v>3720</v>
      </c>
      <c r="F4291" s="807" t="s">
        <v>2586</v>
      </c>
      <c r="G4291" s="807"/>
      <c r="H4291" s="378" t="s">
        <v>2146</v>
      </c>
      <c r="I4291" s="808">
        <v>10</v>
      </c>
      <c r="J4291" s="808"/>
      <c r="K4291" s="377" t="s">
        <v>1909</v>
      </c>
      <c r="L4291" s="808" t="s">
        <v>1910</v>
      </c>
      <c r="M4291" s="808"/>
      <c r="N4291" s="808">
        <v>25</v>
      </c>
      <c r="O4291" s="808"/>
    </row>
    <row r="4292" spans="1:15" ht="18">
      <c r="A4292" s="807">
        <v>1047</v>
      </c>
      <c r="B4292" s="807"/>
      <c r="C4292" s="807">
        <v>262631</v>
      </c>
      <c r="D4292" s="807"/>
      <c r="E4292" s="378" t="s">
        <v>3720</v>
      </c>
      <c r="F4292" s="807" t="s">
        <v>2488</v>
      </c>
      <c r="G4292" s="807"/>
      <c r="H4292" s="378" t="s">
        <v>1921</v>
      </c>
      <c r="I4292" s="811"/>
      <c r="J4292" s="811"/>
      <c r="K4292" s="371"/>
      <c r="L4292" s="807" t="s">
        <v>1921</v>
      </c>
      <c r="M4292" s="807"/>
      <c r="N4292" s="808">
        <v>2.75</v>
      </c>
      <c r="O4292" s="808"/>
    </row>
    <row r="4293" spans="1:15" ht="18">
      <c r="A4293" s="807">
        <v>1048</v>
      </c>
      <c r="B4293" s="807"/>
      <c r="C4293" s="807">
        <v>353110</v>
      </c>
      <c r="D4293" s="807"/>
      <c r="E4293" s="378" t="s">
        <v>3720</v>
      </c>
      <c r="F4293" s="807" t="s">
        <v>2488</v>
      </c>
      <c r="G4293" s="807"/>
      <c r="H4293" s="378" t="s">
        <v>1920</v>
      </c>
      <c r="I4293" s="811"/>
      <c r="J4293" s="811"/>
      <c r="K4293" s="371"/>
      <c r="L4293" s="807" t="s">
        <v>1921</v>
      </c>
      <c r="M4293" s="807"/>
      <c r="N4293" s="808">
        <v>2.75</v>
      </c>
      <c r="O4293" s="808"/>
    </row>
    <row r="4294" spans="1:15" ht="18">
      <c r="A4294" s="807">
        <v>1049</v>
      </c>
      <c r="B4294" s="807"/>
      <c r="C4294" s="807">
        <v>354574</v>
      </c>
      <c r="D4294" s="807"/>
      <c r="E4294" s="378" t="s">
        <v>3720</v>
      </c>
      <c r="F4294" s="807" t="s">
        <v>2488</v>
      </c>
      <c r="G4294" s="807"/>
      <c r="H4294" s="378" t="s">
        <v>2114</v>
      </c>
      <c r="I4294" s="811"/>
      <c r="J4294" s="811"/>
      <c r="K4294" s="371"/>
      <c r="L4294" s="807" t="s">
        <v>2115</v>
      </c>
      <c r="M4294" s="807"/>
      <c r="N4294" s="808">
        <v>3</v>
      </c>
      <c r="O4294" s="808"/>
    </row>
    <row r="4295" spans="1:15" ht="72">
      <c r="A4295" s="807">
        <v>1050</v>
      </c>
      <c r="B4295" s="807"/>
      <c r="C4295" s="807">
        <v>828489</v>
      </c>
      <c r="D4295" s="807"/>
      <c r="E4295" s="378" t="s">
        <v>4671</v>
      </c>
      <c r="F4295" s="807" t="s">
        <v>3721</v>
      </c>
      <c r="G4295" s="807"/>
      <c r="H4295" s="379" t="s">
        <v>4268</v>
      </c>
      <c r="I4295" s="808">
        <v>5</v>
      </c>
      <c r="J4295" s="808"/>
      <c r="K4295" s="377" t="s">
        <v>1883</v>
      </c>
      <c r="L4295" s="807" t="s">
        <v>1889</v>
      </c>
      <c r="M4295" s="807"/>
      <c r="N4295" s="807">
        <v>365</v>
      </c>
      <c r="O4295" s="807"/>
    </row>
    <row r="4296" spans="1:15" ht="36">
      <c r="A4296" s="810" t="s">
        <v>1871</v>
      </c>
      <c r="B4296" s="810"/>
      <c r="C4296" s="810" t="s">
        <v>1872</v>
      </c>
      <c r="D4296" s="810"/>
      <c r="E4296" s="365" t="s">
        <v>1873</v>
      </c>
      <c r="F4296" s="810" t="s">
        <v>1874</v>
      </c>
      <c r="G4296" s="810"/>
      <c r="H4296" s="365" t="s">
        <v>1875</v>
      </c>
      <c r="I4296" s="810" t="s">
        <v>1876</v>
      </c>
      <c r="J4296" s="810"/>
      <c r="K4296" s="365" t="s">
        <v>1877</v>
      </c>
      <c r="L4296" s="810" t="s">
        <v>4253</v>
      </c>
      <c r="M4296" s="810"/>
      <c r="N4296" s="810" t="s">
        <v>1879</v>
      </c>
      <c r="O4296" s="810"/>
    </row>
    <row r="4297" spans="1:15" ht="18">
      <c r="A4297" s="807">
        <v>1051</v>
      </c>
      <c r="B4297" s="807"/>
      <c r="C4297" s="807">
        <v>1035686</v>
      </c>
      <c r="D4297" s="807"/>
      <c r="E4297" s="378" t="s">
        <v>2771</v>
      </c>
      <c r="F4297" s="807" t="s">
        <v>2772</v>
      </c>
      <c r="G4297" s="807"/>
      <c r="H4297" s="378" t="s">
        <v>4266</v>
      </c>
      <c r="I4297" s="808">
        <v>20</v>
      </c>
      <c r="J4297" s="808"/>
      <c r="K4297" s="377" t="s">
        <v>1883</v>
      </c>
      <c r="L4297" s="808" t="s">
        <v>1892</v>
      </c>
      <c r="M4297" s="808"/>
      <c r="N4297" s="807" t="s">
        <v>4672</v>
      </c>
      <c r="O4297" s="807"/>
    </row>
    <row r="4298" spans="1:15" ht="18">
      <c r="A4298" s="807">
        <v>1052</v>
      </c>
      <c r="B4298" s="807"/>
      <c r="C4298" s="807">
        <v>618179</v>
      </c>
      <c r="D4298" s="807"/>
      <c r="E4298" s="378" t="s">
        <v>2776</v>
      </c>
      <c r="F4298" s="807" t="s">
        <v>3723</v>
      </c>
      <c r="G4298" s="807"/>
      <c r="H4298" s="378" t="s">
        <v>2336</v>
      </c>
      <c r="I4298" s="808">
        <v>100</v>
      </c>
      <c r="J4298" s="808"/>
      <c r="K4298" s="377" t="s">
        <v>1883</v>
      </c>
      <c r="L4298" s="807" t="s">
        <v>1884</v>
      </c>
      <c r="M4298" s="807"/>
      <c r="N4298" s="808">
        <v>61.5</v>
      </c>
      <c r="O4298" s="808"/>
    </row>
    <row r="4299" spans="1:15" ht="18">
      <c r="A4299" s="807">
        <v>1053</v>
      </c>
      <c r="B4299" s="807"/>
      <c r="C4299" s="807">
        <v>618200</v>
      </c>
      <c r="D4299" s="807"/>
      <c r="E4299" s="378" t="s">
        <v>2776</v>
      </c>
      <c r="F4299" s="807" t="s">
        <v>3723</v>
      </c>
      <c r="G4299" s="807"/>
      <c r="H4299" s="378" t="s">
        <v>2336</v>
      </c>
      <c r="I4299" s="808">
        <v>1</v>
      </c>
      <c r="J4299" s="808"/>
      <c r="K4299" s="377" t="s">
        <v>1942</v>
      </c>
      <c r="L4299" s="807" t="s">
        <v>1884</v>
      </c>
      <c r="M4299" s="807"/>
      <c r="N4299" s="807">
        <v>688</v>
      </c>
      <c r="O4299" s="807"/>
    </row>
    <row r="4300" spans="1:15" ht="18">
      <c r="A4300" s="807">
        <v>1054</v>
      </c>
      <c r="B4300" s="807"/>
      <c r="C4300" s="807">
        <v>618244</v>
      </c>
      <c r="D4300" s="807"/>
      <c r="E4300" s="378" t="s">
        <v>2776</v>
      </c>
      <c r="F4300" s="807" t="s">
        <v>3723</v>
      </c>
      <c r="G4300" s="807"/>
      <c r="H4300" s="378" t="s">
        <v>2336</v>
      </c>
      <c r="I4300" s="808">
        <v>15</v>
      </c>
      <c r="J4300" s="808"/>
      <c r="K4300" s="377" t="s">
        <v>1883</v>
      </c>
      <c r="L4300" s="807" t="s">
        <v>1917</v>
      </c>
      <c r="M4300" s="807"/>
      <c r="N4300" s="808">
        <v>10.5</v>
      </c>
      <c r="O4300" s="808"/>
    </row>
    <row r="4301" spans="1:15" ht="18">
      <c r="A4301" s="807">
        <v>1055</v>
      </c>
      <c r="B4301" s="807"/>
      <c r="C4301" s="807">
        <v>618263</v>
      </c>
      <c r="D4301" s="807"/>
      <c r="E4301" s="378" t="s">
        <v>2776</v>
      </c>
      <c r="F4301" s="807" t="s">
        <v>3723</v>
      </c>
      <c r="G4301" s="807"/>
      <c r="H4301" s="378" t="s">
        <v>2336</v>
      </c>
      <c r="I4301" s="808">
        <v>200</v>
      </c>
      <c r="J4301" s="808"/>
      <c r="K4301" s="377" t="s">
        <v>1883</v>
      </c>
      <c r="L4301" s="807" t="s">
        <v>1884</v>
      </c>
      <c r="M4301" s="807"/>
      <c r="N4301" s="807">
        <v>146</v>
      </c>
      <c r="O4301" s="807"/>
    </row>
    <row r="4302" spans="1:15" ht="18">
      <c r="A4302" s="807">
        <v>1056</v>
      </c>
      <c r="B4302" s="807"/>
      <c r="C4302" s="807">
        <v>618547</v>
      </c>
      <c r="D4302" s="807"/>
      <c r="E4302" s="378" t="s">
        <v>4133</v>
      </c>
      <c r="F4302" s="807" t="s">
        <v>2085</v>
      </c>
      <c r="G4302" s="807"/>
      <c r="H4302" s="378" t="s">
        <v>2336</v>
      </c>
      <c r="I4302" s="808">
        <v>60</v>
      </c>
      <c r="J4302" s="808"/>
      <c r="K4302" s="377" t="s">
        <v>1883</v>
      </c>
      <c r="L4302" s="807" t="s">
        <v>1884</v>
      </c>
      <c r="M4302" s="807"/>
      <c r="N4302" s="808">
        <v>74</v>
      </c>
      <c r="O4302" s="808"/>
    </row>
    <row r="4303" spans="1:15" ht="18">
      <c r="A4303" s="807">
        <v>1057</v>
      </c>
      <c r="B4303" s="807"/>
      <c r="C4303" s="807">
        <v>480211</v>
      </c>
      <c r="D4303" s="807"/>
      <c r="E4303" s="378" t="s">
        <v>4133</v>
      </c>
      <c r="F4303" s="807" t="s">
        <v>2014</v>
      </c>
      <c r="G4303" s="807"/>
      <c r="H4303" s="378" t="s">
        <v>1920</v>
      </c>
      <c r="I4303" s="811"/>
      <c r="J4303" s="811"/>
      <c r="K4303" s="371"/>
      <c r="L4303" s="807" t="s">
        <v>1921</v>
      </c>
      <c r="M4303" s="807"/>
      <c r="N4303" s="808">
        <v>4.75</v>
      </c>
      <c r="O4303" s="808"/>
    </row>
    <row r="4304" spans="1:15" ht="18">
      <c r="A4304" s="807">
        <v>1058</v>
      </c>
      <c r="B4304" s="807"/>
      <c r="C4304" s="807">
        <v>322052</v>
      </c>
      <c r="D4304" s="807"/>
      <c r="E4304" s="378" t="s">
        <v>4133</v>
      </c>
      <c r="F4304" s="807" t="s">
        <v>2272</v>
      </c>
      <c r="G4304" s="807"/>
      <c r="H4304" s="378" t="s">
        <v>1920</v>
      </c>
      <c r="I4304" s="811"/>
      <c r="J4304" s="811"/>
      <c r="K4304" s="371"/>
      <c r="L4304" s="807" t="s">
        <v>1921</v>
      </c>
      <c r="M4304" s="807"/>
      <c r="N4304" s="808">
        <v>4.5</v>
      </c>
      <c r="O4304" s="808"/>
    </row>
    <row r="4305" spans="1:15" ht="36">
      <c r="A4305" s="807">
        <v>1059</v>
      </c>
      <c r="B4305" s="807"/>
      <c r="C4305" s="807">
        <v>339511</v>
      </c>
      <c r="D4305" s="807"/>
      <c r="E4305" s="379" t="s">
        <v>4673</v>
      </c>
      <c r="F4305" s="812" t="s">
        <v>4674</v>
      </c>
      <c r="G4305" s="812"/>
      <c r="H4305" s="378" t="s">
        <v>1921</v>
      </c>
      <c r="I4305" s="811"/>
      <c r="J4305" s="811"/>
      <c r="K4305" s="371"/>
      <c r="L4305" s="807" t="s">
        <v>1921</v>
      </c>
      <c r="M4305" s="807"/>
      <c r="N4305" s="808">
        <v>8.5</v>
      </c>
      <c r="O4305" s="808"/>
    </row>
    <row r="4306" spans="1:15" ht="18">
      <c r="A4306" s="807">
        <v>1060</v>
      </c>
      <c r="B4306" s="807"/>
      <c r="C4306" s="807">
        <v>356708</v>
      </c>
      <c r="D4306" s="807"/>
      <c r="E4306" s="378" t="s">
        <v>3925</v>
      </c>
      <c r="F4306" s="807" t="s">
        <v>2014</v>
      </c>
      <c r="G4306" s="807"/>
      <c r="H4306" s="378" t="s">
        <v>1921</v>
      </c>
      <c r="I4306" s="811"/>
      <c r="J4306" s="811"/>
      <c r="K4306" s="371"/>
      <c r="L4306" s="807" t="s">
        <v>1921</v>
      </c>
      <c r="M4306" s="807"/>
      <c r="N4306" s="808">
        <v>27</v>
      </c>
      <c r="O4306" s="808"/>
    </row>
    <row r="4307" spans="1:15" ht="18">
      <c r="A4307" s="807">
        <v>1061</v>
      </c>
      <c r="B4307" s="807"/>
      <c r="C4307" s="807">
        <v>1005729</v>
      </c>
      <c r="D4307" s="807"/>
      <c r="E4307" s="378" t="s">
        <v>3925</v>
      </c>
      <c r="F4307" s="807" t="s">
        <v>2014</v>
      </c>
      <c r="G4307" s="807"/>
      <c r="H4307" s="378" t="s">
        <v>1920</v>
      </c>
      <c r="I4307" s="811"/>
      <c r="J4307" s="811"/>
      <c r="K4307" s="371"/>
      <c r="L4307" s="807" t="s">
        <v>1921</v>
      </c>
      <c r="M4307" s="807"/>
      <c r="N4307" s="808">
        <v>18</v>
      </c>
      <c r="O4307" s="808"/>
    </row>
    <row r="4308" spans="1:15" ht="18">
      <c r="A4308" s="807">
        <v>1062</v>
      </c>
      <c r="B4308" s="807"/>
      <c r="C4308" s="807">
        <v>356823</v>
      </c>
      <c r="D4308" s="807"/>
      <c r="E4308" s="378" t="s">
        <v>3925</v>
      </c>
      <c r="F4308" s="807" t="s">
        <v>2344</v>
      </c>
      <c r="G4308" s="807"/>
      <c r="H4308" s="378" t="s">
        <v>1921</v>
      </c>
      <c r="I4308" s="811"/>
      <c r="J4308" s="811"/>
      <c r="K4308" s="371"/>
      <c r="L4308" s="807" t="s">
        <v>1921</v>
      </c>
      <c r="M4308" s="807"/>
      <c r="N4308" s="808">
        <v>11.5</v>
      </c>
      <c r="O4308" s="808"/>
    </row>
    <row r="4309" spans="1:15" ht="18">
      <c r="A4309" s="807">
        <v>1063</v>
      </c>
      <c r="B4309" s="807"/>
      <c r="C4309" s="807">
        <v>1005646</v>
      </c>
      <c r="D4309" s="807"/>
      <c r="E4309" s="378" t="s">
        <v>3925</v>
      </c>
      <c r="F4309" s="807" t="s">
        <v>2344</v>
      </c>
      <c r="G4309" s="807"/>
      <c r="H4309" s="378" t="s">
        <v>1920</v>
      </c>
      <c r="I4309" s="811"/>
      <c r="J4309" s="811"/>
      <c r="K4309" s="371"/>
      <c r="L4309" s="807" t="s">
        <v>1921</v>
      </c>
      <c r="M4309" s="807"/>
      <c r="N4309" s="808">
        <v>6.5</v>
      </c>
      <c r="O4309" s="808"/>
    </row>
    <row r="4310" spans="1:15" ht="18">
      <c r="A4310" s="807">
        <v>1064</v>
      </c>
      <c r="B4310" s="807"/>
      <c r="C4310" s="807">
        <v>356899</v>
      </c>
      <c r="D4310" s="807"/>
      <c r="E4310" s="378" t="s">
        <v>3925</v>
      </c>
      <c r="F4310" s="807" t="s">
        <v>2071</v>
      </c>
      <c r="G4310" s="807"/>
      <c r="H4310" s="378" t="s">
        <v>1921</v>
      </c>
      <c r="I4310" s="811"/>
      <c r="J4310" s="811"/>
      <c r="K4310" s="371"/>
      <c r="L4310" s="807" t="s">
        <v>1921</v>
      </c>
      <c r="M4310" s="807"/>
      <c r="N4310" s="808">
        <v>16</v>
      </c>
      <c r="O4310" s="808"/>
    </row>
    <row r="4311" spans="1:15" ht="18">
      <c r="A4311" s="807">
        <v>1065</v>
      </c>
      <c r="B4311" s="807"/>
      <c r="C4311" s="807">
        <v>1005680</v>
      </c>
      <c r="D4311" s="807"/>
      <c r="E4311" s="378" t="s">
        <v>3925</v>
      </c>
      <c r="F4311" s="807" t="s">
        <v>2071</v>
      </c>
      <c r="G4311" s="807"/>
      <c r="H4311" s="378" t="s">
        <v>1920</v>
      </c>
      <c r="I4311" s="811"/>
      <c r="J4311" s="811"/>
      <c r="K4311" s="371"/>
      <c r="L4311" s="807" t="s">
        <v>1921</v>
      </c>
      <c r="M4311" s="807"/>
      <c r="N4311" s="808">
        <v>13</v>
      </c>
      <c r="O4311" s="808"/>
    </row>
    <row r="4312" spans="1:15" ht="18">
      <c r="A4312" s="807">
        <v>1066</v>
      </c>
      <c r="B4312" s="807"/>
      <c r="C4312" s="807">
        <v>526889</v>
      </c>
      <c r="D4312" s="807"/>
      <c r="E4312" s="378" t="s">
        <v>4134</v>
      </c>
      <c r="F4312" s="807" t="s">
        <v>2971</v>
      </c>
      <c r="G4312" s="807"/>
      <c r="H4312" s="378" t="s">
        <v>2093</v>
      </c>
      <c r="I4312" s="808">
        <v>2.5</v>
      </c>
      <c r="J4312" s="808"/>
      <c r="K4312" s="377" t="s">
        <v>1883</v>
      </c>
      <c r="L4312" s="807" t="s">
        <v>1884</v>
      </c>
      <c r="M4312" s="807"/>
      <c r="N4312" s="807">
        <v>128</v>
      </c>
      <c r="O4312" s="807"/>
    </row>
    <row r="4313" spans="1:15" ht="18">
      <c r="A4313" s="807">
        <v>1067</v>
      </c>
      <c r="B4313" s="807"/>
      <c r="C4313" s="807">
        <v>576095</v>
      </c>
      <c r="D4313" s="807"/>
      <c r="E4313" s="378" t="s">
        <v>3724</v>
      </c>
      <c r="F4313" s="807" t="s">
        <v>2381</v>
      </c>
      <c r="G4313" s="807"/>
      <c r="H4313" s="378" t="s">
        <v>4255</v>
      </c>
      <c r="I4313" s="808">
        <v>2</v>
      </c>
      <c r="J4313" s="808"/>
      <c r="K4313" s="377" t="s">
        <v>1883</v>
      </c>
      <c r="L4313" s="807" t="s">
        <v>1889</v>
      </c>
      <c r="M4313" s="807"/>
      <c r="N4313" s="807">
        <v>149</v>
      </c>
      <c r="O4313" s="807"/>
    </row>
    <row r="4314" spans="1:15" ht="54">
      <c r="A4314" s="807">
        <v>1068</v>
      </c>
      <c r="B4314" s="807"/>
      <c r="C4314" s="807">
        <v>576146</v>
      </c>
      <c r="D4314" s="807"/>
      <c r="E4314" s="378" t="s">
        <v>3724</v>
      </c>
      <c r="F4314" s="807" t="s">
        <v>2177</v>
      </c>
      <c r="G4314" s="807"/>
      <c r="H4314" s="379" t="s">
        <v>4261</v>
      </c>
      <c r="I4314" s="808">
        <v>2</v>
      </c>
      <c r="J4314" s="808"/>
      <c r="K4314" s="377" t="s">
        <v>1883</v>
      </c>
      <c r="L4314" s="807" t="s">
        <v>1889</v>
      </c>
      <c r="M4314" s="807"/>
      <c r="N4314" s="807">
        <v>233</v>
      </c>
      <c r="O4314" s="807"/>
    </row>
    <row r="4315" spans="1:15" ht="18">
      <c r="A4315" s="807">
        <v>1069</v>
      </c>
      <c r="B4315" s="807"/>
      <c r="C4315" s="807">
        <v>205987</v>
      </c>
      <c r="D4315" s="807"/>
      <c r="E4315" s="378" t="s">
        <v>4135</v>
      </c>
      <c r="F4315" s="807" t="s">
        <v>2653</v>
      </c>
      <c r="G4315" s="807"/>
      <c r="H4315" s="378" t="s">
        <v>1920</v>
      </c>
      <c r="I4315" s="811"/>
      <c r="J4315" s="811"/>
      <c r="K4315" s="371"/>
      <c r="L4315" s="807" t="s">
        <v>1921</v>
      </c>
      <c r="M4315" s="807"/>
      <c r="N4315" s="808">
        <v>47</v>
      </c>
      <c r="O4315" s="808"/>
    </row>
    <row r="4316" spans="1:15" ht="36">
      <c r="A4316" s="810" t="s">
        <v>1871</v>
      </c>
      <c r="B4316" s="810"/>
      <c r="C4316" s="810" t="s">
        <v>1872</v>
      </c>
      <c r="D4316" s="810"/>
      <c r="E4316" s="365" t="s">
        <v>1873</v>
      </c>
      <c r="F4316" s="810" t="s">
        <v>1874</v>
      </c>
      <c r="G4316" s="810"/>
      <c r="H4316" s="365" t="s">
        <v>1875</v>
      </c>
      <c r="I4316" s="810" t="s">
        <v>1876</v>
      </c>
      <c r="J4316" s="810"/>
      <c r="K4316" s="365" t="s">
        <v>1877</v>
      </c>
      <c r="L4316" s="810" t="s">
        <v>4253</v>
      </c>
      <c r="M4316" s="810"/>
      <c r="N4316" s="810" t="s">
        <v>1879</v>
      </c>
      <c r="O4316" s="810"/>
    </row>
    <row r="4317" spans="1:15" ht="18">
      <c r="A4317" s="807">
        <v>1070</v>
      </c>
      <c r="B4317" s="807"/>
      <c r="C4317" s="807">
        <v>206030</v>
      </c>
      <c r="D4317" s="807"/>
      <c r="E4317" s="378" t="s">
        <v>3461</v>
      </c>
      <c r="F4317" s="807" t="s">
        <v>2791</v>
      </c>
      <c r="G4317" s="807"/>
      <c r="H4317" s="378" t="s">
        <v>4289</v>
      </c>
      <c r="I4317" s="811"/>
      <c r="J4317" s="811"/>
      <c r="K4317" s="371"/>
      <c r="L4317" s="808" t="s">
        <v>1892</v>
      </c>
      <c r="M4317" s="808"/>
      <c r="N4317" s="807" t="s">
        <v>4675</v>
      </c>
      <c r="O4317" s="807"/>
    </row>
    <row r="4318" spans="1:15" ht="18">
      <c r="A4318" s="807">
        <v>1071</v>
      </c>
      <c r="B4318" s="807"/>
      <c r="C4318" s="807">
        <v>206048</v>
      </c>
      <c r="D4318" s="807"/>
      <c r="E4318" s="378" t="s">
        <v>3461</v>
      </c>
      <c r="F4318" s="807" t="s">
        <v>2650</v>
      </c>
      <c r="G4318" s="807"/>
      <c r="H4318" s="378" t="s">
        <v>4289</v>
      </c>
      <c r="I4318" s="811"/>
      <c r="J4318" s="811"/>
      <c r="K4318" s="371"/>
      <c r="L4318" s="808" t="s">
        <v>1892</v>
      </c>
      <c r="M4318" s="808"/>
      <c r="N4318" s="807" t="s">
        <v>4676</v>
      </c>
      <c r="O4318" s="807"/>
    </row>
    <row r="4319" spans="1:15" ht="18">
      <c r="A4319" s="807">
        <v>1072</v>
      </c>
      <c r="B4319" s="807"/>
      <c r="C4319" s="807">
        <v>206053</v>
      </c>
      <c r="D4319" s="807"/>
      <c r="E4319" s="378" t="s">
        <v>4137</v>
      </c>
      <c r="F4319" s="807" t="s">
        <v>2322</v>
      </c>
      <c r="G4319" s="807"/>
      <c r="H4319" s="378" t="s">
        <v>1920</v>
      </c>
      <c r="I4319" s="811"/>
      <c r="J4319" s="811"/>
      <c r="K4319" s="371"/>
      <c r="L4319" s="807" t="s">
        <v>1921</v>
      </c>
      <c r="M4319" s="807"/>
      <c r="N4319" s="808">
        <v>18</v>
      </c>
      <c r="O4319" s="808"/>
    </row>
    <row r="4320" spans="1:15" ht="18">
      <c r="A4320" s="807">
        <v>1073</v>
      </c>
      <c r="B4320" s="807"/>
      <c r="C4320" s="807">
        <v>206069</v>
      </c>
      <c r="D4320" s="807"/>
      <c r="E4320" s="378" t="s">
        <v>4137</v>
      </c>
      <c r="F4320" s="807" t="s">
        <v>2653</v>
      </c>
      <c r="G4320" s="807"/>
      <c r="H4320" s="378" t="s">
        <v>1920</v>
      </c>
      <c r="I4320" s="811"/>
      <c r="J4320" s="811"/>
      <c r="K4320" s="371"/>
      <c r="L4320" s="807" t="s">
        <v>1921</v>
      </c>
      <c r="M4320" s="807"/>
      <c r="N4320" s="808">
        <v>4</v>
      </c>
      <c r="O4320" s="808"/>
    </row>
    <row r="4321" spans="1:15" ht="162">
      <c r="A4321" s="807">
        <v>1074</v>
      </c>
      <c r="B4321" s="807"/>
      <c r="C4321" s="807">
        <v>721831</v>
      </c>
      <c r="D4321" s="807"/>
      <c r="E4321" s="378" t="s">
        <v>2781</v>
      </c>
      <c r="F4321" s="807" t="s">
        <v>3464</v>
      </c>
      <c r="G4321" s="807"/>
      <c r="H4321" s="379" t="s">
        <v>4677</v>
      </c>
      <c r="I4321" s="811"/>
      <c r="J4321" s="811"/>
      <c r="K4321" s="371"/>
      <c r="L4321" s="807" t="s">
        <v>2167</v>
      </c>
      <c r="M4321" s="807"/>
      <c r="N4321" s="807" t="s">
        <v>4678</v>
      </c>
      <c r="O4321" s="807"/>
    </row>
    <row r="4322" spans="1:15" ht="18">
      <c r="A4322" s="807">
        <v>1075</v>
      </c>
      <c r="B4322" s="807"/>
      <c r="C4322" s="807">
        <v>618581</v>
      </c>
      <c r="D4322" s="807"/>
      <c r="E4322" s="378" t="s">
        <v>3928</v>
      </c>
      <c r="F4322" s="807" t="s">
        <v>2076</v>
      </c>
      <c r="G4322" s="807"/>
      <c r="H4322" s="378" t="s">
        <v>1925</v>
      </c>
      <c r="I4322" s="808">
        <v>300</v>
      </c>
      <c r="J4322" s="808"/>
      <c r="K4322" s="377" t="s">
        <v>1883</v>
      </c>
      <c r="L4322" s="807" t="s">
        <v>1884</v>
      </c>
      <c r="M4322" s="807"/>
      <c r="N4322" s="807" t="s">
        <v>4679</v>
      </c>
      <c r="O4322" s="807"/>
    </row>
    <row r="4323" spans="1:15" ht="18">
      <c r="A4323" s="807">
        <v>1076</v>
      </c>
      <c r="B4323" s="807"/>
      <c r="C4323" s="807">
        <v>354115</v>
      </c>
      <c r="D4323" s="807"/>
      <c r="E4323" s="378" t="s">
        <v>3928</v>
      </c>
      <c r="F4323" s="807" t="s">
        <v>2047</v>
      </c>
      <c r="G4323" s="807"/>
      <c r="H4323" s="378" t="s">
        <v>1920</v>
      </c>
      <c r="I4323" s="811"/>
      <c r="J4323" s="811"/>
      <c r="K4323" s="371"/>
      <c r="L4323" s="807" t="s">
        <v>1921</v>
      </c>
      <c r="M4323" s="807"/>
      <c r="N4323" s="808">
        <v>18</v>
      </c>
      <c r="O4323" s="808"/>
    </row>
    <row r="4324" spans="1:15" ht="18">
      <c r="A4324" s="807">
        <v>1077</v>
      </c>
      <c r="B4324" s="807"/>
      <c r="C4324" s="807">
        <v>354189</v>
      </c>
      <c r="D4324" s="807"/>
      <c r="E4324" s="378" t="s">
        <v>3928</v>
      </c>
      <c r="F4324" s="807" t="s">
        <v>2274</v>
      </c>
      <c r="G4324" s="807"/>
      <c r="H4324" s="378" t="s">
        <v>1920</v>
      </c>
      <c r="I4324" s="811"/>
      <c r="J4324" s="811"/>
      <c r="K4324" s="371"/>
      <c r="L4324" s="807" t="s">
        <v>1921</v>
      </c>
      <c r="M4324" s="807"/>
      <c r="N4324" s="808">
        <v>25.5</v>
      </c>
      <c r="O4324" s="808"/>
    </row>
    <row r="4325" spans="1:15" ht="36">
      <c r="A4325" s="810" t="s">
        <v>1871</v>
      </c>
      <c r="B4325" s="810"/>
      <c r="C4325" s="810" t="s">
        <v>1872</v>
      </c>
      <c r="D4325" s="810"/>
      <c r="E4325" s="365" t="s">
        <v>1873</v>
      </c>
      <c r="F4325" s="810" t="s">
        <v>1874</v>
      </c>
      <c r="G4325" s="810"/>
      <c r="H4325" s="365" t="s">
        <v>1875</v>
      </c>
      <c r="I4325" s="810" t="s">
        <v>1876</v>
      </c>
      <c r="J4325" s="810"/>
      <c r="K4325" s="365" t="s">
        <v>1877</v>
      </c>
      <c r="L4325" s="810" t="s">
        <v>4253</v>
      </c>
      <c r="M4325" s="810"/>
      <c r="N4325" s="810" t="s">
        <v>1879</v>
      </c>
      <c r="O4325" s="810"/>
    </row>
    <row r="4326" spans="1:15" ht="18">
      <c r="A4326" s="807">
        <v>1078</v>
      </c>
      <c r="B4326" s="807"/>
      <c r="C4326" s="807">
        <v>564704</v>
      </c>
      <c r="D4326" s="807"/>
      <c r="E4326" s="378" t="s">
        <v>3928</v>
      </c>
      <c r="F4326" s="807" t="s">
        <v>2485</v>
      </c>
      <c r="G4326" s="807"/>
      <c r="H4326" s="378" t="s">
        <v>4568</v>
      </c>
      <c r="I4326" s="808">
        <v>5</v>
      </c>
      <c r="J4326" s="808"/>
      <c r="K4326" s="377" t="s">
        <v>1883</v>
      </c>
      <c r="L4326" s="808" t="s">
        <v>1892</v>
      </c>
      <c r="M4326" s="808"/>
      <c r="N4326" s="807">
        <v>439</v>
      </c>
      <c r="O4326" s="807"/>
    </row>
    <row r="4327" spans="1:15" ht="54">
      <c r="A4327" s="807">
        <v>1079</v>
      </c>
      <c r="B4327" s="807"/>
      <c r="C4327" s="807">
        <v>564758</v>
      </c>
      <c r="D4327" s="807"/>
      <c r="E4327" s="378" t="s">
        <v>2785</v>
      </c>
      <c r="F4327" s="807" t="s">
        <v>2787</v>
      </c>
      <c r="G4327" s="807"/>
      <c r="H4327" s="379" t="s">
        <v>4258</v>
      </c>
      <c r="I4327" s="808">
        <v>50</v>
      </c>
      <c r="J4327" s="808"/>
      <c r="K4327" s="377" t="s">
        <v>1883</v>
      </c>
      <c r="L4327" s="808" t="s">
        <v>1892</v>
      </c>
      <c r="M4327" s="808"/>
      <c r="N4327" s="807">
        <v>232</v>
      </c>
      <c r="O4327" s="807"/>
    </row>
    <row r="4328" spans="1:15" ht="18">
      <c r="A4328" s="807">
        <v>1080</v>
      </c>
      <c r="B4328" s="807"/>
      <c r="C4328" s="807">
        <v>298101</v>
      </c>
      <c r="D4328" s="807"/>
      <c r="E4328" s="378" t="s">
        <v>2785</v>
      </c>
      <c r="F4328" s="807" t="s">
        <v>2274</v>
      </c>
      <c r="G4328" s="807"/>
      <c r="H4328" s="378" t="s">
        <v>1920</v>
      </c>
      <c r="I4328" s="811"/>
      <c r="J4328" s="811"/>
      <c r="K4328" s="371"/>
      <c r="L4328" s="807" t="s">
        <v>1921</v>
      </c>
      <c r="M4328" s="807"/>
      <c r="N4328" s="808">
        <v>14</v>
      </c>
      <c r="O4328" s="808"/>
    </row>
    <row r="4329" spans="1:15" ht="18">
      <c r="A4329" s="807">
        <v>1081</v>
      </c>
      <c r="B4329" s="807"/>
      <c r="C4329" s="807">
        <v>564840</v>
      </c>
      <c r="D4329" s="807"/>
      <c r="E4329" s="378" t="s">
        <v>2785</v>
      </c>
      <c r="F4329" s="807" t="s">
        <v>2379</v>
      </c>
      <c r="G4329" s="807"/>
      <c r="H4329" s="378" t="s">
        <v>4277</v>
      </c>
      <c r="I4329" s="808">
        <v>100</v>
      </c>
      <c r="J4329" s="808"/>
      <c r="K4329" s="377" t="s">
        <v>1883</v>
      </c>
      <c r="L4329" s="808" t="s">
        <v>1892</v>
      </c>
      <c r="M4329" s="808"/>
      <c r="N4329" s="807">
        <v>288</v>
      </c>
      <c r="O4329" s="807"/>
    </row>
    <row r="4330" spans="1:15" ht="18">
      <c r="A4330" s="807">
        <v>1082</v>
      </c>
      <c r="B4330" s="807"/>
      <c r="C4330" s="807">
        <v>565152</v>
      </c>
      <c r="D4330" s="807"/>
      <c r="E4330" s="378" t="s">
        <v>2785</v>
      </c>
      <c r="F4330" s="807" t="s">
        <v>2786</v>
      </c>
      <c r="G4330" s="807"/>
      <c r="H4330" s="378" t="s">
        <v>4277</v>
      </c>
      <c r="I4330" s="808">
        <v>150</v>
      </c>
      <c r="J4330" s="808"/>
      <c r="K4330" s="377" t="s">
        <v>1883</v>
      </c>
      <c r="L4330" s="808" t="s">
        <v>1892</v>
      </c>
      <c r="M4330" s="808"/>
      <c r="N4330" s="807">
        <v>415</v>
      </c>
      <c r="O4330" s="807"/>
    </row>
    <row r="4331" spans="1:15" ht="18">
      <c r="A4331" s="807">
        <v>1083</v>
      </c>
      <c r="B4331" s="807"/>
      <c r="C4331" s="807">
        <v>681607</v>
      </c>
      <c r="D4331" s="807"/>
      <c r="E4331" s="378" t="s">
        <v>4680</v>
      </c>
      <c r="F4331" s="807" t="s">
        <v>3196</v>
      </c>
      <c r="G4331" s="807"/>
      <c r="H4331" s="378" t="s">
        <v>4603</v>
      </c>
      <c r="I4331" s="811"/>
      <c r="J4331" s="811"/>
      <c r="K4331" s="371"/>
      <c r="L4331" s="807" t="s">
        <v>4603</v>
      </c>
      <c r="M4331" s="807"/>
      <c r="N4331" s="807" t="s">
        <v>4681</v>
      </c>
      <c r="O4331" s="807"/>
    </row>
    <row r="4332" spans="1:15" ht="18">
      <c r="A4332" s="807">
        <v>1084</v>
      </c>
      <c r="B4332" s="807"/>
      <c r="C4332" s="807">
        <v>365478</v>
      </c>
      <c r="D4332" s="807"/>
      <c r="E4332" s="378" t="s">
        <v>4680</v>
      </c>
      <c r="F4332" s="807" t="s">
        <v>4682</v>
      </c>
      <c r="G4332" s="807"/>
      <c r="H4332" s="378" t="s">
        <v>1921</v>
      </c>
      <c r="I4332" s="808">
        <v>2</v>
      </c>
      <c r="J4332" s="808"/>
      <c r="K4332" s="378" t="s">
        <v>2805</v>
      </c>
      <c r="L4332" s="808" t="s">
        <v>2806</v>
      </c>
      <c r="M4332" s="808"/>
      <c r="N4332" s="808">
        <v>20.5</v>
      </c>
      <c r="O4332" s="808"/>
    </row>
    <row r="4333" spans="1:15" ht="18">
      <c r="A4333" s="807">
        <v>1085</v>
      </c>
      <c r="B4333" s="807"/>
      <c r="C4333" s="807">
        <v>645678</v>
      </c>
      <c r="D4333" s="807"/>
      <c r="E4333" s="378" t="s">
        <v>2790</v>
      </c>
      <c r="F4333" s="807" t="s">
        <v>2791</v>
      </c>
      <c r="G4333" s="807"/>
      <c r="H4333" s="378" t="s">
        <v>1921</v>
      </c>
      <c r="I4333" s="811"/>
      <c r="J4333" s="811"/>
      <c r="K4333" s="371"/>
      <c r="L4333" s="807" t="s">
        <v>1921</v>
      </c>
      <c r="M4333" s="807"/>
      <c r="N4333" s="808">
        <v>1</v>
      </c>
      <c r="O4333" s="808"/>
    </row>
    <row r="4334" spans="1:15" ht="18">
      <c r="A4334" s="807">
        <v>1086</v>
      </c>
      <c r="B4334" s="807"/>
      <c r="C4334" s="807">
        <v>645763</v>
      </c>
      <c r="D4334" s="807"/>
      <c r="E4334" s="378" t="s">
        <v>2790</v>
      </c>
      <c r="F4334" s="807" t="s">
        <v>3726</v>
      </c>
      <c r="G4334" s="807"/>
      <c r="H4334" s="378" t="s">
        <v>1921</v>
      </c>
      <c r="I4334" s="811"/>
      <c r="J4334" s="811"/>
      <c r="K4334" s="371"/>
      <c r="L4334" s="807" t="s">
        <v>1921</v>
      </c>
      <c r="M4334" s="807"/>
      <c r="N4334" s="808">
        <v>1</v>
      </c>
      <c r="O4334" s="808"/>
    </row>
    <row r="4335" spans="1:15" ht="18">
      <c r="A4335" s="807">
        <v>1087</v>
      </c>
      <c r="B4335" s="807"/>
      <c r="C4335" s="807">
        <v>509867</v>
      </c>
      <c r="D4335" s="807"/>
      <c r="E4335" s="378" t="s">
        <v>3930</v>
      </c>
      <c r="F4335" s="812" t="s">
        <v>4683</v>
      </c>
      <c r="G4335" s="812"/>
      <c r="H4335" s="378" t="s">
        <v>2146</v>
      </c>
      <c r="I4335" s="808">
        <v>30</v>
      </c>
      <c r="J4335" s="808"/>
      <c r="K4335" s="377" t="s">
        <v>1909</v>
      </c>
      <c r="L4335" s="808" t="s">
        <v>1910</v>
      </c>
      <c r="M4335" s="808"/>
      <c r="N4335" s="807">
        <v>361</v>
      </c>
      <c r="O4335" s="807"/>
    </row>
    <row r="4336" spans="1:15" ht="18">
      <c r="A4336" s="807">
        <v>1088</v>
      </c>
      <c r="B4336" s="807"/>
      <c r="C4336" s="807">
        <v>565342</v>
      </c>
      <c r="D4336" s="807"/>
      <c r="E4336" s="378" t="s">
        <v>2792</v>
      </c>
      <c r="F4336" s="807" t="s">
        <v>2381</v>
      </c>
      <c r="G4336" s="807"/>
      <c r="H4336" s="378" t="s">
        <v>4255</v>
      </c>
      <c r="I4336" s="808">
        <v>10</v>
      </c>
      <c r="J4336" s="808"/>
      <c r="K4336" s="377" t="s">
        <v>1883</v>
      </c>
      <c r="L4336" s="808" t="s">
        <v>1892</v>
      </c>
      <c r="M4336" s="808"/>
      <c r="N4336" s="808">
        <v>24</v>
      </c>
      <c r="O4336" s="808"/>
    </row>
    <row r="4337" spans="1:15" ht="54">
      <c r="A4337" s="807">
        <v>1089</v>
      </c>
      <c r="B4337" s="807"/>
      <c r="C4337" s="807">
        <v>565524</v>
      </c>
      <c r="D4337" s="807"/>
      <c r="E4337" s="378" t="s">
        <v>2792</v>
      </c>
      <c r="F4337" s="807" t="s">
        <v>2381</v>
      </c>
      <c r="G4337" s="807"/>
      <c r="H4337" s="379" t="s">
        <v>4261</v>
      </c>
      <c r="I4337" s="808">
        <v>5</v>
      </c>
      <c r="J4337" s="808"/>
      <c r="K4337" s="377" t="s">
        <v>1883</v>
      </c>
      <c r="L4337" s="808" t="s">
        <v>1892</v>
      </c>
      <c r="M4337" s="808"/>
      <c r="N4337" s="808">
        <v>24</v>
      </c>
      <c r="O4337" s="808"/>
    </row>
    <row r="4338" spans="1:15" ht="54">
      <c r="A4338" s="807">
        <v>1090</v>
      </c>
      <c r="B4338" s="807"/>
      <c r="C4338" s="807">
        <v>565697</v>
      </c>
      <c r="D4338" s="807"/>
      <c r="E4338" s="378" t="s">
        <v>2792</v>
      </c>
      <c r="F4338" s="807" t="s">
        <v>3727</v>
      </c>
      <c r="G4338" s="807"/>
      <c r="H4338" s="379" t="s">
        <v>4261</v>
      </c>
      <c r="I4338" s="808">
        <v>50</v>
      </c>
      <c r="J4338" s="808"/>
      <c r="K4338" s="377" t="s">
        <v>1883</v>
      </c>
      <c r="L4338" s="808" t="s">
        <v>1892</v>
      </c>
      <c r="M4338" s="808"/>
      <c r="N4338" s="808">
        <v>39</v>
      </c>
      <c r="O4338" s="808"/>
    </row>
    <row r="4339" spans="1:15" ht="36">
      <c r="A4339" s="810" t="s">
        <v>1871</v>
      </c>
      <c r="B4339" s="810"/>
      <c r="C4339" s="810" t="s">
        <v>1872</v>
      </c>
      <c r="D4339" s="810"/>
      <c r="E4339" s="365" t="s">
        <v>1873</v>
      </c>
      <c r="F4339" s="810" t="s">
        <v>1874</v>
      </c>
      <c r="G4339" s="810"/>
      <c r="H4339" s="365" t="s">
        <v>1875</v>
      </c>
      <c r="I4339" s="810" t="s">
        <v>1876</v>
      </c>
      <c r="J4339" s="810"/>
      <c r="K4339" s="365" t="s">
        <v>1877</v>
      </c>
      <c r="L4339" s="810" t="s">
        <v>4253</v>
      </c>
      <c r="M4339" s="810"/>
      <c r="N4339" s="810" t="s">
        <v>1879</v>
      </c>
      <c r="O4339" s="810"/>
    </row>
    <row r="4340" spans="1:15" ht="18">
      <c r="A4340" s="807">
        <v>1091</v>
      </c>
      <c r="B4340" s="807"/>
      <c r="C4340" s="807">
        <v>769500</v>
      </c>
      <c r="D4340" s="807"/>
      <c r="E4340" s="378" t="s">
        <v>2792</v>
      </c>
      <c r="F4340" s="807" t="s">
        <v>1983</v>
      </c>
      <c r="G4340" s="807"/>
      <c r="H4340" s="378" t="s">
        <v>4340</v>
      </c>
      <c r="I4340" s="808">
        <v>50</v>
      </c>
      <c r="J4340" s="808"/>
      <c r="K4340" s="377" t="s">
        <v>1883</v>
      </c>
      <c r="L4340" s="807" t="s">
        <v>1884</v>
      </c>
      <c r="M4340" s="807"/>
      <c r="N4340" s="807">
        <v>332</v>
      </c>
      <c r="O4340" s="807"/>
    </row>
    <row r="4341" spans="1:15" ht="18">
      <c r="A4341" s="807">
        <v>1092</v>
      </c>
      <c r="B4341" s="807"/>
      <c r="C4341" s="807">
        <v>769456</v>
      </c>
      <c r="D4341" s="807"/>
      <c r="E4341" s="378" t="s">
        <v>2792</v>
      </c>
      <c r="F4341" s="807" t="s">
        <v>2586</v>
      </c>
      <c r="G4341" s="807"/>
      <c r="H4341" s="378" t="s">
        <v>2278</v>
      </c>
      <c r="I4341" s="808">
        <v>30</v>
      </c>
      <c r="J4341" s="808"/>
      <c r="K4341" s="377" t="s">
        <v>1909</v>
      </c>
      <c r="L4341" s="808" t="s">
        <v>1910</v>
      </c>
      <c r="M4341" s="808"/>
      <c r="N4341" s="807">
        <v>104</v>
      </c>
      <c r="O4341" s="807"/>
    </row>
    <row r="4342" spans="1:15" ht="18">
      <c r="A4342" s="807">
        <v>1093</v>
      </c>
      <c r="B4342" s="807"/>
      <c r="C4342" s="807">
        <v>959747</v>
      </c>
      <c r="D4342" s="807"/>
      <c r="E4342" s="378" t="s">
        <v>2792</v>
      </c>
      <c r="F4342" s="807" t="s">
        <v>2586</v>
      </c>
      <c r="G4342" s="807"/>
      <c r="H4342" s="378" t="s">
        <v>2278</v>
      </c>
      <c r="I4342" s="808">
        <v>20</v>
      </c>
      <c r="J4342" s="808"/>
      <c r="K4342" s="377" t="s">
        <v>1909</v>
      </c>
      <c r="L4342" s="808" t="s">
        <v>1910</v>
      </c>
      <c r="M4342" s="808"/>
      <c r="N4342" s="808">
        <v>78</v>
      </c>
      <c r="O4342" s="808"/>
    </row>
    <row r="4343" spans="1:15" ht="18">
      <c r="A4343" s="807">
        <v>1094</v>
      </c>
      <c r="B4343" s="807"/>
      <c r="C4343" s="807">
        <v>791454</v>
      </c>
      <c r="D4343" s="807"/>
      <c r="E4343" s="378" t="s">
        <v>2792</v>
      </c>
      <c r="F4343" s="807" t="s">
        <v>2586</v>
      </c>
      <c r="G4343" s="807"/>
      <c r="H4343" s="378" t="s">
        <v>2278</v>
      </c>
      <c r="I4343" s="808">
        <v>50</v>
      </c>
      <c r="J4343" s="808"/>
      <c r="K4343" s="377" t="s">
        <v>1909</v>
      </c>
      <c r="L4343" s="808" t="s">
        <v>1910</v>
      </c>
      <c r="M4343" s="808"/>
      <c r="N4343" s="807">
        <v>174</v>
      </c>
      <c r="O4343" s="807"/>
    </row>
    <row r="4344" spans="1:15" ht="18">
      <c r="A4344" s="807">
        <v>1095</v>
      </c>
      <c r="B4344" s="807"/>
      <c r="C4344" s="807">
        <v>565759</v>
      </c>
      <c r="D4344" s="807"/>
      <c r="E4344" s="378" t="s">
        <v>2792</v>
      </c>
      <c r="F4344" s="807" t="s">
        <v>2349</v>
      </c>
      <c r="G4344" s="807"/>
      <c r="H4344" s="378" t="s">
        <v>4255</v>
      </c>
      <c r="I4344" s="808">
        <v>10</v>
      </c>
      <c r="J4344" s="808"/>
      <c r="K4344" s="377" t="s">
        <v>1883</v>
      </c>
      <c r="L4344" s="808" t="s">
        <v>1892</v>
      </c>
      <c r="M4344" s="808"/>
      <c r="N4344" s="808">
        <v>25.5</v>
      </c>
      <c r="O4344" s="808"/>
    </row>
    <row r="4345" spans="1:15" ht="18">
      <c r="A4345" s="807">
        <v>1096</v>
      </c>
      <c r="B4345" s="807"/>
      <c r="C4345" s="807">
        <v>565894</v>
      </c>
      <c r="D4345" s="807"/>
      <c r="E4345" s="378" t="s">
        <v>2792</v>
      </c>
      <c r="F4345" s="807" t="s">
        <v>2349</v>
      </c>
      <c r="G4345" s="807"/>
      <c r="H4345" s="378" t="s">
        <v>4255</v>
      </c>
      <c r="I4345" s="808">
        <v>1</v>
      </c>
      <c r="J4345" s="808"/>
      <c r="K4345" s="377" t="s">
        <v>1883</v>
      </c>
      <c r="L4345" s="807" t="s">
        <v>2414</v>
      </c>
      <c r="M4345" s="807"/>
      <c r="N4345" s="808">
        <v>44</v>
      </c>
      <c r="O4345" s="808"/>
    </row>
    <row r="4346" spans="1:15" ht="18">
      <c r="A4346" s="807">
        <v>1097</v>
      </c>
      <c r="B4346" s="807"/>
      <c r="C4346" s="807">
        <v>565958</v>
      </c>
      <c r="D4346" s="807"/>
      <c r="E4346" s="378" t="s">
        <v>2792</v>
      </c>
      <c r="F4346" s="807" t="s">
        <v>2349</v>
      </c>
      <c r="G4346" s="807"/>
      <c r="H4346" s="378" t="s">
        <v>4255</v>
      </c>
      <c r="I4346" s="808">
        <v>2</v>
      </c>
      <c r="J4346" s="808"/>
      <c r="K4346" s="377" t="s">
        <v>1883</v>
      </c>
      <c r="L4346" s="807" t="s">
        <v>1889</v>
      </c>
      <c r="M4346" s="807"/>
      <c r="N4346" s="808">
        <v>12</v>
      </c>
      <c r="O4346" s="808"/>
    </row>
    <row r="4347" spans="1:15" ht="54">
      <c r="A4347" s="807">
        <v>1098</v>
      </c>
      <c r="B4347" s="807"/>
      <c r="C4347" s="807">
        <v>565989</v>
      </c>
      <c r="D4347" s="807"/>
      <c r="E4347" s="378" t="s">
        <v>2792</v>
      </c>
      <c r="F4347" s="807" t="s">
        <v>2349</v>
      </c>
      <c r="G4347" s="807"/>
      <c r="H4347" s="379" t="s">
        <v>4261</v>
      </c>
      <c r="I4347" s="808">
        <v>5</v>
      </c>
      <c r="J4347" s="808"/>
      <c r="K4347" s="377" t="s">
        <v>1883</v>
      </c>
      <c r="L4347" s="808" t="s">
        <v>1892</v>
      </c>
      <c r="M4347" s="808"/>
      <c r="N4347" s="808">
        <v>25.5</v>
      </c>
      <c r="O4347" s="808"/>
    </row>
    <row r="4348" spans="1:15" ht="18">
      <c r="A4348" s="807">
        <v>1099</v>
      </c>
      <c r="B4348" s="807"/>
      <c r="C4348" s="807">
        <v>618620</v>
      </c>
      <c r="D4348" s="807"/>
      <c r="E4348" s="378" t="s">
        <v>2792</v>
      </c>
      <c r="F4348" s="807" t="s">
        <v>2349</v>
      </c>
      <c r="G4348" s="807"/>
      <c r="H4348" s="378" t="s">
        <v>4623</v>
      </c>
      <c r="I4348" s="808">
        <v>100</v>
      </c>
      <c r="J4348" s="808"/>
      <c r="K4348" s="377" t="s">
        <v>1883</v>
      </c>
      <c r="L4348" s="807" t="s">
        <v>1884</v>
      </c>
      <c r="M4348" s="807"/>
      <c r="N4348" s="807">
        <v>257</v>
      </c>
      <c r="O4348" s="807"/>
    </row>
    <row r="4349" spans="1:15" ht="54">
      <c r="A4349" s="807">
        <v>1100</v>
      </c>
      <c r="B4349" s="807"/>
      <c r="C4349" s="807">
        <v>769559</v>
      </c>
      <c r="D4349" s="807"/>
      <c r="E4349" s="378" t="s">
        <v>2792</v>
      </c>
      <c r="F4349" s="807" t="s">
        <v>2349</v>
      </c>
      <c r="G4349" s="807"/>
      <c r="H4349" s="379" t="s">
        <v>4370</v>
      </c>
      <c r="I4349" s="808">
        <v>100</v>
      </c>
      <c r="J4349" s="808"/>
      <c r="K4349" s="377" t="s">
        <v>1883</v>
      </c>
      <c r="L4349" s="807" t="s">
        <v>1884</v>
      </c>
      <c r="M4349" s="807"/>
      <c r="N4349" s="807">
        <v>257</v>
      </c>
      <c r="O4349" s="807"/>
    </row>
    <row r="4350" spans="1:15" ht="54">
      <c r="A4350" s="807">
        <v>1101</v>
      </c>
      <c r="B4350" s="807"/>
      <c r="C4350" s="807">
        <v>772828</v>
      </c>
      <c r="D4350" s="807"/>
      <c r="E4350" s="378" t="s">
        <v>2792</v>
      </c>
      <c r="F4350" s="807" t="s">
        <v>2349</v>
      </c>
      <c r="G4350" s="807"/>
      <c r="H4350" s="379" t="s">
        <v>4370</v>
      </c>
      <c r="I4350" s="808">
        <v>60</v>
      </c>
      <c r="J4350" s="808"/>
      <c r="K4350" s="377" t="s">
        <v>1883</v>
      </c>
      <c r="L4350" s="807" t="s">
        <v>1884</v>
      </c>
      <c r="M4350" s="807"/>
      <c r="N4350" s="808">
        <v>90</v>
      </c>
      <c r="O4350" s="808"/>
    </row>
    <row r="4351" spans="1:15" ht="18">
      <c r="A4351" s="807">
        <v>1102</v>
      </c>
      <c r="B4351" s="807"/>
      <c r="C4351" s="807">
        <v>826143</v>
      </c>
      <c r="D4351" s="807"/>
      <c r="E4351" s="378" t="s">
        <v>2792</v>
      </c>
      <c r="F4351" s="807" t="s">
        <v>2349</v>
      </c>
      <c r="G4351" s="807"/>
      <c r="H4351" s="378" t="s">
        <v>4255</v>
      </c>
      <c r="I4351" s="808">
        <v>10</v>
      </c>
      <c r="J4351" s="808"/>
      <c r="K4351" s="377" t="s">
        <v>1883</v>
      </c>
      <c r="L4351" s="807" t="s">
        <v>1889</v>
      </c>
      <c r="M4351" s="807"/>
      <c r="N4351" s="808">
        <v>25.5</v>
      </c>
      <c r="O4351" s="808"/>
    </row>
    <row r="4352" spans="1:15" ht="18">
      <c r="A4352" s="807">
        <v>1103</v>
      </c>
      <c r="B4352" s="807"/>
      <c r="C4352" s="807">
        <v>848792</v>
      </c>
      <c r="D4352" s="807"/>
      <c r="E4352" s="378" t="s">
        <v>2792</v>
      </c>
      <c r="F4352" s="807" t="s">
        <v>2349</v>
      </c>
      <c r="G4352" s="807"/>
      <c r="H4352" s="378" t="s">
        <v>1882</v>
      </c>
      <c r="I4352" s="808">
        <v>100</v>
      </c>
      <c r="J4352" s="808"/>
      <c r="K4352" s="377" t="s">
        <v>1883</v>
      </c>
      <c r="L4352" s="807" t="s">
        <v>1884</v>
      </c>
      <c r="M4352" s="807"/>
      <c r="N4352" s="808">
        <v>1</v>
      </c>
      <c r="O4352" s="808"/>
    </row>
    <row r="4353" spans="1:15" ht="54">
      <c r="A4353" s="807">
        <v>1104</v>
      </c>
      <c r="B4353" s="807"/>
      <c r="C4353" s="807">
        <v>922571</v>
      </c>
      <c r="D4353" s="807"/>
      <c r="E4353" s="378" t="s">
        <v>2792</v>
      </c>
      <c r="F4353" s="807" t="s">
        <v>2349</v>
      </c>
      <c r="G4353" s="807"/>
      <c r="H4353" s="379" t="s">
        <v>4370</v>
      </c>
      <c r="I4353" s="808">
        <v>120</v>
      </c>
      <c r="J4353" s="808"/>
      <c r="K4353" s="377" t="s">
        <v>1883</v>
      </c>
      <c r="L4353" s="807" t="s">
        <v>1884</v>
      </c>
      <c r="M4353" s="807"/>
      <c r="N4353" s="807">
        <v>264</v>
      </c>
      <c r="O4353" s="807"/>
    </row>
    <row r="4354" spans="1:15" ht="36">
      <c r="A4354" s="810" t="s">
        <v>1871</v>
      </c>
      <c r="B4354" s="810"/>
      <c r="C4354" s="810" t="s">
        <v>1872</v>
      </c>
      <c r="D4354" s="810"/>
      <c r="E4354" s="365" t="s">
        <v>1873</v>
      </c>
      <c r="F4354" s="810" t="s">
        <v>1874</v>
      </c>
      <c r="G4354" s="810"/>
      <c r="H4354" s="365" t="s">
        <v>1875</v>
      </c>
      <c r="I4354" s="810" t="s">
        <v>1876</v>
      </c>
      <c r="J4354" s="810"/>
      <c r="K4354" s="365" t="s">
        <v>1877</v>
      </c>
      <c r="L4354" s="810" t="s">
        <v>4253</v>
      </c>
      <c r="M4354" s="810"/>
      <c r="N4354" s="810" t="s">
        <v>1879</v>
      </c>
      <c r="O4354" s="810"/>
    </row>
    <row r="4355" spans="1:15" ht="18">
      <c r="A4355" s="807">
        <v>1105</v>
      </c>
      <c r="B4355" s="807"/>
      <c r="C4355" s="807">
        <v>764218</v>
      </c>
      <c r="D4355" s="807"/>
      <c r="E4355" s="378" t="s">
        <v>2792</v>
      </c>
      <c r="F4355" s="807" t="s">
        <v>2704</v>
      </c>
      <c r="G4355" s="807"/>
      <c r="H4355" s="378" t="s">
        <v>4255</v>
      </c>
      <c r="I4355" s="808">
        <v>20</v>
      </c>
      <c r="J4355" s="808"/>
      <c r="K4355" s="377" t="s">
        <v>1883</v>
      </c>
      <c r="L4355" s="808" t="s">
        <v>1892</v>
      </c>
      <c r="M4355" s="808"/>
      <c r="N4355" s="808">
        <v>25</v>
      </c>
      <c r="O4355" s="808"/>
    </row>
    <row r="4356" spans="1:15" ht="18">
      <c r="A4356" s="807">
        <v>1106</v>
      </c>
      <c r="B4356" s="807"/>
      <c r="C4356" s="807">
        <v>565255</v>
      </c>
      <c r="D4356" s="807"/>
      <c r="E4356" s="378" t="s">
        <v>2792</v>
      </c>
      <c r="F4356" s="807" t="s">
        <v>2691</v>
      </c>
      <c r="G4356" s="807"/>
      <c r="H4356" s="378" t="s">
        <v>4255</v>
      </c>
      <c r="I4356" s="808">
        <v>50</v>
      </c>
      <c r="J4356" s="808"/>
      <c r="K4356" s="377" t="s">
        <v>1883</v>
      </c>
      <c r="L4356" s="808" t="s">
        <v>1892</v>
      </c>
      <c r="M4356" s="808"/>
      <c r="N4356" s="808">
        <v>31.5</v>
      </c>
      <c r="O4356" s="808"/>
    </row>
    <row r="4357" spans="1:15" ht="18">
      <c r="A4357" s="807">
        <v>1107</v>
      </c>
      <c r="B4357" s="807"/>
      <c r="C4357" s="807">
        <v>565582</v>
      </c>
      <c r="D4357" s="807"/>
      <c r="E4357" s="378" t="s">
        <v>2792</v>
      </c>
      <c r="F4357" s="807" t="s">
        <v>2691</v>
      </c>
      <c r="G4357" s="807"/>
      <c r="H4357" s="378" t="s">
        <v>4255</v>
      </c>
      <c r="I4357" s="808">
        <v>50</v>
      </c>
      <c r="J4357" s="808"/>
      <c r="K4357" s="377" t="s">
        <v>1883</v>
      </c>
      <c r="L4357" s="807" t="s">
        <v>1889</v>
      </c>
      <c r="M4357" s="807"/>
      <c r="N4357" s="808">
        <v>31.5</v>
      </c>
      <c r="O4357" s="808"/>
    </row>
    <row r="4358" spans="1:15" ht="18">
      <c r="A4358" s="807">
        <v>1108</v>
      </c>
      <c r="B4358" s="807"/>
      <c r="C4358" s="807">
        <v>677454</v>
      </c>
      <c r="D4358" s="807"/>
      <c r="E4358" s="378" t="s">
        <v>2798</v>
      </c>
      <c r="F4358" s="807">
        <v>0</v>
      </c>
      <c r="G4358" s="807"/>
      <c r="H4358" s="378" t="s">
        <v>4314</v>
      </c>
      <c r="I4358" s="808">
        <v>250</v>
      </c>
      <c r="J4358" s="808"/>
      <c r="K4358" s="377" t="s">
        <v>1883</v>
      </c>
      <c r="L4358" s="807" t="s">
        <v>1884</v>
      </c>
      <c r="M4358" s="807"/>
      <c r="N4358" s="807">
        <v>260</v>
      </c>
      <c r="O4358" s="807"/>
    </row>
    <row r="4359" spans="1:15" ht="18">
      <c r="A4359" s="807">
        <v>1109</v>
      </c>
      <c r="B4359" s="807"/>
      <c r="C4359" s="807">
        <v>206122</v>
      </c>
      <c r="D4359" s="807"/>
      <c r="E4359" s="378" t="s">
        <v>4242</v>
      </c>
      <c r="F4359" s="807" t="s">
        <v>2322</v>
      </c>
      <c r="G4359" s="807"/>
      <c r="H4359" s="378" t="s">
        <v>1921</v>
      </c>
      <c r="I4359" s="811"/>
      <c r="J4359" s="811"/>
      <c r="K4359" s="371"/>
      <c r="L4359" s="807" t="s">
        <v>1921</v>
      </c>
      <c r="M4359" s="807"/>
      <c r="N4359" s="808">
        <v>3.5</v>
      </c>
      <c r="O4359" s="808"/>
    </row>
    <row r="4360" spans="1:15" ht="18">
      <c r="A4360" s="807">
        <v>1110</v>
      </c>
      <c r="B4360" s="807"/>
      <c r="C4360" s="807">
        <v>206146</v>
      </c>
      <c r="D4360" s="807"/>
      <c r="E4360" s="378" t="s">
        <v>4242</v>
      </c>
      <c r="F4360" s="807" t="s">
        <v>2653</v>
      </c>
      <c r="G4360" s="807"/>
      <c r="H4360" s="378" t="s">
        <v>1921</v>
      </c>
      <c r="I4360" s="811"/>
      <c r="J4360" s="811"/>
      <c r="K4360" s="371"/>
      <c r="L4360" s="807" t="s">
        <v>1921</v>
      </c>
      <c r="M4360" s="807"/>
      <c r="N4360" s="808">
        <v>6.5</v>
      </c>
      <c r="O4360" s="808"/>
    </row>
    <row r="4361" spans="1:15" ht="18">
      <c r="A4361" s="807">
        <v>1111</v>
      </c>
      <c r="B4361" s="807"/>
      <c r="C4361" s="807">
        <v>206151</v>
      </c>
      <c r="D4361" s="807"/>
      <c r="E4361" s="378" t="s">
        <v>4242</v>
      </c>
      <c r="F4361" s="807" t="s">
        <v>2598</v>
      </c>
      <c r="G4361" s="807"/>
      <c r="H4361" s="378" t="s">
        <v>1921</v>
      </c>
      <c r="I4361" s="811"/>
      <c r="J4361" s="811"/>
      <c r="K4361" s="371"/>
      <c r="L4361" s="807" t="s">
        <v>1921</v>
      </c>
      <c r="M4361" s="807"/>
      <c r="N4361" s="808">
        <v>2.5</v>
      </c>
      <c r="O4361" s="808"/>
    </row>
    <row r="4362" spans="1:15" ht="18">
      <c r="A4362" s="807">
        <v>1112</v>
      </c>
      <c r="B4362" s="807"/>
      <c r="C4362" s="807">
        <v>737943</v>
      </c>
      <c r="D4362" s="807"/>
      <c r="E4362" s="378" t="s">
        <v>3932</v>
      </c>
      <c r="F4362" s="807" t="s">
        <v>1944</v>
      </c>
      <c r="G4362" s="807"/>
      <c r="H4362" s="378" t="s">
        <v>2114</v>
      </c>
      <c r="I4362" s="811"/>
      <c r="J4362" s="811"/>
      <c r="K4362" s="371"/>
      <c r="L4362" s="807" t="s">
        <v>2115</v>
      </c>
      <c r="M4362" s="807"/>
      <c r="N4362" s="808">
        <v>2.25</v>
      </c>
      <c r="O4362" s="808"/>
    </row>
    <row r="4363" spans="1:15" ht="18">
      <c r="A4363" s="807">
        <v>1113</v>
      </c>
      <c r="B4363" s="807"/>
      <c r="C4363" s="807">
        <v>738003</v>
      </c>
      <c r="D4363" s="807"/>
      <c r="E4363" s="378" t="s">
        <v>3932</v>
      </c>
      <c r="F4363" s="807" t="s">
        <v>1944</v>
      </c>
      <c r="G4363" s="807"/>
      <c r="H4363" s="378" t="s">
        <v>1921</v>
      </c>
      <c r="I4363" s="811"/>
      <c r="J4363" s="811"/>
      <c r="K4363" s="371"/>
      <c r="L4363" s="807" t="s">
        <v>1921</v>
      </c>
      <c r="M4363" s="807"/>
      <c r="N4363" s="808">
        <v>2.25</v>
      </c>
      <c r="O4363" s="808"/>
    </row>
    <row r="4364" spans="1:15" ht="18">
      <c r="A4364" s="807">
        <v>1114</v>
      </c>
      <c r="B4364" s="807"/>
      <c r="C4364" s="807">
        <v>262704</v>
      </c>
      <c r="D4364" s="807"/>
      <c r="E4364" s="378" t="s">
        <v>2802</v>
      </c>
      <c r="F4364" s="807" t="s">
        <v>2195</v>
      </c>
      <c r="G4364" s="807"/>
      <c r="H4364" s="378" t="s">
        <v>2114</v>
      </c>
      <c r="I4364" s="811"/>
      <c r="J4364" s="811"/>
      <c r="K4364" s="371"/>
      <c r="L4364" s="807" t="s">
        <v>2115</v>
      </c>
      <c r="M4364" s="807"/>
      <c r="N4364" s="808">
        <v>1</v>
      </c>
      <c r="O4364" s="808"/>
    </row>
    <row r="4365" spans="1:15" ht="18">
      <c r="A4365" s="807">
        <v>1115</v>
      </c>
      <c r="B4365" s="807"/>
      <c r="C4365" s="807">
        <v>264650</v>
      </c>
      <c r="D4365" s="807"/>
      <c r="E4365" s="378" t="s">
        <v>2802</v>
      </c>
      <c r="F4365" s="807" t="s">
        <v>2195</v>
      </c>
      <c r="G4365" s="807"/>
      <c r="H4365" s="378" t="s">
        <v>1921</v>
      </c>
      <c r="I4365" s="811"/>
      <c r="J4365" s="811"/>
      <c r="K4365" s="371"/>
      <c r="L4365" s="807" t="s">
        <v>1921</v>
      </c>
      <c r="M4365" s="807"/>
      <c r="N4365" s="808">
        <v>1</v>
      </c>
      <c r="O4365" s="808"/>
    </row>
    <row r="4366" spans="1:15" ht="18">
      <c r="A4366" s="807">
        <v>1116</v>
      </c>
      <c r="B4366" s="807"/>
      <c r="C4366" s="807">
        <v>234555</v>
      </c>
      <c r="D4366" s="807"/>
      <c r="E4366" s="378" t="s">
        <v>2803</v>
      </c>
      <c r="F4366" s="807" t="s">
        <v>2322</v>
      </c>
      <c r="G4366" s="807"/>
      <c r="H4366" s="378" t="s">
        <v>1920</v>
      </c>
      <c r="I4366" s="811"/>
      <c r="J4366" s="811"/>
      <c r="K4366" s="371"/>
      <c r="L4366" s="807" t="s">
        <v>1921</v>
      </c>
      <c r="M4366" s="807"/>
      <c r="N4366" s="808">
        <v>1</v>
      </c>
      <c r="O4366" s="808"/>
    </row>
    <row r="4367" spans="1:15" ht="18">
      <c r="A4367" s="807">
        <v>1117</v>
      </c>
      <c r="B4367" s="807"/>
      <c r="C4367" s="807">
        <v>233816</v>
      </c>
      <c r="D4367" s="807"/>
      <c r="E4367" s="378" t="s">
        <v>2803</v>
      </c>
      <c r="F4367" s="807" t="s">
        <v>2322</v>
      </c>
      <c r="G4367" s="807"/>
      <c r="H4367" s="378" t="s">
        <v>1921</v>
      </c>
      <c r="I4367" s="811"/>
      <c r="J4367" s="811"/>
      <c r="K4367" s="371"/>
      <c r="L4367" s="807" t="s">
        <v>1921</v>
      </c>
      <c r="M4367" s="807"/>
      <c r="N4367" s="808">
        <v>1</v>
      </c>
      <c r="O4367" s="808"/>
    </row>
    <row r="4368" spans="1:15" ht="18">
      <c r="A4368" s="807">
        <v>1118</v>
      </c>
      <c r="B4368" s="807"/>
      <c r="C4368" s="807">
        <v>618791</v>
      </c>
      <c r="D4368" s="807"/>
      <c r="E4368" s="378" t="s">
        <v>2803</v>
      </c>
      <c r="F4368" s="807" t="s">
        <v>2596</v>
      </c>
      <c r="G4368" s="807"/>
      <c r="H4368" s="378" t="s">
        <v>2336</v>
      </c>
      <c r="I4368" s="808">
        <v>60</v>
      </c>
      <c r="J4368" s="808"/>
      <c r="K4368" s="377" t="s">
        <v>1883</v>
      </c>
      <c r="L4368" s="807" t="s">
        <v>1884</v>
      </c>
      <c r="M4368" s="807"/>
      <c r="N4368" s="808">
        <v>13</v>
      </c>
      <c r="O4368" s="808"/>
    </row>
    <row r="4369" spans="1:15" ht="18">
      <c r="A4369" s="807">
        <v>1119</v>
      </c>
      <c r="B4369" s="807"/>
      <c r="C4369" s="807">
        <v>618829</v>
      </c>
      <c r="D4369" s="807"/>
      <c r="E4369" s="378" t="s">
        <v>2803</v>
      </c>
      <c r="F4369" s="807" t="s">
        <v>2596</v>
      </c>
      <c r="G4369" s="807"/>
      <c r="H4369" s="378" t="s">
        <v>2336</v>
      </c>
      <c r="I4369" s="808">
        <v>100</v>
      </c>
      <c r="J4369" s="808"/>
      <c r="K4369" s="377" t="s">
        <v>1883</v>
      </c>
      <c r="L4369" s="807" t="s">
        <v>1884</v>
      </c>
      <c r="M4369" s="807"/>
      <c r="N4369" s="807">
        <v>176</v>
      </c>
      <c r="O4369" s="807"/>
    </row>
    <row r="4370" spans="1:15" ht="18">
      <c r="A4370" s="807">
        <v>1120</v>
      </c>
      <c r="B4370" s="807"/>
      <c r="C4370" s="807">
        <v>246750</v>
      </c>
      <c r="D4370" s="807"/>
      <c r="E4370" s="378" t="s">
        <v>3729</v>
      </c>
      <c r="F4370" s="807" t="s">
        <v>2054</v>
      </c>
      <c r="G4370" s="807"/>
      <c r="H4370" s="378" t="s">
        <v>1921</v>
      </c>
      <c r="I4370" s="811"/>
      <c r="J4370" s="811"/>
      <c r="K4370" s="371"/>
      <c r="L4370" s="807" t="s">
        <v>1921</v>
      </c>
      <c r="M4370" s="807"/>
      <c r="N4370" s="808">
        <v>1</v>
      </c>
      <c r="O4370" s="808"/>
    </row>
    <row r="4371" spans="1:15" ht="18">
      <c r="A4371" s="807">
        <v>1121</v>
      </c>
      <c r="B4371" s="807"/>
      <c r="C4371" s="807">
        <v>246807</v>
      </c>
      <c r="D4371" s="807"/>
      <c r="E4371" s="378" t="s">
        <v>3729</v>
      </c>
      <c r="F4371" s="807" t="s">
        <v>2195</v>
      </c>
      <c r="G4371" s="807"/>
      <c r="H4371" s="378" t="s">
        <v>1921</v>
      </c>
      <c r="I4371" s="811"/>
      <c r="J4371" s="811"/>
      <c r="K4371" s="371"/>
      <c r="L4371" s="807" t="s">
        <v>1921</v>
      </c>
      <c r="M4371" s="807"/>
      <c r="N4371" s="808">
        <v>1.5</v>
      </c>
      <c r="O4371" s="808"/>
    </row>
    <row r="4372" spans="1:15" ht="18">
      <c r="A4372" s="807">
        <v>1122</v>
      </c>
      <c r="B4372" s="807"/>
      <c r="C4372" s="807">
        <v>246709</v>
      </c>
      <c r="D4372" s="807"/>
      <c r="E4372" s="378" t="s">
        <v>3729</v>
      </c>
      <c r="F4372" s="807" t="s">
        <v>2458</v>
      </c>
      <c r="G4372" s="807"/>
      <c r="H4372" s="378" t="s">
        <v>1921</v>
      </c>
      <c r="I4372" s="811"/>
      <c r="J4372" s="811"/>
      <c r="K4372" s="371"/>
      <c r="L4372" s="807" t="s">
        <v>1921</v>
      </c>
      <c r="M4372" s="807"/>
      <c r="N4372" s="808">
        <v>1</v>
      </c>
      <c r="O4372" s="808"/>
    </row>
    <row r="4373" spans="1:15" ht="18">
      <c r="A4373" s="807">
        <v>1123</v>
      </c>
      <c r="B4373" s="807"/>
      <c r="C4373" s="807">
        <v>206198</v>
      </c>
      <c r="D4373" s="807"/>
      <c r="E4373" s="378" t="s">
        <v>3730</v>
      </c>
      <c r="F4373" s="807" t="s">
        <v>2014</v>
      </c>
      <c r="G4373" s="807"/>
      <c r="H4373" s="378" t="s">
        <v>1920</v>
      </c>
      <c r="I4373" s="811"/>
      <c r="J4373" s="811"/>
      <c r="K4373" s="371"/>
      <c r="L4373" s="807" t="s">
        <v>1921</v>
      </c>
      <c r="M4373" s="807"/>
      <c r="N4373" s="808">
        <v>1.5</v>
      </c>
      <c r="O4373" s="808"/>
    </row>
    <row r="4374" spans="1:15" ht="36">
      <c r="A4374" s="810" t="s">
        <v>1871</v>
      </c>
      <c r="B4374" s="810"/>
      <c r="C4374" s="810" t="s">
        <v>1872</v>
      </c>
      <c r="D4374" s="810"/>
      <c r="E4374" s="365" t="s">
        <v>1873</v>
      </c>
      <c r="F4374" s="810" t="s">
        <v>1874</v>
      </c>
      <c r="G4374" s="810"/>
      <c r="H4374" s="365" t="s">
        <v>1875</v>
      </c>
      <c r="I4374" s="810" t="s">
        <v>1876</v>
      </c>
      <c r="J4374" s="810"/>
      <c r="K4374" s="365" t="s">
        <v>1877</v>
      </c>
      <c r="L4374" s="810" t="s">
        <v>4253</v>
      </c>
      <c r="M4374" s="810"/>
      <c r="N4374" s="810" t="s">
        <v>1879</v>
      </c>
      <c r="O4374" s="810"/>
    </row>
    <row r="4375" spans="1:15" ht="18">
      <c r="A4375" s="807">
        <v>1124</v>
      </c>
      <c r="B4375" s="807"/>
      <c r="C4375" s="807">
        <v>206200</v>
      </c>
      <c r="D4375" s="807"/>
      <c r="E4375" s="378" t="s">
        <v>3730</v>
      </c>
      <c r="F4375" s="807" t="s">
        <v>2071</v>
      </c>
      <c r="G4375" s="807"/>
      <c r="H4375" s="378" t="s">
        <v>1920</v>
      </c>
      <c r="I4375" s="811"/>
      <c r="J4375" s="811"/>
      <c r="K4375" s="371"/>
      <c r="L4375" s="807" t="s">
        <v>1921</v>
      </c>
      <c r="M4375" s="807"/>
      <c r="N4375" s="808">
        <v>1.5</v>
      </c>
      <c r="O4375" s="808"/>
    </row>
    <row r="4376" spans="1:15" ht="18">
      <c r="A4376" s="807">
        <v>1125</v>
      </c>
      <c r="B4376" s="807"/>
      <c r="C4376" s="807">
        <v>201002</v>
      </c>
      <c r="D4376" s="807"/>
      <c r="E4376" s="378" t="s">
        <v>4684</v>
      </c>
      <c r="F4376" s="807" t="s">
        <v>4139</v>
      </c>
      <c r="G4376" s="807"/>
      <c r="H4376" s="378" t="s">
        <v>3608</v>
      </c>
      <c r="I4376" s="811"/>
      <c r="J4376" s="811"/>
      <c r="K4376" s="371"/>
      <c r="L4376" s="807" t="s">
        <v>1917</v>
      </c>
      <c r="M4376" s="807"/>
      <c r="N4376" s="808">
        <v>49</v>
      </c>
      <c r="O4376" s="808"/>
    </row>
    <row r="4377" spans="1:15" ht="18">
      <c r="A4377" s="807">
        <v>1126</v>
      </c>
      <c r="B4377" s="807"/>
      <c r="C4377" s="807">
        <v>722050</v>
      </c>
      <c r="D4377" s="807"/>
      <c r="E4377" s="378" t="s">
        <v>4685</v>
      </c>
      <c r="F4377" s="812" t="s">
        <v>4686</v>
      </c>
      <c r="G4377" s="812"/>
      <c r="H4377" s="378" t="s">
        <v>4516</v>
      </c>
      <c r="I4377" s="807">
        <v>137.15</v>
      </c>
      <c r="J4377" s="807"/>
      <c r="K4377" s="377" t="s">
        <v>1909</v>
      </c>
      <c r="L4377" s="807" t="s">
        <v>1917</v>
      </c>
      <c r="M4377" s="807"/>
      <c r="N4377" s="807">
        <v>399</v>
      </c>
      <c r="O4377" s="807"/>
    </row>
    <row r="4378" spans="1:15" ht="18">
      <c r="A4378" s="807">
        <v>1127</v>
      </c>
      <c r="B4378" s="807"/>
      <c r="C4378" s="807">
        <v>777044</v>
      </c>
      <c r="D4378" s="807"/>
      <c r="E4378" s="378" t="s">
        <v>2812</v>
      </c>
      <c r="F4378" s="807" t="s">
        <v>1944</v>
      </c>
      <c r="G4378" s="807"/>
      <c r="H4378" s="378" t="s">
        <v>1921</v>
      </c>
      <c r="I4378" s="811"/>
      <c r="J4378" s="811"/>
      <c r="K4378" s="371"/>
      <c r="L4378" s="807" t="s">
        <v>1921</v>
      </c>
      <c r="M4378" s="807"/>
      <c r="N4378" s="808">
        <v>1</v>
      </c>
      <c r="O4378" s="808"/>
    </row>
    <row r="4379" spans="1:15" ht="18">
      <c r="A4379" s="807">
        <v>1128</v>
      </c>
      <c r="B4379" s="807"/>
      <c r="C4379" s="807">
        <v>933310</v>
      </c>
      <c r="D4379" s="807"/>
      <c r="E4379" s="378" t="s">
        <v>2812</v>
      </c>
      <c r="F4379" s="807" t="s">
        <v>3767</v>
      </c>
      <c r="G4379" s="807"/>
      <c r="H4379" s="378" t="s">
        <v>1921</v>
      </c>
      <c r="I4379" s="811"/>
      <c r="J4379" s="811"/>
      <c r="K4379" s="371"/>
      <c r="L4379" s="807" t="s">
        <v>1921</v>
      </c>
      <c r="M4379" s="807"/>
      <c r="N4379" s="808">
        <v>1</v>
      </c>
      <c r="O4379" s="808"/>
    </row>
    <row r="4380" spans="1:15" ht="18">
      <c r="A4380" s="807">
        <v>1129</v>
      </c>
      <c r="B4380" s="807"/>
      <c r="C4380" s="807">
        <v>768030</v>
      </c>
      <c r="D4380" s="807"/>
      <c r="E4380" s="378" t="s">
        <v>2812</v>
      </c>
      <c r="F4380" s="807" t="s">
        <v>2814</v>
      </c>
      <c r="G4380" s="807"/>
      <c r="H4380" s="378" t="s">
        <v>1916</v>
      </c>
      <c r="I4380" s="808">
        <v>450</v>
      </c>
      <c r="J4380" s="808"/>
      <c r="K4380" s="377" t="s">
        <v>1883</v>
      </c>
      <c r="L4380" s="807" t="s">
        <v>1884</v>
      </c>
      <c r="M4380" s="807"/>
      <c r="N4380" s="808">
        <v>37</v>
      </c>
      <c r="O4380" s="808"/>
    </row>
    <row r="4381" spans="1:15" ht="18">
      <c r="A4381" s="807">
        <v>1130</v>
      </c>
      <c r="B4381" s="807"/>
      <c r="C4381" s="807">
        <v>777305</v>
      </c>
      <c r="D4381" s="807"/>
      <c r="E4381" s="378" t="s">
        <v>2812</v>
      </c>
      <c r="F4381" s="807" t="s">
        <v>2814</v>
      </c>
      <c r="G4381" s="807"/>
      <c r="H4381" s="378" t="s">
        <v>1916</v>
      </c>
      <c r="I4381" s="808">
        <v>60</v>
      </c>
      <c r="J4381" s="808"/>
      <c r="K4381" s="377" t="s">
        <v>1883</v>
      </c>
      <c r="L4381" s="807" t="s">
        <v>1884</v>
      </c>
      <c r="M4381" s="807"/>
      <c r="N4381" s="808">
        <v>23</v>
      </c>
      <c r="O4381" s="808"/>
    </row>
    <row r="4382" spans="1:15" ht="18">
      <c r="A4382" s="807">
        <v>1131</v>
      </c>
      <c r="B4382" s="807"/>
      <c r="C4382" s="807">
        <v>796980</v>
      </c>
      <c r="D4382" s="807"/>
      <c r="E4382" s="378" t="s">
        <v>2812</v>
      </c>
      <c r="F4382" s="807" t="s">
        <v>2814</v>
      </c>
      <c r="G4382" s="807"/>
      <c r="H4382" s="378" t="s">
        <v>1916</v>
      </c>
      <c r="I4382" s="808">
        <v>240</v>
      </c>
      <c r="J4382" s="808"/>
      <c r="K4382" s="377" t="s">
        <v>1883</v>
      </c>
      <c r="L4382" s="807" t="s">
        <v>1884</v>
      </c>
      <c r="M4382" s="807"/>
      <c r="N4382" s="808">
        <v>23</v>
      </c>
      <c r="O4382" s="808"/>
    </row>
    <row r="4383" spans="1:15" ht="18">
      <c r="A4383" s="807">
        <v>1132</v>
      </c>
      <c r="B4383" s="807"/>
      <c r="C4383" s="807">
        <v>806347</v>
      </c>
      <c r="D4383" s="807"/>
      <c r="E4383" s="378" t="s">
        <v>2812</v>
      </c>
      <c r="F4383" s="807" t="s">
        <v>2814</v>
      </c>
      <c r="G4383" s="807"/>
      <c r="H4383" s="378" t="s">
        <v>1916</v>
      </c>
      <c r="I4383" s="808">
        <v>3.8</v>
      </c>
      <c r="J4383" s="808"/>
      <c r="K4383" s="377" t="s">
        <v>1942</v>
      </c>
      <c r="L4383" s="807" t="s">
        <v>4234</v>
      </c>
      <c r="M4383" s="807"/>
      <c r="N4383" s="808">
        <v>0.25</v>
      </c>
      <c r="O4383" s="808"/>
    </row>
    <row r="4384" spans="1:15" ht="72">
      <c r="A4384" s="807">
        <v>1133</v>
      </c>
      <c r="B4384" s="807"/>
      <c r="C4384" s="807">
        <v>736500</v>
      </c>
      <c r="D4384" s="807"/>
      <c r="E4384" s="378" t="s">
        <v>2815</v>
      </c>
      <c r="F4384" s="807" t="s">
        <v>4141</v>
      </c>
      <c r="G4384" s="807"/>
      <c r="H4384" s="379" t="s">
        <v>4268</v>
      </c>
      <c r="I4384" s="808">
        <v>2</v>
      </c>
      <c r="J4384" s="808"/>
      <c r="K4384" s="377" t="s">
        <v>1883</v>
      </c>
      <c r="L4384" s="807" t="s">
        <v>1889</v>
      </c>
      <c r="M4384" s="807"/>
      <c r="N4384" s="808">
        <v>11.5</v>
      </c>
      <c r="O4384" s="808"/>
    </row>
    <row r="4385" spans="1:15" ht="18">
      <c r="A4385" s="807">
        <v>1134</v>
      </c>
      <c r="B4385" s="807"/>
      <c r="C4385" s="807">
        <v>961801</v>
      </c>
      <c r="D4385" s="807"/>
      <c r="E4385" s="378" t="s">
        <v>2815</v>
      </c>
      <c r="F4385" s="807" t="s">
        <v>3731</v>
      </c>
      <c r="G4385" s="807"/>
      <c r="H4385" s="378" t="s">
        <v>4266</v>
      </c>
      <c r="I4385" s="808">
        <v>10</v>
      </c>
      <c r="J4385" s="808"/>
      <c r="K4385" s="377" t="s">
        <v>1883</v>
      </c>
      <c r="L4385" s="808" t="s">
        <v>1892</v>
      </c>
      <c r="M4385" s="808"/>
      <c r="N4385" s="808">
        <v>84</v>
      </c>
      <c r="O4385" s="808"/>
    </row>
    <row r="4386" spans="1:15" ht="18">
      <c r="A4386" s="807">
        <v>1135</v>
      </c>
      <c r="B4386" s="807"/>
      <c r="C4386" s="807">
        <v>206259</v>
      </c>
      <c r="D4386" s="807"/>
      <c r="E4386" s="378" t="s">
        <v>3732</v>
      </c>
      <c r="F4386" s="807" t="s">
        <v>2653</v>
      </c>
      <c r="G4386" s="807"/>
      <c r="H4386" s="378" t="s">
        <v>1921</v>
      </c>
      <c r="I4386" s="811"/>
      <c r="J4386" s="811"/>
      <c r="K4386" s="371"/>
      <c r="L4386" s="807" t="s">
        <v>1921</v>
      </c>
      <c r="M4386" s="807"/>
      <c r="N4386" s="808">
        <v>3</v>
      </c>
      <c r="O4386" s="808"/>
    </row>
    <row r="4387" spans="1:15" ht="18">
      <c r="A4387" s="807">
        <v>1136</v>
      </c>
      <c r="B4387" s="807"/>
      <c r="C4387" s="807">
        <v>529924</v>
      </c>
      <c r="D4387" s="807"/>
      <c r="E4387" s="378" t="s">
        <v>2817</v>
      </c>
      <c r="F4387" s="807" t="s">
        <v>1935</v>
      </c>
      <c r="G4387" s="807"/>
      <c r="H4387" s="378" t="s">
        <v>4277</v>
      </c>
      <c r="I4387" s="808">
        <v>250</v>
      </c>
      <c r="J4387" s="808"/>
      <c r="K4387" s="377" t="s">
        <v>1883</v>
      </c>
      <c r="L4387" s="808" t="s">
        <v>1976</v>
      </c>
      <c r="M4387" s="808"/>
      <c r="N4387" s="807">
        <v>196</v>
      </c>
      <c r="O4387" s="807"/>
    </row>
    <row r="4388" spans="1:15" ht="18">
      <c r="A4388" s="807">
        <v>1137</v>
      </c>
      <c r="B4388" s="807"/>
      <c r="C4388" s="807">
        <v>842512</v>
      </c>
      <c r="D4388" s="807"/>
      <c r="E4388" s="378" t="s">
        <v>2817</v>
      </c>
      <c r="F4388" s="807" t="s">
        <v>1935</v>
      </c>
      <c r="G4388" s="807"/>
      <c r="H4388" s="378" t="s">
        <v>4277</v>
      </c>
      <c r="I4388" s="808">
        <v>100</v>
      </c>
      <c r="J4388" s="808"/>
      <c r="K4388" s="377" t="s">
        <v>1883</v>
      </c>
      <c r="L4388" s="808" t="s">
        <v>1976</v>
      </c>
      <c r="M4388" s="808"/>
      <c r="N4388" s="808">
        <v>59</v>
      </c>
      <c r="O4388" s="808"/>
    </row>
    <row r="4389" spans="1:15" ht="36">
      <c r="A4389" s="810" t="s">
        <v>1871</v>
      </c>
      <c r="B4389" s="810"/>
      <c r="C4389" s="810" t="s">
        <v>1872</v>
      </c>
      <c r="D4389" s="810"/>
      <c r="E4389" s="365" t="s">
        <v>1873</v>
      </c>
      <c r="F4389" s="810" t="s">
        <v>1874</v>
      </c>
      <c r="G4389" s="810"/>
      <c r="H4389" s="365" t="s">
        <v>1875</v>
      </c>
      <c r="I4389" s="810" t="s">
        <v>1876</v>
      </c>
      <c r="J4389" s="810"/>
      <c r="K4389" s="365" t="s">
        <v>1877</v>
      </c>
      <c r="L4389" s="810" t="s">
        <v>4253</v>
      </c>
      <c r="M4389" s="810"/>
      <c r="N4389" s="810" t="s">
        <v>1879</v>
      </c>
      <c r="O4389" s="810"/>
    </row>
    <row r="4390" spans="1:15" ht="18">
      <c r="A4390" s="807">
        <v>1138</v>
      </c>
      <c r="B4390" s="807"/>
      <c r="C4390" s="807">
        <v>236687</v>
      </c>
      <c r="D4390" s="807"/>
      <c r="E4390" s="378" t="s">
        <v>2819</v>
      </c>
      <c r="F4390" s="807" t="s">
        <v>2014</v>
      </c>
      <c r="G4390" s="807"/>
      <c r="H4390" s="378" t="s">
        <v>1921</v>
      </c>
      <c r="I4390" s="811"/>
      <c r="J4390" s="811"/>
      <c r="K4390" s="371"/>
      <c r="L4390" s="807" t="s">
        <v>1921</v>
      </c>
      <c r="M4390" s="807"/>
      <c r="N4390" s="808">
        <v>1</v>
      </c>
      <c r="O4390" s="808"/>
    </row>
    <row r="4391" spans="1:15" ht="18">
      <c r="A4391" s="807">
        <v>1139</v>
      </c>
      <c r="B4391" s="807"/>
      <c r="C4391" s="807">
        <v>619473</v>
      </c>
      <c r="D4391" s="807"/>
      <c r="E4391" s="378" t="s">
        <v>2819</v>
      </c>
      <c r="F4391" s="807" t="s">
        <v>2100</v>
      </c>
      <c r="G4391" s="807"/>
      <c r="H4391" s="378" t="s">
        <v>1916</v>
      </c>
      <c r="I4391" s="808">
        <v>60</v>
      </c>
      <c r="J4391" s="808"/>
      <c r="K4391" s="377" t="s">
        <v>1883</v>
      </c>
      <c r="L4391" s="807" t="s">
        <v>1884</v>
      </c>
      <c r="M4391" s="807"/>
      <c r="N4391" s="808">
        <v>11.5</v>
      </c>
      <c r="O4391" s="808"/>
    </row>
    <row r="4392" spans="1:15" ht="18">
      <c r="A4392" s="807">
        <v>1140</v>
      </c>
      <c r="B4392" s="807"/>
      <c r="C4392" s="807">
        <v>659161</v>
      </c>
      <c r="D4392" s="807"/>
      <c r="E4392" s="378" t="s">
        <v>2819</v>
      </c>
      <c r="F4392" s="807" t="s">
        <v>2100</v>
      </c>
      <c r="G4392" s="807"/>
      <c r="H4392" s="378" t="s">
        <v>1916</v>
      </c>
      <c r="I4392" s="808">
        <v>30</v>
      </c>
      <c r="J4392" s="808"/>
      <c r="K4392" s="377" t="s">
        <v>1883</v>
      </c>
      <c r="L4392" s="807" t="s">
        <v>1884</v>
      </c>
      <c r="M4392" s="807"/>
      <c r="N4392" s="808">
        <v>12.5</v>
      </c>
      <c r="O4392" s="808"/>
    </row>
    <row r="4393" spans="1:15" ht="18">
      <c r="A4393" s="807">
        <v>1141</v>
      </c>
      <c r="B4393" s="807"/>
      <c r="C4393" s="807">
        <v>292694</v>
      </c>
      <c r="D4393" s="807"/>
      <c r="E4393" s="378" t="s">
        <v>4142</v>
      </c>
      <c r="F4393" s="807" t="s">
        <v>4143</v>
      </c>
      <c r="G4393" s="807"/>
      <c r="H4393" s="378" t="s">
        <v>2083</v>
      </c>
      <c r="I4393" s="811"/>
      <c r="J4393" s="811"/>
      <c r="K4393" s="371"/>
      <c r="L4393" s="807" t="s">
        <v>1921</v>
      </c>
      <c r="M4393" s="807"/>
      <c r="N4393" s="808">
        <v>3.5</v>
      </c>
      <c r="O4393" s="808"/>
    </row>
    <row r="4394" spans="1:15" ht="18">
      <c r="A4394" s="807">
        <v>1142</v>
      </c>
      <c r="B4394" s="807"/>
      <c r="C4394" s="807">
        <v>292752</v>
      </c>
      <c r="D4394" s="807"/>
      <c r="E4394" s="378" t="s">
        <v>4142</v>
      </c>
      <c r="F4394" s="807" t="s">
        <v>4143</v>
      </c>
      <c r="G4394" s="807"/>
      <c r="H4394" s="378" t="s">
        <v>1921</v>
      </c>
      <c r="I4394" s="811"/>
      <c r="J4394" s="811"/>
      <c r="K4394" s="371"/>
      <c r="L4394" s="807" t="s">
        <v>1921</v>
      </c>
      <c r="M4394" s="807"/>
      <c r="N4394" s="808">
        <v>3.5</v>
      </c>
      <c r="O4394" s="808"/>
    </row>
    <row r="4395" spans="1:15" ht="18">
      <c r="A4395" s="807">
        <v>1143</v>
      </c>
      <c r="B4395" s="807"/>
      <c r="C4395" s="807">
        <v>319577</v>
      </c>
      <c r="D4395" s="807"/>
      <c r="E4395" s="378" t="s">
        <v>4142</v>
      </c>
      <c r="F4395" s="807" t="s">
        <v>4143</v>
      </c>
      <c r="G4395" s="807"/>
      <c r="H4395" s="378" t="s">
        <v>1920</v>
      </c>
      <c r="I4395" s="811"/>
      <c r="J4395" s="811"/>
      <c r="K4395" s="371"/>
      <c r="L4395" s="807" t="s">
        <v>1921</v>
      </c>
      <c r="M4395" s="807"/>
      <c r="N4395" s="808">
        <v>3.5</v>
      </c>
      <c r="O4395" s="808"/>
    </row>
    <row r="4396" spans="1:15" ht="18">
      <c r="A4396" s="807">
        <v>1144</v>
      </c>
      <c r="B4396" s="807"/>
      <c r="C4396" s="807">
        <v>206263</v>
      </c>
      <c r="D4396" s="807"/>
      <c r="E4396" s="378" t="s">
        <v>4687</v>
      </c>
      <c r="F4396" s="807" t="s">
        <v>2322</v>
      </c>
      <c r="G4396" s="807"/>
      <c r="H4396" s="378" t="s">
        <v>1921</v>
      </c>
      <c r="I4396" s="811"/>
      <c r="J4396" s="811"/>
      <c r="K4396" s="371"/>
      <c r="L4396" s="807" t="s">
        <v>1921</v>
      </c>
      <c r="M4396" s="807"/>
      <c r="N4396" s="808">
        <v>14.5</v>
      </c>
      <c r="O4396" s="808"/>
    </row>
    <row r="4397" spans="1:15" ht="18">
      <c r="A4397" s="807">
        <v>1145</v>
      </c>
      <c r="B4397" s="807"/>
      <c r="C4397" s="807">
        <v>206271</v>
      </c>
      <c r="D4397" s="807"/>
      <c r="E4397" s="378" t="s">
        <v>4687</v>
      </c>
      <c r="F4397" s="807" t="s">
        <v>2968</v>
      </c>
      <c r="G4397" s="807"/>
      <c r="H4397" s="378" t="s">
        <v>4265</v>
      </c>
      <c r="I4397" s="808">
        <v>1</v>
      </c>
      <c r="J4397" s="808"/>
      <c r="K4397" s="377" t="s">
        <v>1883</v>
      </c>
      <c r="L4397" s="808" t="s">
        <v>1892</v>
      </c>
      <c r="M4397" s="808"/>
      <c r="N4397" s="808">
        <v>13</v>
      </c>
      <c r="O4397" s="808"/>
    </row>
    <row r="4398" spans="1:15" ht="18">
      <c r="A4398" s="807">
        <v>1146</v>
      </c>
      <c r="B4398" s="807"/>
      <c r="C4398" s="807">
        <v>206318</v>
      </c>
      <c r="D4398" s="807"/>
      <c r="E4398" s="378" t="s">
        <v>4687</v>
      </c>
      <c r="F4398" s="807" t="s">
        <v>3989</v>
      </c>
      <c r="G4398" s="807"/>
      <c r="H4398" s="378" t="s">
        <v>4265</v>
      </c>
      <c r="I4398" s="808">
        <v>3</v>
      </c>
      <c r="J4398" s="808"/>
      <c r="K4398" s="377" t="s">
        <v>1883</v>
      </c>
      <c r="L4398" s="808" t="s">
        <v>1892</v>
      </c>
      <c r="M4398" s="808"/>
      <c r="N4398" s="808">
        <v>14</v>
      </c>
      <c r="O4398" s="808"/>
    </row>
    <row r="4399" spans="1:15" ht="18">
      <c r="A4399" s="807">
        <v>1147</v>
      </c>
      <c r="B4399" s="807"/>
      <c r="C4399" s="807">
        <v>206302</v>
      </c>
      <c r="D4399" s="807"/>
      <c r="E4399" s="378" t="s">
        <v>4687</v>
      </c>
      <c r="F4399" s="807" t="s">
        <v>2598</v>
      </c>
      <c r="G4399" s="807"/>
      <c r="H4399" s="378" t="s">
        <v>1921</v>
      </c>
      <c r="I4399" s="811"/>
      <c r="J4399" s="811"/>
      <c r="K4399" s="371"/>
      <c r="L4399" s="807" t="s">
        <v>1921</v>
      </c>
      <c r="M4399" s="807"/>
      <c r="N4399" s="808">
        <v>9</v>
      </c>
      <c r="O4399" s="808"/>
    </row>
    <row r="4400" spans="1:15" ht="18">
      <c r="A4400" s="807">
        <v>1148</v>
      </c>
      <c r="B4400" s="807"/>
      <c r="C4400" s="807">
        <v>944239</v>
      </c>
      <c r="D4400" s="807"/>
      <c r="E4400" s="378" t="s">
        <v>4144</v>
      </c>
      <c r="F4400" s="807" t="s">
        <v>2308</v>
      </c>
      <c r="G4400" s="807"/>
      <c r="H4400" s="378" t="s">
        <v>4330</v>
      </c>
      <c r="I4400" s="811"/>
      <c r="J4400" s="811"/>
      <c r="K4400" s="371"/>
      <c r="L4400" s="808" t="s">
        <v>1892</v>
      </c>
      <c r="M4400" s="808"/>
      <c r="N4400" s="807">
        <v>134</v>
      </c>
      <c r="O4400" s="807"/>
    </row>
    <row r="4401" spans="1:15" ht="108">
      <c r="A4401" s="807">
        <v>1149</v>
      </c>
      <c r="B4401" s="807"/>
      <c r="C4401" s="807">
        <v>944273</v>
      </c>
      <c r="D4401" s="807"/>
      <c r="E4401" s="378" t="s">
        <v>4144</v>
      </c>
      <c r="F4401" s="807" t="s">
        <v>2274</v>
      </c>
      <c r="G4401" s="807"/>
      <c r="H4401" s="379" t="s">
        <v>4445</v>
      </c>
      <c r="I4401" s="811"/>
      <c r="J4401" s="811"/>
      <c r="K4401" s="371"/>
      <c r="L4401" s="808" t="s">
        <v>1892</v>
      </c>
      <c r="M4401" s="808"/>
      <c r="N4401" s="807">
        <v>114</v>
      </c>
      <c r="O4401" s="807"/>
    </row>
    <row r="4402" spans="1:15" ht="18">
      <c r="A4402" s="807">
        <v>1150</v>
      </c>
      <c r="B4402" s="807"/>
      <c r="C4402" s="807">
        <v>407538</v>
      </c>
      <c r="D4402" s="807"/>
      <c r="E4402" s="378" t="s">
        <v>2833</v>
      </c>
      <c r="F4402" s="807" t="s">
        <v>2308</v>
      </c>
      <c r="G4402" s="807"/>
      <c r="H4402" s="378" t="s">
        <v>1905</v>
      </c>
      <c r="I4402" s="811"/>
      <c r="J4402" s="811"/>
      <c r="K4402" s="371"/>
      <c r="L4402" s="807" t="s">
        <v>1905</v>
      </c>
      <c r="M4402" s="807"/>
      <c r="N4402" s="807">
        <v>242</v>
      </c>
      <c r="O4402" s="807"/>
    </row>
    <row r="4403" spans="1:15" ht="18">
      <c r="A4403" s="807">
        <v>1151</v>
      </c>
      <c r="B4403" s="807"/>
      <c r="C4403" s="807">
        <v>848422</v>
      </c>
      <c r="D4403" s="807"/>
      <c r="E4403" s="378" t="s">
        <v>2833</v>
      </c>
      <c r="F4403" s="807" t="s">
        <v>2381</v>
      </c>
      <c r="G4403" s="807"/>
      <c r="H4403" s="378" t="s">
        <v>4145</v>
      </c>
      <c r="I4403" s="808">
        <v>100</v>
      </c>
      <c r="J4403" s="808"/>
      <c r="K4403" s="377" t="s">
        <v>1883</v>
      </c>
      <c r="L4403" s="807" t="s">
        <v>1884</v>
      </c>
      <c r="M4403" s="807"/>
      <c r="N4403" s="807">
        <v>169</v>
      </c>
      <c r="O4403" s="807"/>
    </row>
    <row r="4404" spans="1:15" ht="54">
      <c r="A4404" s="807">
        <v>1152</v>
      </c>
      <c r="B4404" s="807"/>
      <c r="C4404" s="807">
        <v>436708</v>
      </c>
      <c r="D4404" s="807"/>
      <c r="E4404" s="378" t="s">
        <v>2833</v>
      </c>
      <c r="F4404" s="807" t="s">
        <v>2047</v>
      </c>
      <c r="G4404" s="807"/>
      <c r="H4404" s="379" t="s">
        <v>4342</v>
      </c>
      <c r="I4404" s="811"/>
      <c r="J4404" s="811"/>
      <c r="K4404" s="371"/>
      <c r="L4404" s="807" t="s">
        <v>1921</v>
      </c>
      <c r="M4404" s="807"/>
      <c r="N4404" s="808">
        <v>26.5</v>
      </c>
      <c r="O4404" s="808"/>
    </row>
    <row r="4405" spans="1:15" ht="36">
      <c r="A4405" s="810" t="s">
        <v>1871</v>
      </c>
      <c r="B4405" s="810"/>
      <c r="C4405" s="810" t="s">
        <v>1872</v>
      </c>
      <c r="D4405" s="810"/>
      <c r="E4405" s="365" t="s">
        <v>1873</v>
      </c>
      <c r="F4405" s="810" t="s">
        <v>1874</v>
      </c>
      <c r="G4405" s="810"/>
      <c r="H4405" s="365" t="s">
        <v>1875</v>
      </c>
      <c r="I4405" s="810" t="s">
        <v>1876</v>
      </c>
      <c r="J4405" s="810"/>
      <c r="K4405" s="365" t="s">
        <v>1877</v>
      </c>
      <c r="L4405" s="810" t="s">
        <v>4253</v>
      </c>
      <c r="M4405" s="810"/>
      <c r="N4405" s="810" t="s">
        <v>1879</v>
      </c>
      <c r="O4405" s="810"/>
    </row>
    <row r="4406" spans="1:15" ht="18">
      <c r="A4406" s="807">
        <v>1153</v>
      </c>
      <c r="B4406" s="807"/>
      <c r="C4406" s="807">
        <v>436749</v>
      </c>
      <c r="D4406" s="807"/>
      <c r="E4406" s="378" t="s">
        <v>2833</v>
      </c>
      <c r="F4406" s="807" t="s">
        <v>2047</v>
      </c>
      <c r="G4406" s="807"/>
      <c r="H4406" s="378" t="s">
        <v>1905</v>
      </c>
      <c r="I4406" s="811"/>
      <c r="J4406" s="811"/>
      <c r="K4406" s="371"/>
      <c r="L4406" s="807" t="s">
        <v>1905</v>
      </c>
      <c r="M4406" s="807"/>
      <c r="N4406" s="808">
        <v>70</v>
      </c>
      <c r="O4406" s="808"/>
    </row>
    <row r="4407" spans="1:15" ht="18">
      <c r="A4407" s="807">
        <v>1154</v>
      </c>
      <c r="B4407" s="807"/>
      <c r="C4407" s="807">
        <v>524989</v>
      </c>
      <c r="D4407" s="807"/>
      <c r="E4407" s="378" t="s">
        <v>2833</v>
      </c>
      <c r="F4407" s="807" t="s">
        <v>4148</v>
      </c>
      <c r="G4407" s="807"/>
      <c r="H4407" s="378" t="s">
        <v>4145</v>
      </c>
      <c r="I4407" s="808">
        <v>60</v>
      </c>
      <c r="J4407" s="808"/>
      <c r="K4407" s="377" t="s">
        <v>1883</v>
      </c>
      <c r="L4407" s="807" t="s">
        <v>1884</v>
      </c>
      <c r="M4407" s="807"/>
      <c r="N4407" s="807">
        <v>653</v>
      </c>
      <c r="O4407" s="807"/>
    </row>
    <row r="4408" spans="1:15" ht="54">
      <c r="A4408" s="807">
        <v>1155</v>
      </c>
      <c r="B4408" s="807"/>
      <c r="C4408" s="807">
        <v>647731</v>
      </c>
      <c r="D4408" s="807"/>
      <c r="E4408" s="378" t="s">
        <v>2833</v>
      </c>
      <c r="F4408" s="807" t="s">
        <v>1919</v>
      </c>
      <c r="G4408" s="807"/>
      <c r="H4408" s="379" t="s">
        <v>4342</v>
      </c>
      <c r="I4408" s="811"/>
      <c r="J4408" s="811"/>
      <c r="K4408" s="371"/>
      <c r="L4408" s="807" t="s">
        <v>1921</v>
      </c>
      <c r="M4408" s="807"/>
      <c r="N4408" s="808">
        <v>13</v>
      </c>
      <c r="O4408" s="808"/>
    </row>
    <row r="4409" spans="1:15" ht="18">
      <c r="A4409" s="807">
        <v>1156</v>
      </c>
      <c r="B4409" s="807"/>
      <c r="C4409" s="807">
        <v>407442</v>
      </c>
      <c r="D4409" s="807"/>
      <c r="E4409" s="378" t="s">
        <v>2833</v>
      </c>
      <c r="F4409" s="807" t="s">
        <v>2274</v>
      </c>
      <c r="G4409" s="807"/>
      <c r="H4409" s="378" t="s">
        <v>4437</v>
      </c>
      <c r="I4409" s="811"/>
      <c r="J4409" s="811"/>
      <c r="K4409" s="371"/>
      <c r="L4409" s="807" t="s">
        <v>1921</v>
      </c>
      <c r="M4409" s="807"/>
      <c r="N4409" s="808">
        <v>36</v>
      </c>
      <c r="O4409" s="808"/>
    </row>
    <row r="4410" spans="1:15" ht="18">
      <c r="A4410" s="807">
        <v>1157</v>
      </c>
      <c r="B4410" s="807"/>
      <c r="C4410" s="807">
        <v>436823</v>
      </c>
      <c r="D4410" s="807"/>
      <c r="E4410" s="378" t="s">
        <v>2833</v>
      </c>
      <c r="F4410" s="807" t="s">
        <v>2274</v>
      </c>
      <c r="G4410" s="807"/>
      <c r="H4410" s="378" t="s">
        <v>4368</v>
      </c>
      <c r="I4410" s="811"/>
      <c r="J4410" s="811"/>
      <c r="K4410" s="371"/>
      <c r="L4410" s="807" t="s">
        <v>1921</v>
      </c>
      <c r="M4410" s="807"/>
      <c r="N4410" s="808">
        <v>33</v>
      </c>
      <c r="O4410" s="808"/>
    </row>
    <row r="4411" spans="1:15" ht="18">
      <c r="A4411" s="807">
        <v>1158</v>
      </c>
      <c r="B4411" s="807"/>
      <c r="C4411" s="807">
        <v>436868</v>
      </c>
      <c r="D4411" s="807"/>
      <c r="E4411" s="378" t="s">
        <v>2833</v>
      </c>
      <c r="F4411" s="807" t="s">
        <v>2274</v>
      </c>
      <c r="G4411" s="807"/>
      <c r="H4411" s="378" t="s">
        <v>1905</v>
      </c>
      <c r="I4411" s="811"/>
      <c r="J4411" s="811"/>
      <c r="K4411" s="371"/>
      <c r="L4411" s="807" t="s">
        <v>1905</v>
      </c>
      <c r="M4411" s="807"/>
      <c r="N4411" s="807">
        <v>135</v>
      </c>
      <c r="O4411" s="807"/>
    </row>
    <row r="4412" spans="1:15" ht="18">
      <c r="A4412" s="807">
        <v>1159</v>
      </c>
      <c r="B4412" s="807"/>
      <c r="C4412" s="807">
        <v>569056</v>
      </c>
      <c r="D4412" s="807"/>
      <c r="E4412" s="378" t="s">
        <v>3467</v>
      </c>
      <c r="F4412" s="807" t="s">
        <v>3468</v>
      </c>
      <c r="G4412" s="807"/>
      <c r="H4412" s="378" t="s">
        <v>4255</v>
      </c>
      <c r="I4412" s="808">
        <v>4</v>
      </c>
      <c r="J4412" s="808"/>
      <c r="K4412" s="377" t="s">
        <v>1883</v>
      </c>
      <c r="L4412" s="807" t="s">
        <v>1889</v>
      </c>
      <c r="M4412" s="807"/>
      <c r="N4412" s="807">
        <v>110</v>
      </c>
      <c r="O4412" s="807"/>
    </row>
    <row r="4413" spans="1:15" ht="18">
      <c r="A4413" s="807">
        <v>1160</v>
      </c>
      <c r="B4413" s="807"/>
      <c r="C4413" s="807">
        <v>337242</v>
      </c>
      <c r="D4413" s="807"/>
      <c r="E4413" s="378" t="s">
        <v>3733</v>
      </c>
      <c r="F4413" s="807" t="s">
        <v>2308</v>
      </c>
      <c r="G4413" s="807"/>
      <c r="H4413" s="378" t="s">
        <v>1920</v>
      </c>
      <c r="I4413" s="811"/>
      <c r="J4413" s="811"/>
      <c r="K4413" s="371"/>
      <c r="L4413" s="807" t="s">
        <v>1921</v>
      </c>
      <c r="M4413" s="807"/>
      <c r="N4413" s="808">
        <v>1.5</v>
      </c>
      <c r="O4413" s="808"/>
    </row>
    <row r="4414" spans="1:15" ht="18">
      <c r="A4414" s="807">
        <v>1161</v>
      </c>
      <c r="B4414" s="807"/>
      <c r="C4414" s="807">
        <v>231936</v>
      </c>
      <c r="D4414" s="807"/>
      <c r="E4414" s="378" t="s">
        <v>3733</v>
      </c>
      <c r="F4414" s="807" t="s">
        <v>2274</v>
      </c>
      <c r="G4414" s="807"/>
      <c r="H4414" s="378" t="s">
        <v>1921</v>
      </c>
      <c r="I4414" s="811"/>
      <c r="J4414" s="811"/>
      <c r="K4414" s="371"/>
      <c r="L4414" s="807" t="s">
        <v>1921</v>
      </c>
      <c r="M4414" s="807"/>
      <c r="N4414" s="808">
        <v>1</v>
      </c>
      <c r="O4414" s="808"/>
    </row>
    <row r="4415" spans="1:15" ht="18">
      <c r="A4415" s="807">
        <v>1162</v>
      </c>
      <c r="B4415" s="807"/>
      <c r="C4415" s="807">
        <v>696858</v>
      </c>
      <c r="D4415" s="807"/>
      <c r="E4415" s="378" t="s">
        <v>3733</v>
      </c>
      <c r="F4415" s="807" t="s">
        <v>2274</v>
      </c>
      <c r="G4415" s="807"/>
      <c r="H4415" s="378" t="s">
        <v>1920</v>
      </c>
      <c r="I4415" s="811"/>
      <c r="J4415" s="811"/>
      <c r="K4415" s="371"/>
      <c r="L4415" s="807" t="s">
        <v>1921</v>
      </c>
      <c r="M4415" s="807"/>
      <c r="N4415" s="808">
        <v>1</v>
      </c>
      <c r="O4415" s="808"/>
    </row>
    <row r="4416" spans="1:15" ht="18">
      <c r="A4416" s="807">
        <v>1163</v>
      </c>
      <c r="B4416" s="807"/>
      <c r="C4416" s="807">
        <v>231970</v>
      </c>
      <c r="D4416" s="807"/>
      <c r="E4416" s="378" t="s">
        <v>3733</v>
      </c>
      <c r="F4416" s="807" t="s">
        <v>3734</v>
      </c>
      <c r="G4416" s="807"/>
      <c r="H4416" s="378" t="s">
        <v>1921</v>
      </c>
      <c r="I4416" s="811"/>
      <c r="J4416" s="811"/>
      <c r="K4416" s="371"/>
      <c r="L4416" s="807" t="s">
        <v>1921</v>
      </c>
      <c r="M4416" s="807"/>
      <c r="N4416" s="808">
        <v>1</v>
      </c>
      <c r="O4416" s="808"/>
    </row>
    <row r="4417" spans="1:15" ht="18">
      <c r="A4417" s="807">
        <v>1164</v>
      </c>
      <c r="B4417" s="807"/>
      <c r="C4417" s="807">
        <v>303820</v>
      </c>
      <c r="D4417" s="807"/>
      <c r="E4417" s="378" t="s">
        <v>3733</v>
      </c>
      <c r="F4417" s="807" t="s">
        <v>3734</v>
      </c>
      <c r="G4417" s="807"/>
      <c r="H4417" s="378" t="s">
        <v>1920</v>
      </c>
      <c r="I4417" s="811"/>
      <c r="J4417" s="811"/>
      <c r="K4417" s="371"/>
      <c r="L4417" s="807" t="s">
        <v>1921</v>
      </c>
      <c r="M4417" s="807"/>
      <c r="N4417" s="808">
        <v>1</v>
      </c>
      <c r="O4417" s="808"/>
    </row>
    <row r="4418" spans="1:15" ht="18">
      <c r="A4418" s="807">
        <v>1165</v>
      </c>
      <c r="B4418" s="807"/>
      <c r="C4418" s="807">
        <v>862352</v>
      </c>
      <c r="D4418" s="807"/>
      <c r="E4418" s="378" t="s">
        <v>2837</v>
      </c>
      <c r="F4418" s="807" t="s">
        <v>2017</v>
      </c>
      <c r="G4418" s="807"/>
      <c r="H4418" s="378" t="s">
        <v>1920</v>
      </c>
      <c r="I4418" s="811"/>
      <c r="J4418" s="811"/>
      <c r="K4418" s="371"/>
      <c r="L4418" s="807" t="s">
        <v>1921</v>
      </c>
      <c r="M4418" s="807"/>
      <c r="N4418" s="808">
        <v>4.75</v>
      </c>
      <c r="O4418" s="808"/>
    </row>
    <row r="4419" spans="1:15" ht="18">
      <c r="A4419" s="807">
        <v>1166</v>
      </c>
      <c r="B4419" s="807"/>
      <c r="C4419" s="807">
        <v>206568</v>
      </c>
      <c r="D4419" s="807"/>
      <c r="E4419" s="378" t="s">
        <v>2837</v>
      </c>
      <c r="F4419" s="807" t="s">
        <v>2017</v>
      </c>
      <c r="G4419" s="807"/>
      <c r="H4419" s="378" t="s">
        <v>1921</v>
      </c>
      <c r="I4419" s="811"/>
      <c r="J4419" s="811"/>
      <c r="K4419" s="371"/>
      <c r="L4419" s="807" t="s">
        <v>1921</v>
      </c>
      <c r="M4419" s="807"/>
      <c r="N4419" s="808">
        <v>4.75</v>
      </c>
      <c r="O4419" s="808"/>
    </row>
    <row r="4420" spans="1:15" ht="18">
      <c r="A4420" s="807">
        <v>1167</v>
      </c>
      <c r="B4420" s="807"/>
      <c r="C4420" s="807">
        <v>203500</v>
      </c>
      <c r="D4420" s="807"/>
      <c r="E4420" s="378" t="s">
        <v>2837</v>
      </c>
      <c r="F4420" s="807" t="s">
        <v>3470</v>
      </c>
      <c r="G4420" s="807"/>
      <c r="H4420" s="378" t="s">
        <v>4255</v>
      </c>
      <c r="I4420" s="808">
        <v>2</v>
      </c>
      <c r="J4420" s="808"/>
      <c r="K4420" s="377" t="s">
        <v>1883</v>
      </c>
      <c r="L4420" s="808" t="s">
        <v>1892</v>
      </c>
      <c r="M4420" s="808"/>
      <c r="N4420" s="807">
        <v>141</v>
      </c>
      <c r="O4420" s="807"/>
    </row>
    <row r="4421" spans="1:15" ht="18">
      <c r="A4421" s="807">
        <v>1168</v>
      </c>
      <c r="B4421" s="807"/>
      <c r="C4421" s="807">
        <v>823938</v>
      </c>
      <c r="D4421" s="807"/>
      <c r="E4421" s="378" t="s">
        <v>2846</v>
      </c>
      <c r="F4421" s="807" t="s">
        <v>2850</v>
      </c>
      <c r="G4421" s="807"/>
      <c r="H4421" s="378" t="s">
        <v>2146</v>
      </c>
      <c r="I4421" s="808">
        <v>30</v>
      </c>
      <c r="J4421" s="808"/>
      <c r="K4421" s="377" t="s">
        <v>1909</v>
      </c>
      <c r="L4421" s="808" t="s">
        <v>1910</v>
      </c>
      <c r="M4421" s="808"/>
      <c r="N4421" s="808">
        <v>16.5</v>
      </c>
      <c r="O4421" s="808"/>
    </row>
    <row r="4422" spans="1:15" ht="18">
      <c r="A4422" s="807">
        <v>1169</v>
      </c>
      <c r="B4422" s="807"/>
      <c r="C4422" s="807">
        <v>899277</v>
      </c>
      <c r="D4422" s="807"/>
      <c r="E4422" s="378" t="s">
        <v>2846</v>
      </c>
      <c r="F4422" s="807" t="s">
        <v>4150</v>
      </c>
      <c r="G4422" s="807"/>
      <c r="H4422" s="378" t="s">
        <v>2146</v>
      </c>
      <c r="I4422" s="808">
        <v>30</v>
      </c>
      <c r="J4422" s="808"/>
      <c r="K4422" s="377" t="s">
        <v>1909</v>
      </c>
      <c r="L4422" s="808" t="s">
        <v>1910</v>
      </c>
      <c r="M4422" s="808"/>
      <c r="N4422" s="808">
        <v>17</v>
      </c>
      <c r="O4422" s="808"/>
    </row>
    <row r="4423" spans="1:15" ht="18">
      <c r="A4423" s="807">
        <v>1170</v>
      </c>
      <c r="B4423" s="807"/>
      <c r="C4423" s="807">
        <v>816111</v>
      </c>
      <c r="D4423" s="807"/>
      <c r="E4423" s="378" t="s">
        <v>2846</v>
      </c>
      <c r="F4423" s="807" t="s">
        <v>2849</v>
      </c>
      <c r="G4423" s="807"/>
      <c r="H4423" s="378" t="s">
        <v>2146</v>
      </c>
      <c r="I4423" s="808">
        <v>30</v>
      </c>
      <c r="J4423" s="808"/>
      <c r="K4423" s="377" t="s">
        <v>1909</v>
      </c>
      <c r="L4423" s="808" t="s">
        <v>1910</v>
      </c>
      <c r="M4423" s="808"/>
      <c r="N4423" s="808">
        <v>43</v>
      </c>
      <c r="O4423" s="808"/>
    </row>
    <row r="4424" spans="1:15" ht="36">
      <c r="A4424" s="810" t="s">
        <v>1871</v>
      </c>
      <c r="B4424" s="810"/>
      <c r="C4424" s="810" t="s">
        <v>1872</v>
      </c>
      <c r="D4424" s="810"/>
      <c r="E4424" s="365" t="s">
        <v>1873</v>
      </c>
      <c r="F4424" s="810" t="s">
        <v>1874</v>
      </c>
      <c r="G4424" s="810"/>
      <c r="H4424" s="365" t="s">
        <v>1875</v>
      </c>
      <c r="I4424" s="810" t="s">
        <v>1876</v>
      </c>
      <c r="J4424" s="810"/>
      <c r="K4424" s="365" t="s">
        <v>1877</v>
      </c>
      <c r="L4424" s="810" t="s">
        <v>4253</v>
      </c>
      <c r="M4424" s="810"/>
      <c r="N4424" s="810" t="s">
        <v>1879</v>
      </c>
      <c r="O4424" s="810"/>
    </row>
    <row r="4425" spans="1:15" ht="18">
      <c r="A4425" s="807">
        <v>1171</v>
      </c>
      <c r="B4425" s="807"/>
      <c r="C4425" s="807">
        <v>893847</v>
      </c>
      <c r="D4425" s="807"/>
      <c r="E4425" s="378" t="s">
        <v>2846</v>
      </c>
      <c r="F4425" s="807" t="s">
        <v>3155</v>
      </c>
      <c r="G4425" s="807"/>
      <c r="H4425" s="378" t="s">
        <v>1908</v>
      </c>
      <c r="I4425" s="808">
        <v>25</v>
      </c>
      <c r="J4425" s="808"/>
      <c r="K4425" s="377" t="s">
        <v>1909</v>
      </c>
      <c r="L4425" s="807" t="s">
        <v>1884</v>
      </c>
      <c r="M4425" s="807"/>
      <c r="N4425" s="808">
        <v>15</v>
      </c>
      <c r="O4425" s="808"/>
    </row>
    <row r="4426" spans="1:15" ht="18">
      <c r="A4426" s="807">
        <v>1172</v>
      </c>
      <c r="B4426" s="807"/>
      <c r="C4426" s="807">
        <v>706511</v>
      </c>
      <c r="D4426" s="807"/>
      <c r="E4426" s="378" t="s">
        <v>2846</v>
      </c>
      <c r="F4426" s="811"/>
      <c r="G4426" s="811"/>
      <c r="H4426" s="378" t="s">
        <v>1908</v>
      </c>
      <c r="I4426" s="808">
        <v>15</v>
      </c>
      <c r="J4426" s="808"/>
      <c r="K4426" s="377" t="s">
        <v>1909</v>
      </c>
      <c r="L4426" s="807" t="s">
        <v>1884</v>
      </c>
      <c r="M4426" s="807"/>
      <c r="N4426" s="808">
        <v>13</v>
      </c>
      <c r="O4426" s="808"/>
    </row>
    <row r="4427" spans="1:15" ht="18">
      <c r="A4427" s="807">
        <v>1173</v>
      </c>
      <c r="B4427" s="807"/>
      <c r="C4427" s="807">
        <v>231255</v>
      </c>
      <c r="D4427" s="807"/>
      <c r="E4427" s="378" t="s">
        <v>4151</v>
      </c>
      <c r="F4427" s="807" t="s">
        <v>2319</v>
      </c>
      <c r="G4427" s="807"/>
      <c r="H4427" s="378" t="s">
        <v>1920</v>
      </c>
      <c r="I4427" s="811"/>
      <c r="J4427" s="811"/>
      <c r="K4427" s="371"/>
      <c r="L4427" s="807" t="s">
        <v>1921</v>
      </c>
      <c r="M4427" s="807"/>
      <c r="N4427" s="808">
        <v>1.5</v>
      </c>
      <c r="O4427" s="808"/>
    </row>
    <row r="4428" spans="1:15" ht="18">
      <c r="A4428" s="807">
        <v>1174</v>
      </c>
      <c r="B4428" s="807"/>
      <c r="C4428" s="807">
        <v>231293</v>
      </c>
      <c r="D4428" s="807"/>
      <c r="E4428" s="378" t="s">
        <v>4151</v>
      </c>
      <c r="F4428" s="807" t="s">
        <v>2319</v>
      </c>
      <c r="G4428" s="807"/>
      <c r="H4428" s="378" t="s">
        <v>1921</v>
      </c>
      <c r="I4428" s="811"/>
      <c r="J4428" s="811"/>
      <c r="K4428" s="371"/>
      <c r="L4428" s="807" t="s">
        <v>1921</v>
      </c>
      <c r="M4428" s="807"/>
      <c r="N4428" s="808">
        <v>1.5</v>
      </c>
      <c r="O4428" s="808"/>
    </row>
    <row r="4429" spans="1:15" ht="18">
      <c r="A4429" s="807">
        <v>1175</v>
      </c>
      <c r="B4429" s="807"/>
      <c r="C4429" s="807">
        <v>233579</v>
      </c>
      <c r="D4429" s="807"/>
      <c r="E4429" s="378" t="s">
        <v>4151</v>
      </c>
      <c r="F4429" s="807" t="s">
        <v>2047</v>
      </c>
      <c r="G4429" s="807"/>
      <c r="H4429" s="378" t="s">
        <v>1920</v>
      </c>
      <c r="I4429" s="811"/>
      <c r="J4429" s="811"/>
      <c r="K4429" s="371"/>
      <c r="L4429" s="807" t="s">
        <v>1921</v>
      </c>
      <c r="M4429" s="807"/>
      <c r="N4429" s="808">
        <v>2</v>
      </c>
      <c r="O4429" s="808"/>
    </row>
    <row r="4430" spans="1:15" ht="18">
      <c r="A4430" s="807">
        <v>1176</v>
      </c>
      <c r="B4430" s="807"/>
      <c r="C4430" s="807">
        <v>233630</v>
      </c>
      <c r="D4430" s="807"/>
      <c r="E4430" s="378" t="s">
        <v>4151</v>
      </c>
      <c r="F4430" s="807" t="s">
        <v>2047</v>
      </c>
      <c r="G4430" s="807"/>
      <c r="H4430" s="378" t="s">
        <v>1921</v>
      </c>
      <c r="I4430" s="811"/>
      <c r="J4430" s="811"/>
      <c r="K4430" s="371"/>
      <c r="L4430" s="807" t="s">
        <v>1921</v>
      </c>
      <c r="M4430" s="807"/>
      <c r="N4430" s="808">
        <v>2</v>
      </c>
      <c r="O4430" s="808"/>
    </row>
    <row r="4431" spans="1:15" ht="18">
      <c r="A4431" s="807">
        <v>1177</v>
      </c>
      <c r="B4431" s="807"/>
      <c r="C4431" s="807">
        <v>761323</v>
      </c>
      <c r="D4431" s="807"/>
      <c r="E4431" s="378" t="s">
        <v>4688</v>
      </c>
      <c r="F4431" s="807" t="s">
        <v>2721</v>
      </c>
      <c r="G4431" s="807"/>
      <c r="H4431" s="378" t="s">
        <v>4255</v>
      </c>
      <c r="I4431" s="808">
        <v>1</v>
      </c>
      <c r="J4431" s="808"/>
      <c r="K4431" s="377" t="s">
        <v>1883</v>
      </c>
      <c r="L4431" s="807" t="s">
        <v>1889</v>
      </c>
      <c r="M4431" s="807"/>
      <c r="N4431" s="808">
        <v>8.25</v>
      </c>
      <c r="O4431" s="808"/>
    </row>
    <row r="4432" spans="1:15" ht="36">
      <c r="A4432" s="807">
        <v>1178</v>
      </c>
      <c r="B4432" s="807"/>
      <c r="C4432" s="807">
        <v>431033</v>
      </c>
      <c r="D4432" s="807"/>
      <c r="E4432" s="379" t="s">
        <v>4689</v>
      </c>
      <c r="F4432" s="807" t="s">
        <v>2322</v>
      </c>
      <c r="G4432" s="807"/>
      <c r="H4432" s="378" t="s">
        <v>1921</v>
      </c>
      <c r="I4432" s="811"/>
      <c r="J4432" s="811"/>
      <c r="K4432" s="371"/>
      <c r="L4432" s="807" t="s">
        <v>1921</v>
      </c>
      <c r="M4432" s="807"/>
      <c r="N4432" s="808">
        <v>5.25</v>
      </c>
      <c r="O4432" s="808"/>
    </row>
    <row r="4433" spans="1:15" ht="18">
      <c r="A4433" s="807">
        <v>1179</v>
      </c>
      <c r="B4433" s="807"/>
      <c r="C4433" s="807">
        <v>696972</v>
      </c>
      <c r="D4433" s="807"/>
      <c r="E4433" s="378" t="s">
        <v>2851</v>
      </c>
      <c r="F4433" s="807" t="s">
        <v>2308</v>
      </c>
      <c r="G4433" s="807"/>
      <c r="H4433" s="378" t="s">
        <v>4330</v>
      </c>
      <c r="I4433" s="811"/>
      <c r="J4433" s="811"/>
      <c r="K4433" s="371"/>
      <c r="L4433" s="808" t="s">
        <v>1892</v>
      </c>
      <c r="M4433" s="808"/>
      <c r="N4433" s="807" t="s">
        <v>4690</v>
      </c>
      <c r="O4433" s="807"/>
    </row>
    <row r="4434" spans="1:15" ht="144">
      <c r="A4434" s="807">
        <v>1180</v>
      </c>
      <c r="B4434" s="807"/>
      <c r="C4434" s="807">
        <v>1042136</v>
      </c>
      <c r="D4434" s="807"/>
      <c r="E4434" s="378" t="s">
        <v>2851</v>
      </c>
      <c r="F4434" s="807" t="s">
        <v>2308</v>
      </c>
      <c r="G4434" s="807"/>
      <c r="H4434" s="379" t="s">
        <v>4691</v>
      </c>
      <c r="I4434" s="811"/>
      <c r="J4434" s="811"/>
      <c r="K4434" s="371"/>
      <c r="L4434" s="808" t="s">
        <v>1892</v>
      </c>
      <c r="M4434" s="808"/>
      <c r="N4434" s="807" t="s">
        <v>4690</v>
      </c>
      <c r="O4434" s="807"/>
    </row>
    <row r="4435" spans="1:15" ht="18">
      <c r="A4435" s="807">
        <v>1181</v>
      </c>
      <c r="B4435" s="807"/>
      <c r="C4435" s="807">
        <v>988104</v>
      </c>
      <c r="D4435" s="807"/>
      <c r="E4435" s="378" t="s">
        <v>2851</v>
      </c>
      <c r="F4435" s="807" t="s">
        <v>2319</v>
      </c>
      <c r="G4435" s="807"/>
      <c r="H4435" s="378" t="s">
        <v>4289</v>
      </c>
      <c r="I4435" s="811"/>
      <c r="J4435" s="811"/>
      <c r="K4435" s="371"/>
      <c r="L4435" s="808" t="s">
        <v>1892</v>
      </c>
      <c r="M4435" s="808"/>
      <c r="N4435" s="807">
        <v>271</v>
      </c>
      <c r="O4435" s="807"/>
    </row>
    <row r="4436" spans="1:15" ht="36">
      <c r="A4436" s="810" t="s">
        <v>1871</v>
      </c>
      <c r="B4436" s="810"/>
      <c r="C4436" s="810" t="s">
        <v>1872</v>
      </c>
      <c r="D4436" s="810"/>
      <c r="E4436" s="365" t="s">
        <v>1873</v>
      </c>
      <c r="F4436" s="810" t="s">
        <v>1874</v>
      </c>
      <c r="G4436" s="810"/>
      <c r="H4436" s="365" t="s">
        <v>1875</v>
      </c>
      <c r="I4436" s="810" t="s">
        <v>1876</v>
      </c>
      <c r="J4436" s="810"/>
      <c r="K4436" s="365" t="s">
        <v>1877</v>
      </c>
      <c r="L4436" s="810" t="s">
        <v>4253</v>
      </c>
      <c r="M4436" s="810"/>
      <c r="N4436" s="810" t="s">
        <v>1879</v>
      </c>
      <c r="O4436" s="810"/>
    </row>
    <row r="4437" spans="1:15" ht="18">
      <c r="A4437" s="807">
        <v>1182</v>
      </c>
      <c r="B4437" s="807"/>
      <c r="C4437" s="807">
        <v>569376</v>
      </c>
      <c r="D4437" s="807"/>
      <c r="E4437" s="378" t="s">
        <v>2851</v>
      </c>
      <c r="F4437" s="807" t="s">
        <v>2700</v>
      </c>
      <c r="G4437" s="807"/>
      <c r="H4437" s="378" t="s">
        <v>4330</v>
      </c>
      <c r="I4437" s="811"/>
      <c r="J4437" s="811"/>
      <c r="K4437" s="371"/>
      <c r="L4437" s="808" t="s">
        <v>1892</v>
      </c>
      <c r="M4437" s="808"/>
      <c r="N4437" s="807">
        <v>188</v>
      </c>
      <c r="O4437" s="807"/>
    </row>
    <row r="4438" spans="1:15" ht="18">
      <c r="A4438" s="807">
        <v>1183</v>
      </c>
      <c r="B4438" s="807"/>
      <c r="C4438" s="807">
        <v>569127</v>
      </c>
      <c r="D4438" s="807"/>
      <c r="E4438" s="378" t="s">
        <v>2851</v>
      </c>
      <c r="F4438" s="807" t="s">
        <v>3048</v>
      </c>
      <c r="G4438" s="807"/>
      <c r="H4438" s="378" t="s">
        <v>4265</v>
      </c>
      <c r="I4438" s="808">
        <v>1</v>
      </c>
      <c r="J4438" s="808"/>
      <c r="K4438" s="377" t="s">
        <v>1883</v>
      </c>
      <c r="L4438" s="808" t="s">
        <v>1892</v>
      </c>
      <c r="M4438" s="808"/>
      <c r="N4438" s="807">
        <v>188</v>
      </c>
      <c r="O4438" s="807"/>
    </row>
    <row r="4439" spans="1:15" ht="108">
      <c r="A4439" s="807">
        <v>1184</v>
      </c>
      <c r="B4439" s="807"/>
      <c r="C4439" s="807">
        <v>697029</v>
      </c>
      <c r="D4439" s="807"/>
      <c r="E4439" s="378" t="s">
        <v>2851</v>
      </c>
      <c r="F4439" s="807" t="s">
        <v>2274</v>
      </c>
      <c r="G4439" s="807"/>
      <c r="H4439" s="379" t="s">
        <v>4445</v>
      </c>
      <c r="I4439" s="811"/>
      <c r="J4439" s="811"/>
      <c r="K4439" s="371"/>
      <c r="L4439" s="808" t="s">
        <v>1892</v>
      </c>
      <c r="M4439" s="808"/>
      <c r="N4439" s="807" t="s">
        <v>4692</v>
      </c>
      <c r="O4439" s="807"/>
    </row>
    <row r="4440" spans="1:15" ht="18">
      <c r="A4440" s="807">
        <v>1185</v>
      </c>
      <c r="B4440" s="807"/>
      <c r="C4440" s="807">
        <v>773811</v>
      </c>
      <c r="D4440" s="807"/>
      <c r="E4440" s="378" t="s">
        <v>3385</v>
      </c>
      <c r="F4440" s="807" t="s">
        <v>2381</v>
      </c>
      <c r="G4440" s="807"/>
      <c r="H4440" s="378" t="s">
        <v>4255</v>
      </c>
      <c r="I4440" s="808">
        <v>2</v>
      </c>
      <c r="J4440" s="808"/>
      <c r="K4440" s="377" t="s">
        <v>1883</v>
      </c>
      <c r="L4440" s="808" t="s">
        <v>1892</v>
      </c>
      <c r="M4440" s="808"/>
      <c r="N4440" s="808">
        <v>61</v>
      </c>
      <c r="O4440" s="808"/>
    </row>
    <row r="4441" spans="1:15" ht="18">
      <c r="A4441" s="807">
        <v>1186</v>
      </c>
      <c r="B4441" s="807"/>
      <c r="C4441" s="807">
        <v>321252</v>
      </c>
      <c r="D4441" s="807"/>
      <c r="E4441" s="378" t="s">
        <v>4267</v>
      </c>
      <c r="F4441" s="807" t="s">
        <v>2322</v>
      </c>
      <c r="G4441" s="807"/>
      <c r="H4441" s="378" t="s">
        <v>1921</v>
      </c>
      <c r="I4441" s="811"/>
      <c r="J4441" s="811"/>
      <c r="K4441" s="371"/>
      <c r="L4441" s="807" t="s">
        <v>1921</v>
      </c>
      <c r="M4441" s="807"/>
      <c r="N4441" s="808">
        <v>0.5</v>
      </c>
      <c r="O4441" s="808"/>
    </row>
    <row r="4442" spans="1:15" ht="18">
      <c r="A4442" s="807">
        <v>1187</v>
      </c>
      <c r="B4442" s="807"/>
      <c r="C4442" s="807">
        <v>261823</v>
      </c>
      <c r="D4442" s="807"/>
      <c r="E4442" s="378" t="s">
        <v>4693</v>
      </c>
      <c r="F4442" s="807" t="s">
        <v>2014</v>
      </c>
      <c r="G4442" s="807"/>
      <c r="H4442" s="378" t="s">
        <v>1921</v>
      </c>
      <c r="I4442" s="811"/>
      <c r="J4442" s="811"/>
      <c r="K4442" s="371"/>
      <c r="L4442" s="807" t="s">
        <v>1921</v>
      </c>
      <c r="M4442" s="807"/>
      <c r="N4442" s="808">
        <v>1.5</v>
      </c>
      <c r="O4442" s="808"/>
    </row>
    <row r="4443" spans="1:15" ht="18">
      <c r="A4443" s="807">
        <v>1188</v>
      </c>
      <c r="B4443" s="807"/>
      <c r="C4443" s="807">
        <v>372936</v>
      </c>
      <c r="D4443" s="807"/>
      <c r="E4443" s="378" t="s">
        <v>4693</v>
      </c>
      <c r="F4443" s="807" t="s">
        <v>2014</v>
      </c>
      <c r="G4443" s="807"/>
      <c r="H4443" s="378" t="s">
        <v>1920</v>
      </c>
      <c r="I4443" s="811"/>
      <c r="J4443" s="811"/>
      <c r="K4443" s="371"/>
      <c r="L4443" s="807" t="s">
        <v>1921</v>
      </c>
      <c r="M4443" s="807"/>
      <c r="N4443" s="808">
        <v>1.5</v>
      </c>
      <c r="O4443" s="808"/>
    </row>
    <row r="4444" spans="1:15" ht="18">
      <c r="A4444" s="807">
        <v>1189</v>
      </c>
      <c r="B4444" s="807"/>
      <c r="C4444" s="807">
        <v>375675</v>
      </c>
      <c r="D4444" s="807"/>
      <c r="E4444" s="378" t="s">
        <v>4693</v>
      </c>
      <c r="F4444" s="807" t="s">
        <v>2071</v>
      </c>
      <c r="G4444" s="807"/>
      <c r="H4444" s="378" t="s">
        <v>1921</v>
      </c>
      <c r="I4444" s="811"/>
      <c r="J4444" s="811"/>
      <c r="K4444" s="371"/>
      <c r="L4444" s="807" t="s">
        <v>1921</v>
      </c>
      <c r="M4444" s="807"/>
      <c r="N4444" s="808">
        <v>1</v>
      </c>
      <c r="O4444" s="808"/>
    </row>
    <row r="4445" spans="1:15" ht="18">
      <c r="A4445" s="807">
        <v>1190</v>
      </c>
      <c r="B4445" s="807"/>
      <c r="C4445" s="807">
        <v>366511</v>
      </c>
      <c r="D4445" s="807"/>
      <c r="E4445" s="378" t="s">
        <v>2855</v>
      </c>
      <c r="F4445" s="807" t="s">
        <v>2488</v>
      </c>
      <c r="G4445" s="807"/>
      <c r="H4445" s="378" t="s">
        <v>2114</v>
      </c>
      <c r="I4445" s="811"/>
      <c r="J4445" s="811"/>
      <c r="K4445" s="371"/>
      <c r="L4445" s="807" t="s">
        <v>2115</v>
      </c>
      <c r="M4445" s="807"/>
      <c r="N4445" s="808">
        <v>1</v>
      </c>
      <c r="O4445" s="808"/>
    </row>
    <row r="4446" spans="1:15" ht="18">
      <c r="A4446" s="807">
        <v>1191</v>
      </c>
      <c r="B4446" s="807"/>
      <c r="C4446" s="807">
        <v>327071</v>
      </c>
      <c r="D4446" s="807"/>
      <c r="E4446" s="378" t="s">
        <v>2855</v>
      </c>
      <c r="F4446" s="807" t="s">
        <v>2488</v>
      </c>
      <c r="G4446" s="807"/>
      <c r="H4446" s="378" t="s">
        <v>1920</v>
      </c>
      <c r="I4446" s="811"/>
      <c r="J4446" s="811"/>
      <c r="K4446" s="371"/>
      <c r="L4446" s="807" t="s">
        <v>1921</v>
      </c>
      <c r="M4446" s="807"/>
      <c r="N4446" s="808">
        <v>1</v>
      </c>
      <c r="O4446" s="808"/>
    </row>
    <row r="4447" spans="1:15" ht="18">
      <c r="A4447" s="807">
        <v>1192</v>
      </c>
      <c r="B4447" s="807"/>
      <c r="C4447" s="807">
        <v>341124</v>
      </c>
      <c r="D4447" s="807"/>
      <c r="E4447" s="378" t="s">
        <v>2855</v>
      </c>
      <c r="F4447" s="807" t="s">
        <v>2488</v>
      </c>
      <c r="G4447" s="807"/>
      <c r="H4447" s="378" t="s">
        <v>1921</v>
      </c>
      <c r="I4447" s="811"/>
      <c r="J4447" s="811"/>
      <c r="K4447" s="371"/>
      <c r="L4447" s="807" t="s">
        <v>1921</v>
      </c>
      <c r="M4447" s="807"/>
      <c r="N4447" s="808">
        <v>1</v>
      </c>
      <c r="O4447" s="808"/>
    </row>
    <row r="4448" spans="1:15" ht="18">
      <c r="A4448" s="807">
        <v>1193</v>
      </c>
      <c r="B4448" s="807"/>
      <c r="C4448" s="807">
        <v>621218</v>
      </c>
      <c r="D4448" s="807"/>
      <c r="E4448" s="378" t="s">
        <v>2855</v>
      </c>
      <c r="F4448" s="807" t="s">
        <v>2625</v>
      </c>
      <c r="G4448" s="807"/>
      <c r="H4448" s="378" t="s">
        <v>1916</v>
      </c>
      <c r="I4448" s="808">
        <v>60</v>
      </c>
      <c r="J4448" s="808"/>
      <c r="K4448" s="377" t="s">
        <v>1883</v>
      </c>
      <c r="L4448" s="807" t="s">
        <v>1884</v>
      </c>
      <c r="M4448" s="807"/>
      <c r="N4448" s="808">
        <v>49</v>
      </c>
      <c r="O4448" s="808"/>
    </row>
    <row r="4449" spans="1:15" ht="18">
      <c r="A4449" s="807">
        <v>1194</v>
      </c>
      <c r="B4449" s="807"/>
      <c r="C4449" s="807">
        <v>327125</v>
      </c>
      <c r="D4449" s="807"/>
      <c r="E4449" s="378" t="s">
        <v>2855</v>
      </c>
      <c r="F4449" s="807" t="s">
        <v>1919</v>
      </c>
      <c r="G4449" s="807"/>
      <c r="H4449" s="378" t="s">
        <v>1920</v>
      </c>
      <c r="I4449" s="811"/>
      <c r="J4449" s="811"/>
      <c r="K4449" s="371"/>
      <c r="L4449" s="807" t="s">
        <v>1921</v>
      </c>
      <c r="M4449" s="807"/>
      <c r="N4449" s="808">
        <v>1</v>
      </c>
      <c r="O4449" s="808"/>
    </row>
    <row r="4450" spans="1:15" ht="18">
      <c r="A4450" s="807">
        <v>1195</v>
      </c>
      <c r="B4450" s="807"/>
      <c r="C4450" s="807">
        <v>376010</v>
      </c>
      <c r="D4450" s="807"/>
      <c r="E4450" s="378" t="s">
        <v>2855</v>
      </c>
      <c r="F4450" s="807" t="s">
        <v>1919</v>
      </c>
      <c r="G4450" s="807"/>
      <c r="H4450" s="378" t="s">
        <v>1921</v>
      </c>
      <c r="I4450" s="811"/>
      <c r="J4450" s="811"/>
      <c r="K4450" s="371"/>
      <c r="L4450" s="807" t="s">
        <v>1921</v>
      </c>
      <c r="M4450" s="807"/>
      <c r="N4450" s="808">
        <v>1</v>
      </c>
      <c r="O4450" s="808"/>
    </row>
    <row r="4451" spans="1:15" ht="54">
      <c r="A4451" s="807">
        <v>1196</v>
      </c>
      <c r="B4451" s="807"/>
      <c r="C4451" s="807">
        <v>520626</v>
      </c>
      <c r="D4451" s="807"/>
      <c r="E4451" s="378" t="s">
        <v>2855</v>
      </c>
      <c r="F4451" s="807" t="s">
        <v>2379</v>
      </c>
      <c r="G4451" s="807"/>
      <c r="H4451" s="379" t="s">
        <v>4258</v>
      </c>
      <c r="I4451" s="808">
        <v>100</v>
      </c>
      <c r="J4451" s="808"/>
      <c r="K4451" s="377" t="s">
        <v>1883</v>
      </c>
      <c r="L4451" s="808" t="s">
        <v>1892</v>
      </c>
      <c r="M4451" s="808"/>
      <c r="N4451" s="808">
        <v>23</v>
      </c>
      <c r="O4451" s="808"/>
    </row>
    <row r="4452" spans="1:15" ht="36">
      <c r="A4452" s="810" t="s">
        <v>1871</v>
      </c>
      <c r="B4452" s="810"/>
      <c r="C4452" s="810" t="s">
        <v>1872</v>
      </c>
      <c r="D4452" s="810"/>
      <c r="E4452" s="365" t="s">
        <v>1873</v>
      </c>
      <c r="F4452" s="810" t="s">
        <v>1874</v>
      </c>
      <c r="G4452" s="810"/>
      <c r="H4452" s="365" t="s">
        <v>1875</v>
      </c>
      <c r="I4452" s="810" t="s">
        <v>1876</v>
      </c>
      <c r="J4452" s="810"/>
      <c r="K4452" s="365" t="s">
        <v>1877</v>
      </c>
      <c r="L4452" s="810" t="s">
        <v>4253</v>
      </c>
      <c r="M4452" s="810"/>
      <c r="N4452" s="810" t="s">
        <v>1879</v>
      </c>
      <c r="O4452" s="810"/>
    </row>
    <row r="4453" spans="1:15" ht="18">
      <c r="A4453" s="807">
        <v>1197</v>
      </c>
      <c r="B4453" s="807"/>
      <c r="C4453" s="807">
        <v>367516</v>
      </c>
      <c r="D4453" s="807"/>
      <c r="E4453" s="378" t="s">
        <v>3736</v>
      </c>
      <c r="F4453" s="807" t="s">
        <v>2322</v>
      </c>
      <c r="G4453" s="807"/>
      <c r="H4453" s="378" t="s">
        <v>1920</v>
      </c>
      <c r="I4453" s="811"/>
      <c r="J4453" s="811"/>
      <c r="K4453" s="371"/>
      <c r="L4453" s="807" t="s">
        <v>1921</v>
      </c>
      <c r="M4453" s="807"/>
      <c r="N4453" s="808">
        <v>2.75</v>
      </c>
      <c r="O4453" s="808"/>
    </row>
    <row r="4454" spans="1:15" ht="18">
      <c r="A4454" s="807">
        <v>1198</v>
      </c>
      <c r="B4454" s="807"/>
      <c r="C4454" s="807">
        <v>378957</v>
      </c>
      <c r="D4454" s="807"/>
      <c r="E4454" s="378" t="s">
        <v>3736</v>
      </c>
      <c r="F4454" s="807" t="s">
        <v>2322</v>
      </c>
      <c r="G4454" s="807"/>
      <c r="H4454" s="378" t="s">
        <v>1921</v>
      </c>
      <c r="I4454" s="811"/>
      <c r="J4454" s="811"/>
      <c r="K4454" s="371"/>
      <c r="L4454" s="807" t="s">
        <v>1921</v>
      </c>
      <c r="M4454" s="807"/>
      <c r="N4454" s="808">
        <v>2.75</v>
      </c>
      <c r="O4454" s="808"/>
    </row>
    <row r="4455" spans="1:15" ht="18">
      <c r="A4455" s="807">
        <v>1199</v>
      </c>
      <c r="B4455" s="807"/>
      <c r="C4455" s="807">
        <v>368084</v>
      </c>
      <c r="D4455" s="807"/>
      <c r="E4455" s="378" t="s">
        <v>3736</v>
      </c>
      <c r="F4455" s="807" t="s">
        <v>2526</v>
      </c>
      <c r="G4455" s="807"/>
      <c r="H4455" s="378" t="s">
        <v>1920</v>
      </c>
      <c r="I4455" s="811"/>
      <c r="J4455" s="811"/>
      <c r="K4455" s="371"/>
      <c r="L4455" s="807" t="s">
        <v>1921</v>
      </c>
      <c r="M4455" s="807"/>
      <c r="N4455" s="808">
        <v>6.5</v>
      </c>
      <c r="O4455" s="808"/>
    </row>
    <row r="4456" spans="1:15" ht="18">
      <c r="A4456" s="807">
        <v>1200</v>
      </c>
      <c r="B4456" s="807"/>
      <c r="C4456" s="807">
        <v>379155</v>
      </c>
      <c r="D4456" s="807"/>
      <c r="E4456" s="378" t="s">
        <v>3736</v>
      </c>
      <c r="F4456" s="807" t="s">
        <v>2526</v>
      </c>
      <c r="G4456" s="807"/>
      <c r="H4456" s="378" t="s">
        <v>1921</v>
      </c>
      <c r="I4456" s="811"/>
      <c r="J4456" s="811"/>
      <c r="K4456" s="371"/>
      <c r="L4456" s="807" t="s">
        <v>1921</v>
      </c>
      <c r="M4456" s="807"/>
      <c r="N4456" s="808">
        <v>6.5</v>
      </c>
      <c r="O4456" s="808"/>
    </row>
    <row r="4457" spans="1:15" ht="18">
      <c r="A4457" s="807">
        <v>1201</v>
      </c>
      <c r="B4457" s="807"/>
      <c r="C4457" s="807">
        <v>644413</v>
      </c>
      <c r="D4457" s="807"/>
      <c r="E4457" s="378" t="s">
        <v>4154</v>
      </c>
      <c r="F4457" s="807" t="s">
        <v>2586</v>
      </c>
      <c r="G4457" s="807"/>
      <c r="H4457" s="378" t="s">
        <v>2672</v>
      </c>
      <c r="I4457" s="808">
        <v>15</v>
      </c>
      <c r="J4457" s="808"/>
      <c r="K4457" s="377" t="s">
        <v>1909</v>
      </c>
      <c r="L4457" s="808" t="s">
        <v>1910</v>
      </c>
      <c r="M4457" s="808"/>
      <c r="N4457" s="807">
        <v>103</v>
      </c>
      <c r="O4457" s="807"/>
    </row>
    <row r="4458" spans="1:15" ht="18">
      <c r="A4458" s="807">
        <v>1202</v>
      </c>
      <c r="B4458" s="807"/>
      <c r="C4458" s="807">
        <v>826629</v>
      </c>
      <c r="D4458" s="807"/>
      <c r="E4458" s="378" t="s">
        <v>4155</v>
      </c>
      <c r="F4458" s="807" t="s">
        <v>2586</v>
      </c>
      <c r="G4458" s="807"/>
      <c r="H4458" s="378" t="s">
        <v>2672</v>
      </c>
      <c r="I4458" s="808">
        <v>10</v>
      </c>
      <c r="J4458" s="808"/>
      <c r="K4458" s="377" t="s">
        <v>1909</v>
      </c>
      <c r="L4458" s="808" t="s">
        <v>1910</v>
      </c>
      <c r="M4458" s="808"/>
      <c r="N4458" s="808">
        <v>37</v>
      </c>
      <c r="O4458" s="808"/>
    </row>
    <row r="4459" spans="1:15" ht="18">
      <c r="A4459" s="807">
        <v>1203</v>
      </c>
      <c r="B4459" s="807"/>
      <c r="C4459" s="807">
        <v>829985</v>
      </c>
      <c r="D4459" s="807"/>
      <c r="E4459" s="378" t="s">
        <v>2859</v>
      </c>
      <c r="F4459" s="807" t="s">
        <v>2161</v>
      </c>
      <c r="G4459" s="807"/>
      <c r="H4459" s="378" t="s">
        <v>1921</v>
      </c>
      <c r="I4459" s="811"/>
      <c r="J4459" s="811"/>
      <c r="K4459" s="371"/>
      <c r="L4459" s="807" t="s">
        <v>1921</v>
      </c>
      <c r="M4459" s="807"/>
      <c r="N4459" s="808">
        <v>8.5</v>
      </c>
      <c r="O4459" s="808"/>
    </row>
    <row r="4460" spans="1:15" ht="18">
      <c r="A4460" s="807">
        <v>1204</v>
      </c>
      <c r="B4460" s="807"/>
      <c r="C4460" s="807">
        <v>570659</v>
      </c>
      <c r="D4460" s="807"/>
      <c r="E4460" s="378" t="s">
        <v>2859</v>
      </c>
      <c r="F4460" s="807" t="s">
        <v>3737</v>
      </c>
      <c r="G4460" s="807"/>
      <c r="H4460" s="378" t="s">
        <v>4255</v>
      </c>
      <c r="I4460" s="808">
        <v>3</v>
      </c>
      <c r="J4460" s="808"/>
      <c r="K4460" s="377" t="s">
        <v>1883</v>
      </c>
      <c r="L4460" s="807" t="s">
        <v>1889</v>
      </c>
      <c r="M4460" s="807"/>
      <c r="N4460" s="808">
        <v>44</v>
      </c>
      <c r="O4460" s="808"/>
    </row>
    <row r="4461" spans="1:15" ht="18">
      <c r="A4461" s="807">
        <v>1205</v>
      </c>
      <c r="B4461" s="807"/>
      <c r="C4461" s="807">
        <v>533993</v>
      </c>
      <c r="D4461" s="807"/>
      <c r="E4461" s="378" t="s">
        <v>2859</v>
      </c>
      <c r="F4461" s="807" t="s">
        <v>3159</v>
      </c>
      <c r="G4461" s="807"/>
      <c r="H4461" s="378" t="s">
        <v>4255</v>
      </c>
      <c r="I4461" s="808">
        <v>1</v>
      </c>
      <c r="J4461" s="808"/>
      <c r="K4461" s="377" t="s">
        <v>1883</v>
      </c>
      <c r="L4461" s="807" t="s">
        <v>1889</v>
      </c>
      <c r="M4461" s="807"/>
      <c r="N4461" s="808">
        <v>19</v>
      </c>
      <c r="O4461" s="808"/>
    </row>
    <row r="4462" spans="1:15" ht="18">
      <c r="A4462" s="807">
        <v>1206</v>
      </c>
      <c r="B4462" s="807"/>
      <c r="C4462" s="807">
        <v>1005819</v>
      </c>
      <c r="D4462" s="807"/>
      <c r="E4462" s="378" t="s">
        <v>4156</v>
      </c>
      <c r="F4462" s="807" t="s">
        <v>2017</v>
      </c>
      <c r="G4462" s="807"/>
      <c r="H4462" s="378" t="s">
        <v>1921</v>
      </c>
      <c r="I4462" s="811"/>
      <c r="J4462" s="811"/>
      <c r="K4462" s="371"/>
      <c r="L4462" s="807" t="s">
        <v>1921</v>
      </c>
      <c r="M4462" s="807"/>
      <c r="N4462" s="808">
        <v>17</v>
      </c>
      <c r="O4462" s="808"/>
    </row>
    <row r="4463" spans="1:15" ht="18">
      <c r="A4463" s="807">
        <v>1207</v>
      </c>
      <c r="B4463" s="807"/>
      <c r="C4463" s="807">
        <v>876627</v>
      </c>
      <c r="D4463" s="807"/>
      <c r="E4463" s="378" t="s">
        <v>4694</v>
      </c>
      <c r="F4463" s="807" t="s">
        <v>2296</v>
      </c>
      <c r="G4463" s="807"/>
      <c r="H4463" s="378" t="s">
        <v>1938</v>
      </c>
      <c r="I4463" s="808">
        <v>150</v>
      </c>
      <c r="J4463" s="808"/>
      <c r="K4463" s="377" t="s">
        <v>1883</v>
      </c>
      <c r="L4463" s="807" t="s">
        <v>1884</v>
      </c>
      <c r="M4463" s="807"/>
      <c r="N4463" s="808">
        <v>32</v>
      </c>
      <c r="O4463" s="808"/>
    </row>
    <row r="4464" spans="1:15" ht="18">
      <c r="A4464" s="807">
        <v>1208</v>
      </c>
      <c r="B4464" s="807"/>
      <c r="C4464" s="807">
        <v>969508</v>
      </c>
      <c r="D4464" s="807"/>
      <c r="E4464" s="378" t="s">
        <v>4694</v>
      </c>
      <c r="F4464" s="807" t="s">
        <v>2296</v>
      </c>
      <c r="G4464" s="807"/>
      <c r="H4464" s="378" t="s">
        <v>1938</v>
      </c>
      <c r="I4464" s="808">
        <v>240</v>
      </c>
      <c r="J4464" s="808"/>
      <c r="K4464" s="377" t="s">
        <v>1883</v>
      </c>
      <c r="L4464" s="807" t="s">
        <v>1884</v>
      </c>
      <c r="M4464" s="807"/>
      <c r="N4464" s="808">
        <v>60</v>
      </c>
      <c r="O4464" s="808"/>
    </row>
    <row r="4465" spans="1:15" ht="18">
      <c r="A4465" s="807">
        <v>1209</v>
      </c>
      <c r="B4465" s="807"/>
      <c r="C4465" s="807">
        <v>987801</v>
      </c>
      <c r="D4465" s="807"/>
      <c r="E4465" s="378" t="s">
        <v>2862</v>
      </c>
      <c r="F4465" s="807" t="s">
        <v>3935</v>
      </c>
      <c r="G4465" s="807"/>
      <c r="H4465" s="378" t="s">
        <v>4255</v>
      </c>
      <c r="I4465" s="808">
        <v>0.5</v>
      </c>
      <c r="J4465" s="808"/>
      <c r="K4465" s="377" t="s">
        <v>1883</v>
      </c>
      <c r="L4465" s="807" t="s">
        <v>2167</v>
      </c>
      <c r="M4465" s="807"/>
      <c r="N4465" s="807">
        <v>189</v>
      </c>
      <c r="O4465" s="807"/>
    </row>
    <row r="4466" spans="1:15" ht="18">
      <c r="A4466" s="807">
        <v>1210</v>
      </c>
      <c r="B4466" s="807"/>
      <c r="C4466" s="807">
        <v>666823</v>
      </c>
      <c r="D4466" s="807"/>
      <c r="E4466" s="378" t="s">
        <v>4695</v>
      </c>
      <c r="F4466" s="811"/>
      <c r="G4466" s="811"/>
      <c r="H4466" s="378" t="s">
        <v>1925</v>
      </c>
      <c r="I4466" s="808">
        <v>180</v>
      </c>
      <c r="J4466" s="808"/>
      <c r="K4466" s="377" t="s">
        <v>1883</v>
      </c>
      <c r="L4466" s="807" t="s">
        <v>1884</v>
      </c>
      <c r="M4466" s="807"/>
      <c r="N4466" s="808">
        <v>15.5</v>
      </c>
      <c r="O4466" s="808"/>
    </row>
    <row r="4467" spans="1:15" ht="18">
      <c r="A4467" s="807">
        <v>1211</v>
      </c>
      <c r="B4467" s="807"/>
      <c r="C4467" s="807">
        <v>645498</v>
      </c>
      <c r="D4467" s="807"/>
      <c r="E4467" s="378" t="s">
        <v>3738</v>
      </c>
      <c r="F4467" s="807" t="s">
        <v>2152</v>
      </c>
      <c r="G4467" s="807"/>
      <c r="H4467" s="378" t="s">
        <v>2146</v>
      </c>
      <c r="I4467" s="808">
        <v>15</v>
      </c>
      <c r="J4467" s="808"/>
      <c r="K4467" s="377" t="s">
        <v>1909</v>
      </c>
      <c r="L4467" s="808" t="s">
        <v>1910</v>
      </c>
      <c r="M4467" s="808"/>
      <c r="N4467" s="808">
        <v>76</v>
      </c>
      <c r="O4467" s="808"/>
    </row>
    <row r="4468" spans="1:15" ht="18">
      <c r="A4468" s="807">
        <v>1212</v>
      </c>
      <c r="B4468" s="807"/>
      <c r="C4468" s="807">
        <v>645524</v>
      </c>
      <c r="D4468" s="807"/>
      <c r="E4468" s="378" t="s">
        <v>3738</v>
      </c>
      <c r="F4468" s="807" t="s">
        <v>2152</v>
      </c>
      <c r="G4468" s="807"/>
      <c r="H4468" s="378" t="s">
        <v>2146</v>
      </c>
      <c r="I4468" s="808">
        <v>5</v>
      </c>
      <c r="J4468" s="808"/>
      <c r="K4468" s="377" t="s">
        <v>1909</v>
      </c>
      <c r="L4468" s="808" t="s">
        <v>1910</v>
      </c>
      <c r="M4468" s="808"/>
      <c r="N4468" s="808">
        <v>31</v>
      </c>
      <c r="O4468" s="808"/>
    </row>
    <row r="4469" spans="1:15" ht="18">
      <c r="A4469" s="807">
        <v>1213</v>
      </c>
      <c r="B4469" s="807"/>
      <c r="C4469" s="807">
        <v>380368</v>
      </c>
      <c r="D4469" s="807"/>
      <c r="E4469" s="378" t="s">
        <v>3739</v>
      </c>
      <c r="F4469" s="807" t="s">
        <v>2322</v>
      </c>
      <c r="G4469" s="807"/>
      <c r="H4469" s="378" t="s">
        <v>1920</v>
      </c>
      <c r="I4469" s="811"/>
      <c r="J4469" s="811"/>
      <c r="K4469" s="371"/>
      <c r="L4469" s="807" t="s">
        <v>1921</v>
      </c>
      <c r="M4469" s="807"/>
      <c r="N4469" s="808">
        <v>4.75</v>
      </c>
      <c r="O4469" s="808"/>
    </row>
    <row r="4470" spans="1:15" ht="18">
      <c r="A4470" s="807">
        <v>1214</v>
      </c>
      <c r="B4470" s="807"/>
      <c r="C4470" s="807">
        <v>443355</v>
      </c>
      <c r="D4470" s="807"/>
      <c r="E4470" s="378" t="s">
        <v>3739</v>
      </c>
      <c r="F4470" s="807" t="s">
        <v>2322</v>
      </c>
      <c r="G4470" s="807"/>
      <c r="H4470" s="378" t="s">
        <v>1921</v>
      </c>
      <c r="I4470" s="811"/>
      <c r="J4470" s="811"/>
      <c r="K4470" s="371"/>
      <c r="L4470" s="807" t="s">
        <v>1921</v>
      </c>
      <c r="M4470" s="807"/>
      <c r="N4470" s="808">
        <v>4.75</v>
      </c>
      <c r="O4470" s="808"/>
    </row>
    <row r="4471" spans="1:15" ht="18">
      <c r="A4471" s="807">
        <v>1215</v>
      </c>
      <c r="B4471" s="807"/>
      <c r="C4471" s="807">
        <v>653461</v>
      </c>
      <c r="D4471" s="807"/>
      <c r="E4471" s="378" t="s">
        <v>3739</v>
      </c>
      <c r="F4471" s="807" t="s">
        <v>2192</v>
      </c>
      <c r="G4471" s="807"/>
      <c r="H4471" s="378" t="s">
        <v>3740</v>
      </c>
      <c r="I4471" s="811"/>
      <c r="J4471" s="811"/>
      <c r="K4471" s="371"/>
      <c r="L4471" s="807" t="s">
        <v>1917</v>
      </c>
      <c r="M4471" s="807"/>
      <c r="N4471" s="808">
        <v>23.5</v>
      </c>
      <c r="O4471" s="808"/>
    </row>
    <row r="4472" spans="1:15" ht="18">
      <c r="A4472" s="807">
        <v>1216</v>
      </c>
      <c r="B4472" s="807"/>
      <c r="C4472" s="807">
        <v>984118</v>
      </c>
      <c r="D4472" s="807"/>
      <c r="E4472" s="378" t="s">
        <v>3739</v>
      </c>
      <c r="F4472" s="807" t="s">
        <v>2192</v>
      </c>
      <c r="G4472" s="807"/>
      <c r="H4472" s="378" t="s">
        <v>3740</v>
      </c>
      <c r="I4472" s="808">
        <v>4</v>
      </c>
      <c r="J4472" s="808"/>
      <c r="K4472" s="377" t="s">
        <v>2107</v>
      </c>
      <c r="L4472" s="807" t="s">
        <v>1917</v>
      </c>
      <c r="M4472" s="807"/>
      <c r="N4472" s="808">
        <v>23.5</v>
      </c>
      <c r="O4472" s="808"/>
    </row>
    <row r="4473" spans="1:15" ht="36">
      <c r="A4473" s="810" t="s">
        <v>1871</v>
      </c>
      <c r="B4473" s="810"/>
      <c r="C4473" s="810" t="s">
        <v>1872</v>
      </c>
      <c r="D4473" s="810"/>
      <c r="E4473" s="365" t="s">
        <v>1873</v>
      </c>
      <c r="F4473" s="810" t="s">
        <v>1874</v>
      </c>
      <c r="G4473" s="810"/>
      <c r="H4473" s="365" t="s">
        <v>1875</v>
      </c>
      <c r="I4473" s="810" t="s">
        <v>1876</v>
      </c>
      <c r="J4473" s="810"/>
      <c r="K4473" s="365" t="s">
        <v>1877</v>
      </c>
      <c r="L4473" s="810" t="s">
        <v>4253</v>
      </c>
      <c r="M4473" s="810"/>
      <c r="N4473" s="810" t="s">
        <v>1879</v>
      </c>
      <c r="O4473" s="810"/>
    </row>
    <row r="4474" spans="1:15" ht="18">
      <c r="A4474" s="807">
        <v>1217</v>
      </c>
      <c r="B4474" s="807"/>
      <c r="C4474" s="807">
        <v>443454</v>
      </c>
      <c r="D4474" s="807"/>
      <c r="E4474" s="378" t="s">
        <v>3739</v>
      </c>
      <c r="F4474" s="807" t="s">
        <v>2598</v>
      </c>
      <c r="G4474" s="807"/>
      <c r="H4474" s="378" t="s">
        <v>1945</v>
      </c>
      <c r="I4474" s="811"/>
      <c r="J4474" s="811"/>
      <c r="K4474" s="371"/>
      <c r="L4474" s="807" t="s">
        <v>1921</v>
      </c>
      <c r="M4474" s="807"/>
      <c r="N4474" s="808">
        <v>20</v>
      </c>
      <c r="O4474" s="808"/>
    </row>
    <row r="4475" spans="1:15" ht="54">
      <c r="A4475" s="807">
        <v>1218</v>
      </c>
      <c r="B4475" s="807"/>
      <c r="C4475" s="807">
        <v>1129379</v>
      </c>
      <c r="D4475" s="807"/>
      <c r="E4475" s="379" t="s">
        <v>4696</v>
      </c>
      <c r="F4475" s="807" t="s">
        <v>2873</v>
      </c>
      <c r="G4475" s="807"/>
      <c r="H4475" s="379" t="s">
        <v>4261</v>
      </c>
      <c r="I4475" s="808">
        <v>3</v>
      </c>
      <c r="J4475" s="808"/>
      <c r="K4475" s="377" t="s">
        <v>1883</v>
      </c>
      <c r="L4475" s="807" t="s">
        <v>2167</v>
      </c>
      <c r="M4475" s="807"/>
      <c r="N4475" s="808">
        <v>24.5</v>
      </c>
      <c r="O4475" s="808"/>
    </row>
    <row r="4476" spans="1:15" ht="18">
      <c r="A4476" s="807">
        <v>1219</v>
      </c>
      <c r="B4476" s="807"/>
      <c r="C4476" s="807">
        <v>535527</v>
      </c>
      <c r="D4476" s="807"/>
      <c r="E4476" s="378" t="s">
        <v>2872</v>
      </c>
      <c r="F4476" s="807" t="s">
        <v>2322</v>
      </c>
      <c r="G4476" s="807"/>
      <c r="H4476" s="378" t="s">
        <v>4437</v>
      </c>
      <c r="I4476" s="811"/>
      <c r="J4476" s="811"/>
      <c r="K4476" s="371"/>
      <c r="L4476" s="807" t="s">
        <v>1921</v>
      </c>
      <c r="M4476" s="807"/>
      <c r="N4476" s="808">
        <v>15.5</v>
      </c>
      <c r="O4476" s="808"/>
    </row>
    <row r="4477" spans="1:15" ht="18">
      <c r="A4477" s="807">
        <v>1220</v>
      </c>
      <c r="B4477" s="807"/>
      <c r="C4477" s="807">
        <v>670904</v>
      </c>
      <c r="D4477" s="807"/>
      <c r="E4477" s="378" t="s">
        <v>2872</v>
      </c>
      <c r="F4477" s="807" t="s">
        <v>2322</v>
      </c>
      <c r="G4477" s="807"/>
      <c r="H4477" s="378" t="s">
        <v>1921</v>
      </c>
      <c r="I4477" s="811"/>
      <c r="J4477" s="811"/>
      <c r="K4477" s="371"/>
      <c r="L4477" s="807" t="s">
        <v>1921</v>
      </c>
      <c r="M4477" s="807"/>
      <c r="N4477" s="808">
        <v>2</v>
      </c>
      <c r="O4477" s="808"/>
    </row>
    <row r="4478" spans="1:15" ht="18">
      <c r="A4478" s="807">
        <v>1221</v>
      </c>
      <c r="B4478" s="807"/>
      <c r="C4478" s="807">
        <v>535907</v>
      </c>
      <c r="D4478" s="807"/>
      <c r="E4478" s="378" t="s">
        <v>2872</v>
      </c>
      <c r="F4478" s="807" t="s">
        <v>2085</v>
      </c>
      <c r="G4478" s="807"/>
      <c r="H4478" s="378" t="s">
        <v>4255</v>
      </c>
      <c r="I4478" s="808">
        <v>1</v>
      </c>
      <c r="J4478" s="808"/>
      <c r="K4478" s="377" t="s">
        <v>1883</v>
      </c>
      <c r="L4478" s="807" t="s">
        <v>1889</v>
      </c>
      <c r="M4478" s="807"/>
      <c r="N4478" s="808">
        <v>8.5</v>
      </c>
      <c r="O4478" s="808"/>
    </row>
    <row r="4479" spans="1:15" ht="18">
      <c r="A4479" s="807">
        <v>1222</v>
      </c>
      <c r="B4479" s="807"/>
      <c r="C4479" s="807">
        <v>535734</v>
      </c>
      <c r="D4479" s="807"/>
      <c r="E4479" s="378" t="s">
        <v>2872</v>
      </c>
      <c r="F4479" s="807" t="s">
        <v>2384</v>
      </c>
      <c r="G4479" s="807"/>
      <c r="H4479" s="378" t="s">
        <v>1925</v>
      </c>
      <c r="I4479" s="808">
        <v>60</v>
      </c>
      <c r="J4479" s="808"/>
      <c r="K4479" s="377" t="s">
        <v>1883</v>
      </c>
      <c r="L4479" s="807" t="s">
        <v>1884</v>
      </c>
      <c r="M4479" s="807"/>
      <c r="N4479" s="808">
        <v>49</v>
      </c>
      <c r="O4479" s="808"/>
    </row>
    <row r="4480" spans="1:15" ht="18">
      <c r="A4480" s="807">
        <v>1223</v>
      </c>
      <c r="B4480" s="807"/>
      <c r="C4480" s="807">
        <v>353181</v>
      </c>
      <c r="D4480" s="807"/>
      <c r="E4480" s="378" t="s">
        <v>2872</v>
      </c>
      <c r="F4480" s="807" t="s">
        <v>2014</v>
      </c>
      <c r="G4480" s="807"/>
      <c r="H4480" s="378" t="s">
        <v>4557</v>
      </c>
      <c r="I4480" s="811"/>
      <c r="J4480" s="811"/>
      <c r="K4480" s="371"/>
      <c r="L4480" s="807" t="s">
        <v>2115</v>
      </c>
      <c r="M4480" s="807"/>
      <c r="N4480" s="807">
        <v>102</v>
      </c>
      <c r="O4480" s="807"/>
    </row>
    <row r="4481" spans="1:15" ht="18">
      <c r="A4481" s="807">
        <v>1224</v>
      </c>
      <c r="B4481" s="807"/>
      <c r="C4481" s="807">
        <v>353238</v>
      </c>
      <c r="D4481" s="807"/>
      <c r="E4481" s="378" t="s">
        <v>2872</v>
      </c>
      <c r="F4481" s="807" t="s">
        <v>2653</v>
      </c>
      <c r="G4481" s="807"/>
      <c r="H4481" s="378" t="s">
        <v>4557</v>
      </c>
      <c r="I4481" s="811"/>
      <c r="J4481" s="811"/>
      <c r="K4481" s="371"/>
      <c r="L4481" s="807" t="s">
        <v>2115</v>
      </c>
      <c r="M4481" s="807"/>
      <c r="N4481" s="808">
        <v>32.5</v>
      </c>
      <c r="O4481" s="808"/>
    </row>
    <row r="4482" spans="1:15" ht="54">
      <c r="A4482" s="807">
        <v>1225</v>
      </c>
      <c r="B4482" s="807"/>
      <c r="C4482" s="807">
        <v>535570</v>
      </c>
      <c r="D4482" s="807"/>
      <c r="E4482" s="378" t="s">
        <v>2872</v>
      </c>
      <c r="F4482" s="807" t="s">
        <v>2526</v>
      </c>
      <c r="G4482" s="807"/>
      <c r="H4482" s="379" t="s">
        <v>4285</v>
      </c>
      <c r="I4482" s="811"/>
      <c r="J4482" s="811"/>
      <c r="K4482" s="371"/>
      <c r="L4482" s="807" t="s">
        <v>1921</v>
      </c>
      <c r="M4482" s="807"/>
      <c r="N4482" s="808">
        <v>27</v>
      </c>
      <c r="O4482" s="808"/>
    </row>
    <row r="4483" spans="1:15" ht="72">
      <c r="A4483" s="807">
        <v>1226</v>
      </c>
      <c r="B4483" s="807"/>
      <c r="C4483" s="807">
        <v>353286</v>
      </c>
      <c r="D4483" s="807"/>
      <c r="E4483" s="378" t="s">
        <v>2872</v>
      </c>
      <c r="F4483" s="807" t="s">
        <v>2071</v>
      </c>
      <c r="G4483" s="807"/>
      <c r="H4483" s="379" t="s">
        <v>4346</v>
      </c>
      <c r="I4483" s="811"/>
      <c r="J4483" s="811"/>
      <c r="K4483" s="371"/>
      <c r="L4483" s="807" t="s">
        <v>2115</v>
      </c>
      <c r="M4483" s="807"/>
      <c r="N4483" s="808">
        <v>61</v>
      </c>
      <c r="O4483" s="808"/>
    </row>
    <row r="4484" spans="1:15" ht="18">
      <c r="A4484" s="807">
        <v>1227</v>
      </c>
      <c r="B4484" s="807"/>
      <c r="C4484" s="807">
        <v>535625</v>
      </c>
      <c r="D4484" s="807"/>
      <c r="E4484" s="378" t="s">
        <v>2872</v>
      </c>
      <c r="F4484" s="807" t="s">
        <v>2068</v>
      </c>
      <c r="G4484" s="807"/>
      <c r="H4484" s="378" t="s">
        <v>4437</v>
      </c>
      <c r="I4484" s="811"/>
      <c r="J4484" s="811"/>
      <c r="K4484" s="371"/>
      <c r="L4484" s="807" t="s">
        <v>1921</v>
      </c>
      <c r="M4484" s="807"/>
      <c r="N4484" s="808">
        <v>43</v>
      </c>
      <c r="O4484" s="808"/>
    </row>
    <row r="4485" spans="1:15" ht="36">
      <c r="A4485" s="810" t="s">
        <v>1871</v>
      </c>
      <c r="B4485" s="810"/>
      <c r="C4485" s="810" t="s">
        <v>1872</v>
      </c>
      <c r="D4485" s="810"/>
      <c r="E4485" s="365" t="s">
        <v>1873</v>
      </c>
      <c r="F4485" s="810" t="s">
        <v>1874</v>
      </c>
      <c r="G4485" s="810"/>
      <c r="H4485" s="365" t="s">
        <v>1875</v>
      </c>
      <c r="I4485" s="810" t="s">
        <v>1876</v>
      </c>
      <c r="J4485" s="810"/>
      <c r="K4485" s="365" t="s">
        <v>1877</v>
      </c>
      <c r="L4485" s="810" t="s">
        <v>4253</v>
      </c>
      <c r="M4485" s="810"/>
      <c r="N4485" s="810" t="s">
        <v>1879</v>
      </c>
      <c r="O4485" s="810"/>
    </row>
    <row r="4486" spans="1:15" ht="18">
      <c r="A4486" s="807">
        <v>1228</v>
      </c>
      <c r="B4486" s="807"/>
      <c r="C4486" s="807">
        <v>255383</v>
      </c>
      <c r="D4486" s="807"/>
      <c r="E4486" s="378" t="s">
        <v>4158</v>
      </c>
      <c r="F4486" s="807" t="s">
        <v>1919</v>
      </c>
      <c r="G4486" s="807"/>
      <c r="H4486" s="378" t="s">
        <v>1920</v>
      </c>
      <c r="I4486" s="811"/>
      <c r="J4486" s="811"/>
      <c r="K4486" s="371"/>
      <c r="L4486" s="807" t="s">
        <v>1921</v>
      </c>
      <c r="M4486" s="807"/>
      <c r="N4486" s="808">
        <v>69</v>
      </c>
      <c r="O4486" s="808"/>
    </row>
    <row r="4487" spans="1:15" ht="18">
      <c r="A4487" s="807">
        <v>1229</v>
      </c>
      <c r="B4487" s="807"/>
      <c r="C4487" s="807">
        <v>676191</v>
      </c>
      <c r="D4487" s="807"/>
      <c r="E4487" s="378" t="s">
        <v>2874</v>
      </c>
      <c r="F4487" s="811"/>
      <c r="G4487" s="811"/>
      <c r="H4487" s="378" t="s">
        <v>2336</v>
      </c>
      <c r="I4487" s="808">
        <v>60</v>
      </c>
      <c r="J4487" s="808"/>
      <c r="K4487" s="377" t="s">
        <v>1883</v>
      </c>
      <c r="L4487" s="807" t="s">
        <v>1884</v>
      </c>
      <c r="M4487" s="807"/>
      <c r="N4487" s="808">
        <v>19</v>
      </c>
      <c r="O4487" s="808"/>
    </row>
    <row r="4488" spans="1:15" ht="18">
      <c r="A4488" s="807">
        <v>1230</v>
      </c>
      <c r="B4488" s="807"/>
      <c r="C4488" s="807">
        <v>676278</v>
      </c>
      <c r="D4488" s="807"/>
      <c r="E4488" s="378" t="s">
        <v>2874</v>
      </c>
      <c r="F4488" s="811"/>
      <c r="G4488" s="811"/>
      <c r="H4488" s="378" t="s">
        <v>2340</v>
      </c>
      <c r="I4488" s="808">
        <v>60</v>
      </c>
      <c r="J4488" s="808"/>
      <c r="K4488" s="377" t="s">
        <v>1883</v>
      </c>
      <c r="L4488" s="807" t="s">
        <v>1884</v>
      </c>
      <c r="M4488" s="807"/>
      <c r="N4488" s="808">
        <v>19</v>
      </c>
      <c r="O4488" s="808"/>
    </row>
    <row r="4489" spans="1:15" ht="18">
      <c r="A4489" s="807">
        <v>1231</v>
      </c>
      <c r="B4489" s="807"/>
      <c r="C4489" s="807">
        <v>676330</v>
      </c>
      <c r="D4489" s="807"/>
      <c r="E4489" s="378" t="s">
        <v>2874</v>
      </c>
      <c r="F4489" s="811"/>
      <c r="G4489" s="811"/>
      <c r="H4489" s="378" t="s">
        <v>4623</v>
      </c>
      <c r="I4489" s="808">
        <v>15</v>
      </c>
      <c r="J4489" s="808"/>
      <c r="K4489" s="377" t="s">
        <v>1883</v>
      </c>
      <c r="L4489" s="807" t="s">
        <v>1884</v>
      </c>
      <c r="M4489" s="807"/>
      <c r="N4489" s="808">
        <v>78</v>
      </c>
      <c r="O4489" s="808"/>
    </row>
    <row r="4490" spans="1:15" ht="108">
      <c r="A4490" s="807">
        <v>1232</v>
      </c>
      <c r="B4490" s="807"/>
      <c r="C4490" s="807">
        <v>676485</v>
      </c>
      <c r="D4490" s="807"/>
      <c r="E4490" s="378" t="s">
        <v>2874</v>
      </c>
      <c r="F4490" s="811"/>
      <c r="G4490" s="811"/>
      <c r="H4490" s="379" t="s">
        <v>4445</v>
      </c>
      <c r="I4490" s="811"/>
      <c r="J4490" s="811"/>
      <c r="K4490" s="371"/>
      <c r="L4490" s="808" t="s">
        <v>1892</v>
      </c>
      <c r="M4490" s="808"/>
      <c r="N4490" s="807">
        <v>210</v>
      </c>
      <c r="O4490" s="807"/>
    </row>
    <row r="4491" spans="1:15" ht="144">
      <c r="A4491" s="807">
        <v>1233</v>
      </c>
      <c r="B4491" s="807"/>
      <c r="C4491" s="807">
        <v>676617</v>
      </c>
      <c r="D4491" s="807"/>
      <c r="E4491" s="378" t="s">
        <v>2874</v>
      </c>
      <c r="F4491" s="811"/>
      <c r="G4491" s="811"/>
      <c r="H4491" s="379" t="s">
        <v>4691</v>
      </c>
      <c r="I4491" s="811"/>
      <c r="J4491" s="811"/>
      <c r="K4491" s="371"/>
      <c r="L4491" s="808" t="s">
        <v>1892</v>
      </c>
      <c r="M4491" s="808"/>
      <c r="N4491" s="807">
        <v>210</v>
      </c>
      <c r="O4491" s="807"/>
    </row>
    <row r="4492" spans="1:15" ht="18">
      <c r="A4492" s="807">
        <v>1234</v>
      </c>
      <c r="B4492" s="807"/>
      <c r="C4492" s="807">
        <v>676693</v>
      </c>
      <c r="D4492" s="807"/>
      <c r="E4492" s="378" t="s">
        <v>2874</v>
      </c>
      <c r="F4492" s="811"/>
      <c r="G4492" s="811"/>
      <c r="H4492" s="378" t="s">
        <v>1920</v>
      </c>
      <c r="I4492" s="811"/>
      <c r="J4492" s="811"/>
      <c r="K4492" s="371"/>
      <c r="L4492" s="807" t="s">
        <v>1921</v>
      </c>
      <c r="M4492" s="807"/>
      <c r="N4492" s="808">
        <v>1</v>
      </c>
      <c r="O4492" s="808"/>
    </row>
    <row r="4493" spans="1:15" ht="18">
      <c r="A4493" s="807">
        <v>1235</v>
      </c>
      <c r="B4493" s="807"/>
      <c r="C4493" s="807">
        <v>676751</v>
      </c>
      <c r="D4493" s="807"/>
      <c r="E4493" s="378" t="s">
        <v>2874</v>
      </c>
      <c r="F4493" s="811"/>
      <c r="G4493" s="811"/>
      <c r="H4493" s="378" t="s">
        <v>2083</v>
      </c>
      <c r="I4493" s="811"/>
      <c r="J4493" s="811"/>
      <c r="K4493" s="371"/>
      <c r="L4493" s="807" t="s">
        <v>1921</v>
      </c>
      <c r="M4493" s="807"/>
      <c r="N4493" s="808">
        <v>1</v>
      </c>
      <c r="O4493" s="808"/>
    </row>
    <row r="4494" spans="1:15" ht="18">
      <c r="A4494" s="807">
        <v>1236</v>
      </c>
      <c r="B4494" s="807"/>
      <c r="C4494" s="807">
        <v>806721</v>
      </c>
      <c r="D4494" s="807"/>
      <c r="E4494" s="378" t="s">
        <v>2874</v>
      </c>
      <c r="F4494" s="811"/>
      <c r="G4494" s="811"/>
      <c r="H4494" s="378" t="s">
        <v>2114</v>
      </c>
      <c r="I4494" s="811"/>
      <c r="J4494" s="811"/>
      <c r="K4494" s="371"/>
      <c r="L4494" s="807" t="s">
        <v>2115</v>
      </c>
      <c r="M4494" s="807"/>
      <c r="N4494" s="808">
        <v>1</v>
      </c>
      <c r="O4494" s="808"/>
    </row>
    <row r="4495" spans="1:15" ht="18">
      <c r="A4495" s="807">
        <v>1237</v>
      </c>
      <c r="B4495" s="807"/>
      <c r="C4495" s="807">
        <v>513454</v>
      </c>
      <c r="D4495" s="807"/>
      <c r="E4495" s="378" t="s">
        <v>4159</v>
      </c>
      <c r="F4495" s="807" t="s">
        <v>2586</v>
      </c>
      <c r="G4495" s="807"/>
      <c r="H4495" s="378" t="s">
        <v>1908</v>
      </c>
      <c r="I4495" s="808">
        <v>100</v>
      </c>
      <c r="J4495" s="808"/>
      <c r="K4495" s="377" t="s">
        <v>1909</v>
      </c>
      <c r="L4495" s="808" t="s">
        <v>1910</v>
      </c>
      <c r="M4495" s="808"/>
      <c r="N4495" s="808">
        <v>48</v>
      </c>
      <c r="O4495" s="808"/>
    </row>
    <row r="4496" spans="1:15" ht="18">
      <c r="A4496" s="807">
        <v>1238</v>
      </c>
      <c r="B4496" s="807"/>
      <c r="C4496" s="807">
        <v>654023</v>
      </c>
      <c r="D4496" s="807"/>
      <c r="E4496" s="378" t="s">
        <v>4159</v>
      </c>
      <c r="F4496" s="807" t="s">
        <v>2586</v>
      </c>
      <c r="G4496" s="807"/>
      <c r="H4496" s="378" t="s">
        <v>1908</v>
      </c>
      <c r="I4496" s="808">
        <v>15</v>
      </c>
      <c r="J4496" s="808"/>
      <c r="K4496" s="377" t="s">
        <v>1909</v>
      </c>
      <c r="L4496" s="808" t="s">
        <v>1910</v>
      </c>
      <c r="M4496" s="808"/>
      <c r="N4496" s="807">
        <v>135</v>
      </c>
      <c r="O4496" s="807"/>
    </row>
    <row r="4497" spans="1:15" ht="18">
      <c r="A4497" s="807">
        <v>1239</v>
      </c>
      <c r="B4497" s="807"/>
      <c r="C4497" s="807">
        <v>513546</v>
      </c>
      <c r="D4497" s="807"/>
      <c r="E4497" s="378" t="s">
        <v>4159</v>
      </c>
      <c r="F4497" s="807" t="s">
        <v>2586</v>
      </c>
      <c r="G4497" s="807"/>
      <c r="H4497" s="378" t="s">
        <v>1908</v>
      </c>
      <c r="I4497" s="808">
        <v>5</v>
      </c>
      <c r="J4497" s="808"/>
      <c r="K4497" s="377" t="s">
        <v>1909</v>
      </c>
      <c r="L4497" s="808" t="s">
        <v>1910</v>
      </c>
      <c r="M4497" s="808"/>
      <c r="N4497" s="808">
        <v>40</v>
      </c>
      <c r="O4497" s="808"/>
    </row>
    <row r="4498" spans="1:15" ht="18">
      <c r="A4498" s="807">
        <v>1240</v>
      </c>
      <c r="B4498" s="807"/>
      <c r="C4498" s="807">
        <v>206758</v>
      </c>
      <c r="D4498" s="807"/>
      <c r="E4498" s="378" t="s">
        <v>4243</v>
      </c>
      <c r="F4498" s="807" t="s">
        <v>2047</v>
      </c>
      <c r="G4498" s="807"/>
      <c r="H4498" s="378" t="s">
        <v>2114</v>
      </c>
      <c r="I4498" s="811"/>
      <c r="J4498" s="811"/>
      <c r="K4498" s="371"/>
      <c r="L4498" s="807" t="s">
        <v>2115</v>
      </c>
      <c r="M4498" s="807"/>
      <c r="N4498" s="808">
        <v>22.5</v>
      </c>
      <c r="O4498" s="808"/>
    </row>
    <row r="4499" spans="1:15" ht="18">
      <c r="A4499" s="807">
        <v>1241</v>
      </c>
      <c r="B4499" s="807"/>
      <c r="C4499" s="807">
        <v>206762</v>
      </c>
      <c r="D4499" s="807"/>
      <c r="E4499" s="378" t="s">
        <v>4243</v>
      </c>
      <c r="F4499" s="807" t="s">
        <v>2274</v>
      </c>
      <c r="G4499" s="807"/>
      <c r="H4499" s="378" t="s">
        <v>1920</v>
      </c>
      <c r="I4499" s="811"/>
      <c r="J4499" s="811"/>
      <c r="K4499" s="371"/>
      <c r="L4499" s="807" t="s">
        <v>1921</v>
      </c>
      <c r="M4499" s="807"/>
      <c r="N4499" s="808">
        <v>42</v>
      </c>
      <c r="O4499" s="808"/>
    </row>
    <row r="4500" spans="1:15" ht="36">
      <c r="A4500" s="810" t="s">
        <v>1871</v>
      </c>
      <c r="B4500" s="810"/>
      <c r="C4500" s="810" t="s">
        <v>1872</v>
      </c>
      <c r="D4500" s="810"/>
      <c r="E4500" s="365" t="s">
        <v>1873</v>
      </c>
      <c r="F4500" s="810" t="s">
        <v>1874</v>
      </c>
      <c r="G4500" s="810"/>
      <c r="H4500" s="365" t="s">
        <v>1875</v>
      </c>
      <c r="I4500" s="810" t="s">
        <v>1876</v>
      </c>
      <c r="J4500" s="810"/>
      <c r="K4500" s="365" t="s">
        <v>1877</v>
      </c>
      <c r="L4500" s="810" t="s">
        <v>4253</v>
      </c>
      <c r="M4500" s="810"/>
      <c r="N4500" s="810" t="s">
        <v>1879</v>
      </c>
      <c r="O4500" s="810"/>
    </row>
    <row r="4501" spans="1:15" ht="18">
      <c r="A4501" s="807">
        <v>1242</v>
      </c>
      <c r="B4501" s="807"/>
      <c r="C4501" s="807">
        <v>206789</v>
      </c>
      <c r="D4501" s="807"/>
      <c r="E4501" s="378" t="s">
        <v>4243</v>
      </c>
      <c r="F4501" s="807" t="s">
        <v>2274</v>
      </c>
      <c r="G4501" s="807"/>
      <c r="H4501" s="378" t="s">
        <v>4349</v>
      </c>
      <c r="I4501" s="811"/>
      <c r="J4501" s="811"/>
      <c r="K4501" s="371"/>
      <c r="L4501" s="808" t="s">
        <v>1892</v>
      </c>
      <c r="M4501" s="808"/>
      <c r="N4501" s="807">
        <v>478</v>
      </c>
      <c r="O4501" s="807"/>
    </row>
    <row r="4502" spans="1:15" ht="54">
      <c r="A4502" s="807">
        <v>1243</v>
      </c>
      <c r="B4502" s="807"/>
      <c r="C4502" s="807">
        <v>521000</v>
      </c>
      <c r="D4502" s="807"/>
      <c r="E4502" s="378" t="s">
        <v>3743</v>
      </c>
      <c r="F4502" s="807" t="s">
        <v>3473</v>
      </c>
      <c r="G4502" s="807"/>
      <c r="H4502" s="379" t="s">
        <v>4261</v>
      </c>
      <c r="I4502" s="808">
        <v>1</v>
      </c>
      <c r="J4502" s="808"/>
      <c r="K4502" s="377" t="s">
        <v>1883</v>
      </c>
      <c r="L4502" s="807" t="s">
        <v>1889</v>
      </c>
      <c r="M4502" s="807"/>
      <c r="N4502" s="807">
        <v>244</v>
      </c>
      <c r="O4502" s="807"/>
    </row>
    <row r="4503" spans="1:15" ht="18">
      <c r="A4503" s="807">
        <v>1244</v>
      </c>
      <c r="B4503" s="807"/>
      <c r="C4503" s="807">
        <v>768216</v>
      </c>
      <c r="D4503" s="807"/>
      <c r="E4503" s="378" t="s">
        <v>3745</v>
      </c>
      <c r="F4503" s="807" t="s">
        <v>3746</v>
      </c>
      <c r="G4503" s="807"/>
      <c r="H4503" s="378" t="s">
        <v>4255</v>
      </c>
      <c r="I4503" s="808">
        <v>1</v>
      </c>
      <c r="J4503" s="808"/>
      <c r="K4503" s="377" t="s">
        <v>1883</v>
      </c>
      <c r="L4503" s="807" t="s">
        <v>1889</v>
      </c>
      <c r="M4503" s="807"/>
      <c r="N4503" s="807">
        <v>244</v>
      </c>
      <c r="O4503" s="807"/>
    </row>
    <row r="4504" spans="1:15" ht="18">
      <c r="A4504" s="807">
        <v>1245</v>
      </c>
      <c r="B4504" s="807"/>
      <c r="C4504" s="807">
        <v>206855</v>
      </c>
      <c r="D4504" s="807"/>
      <c r="E4504" s="378" t="s">
        <v>3747</v>
      </c>
      <c r="F4504" s="807" t="s">
        <v>2047</v>
      </c>
      <c r="G4504" s="807"/>
      <c r="H4504" s="378" t="s">
        <v>2114</v>
      </c>
      <c r="I4504" s="811"/>
      <c r="J4504" s="811"/>
      <c r="K4504" s="371"/>
      <c r="L4504" s="807" t="s">
        <v>2115</v>
      </c>
      <c r="M4504" s="807"/>
      <c r="N4504" s="808">
        <v>1.5</v>
      </c>
      <c r="O4504" s="808"/>
    </row>
    <row r="4505" spans="1:15" ht="18">
      <c r="A4505" s="807">
        <v>1246</v>
      </c>
      <c r="B4505" s="807"/>
      <c r="C4505" s="807">
        <v>206864</v>
      </c>
      <c r="D4505" s="807"/>
      <c r="E4505" s="378" t="s">
        <v>3747</v>
      </c>
      <c r="F4505" s="807" t="s">
        <v>2047</v>
      </c>
      <c r="G4505" s="807"/>
      <c r="H4505" s="378" t="s">
        <v>1920</v>
      </c>
      <c r="I4505" s="811"/>
      <c r="J4505" s="811"/>
      <c r="K4505" s="371"/>
      <c r="L4505" s="807" t="s">
        <v>1921</v>
      </c>
      <c r="M4505" s="807"/>
      <c r="N4505" s="808">
        <v>1.5</v>
      </c>
      <c r="O4505" s="808"/>
    </row>
    <row r="4506" spans="1:15" ht="18">
      <c r="A4506" s="807">
        <v>1247</v>
      </c>
      <c r="B4506" s="807"/>
      <c r="C4506" s="807">
        <v>206872</v>
      </c>
      <c r="D4506" s="807"/>
      <c r="E4506" s="378" t="s">
        <v>3747</v>
      </c>
      <c r="F4506" s="807" t="s">
        <v>2047</v>
      </c>
      <c r="G4506" s="807"/>
      <c r="H4506" s="378" t="s">
        <v>1921</v>
      </c>
      <c r="I4506" s="811"/>
      <c r="J4506" s="811"/>
      <c r="K4506" s="371"/>
      <c r="L4506" s="807" t="s">
        <v>1921</v>
      </c>
      <c r="M4506" s="807"/>
      <c r="N4506" s="808">
        <v>1.5</v>
      </c>
      <c r="O4506" s="808"/>
    </row>
    <row r="4507" spans="1:15" ht="18">
      <c r="A4507" s="807">
        <v>1248</v>
      </c>
      <c r="B4507" s="807"/>
      <c r="C4507" s="807">
        <v>525327</v>
      </c>
      <c r="D4507" s="807"/>
      <c r="E4507" s="378" t="s">
        <v>3389</v>
      </c>
      <c r="F4507" s="807" t="s">
        <v>1981</v>
      </c>
      <c r="G4507" s="807"/>
      <c r="H4507" s="378" t="s">
        <v>4627</v>
      </c>
      <c r="I4507" s="808">
        <v>15</v>
      </c>
      <c r="J4507" s="808"/>
      <c r="K4507" s="377" t="s">
        <v>1883</v>
      </c>
      <c r="L4507" s="807" t="s">
        <v>1884</v>
      </c>
      <c r="M4507" s="807"/>
      <c r="N4507" s="807" t="s">
        <v>4697</v>
      </c>
      <c r="O4507" s="807"/>
    </row>
    <row r="4508" spans="1:15" ht="18">
      <c r="A4508" s="807">
        <v>1249</v>
      </c>
      <c r="B4508" s="807"/>
      <c r="C4508" s="807">
        <v>385145</v>
      </c>
      <c r="D4508" s="807"/>
      <c r="E4508" s="378" t="s">
        <v>4698</v>
      </c>
      <c r="F4508" s="807" t="s">
        <v>4023</v>
      </c>
      <c r="G4508" s="807"/>
      <c r="H4508" s="378" t="s">
        <v>1921</v>
      </c>
      <c r="I4508" s="811"/>
      <c r="J4508" s="811"/>
      <c r="K4508" s="371"/>
      <c r="L4508" s="807" t="s">
        <v>1921</v>
      </c>
      <c r="M4508" s="807"/>
      <c r="N4508" s="808">
        <v>4.75</v>
      </c>
      <c r="O4508" s="808"/>
    </row>
    <row r="4509" spans="1:15" ht="18">
      <c r="A4509" s="807">
        <v>1250</v>
      </c>
      <c r="B4509" s="807"/>
      <c r="C4509" s="807">
        <v>571284</v>
      </c>
      <c r="D4509" s="807"/>
      <c r="E4509" s="378" t="s">
        <v>2877</v>
      </c>
      <c r="F4509" s="807" t="s">
        <v>3749</v>
      </c>
      <c r="G4509" s="807"/>
      <c r="H4509" s="378" t="s">
        <v>4255</v>
      </c>
      <c r="I4509" s="808">
        <v>5</v>
      </c>
      <c r="J4509" s="808"/>
      <c r="K4509" s="377" t="s">
        <v>1883</v>
      </c>
      <c r="L4509" s="808" t="s">
        <v>1892</v>
      </c>
      <c r="M4509" s="808"/>
      <c r="N4509" s="807">
        <v>184</v>
      </c>
      <c r="O4509" s="807"/>
    </row>
    <row r="4510" spans="1:15" ht="54">
      <c r="A4510" s="807">
        <v>1251</v>
      </c>
      <c r="B4510" s="807"/>
      <c r="C4510" s="807">
        <v>571330</v>
      </c>
      <c r="D4510" s="807"/>
      <c r="E4510" s="378" t="s">
        <v>2877</v>
      </c>
      <c r="F4510" s="807" t="s">
        <v>3422</v>
      </c>
      <c r="G4510" s="807"/>
      <c r="H4510" s="379" t="s">
        <v>4261</v>
      </c>
      <c r="I4510" s="808">
        <v>1</v>
      </c>
      <c r="J4510" s="808"/>
      <c r="K4510" s="377" t="s">
        <v>1883</v>
      </c>
      <c r="L4510" s="807" t="s">
        <v>1889</v>
      </c>
      <c r="M4510" s="807"/>
      <c r="N4510" s="808">
        <v>25</v>
      </c>
      <c r="O4510" s="808"/>
    </row>
    <row r="4511" spans="1:15" ht="18">
      <c r="A4511" s="807">
        <v>1252</v>
      </c>
      <c r="B4511" s="807"/>
      <c r="C4511" s="807">
        <v>388943</v>
      </c>
      <c r="D4511" s="807"/>
      <c r="E4511" s="378" t="s">
        <v>4699</v>
      </c>
      <c r="F4511" s="807" t="s">
        <v>2488</v>
      </c>
      <c r="G4511" s="807"/>
      <c r="H4511" s="378" t="s">
        <v>1921</v>
      </c>
      <c r="I4511" s="811"/>
      <c r="J4511" s="811"/>
      <c r="K4511" s="371"/>
      <c r="L4511" s="807" t="s">
        <v>1921</v>
      </c>
      <c r="M4511" s="807"/>
      <c r="N4511" s="808">
        <v>6.5</v>
      </c>
      <c r="O4511" s="808"/>
    </row>
    <row r="4512" spans="1:15" ht="18">
      <c r="A4512" s="807">
        <v>1253</v>
      </c>
      <c r="B4512" s="807"/>
      <c r="C4512" s="807">
        <v>659784</v>
      </c>
      <c r="D4512" s="807"/>
      <c r="E4512" s="378" t="s">
        <v>4699</v>
      </c>
      <c r="F4512" s="807" t="s">
        <v>2488</v>
      </c>
      <c r="G4512" s="807"/>
      <c r="H4512" s="378" t="s">
        <v>1920</v>
      </c>
      <c r="I4512" s="811"/>
      <c r="J4512" s="811"/>
      <c r="K4512" s="371"/>
      <c r="L4512" s="807" t="s">
        <v>1921</v>
      </c>
      <c r="M4512" s="807"/>
      <c r="N4512" s="808">
        <v>6.5</v>
      </c>
      <c r="O4512" s="808"/>
    </row>
    <row r="4513" spans="1:15" ht="54">
      <c r="A4513" s="807">
        <v>1254</v>
      </c>
      <c r="B4513" s="807"/>
      <c r="C4513" s="807">
        <v>984253</v>
      </c>
      <c r="D4513" s="807"/>
      <c r="E4513" s="378" t="s">
        <v>2882</v>
      </c>
      <c r="F4513" s="807" t="s">
        <v>2390</v>
      </c>
      <c r="G4513" s="807"/>
      <c r="H4513" s="379" t="s">
        <v>4261</v>
      </c>
      <c r="I4513" s="808">
        <v>10</v>
      </c>
      <c r="J4513" s="808"/>
      <c r="K4513" s="377" t="s">
        <v>1883</v>
      </c>
      <c r="L4513" s="807" t="s">
        <v>1889</v>
      </c>
      <c r="M4513" s="807"/>
      <c r="N4513" s="807">
        <v>132</v>
      </c>
      <c r="O4513" s="807"/>
    </row>
    <row r="4514" spans="1:15" ht="36">
      <c r="A4514" s="810" t="s">
        <v>1871</v>
      </c>
      <c r="B4514" s="810"/>
      <c r="C4514" s="810" t="s">
        <v>1872</v>
      </c>
      <c r="D4514" s="810"/>
      <c r="E4514" s="365" t="s">
        <v>1873</v>
      </c>
      <c r="F4514" s="810" t="s">
        <v>1874</v>
      </c>
      <c r="G4514" s="810"/>
      <c r="H4514" s="365" t="s">
        <v>1875</v>
      </c>
      <c r="I4514" s="810" t="s">
        <v>1876</v>
      </c>
      <c r="J4514" s="810"/>
      <c r="K4514" s="365" t="s">
        <v>1877</v>
      </c>
      <c r="L4514" s="810" t="s">
        <v>4253</v>
      </c>
      <c r="M4514" s="810"/>
      <c r="N4514" s="810" t="s">
        <v>1879</v>
      </c>
      <c r="O4514" s="810"/>
    </row>
    <row r="4515" spans="1:15" ht="18">
      <c r="A4515" s="807">
        <v>1255</v>
      </c>
      <c r="B4515" s="807"/>
      <c r="C4515" s="807">
        <v>206926</v>
      </c>
      <c r="D4515" s="807"/>
      <c r="E4515" s="378" t="s">
        <v>2882</v>
      </c>
      <c r="F4515" s="807" t="s">
        <v>2390</v>
      </c>
      <c r="G4515" s="807"/>
      <c r="H4515" s="378" t="s">
        <v>4266</v>
      </c>
      <c r="I4515" s="808">
        <v>10</v>
      </c>
      <c r="J4515" s="808"/>
      <c r="K4515" s="377" t="s">
        <v>1883</v>
      </c>
      <c r="L4515" s="807" t="s">
        <v>1889</v>
      </c>
      <c r="M4515" s="807"/>
      <c r="N4515" s="807">
        <v>132</v>
      </c>
      <c r="O4515" s="807"/>
    </row>
    <row r="4516" spans="1:15" ht="18">
      <c r="A4516" s="807">
        <v>1256</v>
      </c>
      <c r="B4516" s="807"/>
      <c r="C4516" s="807">
        <v>770440</v>
      </c>
      <c r="D4516" s="807"/>
      <c r="E4516" s="378" t="s">
        <v>2882</v>
      </c>
      <c r="F4516" s="807" t="s">
        <v>2886</v>
      </c>
      <c r="G4516" s="807"/>
      <c r="H4516" s="378" t="s">
        <v>4255</v>
      </c>
      <c r="I4516" s="808">
        <v>2</v>
      </c>
      <c r="J4516" s="808"/>
      <c r="K4516" s="377" t="s">
        <v>1883</v>
      </c>
      <c r="L4516" s="807" t="s">
        <v>1889</v>
      </c>
      <c r="M4516" s="807"/>
      <c r="N4516" s="808">
        <v>69</v>
      </c>
      <c r="O4516" s="808"/>
    </row>
    <row r="4517" spans="1:15" ht="54">
      <c r="A4517" s="807">
        <v>1257</v>
      </c>
      <c r="B4517" s="807"/>
      <c r="C4517" s="807">
        <v>770144</v>
      </c>
      <c r="D4517" s="807"/>
      <c r="E4517" s="379" t="s">
        <v>4700</v>
      </c>
      <c r="F4517" s="812" t="s">
        <v>4701</v>
      </c>
      <c r="G4517" s="812"/>
      <c r="H4517" s="379" t="s">
        <v>4261</v>
      </c>
      <c r="I4517" s="808">
        <v>1</v>
      </c>
      <c r="J4517" s="808"/>
      <c r="K4517" s="377" t="s">
        <v>1883</v>
      </c>
      <c r="L4517" s="807" t="s">
        <v>1889</v>
      </c>
      <c r="M4517" s="807"/>
      <c r="N4517" s="808">
        <v>4.75</v>
      </c>
      <c r="O4517" s="808"/>
    </row>
    <row r="4518" spans="1:15" ht="54">
      <c r="A4518" s="807">
        <v>1258</v>
      </c>
      <c r="B4518" s="807"/>
      <c r="C4518" s="807">
        <v>791047</v>
      </c>
      <c r="D4518" s="807"/>
      <c r="E4518" s="379" t="s">
        <v>4700</v>
      </c>
      <c r="F4518" s="812" t="s">
        <v>4701</v>
      </c>
      <c r="G4518" s="812"/>
      <c r="H4518" s="379" t="s">
        <v>4261</v>
      </c>
      <c r="I4518" s="808">
        <v>1</v>
      </c>
      <c r="J4518" s="808"/>
      <c r="K4518" s="377" t="s">
        <v>1883</v>
      </c>
      <c r="L4518" s="807" t="s">
        <v>1889</v>
      </c>
      <c r="M4518" s="807"/>
      <c r="N4518" s="808">
        <v>4.75</v>
      </c>
      <c r="O4518" s="808"/>
    </row>
    <row r="4519" spans="1:15" ht="18">
      <c r="A4519" s="807">
        <v>1259</v>
      </c>
      <c r="B4519" s="807"/>
      <c r="C4519" s="807">
        <v>207019</v>
      </c>
      <c r="D4519" s="807"/>
      <c r="E4519" s="378" t="s">
        <v>2892</v>
      </c>
      <c r="F4519" s="807" t="s">
        <v>2014</v>
      </c>
      <c r="G4519" s="807"/>
      <c r="H4519" s="378" t="s">
        <v>1921</v>
      </c>
      <c r="I4519" s="811"/>
      <c r="J4519" s="811"/>
      <c r="K4519" s="371"/>
      <c r="L4519" s="807" t="s">
        <v>1921</v>
      </c>
      <c r="M4519" s="807"/>
      <c r="N4519" s="808">
        <v>1.75</v>
      </c>
      <c r="O4519" s="808"/>
    </row>
    <row r="4520" spans="1:15" ht="18">
      <c r="A4520" s="807">
        <v>1260</v>
      </c>
      <c r="B4520" s="807"/>
      <c r="C4520" s="807">
        <v>207035</v>
      </c>
      <c r="D4520" s="807"/>
      <c r="E4520" s="378" t="s">
        <v>2892</v>
      </c>
      <c r="F4520" s="807" t="s">
        <v>2071</v>
      </c>
      <c r="G4520" s="807"/>
      <c r="H4520" s="378" t="s">
        <v>2083</v>
      </c>
      <c r="I4520" s="811"/>
      <c r="J4520" s="811"/>
      <c r="K4520" s="371"/>
      <c r="L4520" s="807" t="s">
        <v>1921</v>
      </c>
      <c r="M4520" s="807"/>
      <c r="N4520" s="808">
        <v>0.5</v>
      </c>
      <c r="O4520" s="808"/>
    </row>
    <row r="4521" spans="1:15" ht="18">
      <c r="A4521" s="807">
        <v>1261</v>
      </c>
      <c r="B4521" s="807"/>
      <c r="C4521" s="807">
        <v>207144</v>
      </c>
      <c r="D4521" s="807"/>
      <c r="E4521" s="378" t="s">
        <v>2893</v>
      </c>
      <c r="F4521" s="807" t="s">
        <v>2653</v>
      </c>
      <c r="G4521" s="807"/>
      <c r="H4521" s="378" t="s">
        <v>4557</v>
      </c>
      <c r="I4521" s="811"/>
      <c r="J4521" s="811"/>
      <c r="K4521" s="371"/>
      <c r="L4521" s="807" t="s">
        <v>2115</v>
      </c>
      <c r="M4521" s="807"/>
      <c r="N4521" s="808">
        <v>2.25</v>
      </c>
      <c r="O4521" s="808"/>
    </row>
    <row r="4522" spans="1:15" ht="54">
      <c r="A4522" s="807">
        <v>1262</v>
      </c>
      <c r="B4522" s="807"/>
      <c r="C4522" s="807">
        <v>207171</v>
      </c>
      <c r="D4522" s="807"/>
      <c r="E4522" s="378" t="s">
        <v>2893</v>
      </c>
      <c r="F4522" s="807" t="s">
        <v>2653</v>
      </c>
      <c r="G4522" s="807"/>
      <c r="H4522" s="379" t="s">
        <v>4285</v>
      </c>
      <c r="I4522" s="811"/>
      <c r="J4522" s="811"/>
      <c r="K4522" s="371"/>
      <c r="L4522" s="807" t="s">
        <v>1921</v>
      </c>
      <c r="M4522" s="807"/>
      <c r="N4522" s="808">
        <v>2.25</v>
      </c>
      <c r="O4522" s="808"/>
    </row>
    <row r="4523" spans="1:15" ht="18">
      <c r="A4523" s="807">
        <v>1263</v>
      </c>
      <c r="B4523" s="807"/>
      <c r="C4523" s="807">
        <v>207365</v>
      </c>
      <c r="D4523" s="807"/>
      <c r="E4523" s="378" t="s">
        <v>3751</v>
      </c>
      <c r="F4523" s="807" t="s">
        <v>3752</v>
      </c>
      <c r="G4523" s="807"/>
      <c r="H4523" s="378" t="s">
        <v>4277</v>
      </c>
      <c r="I4523" s="811"/>
      <c r="J4523" s="811"/>
      <c r="K4523" s="371"/>
      <c r="L4523" s="808" t="s">
        <v>1892</v>
      </c>
      <c r="M4523" s="808"/>
      <c r="N4523" s="807">
        <v>688</v>
      </c>
      <c r="O4523" s="807"/>
    </row>
    <row r="4524" spans="1:15" ht="18">
      <c r="A4524" s="807">
        <v>1264</v>
      </c>
      <c r="B4524" s="807"/>
      <c r="C4524" s="807">
        <v>207377</v>
      </c>
      <c r="D4524" s="807"/>
      <c r="E4524" s="378" t="s">
        <v>3751</v>
      </c>
      <c r="F4524" s="807" t="s">
        <v>2526</v>
      </c>
      <c r="G4524" s="807"/>
      <c r="H4524" s="378" t="s">
        <v>1920</v>
      </c>
      <c r="I4524" s="811"/>
      <c r="J4524" s="811"/>
      <c r="K4524" s="371"/>
      <c r="L4524" s="807" t="s">
        <v>1921</v>
      </c>
      <c r="M4524" s="807"/>
      <c r="N4524" s="808">
        <v>19</v>
      </c>
      <c r="O4524" s="808"/>
    </row>
    <row r="4525" spans="1:15" ht="18">
      <c r="A4525" s="807">
        <v>1265</v>
      </c>
      <c r="B4525" s="807"/>
      <c r="C4525" s="807">
        <v>534494</v>
      </c>
      <c r="D4525" s="807"/>
      <c r="E4525" s="378" t="s">
        <v>3937</v>
      </c>
      <c r="F4525" s="807" t="s">
        <v>2598</v>
      </c>
      <c r="G4525" s="807"/>
      <c r="H4525" s="378" t="s">
        <v>1921</v>
      </c>
      <c r="I4525" s="811"/>
      <c r="J4525" s="811"/>
      <c r="K4525" s="371"/>
      <c r="L4525" s="807" t="s">
        <v>1921</v>
      </c>
      <c r="M4525" s="807"/>
      <c r="N4525" s="808">
        <v>6.25</v>
      </c>
      <c r="O4525" s="808"/>
    </row>
    <row r="4526" spans="1:15" ht="36">
      <c r="A4526" s="810" t="s">
        <v>1871</v>
      </c>
      <c r="B4526" s="810"/>
      <c r="C4526" s="810" t="s">
        <v>1872</v>
      </c>
      <c r="D4526" s="810"/>
      <c r="E4526" s="365" t="s">
        <v>1873</v>
      </c>
      <c r="F4526" s="810" t="s">
        <v>1874</v>
      </c>
      <c r="G4526" s="810"/>
      <c r="H4526" s="365" t="s">
        <v>1875</v>
      </c>
      <c r="I4526" s="810" t="s">
        <v>1876</v>
      </c>
      <c r="J4526" s="810"/>
      <c r="K4526" s="365" t="s">
        <v>1877</v>
      </c>
      <c r="L4526" s="810" t="s">
        <v>4253</v>
      </c>
      <c r="M4526" s="810"/>
      <c r="N4526" s="810" t="s">
        <v>1879</v>
      </c>
      <c r="O4526" s="810"/>
    </row>
    <row r="4527" spans="1:15" ht="18">
      <c r="A4527" s="807">
        <v>1266</v>
      </c>
      <c r="B4527" s="807"/>
      <c r="C4527" s="807">
        <v>390583</v>
      </c>
      <c r="D4527" s="807"/>
      <c r="E4527" s="378" t="s">
        <v>4160</v>
      </c>
      <c r="F4527" s="807" t="s">
        <v>2014</v>
      </c>
      <c r="G4527" s="807"/>
      <c r="H4527" s="378" t="s">
        <v>1921</v>
      </c>
      <c r="I4527" s="811"/>
      <c r="J4527" s="811"/>
      <c r="K4527" s="371"/>
      <c r="L4527" s="807" t="s">
        <v>1921</v>
      </c>
      <c r="M4527" s="807"/>
      <c r="N4527" s="808">
        <v>2.25</v>
      </c>
      <c r="O4527" s="808"/>
    </row>
    <row r="4528" spans="1:15" ht="90">
      <c r="A4528" s="807">
        <v>1267</v>
      </c>
      <c r="B4528" s="807"/>
      <c r="C4528" s="807">
        <v>572130</v>
      </c>
      <c r="D4528" s="807"/>
      <c r="E4528" s="378" t="s">
        <v>2896</v>
      </c>
      <c r="F4528" s="807" t="s">
        <v>4161</v>
      </c>
      <c r="G4528" s="807"/>
      <c r="H4528" s="379" t="s">
        <v>4605</v>
      </c>
      <c r="I4528" s="808">
        <v>4</v>
      </c>
      <c r="J4528" s="808"/>
      <c r="K4528" s="377" t="s">
        <v>1883</v>
      </c>
      <c r="L4528" s="807" t="s">
        <v>1889</v>
      </c>
      <c r="M4528" s="807"/>
      <c r="N4528" s="808">
        <v>64.5</v>
      </c>
      <c r="O4528" s="808"/>
    </row>
    <row r="4529" spans="1:15" ht="18">
      <c r="A4529" s="807">
        <v>1268</v>
      </c>
      <c r="B4529" s="807"/>
      <c r="C4529" s="807">
        <v>572169</v>
      </c>
      <c r="D4529" s="807"/>
      <c r="E4529" s="378" t="s">
        <v>2896</v>
      </c>
      <c r="F4529" s="807" t="s">
        <v>4161</v>
      </c>
      <c r="G4529" s="807"/>
      <c r="H4529" s="378" t="s">
        <v>4568</v>
      </c>
      <c r="I4529" s="808">
        <v>4</v>
      </c>
      <c r="J4529" s="808"/>
      <c r="K4529" s="377" t="s">
        <v>1883</v>
      </c>
      <c r="L4529" s="808" t="s">
        <v>1892</v>
      </c>
      <c r="M4529" s="808"/>
      <c r="N4529" s="808">
        <v>64.5</v>
      </c>
      <c r="O4529" s="808"/>
    </row>
    <row r="4530" spans="1:15" ht="18">
      <c r="A4530" s="807">
        <v>1269</v>
      </c>
      <c r="B4530" s="807"/>
      <c r="C4530" s="807">
        <v>391943</v>
      </c>
      <c r="D4530" s="807"/>
      <c r="E4530" s="378" t="s">
        <v>3754</v>
      </c>
      <c r="F4530" s="807" t="s">
        <v>2598</v>
      </c>
      <c r="G4530" s="807"/>
      <c r="H4530" s="378" t="s">
        <v>1921</v>
      </c>
      <c r="I4530" s="811"/>
      <c r="J4530" s="811"/>
      <c r="K4530" s="371"/>
      <c r="L4530" s="807" t="s">
        <v>1921</v>
      </c>
      <c r="M4530" s="807"/>
      <c r="N4530" s="808">
        <v>5</v>
      </c>
      <c r="O4530" s="808"/>
    </row>
    <row r="4531" spans="1:15" ht="18">
      <c r="A4531" s="807">
        <v>1270</v>
      </c>
      <c r="B4531" s="807"/>
      <c r="C4531" s="807">
        <v>256664</v>
      </c>
      <c r="D4531" s="807"/>
      <c r="E4531" s="378" t="s">
        <v>3755</v>
      </c>
      <c r="F4531" s="807" t="s">
        <v>2014</v>
      </c>
      <c r="G4531" s="807"/>
      <c r="H4531" s="378" t="s">
        <v>1920</v>
      </c>
      <c r="I4531" s="811"/>
      <c r="J4531" s="811"/>
      <c r="K4531" s="371"/>
      <c r="L4531" s="807" t="s">
        <v>1921</v>
      </c>
      <c r="M4531" s="807"/>
      <c r="N4531" s="808">
        <v>1</v>
      </c>
      <c r="O4531" s="808"/>
    </row>
    <row r="4532" spans="1:15" ht="18">
      <c r="A4532" s="807">
        <v>1271</v>
      </c>
      <c r="B4532" s="807"/>
      <c r="C4532" s="807">
        <v>260592</v>
      </c>
      <c r="D4532" s="807"/>
      <c r="E4532" s="378" t="s">
        <v>3755</v>
      </c>
      <c r="F4532" s="807" t="s">
        <v>2014</v>
      </c>
      <c r="G4532" s="807"/>
      <c r="H4532" s="378" t="s">
        <v>1921</v>
      </c>
      <c r="I4532" s="811"/>
      <c r="J4532" s="811"/>
      <c r="K4532" s="371"/>
      <c r="L4532" s="807" t="s">
        <v>1921</v>
      </c>
      <c r="M4532" s="807"/>
      <c r="N4532" s="808">
        <v>1</v>
      </c>
      <c r="O4532" s="808"/>
    </row>
    <row r="4533" spans="1:15" ht="18">
      <c r="A4533" s="807">
        <v>1272</v>
      </c>
      <c r="B4533" s="807"/>
      <c r="C4533" s="807">
        <v>256714</v>
      </c>
      <c r="D4533" s="807"/>
      <c r="E4533" s="378" t="s">
        <v>3755</v>
      </c>
      <c r="F4533" s="807" t="s">
        <v>2488</v>
      </c>
      <c r="G4533" s="807"/>
      <c r="H4533" s="378" t="s">
        <v>1920</v>
      </c>
      <c r="I4533" s="811"/>
      <c r="J4533" s="811"/>
      <c r="K4533" s="371"/>
      <c r="L4533" s="807" t="s">
        <v>1921</v>
      </c>
      <c r="M4533" s="807"/>
      <c r="N4533" s="808">
        <v>1.5</v>
      </c>
      <c r="O4533" s="808"/>
    </row>
    <row r="4534" spans="1:15" ht="18">
      <c r="A4534" s="807">
        <v>1273</v>
      </c>
      <c r="B4534" s="807"/>
      <c r="C4534" s="807">
        <v>276785</v>
      </c>
      <c r="D4534" s="807"/>
      <c r="E4534" s="378" t="s">
        <v>3755</v>
      </c>
      <c r="F4534" s="807" t="s">
        <v>2488</v>
      </c>
      <c r="G4534" s="807"/>
      <c r="H4534" s="378" t="s">
        <v>1921</v>
      </c>
      <c r="I4534" s="811"/>
      <c r="J4534" s="811"/>
      <c r="K4534" s="371"/>
      <c r="L4534" s="807" t="s">
        <v>1921</v>
      </c>
      <c r="M4534" s="807"/>
      <c r="N4534" s="808">
        <v>1.5</v>
      </c>
      <c r="O4534" s="808"/>
    </row>
    <row r="4535" spans="1:15" ht="18">
      <c r="A4535" s="807">
        <v>1274</v>
      </c>
      <c r="B4535" s="807"/>
      <c r="C4535" s="807">
        <v>245629</v>
      </c>
      <c r="D4535" s="807"/>
      <c r="E4535" s="378" t="s">
        <v>3755</v>
      </c>
      <c r="F4535" s="807" t="s">
        <v>1919</v>
      </c>
      <c r="G4535" s="807"/>
      <c r="H4535" s="378" t="s">
        <v>1920</v>
      </c>
      <c r="I4535" s="811"/>
      <c r="J4535" s="811"/>
      <c r="K4535" s="371"/>
      <c r="L4535" s="807" t="s">
        <v>1921</v>
      </c>
      <c r="M4535" s="807"/>
      <c r="N4535" s="808">
        <v>1.5</v>
      </c>
      <c r="O4535" s="808"/>
    </row>
    <row r="4536" spans="1:15" ht="18">
      <c r="A4536" s="807">
        <v>1275</v>
      </c>
      <c r="B4536" s="807"/>
      <c r="C4536" s="807">
        <v>325697</v>
      </c>
      <c r="D4536" s="807"/>
      <c r="E4536" s="378" t="s">
        <v>3755</v>
      </c>
      <c r="F4536" s="807" t="s">
        <v>1919</v>
      </c>
      <c r="G4536" s="807"/>
      <c r="H4536" s="378" t="s">
        <v>1921</v>
      </c>
      <c r="I4536" s="811"/>
      <c r="J4536" s="811"/>
      <c r="K4536" s="371"/>
      <c r="L4536" s="807" t="s">
        <v>1921</v>
      </c>
      <c r="M4536" s="807"/>
      <c r="N4536" s="808">
        <v>1.5</v>
      </c>
      <c r="O4536" s="808"/>
    </row>
    <row r="4537" spans="1:15" ht="18">
      <c r="A4537" s="807">
        <v>1276</v>
      </c>
      <c r="B4537" s="807"/>
      <c r="C4537" s="807">
        <v>393987</v>
      </c>
      <c r="D4537" s="807"/>
      <c r="E4537" s="378" t="s">
        <v>3756</v>
      </c>
      <c r="F4537" s="807" t="s">
        <v>2322</v>
      </c>
      <c r="G4537" s="807"/>
      <c r="H4537" s="378" t="s">
        <v>1920</v>
      </c>
      <c r="I4537" s="811"/>
      <c r="J4537" s="811"/>
      <c r="K4537" s="371"/>
      <c r="L4537" s="807" t="s">
        <v>1921</v>
      </c>
      <c r="M4537" s="807"/>
      <c r="N4537" s="808">
        <v>1</v>
      </c>
      <c r="O4537" s="808"/>
    </row>
    <row r="4538" spans="1:15" ht="18">
      <c r="A4538" s="807">
        <v>1277</v>
      </c>
      <c r="B4538" s="807"/>
      <c r="C4538" s="807">
        <v>394636</v>
      </c>
      <c r="D4538" s="807"/>
      <c r="E4538" s="378" t="s">
        <v>3756</v>
      </c>
      <c r="F4538" s="807" t="s">
        <v>2322</v>
      </c>
      <c r="G4538" s="807"/>
      <c r="H4538" s="378" t="s">
        <v>2083</v>
      </c>
      <c r="I4538" s="811"/>
      <c r="J4538" s="811"/>
      <c r="K4538" s="371"/>
      <c r="L4538" s="807" t="s">
        <v>1921</v>
      </c>
      <c r="M4538" s="807"/>
      <c r="N4538" s="808">
        <v>1</v>
      </c>
      <c r="O4538" s="808"/>
    </row>
    <row r="4539" spans="1:15" ht="18">
      <c r="A4539" s="807">
        <v>1278</v>
      </c>
      <c r="B4539" s="807"/>
      <c r="C4539" s="807">
        <v>393941</v>
      </c>
      <c r="D4539" s="807"/>
      <c r="E4539" s="378" t="s">
        <v>3756</v>
      </c>
      <c r="F4539" s="807" t="s">
        <v>2344</v>
      </c>
      <c r="G4539" s="807"/>
      <c r="H4539" s="378" t="s">
        <v>2083</v>
      </c>
      <c r="I4539" s="811"/>
      <c r="J4539" s="811"/>
      <c r="K4539" s="371"/>
      <c r="L4539" s="807" t="s">
        <v>1921</v>
      </c>
      <c r="M4539" s="807"/>
      <c r="N4539" s="808">
        <v>1.5</v>
      </c>
      <c r="O4539" s="808"/>
    </row>
    <row r="4540" spans="1:15" ht="18">
      <c r="A4540" s="807">
        <v>1279</v>
      </c>
      <c r="B4540" s="807"/>
      <c r="C4540" s="807">
        <v>394529</v>
      </c>
      <c r="D4540" s="807"/>
      <c r="E4540" s="378" t="s">
        <v>3756</v>
      </c>
      <c r="F4540" s="807" t="s">
        <v>2344</v>
      </c>
      <c r="G4540" s="807"/>
      <c r="H4540" s="378" t="s">
        <v>1920</v>
      </c>
      <c r="I4540" s="811"/>
      <c r="J4540" s="811"/>
      <c r="K4540" s="371"/>
      <c r="L4540" s="807" t="s">
        <v>1921</v>
      </c>
      <c r="M4540" s="807"/>
      <c r="N4540" s="808">
        <v>1.5</v>
      </c>
      <c r="O4540" s="808"/>
    </row>
    <row r="4541" spans="1:15" ht="18">
      <c r="A4541" s="807">
        <v>1280</v>
      </c>
      <c r="B4541" s="807"/>
      <c r="C4541" s="807">
        <v>443994</v>
      </c>
      <c r="D4541" s="807"/>
      <c r="E4541" s="378" t="s">
        <v>3756</v>
      </c>
      <c r="F4541" s="807" t="s">
        <v>2344</v>
      </c>
      <c r="G4541" s="807"/>
      <c r="H4541" s="378" t="s">
        <v>1921</v>
      </c>
      <c r="I4541" s="811"/>
      <c r="J4541" s="811"/>
      <c r="K4541" s="371"/>
      <c r="L4541" s="807" t="s">
        <v>1921</v>
      </c>
      <c r="M4541" s="807"/>
      <c r="N4541" s="808">
        <v>1.5</v>
      </c>
      <c r="O4541" s="808"/>
    </row>
    <row r="4542" spans="1:15" ht="18">
      <c r="A4542" s="807">
        <v>1281</v>
      </c>
      <c r="B4542" s="807"/>
      <c r="C4542" s="807">
        <v>621916</v>
      </c>
      <c r="D4542" s="807"/>
      <c r="E4542" s="378" t="s">
        <v>2898</v>
      </c>
      <c r="F4542" s="807" t="s">
        <v>3938</v>
      </c>
      <c r="G4542" s="807"/>
      <c r="H4542" s="378" t="s">
        <v>1916</v>
      </c>
      <c r="I4542" s="808">
        <v>12</v>
      </c>
      <c r="J4542" s="808"/>
      <c r="K4542" s="377" t="s">
        <v>1883</v>
      </c>
      <c r="L4542" s="807" t="s">
        <v>1884</v>
      </c>
      <c r="M4542" s="807"/>
      <c r="N4542" s="808">
        <v>35</v>
      </c>
      <c r="O4542" s="808"/>
    </row>
    <row r="4543" spans="1:15" ht="18">
      <c r="A4543" s="807">
        <v>1282</v>
      </c>
      <c r="B4543" s="807"/>
      <c r="C4543" s="807">
        <v>622041</v>
      </c>
      <c r="D4543" s="807"/>
      <c r="E4543" s="378" t="s">
        <v>2898</v>
      </c>
      <c r="F4543" s="807" t="s">
        <v>2600</v>
      </c>
      <c r="G4543" s="807"/>
      <c r="H4543" s="378" t="s">
        <v>1916</v>
      </c>
      <c r="I4543" s="808">
        <v>12</v>
      </c>
      <c r="J4543" s="808"/>
      <c r="K4543" s="377" t="s">
        <v>1883</v>
      </c>
      <c r="L4543" s="807" t="s">
        <v>1884</v>
      </c>
      <c r="M4543" s="807"/>
      <c r="N4543" s="808">
        <v>35</v>
      </c>
      <c r="O4543" s="808"/>
    </row>
    <row r="4544" spans="1:15" ht="36">
      <c r="A4544" s="810" t="s">
        <v>1871</v>
      </c>
      <c r="B4544" s="810"/>
      <c r="C4544" s="810" t="s">
        <v>1872</v>
      </c>
      <c r="D4544" s="810"/>
      <c r="E4544" s="365" t="s">
        <v>1873</v>
      </c>
      <c r="F4544" s="810" t="s">
        <v>1874</v>
      </c>
      <c r="G4544" s="810"/>
      <c r="H4544" s="365" t="s">
        <v>1875</v>
      </c>
      <c r="I4544" s="810" t="s">
        <v>1876</v>
      </c>
      <c r="J4544" s="810"/>
      <c r="K4544" s="365" t="s">
        <v>1877</v>
      </c>
      <c r="L4544" s="810" t="s">
        <v>4253</v>
      </c>
      <c r="M4544" s="810"/>
      <c r="N4544" s="810" t="s">
        <v>1879</v>
      </c>
      <c r="O4544" s="810"/>
    </row>
    <row r="4545" spans="1:15" ht="18">
      <c r="A4545" s="807">
        <v>1283</v>
      </c>
      <c r="B4545" s="807"/>
      <c r="C4545" s="807">
        <v>484890</v>
      </c>
      <c r="D4545" s="807"/>
      <c r="E4545" s="378" t="s">
        <v>4244</v>
      </c>
      <c r="F4545" s="807" t="s">
        <v>2508</v>
      </c>
      <c r="G4545" s="807"/>
      <c r="H4545" s="378" t="s">
        <v>4255</v>
      </c>
      <c r="I4545" s="808">
        <v>1</v>
      </c>
      <c r="J4545" s="808"/>
      <c r="K4545" s="377" t="s">
        <v>1883</v>
      </c>
      <c r="L4545" s="807" t="s">
        <v>1889</v>
      </c>
      <c r="M4545" s="807"/>
      <c r="N4545" s="807">
        <v>184</v>
      </c>
      <c r="O4545" s="807"/>
    </row>
    <row r="4546" spans="1:15" ht="18">
      <c r="A4546" s="807">
        <v>1284</v>
      </c>
      <c r="B4546" s="807"/>
      <c r="C4546" s="807">
        <v>324677</v>
      </c>
      <c r="D4546" s="807"/>
      <c r="E4546" s="378" t="s">
        <v>2901</v>
      </c>
      <c r="F4546" s="807" t="s">
        <v>2014</v>
      </c>
      <c r="G4546" s="807"/>
      <c r="H4546" s="378" t="s">
        <v>1920</v>
      </c>
      <c r="I4546" s="811"/>
      <c r="J4546" s="811"/>
      <c r="K4546" s="371"/>
      <c r="L4546" s="807" t="s">
        <v>1921</v>
      </c>
      <c r="M4546" s="807"/>
      <c r="N4546" s="808">
        <v>1.5</v>
      </c>
      <c r="O4546" s="808"/>
    </row>
    <row r="4547" spans="1:15" ht="18">
      <c r="A4547" s="807">
        <v>1285</v>
      </c>
      <c r="B4547" s="807"/>
      <c r="C4547" s="807">
        <v>327909</v>
      </c>
      <c r="D4547" s="807"/>
      <c r="E4547" s="378" t="s">
        <v>2901</v>
      </c>
      <c r="F4547" s="807" t="s">
        <v>2488</v>
      </c>
      <c r="G4547" s="807"/>
      <c r="H4547" s="378" t="s">
        <v>1921</v>
      </c>
      <c r="I4547" s="811"/>
      <c r="J4547" s="811"/>
      <c r="K4547" s="371"/>
      <c r="L4547" s="807" t="s">
        <v>1921</v>
      </c>
      <c r="M4547" s="807"/>
      <c r="N4547" s="808">
        <v>2</v>
      </c>
      <c r="O4547" s="808"/>
    </row>
    <row r="4548" spans="1:15" ht="18">
      <c r="A4548" s="807">
        <v>1286</v>
      </c>
      <c r="B4548" s="807"/>
      <c r="C4548" s="807">
        <v>232750</v>
      </c>
      <c r="D4548" s="807"/>
      <c r="E4548" s="378" t="s">
        <v>2901</v>
      </c>
      <c r="F4548" s="807" t="s">
        <v>2488</v>
      </c>
      <c r="G4548" s="807"/>
      <c r="H4548" s="378" t="s">
        <v>1920</v>
      </c>
      <c r="I4548" s="811"/>
      <c r="J4548" s="811"/>
      <c r="K4548" s="371"/>
      <c r="L4548" s="807" t="s">
        <v>1921</v>
      </c>
      <c r="M4548" s="807"/>
      <c r="N4548" s="808">
        <v>2</v>
      </c>
      <c r="O4548" s="808"/>
    </row>
    <row r="4549" spans="1:15" ht="18">
      <c r="A4549" s="807">
        <v>1287</v>
      </c>
      <c r="B4549" s="807"/>
      <c r="C4549" s="807">
        <v>397727</v>
      </c>
      <c r="D4549" s="807"/>
      <c r="E4549" s="378" t="s">
        <v>2901</v>
      </c>
      <c r="F4549" s="807" t="s">
        <v>2488</v>
      </c>
      <c r="G4549" s="807"/>
      <c r="H4549" s="378" t="s">
        <v>2083</v>
      </c>
      <c r="I4549" s="811"/>
      <c r="J4549" s="811"/>
      <c r="K4549" s="371"/>
      <c r="L4549" s="807" t="s">
        <v>1921</v>
      </c>
      <c r="M4549" s="807"/>
      <c r="N4549" s="808">
        <v>2</v>
      </c>
      <c r="O4549" s="808"/>
    </row>
    <row r="4550" spans="1:15" ht="18">
      <c r="A4550" s="807">
        <v>1288</v>
      </c>
      <c r="B4550" s="807"/>
      <c r="C4550" s="807">
        <v>524049</v>
      </c>
      <c r="D4550" s="807"/>
      <c r="E4550" s="378" t="s">
        <v>2901</v>
      </c>
      <c r="F4550" s="807" t="s">
        <v>2733</v>
      </c>
      <c r="G4550" s="807"/>
      <c r="H4550" s="378" t="s">
        <v>2170</v>
      </c>
      <c r="I4550" s="808">
        <v>5</v>
      </c>
      <c r="J4550" s="808"/>
      <c r="K4550" s="377" t="s">
        <v>1883</v>
      </c>
      <c r="L4550" s="807" t="s">
        <v>1884</v>
      </c>
      <c r="M4550" s="807"/>
      <c r="N4550" s="807">
        <v>192</v>
      </c>
      <c r="O4550" s="807"/>
    </row>
    <row r="4551" spans="1:15" ht="18">
      <c r="A4551" s="807">
        <v>1289</v>
      </c>
      <c r="B4551" s="807"/>
      <c r="C4551" s="807">
        <v>398115</v>
      </c>
      <c r="D4551" s="807"/>
      <c r="E4551" s="378" t="s">
        <v>3757</v>
      </c>
      <c r="F4551" s="807" t="s">
        <v>2322</v>
      </c>
      <c r="G4551" s="807"/>
      <c r="H4551" s="378" t="s">
        <v>1920</v>
      </c>
      <c r="I4551" s="811"/>
      <c r="J4551" s="811"/>
      <c r="K4551" s="371"/>
      <c r="L4551" s="807" t="s">
        <v>1921</v>
      </c>
      <c r="M4551" s="807"/>
      <c r="N4551" s="808">
        <v>75</v>
      </c>
      <c r="O4551" s="808"/>
    </row>
    <row r="4552" spans="1:15" ht="18">
      <c r="A4552" s="807">
        <v>1290</v>
      </c>
      <c r="B4552" s="807"/>
      <c r="C4552" s="807">
        <v>398162</v>
      </c>
      <c r="D4552" s="807"/>
      <c r="E4552" s="378" t="s">
        <v>3757</v>
      </c>
      <c r="F4552" s="807" t="s">
        <v>2598</v>
      </c>
      <c r="G4552" s="807"/>
      <c r="H4552" s="378" t="s">
        <v>1920</v>
      </c>
      <c r="I4552" s="811"/>
      <c r="J4552" s="811"/>
      <c r="K4552" s="371"/>
      <c r="L4552" s="807" t="s">
        <v>1921</v>
      </c>
      <c r="M4552" s="807"/>
      <c r="N4552" s="808">
        <v>43.5</v>
      </c>
      <c r="O4552" s="808"/>
    </row>
    <row r="4553" spans="1:15" ht="18">
      <c r="A4553" s="807">
        <v>1291</v>
      </c>
      <c r="B4553" s="807"/>
      <c r="C4553" s="807">
        <v>787807</v>
      </c>
      <c r="D4553" s="807"/>
      <c r="E4553" s="378" t="s">
        <v>2902</v>
      </c>
      <c r="F4553" s="811"/>
      <c r="G4553" s="811"/>
      <c r="H4553" s="378" t="s">
        <v>1938</v>
      </c>
      <c r="I4553" s="808">
        <v>450</v>
      </c>
      <c r="J4553" s="808"/>
      <c r="K4553" s="377" t="s">
        <v>1883</v>
      </c>
      <c r="L4553" s="807" t="s">
        <v>1884</v>
      </c>
      <c r="M4553" s="807"/>
      <c r="N4553" s="808">
        <v>0.5</v>
      </c>
      <c r="O4553" s="808"/>
    </row>
    <row r="4554" spans="1:15" ht="18">
      <c r="A4554" s="807">
        <v>1292</v>
      </c>
      <c r="B4554" s="807"/>
      <c r="C4554" s="807">
        <v>787830</v>
      </c>
      <c r="D4554" s="807"/>
      <c r="E4554" s="378" t="s">
        <v>2902</v>
      </c>
      <c r="F4554" s="811"/>
      <c r="G4554" s="811"/>
      <c r="H4554" s="378" t="s">
        <v>1938</v>
      </c>
      <c r="I4554" s="808">
        <v>60</v>
      </c>
      <c r="J4554" s="808"/>
      <c r="K4554" s="377" t="s">
        <v>1883</v>
      </c>
      <c r="L4554" s="807" t="s">
        <v>1884</v>
      </c>
      <c r="M4554" s="807"/>
      <c r="N4554" s="808">
        <v>42.5</v>
      </c>
      <c r="O4554" s="808"/>
    </row>
    <row r="4555" spans="1:15" ht="18">
      <c r="A4555" s="807">
        <v>1293</v>
      </c>
      <c r="B4555" s="807"/>
      <c r="C4555" s="807">
        <v>966831</v>
      </c>
      <c r="D4555" s="807"/>
      <c r="E4555" s="378" t="s">
        <v>2902</v>
      </c>
      <c r="F4555" s="811"/>
      <c r="G4555" s="811"/>
      <c r="H4555" s="378" t="s">
        <v>2297</v>
      </c>
      <c r="I4555" s="808">
        <v>60</v>
      </c>
      <c r="J4555" s="808"/>
      <c r="K4555" s="377" t="s">
        <v>1883</v>
      </c>
      <c r="L4555" s="807" t="s">
        <v>1884</v>
      </c>
      <c r="M4555" s="807"/>
      <c r="N4555" s="808">
        <v>33</v>
      </c>
      <c r="O4555" s="808"/>
    </row>
    <row r="4556" spans="1:15" ht="18">
      <c r="A4556" s="807">
        <v>1294</v>
      </c>
      <c r="B4556" s="807"/>
      <c r="C4556" s="807">
        <v>929792</v>
      </c>
      <c r="D4556" s="807"/>
      <c r="E4556" s="378" t="s">
        <v>2902</v>
      </c>
      <c r="F4556" s="807" t="s">
        <v>2296</v>
      </c>
      <c r="G4556" s="807"/>
      <c r="H4556" s="378" t="s">
        <v>2297</v>
      </c>
      <c r="I4556" s="808">
        <v>60</v>
      </c>
      <c r="J4556" s="808"/>
      <c r="K4556" s="377" t="s">
        <v>1883</v>
      </c>
      <c r="L4556" s="807" t="s">
        <v>1884</v>
      </c>
      <c r="M4556" s="807"/>
      <c r="N4556" s="808">
        <v>33</v>
      </c>
      <c r="O4556" s="808"/>
    </row>
    <row r="4557" spans="1:15" ht="18">
      <c r="A4557" s="807">
        <v>1295</v>
      </c>
      <c r="B4557" s="807"/>
      <c r="C4557" s="807">
        <v>929825</v>
      </c>
      <c r="D4557" s="807"/>
      <c r="E4557" s="378" t="s">
        <v>2902</v>
      </c>
      <c r="F4557" s="807" t="s">
        <v>2296</v>
      </c>
      <c r="G4557" s="807"/>
      <c r="H4557" s="378" t="s">
        <v>2297</v>
      </c>
      <c r="I4557" s="808">
        <v>450</v>
      </c>
      <c r="J4557" s="808"/>
      <c r="K4557" s="377" t="s">
        <v>1883</v>
      </c>
      <c r="L4557" s="807" t="s">
        <v>1884</v>
      </c>
      <c r="M4557" s="807"/>
      <c r="N4557" s="808">
        <v>0.5</v>
      </c>
      <c r="O4557" s="808"/>
    </row>
    <row r="4558" spans="1:15" ht="18">
      <c r="A4558" s="807">
        <v>1296</v>
      </c>
      <c r="B4558" s="807"/>
      <c r="C4558" s="807">
        <v>820887</v>
      </c>
      <c r="D4558" s="807"/>
      <c r="E4558" s="378" t="s">
        <v>3758</v>
      </c>
      <c r="F4558" s="807" t="s">
        <v>2065</v>
      </c>
      <c r="G4558" s="807"/>
      <c r="H4558" s="378" t="s">
        <v>2093</v>
      </c>
      <c r="I4558" s="808">
        <v>5</v>
      </c>
      <c r="J4558" s="808"/>
      <c r="K4558" s="377" t="s">
        <v>1883</v>
      </c>
      <c r="L4558" s="807" t="s">
        <v>1884</v>
      </c>
      <c r="M4558" s="807"/>
      <c r="N4558" s="807">
        <v>141</v>
      </c>
      <c r="O4558" s="807"/>
    </row>
    <row r="4559" spans="1:15" ht="18">
      <c r="A4559" s="807">
        <v>1297</v>
      </c>
      <c r="B4559" s="807"/>
      <c r="C4559" s="807">
        <v>727267</v>
      </c>
      <c r="D4559" s="807"/>
      <c r="E4559" s="378" t="s">
        <v>3760</v>
      </c>
      <c r="F4559" s="807" t="s">
        <v>2653</v>
      </c>
      <c r="G4559" s="807"/>
      <c r="H4559" s="378" t="s">
        <v>4702</v>
      </c>
      <c r="I4559" s="811"/>
      <c r="J4559" s="811"/>
      <c r="K4559" s="371"/>
      <c r="L4559" s="807" t="s">
        <v>2115</v>
      </c>
      <c r="M4559" s="807"/>
      <c r="N4559" s="808">
        <v>1.5</v>
      </c>
      <c r="O4559" s="808"/>
    </row>
    <row r="4560" spans="1:15" ht="18">
      <c r="A4560" s="807">
        <v>1298</v>
      </c>
      <c r="B4560" s="807"/>
      <c r="C4560" s="807">
        <v>207515</v>
      </c>
      <c r="D4560" s="807"/>
      <c r="E4560" s="378" t="s">
        <v>3760</v>
      </c>
      <c r="F4560" s="807" t="s">
        <v>2653</v>
      </c>
      <c r="G4560" s="807"/>
      <c r="H4560" s="378" t="s">
        <v>4368</v>
      </c>
      <c r="I4560" s="811"/>
      <c r="J4560" s="811"/>
      <c r="K4560" s="371"/>
      <c r="L4560" s="807" t="s">
        <v>1921</v>
      </c>
      <c r="M4560" s="807"/>
      <c r="N4560" s="808">
        <v>1.5</v>
      </c>
      <c r="O4560" s="808"/>
    </row>
    <row r="4561" spans="1:15" ht="36">
      <c r="A4561" s="810" t="s">
        <v>1871</v>
      </c>
      <c r="B4561" s="810"/>
      <c r="C4561" s="810" t="s">
        <v>1872</v>
      </c>
      <c r="D4561" s="810"/>
      <c r="E4561" s="365" t="s">
        <v>1873</v>
      </c>
      <c r="F4561" s="810" t="s">
        <v>1874</v>
      </c>
      <c r="G4561" s="810"/>
      <c r="H4561" s="365" t="s">
        <v>1875</v>
      </c>
      <c r="I4561" s="810" t="s">
        <v>1876</v>
      </c>
      <c r="J4561" s="810"/>
      <c r="K4561" s="365" t="s">
        <v>1877</v>
      </c>
      <c r="L4561" s="810" t="s">
        <v>4253</v>
      </c>
      <c r="M4561" s="810"/>
      <c r="N4561" s="810" t="s">
        <v>1879</v>
      </c>
      <c r="O4561" s="810"/>
    </row>
    <row r="4562" spans="1:15" ht="18">
      <c r="A4562" s="807">
        <v>1299</v>
      </c>
      <c r="B4562" s="807"/>
      <c r="C4562" s="807">
        <v>207543</v>
      </c>
      <c r="D4562" s="807"/>
      <c r="E4562" s="378" t="s">
        <v>3760</v>
      </c>
      <c r="F4562" s="807" t="s">
        <v>2700</v>
      </c>
      <c r="G4562" s="807"/>
      <c r="H4562" s="378" t="s">
        <v>4349</v>
      </c>
      <c r="I4562" s="811"/>
      <c r="J4562" s="811"/>
      <c r="K4562" s="371"/>
      <c r="L4562" s="808" t="s">
        <v>1892</v>
      </c>
      <c r="M4562" s="808"/>
      <c r="N4562" s="808">
        <v>64</v>
      </c>
      <c r="O4562" s="808"/>
    </row>
    <row r="4563" spans="1:15" ht="18">
      <c r="A4563" s="807">
        <v>1300</v>
      </c>
      <c r="B4563" s="807"/>
      <c r="C4563" s="807">
        <v>301806</v>
      </c>
      <c r="D4563" s="807"/>
      <c r="E4563" s="378" t="s">
        <v>3762</v>
      </c>
      <c r="F4563" s="807" t="s">
        <v>2192</v>
      </c>
      <c r="G4563" s="807"/>
      <c r="H4563" s="378" t="s">
        <v>1920</v>
      </c>
      <c r="I4563" s="811"/>
      <c r="J4563" s="811"/>
      <c r="K4563" s="371"/>
      <c r="L4563" s="807" t="s">
        <v>1921</v>
      </c>
      <c r="M4563" s="807"/>
      <c r="N4563" s="808">
        <v>4.5</v>
      </c>
      <c r="O4563" s="808"/>
    </row>
    <row r="4564" spans="1:15" ht="18">
      <c r="A4564" s="807">
        <v>1301</v>
      </c>
      <c r="B4564" s="807"/>
      <c r="C4564" s="807">
        <v>301852</v>
      </c>
      <c r="D4564" s="807"/>
      <c r="E4564" s="378" t="s">
        <v>3762</v>
      </c>
      <c r="F4564" s="807" t="s">
        <v>3030</v>
      </c>
      <c r="G4564" s="807"/>
      <c r="H4564" s="378" t="s">
        <v>1920</v>
      </c>
      <c r="I4564" s="811"/>
      <c r="J4564" s="811"/>
      <c r="K4564" s="371"/>
      <c r="L4564" s="807" t="s">
        <v>1921</v>
      </c>
      <c r="M4564" s="807"/>
      <c r="N4564" s="808">
        <v>7</v>
      </c>
      <c r="O4564" s="808"/>
    </row>
    <row r="4565" spans="1:15" ht="18">
      <c r="A4565" s="807">
        <v>1302</v>
      </c>
      <c r="B4565" s="807"/>
      <c r="C4565" s="807">
        <v>697142</v>
      </c>
      <c r="D4565" s="807"/>
      <c r="E4565" s="378" t="s">
        <v>3762</v>
      </c>
      <c r="F4565" s="807" t="s">
        <v>3763</v>
      </c>
      <c r="G4565" s="807"/>
      <c r="H4565" s="378" t="s">
        <v>4266</v>
      </c>
      <c r="I4565" s="808">
        <v>4</v>
      </c>
      <c r="J4565" s="808"/>
      <c r="K4565" s="377" t="s">
        <v>1883</v>
      </c>
      <c r="L4565" s="807" t="s">
        <v>1889</v>
      </c>
      <c r="M4565" s="807"/>
      <c r="N4565" s="808">
        <v>19</v>
      </c>
      <c r="O4565" s="808"/>
    </row>
    <row r="4566" spans="1:15" ht="18">
      <c r="A4566" s="807">
        <v>1303</v>
      </c>
      <c r="B4566" s="807"/>
      <c r="C4566" s="807">
        <v>707571</v>
      </c>
      <c r="D4566" s="807"/>
      <c r="E4566" s="378" t="s">
        <v>4703</v>
      </c>
      <c r="F4566" s="811"/>
      <c r="G4566" s="811"/>
      <c r="H4566" s="378" t="s">
        <v>3608</v>
      </c>
      <c r="I4566" s="808">
        <v>100</v>
      </c>
      <c r="J4566" s="808"/>
      <c r="K4566" s="377" t="s">
        <v>4704</v>
      </c>
      <c r="L4566" s="807" t="s">
        <v>1917</v>
      </c>
      <c r="M4566" s="807"/>
      <c r="N4566" s="808">
        <v>2.5</v>
      </c>
      <c r="O4566" s="808"/>
    </row>
    <row r="4567" spans="1:15" ht="18">
      <c r="A4567" s="807">
        <v>1304</v>
      </c>
      <c r="B4567" s="807"/>
      <c r="C4567" s="807">
        <v>897366</v>
      </c>
      <c r="D4567" s="807"/>
      <c r="E4567" s="378" t="s">
        <v>2903</v>
      </c>
      <c r="F4567" s="807" t="s">
        <v>2085</v>
      </c>
      <c r="G4567" s="807"/>
      <c r="H4567" s="378" t="s">
        <v>2336</v>
      </c>
      <c r="I4567" s="808">
        <v>60</v>
      </c>
      <c r="J4567" s="808"/>
      <c r="K4567" s="377" t="s">
        <v>1883</v>
      </c>
      <c r="L4567" s="807" t="s">
        <v>1884</v>
      </c>
      <c r="M4567" s="807"/>
      <c r="N4567" s="807">
        <v>300</v>
      </c>
      <c r="O4567" s="807"/>
    </row>
    <row r="4568" spans="1:15" ht="18">
      <c r="A4568" s="807">
        <v>1305</v>
      </c>
      <c r="B4568" s="807"/>
      <c r="C4568" s="807">
        <v>339303</v>
      </c>
      <c r="D4568" s="807"/>
      <c r="E4568" s="378" t="s">
        <v>2903</v>
      </c>
      <c r="F4568" s="807" t="s">
        <v>2526</v>
      </c>
      <c r="G4568" s="807"/>
      <c r="H4568" s="378" t="s">
        <v>2114</v>
      </c>
      <c r="I4568" s="811"/>
      <c r="J4568" s="811"/>
      <c r="K4568" s="371"/>
      <c r="L4568" s="807" t="s">
        <v>2115</v>
      </c>
      <c r="M4568" s="807"/>
      <c r="N4568" s="808">
        <v>15.5</v>
      </c>
      <c r="O4568" s="808"/>
    </row>
    <row r="4569" spans="1:15" ht="18">
      <c r="A4569" s="807">
        <v>1306</v>
      </c>
      <c r="B4569" s="807"/>
      <c r="C4569" s="807">
        <v>339357</v>
      </c>
      <c r="D4569" s="807"/>
      <c r="E4569" s="378" t="s">
        <v>2903</v>
      </c>
      <c r="F4569" s="807" t="s">
        <v>3764</v>
      </c>
      <c r="G4569" s="807"/>
      <c r="H4569" s="378" t="s">
        <v>2114</v>
      </c>
      <c r="I4569" s="811"/>
      <c r="J4569" s="811"/>
      <c r="K4569" s="371"/>
      <c r="L4569" s="807" t="s">
        <v>2115</v>
      </c>
      <c r="M4569" s="807"/>
      <c r="N4569" s="808">
        <v>19</v>
      </c>
      <c r="O4569" s="808"/>
    </row>
    <row r="4570" spans="1:15" ht="18">
      <c r="A4570" s="807">
        <v>1307</v>
      </c>
      <c r="B4570" s="807"/>
      <c r="C4570" s="807">
        <v>339405</v>
      </c>
      <c r="D4570" s="807"/>
      <c r="E4570" s="378" t="s">
        <v>2903</v>
      </c>
      <c r="F4570" s="807" t="s">
        <v>3196</v>
      </c>
      <c r="G4570" s="807"/>
      <c r="H4570" s="378" t="s">
        <v>2114</v>
      </c>
      <c r="I4570" s="811"/>
      <c r="J4570" s="811"/>
      <c r="K4570" s="371"/>
      <c r="L4570" s="807" t="s">
        <v>2115</v>
      </c>
      <c r="M4570" s="807"/>
      <c r="N4570" s="808">
        <v>31</v>
      </c>
      <c r="O4570" s="808"/>
    </row>
    <row r="4571" spans="1:15" ht="18">
      <c r="A4571" s="807">
        <v>1308</v>
      </c>
      <c r="B4571" s="807"/>
      <c r="C4571" s="807">
        <v>737451</v>
      </c>
      <c r="D4571" s="807"/>
      <c r="E4571" s="378" t="s">
        <v>4162</v>
      </c>
      <c r="F4571" s="807" t="s">
        <v>2598</v>
      </c>
      <c r="G4571" s="807"/>
      <c r="H4571" s="378" t="s">
        <v>1921</v>
      </c>
      <c r="I4571" s="811"/>
      <c r="J4571" s="811"/>
      <c r="K4571" s="371"/>
      <c r="L4571" s="807" t="s">
        <v>1921</v>
      </c>
      <c r="M4571" s="807"/>
      <c r="N4571" s="808">
        <v>9.5</v>
      </c>
      <c r="O4571" s="808"/>
    </row>
    <row r="4572" spans="1:15" ht="54">
      <c r="A4572" s="807">
        <v>1309</v>
      </c>
      <c r="B4572" s="807"/>
      <c r="C4572" s="807">
        <v>527594</v>
      </c>
      <c r="D4572" s="807"/>
      <c r="E4572" s="379" t="s">
        <v>4705</v>
      </c>
      <c r="F4572" s="807" t="s">
        <v>2918</v>
      </c>
      <c r="G4572" s="807"/>
      <c r="H4572" s="379" t="s">
        <v>4706</v>
      </c>
      <c r="I4572" s="808">
        <v>10</v>
      </c>
      <c r="J4572" s="808"/>
      <c r="K4572" s="377" t="s">
        <v>1883</v>
      </c>
      <c r="L4572" s="807" t="s">
        <v>1884</v>
      </c>
      <c r="M4572" s="807"/>
      <c r="N4572" s="808">
        <v>38</v>
      </c>
      <c r="O4572" s="808"/>
    </row>
    <row r="4573" spans="1:15" ht="54">
      <c r="A4573" s="807">
        <v>1310</v>
      </c>
      <c r="B4573" s="807"/>
      <c r="C4573" s="807">
        <v>530168</v>
      </c>
      <c r="D4573" s="807"/>
      <c r="E4573" s="379" t="s">
        <v>4705</v>
      </c>
      <c r="F4573" s="807" t="s">
        <v>2918</v>
      </c>
      <c r="G4573" s="807"/>
      <c r="H4573" s="379" t="s">
        <v>4707</v>
      </c>
      <c r="I4573" s="808">
        <v>10</v>
      </c>
      <c r="J4573" s="808"/>
      <c r="K4573" s="377" t="s">
        <v>1883</v>
      </c>
      <c r="L4573" s="807" t="s">
        <v>1884</v>
      </c>
      <c r="M4573" s="807"/>
      <c r="N4573" s="808">
        <v>20.5</v>
      </c>
      <c r="O4573" s="808"/>
    </row>
    <row r="4574" spans="1:15" ht="54">
      <c r="A4574" s="807">
        <v>1311</v>
      </c>
      <c r="B4574" s="807"/>
      <c r="C4574" s="807">
        <v>522339</v>
      </c>
      <c r="D4574" s="807"/>
      <c r="E4574" s="379" t="s">
        <v>4705</v>
      </c>
      <c r="F4574" s="807" t="s">
        <v>2395</v>
      </c>
      <c r="G4574" s="807"/>
      <c r="H4574" s="379" t="s">
        <v>4707</v>
      </c>
      <c r="I4574" s="808">
        <v>15</v>
      </c>
      <c r="J4574" s="808"/>
      <c r="K4574" s="377" t="s">
        <v>1883</v>
      </c>
      <c r="L4574" s="807" t="s">
        <v>1884</v>
      </c>
      <c r="M4574" s="807"/>
      <c r="N4574" s="808">
        <v>39.5</v>
      </c>
      <c r="O4574" s="808"/>
    </row>
    <row r="4575" spans="1:15" ht="36">
      <c r="A4575" s="810" t="s">
        <v>1871</v>
      </c>
      <c r="B4575" s="810"/>
      <c r="C4575" s="810" t="s">
        <v>1872</v>
      </c>
      <c r="D4575" s="810"/>
      <c r="E4575" s="365" t="s">
        <v>1873</v>
      </c>
      <c r="F4575" s="810" t="s">
        <v>1874</v>
      </c>
      <c r="G4575" s="810"/>
      <c r="H4575" s="365" t="s">
        <v>1875</v>
      </c>
      <c r="I4575" s="810" t="s">
        <v>1876</v>
      </c>
      <c r="J4575" s="810"/>
      <c r="K4575" s="365" t="s">
        <v>1877</v>
      </c>
      <c r="L4575" s="810" t="s">
        <v>4253</v>
      </c>
      <c r="M4575" s="810"/>
      <c r="N4575" s="810" t="s">
        <v>1879</v>
      </c>
      <c r="O4575" s="810"/>
    </row>
    <row r="4576" spans="1:15" ht="18">
      <c r="A4576" s="807">
        <v>1312</v>
      </c>
      <c r="B4576" s="807"/>
      <c r="C4576" s="807">
        <v>530054</v>
      </c>
      <c r="D4576" s="807"/>
      <c r="E4576" s="378" t="s">
        <v>4708</v>
      </c>
      <c r="F4576" s="807" t="s">
        <v>2395</v>
      </c>
      <c r="G4576" s="807"/>
      <c r="H4576" s="378" t="s">
        <v>4494</v>
      </c>
      <c r="I4576" s="808">
        <v>10</v>
      </c>
      <c r="J4576" s="808"/>
      <c r="K4576" s="377" t="s">
        <v>1883</v>
      </c>
      <c r="L4576" s="807" t="s">
        <v>1884</v>
      </c>
      <c r="M4576" s="807"/>
      <c r="N4576" s="808">
        <v>59</v>
      </c>
      <c r="O4576" s="808"/>
    </row>
    <row r="4577" spans="1:15" ht="18">
      <c r="A4577" s="807">
        <v>1313</v>
      </c>
      <c r="B4577" s="807"/>
      <c r="C4577" s="807">
        <v>912235</v>
      </c>
      <c r="D4577" s="807"/>
      <c r="E4577" s="378" t="s">
        <v>4708</v>
      </c>
      <c r="F4577" s="807" t="s">
        <v>2395</v>
      </c>
      <c r="G4577" s="807"/>
      <c r="H4577" s="378" t="s">
        <v>4496</v>
      </c>
      <c r="I4577" s="808">
        <v>10</v>
      </c>
      <c r="J4577" s="808"/>
      <c r="K4577" s="377" t="s">
        <v>1883</v>
      </c>
      <c r="L4577" s="807" t="s">
        <v>1884</v>
      </c>
      <c r="M4577" s="807"/>
      <c r="N4577" s="808">
        <v>39.5</v>
      </c>
      <c r="O4577" s="808"/>
    </row>
    <row r="4578" spans="1:15" ht="18">
      <c r="A4578" s="807">
        <v>1314</v>
      </c>
      <c r="B4578" s="807"/>
      <c r="C4578" s="807">
        <v>908805</v>
      </c>
      <c r="D4578" s="807"/>
      <c r="E4578" s="378" t="s">
        <v>4708</v>
      </c>
      <c r="F4578" s="807" t="s">
        <v>2395</v>
      </c>
      <c r="G4578" s="807"/>
      <c r="H4578" s="378" t="s">
        <v>4496</v>
      </c>
      <c r="I4578" s="811"/>
      <c r="J4578" s="811"/>
      <c r="K4578" s="371"/>
      <c r="L4578" s="807" t="s">
        <v>1884</v>
      </c>
      <c r="M4578" s="807"/>
      <c r="N4578" s="808">
        <v>39.5</v>
      </c>
      <c r="O4578" s="808"/>
    </row>
    <row r="4579" spans="1:15" ht="18">
      <c r="A4579" s="807">
        <v>1315</v>
      </c>
      <c r="B4579" s="807"/>
      <c r="C4579" s="807">
        <v>245191</v>
      </c>
      <c r="D4579" s="807"/>
      <c r="E4579" s="378" t="s">
        <v>4245</v>
      </c>
      <c r="F4579" s="807" t="s">
        <v>2071</v>
      </c>
      <c r="G4579" s="807"/>
      <c r="H4579" s="378" t="s">
        <v>1921</v>
      </c>
      <c r="I4579" s="811"/>
      <c r="J4579" s="811"/>
      <c r="K4579" s="371"/>
      <c r="L4579" s="807" t="s">
        <v>1921</v>
      </c>
      <c r="M4579" s="807"/>
      <c r="N4579" s="808">
        <v>29</v>
      </c>
      <c r="O4579" s="808"/>
    </row>
    <row r="4580" spans="1:15" ht="18">
      <c r="A4580" s="807">
        <v>1316</v>
      </c>
      <c r="B4580" s="807"/>
      <c r="C4580" s="807">
        <v>520880</v>
      </c>
      <c r="D4580" s="807"/>
      <c r="E4580" s="378" t="s">
        <v>4163</v>
      </c>
      <c r="F4580" s="807" t="s">
        <v>4164</v>
      </c>
      <c r="G4580" s="807"/>
      <c r="H4580" s="378" t="s">
        <v>4568</v>
      </c>
      <c r="I4580" s="808">
        <v>1</v>
      </c>
      <c r="J4580" s="808"/>
      <c r="K4580" s="377" t="s">
        <v>1883</v>
      </c>
      <c r="L4580" s="807" t="s">
        <v>1889</v>
      </c>
      <c r="M4580" s="807"/>
      <c r="N4580" s="808">
        <v>16.5</v>
      </c>
      <c r="O4580" s="808"/>
    </row>
    <row r="4581" spans="1:15" ht="18">
      <c r="A4581" s="807">
        <v>1317</v>
      </c>
      <c r="B4581" s="807"/>
      <c r="C4581" s="807">
        <v>775507</v>
      </c>
      <c r="D4581" s="807"/>
      <c r="E4581" s="378" t="s">
        <v>2920</v>
      </c>
      <c r="F4581" s="807" t="s">
        <v>3479</v>
      </c>
      <c r="G4581" s="807"/>
      <c r="H4581" s="378" t="s">
        <v>4568</v>
      </c>
      <c r="I4581" s="807">
        <v>43.4</v>
      </c>
      <c r="J4581" s="807"/>
      <c r="K4581" s="377" t="s">
        <v>1883</v>
      </c>
      <c r="L4581" s="808" t="s">
        <v>1892</v>
      </c>
      <c r="M4581" s="808"/>
      <c r="N4581" s="807" t="s">
        <v>4709</v>
      </c>
      <c r="O4581" s="807"/>
    </row>
    <row r="4582" spans="1:15" ht="90">
      <c r="A4582" s="807">
        <v>1318</v>
      </c>
      <c r="B4582" s="807"/>
      <c r="C4582" s="807">
        <v>689020</v>
      </c>
      <c r="D4582" s="807"/>
      <c r="E4582" s="378" t="s">
        <v>2920</v>
      </c>
      <c r="F4582" s="807" t="s">
        <v>3480</v>
      </c>
      <c r="G4582" s="807"/>
      <c r="H4582" s="379" t="s">
        <v>4605</v>
      </c>
      <c r="I4582" s="808">
        <v>50</v>
      </c>
      <c r="J4582" s="808"/>
      <c r="K4582" s="377" t="s">
        <v>1883</v>
      </c>
      <c r="L4582" s="808" t="s">
        <v>1892</v>
      </c>
      <c r="M4582" s="808"/>
      <c r="N4582" s="807" t="s">
        <v>4710</v>
      </c>
      <c r="O4582" s="807"/>
    </row>
    <row r="4583" spans="1:15" ht="90">
      <c r="A4583" s="807">
        <v>1319</v>
      </c>
      <c r="B4583" s="807"/>
      <c r="C4583" s="807">
        <v>207734</v>
      </c>
      <c r="D4583" s="807"/>
      <c r="E4583" s="378" t="s">
        <v>4246</v>
      </c>
      <c r="F4583" s="807" t="s">
        <v>4247</v>
      </c>
      <c r="G4583" s="807"/>
      <c r="H4583" s="379" t="s">
        <v>4605</v>
      </c>
      <c r="I4583" s="808">
        <v>10</v>
      </c>
      <c r="J4583" s="808"/>
      <c r="K4583" s="377" t="s">
        <v>1883</v>
      </c>
      <c r="L4583" s="808" t="s">
        <v>1892</v>
      </c>
      <c r="M4583" s="808"/>
      <c r="N4583" s="807">
        <v>871</v>
      </c>
      <c r="O4583" s="807"/>
    </row>
    <row r="4584" spans="1:15" ht="18">
      <c r="A4584" s="807">
        <v>1320</v>
      </c>
      <c r="B4584" s="807"/>
      <c r="C4584" s="807">
        <v>298172</v>
      </c>
      <c r="D4584" s="807"/>
      <c r="E4584" s="378" t="s">
        <v>3765</v>
      </c>
      <c r="F4584" s="807" t="s">
        <v>2272</v>
      </c>
      <c r="G4584" s="807"/>
      <c r="H4584" s="378" t="s">
        <v>4702</v>
      </c>
      <c r="I4584" s="811"/>
      <c r="J4584" s="811"/>
      <c r="K4584" s="371"/>
      <c r="L4584" s="807" t="s">
        <v>2115</v>
      </c>
      <c r="M4584" s="807"/>
      <c r="N4584" s="808">
        <v>18</v>
      </c>
      <c r="O4584" s="808"/>
    </row>
    <row r="4585" spans="1:15" ht="18">
      <c r="A4585" s="807">
        <v>1321</v>
      </c>
      <c r="B4585" s="807"/>
      <c r="C4585" s="807">
        <v>1018231</v>
      </c>
      <c r="D4585" s="807"/>
      <c r="E4585" s="378" t="s">
        <v>3765</v>
      </c>
      <c r="F4585" s="807" t="s">
        <v>1919</v>
      </c>
      <c r="G4585" s="807"/>
      <c r="H4585" s="378" t="s">
        <v>4702</v>
      </c>
      <c r="I4585" s="811"/>
      <c r="J4585" s="811"/>
      <c r="K4585" s="371"/>
      <c r="L4585" s="807" t="s">
        <v>2115</v>
      </c>
      <c r="M4585" s="807"/>
      <c r="N4585" s="808">
        <v>55</v>
      </c>
      <c r="O4585" s="808"/>
    </row>
    <row r="4586" spans="1:15" ht="36">
      <c r="A4586" s="810" t="s">
        <v>1871</v>
      </c>
      <c r="B4586" s="810"/>
      <c r="C4586" s="810" t="s">
        <v>1872</v>
      </c>
      <c r="D4586" s="810"/>
      <c r="E4586" s="365" t="s">
        <v>1873</v>
      </c>
      <c r="F4586" s="810" t="s">
        <v>1874</v>
      </c>
      <c r="G4586" s="810"/>
      <c r="H4586" s="365" t="s">
        <v>1875</v>
      </c>
      <c r="I4586" s="810" t="s">
        <v>1876</v>
      </c>
      <c r="J4586" s="810"/>
      <c r="K4586" s="365" t="s">
        <v>1877</v>
      </c>
      <c r="L4586" s="810" t="s">
        <v>4253</v>
      </c>
      <c r="M4586" s="810"/>
      <c r="N4586" s="810" t="s">
        <v>1879</v>
      </c>
      <c r="O4586" s="810"/>
    </row>
    <row r="4587" spans="1:15" ht="18">
      <c r="A4587" s="807">
        <v>1322</v>
      </c>
      <c r="B4587" s="807"/>
      <c r="C4587" s="807">
        <v>298247</v>
      </c>
      <c r="D4587" s="807"/>
      <c r="E4587" s="378" t="s">
        <v>3765</v>
      </c>
      <c r="F4587" s="807" t="s">
        <v>4711</v>
      </c>
      <c r="G4587" s="807"/>
      <c r="H4587" s="378" t="s">
        <v>2114</v>
      </c>
      <c r="I4587" s="811"/>
      <c r="J4587" s="811"/>
      <c r="K4587" s="371"/>
      <c r="L4587" s="807" t="s">
        <v>2115</v>
      </c>
      <c r="M4587" s="807"/>
      <c r="N4587" s="808">
        <v>55</v>
      </c>
      <c r="O4587" s="808"/>
    </row>
    <row r="4588" spans="1:15" ht="90">
      <c r="A4588" s="807">
        <v>1323</v>
      </c>
      <c r="B4588" s="807"/>
      <c r="C4588" s="807">
        <v>207768</v>
      </c>
      <c r="D4588" s="807"/>
      <c r="E4588" s="378" t="s">
        <v>4166</v>
      </c>
      <c r="F4588" s="807" t="s">
        <v>2700</v>
      </c>
      <c r="G4588" s="807"/>
      <c r="H4588" s="379" t="s">
        <v>4257</v>
      </c>
      <c r="I4588" s="811"/>
      <c r="J4588" s="811"/>
      <c r="K4588" s="371"/>
      <c r="L4588" s="808" t="s">
        <v>1892</v>
      </c>
      <c r="M4588" s="808"/>
      <c r="N4588" s="808">
        <v>77</v>
      </c>
      <c r="O4588" s="808"/>
    </row>
    <row r="4589" spans="1:15" ht="18">
      <c r="A4589" s="807">
        <v>1324</v>
      </c>
      <c r="B4589" s="807"/>
      <c r="C4589" s="807">
        <v>660579</v>
      </c>
      <c r="D4589" s="807"/>
      <c r="E4589" s="378" t="s">
        <v>4712</v>
      </c>
      <c r="F4589" s="807" t="s">
        <v>2308</v>
      </c>
      <c r="G4589" s="807"/>
      <c r="H4589" s="378" t="s">
        <v>4368</v>
      </c>
      <c r="I4589" s="811"/>
      <c r="J4589" s="811"/>
      <c r="K4589" s="371"/>
      <c r="L4589" s="807" t="s">
        <v>1921</v>
      </c>
      <c r="M4589" s="807"/>
      <c r="N4589" s="808">
        <v>6</v>
      </c>
      <c r="O4589" s="808"/>
    </row>
    <row r="4590" spans="1:15" ht="18">
      <c r="A4590" s="807">
        <v>1325</v>
      </c>
      <c r="B4590" s="807"/>
      <c r="C4590" s="807">
        <v>627467</v>
      </c>
      <c r="D4590" s="807"/>
      <c r="E4590" s="378" t="s">
        <v>2935</v>
      </c>
      <c r="F4590" s="807" t="s">
        <v>2076</v>
      </c>
      <c r="G4590" s="807"/>
      <c r="H4590" s="378" t="s">
        <v>4623</v>
      </c>
      <c r="I4590" s="808">
        <v>15</v>
      </c>
      <c r="J4590" s="808"/>
      <c r="K4590" s="377" t="s">
        <v>1883</v>
      </c>
      <c r="L4590" s="807" t="s">
        <v>1884</v>
      </c>
      <c r="M4590" s="807"/>
      <c r="N4590" s="808">
        <v>11.5</v>
      </c>
      <c r="O4590" s="808"/>
    </row>
    <row r="4591" spans="1:15" ht="18">
      <c r="A4591" s="807">
        <v>1326</v>
      </c>
      <c r="B4591" s="807"/>
      <c r="C4591" s="807">
        <v>627054</v>
      </c>
      <c r="D4591" s="807"/>
      <c r="E4591" s="378" t="s">
        <v>2935</v>
      </c>
      <c r="F4591" s="807" t="s">
        <v>2076</v>
      </c>
      <c r="G4591" s="807"/>
      <c r="H4591" s="378" t="s">
        <v>2336</v>
      </c>
      <c r="I4591" s="808">
        <v>15</v>
      </c>
      <c r="J4591" s="808"/>
      <c r="K4591" s="377" t="s">
        <v>1883</v>
      </c>
      <c r="L4591" s="807" t="s">
        <v>1884</v>
      </c>
      <c r="M4591" s="807"/>
      <c r="N4591" s="808">
        <v>11.5</v>
      </c>
      <c r="O4591" s="808"/>
    </row>
    <row r="4592" spans="1:15" ht="18">
      <c r="A4592" s="807">
        <v>1327</v>
      </c>
      <c r="B4592" s="807"/>
      <c r="C4592" s="807">
        <v>626619</v>
      </c>
      <c r="D4592" s="807"/>
      <c r="E4592" s="378" t="s">
        <v>2935</v>
      </c>
      <c r="F4592" s="807" t="s">
        <v>2938</v>
      </c>
      <c r="G4592" s="807"/>
      <c r="H4592" s="378" t="s">
        <v>1916</v>
      </c>
      <c r="I4592" s="808">
        <v>60</v>
      </c>
      <c r="J4592" s="808"/>
      <c r="K4592" s="377" t="s">
        <v>1883</v>
      </c>
      <c r="L4592" s="807" t="s">
        <v>1884</v>
      </c>
      <c r="M4592" s="807"/>
      <c r="N4592" s="808">
        <v>9</v>
      </c>
      <c r="O4592" s="808"/>
    </row>
    <row r="4593" spans="1:15" ht="18">
      <c r="A4593" s="807">
        <v>1328</v>
      </c>
      <c r="B4593" s="807"/>
      <c r="C4593" s="807">
        <v>747546</v>
      </c>
      <c r="D4593" s="807"/>
      <c r="E4593" s="378" t="s">
        <v>2935</v>
      </c>
      <c r="F4593" s="807" t="s">
        <v>2938</v>
      </c>
      <c r="G4593" s="807"/>
      <c r="H4593" s="378" t="s">
        <v>2336</v>
      </c>
      <c r="I4593" s="808">
        <v>60</v>
      </c>
      <c r="J4593" s="808"/>
      <c r="K4593" s="377" t="s">
        <v>1883</v>
      </c>
      <c r="L4593" s="807" t="s">
        <v>1884</v>
      </c>
      <c r="M4593" s="807"/>
      <c r="N4593" s="808">
        <v>9</v>
      </c>
      <c r="O4593" s="808"/>
    </row>
    <row r="4594" spans="1:15" ht="18">
      <c r="A4594" s="807">
        <v>1329</v>
      </c>
      <c r="B4594" s="807"/>
      <c r="C4594" s="807">
        <v>627286</v>
      </c>
      <c r="D4594" s="807"/>
      <c r="E4594" s="378" t="s">
        <v>2935</v>
      </c>
      <c r="F4594" s="807" t="s">
        <v>2938</v>
      </c>
      <c r="G4594" s="807"/>
      <c r="H4594" s="378" t="s">
        <v>1916</v>
      </c>
      <c r="I4594" s="808">
        <v>100</v>
      </c>
      <c r="J4594" s="808"/>
      <c r="K4594" s="377" t="s">
        <v>1883</v>
      </c>
      <c r="L4594" s="807" t="s">
        <v>1884</v>
      </c>
      <c r="M4594" s="807"/>
      <c r="N4594" s="808">
        <v>10</v>
      </c>
      <c r="O4594" s="808"/>
    </row>
    <row r="4595" spans="1:15" ht="18">
      <c r="A4595" s="807">
        <v>1330</v>
      </c>
      <c r="B4595" s="807"/>
      <c r="C4595" s="807">
        <v>628205</v>
      </c>
      <c r="D4595" s="807"/>
      <c r="E4595" s="378" t="s">
        <v>2935</v>
      </c>
      <c r="F4595" s="807" t="s">
        <v>2938</v>
      </c>
      <c r="G4595" s="807"/>
      <c r="H4595" s="378" t="s">
        <v>2336</v>
      </c>
      <c r="I4595" s="808">
        <v>4</v>
      </c>
      <c r="J4595" s="808"/>
      <c r="K4595" s="377" t="s">
        <v>1942</v>
      </c>
      <c r="L4595" s="807" t="s">
        <v>4234</v>
      </c>
      <c r="M4595" s="807"/>
      <c r="N4595" s="808">
        <v>0.25</v>
      </c>
      <c r="O4595" s="808"/>
    </row>
    <row r="4596" spans="1:15" ht="18">
      <c r="A4596" s="807">
        <v>1331</v>
      </c>
      <c r="B4596" s="807"/>
      <c r="C4596" s="807">
        <v>628429</v>
      </c>
      <c r="D4596" s="807"/>
      <c r="E4596" s="378" t="s">
        <v>2935</v>
      </c>
      <c r="F4596" s="807" t="s">
        <v>2938</v>
      </c>
      <c r="G4596" s="807"/>
      <c r="H4596" s="378" t="s">
        <v>2297</v>
      </c>
      <c r="I4596" s="808">
        <v>60</v>
      </c>
      <c r="J4596" s="808"/>
      <c r="K4596" s="377" t="s">
        <v>1883</v>
      </c>
      <c r="L4596" s="807" t="s">
        <v>1884</v>
      </c>
      <c r="M4596" s="807"/>
      <c r="N4596" s="808">
        <v>9</v>
      </c>
      <c r="O4596" s="808"/>
    </row>
    <row r="4597" spans="1:15" ht="18">
      <c r="A4597" s="807">
        <v>1332</v>
      </c>
      <c r="B4597" s="807"/>
      <c r="C4597" s="807">
        <v>629844</v>
      </c>
      <c r="D4597" s="807"/>
      <c r="E4597" s="378" t="s">
        <v>2935</v>
      </c>
      <c r="F4597" s="807" t="s">
        <v>4250</v>
      </c>
      <c r="G4597" s="807"/>
      <c r="H4597" s="378" t="s">
        <v>2297</v>
      </c>
      <c r="I4597" s="808">
        <v>100</v>
      </c>
      <c r="J4597" s="808"/>
      <c r="K4597" s="377" t="s">
        <v>1883</v>
      </c>
      <c r="L4597" s="807" t="s">
        <v>1884</v>
      </c>
      <c r="M4597" s="807"/>
      <c r="N4597" s="808">
        <v>35</v>
      </c>
      <c r="O4597" s="808"/>
    </row>
    <row r="4598" spans="1:15" ht="18">
      <c r="A4598" s="807">
        <v>1333</v>
      </c>
      <c r="B4598" s="807"/>
      <c r="C4598" s="807">
        <v>627970</v>
      </c>
      <c r="D4598" s="807"/>
      <c r="E4598" s="378" t="s">
        <v>2935</v>
      </c>
      <c r="F4598" s="807" t="s">
        <v>3766</v>
      </c>
      <c r="G4598" s="807"/>
      <c r="H4598" s="378" t="s">
        <v>2336</v>
      </c>
      <c r="I4598" s="808">
        <v>60</v>
      </c>
      <c r="J4598" s="808"/>
      <c r="K4598" s="377" t="s">
        <v>1883</v>
      </c>
      <c r="L4598" s="807" t="s">
        <v>1884</v>
      </c>
      <c r="M4598" s="807"/>
      <c r="N4598" s="808">
        <v>25</v>
      </c>
      <c r="O4598" s="808"/>
    </row>
    <row r="4599" spans="1:15" ht="18">
      <c r="A4599" s="807">
        <v>1334</v>
      </c>
      <c r="B4599" s="807"/>
      <c r="C4599" s="807">
        <v>627388</v>
      </c>
      <c r="D4599" s="807"/>
      <c r="E4599" s="378" t="s">
        <v>2935</v>
      </c>
      <c r="F4599" s="807" t="s">
        <v>2680</v>
      </c>
      <c r="G4599" s="807"/>
      <c r="H4599" s="378" t="s">
        <v>1916</v>
      </c>
      <c r="I4599" s="808">
        <v>55</v>
      </c>
      <c r="J4599" s="808"/>
      <c r="K4599" s="377" t="s">
        <v>1883</v>
      </c>
      <c r="L4599" s="807" t="s">
        <v>1884</v>
      </c>
      <c r="M4599" s="807"/>
      <c r="N4599" s="808">
        <v>25</v>
      </c>
      <c r="O4599" s="808"/>
    </row>
    <row r="4600" spans="1:15" ht="18">
      <c r="A4600" s="807">
        <v>1335</v>
      </c>
      <c r="B4600" s="807"/>
      <c r="C4600" s="807">
        <v>626661</v>
      </c>
      <c r="D4600" s="807"/>
      <c r="E4600" s="378" t="s">
        <v>2935</v>
      </c>
      <c r="F4600" s="807" t="s">
        <v>2680</v>
      </c>
      <c r="G4600" s="807"/>
      <c r="H4600" s="378" t="s">
        <v>1916</v>
      </c>
      <c r="I4600" s="808">
        <v>60</v>
      </c>
      <c r="J4600" s="808"/>
      <c r="K4600" s="377" t="s">
        <v>1883</v>
      </c>
      <c r="L4600" s="807" t="s">
        <v>1884</v>
      </c>
      <c r="M4600" s="807"/>
      <c r="N4600" s="808">
        <v>25</v>
      </c>
      <c r="O4600" s="808"/>
    </row>
    <row r="4601" spans="1:15" ht="18">
      <c r="A4601" s="807">
        <v>1336</v>
      </c>
      <c r="B4601" s="807"/>
      <c r="C4601" s="807">
        <v>627199</v>
      </c>
      <c r="D4601" s="807"/>
      <c r="E4601" s="378" t="s">
        <v>2935</v>
      </c>
      <c r="F4601" s="807" t="s">
        <v>2680</v>
      </c>
      <c r="G4601" s="807"/>
      <c r="H4601" s="378" t="s">
        <v>2336</v>
      </c>
      <c r="I4601" s="808">
        <v>60</v>
      </c>
      <c r="J4601" s="808"/>
      <c r="K4601" s="377" t="s">
        <v>1883</v>
      </c>
      <c r="L4601" s="807" t="s">
        <v>1884</v>
      </c>
      <c r="M4601" s="807"/>
      <c r="N4601" s="808">
        <v>25</v>
      </c>
      <c r="O4601" s="808"/>
    </row>
    <row r="4602" spans="1:15" ht="18">
      <c r="A4602" s="807">
        <v>1337</v>
      </c>
      <c r="B4602" s="807"/>
      <c r="C4602" s="807">
        <v>329831</v>
      </c>
      <c r="D4602" s="807"/>
      <c r="E4602" s="378" t="s">
        <v>2935</v>
      </c>
      <c r="F4602" s="807" t="s">
        <v>1944</v>
      </c>
      <c r="G4602" s="807"/>
      <c r="H4602" s="378" t="s">
        <v>1921</v>
      </c>
      <c r="I4602" s="811"/>
      <c r="J4602" s="811"/>
      <c r="K4602" s="371"/>
      <c r="L4602" s="807" t="s">
        <v>1921</v>
      </c>
      <c r="M4602" s="807"/>
      <c r="N4602" s="808">
        <v>0.5</v>
      </c>
      <c r="O4602" s="808"/>
    </row>
    <row r="4603" spans="1:15" ht="18">
      <c r="A4603" s="807">
        <v>1338</v>
      </c>
      <c r="B4603" s="807"/>
      <c r="C4603" s="807">
        <v>228450</v>
      </c>
      <c r="D4603" s="807"/>
      <c r="E4603" s="378" t="s">
        <v>2935</v>
      </c>
      <c r="F4603" s="807" t="s">
        <v>3767</v>
      </c>
      <c r="G4603" s="807"/>
      <c r="H4603" s="378" t="s">
        <v>1921</v>
      </c>
      <c r="I4603" s="811"/>
      <c r="J4603" s="811"/>
      <c r="K4603" s="371"/>
      <c r="L4603" s="807" t="s">
        <v>1921</v>
      </c>
      <c r="M4603" s="807"/>
      <c r="N4603" s="808">
        <v>1</v>
      </c>
      <c r="O4603" s="808"/>
    </row>
    <row r="4604" spans="1:15" ht="18">
      <c r="A4604" s="807">
        <v>1339</v>
      </c>
      <c r="B4604" s="807"/>
      <c r="C4604" s="807">
        <v>334137</v>
      </c>
      <c r="D4604" s="807"/>
      <c r="E4604" s="378" t="s">
        <v>2935</v>
      </c>
      <c r="F4604" s="807" t="s">
        <v>3767</v>
      </c>
      <c r="G4604" s="807"/>
      <c r="H4604" s="378" t="s">
        <v>1920</v>
      </c>
      <c r="I4604" s="811"/>
      <c r="J4604" s="811"/>
      <c r="K4604" s="371"/>
      <c r="L4604" s="807" t="s">
        <v>1921</v>
      </c>
      <c r="M4604" s="807"/>
      <c r="N4604" s="808">
        <v>1</v>
      </c>
      <c r="O4604" s="808"/>
    </row>
    <row r="4605" spans="1:15" ht="18">
      <c r="A4605" s="807">
        <v>1340</v>
      </c>
      <c r="B4605" s="807"/>
      <c r="C4605" s="807">
        <v>407230</v>
      </c>
      <c r="D4605" s="807"/>
      <c r="E4605" s="378" t="s">
        <v>2935</v>
      </c>
      <c r="F4605" s="807" t="s">
        <v>3767</v>
      </c>
      <c r="G4605" s="807"/>
      <c r="H4605" s="378" t="s">
        <v>2083</v>
      </c>
      <c r="I4605" s="811"/>
      <c r="J4605" s="811"/>
      <c r="K4605" s="371"/>
      <c r="L4605" s="807" t="s">
        <v>1921</v>
      </c>
      <c r="M4605" s="807"/>
      <c r="N4605" s="808">
        <v>1</v>
      </c>
      <c r="O4605" s="808"/>
    </row>
    <row r="4606" spans="1:15" ht="18">
      <c r="A4606" s="807">
        <v>1341</v>
      </c>
      <c r="B4606" s="807"/>
      <c r="C4606" s="807">
        <v>271074</v>
      </c>
      <c r="D4606" s="807"/>
      <c r="E4606" s="378" t="s">
        <v>2935</v>
      </c>
      <c r="F4606" s="807" t="s">
        <v>2274</v>
      </c>
      <c r="G4606" s="807"/>
      <c r="H4606" s="378" t="s">
        <v>1920</v>
      </c>
      <c r="I4606" s="811"/>
      <c r="J4606" s="811"/>
      <c r="K4606" s="371"/>
      <c r="L4606" s="807" t="s">
        <v>1921</v>
      </c>
      <c r="M4606" s="807"/>
      <c r="N4606" s="808">
        <v>1</v>
      </c>
      <c r="O4606" s="808"/>
    </row>
    <row r="4607" spans="1:15" ht="36">
      <c r="A4607" s="810" t="s">
        <v>1871</v>
      </c>
      <c r="B4607" s="810"/>
      <c r="C4607" s="810" t="s">
        <v>1872</v>
      </c>
      <c r="D4607" s="810"/>
      <c r="E4607" s="365" t="s">
        <v>1873</v>
      </c>
      <c r="F4607" s="810" t="s">
        <v>1874</v>
      </c>
      <c r="G4607" s="810"/>
      <c r="H4607" s="365" t="s">
        <v>1875</v>
      </c>
      <c r="I4607" s="810" t="s">
        <v>1876</v>
      </c>
      <c r="J4607" s="810"/>
      <c r="K4607" s="365" t="s">
        <v>1877</v>
      </c>
      <c r="L4607" s="810" t="s">
        <v>4253</v>
      </c>
      <c r="M4607" s="810"/>
      <c r="N4607" s="810" t="s">
        <v>1879</v>
      </c>
      <c r="O4607" s="810"/>
    </row>
    <row r="4608" spans="1:15" ht="18">
      <c r="A4608" s="807">
        <v>1342</v>
      </c>
      <c r="B4608" s="807"/>
      <c r="C4608" s="807">
        <v>747145</v>
      </c>
      <c r="D4608" s="807"/>
      <c r="E4608" s="378" t="s">
        <v>2935</v>
      </c>
      <c r="F4608" s="807" t="s">
        <v>2274</v>
      </c>
      <c r="G4608" s="807"/>
      <c r="H4608" s="378" t="s">
        <v>1921</v>
      </c>
      <c r="I4608" s="811"/>
      <c r="J4608" s="811"/>
      <c r="K4608" s="371"/>
      <c r="L4608" s="807" t="s">
        <v>1921</v>
      </c>
      <c r="M4608" s="807"/>
      <c r="N4608" s="808">
        <v>1</v>
      </c>
      <c r="O4608" s="808"/>
    </row>
    <row r="4609" spans="1:15" ht="18">
      <c r="A4609" s="807">
        <v>1343</v>
      </c>
      <c r="B4609" s="807"/>
      <c r="C4609" s="807">
        <v>820839</v>
      </c>
      <c r="D4609" s="807"/>
      <c r="E4609" s="378" t="s">
        <v>2935</v>
      </c>
      <c r="F4609" s="807" t="s">
        <v>4251</v>
      </c>
      <c r="G4609" s="807"/>
      <c r="H4609" s="378" t="s">
        <v>2336</v>
      </c>
      <c r="I4609" s="808">
        <v>60</v>
      </c>
      <c r="J4609" s="808"/>
      <c r="K4609" s="377" t="s">
        <v>1883</v>
      </c>
      <c r="L4609" s="807" t="s">
        <v>1884</v>
      </c>
      <c r="M4609" s="807"/>
      <c r="N4609" s="808">
        <v>12.5</v>
      </c>
      <c r="O4609" s="808"/>
    </row>
    <row r="4610" spans="1:15" ht="18">
      <c r="A4610" s="807">
        <v>1344</v>
      </c>
      <c r="B4610" s="807"/>
      <c r="C4610" s="807">
        <v>632169</v>
      </c>
      <c r="D4610" s="807"/>
      <c r="E4610" s="378" t="s">
        <v>2935</v>
      </c>
      <c r="F4610" s="807" t="s">
        <v>4251</v>
      </c>
      <c r="G4610" s="807"/>
      <c r="H4610" s="378" t="s">
        <v>2336</v>
      </c>
      <c r="I4610" s="808">
        <v>15</v>
      </c>
      <c r="J4610" s="808"/>
      <c r="K4610" s="377" t="s">
        <v>1883</v>
      </c>
      <c r="L4610" s="807" t="s">
        <v>1884</v>
      </c>
      <c r="M4610" s="807"/>
      <c r="N4610" s="808">
        <v>10.5</v>
      </c>
      <c r="O4610" s="808"/>
    </row>
    <row r="4611" spans="1:15" ht="18">
      <c r="A4611" s="807">
        <v>1345</v>
      </c>
      <c r="B4611" s="807"/>
      <c r="C4611" s="807">
        <v>665594</v>
      </c>
      <c r="D4611" s="807"/>
      <c r="E4611" s="378" t="s">
        <v>3768</v>
      </c>
      <c r="F4611" s="807" t="s">
        <v>2047</v>
      </c>
      <c r="G4611" s="807"/>
      <c r="H4611" s="378" t="s">
        <v>2114</v>
      </c>
      <c r="I4611" s="811"/>
      <c r="J4611" s="811"/>
      <c r="K4611" s="371"/>
      <c r="L4611" s="807" t="s">
        <v>2115</v>
      </c>
      <c r="M4611" s="807"/>
      <c r="N4611" s="808">
        <v>26</v>
      </c>
      <c r="O4611" s="808"/>
    </row>
    <row r="4612" spans="1:15" ht="18">
      <c r="A4612" s="807">
        <v>1346</v>
      </c>
      <c r="B4612" s="807"/>
      <c r="C4612" s="807">
        <v>660956</v>
      </c>
      <c r="D4612" s="807"/>
      <c r="E4612" s="378" t="s">
        <v>3939</v>
      </c>
      <c r="F4612" s="807" t="s">
        <v>1944</v>
      </c>
      <c r="G4612" s="807"/>
      <c r="H4612" s="378" t="s">
        <v>4330</v>
      </c>
      <c r="I4612" s="811"/>
      <c r="J4612" s="811"/>
      <c r="K4612" s="371"/>
      <c r="L4612" s="808" t="s">
        <v>1892</v>
      </c>
      <c r="M4612" s="808"/>
      <c r="N4612" s="807" t="s">
        <v>4713</v>
      </c>
      <c r="O4612" s="807"/>
    </row>
    <row r="4613" spans="1:15" ht="18">
      <c r="A4613" s="807">
        <v>1347</v>
      </c>
      <c r="B4613" s="807"/>
      <c r="C4613" s="807">
        <v>998199</v>
      </c>
      <c r="D4613" s="807"/>
      <c r="E4613" s="378" t="s">
        <v>3769</v>
      </c>
      <c r="F4613" s="807" t="s">
        <v>2428</v>
      </c>
      <c r="G4613" s="807"/>
      <c r="H4613" s="378" t="s">
        <v>2146</v>
      </c>
      <c r="I4613" s="808">
        <v>20</v>
      </c>
      <c r="J4613" s="808"/>
      <c r="K4613" s="377" t="s">
        <v>1909</v>
      </c>
      <c r="L4613" s="808" t="s">
        <v>1910</v>
      </c>
      <c r="M4613" s="808"/>
      <c r="N4613" s="808">
        <v>37</v>
      </c>
      <c r="O4613" s="808"/>
    </row>
    <row r="4614" spans="1:15" ht="54">
      <c r="A4614" s="807">
        <v>1348</v>
      </c>
      <c r="B4614" s="807"/>
      <c r="C4614" s="807">
        <v>1039012</v>
      </c>
      <c r="D4614" s="807"/>
      <c r="E4614" s="378" t="s">
        <v>3769</v>
      </c>
      <c r="F4614" s="807" t="s">
        <v>2381</v>
      </c>
      <c r="G4614" s="807"/>
      <c r="H4614" s="379" t="s">
        <v>4359</v>
      </c>
      <c r="I4614" s="808">
        <v>60</v>
      </c>
      <c r="J4614" s="808"/>
      <c r="K4614" s="377" t="s">
        <v>1883</v>
      </c>
      <c r="L4614" s="807" t="s">
        <v>1884</v>
      </c>
      <c r="M4614" s="807"/>
      <c r="N4614" s="807">
        <v>159</v>
      </c>
      <c r="O4614" s="807"/>
    </row>
    <row r="4615" spans="1:15" ht="18">
      <c r="A4615" s="807">
        <v>1349</v>
      </c>
      <c r="B4615" s="807"/>
      <c r="C4615" s="807">
        <v>905556</v>
      </c>
      <c r="D4615" s="807"/>
      <c r="E4615" s="378" t="s">
        <v>3769</v>
      </c>
      <c r="F4615" s="807" t="s">
        <v>2381</v>
      </c>
      <c r="G4615" s="807"/>
      <c r="H4615" s="378" t="s">
        <v>1938</v>
      </c>
      <c r="I4615" s="808">
        <v>30</v>
      </c>
      <c r="J4615" s="808"/>
      <c r="K4615" s="377" t="s">
        <v>1883</v>
      </c>
      <c r="L4615" s="807" t="s">
        <v>1884</v>
      </c>
      <c r="M4615" s="807"/>
      <c r="N4615" s="807">
        <v>108</v>
      </c>
      <c r="O4615" s="807"/>
    </row>
    <row r="4616" spans="1:15" ht="18">
      <c r="A4616" s="807">
        <v>1350</v>
      </c>
      <c r="B4616" s="807"/>
      <c r="C4616" s="807">
        <v>717434</v>
      </c>
      <c r="D4616" s="807"/>
      <c r="E4616" s="378" t="s">
        <v>3769</v>
      </c>
      <c r="F4616" s="807" t="s">
        <v>2436</v>
      </c>
      <c r="G4616" s="807"/>
      <c r="H4616" s="378" t="s">
        <v>2146</v>
      </c>
      <c r="I4616" s="808">
        <v>30</v>
      </c>
      <c r="J4616" s="808"/>
      <c r="K4616" s="377" t="s">
        <v>1909</v>
      </c>
      <c r="L4616" s="808" t="s">
        <v>1910</v>
      </c>
      <c r="M4616" s="808"/>
      <c r="N4616" s="808">
        <v>73</v>
      </c>
      <c r="O4616" s="808"/>
    </row>
    <row r="4617" spans="1:15" ht="18">
      <c r="A4617" s="807">
        <v>1351</v>
      </c>
      <c r="B4617" s="807"/>
      <c r="C4617" s="807">
        <v>905502</v>
      </c>
      <c r="D4617" s="807"/>
      <c r="E4617" s="378" t="s">
        <v>3769</v>
      </c>
      <c r="F4617" s="807" t="s">
        <v>1981</v>
      </c>
      <c r="G4617" s="807"/>
      <c r="H4617" s="378" t="s">
        <v>1938</v>
      </c>
      <c r="I4617" s="808">
        <v>30</v>
      </c>
      <c r="J4617" s="808"/>
      <c r="K4617" s="377" t="s">
        <v>1883</v>
      </c>
      <c r="L4617" s="807" t="s">
        <v>1884</v>
      </c>
      <c r="M4617" s="807"/>
      <c r="N4617" s="807">
        <v>146</v>
      </c>
      <c r="O4617" s="807"/>
    </row>
    <row r="4618" spans="1:15" ht="18">
      <c r="A4618" s="807">
        <v>1352</v>
      </c>
      <c r="B4618" s="807"/>
      <c r="C4618" s="807">
        <v>293763</v>
      </c>
      <c r="D4618" s="807"/>
      <c r="E4618" s="378" t="s">
        <v>3770</v>
      </c>
      <c r="F4618" s="807" t="s">
        <v>3771</v>
      </c>
      <c r="G4618" s="807"/>
      <c r="H4618" s="378" t="s">
        <v>2083</v>
      </c>
      <c r="I4618" s="811"/>
      <c r="J4618" s="811"/>
      <c r="K4618" s="371"/>
      <c r="L4618" s="807" t="s">
        <v>1921</v>
      </c>
      <c r="M4618" s="807"/>
      <c r="N4618" s="808">
        <v>1.5</v>
      </c>
      <c r="O4618" s="808"/>
    </row>
    <row r="4619" spans="1:15" ht="18">
      <c r="A4619" s="807">
        <v>1353</v>
      </c>
      <c r="B4619" s="807"/>
      <c r="C4619" s="807">
        <v>293904</v>
      </c>
      <c r="D4619" s="807"/>
      <c r="E4619" s="378" t="s">
        <v>3770</v>
      </c>
      <c r="F4619" s="807" t="s">
        <v>3771</v>
      </c>
      <c r="G4619" s="807"/>
      <c r="H4619" s="378" t="s">
        <v>1920</v>
      </c>
      <c r="I4619" s="811"/>
      <c r="J4619" s="811"/>
      <c r="K4619" s="371"/>
      <c r="L4619" s="807" t="s">
        <v>1921</v>
      </c>
      <c r="M4619" s="807"/>
      <c r="N4619" s="808">
        <v>1.5</v>
      </c>
      <c r="O4619" s="808"/>
    </row>
    <row r="4620" spans="1:15" ht="18">
      <c r="A4620" s="807">
        <v>1354</v>
      </c>
      <c r="B4620" s="807"/>
      <c r="C4620" s="807">
        <v>320723</v>
      </c>
      <c r="D4620" s="807"/>
      <c r="E4620" s="378" t="s">
        <v>3770</v>
      </c>
      <c r="F4620" s="807" t="s">
        <v>2195</v>
      </c>
      <c r="G4620" s="807"/>
      <c r="H4620" s="378" t="s">
        <v>2083</v>
      </c>
      <c r="I4620" s="811"/>
      <c r="J4620" s="811"/>
      <c r="K4620" s="371"/>
      <c r="L4620" s="807" t="s">
        <v>1921</v>
      </c>
      <c r="M4620" s="807"/>
      <c r="N4620" s="808">
        <v>1</v>
      </c>
      <c r="O4620" s="808"/>
    </row>
    <row r="4621" spans="1:15" ht="18">
      <c r="A4621" s="807">
        <v>1355</v>
      </c>
      <c r="B4621" s="807"/>
      <c r="C4621" s="807">
        <v>408385</v>
      </c>
      <c r="D4621" s="807"/>
      <c r="E4621" s="378" t="s">
        <v>3770</v>
      </c>
      <c r="F4621" s="807" t="s">
        <v>2195</v>
      </c>
      <c r="G4621" s="807"/>
      <c r="H4621" s="378" t="s">
        <v>1920</v>
      </c>
      <c r="I4621" s="811"/>
      <c r="J4621" s="811"/>
      <c r="K4621" s="371"/>
      <c r="L4621" s="807" t="s">
        <v>1921</v>
      </c>
      <c r="M4621" s="807"/>
      <c r="N4621" s="808">
        <v>1</v>
      </c>
      <c r="O4621" s="808"/>
    </row>
    <row r="4622" spans="1:15" ht="18">
      <c r="A4622" s="807">
        <v>1356</v>
      </c>
      <c r="B4622" s="807"/>
      <c r="C4622" s="807">
        <v>443892</v>
      </c>
      <c r="D4622" s="807"/>
      <c r="E4622" s="378" t="s">
        <v>3770</v>
      </c>
      <c r="F4622" s="807" t="s">
        <v>2195</v>
      </c>
      <c r="G4622" s="807"/>
      <c r="H4622" s="378" t="s">
        <v>1921</v>
      </c>
      <c r="I4622" s="811"/>
      <c r="J4622" s="811"/>
      <c r="K4622" s="371"/>
      <c r="L4622" s="807" t="s">
        <v>1921</v>
      </c>
      <c r="M4622" s="807"/>
      <c r="N4622" s="808">
        <v>1</v>
      </c>
      <c r="O4622" s="808"/>
    </row>
    <row r="4623" spans="1:15" ht="18">
      <c r="A4623" s="807">
        <v>1357</v>
      </c>
      <c r="B4623" s="807"/>
      <c r="C4623" s="807">
        <v>293818</v>
      </c>
      <c r="D4623" s="807"/>
      <c r="E4623" s="378" t="s">
        <v>3770</v>
      </c>
      <c r="F4623" s="807" t="s">
        <v>2192</v>
      </c>
      <c r="G4623" s="807"/>
      <c r="H4623" s="378" t="s">
        <v>2083</v>
      </c>
      <c r="I4623" s="811"/>
      <c r="J4623" s="811"/>
      <c r="K4623" s="371"/>
      <c r="L4623" s="807" t="s">
        <v>1921</v>
      </c>
      <c r="M4623" s="807"/>
      <c r="N4623" s="808">
        <v>1</v>
      </c>
      <c r="O4623" s="808"/>
    </row>
    <row r="4624" spans="1:15" ht="18">
      <c r="A4624" s="807">
        <v>1358</v>
      </c>
      <c r="B4624" s="807"/>
      <c r="C4624" s="807">
        <v>293943</v>
      </c>
      <c r="D4624" s="807"/>
      <c r="E4624" s="378" t="s">
        <v>3770</v>
      </c>
      <c r="F4624" s="807" t="s">
        <v>2192</v>
      </c>
      <c r="G4624" s="807"/>
      <c r="H4624" s="378" t="s">
        <v>1920</v>
      </c>
      <c r="I4624" s="811"/>
      <c r="J4624" s="811"/>
      <c r="K4624" s="371"/>
      <c r="L4624" s="807" t="s">
        <v>1921</v>
      </c>
      <c r="M4624" s="807"/>
      <c r="N4624" s="808">
        <v>1</v>
      </c>
      <c r="O4624" s="808"/>
    </row>
    <row r="4625" spans="1:15" ht="18">
      <c r="A4625" s="807">
        <v>1359</v>
      </c>
      <c r="B4625" s="807"/>
      <c r="C4625" s="807">
        <v>293860</v>
      </c>
      <c r="D4625" s="807"/>
      <c r="E4625" s="378" t="s">
        <v>3770</v>
      </c>
      <c r="F4625" s="807" t="s">
        <v>3030</v>
      </c>
      <c r="G4625" s="807"/>
      <c r="H4625" s="378" t="s">
        <v>2083</v>
      </c>
      <c r="I4625" s="811"/>
      <c r="J4625" s="811"/>
      <c r="K4625" s="371"/>
      <c r="L4625" s="807" t="s">
        <v>1921</v>
      </c>
      <c r="M4625" s="807"/>
      <c r="N4625" s="808">
        <v>1</v>
      </c>
      <c r="O4625" s="808"/>
    </row>
    <row r="4626" spans="1:15" ht="18">
      <c r="A4626" s="807">
        <v>1360</v>
      </c>
      <c r="B4626" s="807"/>
      <c r="C4626" s="807">
        <v>407875</v>
      </c>
      <c r="D4626" s="807"/>
      <c r="E4626" s="378" t="s">
        <v>3770</v>
      </c>
      <c r="F4626" s="807" t="s">
        <v>3030</v>
      </c>
      <c r="G4626" s="807"/>
      <c r="H4626" s="378" t="s">
        <v>1920</v>
      </c>
      <c r="I4626" s="811"/>
      <c r="J4626" s="811"/>
      <c r="K4626" s="371"/>
      <c r="L4626" s="807" t="s">
        <v>1921</v>
      </c>
      <c r="M4626" s="807"/>
      <c r="N4626" s="808">
        <v>1</v>
      </c>
      <c r="O4626" s="808"/>
    </row>
    <row r="4627" spans="1:15" ht="18">
      <c r="A4627" s="807">
        <v>1361</v>
      </c>
      <c r="B4627" s="807"/>
      <c r="C4627" s="807">
        <v>535976</v>
      </c>
      <c r="D4627" s="807"/>
      <c r="E4627" s="378" t="s">
        <v>4167</v>
      </c>
      <c r="F4627" s="807" t="s">
        <v>2337</v>
      </c>
      <c r="G4627" s="807"/>
      <c r="H4627" s="378" t="s">
        <v>4255</v>
      </c>
      <c r="I4627" s="808">
        <v>1</v>
      </c>
      <c r="J4627" s="808"/>
      <c r="K4627" s="377" t="s">
        <v>1883</v>
      </c>
      <c r="L4627" s="807" t="s">
        <v>1889</v>
      </c>
      <c r="M4627" s="807"/>
      <c r="N4627" s="808">
        <v>8.5</v>
      </c>
      <c r="O4627" s="808"/>
    </row>
    <row r="4628" spans="1:15" ht="54">
      <c r="A4628" s="807">
        <v>1362</v>
      </c>
      <c r="B4628" s="807"/>
      <c r="C4628" s="807">
        <v>784839</v>
      </c>
      <c r="D4628" s="807"/>
      <c r="E4628" s="378" t="s">
        <v>2939</v>
      </c>
      <c r="F4628" s="807" t="s">
        <v>3774</v>
      </c>
      <c r="G4628" s="807"/>
      <c r="H4628" s="379" t="s">
        <v>4261</v>
      </c>
      <c r="I4628" s="808">
        <v>1</v>
      </c>
      <c r="J4628" s="808"/>
      <c r="K4628" s="377" t="s">
        <v>1883</v>
      </c>
      <c r="L4628" s="807" t="s">
        <v>1889</v>
      </c>
      <c r="M4628" s="807"/>
      <c r="N4628" s="807">
        <v>138</v>
      </c>
      <c r="O4628" s="807"/>
    </row>
    <row r="4629" spans="1:15" ht="36">
      <c r="A4629" s="810" t="s">
        <v>1871</v>
      </c>
      <c r="B4629" s="810"/>
      <c r="C4629" s="810" t="s">
        <v>1872</v>
      </c>
      <c r="D4629" s="810"/>
      <c r="E4629" s="365" t="s">
        <v>1873</v>
      </c>
      <c r="F4629" s="810" t="s">
        <v>1874</v>
      </c>
      <c r="G4629" s="810"/>
      <c r="H4629" s="365" t="s">
        <v>1875</v>
      </c>
      <c r="I4629" s="810" t="s">
        <v>1876</v>
      </c>
      <c r="J4629" s="810"/>
      <c r="K4629" s="365" t="s">
        <v>1877</v>
      </c>
      <c r="L4629" s="810" t="s">
        <v>4253</v>
      </c>
      <c r="M4629" s="810"/>
      <c r="N4629" s="810" t="s">
        <v>1879</v>
      </c>
      <c r="O4629" s="810"/>
    </row>
    <row r="4630" spans="1:15" ht="18">
      <c r="A4630" s="807">
        <v>1363</v>
      </c>
      <c r="B4630" s="807"/>
      <c r="C4630" s="807">
        <v>410024</v>
      </c>
      <c r="D4630" s="807"/>
      <c r="E4630" s="378" t="s">
        <v>2939</v>
      </c>
      <c r="F4630" s="807" t="s">
        <v>2526</v>
      </c>
      <c r="G4630" s="807"/>
      <c r="H4630" s="378" t="s">
        <v>1921</v>
      </c>
      <c r="I4630" s="811"/>
      <c r="J4630" s="811"/>
      <c r="K4630" s="371"/>
      <c r="L4630" s="807" t="s">
        <v>1921</v>
      </c>
      <c r="M4630" s="807"/>
      <c r="N4630" s="808">
        <v>0.5</v>
      </c>
      <c r="O4630" s="808"/>
    </row>
    <row r="4631" spans="1:15" ht="18">
      <c r="A4631" s="807">
        <v>1364</v>
      </c>
      <c r="B4631" s="807"/>
      <c r="C4631" s="807">
        <v>410122</v>
      </c>
      <c r="D4631" s="807"/>
      <c r="E4631" s="378" t="s">
        <v>2939</v>
      </c>
      <c r="F4631" s="807" t="s">
        <v>3772</v>
      </c>
      <c r="G4631" s="807"/>
      <c r="H4631" s="378" t="s">
        <v>1921</v>
      </c>
      <c r="I4631" s="811"/>
      <c r="J4631" s="811"/>
      <c r="K4631" s="371"/>
      <c r="L4631" s="807" t="s">
        <v>1921</v>
      </c>
      <c r="M4631" s="807"/>
      <c r="N4631" s="808">
        <v>0.5</v>
      </c>
      <c r="O4631" s="808"/>
    </row>
    <row r="4632" spans="1:15" ht="18">
      <c r="A4632" s="807">
        <v>1365</v>
      </c>
      <c r="B4632" s="807"/>
      <c r="C4632" s="807">
        <v>373233</v>
      </c>
      <c r="D4632" s="807"/>
      <c r="E4632" s="378" t="s">
        <v>2939</v>
      </c>
      <c r="F4632" s="807" t="s">
        <v>2068</v>
      </c>
      <c r="G4632" s="807"/>
      <c r="H4632" s="378" t="s">
        <v>1921</v>
      </c>
      <c r="I4632" s="811"/>
      <c r="J4632" s="811"/>
      <c r="K4632" s="371"/>
      <c r="L4632" s="807" t="s">
        <v>1921</v>
      </c>
      <c r="M4632" s="807"/>
      <c r="N4632" s="808">
        <v>1</v>
      </c>
      <c r="O4632" s="808"/>
    </row>
    <row r="4633" spans="1:15" ht="18">
      <c r="A4633" s="807">
        <v>1366</v>
      </c>
      <c r="B4633" s="807"/>
      <c r="C4633" s="807">
        <v>410076</v>
      </c>
      <c r="D4633" s="807"/>
      <c r="E4633" s="378" t="s">
        <v>2939</v>
      </c>
      <c r="F4633" s="807" t="s">
        <v>4169</v>
      </c>
      <c r="G4633" s="807"/>
      <c r="H4633" s="378" t="s">
        <v>1921</v>
      </c>
      <c r="I4633" s="811"/>
      <c r="J4633" s="811"/>
      <c r="K4633" s="371"/>
      <c r="L4633" s="807" t="s">
        <v>1921</v>
      </c>
      <c r="M4633" s="807"/>
      <c r="N4633" s="808">
        <v>1</v>
      </c>
      <c r="O4633" s="808"/>
    </row>
    <row r="4634" spans="1:15" ht="18">
      <c r="A4634" s="807">
        <v>1367</v>
      </c>
      <c r="B4634" s="807"/>
      <c r="C4634" s="807">
        <v>827099</v>
      </c>
      <c r="D4634" s="807"/>
      <c r="E4634" s="378" t="s">
        <v>3773</v>
      </c>
      <c r="F4634" s="807" t="s">
        <v>3774</v>
      </c>
      <c r="G4634" s="807"/>
      <c r="H4634" s="378" t="s">
        <v>4255</v>
      </c>
      <c r="I4634" s="808">
        <v>1</v>
      </c>
      <c r="J4634" s="808"/>
      <c r="K4634" s="377" t="s">
        <v>1883</v>
      </c>
      <c r="L4634" s="807" t="s">
        <v>1889</v>
      </c>
      <c r="M4634" s="807"/>
      <c r="N4634" s="807">
        <v>138</v>
      </c>
      <c r="O4634" s="807"/>
    </row>
    <row r="4635" spans="1:15" ht="18">
      <c r="A4635" s="807">
        <v>1368</v>
      </c>
      <c r="B4635" s="807"/>
      <c r="C4635" s="807">
        <v>775201</v>
      </c>
      <c r="D4635" s="807"/>
      <c r="E4635" s="378" t="s">
        <v>3776</v>
      </c>
      <c r="F4635" s="807" t="s">
        <v>1981</v>
      </c>
      <c r="G4635" s="807"/>
      <c r="H4635" s="378" t="s">
        <v>4255</v>
      </c>
      <c r="I4635" s="808">
        <v>5</v>
      </c>
      <c r="J4635" s="808"/>
      <c r="K4635" s="377" t="s">
        <v>1883</v>
      </c>
      <c r="L4635" s="808" t="s">
        <v>1892</v>
      </c>
      <c r="M4635" s="808"/>
      <c r="N4635" s="808">
        <v>61</v>
      </c>
      <c r="O4635" s="808"/>
    </row>
    <row r="4636" spans="1:15" ht="18">
      <c r="A4636" s="807">
        <v>1369</v>
      </c>
      <c r="B4636" s="807"/>
      <c r="C4636" s="807">
        <v>816225</v>
      </c>
      <c r="D4636" s="807"/>
      <c r="E4636" s="378" t="s">
        <v>3776</v>
      </c>
      <c r="F4636" s="807" t="s">
        <v>1981</v>
      </c>
      <c r="G4636" s="807"/>
      <c r="H4636" s="378" t="s">
        <v>4255</v>
      </c>
      <c r="I4636" s="808">
        <v>2</v>
      </c>
      <c r="J4636" s="808"/>
      <c r="K4636" s="377" t="s">
        <v>1883</v>
      </c>
      <c r="L4636" s="807" t="s">
        <v>1889</v>
      </c>
      <c r="M4636" s="807"/>
      <c r="N4636" s="808">
        <v>20</v>
      </c>
      <c r="O4636" s="808"/>
    </row>
    <row r="4637" spans="1:15" ht="18">
      <c r="A4637" s="807">
        <v>1370</v>
      </c>
      <c r="B4637" s="807"/>
      <c r="C4637" s="807">
        <v>826865</v>
      </c>
      <c r="D4637" s="807"/>
      <c r="E4637" s="378" t="s">
        <v>2943</v>
      </c>
      <c r="F4637" s="807" t="s">
        <v>2319</v>
      </c>
      <c r="G4637" s="807"/>
      <c r="H4637" s="378" t="s">
        <v>1920</v>
      </c>
      <c r="I4637" s="811"/>
      <c r="J4637" s="811"/>
      <c r="K4637" s="371"/>
      <c r="L4637" s="807" t="s">
        <v>1921</v>
      </c>
      <c r="M4637" s="807"/>
      <c r="N4637" s="808">
        <v>1</v>
      </c>
      <c r="O4637" s="808"/>
    </row>
    <row r="4638" spans="1:15" ht="18">
      <c r="A4638" s="807">
        <v>1371</v>
      </c>
      <c r="B4638" s="807"/>
      <c r="C4638" s="807">
        <v>660761</v>
      </c>
      <c r="D4638" s="807"/>
      <c r="E4638" s="378" t="s">
        <v>2943</v>
      </c>
      <c r="F4638" s="807" t="s">
        <v>2047</v>
      </c>
      <c r="G4638" s="807"/>
      <c r="H4638" s="378" t="s">
        <v>1921</v>
      </c>
      <c r="I4638" s="811"/>
      <c r="J4638" s="811"/>
      <c r="K4638" s="371"/>
      <c r="L4638" s="807" t="s">
        <v>1921</v>
      </c>
      <c r="M4638" s="807"/>
      <c r="N4638" s="808">
        <v>1.5</v>
      </c>
      <c r="O4638" s="808"/>
    </row>
    <row r="4639" spans="1:15" ht="18">
      <c r="A4639" s="807">
        <v>1372</v>
      </c>
      <c r="B4639" s="807"/>
      <c r="C4639" s="807">
        <v>826906</v>
      </c>
      <c r="D4639" s="807"/>
      <c r="E4639" s="378" t="s">
        <v>2943</v>
      </c>
      <c r="F4639" s="807" t="s">
        <v>2047</v>
      </c>
      <c r="G4639" s="807"/>
      <c r="H4639" s="378" t="s">
        <v>1920</v>
      </c>
      <c r="I4639" s="811"/>
      <c r="J4639" s="811"/>
      <c r="K4639" s="371"/>
      <c r="L4639" s="807" t="s">
        <v>1921</v>
      </c>
      <c r="M4639" s="807"/>
      <c r="N4639" s="808">
        <v>1.5</v>
      </c>
      <c r="O4639" s="808"/>
    </row>
    <row r="4640" spans="1:15" ht="54">
      <c r="A4640" s="807">
        <v>1373</v>
      </c>
      <c r="B4640" s="807"/>
      <c r="C4640" s="807">
        <v>826968</v>
      </c>
      <c r="D4640" s="807"/>
      <c r="E4640" s="379" t="s">
        <v>4714</v>
      </c>
      <c r="F4640" s="807" t="s">
        <v>2410</v>
      </c>
      <c r="G4640" s="807"/>
      <c r="H4640" s="379" t="s">
        <v>4519</v>
      </c>
      <c r="I4640" s="808">
        <v>60</v>
      </c>
      <c r="J4640" s="808"/>
      <c r="K4640" s="377" t="s">
        <v>1883</v>
      </c>
      <c r="L4640" s="807" t="s">
        <v>1884</v>
      </c>
      <c r="M4640" s="807"/>
      <c r="N4640" s="808">
        <v>14</v>
      </c>
      <c r="O4640" s="808"/>
    </row>
    <row r="4641" spans="1:15" ht="36">
      <c r="A4641" s="807">
        <v>1374</v>
      </c>
      <c r="B4641" s="807"/>
      <c r="C4641" s="807">
        <v>525218</v>
      </c>
      <c r="D4641" s="807"/>
      <c r="E4641" s="379" t="s">
        <v>4269</v>
      </c>
      <c r="F4641" s="807" t="s">
        <v>1983</v>
      </c>
      <c r="G4641" s="807"/>
      <c r="H4641" s="378" t="s">
        <v>2093</v>
      </c>
      <c r="I4641" s="808">
        <v>10</v>
      </c>
      <c r="J4641" s="808"/>
      <c r="K4641" s="377" t="s">
        <v>1883</v>
      </c>
      <c r="L4641" s="807" t="s">
        <v>1884</v>
      </c>
      <c r="M4641" s="807"/>
      <c r="N4641" s="807">
        <v>241</v>
      </c>
      <c r="O4641" s="807"/>
    </row>
    <row r="4642" spans="1:15" ht="18">
      <c r="A4642" s="807">
        <v>1375</v>
      </c>
      <c r="B4642" s="807"/>
      <c r="C4642" s="807">
        <v>664877</v>
      </c>
      <c r="D4642" s="807"/>
      <c r="E4642" s="378" t="s">
        <v>4715</v>
      </c>
      <c r="F4642" s="807" t="s">
        <v>2076</v>
      </c>
      <c r="G4642" s="807"/>
      <c r="H4642" s="378" t="s">
        <v>2093</v>
      </c>
      <c r="I4642" s="808">
        <v>5</v>
      </c>
      <c r="J4642" s="808"/>
      <c r="K4642" s="377" t="s">
        <v>1883</v>
      </c>
      <c r="L4642" s="807" t="s">
        <v>1884</v>
      </c>
      <c r="M4642" s="807"/>
      <c r="N4642" s="807">
        <v>159</v>
      </c>
      <c r="O4642" s="807"/>
    </row>
    <row r="4643" spans="1:15" ht="18">
      <c r="A4643" s="807">
        <v>1376</v>
      </c>
      <c r="B4643" s="807"/>
      <c r="C4643" s="807">
        <v>313328</v>
      </c>
      <c r="D4643" s="807"/>
      <c r="E4643" s="378" t="s">
        <v>4170</v>
      </c>
      <c r="F4643" s="807" t="s">
        <v>2071</v>
      </c>
      <c r="G4643" s="807"/>
      <c r="H4643" s="378" t="s">
        <v>1945</v>
      </c>
      <c r="I4643" s="811"/>
      <c r="J4643" s="811"/>
      <c r="K4643" s="371"/>
      <c r="L4643" s="807" t="s">
        <v>1921</v>
      </c>
      <c r="M4643" s="807"/>
      <c r="N4643" s="808">
        <v>3.5</v>
      </c>
      <c r="O4643" s="808"/>
    </row>
    <row r="4644" spans="1:15" ht="18">
      <c r="A4644" s="807">
        <v>1377</v>
      </c>
      <c r="B4644" s="807"/>
      <c r="C4644" s="807">
        <v>301731</v>
      </c>
      <c r="D4644" s="807"/>
      <c r="E4644" s="378" t="s">
        <v>3395</v>
      </c>
      <c r="F4644" s="807" t="s">
        <v>2014</v>
      </c>
      <c r="G4644" s="807"/>
      <c r="H4644" s="378" t="s">
        <v>2114</v>
      </c>
      <c r="I4644" s="811"/>
      <c r="J4644" s="811"/>
      <c r="K4644" s="371"/>
      <c r="L4644" s="807" t="s">
        <v>2115</v>
      </c>
      <c r="M4644" s="807"/>
      <c r="N4644" s="808">
        <v>1</v>
      </c>
      <c r="O4644" s="808"/>
    </row>
    <row r="4645" spans="1:15" ht="36">
      <c r="A4645" s="810" t="s">
        <v>1871</v>
      </c>
      <c r="B4645" s="810"/>
      <c r="C4645" s="810" t="s">
        <v>1872</v>
      </c>
      <c r="D4645" s="810"/>
      <c r="E4645" s="365" t="s">
        <v>1873</v>
      </c>
      <c r="F4645" s="810" t="s">
        <v>1874</v>
      </c>
      <c r="G4645" s="810"/>
      <c r="H4645" s="365" t="s">
        <v>1875</v>
      </c>
      <c r="I4645" s="810" t="s">
        <v>1876</v>
      </c>
      <c r="J4645" s="810"/>
      <c r="K4645" s="365" t="s">
        <v>1877</v>
      </c>
      <c r="L4645" s="810" t="s">
        <v>4253</v>
      </c>
      <c r="M4645" s="810"/>
      <c r="N4645" s="810" t="s">
        <v>1879</v>
      </c>
      <c r="O4645" s="810"/>
    </row>
    <row r="4646" spans="1:15" ht="18">
      <c r="A4646" s="807">
        <v>1378</v>
      </c>
      <c r="B4646" s="807"/>
      <c r="C4646" s="807">
        <v>313257</v>
      </c>
      <c r="D4646" s="807"/>
      <c r="E4646" s="378" t="s">
        <v>3395</v>
      </c>
      <c r="F4646" s="807" t="s">
        <v>2014</v>
      </c>
      <c r="G4646" s="807"/>
      <c r="H4646" s="378" t="s">
        <v>4557</v>
      </c>
      <c r="I4646" s="811"/>
      <c r="J4646" s="811"/>
      <c r="K4646" s="371"/>
      <c r="L4646" s="807" t="s">
        <v>2115</v>
      </c>
      <c r="M4646" s="807"/>
      <c r="N4646" s="808">
        <v>4.25</v>
      </c>
      <c r="O4646" s="808"/>
    </row>
    <row r="4647" spans="1:15" ht="18">
      <c r="A4647" s="807">
        <v>1379</v>
      </c>
      <c r="B4647" s="807"/>
      <c r="C4647" s="807">
        <v>988245</v>
      </c>
      <c r="D4647" s="807"/>
      <c r="E4647" s="378" t="s">
        <v>3395</v>
      </c>
      <c r="F4647" s="807" t="s">
        <v>1971</v>
      </c>
      <c r="G4647" s="807"/>
      <c r="H4647" s="378" t="s">
        <v>4255</v>
      </c>
      <c r="I4647" s="808">
        <v>2</v>
      </c>
      <c r="J4647" s="808"/>
      <c r="K4647" s="377" t="s">
        <v>1883</v>
      </c>
      <c r="L4647" s="807" t="s">
        <v>1889</v>
      </c>
      <c r="M4647" s="807"/>
      <c r="N4647" s="807">
        <v>202</v>
      </c>
      <c r="O4647" s="807"/>
    </row>
    <row r="4648" spans="1:15" ht="18">
      <c r="A4648" s="807">
        <v>1380</v>
      </c>
      <c r="B4648" s="807"/>
      <c r="C4648" s="807">
        <v>865707</v>
      </c>
      <c r="D4648" s="807"/>
      <c r="E4648" s="378" t="s">
        <v>3395</v>
      </c>
      <c r="F4648" s="807" t="s">
        <v>2680</v>
      </c>
      <c r="G4648" s="807"/>
      <c r="H4648" s="378" t="s">
        <v>4266</v>
      </c>
      <c r="I4648" s="808">
        <v>5</v>
      </c>
      <c r="J4648" s="808"/>
      <c r="K4648" s="377" t="s">
        <v>1883</v>
      </c>
      <c r="L4648" s="808" t="s">
        <v>1892</v>
      </c>
      <c r="M4648" s="808"/>
      <c r="N4648" s="807">
        <v>259</v>
      </c>
      <c r="O4648" s="807"/>
    </row>
    <row r="4649" spans="1:15" ht="18">
      <c r="A4649" s="807">
        <v>1381</v>
      </c>
      <c r="B4649" s="807"/>
      <c r="C4649" s="807">
        <v>965429</v>
      </c>
      <c r="D4649" s="807"/>
      <c r="E4649" s="378" t="s">
        <v>3395</v>
      </c>
      <c r="F4649" s="807" t="s">
        <v>2680</v>
      </c>
      <c r="G4649" s="807"/>
      <c r="H4649" s="378" t="s">
        <v>4266</v>
      </c>
      <c r="I4649" s="808">
        <v>5</v>
      </c>
      <c r="J4649" s="808"/>
      <c r="K4649" s="377" t="s">
        <v>1883</v>
      </c>
      <c r="L4649" s="807" t="s">
        <v>1889</v>
      </c>
      <c r="M4649" s="807"/>
      <c r="N4649" s="807">
        <v>259</v>
      </c>
      <c r="O4649" s="807"/>
    </row>
    <row r="4650" spans="1:15" ht="18">
      <c r="A4650" s="807">
        <v>1382</v>
      </c>
      <c r="B4650" s="807"/>
      <c r="C4650" s="807">
        <v>315706</v>
      </c>
      <c r="D4650" s="807"/>
      <c r="E4650" s="378" t="s">
        <v>3395</v>
      </c>
      <c r="F4650" s="807" t="s">
        <v>2526</v>
      </c>
      <c r="G4650" s="807"/>
      <c r="H4650" s="378" t="s">
        <v>2114</v>
      </c>
      <c r="I4650" s="811"/>
      <c r="J4650" s="811"/>
      <c r="K4650" s="371"/>
      <c r="L4650" s="807" t="s">
        <v>2115</v>
      </c>
      <c r="M4650" s="807"/>
      <c r="N4650" s="808">
        <v>1</v>
      </c>
      <c r="O4650" s="808"/>
    </row>
    <row r="4651" spans="1:15" ht="54">
      <c r="A4651" s="807">
        <v>1383</v>
      </c>
      <c r="B4651" s="807"/>
      <c r="C4651" s="807">
        <v>574986</v>
      </c>
      <c r="D4651" s="807"/>
      <c r="E4651" s="378" t="s">
        <v>2954</v>
      </c>
      <c r="F4651" s="807" t="s">
        <v>3941</v>
      </c>
      <c r="G4651" s="807"/>
      <c r="H4651" s="379" t="s">
        <v>4261</v>
      </c>
      <c r="I4651" s="808">
        <v>0.5</v>
      </c>
      <c r="J4651" s="808"/>
      <c r="K4651" s="377" t="s">
        <v>1883</v>
      </c>
      <c r="L4651" s="807" t="s">
        <v>1889</v>
      </c>
      <c r="M4651" s="807"/>
      <c r="N4651" s="808">
        <v>12</v>
      </c>
      <c r="O4651" s="808"/>
    </row>
    <row r="4652" spans="1:15" ht="18">
      <c r="A4652" s="807">
        <v>1384</v>
      </c>
      <c r="B4652" s="807"/>
      <c r="C4652" s="807">
        <v>575099</v>
      </c>
      <c r="D4652" s="807"/>
      <c r="E4652" s="378" t="s">
        <v>2954</v>
      </c>
      <c r="F4652" s="807" t="s">
        <v>2085</v>
      </c>
      <c r="G4652" s="807"/>
      <c r="H4652" s="378" t="s">
        <v>4255</v>
      </c>
      <c r="I4652" s="808">
        <v>1</v>
      </c>
      <c r="J4652" s="808"/>
      <c r="K4652" s="377" t="s">
        <v>1883</v>
      </c>
      <c r="L4652" s="807" t="s">
        <v>1889</v>
      </c>
      <c r="M4652" s="807"/>
      <c r="N4652" s="808">
        <v>16.5</v>
      </c>
      <c r="O4652" s="808"/>
    </row>
    <row r="4653" spans="1:15" ht="18">
      <c r="A4653" s="807">
        <v>1385</v>
      </c>
      <c r="B4653" s="807"/>
      <c r="C4653" s="807">
        <v>575052</v>
      </c>
      <c r="D4653" s="807"/>
      <c r="E4653" s="378" t="s">
        <v>2954</v>
      </c>
      <c r="F4653" s="807" t="s">
        <v>2085</v>
      </c>
      <c r="G4653" s="807"/>
      <c r="H4653" s="378" t="s">
        <v>4265</v>
      </c>
      <c r="I4653" s="808">
        <v>1</v>
      </c>
      <c r="J4653" s="808"/>
      <c r="K4653" s="377" t="s">
        <v>1883</v>
      </c>
      <c r="L4653" s="807" t="s">
        <v>1889</v>
      </c>
      <c r="M4653" s="807"/>
      <c r="N4653" s="808">
        <v>16.5</v>
      </c>
      <c r="O4653" s="808"/>
    </row>
    <row r="4654" spans="1:15" ht="54">
      <c r="A4654" s="807">
        <v>1386</v>
      </c>
      <c r="B4654" s="807"/>
      <c r="C4654" s="807">
        <v>791236</v>
      </c>
      <c r="D4654" s="807"/>
      <c r="E4654" s="378" t="s">
        <v>2954</v>
      </c>
      <c r="F4654" s="807" t="s">
        <v>2731</v>
      </c>
      <c r="G4654" s="807"/>
      <c r="H4654" s="379" t="s">
        <v>4261</v>
      </c>
      <c r="I4654" s="808">
        <v>500</v>
      </c>
      <c r="J4654" s="808"/>
      <c r="K4654" s="377" t="s">
        <v>2956</v>
      </c>
      <c r="L4654" s="807" t="s">
        <v>1889</v>
      </c>
      <c r="M4654" s="807"/>
      <c r="N4654" s="808">
        <v>12</v>
      </c>
      <c r="O4654" s="808"/>
    </row>
    <row r="4655" spans="1:15" ht="18">
      <c r="A4655" s="807">
        <v>1387</v>
      </c>
      <c r="B4655" s="807"/>
      <c r="C4655" s="807">
        <v>522432</v>
      </c>
      <c r="D4655" s="807"/>
      <c r="E4655" s="378" t="s">
        <v>2957</v>
      </c>
      <c r="F4655" s="807" t="s">
        <v>2349</v>
      </c>
      <c r="G4655" s="807"/>
      <c r="H4655" s="378" t="s">
        <v>2093</v>
      </c>
      <c r="I4655" s="808">
        <v>15</v>
      </c>
      <c r="J4655" s="808"/>
      <c r="K4655" s="377" t="s">
        <v>1883</v>
      </c>
      <c r="L4655" s="807" t="s">
        <v>1884</v>
      </c>
      <c r="M4655" s="807"/>
      <c r="N4655" s="808">
        <v>80.5</v>
      </c>
      <c r="O4655" s="808"/>
    </row>
    <row r="4656" spans="1:15" ht="18">
      <c r="A4656" s="807">
        <v>1388</v>
      </c>
      <c r="B4656" s="807"/>
      <c r="C4656" s="807">
        <v>398952</v>
      </c>
      <c r="D4656" s="807"/>
      <c r="E4656" s="378" t="s">
        <v>3942</v>
      </c>
      <c r="F4656" s="807" t="s">
        <v>2054</v>
      </c>
      <c r="G4656" s="807"/>
      <c r="H4656" s="378" t="s">
        <v>1921</v>
      </c>
      <c r="I4656" s="811"/>
      <c r="J4656" s="811"/>
      <c r="K4656" s="371"/>
      <c r="L4656" s="807" t="s">
        <v>1921</v>
      </c>
      <c r="M4656" s="807"/>
      <c r="N4656" s="808">
        <v>4</v>
      </c>
      <c r="O4656" s="808"/>
    </row>
    <row r="4657" spans="1:15" ht="18">
      <c r="A4657" s="807">
        <v>1389</v>
      </c>
      <c r="B4657" s="807"/>
      <c r="C4657" s="807">
        <v>399005</v>
      </c>
      <c r="D4657" s="807"/>
      <c r="E4657" s="378" t="s">
        <v>3942</v>
      </c>
      <c r="F4657" s="807" t="s">
        <v>2192</v>
      </c>
      <c r="G4657" s="807"/>
      <c r="H4657" s="378" t="s">
        <v>1921</v>
      </c>
      <c r="I4657" s="811"/>
      <c r="J4657" s="811"/>
      <c r="K4657" s="371"/>
      <c r="L4657" s="807" t="s">
        <v>1921</v>
      </c>
      <c r="M4657" s="807"/>
      <c r="N4657" s="808">
        <v>9.25</v>
      </c>
      <c r="O4657" s="808"/>
    </row>
    <row r="4658" spans="1:15" ht="18">
      <c r="A4658" s="807">
        <v>1390</v>
      </c>
      <c r="B4658" s="807"/>
      <c r="C4658" s="807">
        <v>230475</v>
      </c>
      <c r="D4658" s="807"/>
      <c r="E4658" s="378" t="s">
        <v>4171</v>
      </c>
      <c r="F4658" s="807" t="s">
        <v>2161</v>
      </c>
      <c r="G4658" s="807"/>
      <c r="H4658" s="378" t="s">
        <v>1921</v>
      </c>
      <c r="I4658" s="811"/>
      <c r="J4658" s="811"/>
      <c r="K4658" s="371"/>
      <c r="L4658" s="807" t="s">
        <v>1921</v>
      </c>
      <c r="M4658" s="807"/>
      <c r="N4658" s="808">
        <v>1.5</v>
      </c>
      <c r="O4658" s="808"/>
    </row>
    <row r="4659" spans="1:15" ht="18">
      <c r="A4659" s="807">
        <v>1391</v>
      </c>
      <c r="B4659" s="807"/>
      <c r="C4659" s="807">
        <v>230549</v>
      </c>
      <c r="D4659" s="807"/>
      <c r="E4659" s="378" t="s">
        <v>4171</v>
      </c>
      <c r="F4659" s="807" t="s">
        <v>2526</v>
      </c>
      <c r="G4659" s="807"/>
      <c r="H4659" s="378" t="s">
        <v>1921</v>
      </c>
      <c r="I4659" s="811"/>
      <c r="J4659" s="811"/>
      <c r="K4659" s="371"/>
      <c r="L4659" s="807" t="s">
        <v>1921</v>
      </c>
      <c r="M4659" s="807"/>
      <c r="N4659" s="808">
        <v>1.75</v>
      </c>
      <c r="O4659" s="808"/>
    </row>
    <row r="4660" spans="1:15" ht="36">
      <c r="A4660" s="810" t="s">
        <v>1871</v>
      </c>
      <c r="B4660" s="810"/>
      <c r="C4660" s="810" t="s">
        <v>1872</v>
      </c>
      <c r="D4660" s="810"/>
      <c r="E4660" s="365" t="s">
        <v>1873</v>
      </c>
      <c r="F4660" s="810" t="s">
        <v>1874</v>
      </c>
      <c r="G4660" s="810"/>
      <c r="H4660" s="365" t="s">
        <v>1875</v>
      </c>
      <c r="I4660" s="810" t="s">
        <v>1876</v>
      </c>
      <c r="J4660" s="810"/>
      <c r="K4660" s="365" t="s">
        <v>1877</v>
      </c>
      <c r="L4660" s="810" t="s">
        <v>4253</v>
      </c>
      <c r="M4660" s="810"/>
      <c r="N4660" s="810" t="s">
        <v>1879</v>
      </c>
      <c r="O4660" s="810"/>
    </row>
    <row r="4661" spans="1:15" ht="18">
      <c r="A4661" s="807">
        <v>1392</v>
      </c>
      <c r="B4661" s="807"/>
      <c r="C4661" s="807">
        <v>697671</v>
      </c>
      <c r="D4661" s="807"/>
      <c r="E4661" s="378" t="s">
        <v>2960</v>
      </c>
      <c r="F4661" s="807" t="s">
        <v>4172</v>
      </c>
      <c r="G4661" s="807"/>
      <c r="H4661" s="378" t="s">
        <v>4330</v>
      </c>
      <c r="I4661" s="811"/>
      <c r="J4661" s="811"/>
      <c r="K4661" s="371"/>
      <c r="L4661" s="808" t="s">
        <v>1892</v>
      </c>
      <c r="M4661" s="808"/>
      <c r="N4661" s="807">
        <v>133</v>
      </c>
      <c r="O4661" s="807"/>
    </row>
    <row r="4662" spans="1:15" ht="18">
      <c r="A4662" s="807">
        <v>1393</v>
      </c>
      <c r="B4662" s="807"/>
      <c r="C4662" s="807">
        <v>208096</v>
      </c>
      <c r="D4662" s="807"/>
      <c r="E4662" s="378" t="s">
        <v>2963</v>
      </c>
      <c r="F4662" s="807" t="s">
        <v>2322</v>
      </c>
      <c r="G4662" s="807"/>
      <c r="H4662" s="378" t="s">
        <v>1921</v>
      </c>
      <c r="I4662" s="811"/>
      <c r="J4662" s="811"/>
      <c r="K4662" s="371"/>
      <c r="L4662" s="807" t="s">
        <v>1921</v>
      </c>
      <c r="M4662" s="807"/>
      <c r="N4662" s="808">
        <v>1</v>
      </c>
      <c r="O4662" s="808"/>
    </row>
    <row r="4663" spans="1:15" ht="18">
      <c r="A4663" s="807">
        <v>1394</v>
      </c>
      <c r="B4663" s="807"/>
      <c r="C4663" s="807">
        <v>485098</v>
      </c>
      <c r="D4663" s="807"/>
      <c r="E4663" s="378" t="s">
        <v>2963</v>
      </c>
      <c r="F4663" s="807" t="s">
        <v>2322</v>
      </c>
      <c r="G4663" s="807"/>
      <c r="H4663" s="378" t="s">
        <v>2114</v>
      </c>
      <c r="I4663" s="811"/>
      <c r="J4663" s="811"/>
      <c r="K4663" s="371"/>
      <c r="L4663" s="807" t="s">
        <v>2115</v>
      </c>
      <c r="M4663" s="807"/>
      <c r="N4663" s="808">
        <v>1</v>
      </c>
      <c r="O4663" s="808"/>
    </row>
    <row r="4664" spans="1:15" ht="18">
      <c r="A4664" s="807">
        <v>1395</v>
      </c>
      <c r="B4664" s="807"/>
      <c r="C4664" s="807">
        <v>208123</v>
      </c>
      <c r="D4664" s="807"/>
      <c r="E4664" s="378" t="s">
        <v>2963</v>
      </c>
      <c r="F4664" s="807" t="s">
        <v>2653</v>
      </c>
      <c r="G4664" s="807"/>
      <c r="H4664" s="378" t="s">
        <v>1920</v>
      </c>
      <c r="I4664" s="811"/>
      <c r="J4664" s="811"/>
      <c r="K4664" s="371"/>
      <c r="L4664" s="807" t="s">
        <v>1921</v>
      </c>
      <c r="M4664" s="807"/>
      <c r="N4664" s="808">
        <v>1.5</v>
      </c>
      <c r="O4664" s="808"/>
    </row>
    <row r="4665" spans="1:15" ht="18">
      <c r="A4665" s="807">
        <v>1396</v>
      </c>
      <c r="B4665" s="807"/>
      <c r="C4665" s="807">
        <v>208147</v>
      </c>
      <c r="D4665" s="807"/>
      <c r="E4665" s="378" t="s">
        <v>2963</v>
      </c>
      <c r="F4665" s="807" t="s">
        <v>2653</v>
      </c>
      <c r="G4665" s="807"/>
      <c r="H4665" s="378" t="s">
        <v>1921</v>
      </c>
      <c r="I4665" s="811"/>
      <c r="J4665" s="811"/>
      <c r="K4665" s="371"/>
      <c r="L4665" s="807" t="s">
        <v>1921</v>
      </c>
      <c r="M4665" s="807"/>
      <c r="N4665" s="808">
        <v>1.5</v>
      </c>
      <c r="O4665" s="808"/>
    </row>
    <row r="4666" spans="1:15" ht="18">
      <c r="A4666" s="807">
        <v>1397</v>
      </c>
      <c r="B4666" s="807"/>
      <c r="C4666" s="807">
        <v>726510</v>
      </c>
      <c r="D4666" s="807"/>
      <c r="E4666" s="378" t="s">
        <v>2963</v>
      </c>
      <c r="F4666" s="807" t="s">
        <v>2653</v>
      </c>
      <c r="G4666" s="807"/>
      <c r="H4666" s="378" t="s">
        <v>2114</v>
      </c>
      <c r="I4666" s="811"/>
      <c r="J4666" s="811"/>
      <c r="K4666" s="371"/>
      <c r="L4666" s="807" t="s">
        <v>2115</v>
      </c>
      <c r="M4666" s="807"/>
      <c r="N4666" s="808">
        <v>1.5</v>
      </c>
      <c r="O4666" s="808"/>
    </row>
    <row r="4667" spans="1:15" ht="18">
      <c r="A4667" s="807">
        <v>1398</v>
      </c>
      <c r="B4667" s="807"/>
      <c r="C4667" s="807">
        <v>1181276</v>
      </c>
      <c r="D4667" s="807"/>
      <c r="E4667" s="378" t="s">
        <v>2964</v>
      </c>
      <c r="F4667" s="807" t="s">
        <v>2134</v>
      </c>
      <c r="G4667" s="807"/>
      <c r="H4667" s="378" t="s">
        <v>1882</v>
      </c>
      <c r="I4667" s="808">
        <v>60</v>
      </c>
      <c r="J4667" s="808"/>
      <c r="K4667" s="377" t="s">
        <v>1883</v>
      </c>
      <c r="L4667" s="807" t="s">
        <v>1884</v>
      </c>
      <c r="M4667" s="807"/>
      <c r="N4667" s="807" t="s">
        <v>4716</v>
      </c>
      <c r="O4667" s="807"/>
    </row>
    <row r="4668" spans="1:15" ht="18">
      <c r="A4668" s="807">
        <v>1399</v>
      </c>
      <c r="B4668" s="807"/>
      <c r="C4668" s="807">
        <v>1181322</v>
      </c>
      <c r="D4668" s="807"/>
      <c r="E4668" s="378" t="s">
        <v>2964</v>
      </c>
      <c r="F4668" s="807" t="s">
        <v>2134</v>
      </c>
      <c r="G4668" s="807"/>
      <c r="H4668" s="378" t="s">
        <v>1882</v>
      </c>
      <c r="I4668" s="808">
        <v>15</v>
      </c>
      <c r="J4668" s="808"/>
      <c r="K4668" s="377" t="s">
        <v>1883</v>
      </c>
      <c r="L4668" s="807" t="s">
        <v>1884</v>
      </c>
      <c r="M4668" s="807"/>
      <c r="N4668" s="807">
        <v>290</v>
      </c>
      <c r="O4668" s="807"/>
    </row>
    <row r="4669" spans="1:15" ht="18">
      <c r="A4669" s="807">
        <v>1400</v>
      </c>
      <c r="B4669" s="807"/>
      <c r="C4669" s="807">
        <v>707206</v>
      </c>
      <c r="D4669" s="807"/>
      <c r="E4669" s="378" t="s">
        <v>2964</v>
      </c>
      <c r="F4669" s="807" t="s">
        <v>2134</v>
      </c>
      <c r="G4669" s="807"/>
      <c r="H4669" s="378" t="s">
        <v>1882</v>
      </c>
      <c r="I4669" s="808">
        <v>1</v>
      </c>
      <c r="J4669" s="808"/>
      <c r="K4669" s="377" t="s">
        <v>1883</v>
      </c>
      <c r="L4669" s="807" t="s">
        <v>3039</v>
      </c>
      <c r="M4669" s="807"/>
      <c r="N4669" s="808">
        <v>20</v>
      </c>
      <c r="O4669" s="808"/>
    </row>
    <row r="4670" spans="1:15" ht="90">
      <c r="A4670" s="807">
        <v>1401</v>
      </c>
      <c r="B4670" s="807"/>
      <c r="C4670" s="807">
        <v>669762</v>
      </c>
      <c r="D4670" s="807"/>
      <c r="E4670" s="379" t="s">
        <v>4717</v>
      </c>
      <c r="F4670" s="812" t="s">
        <v>4718</v>
      </c>
      <c r="G4670" s="812"/>
      <c r="H4670" s="378" t="s">
        <v>1925</v>
      </c>
      <c r="I4670" s="808">
        <v>10</v>
      </c>
      <c r="J4670" s="808"/>
      <c r="K4670" s="378" t="s">
        <v>3543</v>
      </c>
      <c r="L4670" s="808" t="s">
        <v>1892</v>
      </c>
      <c r="M4670" s="808"/>
      <c r="N4670" s="808">
        <v>10</v>
      </c>
      <c r="O4670" s="808"/>
    </row>
    <row r="4671" spans="1:15" ht="36">
      <c r="A4671" s="810" t="s">
        <v>1871</v>
      </c>
      <c r="B4671" s="810"/>
      <c r="C4671" s="810" t="s">
        <v>1872</v>
      </c>
      <c r="D4671" s="810"/>
      <c r="E4671" s="365" t="s">
        <v>1873</v>
      </c>
      <c r="F4671" s="810" t="s">
        <v>1874</v>
      </c>
      <c r="G4671" s="810"/>
      <c r="H4671" s="365" t="s">
        <v>1875</v>
      </c>
      <c r="I4671" s="810" t="s">
        <v>1876</v>
      </c>
      <c r="J4671" s="810"/>
      <c r="K4671" s="365" t="s">
        <v>1877</v>
      </c>
      <c r="L4671" s="810" t="s">
        <v>4253</v>
      </c>
      <c r="M4671" s="810"/>
      <c r="N4671" s="810" t="s">
        <v>1879</v>
      </c>
      <c r="O4671" s="810"/>
    </row>
    <row r="4672" spans="1:15" ht="18">
      <c r="A4672" s="807">
        <v>1402</v>
      </c>
      <c r="B4672" s="807"/>
      <c r="C4672" s="807">
        <v>901385</v>
      </c>
      <c r="D4672" s="807"/>
      <c r="E4672" s="378" t="s">
        <v>4719</v>
      </c>
      <c r="F4672" s="807">
        <v>0</v>
      </c>
      <c r="G4672" s="807"/>
      <c r="H4672" s="378" t="s">
        <v>4516</v>
      </c>
      <c r="I4672" s="808">
        <v>52</v>
      </c>
      <c r="J4672" s="808"/>
      <c r="K4672" s="377" t="s">
        <v>1909</v>
      </c>
      <c r="L4672" s="808" t="s">
        <v>1976</v>
      </c>
      <c r="M4672" s="808"/>
      <c r="N4672" s="808">
        <v>30</v>
      </c>
      <c r="O4672" s="808"/>
    </row>
    <row r="4673" spans="1:15" ht="18">
      <c r="A4673" s="807">
        <v>1403</v>
      </c>
      <c r="B4673" s="807"/>
      <c r="C4673" s="807">
        <v>768510</v>
      </c>
      <c r="D4673" s="807"/>
      <c r="E4673" s="378" t="s">
        <v>2966</v>
      </c>
      <c r="F4673" s="807" t="s">
        <v>2970</v>
      </c>
      <c r="G4673" s="807"/>
      <c r="H4673" s="378" t="s">
        <v>4255</v>
      </c>
      <c r="I4673" s="808">
        <v>10</v>
      </c>
      <c r="J4673" s="808"/>
      <c r="K4673" s="377" t="s">
        <v>1883</v>
      </c>
      <c r="L4673" s="807" t="s">
        <v>1889</v>
      </c>
      <c r="M4673" s="807"/>
      <c r="N4673" s="808">
        <v>8.5</v>
      </c>
      <c r="O4673" s="808"/>
    </row>
    <row r="4674" spans="1:15" ht="18">
      <c r="A4674" s="807">
        <v>1404</v>
      </c>
      <c r="B4674" s="807"/>
      <c r="C4674" s="807">
        <v>836165</v>
      </c>
      <c r="D4674" s="807"/>
      <c r="E4674" s="378" t="s">
        <v>2966</v>
      </c>
      <c r="F4674" s="807" t="s">
        <v>2970</v>
      </c>
      <c r="G4674" s="807"/>
      <c r="H4674" s="378" t="s">
        <v>4568</v>
      </c>
      <c r="I4674" s="808">
        <v>10</v>
      </c>
      <c r="J4674" s="808"/>
      <c r="K4674" s="377" t="s">
        <v>1883</v>
      </c>
      <c r="L4674" s="807" t="s">
        <v>1889</v>
      </c>
      <c r="M4674" s="807"/>
      <c r="N4674" s="808">
        <v>8.5</v>
      </c>
      <c r="O4674" s="808"/>
    </row>
    <row r="4675" spans="1:15" ht="18">
      <c r="A4675" s="807">
        <v>1405</v>
      </c>
      <c r="B4675" s="807"/>
      <c r="C4675" s="807">
        <v>755425</v>
      </c>
      <c r="D4675" s="807"/>
      <c r="E4675" s="378" t="s">
        <v>2966</v>
      </c>
      <c r="F4675" s="807" t="s">
        <v>2977</v>
      </c>
      <c r="G4675" s="807"/>
      <c r="H4675" s="378" t="s">
        <v>4568</v>
      </c>
      <c r="I4675" s="808">
        <v>10</v>
      </c>
      <c r="J4675" s="808"/>
      <c r="K4675" s="377" t="s">
        <v>1883</v>
      </c>
      <c r="L4675" s="807" t="s">
        <v>1889</v>
      </c>
      <c r="M4675" s="807"/>
      <c r="N4675" s="808">
        <v>8.5</v>
      </c>
      <c r="O4675" s="808"/>
    </row>
    <row r="4676" spans="1:15" ht="90">
      <c r="A4676" s="807">
        <v>1406</v>
      </c>
      <c r="B4676" s="807"/>
      <c r="C4676" s="807">
        <v>914184</v>
      </c>
      <c r="D4676" s="807"/>
      <c r="E4676" s="378" t="s">
        <v>2966</v>
      </c>
      <c r="F4676" s="807" t="s">
        <v>2978</v>
      </c>
      <c r="G4676" s="807"/>
      <c r="H4676" s="379" t="s">
        <v>4605</v>
      </c>
      <c r="I4676" s="808">
        <v>10</v>
      </c>
      <c r="J4676" s="808"/>
      <c r="K4676" s="377" t="s">
        <v>1883</v>
      </c>
      <c r="L4676" s="807" t="s">
        <v>1889</v>
      </c>
      <c r="M4676" s="807"/>
      <c r="N4676" s="808">
        <v>8.5</v>
      </c>
      <c r="O4676" s="808"/>
    </row>
    <row r="4677" spans="1:15" ht="18">
      <c r="A4677" s="807">
        <v>1407</v>
      </c>
      <c r="B4677" s="807"/>
      <c r="C4677" s="807">
        <v>773745</v>
      </c>
      <c r="D4677" s="807"/>
      <c r="E4677" s="378" t="s">
        <v>2966</v>
      </c>
      <c r="F4677" s="807" t="s">
        <v>3945</v>
      </c>
      <c r="G4677" s="807"/>
      <c r="H4677" s="378" t="s">
        <v>1925</v>
      </c>
      <c r="I4677" s="808">
        <v>300</v>
      </c>
      <c r="J4677" s="808"/>
      <c r="K4677" s="377" t="s">
        <v>1883</v>
      </c>
      <c r="L4677" s="807" t="s">
        <v>1884</v>
      </c>
      <c r="M4677" s="807"/>
      <c r="N4677" s="808">
        <v>39.5</v>
      </c>
      <c r="O4677" s="808"/>
    </row>
    <row r="4678" spans="1:15" ht="18">
      <c r="A4678" s="807">
        <v>1408</v>
      </c>
      <c r="B4678" s="807"/>
      <c r="C4678" s="807">
        <v>773766</v>
      </c>
      <c r="D4678" s="807"/>
      <c r="E4678" s="378" t="s">
        <v>2966</v>
      </c>
      <c r="F4678" s="807" t="s">
        <v>3945</v>
      </c>
      <c r="G4678" s="807"/>
      <c r="H4678" s="378" t="s">
        <v>1925</v>
      </c>
      <c r="I4678" s="808">
        <v>1</v>
      </c>
      <c r="J4678" s="808"/>
      <c r="K4678" s="377" t="s">
        <v>1942</v>
      </c>
      <c r="L4678" s="807" t="s">
        <v>1884</v>
      </c>
      <c r="M4678" s="807"/>
      <c r="N4678" s="808">
        <v>72</v>
      </c>
      <c r="O4678" s="808"/>
    </row>
    <row r="4679" spans="1:15" ht="18">
      <c r="A4679" s="807">
        <v>1409</v>
      </c>
      <c r="B4679" s="807"/>
      <c r="C4679" s="807">
        <v>773692</v>
      </c>
      <c r="D4679" s="807"/>
      <c r="E4679" s="378" t="s">
        <v>2966</v>
      </c>
      <c r="F4679" s="807" t="s">
        <v>3945</v>
      </c>
      <c r="G4679" s="807"/>
      <c r="H4679" s="378" t="s">
        <v>1925</v>
      </c>
      <c r="I4679" s="808">
        <v>60</v>
      </c>
      <c r="J4679" s="808"/>
      <c r="K4679" s="377" t="s">
        <v>1883</v>
      </c>
      <c r="L4679" s="807" t="s">
        <v>1884</v>
      </c>
      <c r="M4679" s="807"/>
      <c r="N4679" s="808">
        <v>8</v>
      </c>
      <c r="O4679" s="808"/>
    </row>
    <row r="4680" spans="1:15" ht="18">
      <c r="A4680" s="807">
        <v>1410</v>
      </c>
      <c r="B4680" s="807"/>
      <c r="C4680" s="807">
        <v>773721</v>
      </c>
      <c r="D4680" s="807"/>
      <c r="E4680" s="378" t="s">
        <v>2966</v>
      </c>
      <c r="F4680" s="807" t="s">
        <v>3945</v>
      </c>
      <c r="G4680" s="807"/>
      <c r="H4680" s="378" t="s">
        <v>1925</v>
      </c>
      <c r="I4680" s="808">
        <v>120</v>
      </c>
      <c r="J4680" s="808"/>
      <c r="K4680" s="377" t="s">
        <v>1883</v>
      </c>
      <c r="L4680" s="807" t="s">
        <v>1884</v>
      </c>
      <c r="M4680" s="807"/>
      <c r="N4680" s="808">
        <v>8.75</v>
      </c>
      <c r="O4680" s="808"/>
    </row>
    <row r="4681" spans="1:15" ht="90">
      <c r="A4681" s="807">
        <v>1411</v>
      </c>
      <c r="B4681" s="807"/>
      <c r="C4681" s="807">
        <v>519521</v>
      </c>
      <c r="D4681" s="807"/>
      <c r="E4681" s="378" t="s">
        <v>2966</v>
      </c>
      <c r="F4681" s="807" t="s">
        <v>4173</v>
      </c>
      <c r="G4681" s="807"/>
      <c r="H4681" s="379" t="s">
        <v>4605</v>
      </c>
      <c r="I4681" s="808">
        <v>10</v>
      </c>
      <c r="J4681" s="808"/>
      <c r="K4681" s="377" t="s">
        <v>1883</v>
      </c>
      <c r="L4681" s="807" t="s">
        <v>2414</v>
      </c>
      <c r="M4681" s="807"/>
      <c r="N4681" s="808">
        <v>8.5</v>
      </c>
      <c r="O4681" s="808"/>
    </row>
    <row r="4682" spans="1:15" ht="54">
      <c r="A4682" s="807">
        <v>1412</v>
      </c>
      <c r="B4682" s="807"/>
      <c r="C4682" s="807">
        <v>686462</v>
      </c>
      <c r="D4682" s="807"/>
      <c r="E4682" s="378" t="s">
        <v>2966</v>
      </c>
      <c r="F4682" s="807" t="s">
        <v>2274</v>
      </c>
      <c r="G4682" s="807"/>
      <c r="H4682" s="379" t="s">
        <v>4342</v>
      </c>
      <c r="I4682" s="811"/>
      <c r="J4682" s="811"/>
      <c r="K4682" s="371"/>
      <c r="L4682" s="807" t="s">
        <v>1921</v>
      </c>
      <c r="M4682" s="807"/>
      <c r="N4682" s="808">
        <v>1.5</v>
      </c>
      <c r="O4682" s="808"/>
    </row>
    <row r="4683" spans="1:15" ht="36">
      <c r="A4683" s="810" t="s">
        <v>1871</v>
      </c>
      <c r="B4683" s="810"/>
      <c r="C4683" s="810" t="s">
        <v>1872</v>
      </c>
      <c r="D4683" s="810"/>
      <c r="E4683" s="365" t="s">
        <v>1873</v>
      </c>
      <c r="F4683" s="810" t="s">
        <v>1874</v>
      </c>
      <c r="G4683" s="810"/>
      <c r="H4683" s="365" t="s">
        <v>1875</v>
      </c>
      <c r="I4683" s="810" t="s">
        <v>1876</v>
      </c>
      <c r="J4683" s="810"/>
      <c r="K4683" s="365" t="s">
        <v>1877</v>
      </c>
      <c r="L4683" s="810" t="s">
        <v>4253</v>
      </c>
      <c r="M4683" s="810"/>
      <c r="N4683" s="810" t="s">
        <v>1879</v>
      </c>
      <c r="O4683" s="810"/>
    </row>
    <row r="4684" spans="1:15" ht="18">
      <c r="A4684" s="807">
        <v>1413</v>
      </c>
      <c r="B4684" s="807"/>
      <c r="C4684" s="807">
        <v>778773</v>
      </c>
      <c r="D4684" s="807"/>
      <c r="E4684" s="378" t="s">
        <v>2966</v>
      </c>
      <c r="F4684" s="807" t="s">
        <v>2274</v>
      </c>
      <c r="G4684" s="807"/>
      <c r="H4684" s="378" t="s">
        <v>1921</v>
      </c>
      <c r="I4684" s="811"/>
      <c r="J4684" s="811"/>
      <c r="K4684" s="371"/>
      <c r="L4684" s="807" t="s">
        <v>1921</v>
      </c>
      <c r="M4684" s="807"/>
      <c r="N4684" s="808">
        <v>1.5</v>
      </c>
      <c r="O4684" s="808"/>
    </row>
    <row r="4685" spans="1:15" ht="18">
      <c r="A4685" s="807">
        <v>1414</v>
      </c>
      <c r="B4685" s="807"/>
      <c r="C4685" s="807">
        <v>731447</v>
      </c>
      <c r="D4685" s="807"/>
      <c r="E4685" s="378" t="s">
        <v>2966</v>
      </c>
      <c r="F4685" s="807" t="s">
        <v>2485</v>
      </c>
      <c r="G4685" s="807"/>
      <c r="H4685" s="378" t="s">
        <v>1925</v>
      </c>
      <c r="I4685" s="808">
        <v>60</v>
      </c>
      <c r="J4685" s="808"/>
      <c r="K4685" s="377" t="s">
        <v>1883</v>
      </c>
      <c r="L4685" s="807" t="s">
        <v>1884</v>
      </c>
      <c r="M4685" s="807"/>
      <c r="N4685" s="808">
        <v>19</v>
      </c>
      <c r="O4685" s="808"/>
    </row>
    <row r="4686" spans="1:15" ht="18">
      <c r="A4686" s="807">
        <v>1415</v>
      </c>
      <c r="B4686" s="807"/>
      <c r="C4686" s="807">
        <v>743274</v>
      </c>
      <c r="D4686" s="807"/>
      <c r="E4686" s="378" t="s">
        <v>2966</v>
      </c>
      <c r="F4686" s="807" t="s">
        <v>2485</v>
      </c>
      <c r="G4686" s="807"/>
      <c r="H4686" s="378" t="s">
        <v>1925</v>
      </c>
      <c r="I4686" s="808">
        <v>240</v>
      </c>
      <c r="J4686" s="808"/>
      <c r="K4686" s="377" t="s">
        <v>1883</v>
      </c>
      <c r="L4686" s="807" t="s">
        <v>1884</v>
      </c>
      <c r="M4686" s="807"/>
      <c r="N4686" s="808">
        <v>61</v>
      </c>
      <c r="O4686" s="808"/>
    </row>
    <row r="4687" spans="1:15" ht="18">
      <c r="A4687" s="807">
        <v>1416</v>
      </c>
      <c r="B4687" s="807"/>
      <c r="C4687" s="807">
        <v>770948</v>
      </c>
      <c r="D4687" s="807"/>
      <c r="E4687" s="378" t="s">
        <v>2966</v>
      </c>
      <c r="F4687" s="807" t="s">
        <v>2485</v>
      </c>
      <c r="G4687" s="807"/>
      <c r="H4687" s="378" t="s">
        <v>2336</v>
      </c>
      <c r="I4687" s="808">
        <v>240</v>
      </c>
      <c r="J4687" s="808"/>
      <c r="K4687" s="377" t="s">
        <v>1883</v>
      </c>
      <c r="L4687" s="807" t="s">
        <v>1884</v>
      </c>
      <c r="M4687" s="807"/>
      <c r="N4687" s="808">
        <v>61</v>
      </c>
      <c r="O4687" s="808"/>
    </row>
    <row r="4688" spans="1:15" ht="18">
      <c r="A4688" s="807">
        <v>1417</v>
      </c>
      <c r="B4688" s="807"/>
      <c r="C4688" s="807">
        <v>807566</v>
      </c>
      <c r="D4688" s="807"/>
      <c r="E4688" s="378" t="s">
        <v>2966</v>
      </c>
      <c r="F4688" s="807" t="s">
        <v>2485</v>
      </c>
      <c r="G4688" s="807"/>
      <c r="H4688" s="378" t="s">
        <v>2336</v>
      </c>
      <c r="I4688" s="808">
        <v>60</v>
      </c>
      <c r="J4688" s="808"/>
      <c r="K4688" s="377" t="s">
        <v>1883</v>
      </c>
      <c r="L4688" s="807" t="s">
        <v>1884</v>
      </c>
      <c r="M4688" s="807"/>
      <c r="N4688" s="808">
        <v>33</v>
      </c>
      <c r="O4688" s="808"/>
    </row>
    <row r="4689" spans="1:15" ht="18">
      <c r="A4689" s="807">
        <v>1418</v>
      </c>
      <c r="B4689" s="807"/>
      <c r="C4689" s="807">
        <v>917782</v>
      </c>
      <c r="D4689" s="807"/>
      <c r="E4689" s="378" t="s">
        <v>2966</v>
      </c>
      <c r="F4689" s="807" t="s">
        <v>2485</v>
      </c>
      <c r="G4689" s="807"/>
      <c r="H4689" s="378" t="s">
        <v>2336</v>
      </c>
      <c r="I4689" s="808">
        <v>120</v>
      </c>
      <c r="J4689" s="808"/>
      <c r="K4689" s="377" t="s">
        <v>1883</v>
      </c>
      <c r="L4689" s="807" t="s">
        <v>1884</v>
      </c>
      <c r="M4689" s="807"/>
      <c r="N4689" s="808">
        <v>39.5</v>
      </c>
      <c r="O4689" s="808"/>
    </row>
    <row r="4690" spans="1:15" ht="18">
      <c r="A4690" s="807">
        <v>1419</v>
      </c>
      <c r="B4690" s="807"/>
      <c r="C4690" s="807">
        <v>977106</v>
      </c>
      <c r="D4690" s="807"/>
      <c r="E4690" s="378" t="s">
        <v>2980</v>
      </c>
      <c r="F4690" s="807" t="s">
        <v>4175</v>
      </c>
      <c r="G4690" s="807"/>
      <c r="H4690" s="378" t="s">
        <v>4516</v>
      </c>
      <c r="I4690" s="808">
        <v>100</v>
      </c>
      <c r="J4690" s="808"/>
      <c r="K4690" s="377" t="s">
        <v>1909</v>
      </c>
      <c r="L4690" s="807" t="s">
        <v>1917</v>
      </c>
      <c r="M4690" s="807"/>
      <c r="N4690" s="808">
        <v>65</v>
      </c>
      <c r="O4690" s="808"/>
    </row>
    <row r="4691" spans="1:15" ht="18">
      <c r="A4691" s="807">
        <v>1420</v>
      </c>
      <c r="B4691" s="807"/>
      <c r="C4691" s="807">
        <v>973838</v>
      </c>
      <c r="D4691" s="807"/>
      <c r="E4691" s="378" t="s">
        <v>2980</v>
      </c>
      <c r="F4691" s="807" t="s">
        <v>4174</v>
      </c>
      <c r="G4691" s="807"/>
      <c r="H4691" s="378" t="s">
        <v>1925</v>
      </c>
      <c r="I4691" s="808">
        <v>240</v>
      </c>
      <c r="J4691" s="808"/>
      <c r="K4691" s="377" t="s">
        <v>1883</v>
      </c>
      <c r="L4691" s="807" t="s">
        <v>1884</v>
      </c>
      <c r="M4691" s="807"/>
      <c r="N4691" s="808">
        <v>52.5</v>
      </c>
      <c r="O4691" s="808"/>
    </row>
    <row r="4692" spans="1:15" ht="18">
      <c r="A4692" s="807">
        <v>1421</v>
      </c>
      <c r="B4692" s="807"/>
      <c r="C4692" s="807">
        <v>802473</v>
      </c>
      <c r="D4692" s="807"/>
      <c r="E4692" s="378" t="s">
        <v>2994</v>
      </c>
      <c r="F4692" s="807" t="s">
        <v>1983</v>
      </c>
      <c r="G4692" s="807"/>
      <c r="H4692" s="378" t="s">
        <v>1882</v>
      </c>
      <c r="I4692" s="808">
        <v>500</v>
      </c>
      <c r="J4692" s="808"/>
      <c r="K4692" s="377" t="s">
        <v>1883</v>
      </c>
      <c r="L4692" s="807" t="s">
        <v>1884</v>
      </c>
      <c r="M4692" s="807"/>
      <c r="N4692" s="808">
        <v>0.25</v>
      </c>
      <c r="O4692" s="808"/>
    </row>
    <row r="4693" spans="1:15" ht="18">
      <c r="A4693" s="807">
        <v>1422</v>
      </c>
      <c r="B4693" s="807"/>
      <c r="C4693" s="807">
        <v>821122</v>
      </c>
      <c r="D4693" s="807"/>
      <c r="E4693" s="378" t="s">
        <v>2994</v>
      </c>
      <c r="F4693" s="807" t="s">
        <v>1983</v>
      </c>
      <c r="G4693" s="807"/>
      <c r="H4693" s="378" t="s">
        <v>1882</v>
      </c>
      <c r="I4693" s="808">
        <v>10</v>
      </c>
      <c r="J4693" s="808"/>
      <c r="K4693" s="377" t="s">
        <v>1883</v>
      </c>
      <c r="L4693" s="807" t="s">
        <v>1884</v>
      </c>
      <c r="M4693" s="807"/>
      <c r="N4693" s="808">
        <v>10.5</v>
      </c>
      <c r="O4693" s="808"/>
    </row>
    <row r="4694" spans="1:15" ht="18">
      <c r="A4694" s="807">
        <v>1423</v>
      </c>
      <c r="B4694" s="807"/>
      <c r="C4694" s="807">
        <v>973228</v>
      </c>
      <c r="D4694" s="807"/>
      <c r="E4694" s="378" t="s">
        <v>2994</v>
      </c>
      <c r="F4694" s="807" t="s">
        <v>1983</v>
      </c>
      <c r="G4694" s="807"/>
      <c r="H4694" s="378" t="s">
        <v>1882</v>
      </c>
      <c r="I4694" s="808">
        <v>180</v>
      </c>
      <c r="J4694" s="808"/>
      <c r="K4694" s="377" t="s">
        <v>1883</v>
      </c>
      <c r="L4694" s="807" t="s">
        <v>1884</v>
      </c>
      <c r="M4694" s="807"/>
      <c r="N4694" s="808">
        <v>0.25</v>
      </c>
      <c r="O4694" s="808"/>
    </row>
    <row r="4695" spans="1:15" ht="18">
      <c r="A4695" s="807">
        <v>1424</v>
      </c>
      <c r="B4695" s="807"/>
      <c r="C4695" s="807">
        <v>871337</v>
      </c>
      <c r="D4695" s="807"/>
      <c r="E4695" s="378" t="s">
        <v>2994</v>
      </c>
      <c r="F4695" s="807" t="s">
        <v>1983</v>
      </c>
      <c r="G4695" s="807"/>
      <c r="H4695" s="378" t="s">
        <v>1882</v>
      </c>
      <c r="I4695" s="808">
        <v>15</v>
      </c>
      <c r="J4695" s="808"/>
      <c r="K4695" s="377" t="s">
        <v>1883</v>
      </c>
      <c r="L4695" s="807" t="s">
        <v>1884</v>
      </c>
      <c r="M4695" s="807"/>
      <c r="N4695" s="808">
        <v>13</v>
      </c>
      <c r="O4695" s="808"/>
    </row>
    <row r="4696" spans="1:15" ht="18">
      <c r="A4696" s="807">
        <v>1425</v>
      </c>
      <c r="B4696" s="807"/>
      <c r="C4696" s="807">
        <v>871385</v>
      </c>
      <c r="D4696" s="807"/>
      <c r="E4696" s="378" t="s">
        <v>2994</v>
      </c>
      <c r="F4696" s="807" t="s">
        <v>1983</v>
      </c>
      <c r="G4696" s="807"/>
      <c r="H4696" s="378" t="s">
        <v>1882</v>
      </c>
      <c r="I4696" s="808">
        <v>450</v>
      </c>
      <c r="J4696" s="808"/>
      <c r="K4696" s="377" t="s">
        <v>1883</v>
      </c>
      <c r="L4696" s="807" t="s">
        <v>1884</v>
      </c>
      <c r="M4696" s="807"/>
      <c r="N4696" s="808">
        <v>0.25</v>
      </c>
      <c r="O4696" s="808"/>
    </row>
    <row r="4697" spans="1:15" ht="18">
      <c r="A4697" s="807">
        <v>1426</v>
      </c>
      <c r="B4697" s="807"/>
      <c r="C4697" s="807">
        <v>901940</v>
      </c>
      <c r="D4697" s="807"/>
      <c r="E4697" s="378" t="s">
        <v>2994</v>
      </c>
      <c r="F4697" s="807" t="s">
        <v>1983</v>
      </c>
      <c r="G4697" s="807"/>
      <c r="H4697" s="378" t="s">
        <v>1882</v>
      </c>
      <c r="I4697" s="808">
        <v>30</v>
      </c>
      <c r="J4697" s="808"/>
      <c r="K4697" s="377" t="s">
        <v>1883</v>
      </c>
      <c r="L4697" s="807" t="s">
        <v>1884</v>
      </c>
      <c r="M4697" s="807"/>
      <c r="N4697" s="808">
        <v>20.5</v>
      </c>
      <c r="O4697" s="808"/>
    </row>
    <row r="4698" spans="1:15" ht="18">
      <c r="A4698" s="807">
        <v>1427</v>
      </c>
      <c r="B4698" s="807"/>
      <c r="C4698" s="807">
        <v>854549</v>
      </c>
      <c r="D4698" s="807"/>
      <c r="E4698" s="378" t="s">
        <v>2994</v>
      </c>
      <c r="F4698" s="807" t="s">
        <v>1983</v>
      </c>
      <c r="G4698" s="807"/>
      <c r="H4698" s="378" t="s">
        <v>1882</v>
      </c>
      <c r="I4698" s="808">
        <v>60</v>
      </c>
      <c r="J4698" s="808"/>
      <c r="K4698" s="377" t="s">
        <v>1883</v>
      </c>
      <c r="L4698" s="807" t="s">
        <v>1884</v>
      </c>
      <c r="M4698" s="807"/>
      <c r="N4698" s="808">
        <v>25.5</v>
      </c>
      <c r="O4698" s="808"/>
    </row>
    <row r="4699" spans="1:15" ht="18">
      <c r="A4699" s="807">
        <v>1428</v>
      </c>
      <c r="B4699" s="807"/>
      <c r="C4699" s="807">
        <v>743257</v>
      </c>
      <c r="D4699" s="807"/>
      <c r="E4699" s="378" t="s">
        <v>2994</v>
      </c>
      <c r="F4699" s="807" t="s">
        <v>1983</v>
      </c>
      <c r="G4699" s="807"/>
      <c r="H4699" s="378" t="s">
        <v>1882</v>
      </c>
      <c r="I4699" s="808">
        <v>5</v>
      </c>
      <c r="J4699" s="808"/>
      <c r="K4699" s="377" t="s">
        <v>1942</v>
      </c>
      <c r="L4699" s="807" t="s">
        <v>4234</v>
      </c>
      <c r="M4699" s="807"/>
      <c r="N4699" s="808">
        <v>0.25</v>
      </c>
      <c r="O4699" s="808"/>
    </row>
    <row r="4700" spans="1:15" ht="18">
      <c r="A4700" s="807">
        <v>1429</v>
      </c>
      <c r="B4700" s="807"/>
      <c r="C4700" s="807">
        <v>821095</v>
      </c>
      <c r="D4700" s="807"/>
      <c r="E4700" s="378" t="s">
        <v>2994</v>
      </c>
      <c r="F4700" s="807" t="s">
        <v>1983</v>
      </c>
      <c r="G4700" s="807"/>
      <c r="H4700" s="378" t="s">
        <v>1882</v>
      </c>
      <c r="I4700" s="808">
        <v>1</v>
      </c>
      <c r="J4700" s="808"/>
      <c r="K4700" s="377" t="s">
        <v>1942</v>
      </c>
      <c r="L4700" s="807" t="s">
        <v>1884</v>
      </c>
      <c r="M4700" s="807"/>
      <c r="N4700" s="808">
        <v>0.25</v>
      </c>
      <c r="O4700" s="808"/>
    </row>
    <row r="4701" spans="1:15" ht="18">
      <c r="A4701" s="807">
        <v>1430</v>
      </c>
      <c r="B4701" s="807"/>
      <c r="C4701" s="807">
        <v>827166</v>
      </c>
      <c r="D4701" s="807"/>
      <c r="E4701" s="378" t="s">
        <v>2994</v>
      </c>
      <c r="F4701" s="807" t="s">
        <v>1983</v>
      </c>
      <c r="G4701" s="807"/>
      <c r="H4701" s="378" t="s">
        <v>1882</v>
      </c>
      <c r="I4701" s="808">
        <v>3.8</v>
      </c>
      <c r="J4701" s="808"/>
      <c r="K4701" s="377" t="s">
        <v>1942</v>
      </c>
      <c r="L4701" s="807" t="s">
        <v>1884</v>
      </c>
      <c r="M4701" s="807"/>
      <c r="N4701" s="808">
        <v>0.25</v>
      </c>
      <c r="O4701" s="808"/>
    </row>
    <row r="4702" spans="1:15" ht="18">
      <c r="A4702" s="807">
        <v>1431</v>
      </c>
      <c r="B4702" s="807"/>
      <c r="C4702" s="807">
        <v>871154</v>
      </c>
      <c r="D4702" s="807"/>
      <c r="E4702" s="378" t="s">
        <v>2994</v>
      </c>
      <c r="F4702" s="807" t="s">
        <v>2092</v>
      </c>
      <c r="G4702" s="807"/>
      <c r="H4702" s="378" t="s">
        <v>1882</v>
      </c>
      <c r="I4702" s="808">
        <v>30</v>
      </c>
      <c r="J4702" s="808"/>
      <c r="K4702" s="377" t="s">
        <v>1883</v>
      </c>
      <c r="L4702" s="807" t="s">
        <v>1884</v>
      </c>
      <c r="M4702" s="807"/>
      <c r="N4702" s="808">
        <v>21</v>
      </c>
      <c r="O4702" s="808"/>
    </row>
    <row r="4703" spans="1:15" ht="18">
      <c r="A4703" s="807">
        <v>1432</v>
      </c>
      <c r="B4703" s="807"/>
      <c r="C4703" s="807">
        <v>858568</v>
      </c>
      <c r="D4703" s="807"/>
      <c r="E4703" s="378" t="s">
        <v>2994</v>
      </c>
      <c r="F4703" s="807" t="s">
        <v>2979</v>
      </c>
      <c r="G4703" s="807"/>
      <c r="H4703" s="378" t="s">
        <v>1882</v>
      </c>
      <c r="I4703" s="808">
        <v>450</v>
      </c>
      <c r="J4703" s="808"/>
      <c r="K4703" s="377" t="s">
        <v>1883</v>
      </c>
      <c r="L4703" s="807" t="s">
        <v>1884</v>
      </c>
      <c r="M4703" s="807"/>
      <c r="N4703" s="808">
        <v>0.25</v>
      </c>
      <c r="O4703" s="808"/>
    </row>
    <row r="4704" spans="1:15" ht="18">
      <c r="A4704" s="807">
        <v>1433</v>
      </c>
      <c r="B4704" s="807"/>
      <c r="C4704" s="807">
        <v>871407</v>
      </c>
      <c r="D4704" s="807"/>
      <c r="E4704" s="378" t="s">
        <v>2994</v>
      </c>
      <c r="F4704" s="807" t="s">
        <v>2979</v>
      </c>
      <c r="G4704" s="807"/>
      <c r="H4704" s="378" t="s">
        <v>1882</v>
      </c>
      <c r="I4704" s="808">
        <v>500</v>
      </c>
      <c r="J4704" s="808"/>
      <c r="K4704" s="377" t="s">
        <v>1883</v>
      </c>
      <c r="L4704" s="807" t="s">
        <v>1884</v>
      </c>
      <c r="M4704" s="807"/>
      <c r="N4704" s="807">
        <v>108</v>
      </c>
      <c r="O4704" s="807"/>
    </row>
    <row r="4705" spans="1:15" ht="18">
      <c r="A4705" s="807">
        <v>1434</v>
      </c>
      <c r="B4705" s="807"/>
      <c r="C4705" s="807">
        <v>269074</v>
      </c>
      <c r="D4705" s="807"/>
      <c r="E4705" s="378" t="s">
        <v>2997</v>
      </c>
      <c r="F4705" s="807" t="s">
        <v>2998</v>
      </c>
      <c r="G4705" s="807"/>
      <c r="H4705" s="378" t="s">
        <v>1920</v>
      </c>
      <c r="I4705" s="811"/>
      <c r="J4705" s="811"/>
      <c r="K4705" s="371"/>
      <c r="L4705" s="807" t="s">
        <v>1921</v>
      </c>
      <c r="M4705" s="807"/>
      <c r="N4705" s="808">
        <v>6</v>
      </c>
      <c r="O4705" s="808"/>
    </row>
    <row r="4706" spans="1:15" ht="36">
      <c r="A4706" s="810" t="s">
        <v>1871</v>
      </c>
      <c r="B4706" s="810"/>
      <c r="C4706" s="810" t="s">
        <v>1872</v>
      </c>
      <c r="D4706" s="810"/>
      <c r="E4706" s="365" t="s">
        <v>1873</v>
      </c>
      <c r="F4706" s="810" t="s">
        <v>1874</v>
      </c>
      <c r="G4706" s="810"/>
      <c r="H4706" s="365" t="s">
        <v>1875</v>
      </c>
      <c r="I4706" s="810" t="s">
        <v>1876</v>
      </c>
      <c r="J4706" s="810"/>
      <c r="K4706" s="365" t="s">
        <v>1877</v>
      </c>
      <c r="L4706" s="810" t="s">
        <v>4253</v>
      </c>
      <c r="M4706" s="810"/>
      <c r="N4706" s="810" t="s">
        <v>1879</v>
      </c>
      <c r="O4706" s="810"/>
    </row>
    <row r="4707" spans="1:15" ht="18">
      <c r="A4707" s="807">
        <v>1435</v>
      </c>
      <c r="B4707" s="807"/>
      <c r="C4707" s="807">
        <v>254234</v>
      </c>
      <c r="D4707" s="807"/>
      <c r="E4707" s="378" t="s">
        <v>3778</v>
      </c>
      <c r="F4707" s="807" t="s">
        <v>2054</v>
      </c>
      <c r="G4707" s="807"/>
      <c r="H4707" s="378" t="s">
        <v>1921</v>
      </c>
      <c r="I4707" s="811"/>
      <c r="J4707" s="811"/>
      <c r="K4707" s="371"/>
      <c r="L4707" s="807" t="s">
        <v>1921</v>
      </c>
      <c r="M4707" s="807"/>
      <c r="N4707" s="808">
        <v>1</v>
      </c>
      <c r="O4707" s="808"/>
    </row>
    <row r="4708" spans="1:15" ht="18">
      <c r="A4708" s="807">
        <v>1436</v>
      </c>
      <c r="B4708" s="807"/>
      <c r="C4708" s="807">
        <v>254281</v>
      </c>
      <c r="D4708" s="807"/>
      <c r="E4708" s="378" t="s">
        <v>3778</v>
      </c>
      <c r="F4708" s="807" t="s">
        <v>2195</v>
      </c>
      <c r="G4708" s="807"/>
      <c r="H4708" s="378" t="s">
        <v>1921</v>
      </c>
      <c r="I4708" s="811"/>
      <c r="J4708" s="811"/>
      <c r="K4708" s="371"/>
      <c r="L4708" s="807" t="s">
        <v>1921</v>
      </c>
      <c r="M4708" s="807"/>
      <c r="N4708" s="808">
        <v>1.5</v>
      </c>
      <c r="O4708" s="808"/>
    </row>
    <row r="4709" spans="1:15" ht="18">
      <c r="A4709" s="807">
        <v>1437</v>
      </c>
      <c r="B4709" s="807"/>
      <c r="C4709" s="807">
        <v>482621</v>
      </c>
      <c r="D4709" s="807"/>
      <c r="E4709" s="378" t="s">
        <v>3778</v>
      </c>
      <c r="F4709" s="807" t="s">
        <v>2195</v>
      </c>
      <c r="G4709" s="807"/>
      <c r="H4709" s="378" t="s">
        <v>1920</v>
      </c>
      <c r="I4709" s="811"/>
      <c r="J4709" s="811"/>
      <c r="K4709" s="371"/>
      <c r="L4709" s="807" t="s">
        <v>1921</v>
      </c>
      <c r="M4709" s="807"/>
      <c r="N4709" s="808">
        <v>1.5</v>
      </c>
      <c r="O4709" s="808"/>
    </row>
    <row r="4710" spans="1:15" ht="18">
      <c r="A4710" s="807">
        <v>1438</v>
      </c>
      <c r="B4710" s="807"/>
      <c r="C4710" s="807">
        <v>254332</v>
      </c>
      <c r="D4710" s="807"/>
      <c r="E4710" s="378" t="s">
        <v>3778</v>
      </c>
      <c r="F4710" s="807" t="s">
        <v>2598</v>
      </c>
      <c r="G4710" s="807"/>
      <c r="H4710" s="378" t="s">
        <v>1921</v>
      </c>
      <c r="I4710" s="811"/>
      <c r="J4710" s="811"/>
      <c r="K4710" s="371"/>
      <c r="L4710" s="807" t="s">
        <v>1921</v>
      </c>
      <c r="M4710" s="807"/>
      <c r="N4710" s="808">
        <v>2.25</v>
      </c>
      <c r="O4710" s="808"/>
    </row>
    <row r="4711" spans="1:15" ht="18">
      <c r="A4711" s="807">
        <v>1439</v>
      </c>
      <c r="B4711" s="807"/>
      <c r="C4711" s="807">
        <v>526545</v>
      </c>
      <c r="D4711" s="807"/>
      <c r="E4711" s="378" t="s">
        <v>3000</v>
      </c>
      <c r="F4711" s="807" t="s">
        <v>2381</v>
      </c>
      <c r="G4711" s="807"/>
      <c r="H4711" s="378" t="s">
        <v>2093</v>
      </c>
      <c r="I4711" s="808">
        <v>5</v>
      </c>
      <c r="J4711" s="808"/>
      <c r="K4711" s="377" t="s">
        <v>1883</v>
      </c>
      <c r="L4711" s="807" t="s">
        <v>1884</v>
      </c>
      <c r="M4711" s="807"/>
      <c r="N4711" s="808">
        <v>73</v>
      </c>
      <c r="O4711" s="808"/>
    </row>
    <row r="4712" spans="1:15" ht="18">
      <c r="A4712" s="807">
        <v>1440</v>
      </c>
      <c r="B4712" s="807"/>
      <c r="C4712" s="807">
        <v>1025650</v>
      </c>
      <c r="D4712" s="807"/>
      <c r="E4712" s="378" t="s">
        <v>3000</v>
      </c>
      <c r="F4712" s="807" t="s">
        <v>2381</v>
      </c>
      <c r="G4712" s="807"/>
      <c r="H4712" s="378" t="s">
        <v>4627</v>
      </c>
      <c r="I4712" s="808">
        <v>5</v>
      </c>
      <c r="J4712" s="808"/>
      <c r="K4712" s="377" t="s">
        <v>1883</v>
      </c>
      <c r="L4712" s="807" t="s">
        <v>1884</v>
      </c>
      <c r="M4712" s="807"/>
      <c r="N4712" s="808">
        <v>73</v>
      </c>
      <c r="O4712" s="808"/>
    </row>
    <row r="4713" spans="1:15" ht="18">
      <c r="A4713" s="807">
        <v>1441</v>
      </c>
      <c r="B4713" s="807"/>
      <c r="C4713" s="807">
        <v>526578</v>
      </c>
      <c r="D4713" s="807"/>
      <c r="E4713" s="378" t="s">
        <v>3000</v>
      </c>
      <c r="F4713" s="807" t="s">
        <v>2381</v>
      </c>
      <c r="G4713" s="807"/>
      <c r="H4713" s="378" t="s">
        <v>4627</v>
      </c>
      <c r="I4713" s="808">
        <v>10</v>
      </c>
      <c r="J4713" s="808"/>
      <c r="K4713" s="377" t="s">
        <v>1883</v>
      </c>
      <c r="L4713" s="807" t="s">
        <v>1884</v>
      </c>
      <c r="M4713" s="807"/>
      <c r="N4713" s="808">
        <v>73</v>
      </c>
      <c r="O4713" s="808"/>
    </row>
    <row r="4714" spans="1:15" ht="18">
      <c r="A4714" s="807">
        <v>1442</v>
      </c>
      <c r="B4714" s="807"/>
      <c r="C4714" s="807">
        <v>371231</v>
      </c>
      <c r="D4714" s="807"/>
      <c r="E4714" s="378" t="s">
        <v>3000</v>
      </c>
      <c r="F4714" s="807" t="s">
        <v>2598</v>
      </c>
      <c r="G4714" s="807"/>
      <c r="H4714" s="378" t="s">
        <v>2114</v>
      </c>
      <c r="I4714" s="811"/>
      <c r="J4714" s="811"/>
      <c r="K4714" s="371"/>
      <c r="L4714" s="807" t="s">
        <v>2115</v>
      </c>
      <c r="M4714" s="807"/>
      <c r="N4714" s="808">
        <v>1</v>
      </c>
      <c r="O4714" s="808"/>
    </row>
    <row r="4715" spans="1:15" ht="18">
      <c r="A4715" s="807">
        <v>1443</v>
      </c>
      <c r="B4715" s="807"/>
      <c r="C4715" s="807">
        <v>237007</v>
      </c>
      <c r="D4715" s="807"/>
      <c r="E4715" s="378" t="s">
        <v>3000</v>
      </c>
      <c r="F4715" s="807" t="s">
        <v>2598</v>
      </c>
      <c r="G4715" s="807"/>
      <c r="H4715" s="378" t="s">
        <v>1921</v>
      </c>
      <c r="I4715" s="811"/>
      <c r="J4715" s="811"/>
      <c r="K4715" s="371"/>
      <c r="L4715" s="807" t="s">
        <v>1921</v>
      </c>
      <c r="M4715" s="807"/>
      <c r="N4715" s="808">
        <v>1</v>
      </c>
      <c r="O4715" s="808"/>
    </row>
    <row r="4716" spans="1:15" ht="18">
      <c r="A4716" s="807">
        <v>1444</v>
      </c>
      <c r="B4716" s="807"/>
      <c r="C4716" s="807">
        <v>415767</v>
      </c>
      <c r="D4716" s="807"/>
      <c r="E4716" s="378" t="s">
        <v>3000</v>
      </c>
      <c r="F4716" s="807" t="s">
        <v>2598</v>
      </c>
      <c r="G4716" s="807"/>
      <c r="H4716" s="378" t="s">
        <v>2083</v>
      </c>
      <c r="I4716" s="811"/>
      <c r="J4716" s="811"/>
      <c r="K4716" s="371"/>
      <c r="L4716" s="807" t="s">
        <v>1921</v>
      </c>
      <c r="M4716" s="807"/>
      <c r="N4716" s="808">
        <v>1</v>
      </c>
      <c r="O4716" s="808"/>
    </row>
    <row r="4717" spans="1:15" ht="18">
      <c r="A4717" s="807">
        <v>1445</v>
      </c>
      <c r="B4717" s="807"/>
      <c r="C4717" s="807">
        <v>986455</v>
      </c>
      <c r="D4717" s="807"/>
      <c r="E4717" s="378" t="s">
        <v>3000</v>
      </c>
      <c r="F4717" s="807" t="s">
        <v>2583</v>
      </c>
      <c r="G4717" s="807"/>
      <c r="H4717" s="378" t="s">
        <v>2146</v>
      </c>
      <c r="I4717" s="808">
        <v>30</v>
      </c>
      <c r="J4717" s="808"/>
      <c r="K4717" s="377" t="s">
        <v>1909</v>
      </c>
      <c r="L4717" s="808" t="s">
        <v>1910</v>
      </c>
      <c r="M4717" s="808"/>
      <c r="N4717" s="808">
        <v>26</v>
      </c>
      <c r="O4717" s="808"/>
    </row>
    <row r="4718" spans="1:15" ht="18">
      <c r="A4718" s="807">
        <v>1446</v>
      </c>
      <c r="B4718" s="807"/>
      <c r="C4718" s="807">
        <v>516090</v>
      </c>
      <c r="D4718" s="807"/>
      <c r="E4718" s="378" t="s">
        <v>3000</v>
      </c>
      <c r="F4718" s="807" t="s">
        <v>2583</v>
      </c>
      <c r="G4718" s="807"/>
      <c r="H4718" s="378" t="s">
        <v>2146</v>
      </c>
      <c r="I4718" s="808">
        <v>5</v>
      </c>
      <c r="J4718" s="808"/>
      <c r="K4718" s="377" t="s">
        <v>1909</v>
      </c>
      <c r="L4718" s="808" t="s">
        <v>1910</v>
      </c>
      <c r="M4718" s="808"/>
      <c r="N4718" s="808">
        <v>7</v>
      </c>
      <c r="O4718" s="808"/>
    </row>
    <row r="4719" spans="1:15" ht="18">
      <c r="A4719" s="807">
        <v>1447</v>
      </c>
      <c r="B4719" s="807"/>
      <c r="C4719" s="807">
        <v>1172270</v>
      </c>
      <c r="D4719" s="807"/>
      <c r="E4719" s="378" t="s">
        <v>3000</v>
      </c>
      <c r="F4719" s="807" t="s">
        <v>2583</v>
      </c>
      <c r="G4719" s="807"/>
      <c r="H4719" s="378" t="s">
        <v>2146</v>
      </c>
      <c r="I4719" s="808">
        <v>10</v>
      </c>
      <c r="J4719" s="808"/>
      <c r="K4719" s="377" t="s">
        <v>1909</v>
      </c>
      <c r="L4719" s="808" t="s">
        <v>1910</v>
      </c>
      <c r="M4719" s="808"/>
      <c r="N4719" s="808">
        <v>10</v>
      </c>
      <c r="O4719" s="808"/>
    </row>
    <row r="4720" spans="1:15" ht="18">
      <c r="A4720" s="807">
        <v>1448</v>
      </c>
      <c r="B4720" s="807"/>
      <c r="C4720" s="807">
        <v>417521</v>
      </c>
      <c r="D4720" s="807"/>
      <c r="E4720" s="378" t="s">
        <v>3401</v>
      </c>
      <c r="F4720" s="807" t="s">
        <v>2161</v>
      </c>
      <c r="G4720" s="807"/>
      <c r="H4720" s="378" t="s">
        <v>1920</v>
      </c>
      <c r="I4720" s="811"/>
      <c r="J4720" s="811"/>
      <c r="K4720" s="371"/>
      <c r="L4720" s="807" t="s">
        <v>1921</v>
      </c>
      <c r="M4720" s="807"/>
      <c r="N4720" s="808">
        <v>1.5</v>
      </c>
      <c r="O4720" s="808"/>
    </row>
    <row r="4721" spans="1:15" ht="18">
      <c r="A4721" s="807">
        <v>1449</v>
      </c>
      <c r="B4721" s="807"/>
      <c r="C4721" s="807">
        <v>260140</v>
      </c>
      <c r="D4721" s="807"/>
      <c r="E4721" s="378" t="s">
        <v>3946</v>
      </c>
      <c r="F4721" s="807" t="s">
        <v>2274</v>
      </c>
      <c r="G4721" s="807"/>
      <c r="H4721" s="378" t="s">
        <v>1920</v>
      </c>
      <c r="I4721" s="811"/>
      <c r="J4721" s="811"/>
      <c r="K4721" s="371"/>
      <c r="L4721" s="807" t="s">
        <v>1921</v>
      </c>
      <c r="M4721" s="807"/>
      <c r="N4721" s="808">
        <v>2.5</v>
      </c>
      <c r="O4721" s="808"/>
    </row>
    <row r="4722" spans="1:15" ht="18">
      <c r="A4722" s="807">
        <v>1450</v>
      </c>
      <c r="B4722" s="807"/>
      <c r="C4722" s="807">
        <v>274052</v>
      </c>
      <c r="D4722" s="807"/>
      <c r="E4722" s="378" t="s">
        <v>4176</v>
      </c>
      <c r="F4722" s="807" t="s">
        <v>4178</v>
      </c>
      <c r="G4722" s="807"/>
      <c r="H4722" s="378" t="s">
        <v>1921</v>
      </c>
      <c r="I4722" s="811"/>
      <c r="J4722" s="811"/>
      <c r="K4722" s="371"/>
      <c r="L4722" s="807" t="s">
        <v>1921</v>
      </c>
      <c r="M4722" s="807"/>
      <c r="N4722" s="808">
        <v>3.5</v>
      </c>
      <c r="O4722" s="808"/>
    </row>
    <row r="4723" spans="1:15" ht="18">
      <c r="A4723" s="807">
        <v>1451</v>
      </c>
      <c r="B4723" s="807"/>
      <c r="C4723" s="807">
        <v>274109</v>
      </c>
      <c r="D4723" s="807"/>
      <c r="E4723" s="378" t="s">
        <v>4176</v>
      </c>
      <c r="F4723" s="807" t="s">
        <v>3726</v>
      </c>
      <c r="G4723" s="807"/>
      <c r="H4723" s="378" t="s">
        <v>1921</v>
      </c>
      <c r="I4723" s="811"/>
      <c r="J4723" s="811"/>
      <c r="K4723" s="371"/>
      <c r="L4723" s="807" t="s">
        <v>1921</v>
      </c>
      <c r="M4723" s="807"/>
      <c r="N4723" s="808">
        <v>4.25</v>
      </c>
      <c r="O4723" s="808"/>
    </row>
    <row r="4724" spans="1:15" ht="18">
      <c r="A4724" s="807">
        <v>1452</v>
      </c>
      <c r="B4724" s="807"/>
      <c r="C4724" s="807">
        <v>633537</v>
      </c>
      <c r="D4724" s="807"/>
      <c r="E4724" s="378" t="s">
        <v>4176</v>
      </c>
      <c r="F4724" s="807" t="s">
        <v>4177</v>
      </c>
      <c r="G4724" s="807"/>
      <c r="H4724" s="378" t="s">
        <v>2336</v>
      </c>
      <c r="I4724" s="807">
        <v>60</v>
      </c>
      <c r="J4724" s="807"/>
      <c r="K4724" s="377" t="s">
        <v>1883</v>
      </c>
      <c r="L4724" s="807" t="s">
        <v>1884</v>
      </c>
      <c r="M4724" s="807"/>
      <c r="N4724" s="808">
        <v>41</v>
      </c>
      <c r="O4724" s="808"/>
    </row>
    <row r="4725" spans="1:15" ht="18">
      <c r="A4725" s="807">
        <v>1453</v>
      </c>
      <c r="B4725" s="807"/>
      <c r="C4725" s="807">
        <v>519804</v>
      </c>
      <c r="D4725" s="807"/>
      <c r="E4725" s="378" t="s">
        <v>3779</v>
      </c>
      <c r="F4725" s="807" t="s">
        <v>2272</v>
      </c>
      <c r="G4725" s="807"/>
      <c r="H4725" s="378" t="s">
        <v>1920</v>
      </c>
      <c r="I4725" s="811"/>
      <c r="J4725" s="811"/>
      <c r="K4725" s="371"/>
      <c r="L4725" s="807" t="s">
        <v>1921</v>
      </c>
      <c r="M4725" s="807"/>
      <c r="N4725" s="808">
        <v>18</v>
      </c>
      <c r="O4725" s="808"/>
    </row>
    <row r="4726" spans="1:15" ht="18">
      <c r="A4726" s="807">
        <v>1454</v>
      </c>
      <c r="B4726" s="807"/>
      <c r="C4726" s="807">
        <v>576770</v>
      </c>
      <c r="D4726" s="807"/>
      <c r="E4726" s="378" t="s">
        <v>3002</v>
      </c>
      <c r="F4726" s="807" t="s">
        <v>3780</v>
      </c>
      <c r="G4726" s="807"/>
      <c r="H4726" s="378" t="s">
        <v>4720</v>
      </c>
      <c r="I4726" s="808">
        <v>12</v>
      </c>
      <c r="J4726" s="808"/>
      <c r="K4726" s="377" t="s">
        <v>1883</v>
      </c>
      <c r="L4726" s="807" t="s">
        <v>1889</v>
      </c>
      <c r="M4726" s="807"/>
      <c r="N4726" s="808">
        <v>57</v>
      </c>
      <c r="O4726" s="808"/>
    </row>
    <row r="4727" spans="1:15" ht="36">
      <c r="A4727" s="810" t="s">
        <v>1871</v>
      </c>
      <c r="B4727" s="810"/>
      <c r="C4727" s="810" t="s">
        <v>1872</v>
      </c>
      <c r="D4727" s="810"/>
      <c r="E4727" s="365" t="s">
        <v>1873</v>
      </c>
      <c r="F4727" s="810" t="s">
        <v>1874</v>
      </c>
      <c r="G4727" s="810"/>
      <c r="H4727" s="365" t="s">
        <v>1875</v>
      </c>
      <c r="I4727" s="810" t="s">
        <v>1876</v>
      </c>
      <c r="J4727" s="810"/>
      <c r="K4727" s="365" t="s">
        <v>1877</v>
      </c>
      <c r="L4727" s="810" t="s">
        <v>4253</v>
      </c>
      <c r="M4727" s="810"/>
      <c r="N4727" s="810" t="s">
        <v>1879</v>
      </c>
      <c r="O4727" s="810"/>
    </row>
    <row r="4728" spans="1:15" ht="18">
      <c r="A4728" s="807">
        <v>1455</v>
      </c>
      <c r="B4728" s="807"/>
      <c r="C4728" s="807">
        <v>526112</v>
      </c>
      <c r="D4728" s="807"/>
      <c r="E4728" s="378" t="s">
        <v>3002</v>
      </c>
      <c r="F4728" s="807" t="s">
        <v>2704</v>
      </c>
      <c r="G4728" s="807"/>
      <c r="H4728" s="378" t="s">
        <v>4720</v>
      </c>
      <c r="I4728" s="808">
        <v>20</v>
      </c>
      <c r="J4728" s="808"/>
      <c r="K4728" s="377" t="s">
        <v>1883</v>
      </c>
      <c r="L4728" s="808" t="s">
        <v>1892</v>
      </c>
      <c r="M4728" s="808"/>
      <c r="N4728" s="808">
        <v>78</v>
      </c>
      <c r="O4728" s="808"/>
    </row>
    <row r="4729" spans="1:15" ht="18">
      <c r="A4729" s="807">
        <v>1456</v>
      </c>
      <c r="B4729" s="807"/>
      <c r="C4729" s="807">
        <v>576547</v>
      </c>
      <c r="D4729" s="807"/>
      <c r="E4729" s="378" t="s">
        <v>3002</v>
      </c>
      <c r="F4729" s="807" t="s">
        <v>2704</v>
      </c>
      <c r="G4729" s="807"/>
      <c r="H4729" s="378" t="s">
        <v>4720</v>
      </c>
      <c r="I4729" s="808">
        <v>20</v>
      </c>
      <c r="J4729" s="808"/>
      <c r="K4729" s="377" t="s">
        <v>1883</v>
      </c>
      <c r="L4729" s="807" t="s">
        <v>1889</v>
      </c>
      <c r="M4729" s="807"/>
      <c r="N4729" s="808">
        <v>78</v>
      </c>
      <c r="O4729" s="808"/>
    </row>
    <row r="4730" spans="1:15" ht="54">
      <c r="A4730" s="807">
        <v>1457</v>
      </c>
      <c r="B4730" s="807"/>
      <c r="C4730" s="807">
        <v>525107</v>
      </c>
      <c r="D4730" s="807"/>
      <c r="E4730" s="378" t="s">
        <v>3002</v>
      </c>
      <c r="F4730" s="807" t="s">
        <v>4138</v>
      </c>
      <c r="G4730" s="807"/>
      <c r="H4730" s="379" t="s">
        <v>4316</v>
      </c>
      <c r="I4730" s="808">
        <v>20</v>
      </c>
      <c r="J4730" s="808"/>
      <c r="K4730" s="377" t="s">
        <v>1883</v>
      </c>
      <c r="L4730" s="807" t="s">
        <v>1889</v>
      </c>
      <c r="M4730" s="807"/>
      <c r="N4730" s="807">
        <v>121</v>
      </c>
      <c r="O4730" s="807"/>
    </row>
    <row r="4731" spans="1:15" ht="18">
      <c r="A4731" s="807">
        <v>1458</v>
      </c>
      <c r="B4731" s="807"/>
      <c r="C4731" s="807">
        <v>576575</v>
      </c>
      <c r="D4731" s="807"/>
      <c r="E4731" s="378" t="s">
        <v>3002</v>
      </c>
      <c r="F4731" s="807" t="s">
        <v>2691</v>
      </c>
      <c r="G4731" s="807"/>
      <c r="H4731" s="378" t="s">
        <v>4720</v>
      </c>
      <c r="I4731" s="808">
        <v>50</v>
      </c>
      <c r="J4731" s="808"/>
      <c r="K4731" s="377" t="s">
        <v>1883</v>
      </c>
      <c r="L4731" s="808" t="s">
        <v>1892</v>
      </c>
      <c r="M4731" s="808"/>
      <c r="N4731" s="807">
        <v>191</v>
      </c>
      <c r="O4731" s="807"/>
    </row>
    <row r="4732" spans="1:15" ht="18">
      <c r="A4732" s="807">
        <v>1459</v>
      </c>
      <c r="B4732" s="807"/>
      <c r="C4732" s="807">
        <v>235795</v>
      </c>
      <c r="D4732" s="807"/>
      <c r="E4732" s="378" t="s">
        <v>3782</v>
      </c>
      <c r="F4732" s="807" t="s">
        <v>2322</v>
      </c>
      <c r="G4732" s="807"/>
      <c r="H4732" s="378" t="s">
        <v>1920</v>
      </c>
      <c r="I4732" s="811"/>
      <c r="J4732" s="811"/>
      <c r="K4732" s="371"/>
      <c r="L4732" s="807" t="s">
        <v>1921</v>
      </c>
      <c r="M4732" s="807"/>
      <c r="N4732" s="808">
        <v>1</v>
      </c>
      <c r="O4732" s="808"/>
    </row>
    <row r="4733" spans="1:15" ht="18">
      <c r="A4733" s="807">
        <v>1460</v>
      </c>
      <c r="B4733" s="807"/>
      <c r="C4733" s="807">
        <v>246174</v>
      </c>
      <c r="D4733" s="807"/>
      <c r="E4733" s="378" t="s">
        <v>3782</v>
      </c>
      <c r="F4733" s="807" t="s">
        <v>2322</v>
      </c>
      <c r="G4733" s="807"/>
      <c r="H4733" s="378" t="s">
        <v>1921</v>
      </c>
      <c r="I4733" s="811"/>
      <c r="J4733" s="811"/>
      <c r="K4733" s="371"/>
      <c r="L4733" s="807" t="s">
        <v>1921</v>
      </c>
      <c r="M4733" s="807"/>
      <c r="N4733" s="808">
        <v>1</v>
      </c>
      <c r="O4733" s="808"/>
    </row>
    <row r="4734" spans="1:15" ht="18">
      <c r="A4734" s="807">
        <v>1461</v>
      </c>
      <c r="B4734" s="807"/>
      <c r="C4734" s="807">
        <v>262216</v>
      </c>
      <c r="D4734" s="807"/>
      <c r="E4734" s="378" t="s">
        <v>3782</v>
      </c>
      <c r="F4734" s="807" t="s">
        <v>2653</v>
      </c>
      <c r="G4734" s="807"/>
      <c r="H4734" s="378" t="s">
        <v>1920</v>
      </c>
      <c r="I4734" s="811"/>
      <c r="J4734" s="811"/>
      <c r="K4734" s="371"/>
      <c r="L4734" s="807" t="s">
        <v>1921</v>
      </c>
      <c r="M4734" s="807"/>
      <c r="N4734" s="808">
        <v>1</v>
      </c>
      <c r="O4734" s="808"/>
    </row>
    <row r="4735" spans="1:15" ht="18">
      <c r="A4735" s="807">
        <v>1462</v>
      </c>
      <c r="B4735" s="807"/>
      <c r="C4735" s="807">
        <v>235846</v>
      </c>
      <c r="D4735" s="807"/>
      <c r="E4735" s="378" t="s">
        <v>3782</v>
      </c>
      <c r="F4735" s="807" t="s">
        <v>2700</v>
      </c>
      <c r="G4735" s="807"/>
      <c r="H4735" s="378" t="s">
        <v>1920</v>
      </c>
      <c r="I4735" s="811"/>
      <c r="J4735" s="811"/>
      <c r="K4735" s="371"/>
      <c r="L4735" s="807" t="s">
        <v>1921</v>
      </c>
      <c r="M4735" s="807"/>
      <c r="N4735" s="808">
        <v>1</v>
      </c>
      <c r="O4735" s="808"/>
    </row>
    <row r="4736" spans="1:15" ht="18">
      <c r="A4736" s="807">
        <v>1463</v>
      </c>
      <c r="B4736" s="807"/>
      <c r="C4736" s="807">
        <v>246212</v>
      </c>
      <c r="D4736" s="807"/>
      <c r="E4736" s="378" t="s">
        <v>3782</v>
      </c>
      <c r="F4736" s="807" t="s">
        <v>2700</v>
      </c>
      <c r="G4736" s="807"/>
      <c r="H4736" s="378" t="s">
        <v>1921</v>
      </c>
      <c r="I4736" s="811"/>
      <c r="J4736" s="811"/>
      <c r="K4736" s="371"/>
      <c r="L4736" s="807" t="s">
        <v>1921</v>
      </c>
      <c r="M4736" s="807"/>
      <c r="N4736" s="808">
        <v>1</v>
      </c>
      <c r="O4736" s="808"/>
    </row>
    <row r="4737" spans="1:15" ht="18">
      <c r="A4737" s="807">
        <v>1464</v>
      </c>
      <c r="B4737" s="807"/>
      <c r="C4737" s="807">
        <v>481811</v>
      </c>
      <c r="D4737" s="807"/>
      <c r="E4737" s="378" t="s">
        <v>3782</v>
      </c>
      <c r="F4737" s="807" t="s">
        <v>2700</v>
      </c>
      <c r="G4737" s="807"/>
      <c r="H4737" s="378" t="s">
        <v>2083</v>
      </c>
      <c r="I4737" s="811"/>
      <c r="J4737" s="811"/>
      <c r="K4737" s="371"/>
      <c r="L4737" s="807" t="s">
        <v>1921</v>
      </c>
      <c r="M4737" s="807"/>
      <c r="N4737" s="808">
        <v>1</v>
      </c>
      <c r="O4737" s="808"/>
    </row>
    <row r="4738" spans="1:15" ht="18">
      <c r="A4738" s="807">
        <v>1465</v>
      </c>
      <c r="B4738" s="807"/>
      <c r="C4738" s="807">
        <v>418691</v>
      </c>
      <c r="D4738" s="807"/>
      <c r="E4738" s="378" t="s">
        <v>3782</v>
      </c>
      <c r="F4738" s="807" t="s">
        <v>3647</v>
      </c>
      <c r="G4738" s="807"/>
      <c r="H4738" s="378" t="s">
        <v>1920</v>
      </c>
      <c r="I4738" s="811"/>
      <c r="J4738" s="811"/>
      <c r="K4738" s="371"/>
      <c r="L4738" s="807" t="s">
        <v>1921</v>
      </c>
      <c r="M4738" s="807"/>
      <c r="N4738" s="808">
        <v>1.5</v>
      </c>
      <c r="O4738" s="808"/>
    </row>
    <row r="4739" spans="1:15" ht="18">
      <c r="A4739" s="807">
        <v>1466</v>
      </c>
      <c r="B4739" s="807"/>
      <c r="C4739" s="807">
        <v>400589</v>
      </c>
      <c r="D4739" s="807"/>
      <c r="E4739" s="378" t="s">
        <v>3783</v>
      </c>
      <c r="F4739" s="807" t="s">
        <v>2071</v>
      </c>
      <c r="G4739" s="807"/>
      <c r="H4739" s="378" t="s">
        <v>1921</v>
      </c>
      <c r="I4739" s="811"/>
      <c r="J4739" s="811"/>
      <c r="K4739" s="371"/>
      <c r="L4739" s="807" t="s">
        <v>1921</v>
      </c>
      <c r="M4739" s="807"/>
      <c r="N4739" s="808">
        <v>1</v>
      </c>
      <c r="O4739" s="808"/>
    </row>
    <row r="4740" spans="1:15" ht="54">
      <c r="A4740" s="807">
        <v>1467</v>
      </c>
      <c r="B4740" s="807"/>
      <c r="C4740" s="807">
        <v>576864</v>
      </c>
      <c r="D4740" s="807"/>
      <c r="E4740" s="378" t="s">
        <v>4180</v>
      </c>
      <c r="F4740" s="807" t="s">
        <v>2085</v>
      </c>
      <c r="G4740" s="807"/>
      <c r="H4740" s="379" t="s">
        <v>4261</v>
      </c>
      <c r="I4740" s="808">
        <v>5</v>
      </c>
      <c r="J4740" s="808"/>
      <c r="K4740" s="377" t="s">
        <v>1883</v>
      </c>
      <c r="L4740" s="807" t="s">
        <v>1889</v>
      </c>
      <c r="M4740" s="807"/>
      <c r="N4740" s="807">
        <v>259</v>
      </c>
      <c r="O4740" s="807"/>
    </row>
    <row r="4741" spans="1:15" ht="18">
      <c r="A4741" s="807">
        <v>1468</v>
      </c>
      <c r="B4741" s="807"/>
      <c r="C4741" s="807">
        <v>674138</v>
      </c>
      <c r="D4741" s="807"/>
      <c r="E4741" s="378" t="s">
        <v>4721</v>
      </c>
      <c r="F4741" s="807" t="s">
        <v>2526</v>
      </c>
      <c r="G4741" s="807"/>
      <c r="H4741" s="378" t="s">
        <v>1920</v>
      </c>
      <c r="I4741" s="811"/>
      <c r="J4741" s="811"/>
      <c r="K4741" s="371"/>
      <c r="L4741" s="807" t="s">
        <v>1921</v>
      </c>
      <c r="M4741" s="807"/>
      <c r="N4741" s="808">
        <v>1.5</v>
      </c>
      <c r="O4741" s="808"/>
    </row>
    <row r="4742" spans="1:15" ht="36">
      <c r="A4742" s="807">
        <v>1469</v>
      </c>
      <c r="B4742" s="807"/>
      <c r="C4742" s="807">
        <v>674058</v>
      </c>
      <c r="D4742" s="807"/>
      <c r="E4742" s="379" t="s">
        <v>4722</v>
      </c>
      <c r="F4742" s="807" t="s">
        <v>2921</v>
      </c>
      <c r="G4742" s="807"/>
      <c r="H4742" s="378" t="s">
        <v>2336</v>
      </c>
      <c r="I4742" s="808">
        <v>60</v>
      </c>
      <c r="J4742" s="808"/>
      <c r="K4742" s="377" t="s">
        <v>1883</v>
      </c>
      <c r="L4742" s="807" t="s">
        <v>1884</v>
      </c>
      <c r="M4742" s="807"/>
      <c r="N4742" s="808">
        <v>20</v>
      </c>
      <c r="O4742" s="808"/>
    </row>
    <row r="4743" spans="1:15" ht="36">
      <c r="A4743" s="810" t="s">
        <v>1871</v>
      </c>
      <c r="B4743" s="810"/>
      <c r="C4743" s="810" t="s">
        <v>1872</v>
      </c>
      <c r="D4743" s="810"/>
      <c r="E4743" s="365" t="s">
        <v>1873</v>
      </c>
      <c r="F4743" s="810" t="s">
        <v>1874</v>
      </c>
      <c r="G4743" s="810"/>
      <c r="H4743" s="365" t="s">
        <v>1875</v>
      </c>
      <c r="I4743" s="810" t="s">
        <v>1876</v>
      </c>
      <c r="J4743" s="810"/>
      <c r="K4743" s="365" t="s">
        <v>1877</v>
      </c>
      <c r="L4743" s="810" t="s">
        <v>4253</v>
      </c>
      <c r="M4743" s="810"/>
      <c r="N4743" s="810" t="s">
        <v>1879</v>
      </c>
      <c r="O4743" s="810"/>
    </row>
    <row r="4744" spans="1:15" ht="18">
      <c r="A4744" s="807">
        <v>1470</v>
      </c>
      <c r="B4744" s="807"/>
      <c r="C4744" s="807">
        <v>674015</v>
      </c>
      <c r="D4744" s="807"/>
      <c r="E4744" s="378" t="s">
        <v>4721</v>
      </c>
      <c r="F4744" s="807" t="s">
        <v>2068</v>
      </c>
      <c r="G4744" s="807"/>
      <c r="H4744" s="378" t="s">
        <v>1920</v>
      </c>
      <c r="I4744" s="811"/>
      <c r="J4744" s="811"/>
      <c r="K4744" s="371"/>
      <c r="L4744" s="807" t="s">
        <v>1921</v>
      </c>
      <c r="M4744" s="807"/>
      <c r="N4744" s="808">
        <v>1.5</v>
      </c>
      <c r="O4744" s="808"/>
    </row>
    <row r="4745" spans="1:15" ht="18">
      <c r="A4745" s="807">
        <v>1471</v>
      </c>
      <c r="B4745" s="807"/>
      <c r="C4745" s="807">
        <v>853570</v>
      </c>
      <c r="D4745" s="807"/>
      <c r="E4745" s="378" t="s">
        <v>4182</v>
      </c>
      <c r="F4745" s="807" t="s">
        <v>4183</v>
      </c>
      <c r="G4745" s="807"/>
      <c r="H4745" s="378" t="s">
        <v>4255</v>
      </c>
      <c r="I4745" s="808">
        <v>500</v>
      </c>
      <c r="J4745" s="808"/>
      <c r="K4745" s="377" t="s">
        <v>2956</v>
      </c>
      <c r="L4745" s="807" t="s">
        <v>1889</v>
      </c>
      <c r="M4745" s="807"/>
      <c r="N4745" s="808">
        <v>29</v>
      </c>
      <c r="O4745" s="808"/>
    </row>
    <row r="4746" spans="1:15" ht="18">
      <c r="A4746" s="807">
        <v>1472</v>
      </c>
      <c r="B4746" s="807"/>
      <c r="C4746" s="807">
        <v>269163</v>
      </c>
      <c r="D4746" s="807"/>
      <c r="E4746" s="378" t="s">
        <v>4252</v>
      </c>
      <c r="F4746" s="807" t="s">
        <v>2274</v>
      </c>
      <c r="G4746" s="807"/>
      <c r="H4746" s="378" t="s">
        <v>1921</v>
      </c>
      <c r="I4746" s="811"/>
      <c r="J4746" s="811"/>
      <c r="K4746" s="371"/>
      <c r="L4746" s="807" t="s">
        <v>1921</v>
      </c>
      <c r="M4746" s="807"/>
      <c r="N4746" s="808">
        <v>2.25</v>
      </c>
      <c r="O4746" s="808"/>
    </row>
    <row r="4747" spans="1:15" ht="18">
      <c r="A4747" s="807">
        <v>1473</v>
      </c>
      <c r="B4747" s="807"/>
      <c r="C4747" s="807">
        <v>520004</v>
      </c>
      <c r="D4747" s="807"/>
      <c r="E4747" s="378" t="s">
        <v>4184</v>
      </c>
      <c r="F4747" s="807" t="s">
        <v>2068</v>
      </c>
      <c r="G4747" s="807"/>
      <c r="H4747" s="378" t="s">
        <v>1920</v>
      </c>
      <c r="I4747" s="811"/>
      <c r="J4747" s="811"/>
      <c r="K4747" s="371"/>
      <c r="L4747" s="807" t="s">
        <v>1921</v>
      </c>
      <c r="M4747" s="807"/>
      <c r="N4747" s="808">
        <v>8</v>
      </c>
      <c r="O4747" s="808"/>
    </row>
    <row r="4748" spans="1:15" ht="18">
      <c r="A4748" s="807">
        <v>1474</v>
      </c>
      <c r="B4748" s="807"/>
      <c r="C4748" s="807">
        <v>647777</v>
      </c>
      <c r="D4748" s="807"/>
      <c r="E4748" s="378" t="s">
        <v>4184</v>
      </c>
      <c r="F4748" s="807" t="s">
        <v>2068</v>
      </c>
      <c r="G4748" s="807"/>
      <c r="H4748" s="378" t="s">
        <v>2083</v>
      </c>
      <c r="I4748" s="811"/>
      <c r="J4748" s="811"/>
      <c r="K4748" s="371"/>
      <c r="L4748" s="807" t="s">
        <v>1921</v>
      </c>
      <c r="M4748" s="807"/>
      <c r="N4748" s="808">
        <v>8</v>
      </c>
      <c r="O4748" s="808"/>
    </row>
    <row r="4749" spans="1:15" ht="18">
      <c r="A4749" s="807">
        <v>1475</v>
      </c>
      <c r="B4749" s="807"/>
      <c r="C4749" s="807">
        <v>476337</v>
      </c>
      <c r="D4749" s="807"/>
      <c r="E4749" s="378" t="s">
        <v>3010</v>
      </c>
      <c r="F4749" s="807" t="s">
        <v>2322</v>
      </c>
      <c r="G4749" s="807"/>
      <c r="H4749" s="378" t="s">
        <v>2083</v>
      </c>
      <c r="I4749" s="811"/>
      <c r="J4749" s="811"/>
      <c r="K4749" s="371"/>
      <c r="L4749" s="807" t="s">
        <v>1921</v>
      </c>
      <c r="M4749" s="807"/>
      <c r="N4749" s="808">
        <v>1</v>
      </c>
      <c r="O4749" s="808"/>
    </row>
    <row r="4750" spans="1:15" ht="18">
      <c r="A4750" s="807">
        <v>1476</v>
      </c>
      <c r="B4750" s="807"/>
      <c r="C4750" s="807">
        <v>955287</v>
      </c>
      <c r="D4750" s="807"/>
      <c r="E4750" s="378" t="s">
        <v>3010</v>
      </c>
      <c r="F4750" s="807" t="s">
        <v>2344</v>
      </c>
      <c r="G4750" s="807"/>
      <c r="H4750" s="378" t="s">
        <v>1921</v>
      </c>
      <c r="I4750" s="811"/>
      <c r="J4750" s="811"/>
      <c r="K4750" s="371"/>
      <c r="L4750" s="807" t="s">
        <v>1921</v>
      </c>
      <c r="M4750" s="807"/>
      <c r="N4750" s="808">
        <v>1</v>
      </c>
      <c r="O4750" s="808"/>
    </row>
    <row r="4751" spans="1:15" ht="18">
      <c r="A4751" s="807">
        <v>1477</v>
      </c>
      <c r="B4751" s="807"/>
      <c r="C4751" s="807">
        <v>256999</v>
      </c>
      <c r="D4751" s="807"/>
      <c r="E4751" s="378" t="s">
        <v>3010</v>
      </c>
      <c r="F4751" s="807" t="s">
        <v>2071</v>
      </c>
      <c r="G4751" s="807"/>
      <c r="H4751" s="378" t="s">
        <v>1920</v>
      </c>
      <c r="I4751" s="811"/>
      <c r="J4751" s="811"/>
      <c r="K4751" s="371"/>
      <c r="L4751" s="807" t="s">
        <v>1921</v>
      </c>
      <c r="M4751" s="807"/>
      <c r="N4751" s="808">
        <v>1</v>
      </c>
      <c r="O4751" s="808"/>
    </row>
    <row r="4752" spans="1:15" ht="18">
      <c r="A4752" s="807">
        <v>1478</v>
      </c>
      <c r="B4752" s="807"/>
      <c r="C4752" s="807">
        <v>257034</v>
      </c>
      <c r="D4752" s="807"/>
      <c r="E4752" s="378" t="s">
        <v>3010</v>
      </c>
      <c r="F4752" s="807" t="s">
        <v>2071</v>
      </c>
      <c r="G4752" s="807"/>
      <c r="H4752" s="378" t="s">
        <v>1921</v>
      </c>
      <c r="I4752" s="811"/>
      <c r="J4752" s="811"/>
      <c r="K4752" s="371"/>
      <c r="L4752" s="807" t="s">
        <v>1921</v>
      </c>
      <c r="M4752" s="807"/>
      <c r="N4752" s="808">
        <v>1</v>
      </c>
      <c r="O4752" s="808"/>
    </row>
    <row r="4753" spans="1:15" ht="18">
      <c r="A4753" s="807">
        <v>1479</v>
      </c>
      <c r="B4753" s="807"/>
      <c r="C4753" s="807">
        <v>577312</v>
      </c>
      <c r="D4753" s="807"/>
      <c r="E4753" s="378" t="s">
        <v>3010</v>
      </c>
      <c r="F4753" s="807" t="s">
        <v>2337</v>
      </c>
      <c r="G4753" s="807"/>
      <c r="H4753" s="378" t="s">
        <v>4255</v>
      </c>
      <c r="I4753" s="808">
        <v>1</v>
      </c>
      <c r="J4753" s="808"/>
      <c r="K4753" s="377" t="s">
        <v>1883</v>
      </c>
      <c r="L4753" s="807" t="s">
        <v>1889</v>
      </c>
      <c r="M4753" s="807"/>
      <c r="N4753" s="808">
        <v>1.5</v>
      </c>
      <c r="O4753" s="808"/>
    </row>
    <row r="4754" spans="1:15" ht="36">
      <c r="A4754" s="807">
        <v>1480</v>
      </c>
      <c r="B4754" s="807"/>
      <c r="C4754" s="807">
        <v>352205</v>
      </c>
      <c r="D4754" s="807"/>
      <c r="E4754" s="379" t="s">
        <v>4723</v>
      </c>
      <c r="F4754" s="807" t="s">
        <v>2322</v>
      </c>
      <c r="G4754" s="807"/>
      <c r="H4754" s="378" t="s">
        <v>1921</v>
      </c>
      <c r="I4754" s="811"/>
      <c r="J4754" s="811"/>
      <c r="K4754" s="371"/>
      <c r="L4754" s="807" t="s">
        <v>1921</v>
      </c>
      <c r="M4754" s="807"/>
      <c r="N4754" s="808">
        <v>1</v>
      </c>
      <c r="O4754" s="808"/>
    </row>
    <row r="4755" spans="1:15" ht="36">
      <c r="A4755" s="807">
        <v>1481</v>
      </c>
      <c r="B4755" s="807"/>
      <c r="C4755" s="807">
        <v>261615</v>
      </c>
      <c r="D4755" s="807"/>
      <c r="E4755" s="379" t="s">
        <v>4723</v>
      </c>
      <c r="F4755" s="807" t="s">
        <v>2014</v>
      </c>
      <c r="G4755" s="807"/>
      <c r="H4755" s="378" t="s">
        <v>1921</v>
      </c>
      <c r="I4755" s="811"/>
      <c r="J4755" s="811"/>
      <c r="K4755" s="371"/>
      <c r="L4755" s="807" t="s">
        <v>1921</v>
      </c>
      <c r="M4755" s="807"/>
      <c r="N4755" s="808">
        <v>1.5</v>
      </c>
      <c r="O4755" s="808"/>
    </row>
    <row r="4756" spans="1:15" ht="18">
      <c r="A4756" s="807">
        <v>1482</v>
      </c>
      <c r="B4756" s="807"/>
      <c r="C4756" s="807">
        <v>227751</v>
      </c>
      <c r="D4756" s="807"/>
      <c r="E4756" s="378" t="s">
        <v>3784</v>
      </c>
      <c r="F4756" s="807" t="s">
        <v>2344</v>
      </c>
      <c r="G4756" s="807"/>
      <c r="H4756" s="378" t="s">
        <v>1921</v>
      </c>
      <c r="I4756" s="811"/>
      <c r="J4756" s="811"/>
      <c r="K4756" s="371"/>
      <c r="L4756" s="807" t="s">
        <v>1921</v>
      </c>
      <c r="M4756" s="807"/>
      <c r="N4756" s="808">
        <v>2</v>
      </c>
      <c r="O4756" s="808"/>
    </row>
    <row r="4757" spans="1:15" ht="18">
      <c r="A4757" s="807">
        <v>1483</v>
      </c>
      <c r="B4757" s="807"/>
      <c r="C4757" s="807">
        <v>422033</v>
      </c>
      <c r="D4757" s="807"/>
      <c r="E4757" s="378" t="s">
        <v>4185</v>
      </c>
      <c r="F4757" s="807" t="s">
        <v>2488</v>
      </c>
      <c r="G4757" s="807"/>
      <c r="H4757" s="378" t="s">
        <v>1920</v>
      </c>
      <c r="I4757" s="811"/>
      <c r="J4757" s="811"/>
      <c r="K4757" s="371"/>
      <c r="L4757" s="807" t="s">
        <v>1921</v>
      </c>
      <c r="M4757" s="807"/>
      <c r="N4757" s="808">
        <v>19</v>
      </c>
      <c r="O4757" s="808"/>
    </row>
    <row r="4758" spans="1:15" ht="18">
      <c r="A4758" s="807">
        <v>1484</v>
      </c>
      <c r="B4758" s="807"/>
      <c r="C4758" s="807">
        <v>236464</v>
      </c>
      <c r="D4758" s="807"/>
      <c r="E4758" s="378" t="s">
        <v>3014</v>
      </c>
      <c r="F4758" s="807" t="s">
        <v>1944</v>
      </c>
      <c r="G4758" s="807"/>
      <c r="H4758" s="378" t="s">
        <v>1921</v>
      </c>
      <c r="I4758" s="811"/>
      <c r="J4758" s="811"/>
      <c r="K4758" s="371"/>
      <c r="L4758" s="807" t="s">
        <v>1921</v>
      </c>
      <c r="M4758" s="807"/>
      <c r="N4758" s="808">
        <v>2.25</v>
      </c>
      <c r="O4758" s="808"/>
    </row>
    <row r="4759" spans="1:15" ht="18">
      <c r="A4759" s="807">
        <v>1485</v>
      </c>
      <c r="B4759" s="807"/>
      <c r="C4759" s="807">
        <v>334850</v>
      </c>
      <c r="D4759" s="807"/>
      <c r="E4759" s="378" t="s">
        <v>3014</v>
      </c>
      <c r="F4759" s="807" t="s">
        <v>1944</v>
      </c>
      <c r="G4759" s="807"/>
      <c r="H4759" s="378" t="s">
        <v>1920</v>
      </c>
      <c r="I4759" s="811"/>
      <c r="J4759" s="811"/>
      <c r="K4759" s="371"/>
      <c r="L4759" s="807" t="s">
        <v>1921</v>
      </c>
      <c r="M4759" s="807"/>
      <c r="N4759" s="808">
        <v>2.25</v>
      </c>
      <c r="O4759" s="808"/>
    </row>
    <row r="4760" spans="1:15" ht="18">
      <c r="A4760" s="807">
        <v>1486</v>
      </c>
      <c r="B4760" s="807"/>
      <c r="C4760" s="807">
        <v>422098</v>
      </c>
      <c r="D4760" s="807"/>
      <c r="E4760" s="378" t="s">
        <v>3014</v>
      </c>
      <c r="F4760" s="807" t="s">
        <v>1944</v>
      </c>
      <c r="G4760" s="807"/>
      <c r="H4760" s="378" t="s">
        <v>2083</v>
      </c>
      <c r="I4760" s="811"/>
      <c r="J4760" s="811"/>
      <c r="K4760" s="371"/>
      <c r="L4760" s="807" t="s">
        <v>1921</v>
      </c>
      <c r="M4760" s="807"/>
      <c r="N4760" s="808">
        <v>2.25</v>
      </c>
      <c r="O4760" s="808"/>
    </row>
    <row r="4761" spans="1:15" ht="36">
      <c r="A4761" s="810" t="s">
        <v>1871</v>
      </c>
      <c r="B4761" s="810"/>
      <c r="C4761" s="810" t="s">
        <v>1872</v>
      </c>
      <c r="D4761" s="810"/>
      <c r="E4761" s="365" t="s">
        <v>1873</v>
      </c>
      <c r="F4761" s="810" t="s">
        <v>1874</v>
      </c>
      <c r="G4761" s="810"/>
      <c r="H4761" s="365" t="s">
        <v>1875</v>
      </c>
      <c r="I4761" s="810" t="s">
        <v>1876</v>
      </c>
      <c r="J4761" s="810"/>
      <c r="K4761" s="365" t="s">
        <v>1877</v>
      </c>
      <c r="L4761" s="810" t="s">
        <v>4253</v>
      </c>
      <c r="M4761" s="810"/>
      <c r="N4761" s="810" t="s">
        <v>1879</v>
      </c>
      <c r="O4761" s="810"/>
    </row>
    <row r="4762" spans="1:15" ht="18">
      <c r="A4762" s="807">
        <v>1487</v>
      </c>
      <c r="B4762" s="807"/>
      <c r="C4762" s="807">
        <v>208319</v>
      </c>
      <c r="D4762" s="807"/>
      <c r="E4762" s="378" t="s">
        <v>4724</v>
      </c>
      <c r="F4762" s="807" t="s">
        <v>2344</v>
      </c>
      <c r="G4762" s="807"/>
      <c r="H4762" s="378" t="s">
        <v>4349</v>
      </c>
      <c r="I4762" s="808">
        <v>25</v>
      </c>
      <c r="J4762" s="808"/>
      <c r="K4762" s="377" t="s">
        <v>2107</v>
      </c>
      <c r="L4762" s="808" t="s">
        <v>1892</v>
      </c>
      <c r="M4762" s="808"/>
      <c r="N4762" s="807" t="s">
        <v>4725</v>
      </c>
      <c r="O4762" s="807"/>
    </row>
    <row r="4763" spans="1:15" ht="36">
      <c r="A4763" s="807">
        <v>1488</v>
      </c>
      <c r="B4763" s="807"/>
      <c r="C4763" s="807">
        <v>762839</v>
      </c>
      <c r="D4763" s="807"/>
      <c r="E4763" s="379" t="s">
        <v>4726</v>
      </c>
      <c r="F4763" s="807" t="s">
        <v>3948</v>
      </c>
      <c r="G4763" s="807"/>
      <c r="H4763" s="378" t="s">
        <v>4255</v>
      </c>
      <c r="I4763" s="808">
        <v>5</v>
      </c>
      <c r="J4763" s="808"/>
      <c r="K4763" s="377" t="s">
        <v>1883</v>
      </c>
      <c r="L4763" s="808" t="s">
        <v>1892</v>
      </c>
      <c r="M4763" s="808"/>
      <c r="N4763" s="807" t="s">
        <v>4727</v>
      </c>
      <c r="O4763" s="807"/>
    </row>
    <row r="4764" spans="1:15" ht="18">
      <c r="A4764" s="807">
        <v>1489</v>
      </c>
      <c r="B4764" s="807"/>
      <c r="C4764" s="807">
        <v>208405</v>
      </c>
      <c r="D4764" s="807"/>
      <c r="E4764" s="378" t="s">
        <v>4728</v>
      </c>
      <c r="F4764" s="807" t="s">
        <v>2272</v>
      </c>
      <c r="G4764" s="807"/>
      <c r="H4764" s="378" t="s">
        <v>1920</v>
      </c>
      <c r="I4764" s="811"/>
      <c r="J4764" s="811"/>
      <c r="K4764" s="371"/>
      <c r="L4764" s="807" t="s">
        <v>1921</v>
      </c>
      <c r="M4764" s="807"/>
      <c r="N4764" s="808">
        <v>1</v>
      </c>
      <c r="O4764" s="808"/>
    </row>
    <row r="4765" spans="1:15" ht="18">
      <c r="A4765" s="807">
        <v>1490</v>
      </c>
      <c r="B4765" s="807"/>
      <c r="C4765" s="807">
        <v>577832</v>
      </c>
      <c r="D4765" s="807"/>
      <c r="E4765" s="378" t="s">
        <v>4728</v>
      </c>
      <c r="F4765" s="807" t="s">
        <v>2600</v>
      </c>
      <c r="G4765" s="807"/>
      <c r="H4765" s="378" t="s">
        <v>4255</v>
      </c>
      <c r="I4765" s="808">
        <v>2</v>
      </c>
      <c r="J4765" s="808"/>
      <c r="K4765" s="377" t="s">
        <v>1883</v>
      </c>
      <c r="L4765" s="807" t="s">
        <v>1889</v>
      </c>
      <c r="M4765" s="807"/>
      <c r="N4765" s="808">
        <v>6</v>
      </c>
      <c r="O4765" s="808"/>
    </row>
    <row r="4766" spans="1:15" ht="18">
      <c r="A4766" s="807">
        <v>1491</v>
      </c>
      <c r="B4766" s="807"/>
      <c r="C4766" s="807">
        <v>208446</v>
      </c>
      <c r="D4766" s="807"/>
      <c r="E4766" s="378" t="s">
        <v>4728</v>
      </c>
      <c r="F4766" s="807" t="s">
        <v>1944</v>
      </c>
      <c r="G4766" s="807"/>
      <c r="H4766" s="378" t="s">
        <v>1920</v>
      </c>
      <c r="I4766" s="811"/>
      <c r="J4766" s="811"/>
      <c r="K4766" s="371"/>
      <c r="L4766" s="807" t="s">
        <v>1921</v>
      </c>
      <c r="M4766" s="807"/>
      <c r="N4766" s="808">
        <v>1.5</v>
      </c>
      <c r="O4766" s="808"/>
    </row>
    <row r="4767" spans="1:15" ht="18">
      <c r="A4767" s="807">
        <v>1492</v>
      </c>
      <c r="B4767" s="807"/>
      <c r="C4767" s="807">
        <v>208422</v>
      </c>
      <c r="D4767" s="807"/>
      <c r="E4767" s="378" t="s">
        <v>4728</v>
      </c>
      <c r="F4767" s="807" t="s">
        <v>3470</v>
      </c>
      <c r="G4767" s="807"/>
      <c r="H4767" s="378" t="s">
        <v>4255</v>
      </c>
      <c r="I4767" s="808">
        <v>2</v>
      </c>
      <c r="J4767" s="808"/>
      <c r="K4767" s="377" t="s">
        <v>1883</v>
      </c>
      <c r="L4767" s="807" t="s">
        <v>1889</v>
      </c>
      <c r="M4767" s="807"/>
      <c r="N4767" s="808">
        <v>6</v>
      </c>
      <c r="O4767" s="808"/>
    </row>
    <row r="4768" spans="1:15" ht="18">
      <c r="A4768" s="807">
        <v>1493</v>
      </c>
      <c r="B4768" s="807"/>
      <c r="C4768" s="807">
        <v>395129</v>
      </c>
      <c r="D4768" s="807"/>
      <c r="E4768" s="378" t="s">
        <v>3785</v>
      </c>
      <c r="F4768" s="807" t="s">
        <v>2054</v>
      </c>
      <c r="G4768" s="807"/>
      <c r="H4768" s="378" t="s">
        <v>1921</v>
      </c>
      <c r="I4768" s="811"/>
      <c r="J4768" s="811"/>
      <c r="K4768" s="371"/>
      <c r="L4768" s="807" t="s">
        <v>1921</v>
      </c>
      <c r="M4768" s="807"/>
      <c r="N4768" s="808">
        <v>9</v>
      </c>
      <c r="O4768" s="808"/>
    </row>
    <row r="4769" spans="1:15" ht="18">
      <c r="A4769" s="807">
        <v>1494</v>
      </c>
      <c r="B4769" s="807"/>
      <c r="C4769" s="807">
        <v>395172</v>
      </c>
      <c r="D4769" s="807"/>
      <c r="E4769" s="378" t="s">
        <v>3785</v>
      </c>
      <c r="F4769" s="807" t="s">
        <v>2195</v>
      </c>
      <c r="G4769" s="807"/>
      <c r="H4769" s="378" t="s">
        <v>1921</v>
      </c>
      <c r="I4769" s="811"/>
      <c r="J4769" s="811"/>
      <c r="K4769" s="371"/>
      <c r="L4769" s="807" t="s">
        <v>1921</v>
      </c>
      <c r="M4769" s="807"/>
      <c r="N4769" s="808">
        <v>9</v>
      </c>
      <c r="O4769" s="808"/>
    </row>
    <row r="4770" spans="1:15" ht="18">
      <c r="A4770" s="807">
        <v>1495</v>
      </c>
      <c r="B4770" s="807"/>
      <c r="C4770" s="807">
        <v>395223</v>
      </c>
      <c r="D4770" s="807"/>
      <c r="E4770" s="378" t="s">
        <v>3785</v>
      </c>
      <c r="F4770" s="807" t="s">
        <v>2458</v>
      </c>
      <c r="G4770" s="807"/>
      <c r="H4770" s="378" t="s">
        <v>1921</v>
      </c>
      <c r="I4770" s="811"/>
      <c r="J4770" s="811"/>
      <c r="K4770" s="371"/>
      <c r="L4770" s="807" t="s">
        <v>1921</v>
      </c>
      <c r="M4770" s="807"/>
      <c r="N4770" s="808">
        <v>9</v>
      </c>
      <c r="O4770" s="808"/>
    </row>
    <row r="4771" spans="1:15" ht="18">
      <c r="A4771" s="807">
        <v>1496</v>
      </c>
      <c r="B4771" s="807"/>
      <c r="C4771" s="807">
        <v>822529</v>
      </c>
      <c r="D4771" s="807"/>
      <c r="E4771" s="378" t="s">
        <v>3786</v>
      </c>
      <c r="F4771" s="807" t="s">
        <v>3787</v>
      </c>
      <c r="G4771" s="807"/>
      <c r="H4771" s="378" t="s">
        <v>2496</v>
      </c>
      <c r="I4771" s="811"/>
      <c r="J4771" s="811"/>
      <c r="K4771" s="371"/>
      <c r="L4771" s="807" t="s">
        <v>2115</v>
      </c>
      <c r="M4771" s="807"/>
      <c r="N4771" s="808">
        <v>1</v>
      </c>
      <c r="O4771" s="808"/>
    </row>
    <row r="4772" spans="1:15" ht="18">
      <c r="A4772" s="807">
        <v>1497</v>
      </c>
      <c r="B4772" s="807"/>
      <c r="C4772" s="807">
        <v>265577</v>
      </c>
      <c r="D4772" s="807"/>
      <c r="E4772" s="378" t="s">
        <v>3022</v>
      </c>
      <c r="F4772" s="807" t="s">
        <v>2014</v>
      </c>
      <c r="G4772" s="807"/>
      <c r="H4772" s="378" t="s">
        <v>1921</v>
      </c>
      <c r="I4772" s="811"/>
      <c r="J4772" s="811"/>
      <c r="K4772" s="371"/>
      <c r="L4772" s="807" t="s">
        <v>1921</v>
      </c>
      <c r="M4772" s="807"/>
      <c r="N4772" s="808">
        <v>1.5</v>
      </c>
      <c r="O4772" s="808"/>
    </row>
    <row r="4773" spans="1:15" ht="18">
      <c r="A4773" s="807">
        <v>1498</v>
      </c>
      <c r="B4773" s="807"/>
      <c r="C4773" s="807">
        <v>427397</v>
      </c>
      <c r="D4773" s="807"/>
      <c r="E4773" s="378" t="s">
        <v>3022</v>
      </c>
      <c r="F4773" s="807" t="s">
        <v>2344</v>
      </c>
      <c r="G4773" s="807"/>
      <c r="H4773" s="378" t="s">
        <v>1921</v>
      </c>
      <c r="I4773" s="811"/>
      <c r="J4773" s="811"/>
      <c r="K4773" s="371"/>
      <c r="L4773" s="807" t="s">
        <v>1921</v>
      </c>
      <c r="M4773" s="807"/>
      <c r="N4773" s="808">
        <v>1</v>
      </c>
      <c r="O4773" s="808"/>
    </row>
    <row r="4774" spans="1:15" ht="18">
      <c r="A4774" s="807">
        <v>1499</v>
      </c>
      <c r="B4774" s="807"/>
      <c r="C4774" s="807">
        <v>263733</v>
      </c>
      <c r="D4774" s="807"/>
      <c r="E4774" s="378" t="s">
        <v>3022</v>
      </c>
      <c r="F4774" s="807" t="s">
        <v>2071</v>
      </c>
      <c r="G4774" s="807"/>
      <c r="H4774" s="378" t="s">
        <v>1921</v>
      </c>
      <c r="I4774" s="811"/>
      <c r="J4774" s="811"/>
      <c r="K4774" s="371"/>
      <c r="L4774" s="807" t="s">
        <v>1921</v>
      </c>
      <c r="M4774" s="807"/>
      <c r="N4774" s="808">
        <v>1</v>
      </c>
      <c r="O4774" s="808"/>
    </row>
    <row r="4775" spans="1:15" ht="18">
      <c r="A4775" s="807">
        <v>1500</v>
      </c>
      <c r="B4775" s="807"/>
      <c r="C4775" s="807">
        <v>427164</v>
      </c>
      <c r="D4775" s="807"/>
      <c r="E4775" s="378" t="s">
        <v>4729</v>
      </c>
      <c r="F4775" s="807" t="s">
        <v>2322</v>
      </c>
      <c r="G4775" s="807"/>
      <c r="H4775" s="378" t="s">
        <v>1921</v>
      </c>
      <c r="I4775" s="811"/>
      <c r="J4775" s="811"/>
      <c r="K4775" s="371"/>
      <c r="L4775" s="807" t="s">
        <v>1921</v>
      </c>
      <c r="M4775" s="807"/>
      <c r="N4775" s="808">
        <v>1</v>
      </c>
      <c r="O4775" s="808"/>
    </row>
    <row r="4776" spans="1:15" ht="18">
      <c r="A4776" s="807">
        <v>1501</v>
      </c>
      <c r="B4776" s="807"/>
      <c r="C4776" s="807">
        <v>807787</v>
      </c>
      <c r="D4776" s="807"/>
      <c r="E4776" s="378" t="s">
        <v>4730</v>
      </c>
      <c r="F4776" s="807" t="s">
        <v>4731</v>
      </c>
      <c r="G4776" s="807"/>
      <c r="H4776" s="378" t="s">
        <v>4277</v>
      </c>
      <c r="I4776" s="808">
        <v>500</v>
      </c>
      <c r="J4776" s="808"/>
      <c r="K4776" s="377" t="s">
        <v>1883</v>
      </c>
      <c r="L4776" s="808" t="s">
        <v>1976</v>
      </c>
      <c r="M4776" s="808"/>
      <c r="N4776" s="808">
        <v>37</v>
      </c>
      <c r="O4776" s="808"/>
    </row>
    <row r="4777" spans="1:15" ht="18">
      <c r="A4777" s="807">
        <v>1502</v>
      </c>
      <c r="B4777" s="807"/>
      <c r="C4777" s="807">
        <v>430735</v>
      </c>
      <c r="D4777" s="807"/>
      <c r="E4777" s="378" t="s">
        <v>3027</v>
      </c>
      <c r="F4777" s="807" t="s">
        <v>2054</v>
      </c>
      <c r="G4777" s="807"/>
      <c r="H4777" s="378" t="s">
        <v>1920</v>
      </c>
      <c r="I4777" s="811"/>
      <c r="J4777" s="811"/>
      <c r="K4777" s="371"/>
      <c r="L4777" s="807" t="s">
        <v>1921</v>
      </c>
      <c r="M4777" s="807"/>
      <c r="N4777" s="808">
        <v>2.25</v>
      </c>
      <c r="O4777" s="808"/>
    </row>
    <row r="4778" spans="1:15" ht="36">
      <c r="A4778" s="810" t="s">
        <v>1871</v>
      </c>
      <c r="B4778" s="810"/>
      <c r="C4778" s="810" t="s">
        <v>1872</v>
      </c>
      <c r="D4778" s="810"/>
      <c r="E4778" s="365" t="s">
        <v>1873</v>
      </c>
      <c r="F4778" s="810" t="s">
        <v>1874</v>
      </c>
      <c r="G4778" s="810"/>
      <c r="H4778" s="365" t="s">
        <v>1875</v>
      </c>
      <c r="I4778" s="810" t="s">
        <v>1876</v>
      </c>
      <c r="J4778" s="810"/>
      <c r="K4778" s="365" t="s">
        <v>1877</v>
      </c>
      <c r="L4778" s="810" t="s">
        <v>4253</v>
      </c>
      <c r="M4778" s="810"/>
      <c r="N4778" s="810" t="s">
        <v>1879</v>
      </c>
      <c r="O4778" s="810"/>
    </row>
    <row r="4779" spans="1:15" ht="18">
      <c r="A4779" s="807">
        <v>1503</v>
      </c>
      <c r="B4779" s="807"/>
      <c r="C4779" s="807">
        <v>661328</v>
      </c>
      <c r="D4779" s="807"/>
      <c r="E4779" s="378" t="s">
        <v>3027</v>
      </c>
      <c r="F4779" s="807" t="s">
        <v>2089</v>
      </c>
      <c r="G4779" s="807"/>
      <c r="H4779" s="378" t="s">
        <v>1925</v>
      </c>
      <c r="I4779" s="808">
        <v>30</v>
      </c>
      <c r="J4779" s="808"/>
      <c r="K4779" s="377" t="s">
        <v>1883</v>
      </c>
      <c r="L4779" s="807" t="s">
        <v>1884</v>
      </c>
      <c r="M4779" s="807"/>
      <c r="N4779" s="807">
        <v>194</v>
      </c>
      <c r="O4779" s="807"/>
    </row>
    <row r="4780" spans="1:15" ht="18">
      <c r="A4780" s="807">
        <v>1504</v>
      </c>
      <c r="B4780" s="807"/>
      <c r="C4780" s="807">
        <v>1025168</v>
      </c>
      <c r="D4780" s="807"/>
      <c r="E4780" s="378" t="s">
        <v>3027</v>
      </c>
      <c r="F4780" s="807" t="s">
        <v>2089</v>
      </c>
      <c r="G4780" s="807"/>
      <c r="H4780" s="378" t="s">
        <v>1925</v>
      </c>
      <c r="I4780" s="808">
        <v>100</v>
      </c>
      <c r="J4780" s="808"/>
      <c r="K4780" s="377" t="s">
        <v>1883</v>
      </c>
      <c r="L4780" s="807" t="s">
        <v>1884</v>
      </c>
      <c r="M4780" s="807"/>
      <c r="N4780" s="807" t="s">
        <v>4732</v>
      </c>
      <c r="O4780" s="807"/>
    </row>
    <row r="4781" spans="1:15" ht="18">
      <c r="A4781" s="807">
        <v>1505</v>
      </c>
      <c r="B4781" s="807"/>
      <c r="C4781" s="807">
        <v>388422</v>
      </c>
      <c r="D4781" s="807"/>
      <c r="E4781" s="378" t="s">
        <v>3027</v>
      </c>
      <c r="F4781" s="807" t="s">
        <v>2195</v>
      </c>
      <c r="G4781" s="807"/>
      <c r="H4781" s="378" t="s">
        <v>1920</v>
      </c>
      <c r="I4781" s="811"/>
      <c r="J4781" s="811"/>
      <c r="K4781" s="371"/>
      <c r="L4781" s="807" t="s">
        <v>1921</v>
      </c>
      <c r="M4781" s="807"/>
      <c r="N4781" s="808">
        <v>4</v>
      </c>
      <c r="O4781" s="808"/>
    </row>
    <row r="4782" spans="1:15" ht="18">
      <c r="A4782" s="807">
        <v>1506</v>
      </c>
      <c r="B4782" s="807"/>
      <c r="C4782" s="807">
        <v>767297</v>
      </c>
      <c r="D4782" s="807"/>
      <c r="E4782" s="378" t="s">
        <v>4190</v>
      </c>
      <c r="F4782" s="807" t="s">
        <v>2842</v>
      </c>
      <c r="G4782" s="807"/>
      <c r="H4782" s="378" t="s">
        <v>4266</v>
      </c>
      <c r="I4782" s="808">
        <v>5</v>
      </c>
      <c r="J4782" s="808"/>
      <c r="K4782" s="377" t="s">
        <v>1883</v>
      </c>
      <c r="L4782" s="808" t="s">
        <v>1892</v>
      </c>
      <c r="M4782" s="808"/>
      <c r="N4782" s="807">
        <v>195</v>
      </c>
      <c r="O4782" s="807"/>
    </row>
    <row r="4783" spans="1:15" ht="18">
      <c r="A4783" s="807">
        <v>1507</v>
      </c>
      <c r="B4783" s="807"/>
      <c r="C4783" s="807">
        <v>425413</v>
      </c>
      <c r="D4783" s="807"/>
      <c r="E4783" s="378" t="s">
        <v>3029</v>
      </c>
      <c r="F4783" s="807" t="s">
        <v>2195</v>
      </c>
      <c r="G4783" s="807"/>
      <c r="H4783" s="378" t="s">
        <v>4437</v>
      </c>
      <c r="I4783" s="811"/>
      <c r="J4783" s="811"/>
      <c r="K4783" s="371"/>
      <c r="L4783" s="807" t="s">
        <v>1921</v>
      </c>
      <c r="M4783" s="807"/>
      <c r="N4783" s="808">
        <v>14</v>
      </c>
      <c r="O4783" s="808"/>
    </row>
    <row r="4784" spans="1:15" ht="18">
      <c r="A4784" s="807">
        <v>1508</v>
      </c>
      <c r="B4784" s="807"/>
      <c r="C4784" s="807">
        <v>425466</v>
      </c>
      <c r="D4784" s="807"/>
      <c r="E4784" s="378" t="s">
        <v>3029</v>
      </c>
      <c r="F4784" s="807" t="s">
        <v>2192</v>
      </c>
      <c r="G4784" s="807"/>
      <c r="H4784" s="378" t="s">
        <v>4437</v>
      </c>
      <c r="I4784" s="811"/>
      <c r="J4784" s="811"/>
      <c r="K4784" s="371"/>
      <c r="L4784" s="807" t="s">
        <v>1921</v>
      </c>
      <c r="M4784" s="807"/>
      <c r="N4784" s="808">
        <v>26.5</v>
      </c>
      <c r="O4784" s="808"/>
    </row>
    <row r="4785" spans="1:15" ht="18">
      <c r="A4785" s="807">
        <v>1509</v>
      </c>
      <c r="B4785" s="807"/>
      <c r="C4785" s="807">
        <v>432781</v>
      </c>
      <c r="D4785" s="807"/>
      <c r="E4785" s="378" t="s">
        <v>3032</v>
      </c>
      <c r="F4785" s="807" t="s">
        <v>2014</v>
      </c>
      <c r="G4785" s="807"/>
      <c r="H4785" s="378" t="s">
        <v>1920</v>
      </c>
      <c r="I4785" s="811"/>
      <c r="J4785" s="811"/>
      <c r="K4785" s="371"/>
      <c r="L4785" s="807" t="s">
        <v>1921</v>
      </c>
      <c r="M4785" s="807"/>
      <c r="N4785" s="808">
        <v>2</v>
      </c>
      <c r="O4785" s="808"/>
    </row>
    <row r="4786" spans="1:15" ht="18">
      <c r="A4786" s="807">
        <v>1510</v>
      </c>
      <c r="B4786" s="807"/>
      <c r="C4786" s="807">
        <v>234028</v>
      </c>
      <c r="D4786" s="807"/>
      <c r="E4786" s="378" t="s">
        <v>3032</v>
      </c>
      <c r="F4786" s="807" t="s">
        <v>2272</v>
      </c>
      <c r="G4786" s="807"/>
      <c r="H4786" s="378" t="s">
        <v>1921</v>
      </c>
      <c r="I4786" s="811"/>
      <c r="J4786" s="811"/>
      <c r="K4786" s="371"/>
      <c r="L4786" s="807" t="s">
        <v>1921</v>
      </c>
      <c r="M4786" s="807"/>
      <c r="N4786" s="808">
        <v>1.5</v>
      </c>
      <c r="O4786" s="808"/>
    </row>
    <row r="4787" spans="1:15" ht="18">
      <c r="A4787" s="807">
        <v>1511</v>
      </c>
      <c r="B4787" s="807"/>
      <c r="C4787" s="807">
        <v>239773</v>
      </c>
      <c r="D4787" s="807"/>
      <c r="E4787" s="378" t="s">
        <v>3032</v>
      </c>
      <c r="F4787" s="807" t="s">
        <v>2272</v>
      </c>
      <c r="G4787" s="807"/>
      <c r="H4787" s="378" t="s">
        <v>1920</v>
      </c>
      <c r="I4787" s="811"/>
      <c r="J4787" s="811"/>
      <c r="K4787" s="371"/>
      <c r="L4787" s="807" t="s">
        <v>1921</v>
      </c>
      <c r="M4787" s="807"/>
      <c r="N4787" s="808">
        <v>1.5</v>
      </c>
      <c r="O4787" s="808"/>
    </row>
    <row r="4788" spans="1:15" ht="108">
      <c r="A4788" s="807">
        <v>1512</v>
      </c>
      <c r="B4788" s="807"/>
      <c r="C4788" s="807">
        <v>527368</v>
      </c>
      <c r="D4788" s="807"/>
      <c r="E4788" s="378" t="s">
        <v>3033</v>
      </c>
      <c r="F4788" s="807" t="s">
        <v>3541</v>
      </c>
      <c r="G4788" s="807"/>
      <c r="H4788" s="379" t="s">
        <v>4377</v>
      </c>
      <c r="I4788" s="808">
        <v>200</v>
      </c>
      <c r="J4788" s="808"/>
      <c r="K4788" s="378" t="s">
        <v>3543</v>
      </c>
      <c r="L4788" s="807" t="s">
        <v>3554</v>
      </c>
      <c r="M4788" s="807"/>
      <c r="N4788" s="808">
        <v>55.5</v>
      </c>
      <c r="O4788" s="808"/>
    </row>
    <row r="4789" spans="1:15" ht="18">
      <c r="A4789" s="807">
        <v>1513</v>
      </c>
      <c r="B4789" s="807"/>
      <c r="C4789" s="807">
        <v>247290</v>
      </c>
      <c r="D4789" s="807"/>
      <c r="E4789" s="378" t="s">
        <v>3033</v>
      </c>
      <c r="F4789" s="807" t="s">
        <v>2195</v>
      </c>
      <c r="G4789" s="807"/>
      <c r="H4789" s="378" t="s">
        <v>1921</v>
      </c>
      <c r="I4789" s="811"/>
      <c r="J4789" s="811"/>
      <c r="K4789" s="371"/>
      <c r="L4789" s="807" t="s">
        <v>1921</v>
      </c>
      <c r="M4789" s="807"/>
      <c r="N4789" s="808">
        <v>0.5</v>
      </c>
      <c r="O4789" s="808"/>
    </row>
    <row r="4790" spans="1:15" ht="18">
      <c r="A4790" s="807">
        <v>1514</v>
      </c>
      <c r="B4790" s="807"/>
      <c r="C4790" s="807">
        <v>634858</v>
      </c>
      <c r="D4790" s="807"/>
      <c r="E4790" s="378" t="s">
        <v>3033</v>
      </c>
      <c r="F4790" s="807" t="s">
        <v>3035</v>
      </c>
      <c r="G4790" s="807"/>
      <c r="H4790" s="378" t="s">
        <v>2336</v>
      </c>
      <c r="I4790" s="808">
        <v>60</v>
      </c>
      <c r="J4790" s="808"/>
      <c r="K4790" s="377" t="s">
        <v>1883</v>
      </c>
      <c r="L4790" s="807" t="s">
        <v>1884</v>
      </c>
      <c r="M4790" s="807"/>
      <c r="N4790" s="808">
        <v>10.5</v>
      </c>
      <c r="O4790" s="808"/>
    </row>
    <row r="4791" spans="1:15" ht="18">
      <c r="A4791" s="807">
        <v>1515</v>
      </c>
      <c r="B4791" s="807"/>
      <c r="C4791" s="807">
        <v>780898</v>
      </c>
      <c r="D4791" s="807"/>
      <c r="E4791" s="378" t="s">
        <v>3033</v>
      </c>
      <c r="F4791" s="807" t="s">
        <v>3555</v>
      </c>
      <c r="G4791" s="807"/>
      <c r="H4791" s="378" t="s">
        <v>3542</v>
      </c>
      <c r="I4791" s="808">
        <v>200</v>
      </c>
      <c r="J4791" s="808"/>
      <c r="K4791" s="378" t="s">
        <v>3543</v>
      </c>
      <c r="L4791" s="807" t="s">
        <v>3544</v>
      </c>
      <c r="M4791" s="807"/>
      <c r="N4791" s="807">
        <v>275</v>
      </c>
      <c r="O4791" s="807"/>
    </row>
    <row r="4792" spans="1:15" ht="18">
      <c r="A4792" s="807">
        <v>1516</v>
      </c>
      <c r="B4792" s="807"/>
      <c r="C4792" s="807">
        <v>522631</v>
      </c>
      <c r="D4792" s="807"/>
      <c r="E4792" s="378" t="s">
        <v>3033</v>
      </c>
      <c r="F4792" s="807" t="s">
        <v>2379</v>
      </c>
      <c r="G4792" s="807"/>
      <c r="H4792" s="378" t="s">
        <v>3055</v>
      </c>
      <c r="I4792" s="808">
        <v>20</v>
      </c>
      <c r="J4792" s="808"/>
      <c r="K4792" s="377" t="s">
        <v>1883</v>
      </c>
      <c r="L4792" s="807" t="s">
        <v>1884</v>
      </c>
      <c r="M4792" s="807"/>
      <c r="N4792" s="808">
        <v>52.5</v>
      </c>
      <c r="O4792" s="808"/>
    </row>
    <row r="4793" spans="1:15" ht="18">
      <c r="A4793" s="807">
        <v>1517</v>
      </c>
      <c r="B4793" s="807"/>
      <c r="C4793" s="807">
        <v>706700</v>
      </c>
      <c r="D4793" s="807"/>
      <c r="E4793" s="378" t="s">
        <v>3036</v>
      </c>
      <c r="F4793" s="807" t="s">
        <v>2437</v>
      </c>
      <c r="G4793" s="807"/>
      <c r="H4793" s="378" t="s">
        <v>1908</v>
      </c>
      <c r="I4793" s="808">
        <v>500</v>
      </c>
      <c r="J4793" s="808"/>
      <c r="K4793" s="377" t="s">
        <v>1909</v>
      </c>
      <c r="L4793" s="808" t="s">
        <v>2125</v>
      </c>
      <c r="M4793" s="808"/>
      <c r="N4793" s="808">
        <v>1.5</v>
      </c>
      <c r="O4793" s="808"/>
    </row>
    <row r="4794" spans="1:15" ht="36">
      <c r="A4794" s="810" t="s">
        <v>1871</v>
      </c>
      <c r="B4794" s="810"/>
      <c r="C4794" s="810" t="s">
        <v>1872</v>
      </c>
      <c r="D4794" s="810"/>
      <c r="E4794" s="365" t="s">
        <v>1873</v>
      </c>
      <c r="F4794" s="810" t="s">
        <v>1874</v>
      </c>
      <c r="G4794" s="810"/>
      <c r="H4794" s="365" t="s">
        <v>1875</v>
      </c>
      <c r="I4794" s="810" t="s">
        <v>1876</v>
      </c>
      <c r="J4794" s="810"/>
      <c r="K4794" s="365" t="s">
        <v>1877</v>
      </c>
      <c r="L4794" s="810" t="s">
        <v>4253</v>
      </c>
      <c r="M4794" s="810"/>
      <c r="N4794" s="810" t="s">
        <v>1879</v>
      </c>
      <c r="O4794" s="810"/>
    </row>
    <row r="4795" spans="1:15" ht="18">
      <c r="A4795" s="807">
        <v>1518</v>
      </c>
      <c r="B4795" s="807"/>
      <c r="C4795" s="807">
        <v>1176287</v>
      </c>
      <c r="D4795" s="807"/>
      <c r="E4795" s="378" t="s">
        <v>3036</v>
      </c>
      <c r="F4795" s="807" t="s">
        <v>1983</v>
      </c>
      <c r="G4795" s="807"/>
      <c r="H4795" s="378" t="s">
        <v>1882</v>
      </c>
      <c r="I4795" s="808">
        <v>60</v>
      </c>
      <c r="J4795" s="808"/>
      <c r="K4795" s="377" t="s">
        <v>1883</v>
      </c>
      <c r="L4795" s="807" t="s">
        <v>1884</v>
      </c>
      <c r="M4795" s="807"/>
      <c r="N4795" s="808">
        <v>22</v>
      </c>
      <c r="O4795" s="808"/>
    </row>
    <row r="4796" spans="1:15" ht="18">
      <c r="A4796" s="807">
        <v>1519</v>
      </c>
      <c r="B4796" s="807"/>
      <c r="C4796" s="807">
        <v>1173709</v>
      </c>
      <c r="D4796" s="807"/>
      <c r="E4796" s="378" t="s">
        <v>3036</v>
      </c>
      <c r="F4796" s="807" t="s">
        <v>2586</v>
      </c>
      <c r="G4796" s="807"/>
      <c r="H4796" s="378" t="s">
        <v>1908</v>
      </c>
      <c r="I4796" s="808">
        <v>10</v>
      </c>
      <c r="J4796" s="808"/>
      <c r="K4796" s="377" t="s">
        <v>1909</v>
      </c>
      <c r="L4796" s="808" t="s">
        <v>2125</v>
      </c>
      <c r="M4796" s="808"/>
      <c r="N4796" s="808">
        <v>10</v>
      </c>
      <c r="O4796" s="808"/>
    </row>
    <row r="4797" spans="1:15" ht="18">
      <c r="A4797" s="807">
        <v>1520</v>
      </c>
      <c r="B4797" s="807"/>
      <c r="C4797" s="807">
        <v>706744</v>
      </c>
      <c r="D4797" s="807"/>
      <c r="E4797" s="378" t="s">
        <v>3036</v>
      </c>
      <c r="F4797" s="807" t="s">
        <v>2119</v>
      </c>
      <c r="G4797" s="807"/>
      <c r="H4797" s="378" t="s">
        <v>1908</v>
      </c>
      <c r="I4797" s="808">
        <v>500</v>
      </c>
      <c r="J4797" s="808"/>
      <c r="K4797" s="377" t="s">
        <v>1909</v>
      </c>
      <c r="L4797" s="808" t="s">
        <v>2125</v>
      </c>
      <c r="M4797" s="808"/>
      <c r="N4797" s="808">
        <v>1.5</v>
      </c>
      <c r="O4797" s="808"/>
    </row>
    <row r="4798" spans="1:15" ht="18">
      <c r="A4798" s="807">
        <v>1521</v>
      </c>
      <c r="B4798" s="807"/>
      <c r="C4798" s="807">
        <v>706785</v>
      </c>
      <c r="D4798" s="807"/>
      <c r="E4798" s="378" t="s">
        <v>3036</v>
      </c>
      <c r="F4798" s="807" t="s">
        <v>3037</v>
      </c>
      <c r="G4798" s="807"/>
      <c r="H4798" s="378" t="s">
        <v>1908</v>
      </c>
      <c r="I4798" s="808">
        <v>500</v>
      </c>
      <c r="J4798" s="808"/>
      <c r="K4798" s="377" t="s">
        <v>1909</v>
      </c>
      <c r="L4798" s="808" t="s">
        <v>2125</v>
      </c>
      <c r="M4798" s="808"/>
      <c r="N4798" s="808">
        <v>1.5</v>
      </c>
      <c r="O4798" s="808"/>
    </row>
    <row r="4799" spans="1:15" ht="18">
      <c r="A4799" s="807">
        <v>1522</v>
      </c>
      <c r="B4799" s="807"/>
      <c r="C4799" s="807">
        <v>706666</v>
      </c>
      <c r="D4799" s="807"/>
      <c r="E4799" s="378" t="s">
        <v>3036</v>
      </c>
      <c r="F4799" s="807" t="s">
        <v>2436</v>
      </c>
      <c r="G4799" s="807"/>
      <c r="H4799" s="378" t="s">
        <v>1908</v>
      </c>
      <c r="I4799" s="808">
        <v>500</v>
      </c>
      <c r="J4799" s="808"/>
      <c r="K4799" s="377" t="s">
        <v>1909</v>
      </c>
      <c r="L4799" s="808" t="s">
        <v>2125</v>
      </c>
      <c r="M4799" s="808"/>
      <c r="N4799" s="808">
        <v>1.5</v>
      </c>
      <c r="O4799" s="808"/>
    </row>
    <row r="4800" spans="1:15" ht="18">
      <c r="A4800" s="807">
        <v>1523</v>
      </c>
      <c r="B4800" s="807"/>
      <c r="C4800" s="807">
        <v>1176389</v>
      </c>
      <c r="D4800" s="807"/>
      <c r="E4800" s="378" t="s">
        <v>3036</v>
      </c>
      <c r="F4800" s="807" t="s">
        <v>1981</v>
      </c>
      <c r="G4800" s="807"/>
      <c r="H4800" s="378" t="s">
        <v>1882</v>
      </c>
      <c r="I4800" s="808">
        <v>60</v>
      </c>
      <c r="J4800" s="808"/>
      <c r="K4800" s="377" t="s">
        <v>1883</v>
      </c>
      <c r="L4800" s="807" t="s">
        <v>1884</v>
      </c>
      <c r="M4800" s="807"/>
      <c r="N4800" s="808">
        <v>20</v>
      </c>
      <c r="O4800" s="808"/>
    </row>
    <row r="4801" spans="1:15" ht="18">
      <c r="A4801" s="807">
        <v>1524</v>
      </c>
      <c r="B4801" s="807"/>
      <c r="C4801" s="807">
        <v>687120</v>
      </c>
      <c r="D4801" s="807"/>
      <c r="E4801" s="378" t="s">
        <v>4192</v>
      </c>
      <c r="F4801" s="807" t="s">
        <v>3402</v>
      </c>
      <c r="G4801" s="807"/>
      <c r="H4801" s="378" t="s">
        <v>1921</v>
      </c>
      <c r="I4801" s="807" t="s">
        <v>4733</v>
      </c>
      <c r="J4801" s="807"/>
      <c r="K4801" s="371"/>
      <c r="L4801" s="807" t="s">
        <v>1921</v>
      </c>
      <c r="M4801" s="807"/>
      <c r="N4801" s="808">
        <v>1.5</v>
      </c>
      <c r="O4801" s="808"/>
    </row>
    <row r="4802" spans="1:15" ht="18">
      <c r="A4802" s="807">
        <v>1525</v>
      </c>
      <c r="B4802" s="807"/>
      <c r="C4802" s="807">
        <v>870068</v>
      </c>
      <c r="D4802" s="807"/>
      <c r="E4802" s="378" t="s">
        <v>3955</v>
      </c>
      <c r="F4802" s="807" t="s">
        <v>3402</v>
      </c>
      <c r="G4802" s="807"/>
      <c r="H4802" s="378" t="s">
        <v>1921</v>
      </c>
      <c r="I4802" s="811"/>
      <c r="J4802" s="811"/>
      <c r="K4802" s="371"/>
      <c r="L4802" s="807" t="s">
        <v>1921</v>
      </c>
      <c r="M4802" s="807"/>
      <c r="N4802" s="808">
        <v>1.5</v>
      </c>
      <c r="O4802" s="808"/>
    </row>
    <row r="4803" spans="1:15" ht="18">
      <c r="A4803" s="807">
        <v>1526</v>
      </c>
      <c r="B4803" s="807"/>
      <c r="C4803" s="807">
        <v>652235</v>
      </c>
      <c r="D4803" s="807"/>
      <c r="E4803" s="378" t="s">
        <v>3040</v>
      </c>
      <c r="F4803" s="807" t="s">
        <v>2071</v>
      </c>
      <c r="G4803" s="807"/>
      <c r="H4803" s="378" t="s">
        <v>1920</v>
      </c>
      <c r="I4803" s="811"/>
      <c r="J4803" s="811"/>
      <c r="K4803" s="371"/>
      <c r="L4803" s="807" t="s">
        <v>1921</v>
      </c>
      <c r="M4803" s="807"/>
      <c r="N4803" s="808">
        <v>3.5</v>
      </c>
      <c r="O4803" s="808"/>
    </row>
    <row r="4804" spans="1:15" ht="18">
      <c r="A4804" s="807">
        <v>1527</v>
      </c>
      <c r="B4804" s="807"/>
      <c r="C4804" s="807">
        <v>524728</v>
      </c>
      <c r="D4804" s="807"/>
      <c r="E4804" s="378" t="s">
        <v>4193</v>
      </c>
      <c r="F4804" s="807" t="s">
        <v>2296</v>
      </c>
      <c r="G4804" s="807"/>
      <c r="H4804" s="378" t="s">
        <v>4734</v>
      </c>
      <c r="I4804" s="808">
        <v>250</v>
      </c>
      <c r="J4804" s="808"/>
      <c r="K4804" s="377" t="s">
        <v>1883</v>
      </c>
      <c r="L4804" s="807" t="s">
        <v>1884</v>
      </c>
      <c r="M4804" s="807"/>
      <c r="N4804" s="807" t="s">
        <v>4735</v>
      </c>
      <c r="O4804" s="807"/>
    </row>
    <row r="4805" spans="1:15" ht="18">
      <c r="A4805" s="807">
        <v>1528</v>
      </c>
      <c r="B4805" s="807"/>
      <c r="C4805" s="807">
        <v>649655</v>
      </c>
      <c r="D4805" s="807"/>
      <c r="E4805" s="378" t="s">
        <v>3788</v>
      </c>
      <c r="F4805" s="807" t="s">
        <v>2014</v>
      </c>
      <c r="G4805" s="807"/>
      <c r="H4805" s="378" t="s">
        <v>1920</v>
      </c>
      <c r="I4805" s="811"/>
      <c r="J4805" s="811"/>
      <c r="K4805" s="371"/>
      <c r="L4805" s="807" t="s">
        <v>1921</v>
      </c>
      <c r="M4805" s="807"/>
      <c r="N4805" s="808">
        <v>37.5</v>
      </c>
      <c r="O4805" s="808"/>
    </row>
    <row r="4806" spans="1:15" ht="18">
      <c r="A4806" s="807">
        <v>1529</v>
      </c>
      <c r="B4806" s="807"/>
      <c r="C4806" s="807">
        <v>649369</v>
      </c>
      <c r="D4806" s="807"/>
      <c r="E4806" s="378" t="s">
        <v>3788</v>
      </c>
      <c r="F4806" s="807" t="s">
        <v>2653</v>
      </c>
      <c r="G4806" s="807"/>
      <c r="H4806" s="378" t="s">
        <v>1920</v>
      </c>
      <c r="I4806" s="811"/>
      <c r="J4806" s="811"/>
      <c r="K4806" s="371"/>
      <c r="L4806" s="807" t="s">
        <v>1921</v>
      </c>
      <c r="M4806" s="807"/>
      <c r="N4806" s="808">
        <v>10.5</v>
      </c>
      <c r="O4806" s="808"/>
    </row>
    <row r="4807" spans="1:15" ht="18">
      <c r="A4807" s="807">
        <v>1530</v>
      </c>
      <c r="B4807" s="807"/>
      <c r="C4807" s="807">
        <v>649705</v>
      </c>
      <c r="D4807" s="807"/>
      <c r="E4807" s="378" t="s">
        <v>3788</v>
      </c>
      <c r="F4807" s="807" t="s">
        <v>2071</v>
      </c>
      <c r="G4807" s="807"/>
      <c r="H4807" s="378" t="s">
        <v>1920</v>
      </c>
      <c r="I4807" s="811"/>
      <c r="J4807" s="811"/>
      <c r="K4807" s="371"/>
      <c r="L4807" s="807" t="s">
        <v>1921</v>
      </c>
      <c r="M4807" s="807"/>
      <c r="N4807" s="808">
        <v>20</v>
      </c>
      <c r="O4807" s="808"/>
    </row>
    <row r="4808" spans="1:15" ht="18">
      <c r="A4808" s="807">
        <v>1531</v>
      </c>
      <c r="B4808" s="807"/>
      <c r="C4808" s="807">
        <v>762049</v>
      </c>
      <c r="D4808" s="807"/>
      <c r="E4808" s="378" t="s">
        <v>3045</v>
      </c>
      <c r="F4808" s="807" t="s">
        <v>2428</v>
      </c>
      <c r="G4808" s="807"/>
      <c r="H4808" s="378" t="s">
        <v>2146</v>
      </c>
      <c r="I4808" s="808">
        <v>450</v>
      </c>
      <c r="J4808" s="808"/>
      <c r="K4808" s="377" t="s">
        <v>1909</v>
      </c>
      <c r="L4808" s="808" t="s">
        <v>2125</v>
      </c>
      <c r="M4808" s="808"/>
      <c r="N4808" s="808">
        <v>0.75</v>
      </c>
      <c r="O4808" s="808"/>
    </row>
    <row r="4809" spans="1:15" ht="18">
      <c r="A4809" s="807">
        <v>1532</v>
      </c>
      <c r="B4809" s="807"/>
      <c r="C4809" s="807">
        <v>816646</v>
      </c>
      <c r="D4809" s="807"/>
      <c r="E4809" s="378" t="s">
        <v>3045</v>
      </c>
      <c r="F4809" s="807" t="s">
        <v>2428</v>
      </c>
      <c r="G4809" s="807"/>
      <c r="H4809" s="378" t="s">
        <v>2146</v>
      </c>
      <c r="I4809" s="808">
        <v>250</v>
      </c>
      <c r="J4809" s="808"/>
      <c r="K4809" s="377" t="s">
        <v>1909</v>
      </c>
      <c r="L4809" s="808" t="s">
        <v>2125</v>
      </c>
      <c r="M4809" s="808"/>
      <c r="N4809" s="808">
        <v>1</v>
      </c>
      <c r="O4809" s="808"/>
    </row>
    <row r="4810" spans="1:15" ht="18">
      <c r="A4810" s="807">
        <v>1533</v>
      </c>
      <c r="B4810" s="807"/>
      <c r="C4810" s="807">
        <v>821855</v>
      </c>
      <c r="D4810" s="807"/>
      <c r="E4810" s="378" t="s">
        <v>3045</v>
      </c>
      <c r="F4810" s="807" t="s">
        <v>2428</v>
      </c>
      <c r="G4810" s="807"/>
      <c r="H4810" s="378" t="s">
        <v>2146</v>
      </c>
      <c r="I4810" s="808">
        <v>500</v>
      </c>
      <c r="J4810" s="808"/>
      <c r="K4810" s="377" t="s">
        <v>1909</v>
      </c>
      <c r="L4810" s="808" t="s">
        <v>2125</v>
      </c>
      <c r="M4810" s="808"/>
      <c r="N4810" s="808">
        <v>0.75</v>
      </c>
      <c r="O4810" s="808"/>
    </row>
    <row r="4811" spans="1:15" ht="18">
      <c r="A4811" s="807">
        <v>1534</v>
      </c>
      <c r="B4811" s="807"/>
      <c r="C4811" s="807">
        <v>731391</v>
      </c>
      <c r="D4811" s="807"/>
      <c r="E4811" s="378" t="s">
        <v>3045</v>
      </c>
      <c r="F4811" s="807" t="s">
        <v>2428</v>
      </c>
      <c r="G4811" s="807"/>
      <c r="H4811" s="378" t="s">
        <v>2146</v>
      </c>
      <c r="I4811" s="808">
        <v>5</v>
      </c>
      <c r="J4811" s="808"/>
      <c r="K4811" s="377" t="s">
        <v>1909</v>
      </c>
      <c r="L4811" s="808" t="s">
        <v>1910</v>
      </c>
      <c r="M4811" s="808"/>
      <c r="N4811" s="808">
        <v>10.5</v>
      </c>
      <c r="O4811" s="808"/>
    </row>
    <row r="4812" spans="1:15" ht="18">
      <c r="A4812" s="807">
        <v>1535</v>
      </c>
      <c r="B4812" s="807"/>
      <c r="C4812" s="807">
        <v>856215</v>
      </c>
      <c r="D4812" s="807"/>
      <c r="E4812" s="378" t="s">
        <v>3045</v>
      </c>
      <c r="F4812" s="807" t="s">
        <v>2428</v>
      </c>
      <c r="G4812" s="807"/>
      <c r="H4812" s="378" t="s">
        <v>2146</v>
      </c>
      <c r="I4812" s="808">
        <v>20</v>
      </c>
      <c r="J4812" s="808"/>
      <c r="K4812" s="377" t="s">
        <v>1909</v>
      </c>
      <c r="L4812" s="808" t="s">
        <v>1910</v>
      </c>
      <c r="M4812" s="808"/>
      <c r="N4812" s="808">
        <v>25</v>
      </c>
      <c r="O4812" s="808"/>
    </row>
    <row r="4813" spans="1:15" ht="18">
      <c r="A4813" s="807">
        <v>1536</v>
      </c>
      <c r="B4813" s="807"/>
      <c r="C4813" s="807">
        <v>753579</v>
      </c>
      <c r="D4813" s="807"/>
      <c r="E4813" s="378" t="s">
        <v>4736</v>
      </c>
      <c r="F4813" s="807" t="s">
        <v>2428</v>
      </c>
      <c r="G4813" s="807"/>
      <c r="H4813" s="378" t="s">
        <v>2146</v>
      </c>
      <c r="I4813" s="808">
        <v>500</v>
      </c>
      <c r="J4813" s="808"/>
      <c r="K4813" s="377" t="s">
        <v>1909</v>
      </c>
      <c r="L4813" s="808" t="s">
        <v>2125</v>
      </c>
      <c r="M4813" s="808"/>
      <c r="N4813" s="808">
        <v>1.25</v>
      </c>
      <c r="O4813" s="808"/>
    </row>
    <row r="4814" spans="1:15" ht="18">
      <c r="A4814" s="807">
        <v>1537</v>
      </c>
      <c r="B4814" s="807"/>
      <c r="C4814" s="807">
        <v>324715</v>
      </c>
      <c r="D4814" s="807"/>
      <c r="E4814" s="378" t="s">
        <v>3046</v>
      </c>
      <c r="F4814" s="807" t="s">
        <v>2014</v>
      </c>
      <c r="G4814" s="807"/>
      <c r="H4814" s="378" t="s">
        <v>1945</v>
      </c>
      <c r="I4814" s="811"/>
      <c r="J4814" s="811"/>
      <c r="K4814" s="371"/>
      <c r="L4814" s="807" t="s">
        <v>1921</v>
      </c>
      <c r="M4814" s="807"/>
      <c r="N4814" s="808">
        <v>0.5</v>
      </c>
      <c r="O4814" s="808"/>
    </row>
    <row r="4815" spans="1:15" ht="18">
      <c r="A4815" s="807">
        <v>1538</v>
      </c>
      <c r="B4815" s="807"/>
      <c r="C4815" s="807">
        <v>232539</v>
      </c>
      <c r="D4815" s="807"/>
      <c r="E4815" s="378" t="s">
        <v>3046</v>
      </c>
      <c r="F4815" s="807" t="s">
        <v>2573</v>
      </c>
      <c r="G4815" s="807"/>
      <c r="H4815" s="378" t="s">
        <v>1945</v>
      </c>
      <c r="I4815" s="811"/>
      <c r="J4815" s="811"/>
      <c r="K4815" s="371"/>
      <c r="L4815" s="807" t="s">
        <v>1921</v>
      </c>
      <c r="M4815" s="807"/>
      <c r="N4815" s="808">
        <v>1.5</v>
      </c>
      <c r="O4815" s="808"/>
    </row>
    <row r="4816" spans="1:15" ht="36">
      <c r="A4816" s="810" t="s">
        <v>1871</v>
      </c>
      <c r="B4816" s="810"/>
      <c r="C4816" s="810" t="s">
        <v>1872</v>
      </c>
      <c r="D4816" s="810"/>
      <c r="E4816" s="365" t="s">
        <v>1873</v>
      </c>
      <c r="F4816" s="810" t="s">
        <v>1874</v>
      </c>
      <c r="G4816" s="810"/>
      <c r="H4816" s="365" t="s">
        <v>1875</v>
      </c>
      <c r="I4816" s="810" t="s">
        <v>1876</v>
      </c>
      <c r="J4816" s="810"/>
      <c r="K4816" s="365" t="s">
        <v>1877</v>
      </c>
      <c r="L4816" s="810" t="s">
        <v>4253</v>
      </c>
      <c r="M4816" s="810"/>
      <c r="N4816" s="810" t="s">
        <v>1879</v>
      </c>
      <c r="O4816" s="810"/>
    </row>
    <row r="4817" spans="1:15" ht="18">
      <c r="A4817" s="807">
        <v>1539</v>
      </c>
      <c r="B4817" s="807"/>
      <c r="C4817" s="807">
        <v>763320</v>
      </c>
      <c r="D4817" s="807"/>
      <c r="E4817" s="378" t="s">
        <v>3046</v>
      </c>
      <c r="F4817" s="807" t="s">
        <v>2700</v>
      </c>
      <c r="G4817" s="807"/>
      <c r="H4817" s="378" t="s">
        <v>4619</v>
      </c>
      <c r="I4817" s="808">
        <v>15</v>
      </c>
      <c r="J4817" s="808"/>
      <c r="K4817" s="377" t="s">
        <v>1883</v>
      </c>
      <c r="L4817" s="807" t="s">
        <v>1884</v>
      </c>
      <c r="M4817" s="807"/>
      <c r="N4817" s="808">
        <v>18</v>
      </c>
      <c r="O4817" s="808"/>
    </row>
    <row r="4818" spans="1:15" ht="18">
      <c r="A4818" s="807">
        <v>1540</v>
      </c>
      <c r="B4818" s="807"/>
      <c r="C4818" s="807">
        <v>635761</v>
      </c>
      <c r="D4818" s="807"/>
      <c r="E4818" s="378" t="s">
        <v>3046</v>
      </c>
      <c r="F4818" s="807" t="s">
        <v>3047</v>
      </c>
      <c r="G4818" s="807"/>
      <c r="H4818" s="378" t="s">
        <v>4619</v>
      </c>
      <c r="I4818" s="808">
        <v>15</v>
      </c>
      <c r="J4818" s="808"/>
      <c r="K4818" s="377" t="s">
        <v>1883</v>
      </c>
      <c r="L4818" s="807" t="s">
        <v>1884</v>
      </c>
      <c r="M4818" s="807"/>
      <c r="N4818" s="808">
        <v>18</v>
      </c>
      <c r="O4818" s="808"/>
    </row>
    <row r="4819" spans="1:15" ht="18">
      <c r="A4819" s="807">
        <v>1541</v>
      </c>
      <c r="B4819" s="807"/>
      <c r="C4819" s="807">
        <v>232381</v>
      </c>
      <c r="D4819" s="807"/>
      <c r="E4819" s="378" t="s">
        <v>3046</v>
      </c>
      <c r="F4819" s="807" t="s">
        <v>3647</v>
      </c>
      <c r="G4819" s="807"/>
      <c r="H4819" s="378" t="s">
        <v>1945</v>
      </c>
      <c r="I4819" s="811"/>
      <c r="J4819" s="811"/>
      <c r="K4819" s="371"/>
      <c r="L4819" s="807" t="s">
        <v>1921</v>
      </c>
      <c r="M4819" s="807"/>
      <c r="N4819" s="808">
        <v>1.5</v>
      </c>
      <c r="O4819" s="808"/>
    </row>
    <row r="4820" spans="1:15" ht="18">
      <c r="A4820" s="807">
        <v>1542</v>
      </c>
      <c r="B4820" s="807"/>
      <c r="C4820" s="807">
        <v>208595</v>
      </c>
      <c r="D4820" s="807"/>
      <c r="E4820" s="378" t="s">
        <v>3790</v>
      </c>
      <c r="F4820" s="807" t="s">
        <v>2322</v>
      </c>
      <c r="G4820" s="807"/>
      <c r="H4820" s="378" t="s">
        <v>1920</v>
      </c>
      <c r="I4820" s="811"/>
      <c r="J4820" s="811"/>
      <c r="K4820" s="371"/>
      <c r="L4820" s="807" t="s">
        <v>1921</v>
      </c>
      <c r="M4820" s="807"/>
      <c r="N4820" s="808">
        <v>1</v>
      </c>
      <c r="O4820" s="808"/>
    </row>
    <row r="4821" spans="1:15" ht="18">
      <c r="A4821" s="807">
        <v>1543</v>
      </c>
      <c r="B4821" s="807"/>
      <c r="C4821" s="807">
        <v>208609</v>
      </c>
      <c r="D4821" s="807"/>
      <c r="E4821" s="378" t="s">
        <v>3790</v>
      </c>
      <c r="F4821" s="807" t="s">
        <v>2322</v>
      </c>
      <c r="G4821" s="807"/>
      <c r="H4821" s="378" t="s">
        <v>1921</v>
      </c>
      <c r="I4821" s="811"/>
      <c r="J4821" s="811"/>
      <c r="K4821" s="371"/>
      <c r="L4821" s="807" t="s">
        <v>1921</v>
      </c>
      <c r="M4821" s="807"/>
      <c r="N4821" s="808">
        <v>1</v>
      </c>
      <c r="O4821" s="808"/>
    </row>
    <row r="4822" spans="1:15" ht="18">
      <c r="A4822" s="807">
        <v>1544</v>
      </c>
      <c r="B4822" s="807"/>
      <c r="C4822" s="807">
        <v>208621</v>
      </c>
      <c r="D4822" s="807"/>
      <c r="E4822" s="378" t="s">
        <v>3790</v>
      </c>
      <c r="F4822" s="807" t="s">
        <v>2653</v>
      </c>
      <c r="G4822" s="807"/>
      <c r="H4822" s="378" t="s">
        <v>1920</v>
      </c>
      <c r="I4822" s="811"/>
      <c r="J4822" s="811"/>
      <c r="K4822" s="371"/>
      <c r="L4822" s="807" t="s">
        <v>1921</v>
      </c>
      <c r="M4822" s="807"/>
      <c r="N4822" s="808">
        <v>1</v>
      </c>
      <c r="O4822" s="808"/>
    </row>
    <row r="4823" spans="1:15" ht="18">
      <c r="A4823" s="807">
        <v>1545</v>
      </c>
      <c r="B4823" s="807"/>
      <c r="C4823" s="807">
        <v>208632</v>
      </c>
      <c r="D4823" s="807"/>
      <c r="E4823" s="378" t="s">
        <v>3790</v>
      </c>
      <c r="F4823" s="807" t="s">
        <v>2700</v>
      </c>
      <c r="G4823" s="807"/>
      <c r="H4823" s="378" t="s">
        <v>1920</v>
      </c>
      <c r="I4823" s="811"/>
      <c r="J4823" s="811"/>
      <c r="K4823" s="371"/>
      <c r="L4823" s="807" t="s">
        <v>1921</v>
      </c>
      <c r="M4823" s="807"/>
      <c r="N4823" s="808">
        <v>1.75</v>
      </c>
      <c r="O4823" s="808"/>
    </row>
    <row r="4824" spans="1:15" ht="18">
      <c r="A4824" s="807">
        <v>1546</v>
      </c>
      <c r="B4824" s="807"/>
      <c r="C4824" s="807">
        <v>208678</v>
      </c>
      <c r="D4824" s="807"/>
      <c r="E4824" s="378" t="s">
        <v>3791</v>
      </c>
      <c r="F4824" s="807" t="s">
        <v>2054</v>
      </c>
      <c r="G4824" s="807"/>
      <c r="H4824" s="378" t="s">
        <v>2083</v>
      </c>
      <c r="I4824" s="811"/>
      <c r="J4824" s="811"/>
      <c r="K4824" s="371"/>
      <c r="L4824" s="807" t="s">
        <v>1921</v>
      </c>
      <c r="M4824" s="807"/>
      <c r="N4824" s="807">
        <v>311</v>
      </c>
      <c r="O4824" s="807"/>
    </row>
    <row r="4825" spans="1:15" ht="18">
      <c r="A4825" s="807">
        <v>1547</v>
      </c>
      <c r="B4825" s="807"/>
      <c r="C4825" s="807">
        <v>208737</v>
      </c>
      <c r="D4825" s="807"/>
      <c r="E4825" s="378" t="s">
        <v>4737</v>
      </c>
      <c r="F4825" s="807" t="s">
        <v>4738</v>
      </c>
      <c r="G4825" s="807"/>
      <c r="H4825" s="378" t="s">
        <v>4255</v>
      </c>
      <c r="I4825" s="811"/>
      <c r="J4825" s="811"/>
      <c r="K4825" s="371"/>
      <c r="L4825" s="807" t="s">
        <v>1889</v>
      </c>
      <c r="M4825" s="807"/>
      <c r="N4825" s="807">
        <v>171</v>
      </c>
      <c r="O4825" s="807"/>
    </row>
    <row r="4826" spans="1:15" ht="18">
      <c r="A4826" s="807">
        <v>1548</v>
      </c>
      <c r="B4826" s="807"/>
      <c r="C4826" s="807">
        <v>702597</v>
      </c>
      <c r="D4826" s="807"/>
      <c r="E4826" s="378" t="s">
        <v>3050</v>
      </c>
      <c r="F4826" s="807" t="s">
        <v>2949</v>
      </c>
      <c r="G4826" s="807"/>
      <c r="H4826" s="378" t="s">
        <v>2170</v>
      </c>
      <c r="I4826" s="808">
        <v>15</v>
      </c>
      <c r="J4826" s="808"/>
      <c r="K4826" s="377" t="s">
        <v>1883</v>
      </c>
      <c r="L4826" s="807" t="s">
        <v>1884</v>
      </c>
      <c r="M4826" s="807"/>
      <c r="N4826" s="808">
        <v>25</v>
      </c>
      <c r="O4826" s="808"/>
    </row>
    <row r="4827" spans="1:15" ht="18">
      <c r="A4827" s="807">
        <v>1549</v>
      </c>
      <c r="B4827" s="807"/>
      <c r="C4827" s="807">
        <v>773914</v>
      </c>
      <c r="D4827" s="807"/>
      <c r="E4827" s="378" t="s">
        <v>3050</v>
      </c>
      <c r="F4827" s="807" t="s">
        <v>2949</v>
      </c>
      <c r="G4827" s="807"/>
      <c r="H4827" s="378" t="s">
        <v>2170</v>
      </c>
      <c r="I4827" s="808">
        <v>10</v>
      </c>
      <c r="J4827" s="808"/>
      <c r="K4827" s="377" t="s">
        <v>1883</v>
      </c>
      <c r="L4827" s="807" t="s">
        <v>1884</v>
      </c>
      <c r="M4827" s="807"/>
      <c r="N4827" s="808">
        <v>5</v>
      </c>
      <c r="O4827" s="808"/>
    </row>
    <row r="4828" spans="1:15" ht="18">
      <c r="A4828" s="807">
        <v>1550</v>
      </c>
      <c r="B4828" s="807"/>
      <c r="C4828" s="807">
        <v>738438</v>
      </c>
      <c r="D4828" s="807"/>
      <c r="E4828" s="378" t="s">
        <v>3050</v>
      </c>
      <c r="F4828" s="807" t="s">
        <v>1944</v>
      </c>
      <c r="G4828" s="807"/>
      <c r="H4828" s="378" t="s">
        <v>1921</v>
      </c>
      <c r="I4828" s="811"/>
      <c r="J4828" s="811"/>
      <c r="K4828" s="371"/>
      <c r="L4828" s="807" t="s">
        <v>1921</v>
      </c>
      <c r="M4828" s="807"/>
      <c r="N4828" s="808">
        <v>0.5</v>
      </c>
      <c r="O4828" s="808"/>
    </row>
    <row r="4829" spans="1:15" ht="18">
      <c r="A4829" s="807">
        <v>1551</v>
      </c>
      <c r="B4829" s="807"/>
      <c r="C4829" s="807">
        <v>925877</v>
      </c>
      <c r="D4829" s="807"/>
      <c r="E4829" s="378" t="s">
        <v>3050</v>
      </c>
      <c r="F4829" s="807" t="s">
        <v>1981</v>
      </c>
      <c r="G4829" s="807"/>
      <c r="H4829" s="378" t="s">
        <v>2170</v>
      </c>
      <c r="I4829" s="808">
        <v>15</v>
      </c>
      <c r="J4829" s="808"/>
      <c r="K4829" s="377" t="s">
        <v>1883</v>
      </c>
      <c r="L4829" s="807" t="s">
        <v>1884</v>
      </c>
      <c r="M4829" s="807"/>
      <c r="N4829" s="808">
        <v>10</v>
      </c>
      <c r="O4829" s="808"/>
    </row>
    <row r="4830" spans="1:15" ht="18">
      <c r="A4830" s="807">
        <v>1552</v>
      </c>
      <c r="B4830" s="807"/>
      <c r="C4830" s="807">
        <v>883727</v>
      </c>
      <c r="D4830" s="807"/>
      <c r="E4830" s="378" t="s">
        <v>3050</v>
      </c>
      <c r="F4830" s="807" t="s">
        <v>2979</v>
      </c>
      <c r="G4830" s="807"/>
      <c r="H4830" s="378" t="s">
        <v>2170</v>
      </c>
      <c r="I4830" s="808">
        <v>10</v>
      </c>
      <c r="J4830" s="808"/>
      <c r="K4830" s="377" t="s">
        <v>1883</v>
      </c>
      <c r="L4830" s="807" t="s">
        <v>1884</v>
      </c>
      <c r="M4830" s="807"/>
      <c r="N4830" s="808">
        <v>54.5</v>
      </c>
      <c r="O4830" s="808"/>
    </row>
    <row r="4831" spans="1:15" ht="54">
      <c r="A4831" s="807">
        <v>1553</v>
      </c>
      <c r="B4831" s="807"/>
      <c r="C4831" s="807">
        <v>768743</v>
      </c>
      <c r="D4831" s="807"/>
      <c r="E4831" s="378" t="s">
        <v>3050</v>
      </c>
      <c r="F4831" s="807" t="s">
        <v>2979</v>
      </c>
      <c r="G4831" s="807"/>
      <c r="H4831" s="379" t="s">
        <v>4261</v>
      </c>
      <c r="I4831" s="808">
        <v>50</v>
      </c>
      <c r="J4831" s="808"/>
      <c r="K4831" s="377" t="s">
        <v>1883</v>
      </c>
      <c r="L4831" s="807" t="s">
        <v>1889</v>
      </c>
      <c r="M4831" s="807"/>
      <c r="N4831" s="808">
        <v>37</v>
      </c>
      <c r="O4831" s="808"/>
    </row>
    <row r="4832" spans="1:15" ht="18">
      <c r="A4832" s="807">
        <v>1554</v>
      </c>
      <c r="B4832" s="807"/>
      <c r="C4832" s="807">
        <v>800200</v>
      </c>
      <c r="D4832" s="807"/>
      <c r="E4832" s="378" t="s">
        <v>3050</v>
      </c>
      <c r="F4832" s="807" t="s">
        <v>2979</v>
      </c>
      <c r="G4832" s="807"/>
      <c r="H4832" s="378" t="s">
        <v>4255</v>
      </c>
      <c r="I4832" s="808">
        <v>10</v>
      </c>
      <c r="J4832" s="808"/>
      <c r="K4832" s="377" t="s">
        <v>1883</v>
      </c>
      <c r="L4832" s="807" t="s">
        <v>1889</v>
      </c>
      <c r="M4832" s="807"/>
      <c r="N4832" s="808">
        <v>16</v>
      </c>
      <c r="O4832" s="808"/>
    </row>
    <row r="4833" spans="1:15" ht="18">
      <c r="A4833" s="807">
        <v>1555</v>
      </c>
      <c r="B4833" s="807"/>
      <c r="C4833" s="807">
        <v>961886</v>
      </c>
      <c r="D4833" s="807"/>
      <c r="E4833" s="378" t="s">
        <v>3053</v>
      </c>
      <c r="F4833" s="807" t="s">
        <v>1935</v>
      </c>
      <c r="G4833" s="807"/>
      <c r="H4833" s="378" t="s">
        <v>4255</v>
      </c>
      <c r="I4833" s="808">
        <v>25</v>
      </c>
      <c r="J4833" s="808"/>
      <c r="K4833" s="377" t="s">
        <v>1883</v>
      </c>
      <c r="L4833" s="808" t="s">
        <v>1892</v>
      </c>
      <c r="M4833" s="808"/>
      <c r="N4833" s="808">
        <v>80</v>
      </c>
      <c r="O4833" s="808"/>
    </row>
    <row r="4834" spans="1:15" ht="54">
      <c r="A4834" s="807">
        <v>1556</v>
      </c>
      <c r="B4834" s="807"/>
      <c r="C4834" s="807">
        <v>731148</v>
      </c>
      <c r="D4834" s="807"/>
      <c r="E4834" s="378" t="s">
        <v>3053</v>
      </c>
      <c r="F4834" s="807" t="s">
        <v>2177</v>
      </c>
      <c r="G4834" s="807"/>
      <c r="H4834" s="379" t="s">
        <v>4258</v>
      </c>
      <c r="I4834" s="808">
        <v>500</v>
      </c>
      <c r="J4834" s="808"/>
      <c r="K4834" s="377" t="s">
        <v>1883</v>
      </c>
      <c r="L4834" s="807" t="s">
        <v>1884</v>
      </c>
      <c r="M4834" s="807"/>
      <c r="N4834" s="808">
        <v>39.5</v>
      </c>
      <c r="O4834" s="808"/>
    </row>
    <row r="4835" spans="1:15" ht="36">
      <c r="A4835" s="810" t="s">
        <v>1871</v>
      </c>
      <c r="B4835" s="810"/>
      <c r="C4835" s="810" t="s">
        <v>1872</v>
      </c>
      <c r="D4835" s="810"/>
      <c r="E4835" s="365" t="s">
        <v>1873</v>
      </c>
      <c r="F4835" s="810" t="s">
        <v>1874</v>
      </c>
      <c r="G4835" s="810"/>
      <c r="H4835" s="365" t="s">
        <v>1875</v>
      </c>
      <c r="I4835" s="810" t="s">
        <v>1876</v>
      </c>
      <c r="J4835" s="810"/>
      <c r="K4835" s="365" t="s">
        <v>1877</v>
      </c>
      <c r="L4835" s="810" t="s">
        <v>4253</v>
      </c>
      <c r="M4835" s="810"/>
      <c r="N4835" s="810" t="s">
        <v>1879</v>
      </c>
      <c r="O4835" s="810"/>
    </row>
    <row r="4836" spans="1:15" ht="18">
      <c r="A4836" s="807">
        <v>1557</v>
      </c>
      <c r="B4836" s="807"/>
      <c r="C4836" s="807">
        <v>810768</v>
      </c>
      <c r="D4836" s="807"/>
      <c r="E4836" s="378" t="s">
        <v>3053</v>
      </c>
      <c r="F4836" s="807" t="s">
        <v>2177</v>
      </c>
      <c r="G4836" s="807"/>
      <c r="H4836" s="378" t="s">
        <v>4255</v>
      </c>
      <c r="I4836" s="808">
        <v>5</v>
      </c>
      <c r="J4836" s="808"/>
      <c r="K4836" s="377" t="s">
        <v>1883</v>
      </c>
      <c r="L4836" s="807" t="s">
        <v>1889</v>
      </c>
      <c r="M4836" s="807"/>
      <c r="N4836" s="808">
        <v>9</v>
      </c>
      <c r="O4836" s="808"/>
    </row>
    <row r="4837" spans="1:15" ht="18">
      <c r="A4837" s="807">
        <v>1558</v>
      </c>
      <c r="B4837" s="807"/>
      <c r="C4837" s="807">
        <v>963385</v>
      </c>
      <c r="D4837" s="807"/>
      <c r="E4837" s="378" t="s">
        <v>3053</v>
      </c>
      <c r="F4837" s="807" t="s">
        <v>2177</v>
      </c>
      <c r="G4837" s="807"/>
      <c r="H4837" s="378" t="s">
        <v>4277</v>
      </c>
      <c r="I4837" s="808">
        <v>500</v>
      </c>
      <c r="J4837" s="808"/>
      <c r="K4837" s="377" t="s">
        <v>1883</v>
      </c>
      <c r="L4837" s="808" t="s">
        <v>1976</v>
      </c>
      <c r="M4837" s="808"/>
      <c r="N4837" s="808">
        <v>39.5</v>
      </c>
      <c r="O4837" s="808"/>
    </row>
    <row r="4838" spans="1:15" ht="18">
      <c r="A4838" s="807">
        <v>1559</v>
      </c>
      <c r="B4838" s="807"/>
      <c r="C4838" s="807">
        <v>760187</v>
      </c>
      <c r="D4838" s="807"/>
      <c r="E4838" s="378" t="s">
        <v>3053</v>
      </c>
      <c r="F4838" s="807" t="s">
        <v>1944</v>
      </c>
      <c r="G4838" s="807"/>
      <c r="H4838" s="378" t="s">
        <v>1921</v>
      </c>
      <c r="I4838" s="811"/>
      <c r="J4838" s="811"/>
      <c r="K4838" s="371"/>
      <c r="L4838" s="807" t="s">
        <v>1921</v>
      </c>
      <c r="M4838" s="807"/>
      <c r="N4838" s="808">
        <v>1</v>
      </c>
      <c r="O4838" s="808"/>
    </row>
    <row r="4839" spans="1:15" ht="18">
      <c r="A4839" s="807">
        <v>1560</v>
      </c>
      <c r="B4839" s="807"/>
      <c r="C4839" s="807">
        <v>731182</v>
      </c>
      <c r="D4839" s="807"/>
      <c r="E4839" s="378" t="s">
        <v>3053</v>
      </c>
      <c r="F4839" s="807" t="s">
        <v>3793</v>
      </c>
      <c r="G4839" s="807"/>
      <c r="H4839" s="378" t="s">
        <v>4277</v>
      </c>
      <c r="I4839" s="808">
        <v>1</v>
      </c>
      <c r="J4839" s="808"/>
      <c r="K4839" s="377" t="s">
        <v>1942</v>
      </c>
      <c r="L4839" s="808" t="s">
        <v>1976</v>
      </c>
      <c r="M4839" s="808"/>
      <c r="N4839" s="808">
        <v>36</v>
      </c>
      <c r="O4839" s="808"/>
    </row>
    <row r="4840" spans="1:15" ht="18">
      <c r="A4840" s="807">
        <v>1561</v>
      </c>
      <c r="B4840" s="807"/>
      <c r="C4840" s="807">
        <v>798868</v>
      </c>
      <c r="D4840" s="807"/>
      <c r="E4840" s="378" t="s">
        <v>3053</v>
      </c>
      <c r="F4840" s="807" t="s">
        <v>3793</v>
      </c>
      <c r="G4840" s="807"/>
      <c r="H4840" s="378" t="s">
        <v>4277</v>
      </c>
      <c r="I4840" s="808">
        <v>1</v>
      </c>
      <c r="J4840" s="808"/>
      <c r="K4840" s="377" t="s">
        <v>1942</v>
      </c>
      <c r="L4840" s="807" t="s">
        <v>1884</v>
      </c>
      <c r="M4840" s="807"/>
      <c r="N4840" s="808">
        <v>36</v>
      </c>
      <c r="O4840" s="808"/>
    </row>
    <row r="4841" spans="1:15" ht="18">
      <c r="A4841" s="807">
        <v>1562</v>
      </c>
      <c r="B4841" s="807"/>
      <c r="C4841" s="807">
        <v>790030</v>
      </c>
      <c r="D4841" s="807"/>
      <c r="E4841" s="378" t="s">
        <v>3053</v>
      </c>
      <c r="F4841" s="807" t="s">
        <v>3793</v>
      </c>
      <c r="G4841" s="807"/>
      <c r="H4841" s="378" t="s">
        <v>4277</v>
      </c>
      <c r="I4841" s="808">
        <v>500</v>
      </c>
      <c r="J4841" s="808"/>
      <c r="K4841" s="377" t="s">
        <v>1883</v>
      </c>
      <c r="L4841" s="807" t="s">
        <v>1884</v>
      </c>
      <c r="M4841" s="807"/>
      <c r="N4841" s="808">
        <v>33</v>
      </c>
      <c r="O4841" s="808"/>
    </row>
    <row r="4842" spans="1:15" ht="18">
      <c r="A4842" s="807">
        <v>1563</v>
      </c>
      <c r="B4842" s="807"/>
      <c r="C4842" s="807">
        <v>849224</v>
      </c>
      <c r="D4842" s="807"/>
      <c r="E4842" s="378" t="s">
        <v>3053</v>
      </c>
      <c r="F4842" s="807" t="s">
        <v>3793</v>
      </c>
      <c r="G4842" s="807"/>
      <c r="H4842" s="378" t="s">
        <v>4277</v>
      </c>
      <c r="I4842" s="808">
        <v>500</v>
      </c>
      <c r="J4842" s="808"/>
      <c r="K4842" s="377" t="s">
        <v>1883</v>
      </c>
      <c r="L4842" s="808" t="s">
        <v>1976</v>
      </c>
      <c r="M4842" s="808"/>
      <c r="N4842" s="808">
        <v>33</v>
      </c>
      <c r="O4842" s="808"/>
    </row>
    <row r="4843" spans="1:15" ht="18">
      <c r="A4843" s="807">
        <v>1564</v>
      </c>
      <c r="B4843" s="807"/>
      <c r="C4843" s="807">
        <v>801431</v>
      </c>
      <c r="D4843" s="807"/>
      <c r="E4843" s="378" t="s">
        <v>3053</v>
      </c>
      <c r="F4843" s="807" t="s">
        <v>3054</v>
      </c>
      <c r="G4843" s="807"/>
      <c r="H4843" s="378" t="s">
        <v>4266</v>
      </c>
      <c r="I4843" s="808">
        <v>50</v>
      </c>
      <c r="J4843" s="808"/>
      <c r="K4843" s="377" t="s">
        <v>1883</v>
      </c>
      <c r="L4843" s="808" t="s">
        <v>1976</v>
      </c>
      <c r="M4843" s="808"/>
      <c r="N4843" s="808">
        <v>21</v>
      </c>
      <c r="O4843" s="808"/>
    </row>
    <row r="4844" spans="1:15" ht="54">
      <c r="A4844" s="807">
        <v>1565</v>
      </c>
      <c r="B4844" s="807"/>
      <c r="C4844" s="807">
        <v>801483</v>
      </c>
      <c r="D4844" s="807"/>
      <c r="E4844" s="378" t="s">
        <v>3053</v>
      </c>
      <c r="F4844" s="807" t="s">
        <v>3054</v>
      </c>
      <c r="G4844" s="807"/>
      <c r="H4844" s="379" t="s">
        <v>4258</v>
      </c>
      <c r="I4844" s="808">
        <v>250</v>
      </c>
      <c r="J4844" s="808"/>
      <c r="K4844" s="377" t="s">
        <v>1883</v>
      </c>
      <c r="L4844" s="808" t="s">
        <v>1976</v>
      </c>
      <c r="M4844" s="808"/>
      <c r="N4844" s="808">
        <v>33</v>
      </c>
      <c r="O4844" s="808"/>
    </row>
    <row r="4845" spans="1:15" ht="54">
      <c r="A4845" s="807">
        <v>1566</v>
      </c>
      <c r="B4845" s="807"/>
      <c r="C4845" s="807">
        <v>801546</v>
      </c>
      <c r="D4845" s="807"/>
      <c r="E4845" s="378" t="s">
        <v>3053</v>
      </c>
      <c r="F4845" s="807" t="s">
        <v>3054</v>
      </c>
      <c r="G4845" s="807"/>
      <c r="H4845" s="379" t="s">
        <v>4258</v>
      </c>
      <c r="I4845" s="808">
        <v>2</v>
      </c>
      <c r="J4845" s="808"/>
      <c r="K4845" s="377" t="s">
        <v>1942</v>
      </c>
      <c r="L4845" s="808" t="s">
        <v>1976</v>
      </c>
      <c r="M4845" s="808"/>
      <c r="N4845" s="808">
        <v>63.5</v>
      </c>
      <c r="O4845" s="808"/>
    </row>
    <row r="4846" spans="1:15" ht="18">
      <c r="A4846" s="807">
        <v>1567</v>
      </c>
      <c r="B4846" s="807"/>
      <c r="C4846" s="807">
        <v>809737</v>
      </c>
      <c r="D4846" s="807"/>
      <c r="E4846" s="378" t="s">
        <v>3053</v>
      </c>
      <c r="F4846" s="807" t="s">
        <v>3054</v>
      </c>
      <c r="G4846" s="807"/>
      <c r="H4846" s="378" t="s">
        <v>2254</v>
      </c>
      <c r="I4846" s="808">
        <v>200</v>
      </c>
      <c r="J4846" s="808"/>
      <c r="K4846" s="377" t="s">
        <v>1883</v>
      </c>
      <c r="L4846" s="807" t="s">
        <v>1884</v>
      </c>
      <c r="M4846" s="807"/>
      <c r="N4846" s="808">
        <v>38</v>
      </c>
      <c r="O4846" s="808"/>
    </row>
    <row r="4847" spans="1:15" ht="54">
      <c r="A4847" s="807">
        <v>1568</v>
      </c>
      <c r="B4847" s="807"/>
      <c r="C4847" s="807">
        <v>941126</v>
      </c>
      <c r="D4847" s="807"/>
      <c r="E4847" s="378" t="s">
        <v>3053</v>
      </c>
      <c r="F4847" s="807" t="s">
        <v>3054</v>
      </c>
      <c r="G4847" s="807"/>
      <c r="H4847" s="379" t="s">
        <v>4261</v>
      </c>
      <c r="I4847" s="808">
        <v>10</v>
      </c>
      <c r="J4847" s="808"/>
      <c r="K4847" s="377" t="s">
        <v>1883</v>
      </c>
      <c r="L4847" s="807" t="s">
        <v>2414</v>
      </c>
      <c r="M4847" s="807"/>
      <c r="N4847" s="808">
        <v>5.25</v>
      </c>
      <c r="O4847" s="808"/>
    </row>
    <row r="4848" spans="1:15" ht="18">
      <c r="A4848" s="807">
        <v>1569</v>
      </c>
      <c r="B4848" s="807"/>
      <c r="C4848" s="807">
        <v>963453</v>
      </c>
      <c r="D4848" s="807"/>
      <c r="E4848" s="378" t="s">
        <v>3053</v>
      </c>
      <c r="F4848" s="807" t="s">
        <v>3054</v>
      </c>
      <c r="G4848" s="807"/>
      <c r="H4848" s="378" t="s">
        <v>4277</v>
      </c>
      <c r="I4848" s="808">
        <v>1</v>
      </c>
      <c r="J4848" s="808"/>
      <c r="K4848" s="377" t="s">
        <v>1942</v>
      </c>
      <c r="L4848" s="807" t="s">
        <v>1884</v>
      </c>
      <c r="M4848" s="807"/>
      <c r="N4848" s="808">
        <v>39.5</v>
      </c>
      <c r="O4848" s="808"/>
    </row>
    <row r="4849" spans="1:15" ht="18">
      <c r="A4849" s="807">
        <v>1570</v>
      </c>
      <c r="B4849" s="807"/>
      <c r="C4849" s="807">
        <v>1127687</v>
      </c>
      <c r="D4849" s="807"/>
      <c r="E4849" s="378" t="s">
        <v>3053</v>
      </c>
      <c r="F4849" s="807" t="s">
        <v>3054</v>
      </c>
      <c r="G4849" s="807"/>
      <c r="H4849" s="378" t="s">
        <v>2254</v>
      </c>
      <c r="I4849" s="808">
        <v>150</v>
      </c>
      <c r="J4849" s="808"/>
      <c r="K4849" s="377" t="s">
        <v>1883</v>
      </c>
      <c r="L4849" s="807" t="s">
        <v>1884</v>
      </c>
      <c r="M4849" s="807"/>
      <c r="N4849" s="808">
        <v>31</v>
      </c>
      <c r="O4849" s="808"/>
    </row>
    <row r="4850" spans="1:15" ht="36">
      <c r="A4850" s="810" t="s">
        <v>1871</v>
      </c>
      <c r="B4850" s="810"/>
      <c r="C4850" s="810" t="s">
        <v>1872</v>
      </c>
      <c r="D4850" s="810"/>
      <c r="E4850" s="365" t="s">
        <v>1873</v>
      </c>
      <c r="F4850" s="810" t="s">
        <v>1874</v>
      </c>
      <c r="G4850" s="810"/>
      <c r="H4850" s="365" t="s">
        <v>1875</v>
      </c>
      <c r="I4850" s="810" t="s">
        <v>1876</v>
      </c>
      <c r="J4850" s="810"/>
      <c r="K4850" s="365" t="s">
        <v>1877</v>
      </c>
      <c r="L4850" s="810" t="s">
        <v>4253</v>
      </c>
      <c r="M4850" s="810"/>
      <c r="N4850" s="810" t="s">
        <v>1879</v>
      </c>
      <c r="O4850" s="810"/>
    </row>
    <row r="4851" spans="1:15" ht="18">
      <c r="A4851" s="807">
        <v>1571</v>
      </c>
      <c r="B4851" s="807"/>
      <c r="C4851" s="807">
        <v>521305</v>
      </c>
      <c r="D4851" s="807"/>
      <c r="E4851" s="378" t="s">
        <v>3053</v>
      </c>
      <c r="F4851" s="807" t="s">
        <v>3054</v>
      </c>
      <c r="G4851" s="807"/>
      <c r="H4851" s="378" t="s">
        <v>4255</v>
      </c>
      <c r="I4851" s="808">
        <v>3</v>
      </c>
      <c r="J4851" s="808"/>
      <c r="K4851" s="377" t="s">
        <v>1883</v>
      </c>
      <c r="L4851" s="807" t="s">
        <v>2414</v>
      </c>
      <c r="M4851" s="807"/>
      <c r="N4851" s="808">
        <v>5.5</v>
      </c>
      <c r="O4851" s="808"/>
    </row>
    <row r="4852" spans="1:15" ht="18">
      <c r="A4852" s="807">
        <v>1572</v>
      </c>
      <c r="B4852" s="807"/>
      <c r="C4852" s="807">
        <v>521322</v>
      </c>
      <c r="D4852" s="807"/>
      <c r="E4852" s="378" t="s">
        <v>3053</v>
      </c>
      <c r="F4852" s="807" t="s">
        <v>3054</v>
      </c>
      <c r="G4852" s="807"/>
      <c r="H4852" s="378" t="s">
        <v>4255</v>
      </c>
      <c r="I4852" s="808">
        <v>5</v>
      </c>
      <c r="J4852" s="808"/>
      <c r="K4852" s="377" t="s">
        <v>1883</v>
      </c>
      <c r="L4852" s="807" t="s">
        <v>2414</v>
      </c>
      <c r="M4852" s="807"/>
      <c r="N4852" s="808">
        <v>5.5</v>
      </c>
      <c r="O4852" s="808"/>
    </row>
    <row r="4853" spans="1:15" ht="18">
      <c r="A4853" s="807">
        <v>1573</v>
      </c>
      <c r="B4853" s="807"/>
      <c r="C4853" s="807">
        <v>698204</v>
      </c>
      <c r="D4853" s="807"/>
      <c r="E4853" s="378" t="s">
        <v>3053</v>
      </c>
      <c r="F4853" s="807" t="s">
        <v>3054</v>
      </c>
      <c r="G4853" s="807"/>
      <c r="H4853" s="378" t="s">
        <v>4266</v>
      </c>
      <c r="I4853" s="808">
        <v>100</v>
      </c>
      <c r="J4853" s="808"/>
      <c r="K4853" s="377" t="s">
        <v>1883</v>
      </c>
      <c r="L4853" s="808" t="s">
        <v>1976</v>
      </c>
      <c r="M4853" s="808"/>
      <c r="N4853" s="808">
        <v>16</v>
      </c>
      <c r="O4853" s="808"/>
    </row>
    <row r="4854" spans="1:15" ht="18">
      <c r="A4854" s="807">
        <v>1574</v>
      </c>
      <c r="B4854" s="807"/>
      <c r="C4854" s="807">
        <v>789472</v>
      </c>
      <c r="D4854" s="807"/>
      <c r="E4854" s="378" t="s">
        <v>3053</v>
      </c>
      <c r="F4854" s="807" t="s">
        <v>3054</v>
      </c>
      <c r="G4854" s="807"/>
      <c r="H4854" s="378" t="s">
        <v>2254</v>
      </c>
      <c r="I4854" s="808">
        <v>500</v>
      </c>
      <c r="J4854" s="808"/>
      <c r="K4854" s="377" t="s">
        <v>1883</v>
      </c>
      <c r="L4854" s="807" t="s">
        <v>1884</v>
      </c>
      <c r="M4854" s="807"/>
      <c r="N4854" s="808">
        <v>31</v>
      </c>
      <c r="O4854" s="808"/>
    </row>
    <row r="4855" spans="1:15" ht="18">
      <c r="A4855" s="807">
        <v>1575</v>
      </c>
      <c r="B4855" s="807"/>
      <c r="C4855" s="807">
        <v>789504</v>
      </c>
      <c r="D4855" s="807"/>
      <c r="E4855" s="378" t="s">
        <v>3053</v>
      </c>
      <c r="F4855" s="807" t="s">
        <v>3054</v>
      </c>
      <c r="G4855" s="807"/>
      <c r="H4855" s="378" t="s">
        <v>2254</v>
      </c>
      <c r="I4855" s="808">
        <v>1</v>
      </c>
      <c r="J4855" s="808"/>
      <c r="K4855" s="377" t="s">
        <v>1942</v>
      </c>
      <c r="L4855" s="807" t="s">
        <v>1884</v>
      </c>
      <c r="M4855" s="807"/>
      <c r="N4855" s="808">
        <v>33</v>
      </c>
      <c r="O4855" s="808"/>
    </row>
    <row r="4856" spans="1:15" ht="18">
      <c r="A4856" s="807">
        <v>1576</v>
      </c>
      <c r="B4856" s="807"/>
      <c r="C4856" s="807">
        <v>801505</v>
      </c>
      <c r="D4856" s="807"/>
      <c r="E4856" s="378" t="s">
        <v>3053</v>
      </c>
      <c r="F4856" s="807" t="s">
        <v>3054</v>
      </c>
      <c r="G4856" s="807"/>
      <c r="H4856" s="378" t="s">
        <v>4277</v>
      </c>
      <c r="I4856" s="808">
        <v>500</v>
      </c>
      <c r="J4856" s="808"/>
      <c r="K4856" s="377" t="s">
        <v>1883</v>
      </c>
      <c r="L4856" s="808" t="s">
        <v>1976</v>
      </c>
      <c r="M4856" s="808"/>
      <c r="N4856" s="808">
        <v>33</v>
      </c>
      <c r="O4856" s="808"/>
    </row>
    <row r="4857" spans="1:15" ht="18">
      <c r="A4857" s="807">
        <v>1577</v>
      </c>
      <c r="B4857" s="807"/>
      <c r="C4857" s="807">
        <v>801522</v>
      </c>
      <c r="D4857" s="807"/>
      <c r="E4857" s="378" t="s">
        <v>3053</v>
      </c>
      <c r="F4857" s="807" t="s">
        <v>3054</v>
      </c>
      <c r="G4857" s="807"/>
      <c r="H4857" s="378" t="s">
        <v>4277</v>
      </c>
      <c r="I4857" s="808">
        <v>1</v>
      </c>
      <c r="J4857" s="808"/>
      <c r="K4857" s="377" t="s">
        <v>1942</v>
      </c>
      <c r="L4857" s="808" t="s">
        <v>1976</v>
      </c>
      <c r="M4857" s="808"/>
      <c r="N4857" s="808">
        <v>35</v>
      </c>
      <c r="O4857" s="808"/>
    </row>
    <row r="4858" spans="1:15" ht="18">
      <c r="A4858" s="807">
        <v>1578</v>
      </c>
      <c r="B4858" s="807"/>
      <c r="C4858" s="807">
        <v>807606</v>
      </c>
      <c r="D4858" s="807"/>
      <c r="E4858" s="378" t="s">
        <v>3053</v>
      </c>
      <c r="F4858" s="807" t="s">
        <v>3054</v>
      </c>
      <c r="G4858" s="807"/>
      <c r="H4858" s="378" t="s">
        <v>2254</v>
      </c>
      <c r="I4858" s="808">
        <v>100</v>
      </c>
      <c r="J4858" s="808"/>
      <c r="K4858" s="377" t="s">
        <v>1883</v>
      </c>
      <c r="L4858" s="807" t="s">
        <v>1884</v>
      </c>
      <c r="M4858" s="807"/>
      <c r="N4858" s="808">
        <v>31</v>
      </c>
      <c r="O4858" s="808"/>
    </row>
    <row r="4859" spans="1:15" ht="18">
      <c r="A4859" s="807">
        <v>1579</v>
      </c>
      <c r="B4859" s="807"/>
      <c r="C4859" s="807">
        <v>840086</v>
      </c>
      <c r="D4859" s="807"/>
      <c r="E4859" s="378" t="s">
        <v>3053</v>
      </c>
      <c r="F4859" s="807" t="s">
        <v>3054</v>
      </c>
      <c r="G4859" s="807"/>
      <c r="H4859" s="378" t="s">
        <v>4255</v>
      </c>
      <c r="I4859" s="808">
        <v>5</v>
      </c>
      <c r="J4859" s="808"/>
      <c r="K4859" s="377" t="s">
        <v>1883</v>
      </c>
      <c r="L4859" s="807" t="s">
        <v>1889</v>
      </c>
      <c r="M4859" s="807"/>
      <c r="N4859" s="808">
        <v>5.5</v>
      </c>
      <c r="O4859" s="808"/>
    </row>
    <row r="4860" spans="1:15" ht="54">
      <c r="A4860" s="807">
        <v>1580</v>
      </c>
      <c r="B4860" s="807"/>
      <c r="C4860" s="807">
        <v>962442</v>
      </c>
      <c r="D4860" s="807"/>
      <c r="E4860" s="378" t="s">
        <v>3053</v>
      </c>
      <c r="F4860" s="807" t="s">
        <v>3054</v>
      </c>
      <c r="G4860" s="807"/>
      <c r="H4860" s="379" t="s">
        <v>4258</v>
      </c>
      <c r="I4860" s="808">
        <v>500</v>
      </c>
      <c r="J4860" s="808"/>
      <c r="K4860" s="377" t="s">
        <v>1883</v>
      </c>
      <c r="L4860" s="807" t="s">
        <v>1884</v>
      </c>
      <c r="M4860" s="807"/>
      <c r="N4860" s="808">
        <v>32</v>
      </c>
      <c r="O4860" s="808"/>
    </row>
    <row r="4861" spans="1:15" ht="72">
      <c r="A4861" s="807">
        <v>1581</v>
      </c>
      <c r="B4861" s="807"/>
      <c r="C4861" s="807">
        <v>963424</v>
      </c>
      <c r="D4861" s="807"/>
      <c r="E4861" s="378" t="s">
        <v>3053</v>
      </c>
      <c r="F4861" s="807" t="s">
        <v>3054</v>
      </c>
      <c r="G4861" s="807"/>
      <c r="H4861" s="379" t="s">
        <v>4268</v>
      </c>
      <c r="I4861" s="808">
        <v>100</v>
      </c>
      <c r="J4861" s="808"/>
      <c r="K4861" s="377" t="s">
        <v>1883</v>
      </c>
      <c r="L4861" s="807" t="s">
        <v>1884</v>
      </c>
      <c r="M4861" s="807"/>
      <c r="N4861" s="808">
        <v>17</v>
      </c>
      <c r="O4861" s="808"/>
    </row>
    <row r="4862" spans="1:15" ht="18">
      <c r="A4862" s="807">
        <v>1582</v>
      </c>
      <c r="B4862" s="807"/>
      <c r="C4862" s="807">
        <v>801408</v>
      </c>
      <c r="D4862" s="807"/>
      <c r="E4862" s="378" t="s">
        <v>3053</v>
      </c>
      <c r="F4862" s="807" t="s">
        <v>3054</v>
      </c>
      <c r="G4862" s="807"/>
      <c r="H4862" s="378" t="s">
        <v>4255</v>
      </c>
      <c r="I4862" s="808">
        <v>25</v>
      </c>
      <c r="J4862" s="808"/>
      <c r="K4862" s="377" t="s">
        <v>1883</v>
      </c>
      <c r="L4862" s="808" t="s">
        <v>1976</v>
      </c>
      <c r="M4862" s="808"/>
      <c r="N4862" s="808">
        <v>9</v>
      </c>
      <c r="O4862" s="808"/>
    </row>
    <row r="4863" spans="1:15" ht="18">
      <c r="A4863" s="807">
        <v>1583</v>
      </c>
      <c r="B4863" s="807"/>
      <c r="C4863" s="807">
        <v>687495</v>
      </c>
      <c r="D4863" s="807"/>
      <c r="E4863" s="378" t="s">
        <v>3411</v>
      </c>
      <c r="F4863" s="807" t="s">
        <v>2650</v>
      </c>
      <c r="G4863" s="807"/>
      <c r="H4863" s="378" t="s">
        <v>1945</v>
      </c>
      <c r="I4863" s="811"/>
      <c r="J4863" s="811"/>
      <c r="K4863" s="371"/>
      <c r="L4863" s="807" t="s">
        <v>1921</v>
      </c>
      <c r="M4863" s="807"/>
      <c r="N4863" s="808">
        <v>1</v>
      </c>
      <c r="O4863" s="808"/>
    </row>
    <row r="4864" spans="1:15" ht="36">
      <c r="A4864" s="810" t="s">
        <v>1871</v>
      </c>
      <c r="B4864" s="810"/>
      <c r="C4864" s="810" t="s">
        <v>1872</v>
      </c>
      <c r="D4864" s="810"/>
      <c r="E4864" s="365" t="s">
        <v>1873</v>
      </c>
      <c r="F4864" s="810" t="s">
        <v>1874</v>
      </c>
      <c r="G4864" s="810"/>
      <c r="H4864" s="365" t="s">
        <v>1875</v>
      </c>
      <c r="I4864" s="810" t="s">
        <v>1876</v>
      </c>
      <c r="J4864" s="810"/>
      <c r="K4864" s="365" t="s">
        <v>1877</v>
      </c>
      <c r="L4864" s="810" t="s">
        <v>4253</v>
      </c>
      <c r="M4864" s="810"/>
      <c r="N4864" s="810" t="s">
        <v>1879</v>
      </c>
      <c r="O4864" s="810"/>
    </row>
    <row r="4865" spans="1:15" ht="18">
      <c r="A4865" s="807">
        <v>1584</v>
      </c>
      <c r="B4865" s="807"/>
      <c r="C4865" s="807">
        <v>823787</v>
      </c>
      <c r="D4865" s="807"/>
      <c r="E4865" s="378" t="s">
        <v>3411</v>
      </c>
      <c r="F4865" s="807" t="s">
        <v>3794</v>
      </c>
      <c r="G4865" s="807"/>
      <c r="H4865" s="378" t="s">
        <v>1945</v>
      </c>
      <c r="I4865" s="811"/>
      <c r="J4865" s="811"/>
      <c r="K4865" s="371"/>
      <c r="L4865" s="807" t="s">
        <v>1921</v>
      </c>
      <c r="M4865" s="807"/>
      <c r="N4865" s="808">
        <v>1</v>
      </c>
      <c r="O4865" s="808"/>
    </row>
    <row r="4866" spans="1:15" ht="18">
      <c r="A4866" s="807">
        <v>1585</v>
      </c>
      <c r="B4866" s="807"/>
      <c r="C4866" s="807">
        <v>981818</v>
      </c>
      <c r="D4866" s="807"/>
      <c r="E4866" s="378" t="s">
        <v>4195</v>
      </c>
      <c r="F4866" s="807" t="s">
        <v>2586</v>
      </c>
      <c r="G4866" s="807"/>
      <c r="H4866" s="378" t="s">
        <v>1908</v>
      </c>
      <c r="I4866" s="808">
        <v>5</v>
      </c>
      <c r="J4866" s="808"/>
      <c r="K4866" s="377" t="s">
        <v>1909</v>
      </c>
      <c r="L4866" s="808" t="s">
        <v>1910</v>
      </c>
      <c r="M4866" s="808"/>
      <c r="N4866" s="808">
        <v>89</v>
      </c>
      <c r="O4866" s="808"/>
    </row>
    <row r="4867" spans="1:15" ht="18">
      <c r="A4867" s="807">
        <v>1586</v>
      </c>
      <c r="B4867" s="807"/>
      <c r="C4867" s="807">
        <v>734415</v>
      </c>
      <c r="D4867" s="807"/>
      <c r="E4867" s="378" t="s">
        <v>4195</v>
      </c>
      <c r="F4867" s="807" t="s">
        <v>2047</v>
      </c>
      <c r="G4867" s="807"/>
      <c r="H4867" s="378" t="s">
        <v>1920</v>
      </c>
      <c r="I4867" s="811"/>
      <c r="J4867" s="811"/>
      <c r="K4867" s="371"/>
      <c r="L4867" s="807" t="s">
        <v>1921</v>
      </c>
      <c r="M4867" s="807"/>
      <c r="N4867" s="808">
        <v>68.5</v>
      </c>
      <c r="O4867" s="808"/>
    </row>
    <row r="4868" spans="1:15" ht="18">
      <c r="A4868" s="807">
        <v>1587</v>
      </c>
      <c r="B4868" s="807"/>
      <c r="C4868" s="807">
        <v>814791</v>
      </c>
      <c r="D4868" s="807"/>
      <c r="E4868" s="378" t="s">
        <v>3957</v>
      </c>
      <c r="F4868" s="807" t="s">
        <v>3958</v>
      </c>
      <c r="G4868" s="807"/>
      <c r="H4868" s="378" t="s">
        <v>4568</v>
      </c>
      <c r="I4868" s="808">
        <v>20</v>
      </c>
      <c r="J4868" s="808"/>
      <c r="K4868" s="377" t="s">
        <v>1883</v>
      </c>
      <c r="L4868" s="808" t="s">
        <v>1892</v>
      </c>
      <c r="M4868" s="808"/>
      <c r="N4868" s="807">
        <v>276</v>
      </c>
      <c r="O4868" s="807"/>
    </row>
    <row r="4869" spans="1:15" ht="18">
      <c r="A4869" s="807">
        <v>1588</v>
      </c>
      <c r="B4869" s="807"/>
      <c r="C4869" s="807">
        <v>520332</v>
      </c>
      <c r="D4869" s="807"/>
      <c r="E4869" s="378" t="s">
        <v>3960</v>
      </c>
      <c r="F4869" s="807" t="s">
        <v>2071</v>
      </c>
      <c r="G4869" s="807"/>
      <c r="H4869" s="378" t="s">
        <v>4273</v>
      </c>
      <c r="I4869" s="811"/>
      <c r="J4869" s="811"/>
      <c r="K4869" s="371"/>
      <c r="L4869" s="808" t="s">
        <v>1892</v>
      </c>
      <c r="M4869" s="808"/>
      <c r="N4869" s="807">
        <v>436</v>
      </c>
      <c r="O4869" s="807"/>
    </row>
    <row r="4870" spans="1:15" ht="18">
      <c r="A4870" s="807">
        <v>1589</v>
      </c>
      <c r="B4870" s="807"/>
      <c r="C4870" s="807">
        <v>936890</v>
      </c>
      <c r="D4870" s="807"/>
      <c r="E4870" s="378" t="s">
        <v>3060</v>
      </c>
      <c r="F4870" s="807" t="s">
        <v>1935</v>
      </c>
      <c r="G4870" s="807"/>
      <c r="H4870" s="378" t="s">
        <v>1882</v>
      </c>
      <c r="I4870" s="808">
        <v>120</v>
      </c>
      <c r="J4870" s="808"/>
      <c r="K4870" s="377" t="s">
        <v>1883</v>
      </c>
      <c r="L4870" s="807" t="s">
        <v>1884</v>
      </c>
      <c r="M4870" s="807"/>
      <c r="N4870" s="808">
        <v>28.5</v>
      </c>
      <c r="O4870" s="808"/>
    </row>
    <row r="4871" spans="1:15" ht="18">
      <c r="A4871" s="807">
        <v>1590</v>
      </c>
      <c r="B4871" s="807"/>
      <c r="C4871" s="807">
        <v>711938</v>
      </c>
      <c r="D4871" s="807"/>
      <c r="E4871" s="378" t="s">
        <v>3962</v>
      </c>
      <c r="F4871" s="811"/>
      <c r="G4871" s="811"/>
      <c r="H4871" s="378" t="s">
        <v>4340</v>
      </c>
      <c r="I4871" s="808">
        <v>1</v>
      </c>
      <c r="J4871" s="808"/>
      <c r="K4871" s="377" t="s">
        <v>1883</v>
      </c>
      <c r="L4871" s="807" t="s">
        <v>3039</v>
      </c>
      <c r="M4871" s="807"/>
      <c r="N4871" s="808">
        <v>25</v>
      </c>
      <c r="O4871" s="808"/>
    </row>
    <row r="4872" spans="1:15" ht="18">
      <c r="A4872" s="807">
        <v>1591</v>
      </c>
      <c r="B4872" s="807"/>
      <c r="C4872" s="807">
        <v>879373</v>
      </c>
      <c r="D4872" s="807"/>
      <c r="E4872" s="378" t="s">
        <v>3962</v>
      </c>
      <c r="F4872" s="807" t="s">
        <v>3963</v>
      </c>
      <c r="G4872" s="807"/>
      <c r="H4872" s="378" t="s">
        <v>2348</v>
      </c>
      <c r="I4872" s="808">
        <v>240</v>
      </c>
      <c r="J4872" s="808"/>
      <c r="K4872" s="377" t="s">
        <v>1883</v>
      </c>
      <c r="L4872" s="807" t="s">
        <v>1884</v>
      </c>
      <c r="M4872" s="807"/>
      <c r="N4872" s="808">
        <v>27</v>
      </c>
      <c r="O4872" s="808"/>
    </row>
    <row r="4873" spans="1:15" ht="18">
      <c r="A4873" s="807">
        <v>1592</v>
      </c>
      <c r="B4873" s="807"/>
      <c r="C4873" s="807">
        <v>233408</v>
      </c>
      <c r="D4873" s="807"/>
      <c r="E4873" s="378" t="s">
        <v>3079</v>
      </c>
      <c r="F4873" s="807" t="s">
        <v>2014</v>
      </c>
      <c r="G4873" s="807"/>
      <c r="H4873" s="378" t="s">
        <v>1921</v>
      </c>
      <c r="I4873" s="811"/>
      <c r="J4873" s="811"/>
      <c r="K4873" s="371"/>
      <c r="L4873" s="807" t="s">
        <v>1921</v>
      </c>
      <c r="M4873" s="807"/>
      <c r="N4873" s="808">
        <v>4</v>
      </c>
      <c r="O4873" s="808"/>
    </row>
    <row r="4874" spans="1:15" ht="18">
      <c r="A4874" s="807">
        <v>1593</v>
      </c>
      <c r="B4874" s="807"/>
      <c r="C4874" s="807">
        <v>445931</v>
      </c>
      <c r="D4874" s="807"/>
      <c r="E4874" s="378" t="s">
        <v>3079</v>
      </c>
      <c r="F4874" s="807" t="s">
        <v>2014</v>
      </c>
      <c r="G4874" s="807"/>
      <c r="H4874" s="378" t="s">
        <v>1920</v>
      </c>
      <c r="I4874" s="811"/>
      <c r="J4874" s="811"/>
      <c r="K4874" s="371"/>
      <c r="L4874" s="807" t="s">
        <v>1921</v>
      </c>
      <c r="M4874" s="807"/>
      <c r="N4874" s="808">
        <v>4</v>
      </c>
      <c r="O4874" s="808"/>
    </row>
    <row r="4875" spans="1:15" ht="18">
      <c r="A4875" s="807">
        <v>1594</v>
      </c>
      <c r="B4875" s="807"/>
      <c r="C4875" s="807">
        <v>233454</v>
      </c>
      <c r="D4875" s="807"/>
      <c r="E4875" s="378" t="s">
        <v>3079</v>
      </c>
      <c r="F4875" s="807" t="s">
        <v>2344</v>
      </c>
      <c r="G4875" s="807"/>
      <c r="H4875" s="378" t="s">
        <v>1921</v>
      </c>
      <c r="I4875" s="811"/>
      <c r="J4875" s="811"/>
      <c r="K4875" s="371"/>
      <c r="L4875" s="807" t="s">
        <v>1921</v>
      </c>
      <c r="M4875" s="807"/>
      <c r="N4875" s="808">
        <v>1.5</v>
      </c>
      <c r="O4875" s="808"/>
    </row>
    <row r="4876" spans="1:15" ht="18">
      <c r="A4876" s="807">
        <v>1595</v>
      </c>
      <c r="B4876" s="807"/>
      <c r="C4876" s="807">
        <v>314730</v>
      </c>
      <c r="D4876" s="807"/>
      <c r="E4876" s="378" t="s">
        <v>3079</v>
      </c>
      <c r="F4876" s="807" t="s">
        <v>2344</v>
      </c>
      <c r="G4876" s="807"/>
      <c r="H4876" s="378" t="s">
        <v>1920</v>
      </c>
      <c r="I4876" s="811"/>
      <c r="J4876" s="811"/>
      <c r="K4876" s="371"/>
      <c r="L4876" s="807" t="s">
        <v>1921</v>
      </c>
      <c r="M4876" s="807"/>
      <c r="N4876" s="808">
        <v>1.5</v>
      </c>
      <c r="O4876" s="808"/>
    </row>
    <row r="4877" spans="1:15" ht="18">
      <c r="A4877" s="807">
        <v>1596</v>
      </c>
      <c r="B4877" s="807"/>
      <c r="C4877" s="807">
        <v>255625</v>
      </c>
      <c r="D4877" s="807"/>
      <c r="E4877" s="378" t="s">
        <v>4739</v>
      </c>
      <c r="F4877" s="807" t="s">
        <v>2526</v>
      </c>
      <c r="G4877" s="807"/>
      <c r="H4877" s="378" t="s">
        <v>2114</v>
      </c>
      <c r="I4877" s="811"/>
      <c r="J4877" s="811"/>
      <c r="K4877" s="371"/>
      <c r="L4877" s="807" t="s">
        <v>2115</v>
      </c>
      <c r="M4877" s="807"/>
      <c r="N4877" s="808">
        <v>4.75</v>
      </c>
      <c r="O4877" s="808"/>
    </row>
    <row r="4878" spans="1:15" ht="90">
      <c r="A4878" s="807">
        <v>1597</v>
      </c>
      <c r="B4878" s="807"/>
      <c r="C4878" s="807">
        <v>208802</v>
      </c>
      <c r="D4878" s="807"/>
      <c r="E4878" s="378" t="s">
        <v>4740</v>
      </c>
      <c r="F4878" s="807" t="s">
        <v>4741</v>
      </c>
      <c r="G4878" s="807"/>
      <c r="H4878" s="379" t="s">
        <v>4257</v>
      </c>
      <c r="I4878" s="811"/>
      <c r="J4878" s="811"/>
      <c r="K4878" s="371"/>
      <c r="L4878" s="808" t="s">
        <v>1892</v>
      </c>
      <c r="M4878" s="808"/>
      <c r="N4878" s="807" t="s">
        <v>4742</v>
      </c>
      <c r="O4878" s="807"/>
    </row>
    <row r="4879" spans="1:15" ht="36">
      <c r="A4879" s="810" t="s">
        <v>1871</v>
      </c>
      <c r="B4879" s="810"/>
      <c r="C4879" s="810" t="s">
        <v>1872</v>
      </c>
      <c r="D4879" s="810"/>
      <c r="E4879" s="365" t="s">
        <v>1873</v>
      </c>
      <c r="F4879" s="810" t="s">
        <v>1874</v>
      </c>
      <c r="G4879" s="810"/>
      <c r="H4879" s="365" t="s">
        <v>1875</v>
      </c>
      <c r="I4879" s="810" t="s">
        <v>1876</v>
      </c>
      <c r="J4879" s="810"/>
      <c r="K4879" s="365" t="s">
        <v>1877</v>
      </c>
      <c r="L4879" s="810" t="s">
        <v>4253</v>
      </c>
      <c r="M4879" s="810"/>
      <c r="N4879" s="810" t="s">
        <v>1879</v>
      </c>
      <c r="O4879" s="810"/>
    </row>
    <row r="4880" spans="1:15" ht="18">
      <c r="A4880" s="807">
        <v>1598</v>
      </c>
      <c r="B4880" s="807"/>
      <c r="C4880" s="807">
        <v>1153068</v>
      </c>
      <c r="D4880" s="807"/>
      <c r="E4880" s="378" t="s">
        <v>3080</v>
      </c>
      <c r="F4880" s="807" t="s">
        <v>2308</v>
      </c>
      <c r="G4880" s="807"/>
      <c r="H4880" s="378" t="s">
        <v>4349</v>
      </c>
      <c r="I4880" s="811"/>
      <c r="J4880" s="811"/>
      <c r="K4880" s="371"/>
      <c r="L4880" s="808" t="s">
        <v>1892</v>
      </c>
      <c r="M4880" s="808"/>
      <c r="N4880" s="808">
        <v>25</v>
      </c>
      <c r="O4880" s="808"/>
    </row>
    <row r="4881" spans="1:15" ht="18">
      <c r="A4881" s="807">
        <v>1599</v>
      </c>
      <c r="B4881" s="807"/>
      <c r="C4881" s="807">
        <v>208841</v>
      </c>
      <c r="D4881" s="807"/>
      <c r="E4881" s="378" t="s">
        <v>3795</v>
      </c>
      <c r="F4881" s="807" t="s">
        <v>2308</v>
      </c>
      <c r="G4881" s="807"/>
      <c r="H4881" s="378" t="s">
        <v>1921</v>
      </c>
      <c r="I4881" s="811"/>
      <c r="J4881" s="811"/>
      <c r="K4881" s="371"/>
      <c r="L4881" s="807" t="s">
        <v>1921</v>
      </c>
      <c r="M4881" s="807"/>
      <c r="N4881" s="808">
        <v>5.5</v>
      </c>
      <c r="O4881" s="808"/>
    </row>
    <row r="4882" spans="1:15" ht="18">
      <c r="A4882" s="807">
        <v>1600</v>
      </c>
      <c r="B4882" s="807"/>
      <c r="C4882" s="807">
        <v>208856</v>
      </c>
      <c r="D4882" s="807"/>
      <c r="E4882" s="378" t="s">
        <v>3795</v>
      </c>
      <c r="F4882" s="807" t="s">
        <v>3796</v>
      </c>
      <c r="G4882" s="807"/>
      <c r="H4882" s="378" t="s">
        <v>1916</v>
      </c>
      <c r="I4882" s="811"/>
      <c r="J4882" s="811"/>
      <c r="K4882" s="371"/>
      <c r="L4882" s="807" t="s">
        <v>1917</v>
      </c>
      <c r="M4882" s="807"/>
      <c r="N4882" s="808">
        <v>0.5</v>
      </c>
      <c r="O4882" s="808"/>
    </row>
    <row r="4883" spans="1:15" ht="18">
      <c r="A4883" s="807">
        <v>1601</v>
      </c>
      <c r="B4883" s="807"/>
      <c r="C4883" s="807">
        <v>208860</v>
      </c>
      <c r="D4883" s="807"/>
      <c r="E4883" s="378" t="s">
        <v>3795</v>
      </c>
      <c r="F4883" s="807" t="s">
        <v>3796</v>
      </c>
      <c r="G4883" s="807"/>
      <c r="H4883" s="378" t="s">
        <v>1916</v>
      </c>
      <c r="I4883" s="808">
        <v>240</v>
      </c>
      <c r="J4883" s="808"/>
      <c r="K4883" s="377" t="s">
        <v>1883</v>
      </c>
      <c r="L4883" s="807" t="s">
        <v>1884</v>
      </c>
      <c r="M4883" s="807"/>
      <c r="N4883" s="807">
        <v>464</v>
      </c>
      <c r="O4883" s="807"/>
    </row>
    <row r="4884" spans="1:15" ht="18">
      <c r="A4884" s="807">
        <v>1602</v>
      </c>
      <c r="B4884" s="807"/>
      <c r="C4884" s="807">
        <v>208873</v>
      </c>
      <c r="D4884" s="807"/>
      <c r="E4884" s="378" t="s">
        <v>3795</v>
      </c>
      <c r="F4884" s="807" t="s">
        <v>3796</v>
      </c>
      <c r="G4884" s="807"/>
      <c r="H4884" s="378" t="s">
        <v>1916</v>
      </c>
      <c r="I4884" s="808">
        <v>60</v>
      </c>
      <c r="J4884" s="808"/>
      <c r="K4884" s="377" t="s">
        <v>1883</v>
      </c>
      <c r="L4884" s="807" t="s">
        <v>1884</v>
      </c>
      <c r="M4884" s="807"/>
      <c r="N4884" s="807">
        <v>134</v>
      </c>
      <c r="O4884" s="807"/>
    </row>
    <row r="4885" spans="1:15" ht="18">
      <c r="A4885" s="807">
        <v>1603</v>
      </c>
      <c r="B4885" s="807"/>
      <c r="C4885" s="807">
        <v>810205</v>
      </c>
      <c r="D4885" s="807"/>
      <c r="E4885" s="378" t="s">
        <v>3795</v>
      </c>
      <c r="F4885" s="807" t="s">
        <v>3796</v>
      </c>
      <c r="G4885" s="807"/>
      <c r="H4885" s="378" t="s">
        <v>1916</v>
      </c>
      <c r="I4885" s="808">
        <v>5</v>
      </c>
      <c r="J4885" s="808"/>
      <c r="K4885" s="377" t="s">
        <v>1883</v>
      </c>
      <c r="L4885" s="807" t="s">
        <v>1917</v>
      </c>
      <c r="M4885" s="807"/>
      <c r="N4885" s="808">
        <v>18</v>
      </c>
      <c r="O4885" s="808"/>
    </row>
    <row r="4886" spans="1:15" ht="18">
      <c r="A4886" s="807">
        <v>1604</v>
      </c>
      <c r="B4886" s="807"/>
      <c r="C4886" s="807">
        <v>208887</v>
      </c>
      <c r="D4886" s="807"/>
      <c r="E4886" s="378" t="s">
        <v>3795</v>
      </c>
      <c r="F4886" s="807" t="s">
        <v>2274</v>
      </c>
      <c r="G4886" s="807"/>
      <c r="H4886" s="378" t="s">
        <v>1945</v>
      </c>
      <c r="I4886" s="811"/>
      <c r="J4886" s="811"/>
      <c r="K4886" s="371"/>
      <c r="L4886" s="807" t="s">
        <v>1921</v>
      </c>
      <c r="M4886" s="807"/>
      <c r="N4886" s="808">
        <v>2.5</v>
      </c>
      <c r="O4886" s="808"/>
    </row>
    <row r="4887" spans="1:15" ht="18">
      <c r="A4887" s="807">
        <v>1605</v>
      </c>
      <c r="B4887" s="807"/>
      <c r="C4887" s="807">
        <v>208894</v>
      </c>
      <c r="D4887" s="807"/>
      <c r="E4887" s="378" t="s">
        <v>3795</v>
      </c>
      <c r="F4887" s="807" t="s">
        <v>2274</v>
      </c>
      <c r="G4887" s="807"/>
      <c r="H4887" s="378" t="s">
        <v>1921</v>
      </c>
      <c r="I4887" s="811"/>
      <c r="J4887" s="811"/>
      <c r="K4887" s="371"/>
      <c r="L4887" s="807" t="s">
        <v>1921</v>
      </c>
      <c r="M4887" s="807"/>
      <c r="N4887" s="808">
        <v>2.5</v>
      </c>
      <c r="O4887" s="808"/>
    </row>
    <row r="4888" spans="1:15" ht="18">
      <c r="A4888" s="807">
        <v>1606</v>
      </c>
      <c r="B4888" s="807"/>
      <c r="C4888" s="807">
        <v>450154</v>
      </c>
      <c r="D4888" s="807"/>
      <c r="E4888" s="378" t="s">
        <v>4198</v>
      </c>
      <c r="F4888" s="807" t="s">
        <v>2047</v>
      </c>
      <c r="G4888" s="807"/>
      <c r="H4888" s="378" t="s">
        <v>1921</v>
      </c>
      <c r="I4888" s="811"/>
      <c r="J4888" s="811"/>
      <c r="K4888" s="371"/>
      <c r="L4888" s="807" t="s">
        <v>1921</v>
      </c>
      <c r="M4888" s="807"/>
      <c r="N4888" s="808">
        <v>1.5</v>
      </c>
      <c r="O4888" s="808"/>
    </row>
    <row r="4889" spans="1:15" ht="18">
      <c r="A4889" s="807">
        <v>1607</v>
      </c>
      <c r="B4889" s="807"/>
      <c r="C4889" s="807">
        <v>301102</v>
      </c>
      <c r="D4889" s="807"/>
      <c r="E4889" s="378" t="s">
        <v>4198</v>
      </c>
      <c r="F4889" s="807" t="s">
        <v>2274</v>
      </c>
      <c r="G4889" s="807"/>
      <c r="H4889" s="378" t="s">
        <v>1921</v>
      </c>
      <c r="I4889" s="811"/>
      <c r="J4889" s="811"/>
      <c r="K4889" s="371"/>
      <c r="L4889" s="807" t="s">
        <v>1921</v>
      </c>
      <c r="M4889" s="807"/>
      <c r="N4889" s="808">
        <v>2.25</v>
      </c>
      <c r="O4889" s="808"/>
    </row>
    <row r="4890" spans="1:15" ht="36">
      <c r="A4890" s="807">
        <v>1608</v>
      </c>
      <c r="B4890" s="807"/>
      <c r="C4890" s="807">
        <v>636318</v>
      </c>
      <c r="D4890" s="807"/>
      <c r="E4890" s="379" t="s">
        <v>4743</v>
      </c>
      <c r="F4890" s="812" t="s">
        <v>4744</v>
      </c>
      <c r="G4890" s="812"/>
      <c r="H4890" s="378" t="s">
        <v>1916</v>
      </c>
      <c r="I4890" s="808">
        <v>50</v>
      </c>
      <c r="J4890" s="808"/>
      <c r="K4890" s="377" t="s">
        <v>1883</v>
      </c>
      <c r="L4890" s="807" t="s">
        <v>1884</v>
      </c>
      <c r="M4890" s="807"/>
      <c r="N4890" s="808">
        <v>11.5</v>
      </c>
      <c r="O4890" s="808"/>
    </row>
    <row r="4891" spans="1:15" ht="36">
      <c r="A4891" s="807">
        <v>1609</v>
      </c>
      <c r="B4891" s="807"/>
      <c r="C4891" s="807">
        <v>230764</v>
      </c>
      <c r="D4891" s="807"/>
      <c r="E4891" s="379" t="s">
        <v>4743</v>
      </c>
      <c r="F4891" s="807" t="s">
        <v>3083</v>
      </c>
      <c r="G4891" s="807"/>
      <c r="H4891" s="378" t="s">
        <v>2114</v>
      </c>
      <c r="I4891" s="811"/>
      <c r="J4891" s="811"/>
      <c r="K4891" s="371"/>
      <c r="L4891" s="807" t="s">
        <v>2115</v>
      </c>
      <c r="M4891" s="807"/>
      <c r="N4891" s="808">
        <v>1.5</v>
      </c>
      <c r="O4891" s="808"/>
    </row>
    <row r="4892" spans="1:15" ht="36">
      <c r="A4892" s="807">
        <v>1610</v>
      </c>
      <c r="B4892" s="807"/>
      <c r="C4892" s="807">
        <v>230294</v>
      </c>
      <c r="D4892" s="807"/>
      <c r="E4892" s="379" t="s">
        <v>4743</v>
      </c>
      <c r="F4892" s="807" t="s">
        <v>3083</v>
      </c>
      <c r="G4892" s="807"/>
      <c r="H4892" s="378" t="s">
        <v>1921</v>
      </c>
      <c r="I4892" s="811"/>
      <c r="J4892" s="811"/>
      <c r="K4892" s="371"/>
      <c r="L4892" s="807" t="s">
        <v>1921</v>
      </c>
      <c r="M4892" s="807"/>
      <c r="N4892" s="808">
        <v>1</v>
      </c>
      <c r="O4892" s="808"/>
    </row>
    <row r="4893" spans="1:15" ht="54">
      <c r="A4893" s="807">
        <v>1611</v>
      </c>
      <c r="B4893" s="807"/>
      <c r="C4893" s="807">
        <v>554930</v>
      </c>
      <c r="D4893" s="807"/>
      <c r="E4893" s="379" t="s">
        <v>4743</v>
      </c>
      <c r="F4893" s="812" t="s">
        <v>4745</v>
      </c>
      <c r="G4893" s="812"/>
      <c r="H4893" s="379" t="s">
        <v>4261</v>
      </c>
      <c r="I4893" s="808">
        <v>5</v>
      </c>
      <c r="J4893" s="808"/>
      <c r="K4893" s="377" t="s">
        <v>1883</v>
      </c>
      <c r="L4893" s="807" t="s">
        <v>1889</v>
      </c>
      <c r="M4893" s="807"/>
      <c r="N4893" s="808">
        <v>33</v>
      </c>
      <c r="O4893" s="808"/>
    </row>
    <row r="4894" spans="1:15" ht="36">
      <c r="A4894" s="807">
        <v>1612</v>
      </c>
      <c r="B4894" s="807"/>
      <c r="C4894" s="807">
        <v>232254</v>
      </c>
      <c r="D4894" s="807"/>
      <c r="E4894" s="379" t="s">
        <v>4743</v>
      </c>
      <c r="F4894" s="807" t="s">
        <v>3085</v>
      </c>
      <c r="G4894" s="807"/>
      <c r="H4894" s="378" t="s">
        <v>1921</v>
      </c>
      <c r="I4894" s="811"/>
      <c r="J4894" s="811"/>
      <c r="K4894" s="371"/>
      <c r="L4894" s="807" t="s">
        <v>1921</v>
      </c>
      <c r="M4894" s="807"/>
      <c r="N4894" s="808">
        <v>1.5</v>
      </c>
      <c r="O4894" s="808"/>
    </row>
    <row r="4895" spans="1:15" ht="54">
      <c r="A4895" s="807">
        <v>1613</v>
      </c>
      <c r="B4895" s="807"/>
      <c r="C4895" s="807">
        <v>988060</v>
      </c>
      <c r="D4895" s="807"/>
      <c r="E4895" s="378" t="s">
        <v>4199</v>
      </c>
      <c r="F4895" s="807" t="s">
        <v>2274</v>
      </c>
      <c r="G4895" s="807"/>
      <c r="H4895" s="379" t="s">
        <v>4342</v>
      </c>
      <c r="I4895" s="811"/>
      <c r="J4895" s="811"/>
      <c r="K4895" s="371"/>
      <c r="L4895" s="807" t="s">
        <v>1921</v>
      </c>
      <c r="M4895" s="807"/>
      <c r="N4895" s="808">
        <v>4.25</v>
      </c>
      <c r="O4895" s="808"/>
    </row>
    <row r="4896" spans="1:15" ht="36">
      <c r="A4896" s="810" t="s">
        <v>1871</v>
      </c>
      <c r="B4896" s="810"/>
      <c r="C4896" s="810" t="s">
        <v>1872</v>
      </c>
      <c r="D4896" s="810"/>
      <c r="E4896" s="365" t="s">
        <v>1873</v>
      </c>
      <c r="F4896" s="810" t="s">
        <v>1874</v>
      </c>
      <c r="G4896" s="810"/>
      <c r="H4896" s="365" t="s">
        <v>1875</v>
      </c>
      <c r="I4896" s="810" t="s">
        <v>1876</v>
      </c>
      <c r="J4896" s="810"/>
      <c r="K4896" s="365" t="s">
        <v>1877</v>
      </c>
      <c r="L4896" s="810" t="s">
        <v>4253</v>
      </c>
      <c r="M4896" s="810"/>
      <c r="N4896" s="810" t="s">
        <v>1879</v>
      </c>
      <c r="O4896" s="810"/>
    </row>
    <row r="4897" spans="1:15" ht="18">
      <c r="A4897" s="807">
        <v>1614</v>
      </c>
      <c r="B4897" s="807"/>
      <c r="C4897" s="807">
        <v>973935</v>
      </c>
      <c r="D4897" s="807"/>
      <c r="E4897" s="378" t="s">
        <v>3086</v>
      </c>
      <c r="F4897" s="807" t="s">
        <v>2437</v>
      </c>
      <c r="G4897" s="807"/>
      <c r="H4897" s="378" t="s">
        <v>1908</v>
      </c>
      <c r="I4897" s="808">
        <v>20</v>
      </c>
      <c r="J4897" s="808"/>
      <c r="K4897" s="377" t="s">
        <v>1909</v>
      </c>
      <c r="L4897" s="808" t="s">
        <v>2125</v>
      </c>
      <c r="M4897" s="808"/>
      <c r="N4897" s="808">
        <v>50</v>
      </c>
      <c r="O4897" s="808"/>
    </row>
    <row r="4898" spans="1:15" ht="18">
      <c r="A4898" s="807">
        <v>1615</v>
      </c>
      <c r="B4898" s="807"/>
      <c r="C4898" s="807">
        <v>753892</v>
      </c>
      <c r="D4898" s="807"/>
      <c r="E4898" s="378" t="s">
        <v>3086</v>
      </c>
      <c r="F4898" s="807" t="s">
        <v>2436</v>
      </c>
      <c r="G4898" s="807"/>
      <c r="H4898" s="378" t="s">
        <v>1908</v>
      </c>
      <c r="I4898" s="808">
        <v>500</v>
      </c>
      <c r="J4898" s="808"/>
      <c r="K4898" s="377" t="s">
        <v>1909</v>
      </c>
      <c r="L4898" s="808" t="s">
        <v>2125</v>
      </c>
      <c r="M4898" s="808"/>
      <c r="N4898" s="807">
        <v>150</v>
      </c>
      <c r="O4898" s="807"/>
    </row>
    <row r="4899" spans="1:15" ht="18">
      <c r="A4899" s="807">
        <v>1616</v>
      </c>
      <c r="B4899" s="807"/>
      <c r="C4899" s="807">
        <v>1173750</v>
      </c>
      <c r="D4899" s="807"/>
      <c r="E4899" s="378" t="s">
        <v>3086</v>
      </c>
      <c r="F4899" s="807" t="s">
        <v>4200</v>
      </c>
      <c r="G4899" s="807"/>
      <c r="H4899" s="378" t="s">
        <v>1908</v>
      </c>
      <c r="I4899" s="808">
        <v>10</v>
      </c>
      <c r="J4899" s="808"/>
      <c r="K4899" s="377" t="s">
        <v>1909</v>
      </c>
      <c r="L4899" s="808" t="s">
        <v>2125</v>
      </c>
      <c r="M4899" s="808"/>
      <c r="N4899" s="808">
        <v>10</v>
      </c>
      <c r="O4899" s="808"/>
    </row>
    <row r="4900" spans="1:15" ht="18">
      <c r="A4900" s="807">
        <v>1617</v>
      </c>
      <c r="B4900" s="807"/>
      <c r="C4900" s="807">
        <v>723441</v>
      </c>
      <c r="D4900" s="807"/>
      <c r="E4900" s="378" t="s">
        <v>3089</v>
      </c>
      <c r="F4900" s="807" t="s">
        <v>2274</v>
      </c>
      <c r="G4900" s="807"/>
      <c r="H4900" s="378" t="s">
        <v>4349</v>
      </c>
      <c r="I4900" s="811"/>
      <c r="J4900" s="811"/>
      <c r="K4900" s="371"/>
      <c r="L4900" s="808" t="s">
        <v>1892</v>
      </c>
      <c r="M4900" s="808"/>
      <c r="N4900" s="807">
        <v>184</v>
      </c>
      <c r="O4900" s="807"/>
    </row>
    <row r="4901" spans="1:15" ht="54">
      <c r="A4901" s="807">
        <v>1618</v>
      </c>
      <c r="B4901" s="807"/>
      <c r="C4901" s="807">
        <v>768791</v>
      </c>
      <c r="D4901" s="807"/>
      <c r="E4901" s="378" t="s">
        <v>3089</v>
      </c>
      <c r="F4901" s="807" t="s">
        <v>2483</v>
      </c>
      <c r="G4901" s="807"/>
      <c r="H4901" s="379" t="s">
        <v>4261</v>
      </c>
      <c r="I4901" s="808">
        <v>10</v>
      </c>
      <c r="J4901" s="808"/>
      <c r="K4901" s="377" t="s">
        <v>1883</v>
      </c>
      <c r="L4901" s="807" t="s">
        <v>1889</v>
      </c>
      <c r="M4901" s="807"/>
      <c r="N4901" s="807">
        <v>184</v>
      </c>
      <c r="O4901" s="807"/>
    </row>
    <row r="4902" spans="1:15" ht="18">
      <c r="A4902" s="807">
        <v>1619</v>
      </c>
      <c r="B4902" s="807"/>
      <c r="C4902" s="807">
        <v>209037</v>
      </c>
      <c r="D4902" s="807"/>
      <c r="E4902" s="378" t="s">
        <v>4746</v>
      </c>
      <c r="F4902" s="807" t="s">
        <v>2054</v>
      </c>
      <c r="G4902" s="807"/>
      <c r="H4902" s="378" t="s">
        <v>2114</v>
      </c>
      <c r="I4902" s="811"/>
      <c r="J4902" s="811"/>
      <c r="K4902" s="371"/>
      <c r="L4902" s="807" t="s">
        <v>2115</v>
      </c>
      <c r="M4902" s="807"/>
      <c r="N4902" s="807">
        <v>128</v>
      </c>
      <c r="O4902" s="807"/>
    </row>
    <row r="4903" spans="1:15" ht="18">
      <c r="A4903" s="807">
        <v>1620</v>
      </c>
      <c r="B4903" s="807"/>
      <c r="C4903" s="807">
        <v>209071</v>
      </c>
      <c r="D4903" s="807"/>
      <c r="E4903" s="378" t="s">
        <v>4746</v>
      </c>
      <c r="F4903" s="807" t="s">
        <v>3159</v>
      </c>
      <c r="G4903" s="807"/>
      <c r="H4903" s="378" t="s">
        <v>4568</v>
      </c>
      <c r="I4903" s="808">
        <v>1</v>
      </c>
      <c r="J4903" s="808"/>
      <c r="K4903" s="377" t="s">
        <v>1883</v>
      </c>
      <c r="L4903" s="808" t="s">
        <v>1892</v>
      </c>
      <c r="M4903" s="808"/>
      <c r="N4903" s="807" t="s">
        <v>4747</v>
      </c>
      <c r="O4903" s="807"/>
    </row>
    <row r="4904" spans="1:15" ht="18">
      <c r="A4904" s="807">
        <v>1621</v>
      </c>
      <c r="B4904" s="807"/>
      <c r="C4904" s="807">
        <v>209016</v>
      </c>
      <c r="D4904" s="807"/>
      <c r="E4904" s="378" t="s">
        <v>4746</v>
      </c>
      <c r="F4904" s="807" t="s">
        <v>2458</v>
      </c>
      <c r="G4904" s="807"/>
      <c r="H4904" s="378" t="s">
        <v>2114</v>
      </c>
      <c r="I4904" s="811"/>
      <c r="J4904" s="811"/>
      <c r="K4904" s="371"/>
      <c r="L4904" s="807" t="s">
        <v>2115</v>
      </c>
      <c r="M4904" s="807"/>
      <c r="N4904" s="808">
        <v>62</v>
      </c>
      <c r="O4904" s="808"/>
    </row>
    <row r="4905" spans="1:15" ht="18">
      <c r="A4905" s="807">
        <v>1622</v>
      </c>
      <c r="B4905" s="807"/>
      <c r="C4905" s="807">
        <v>895957</v>
      </c>
      <c r="D4905" s="807"/>
      <c r="E4905" s="378" t="s">
        <v>3091</v>
      </c>
      <c r="F4905" s="812" t="s">
        <v>4748</v>
      </c>
      <c r="G4905" s="812"/>
      <c r="H4905" s="378" t="s">
        <v>1908</v>
      </c>
      <c r="I4905" s="808">
        <v>5</v>
      </c>
      <c r="J4905" s="808"/>
      <c r="K4905" s="377" t="s">
        <v>1909</v>
      </c>
      <c r="L4905" s="808" t="s">
        <v>2125</v>
      </c>
      <c r="M4905" s="808"/>
      <c r="N4905" s="808">
        <v>5.75</v>
      </c>
      <c r="O4905" s="808"/>
    </row>
    <row r="4906" spans="1:15" ht="18">
      <c r="A4906" s="807">
        <v>1623</v>
      </c>
      <c r="B4906" s="807"/>
      <c r="C4906" s="807">
        <v>985642</v>
      </c>
      <c r="D4906" s="807"/>
      <c r="E4906" s="378" t="s">
        <v>3801</v>
      </c>
      <c r="F4906" s="807" t="s">
        <v>4201</v>
      </c>
      <c r="G4906" s="807"/>
      <c r="H4906" s="378" t="s">
        <v>2336</v>
      </c>
      <c r="I4906" s="808">
        <v>60</v>
      </c>
      <c r="J4906" s="808"/>
      <c r="K4906" s="377" t="s">
        <v>1883</v>
      </c>
      <c r="L4906" s="807" t="s">
        <v>1884</v>
      </c>
      <c r="M4906" s="807"/>
      <c r="N4906" s="808">
        <v>11</v>
      </c>
      <c r="O4906" s="808"/>
    </row>
    <row r="4907" spans="1:15" ht="18">
      <c r="A4907" s="807">
        <v>1624</v>
      </c>
      <c r="B4907" s="807"/>
      <c r="C4907" s="807">
        <v>910975</v>
      </c>
      <c r="D4907" s="807"/>
      <c r="E4907" s="378" t="s">
        <v>3801</v>
      </c>
      <c r="F4907" s="807" t="s">
        <v>2017</v>
      </c>
      <c r="G4907" s="807"/>
      <c r="H4907" s="378" t="s">
        <v>1921</v>
      </c>
      <c r="I4907" s="811"/>
      <c r="J4907" s="811"/>
      <c r="K4907" s="371"/>
      <c r="L4907" s="807" t="s">
        <v>1921</v>
      </c>
      <c r="M4907" s="807"/>
      <c r="N4907" s="808">
        <v>1</v>
      </c>
      <c r="O4907" s="808"/>
    </row>
    <row r="4908" spans="1:15" ht="54">
      <c r="A4908" s="807">
        <v>1625</v>
      </c>
      <c r="B4908" s="807"/>
      <c r="C4908" s="807">
        <v>761905</v>
      </c>
      <c r="D4908" s="807"/>
      <c r="E4908" s="378" t="s">
        <v>3801</v>
      </c>
      <c r="F4908" s="807" t="s">
        <v>2091</v>
      </c>
      <c r="G4908" s="807"/>
      <c r="H4908" s="379" t="s">
        <v>4261</v>
      </c>
      <c r="I4908" s="808">
        <v>1</v>
      </c>
      <c r="J4908" s="808"/>
      <c r="K4908" s="377" t="s">
        <v>1883</v>
      </c>
      <c r="L4908" s="807" t="s">
        <v>1889</v>
      </c>
      <c r="M4908" s="807"/>
      <c r="N4908" s="808">
        <v>11</v>
      </c>
      <c r="O4908" s="808"/>
    </row>
    <row r="4909" spans="1:15" ht="18">
      <c r="A4909" s="807">
        <v>1626</v>
      </c>
      <c r="B4909" s="807"/>
      <c r="C4909" s="807">
        <v>579777</v>
      </c>
      <c r="D4909" s="807"/>
      <c r="E4909" s="378" t="s">
        <v>3964</v>
      </c>
      <c r="F4909" s="807" t="s">
        <v>3701</v>
      </c>
      <c r="G4909" s="807"/>
      <c r="H4909" s="378" t="s">
        <v>4255</v>
      </c>
      <c r="I4909" s="808">
        <v>1</v>
      </c>
      <c r="J4909" s="808"/>
      <c r="K4909" s="377" t="s">
        <v>1883</v>
      </c>
      <c r="L4909" s="807" t="s">
        <v>1889</v>
      </c>
      <c r="M4909" s="807"/>
      <c r="N4909" s="807">
        <v>130</v>
      </c>
      <c r="O4909" s="807"/>
    </row>
    <row r="4910" spans="1:15" ht="54">
      <c r="A4910" s="807">
        <v>1627</v>
      </c>
      <c r="B4910" s="807"/>
      <c r="C4910" s="807">
        <v>761732</v>
      </c>
      <c r="D4910" s="807"/>
      <c r="E4910" s="379" t="s">
        <v>4749</v>
      </c>
      <c r="F4910" s="807" t="s">
        <v>3099</v>
      </c>
      <c r="G4910" s="807"/>
      <c r="H4910" s="379" t="s">
        <v>4261</v>
      </c>
      <c r="I4910" s="808">
        <v>1</v>
      </c>
      <c r="J4910" s="808"/>
      <c r="K4910" s="377" t="s">
        <v>1883</v>
      </c>
      <c r="L4910" s="807" t="s">
        <v>1889</v>
      </c>
      <c r="M4910" s="807"/>
      <c r="N4910" s="808">
        <v>97</v>
      </c>
      <c r="O4910" s="808"/>
    </row>
    <row r="4911" spans="1:15" ht="36">
      <c r="A4911" s="810" t="s">
        <v>1871</v>
      </c>
      <c r="B4911" s="810"/>
      <c r="C4911" s="810" t="s">
        <v>1872</v>
      </c>
      <c r="D4911" s="810"/>
      <c r="E4911" s="365" t="s">
        <v>1873</v>
      </c>
      <c r="F4911" s="810" t="s">
        <v>1874</v>
      </c>
      <c r="G4911" s="810"/>
      <c r="H4911" s="365" t="s">
        <v>1875</v>
      </c>
      <c r="I4911" s="810" t="s">
        <v>1876</v>
      </c>
      <c r="J4911" s="810"/>
      <c r="K4911" s="365" t="s">
        <v>1877</v>
      </c>
      <c r="L4911" s="810" t="s">
        <v>4253</v>
      </c>
      <c r="M4911" s="810"/>
      <c r="N4911" s="810" t="s">
        <v>1879</v>
      </c>
      <c r="O4911" s="810"/>
    </row>
    <row r="4912" spans="1:15" ht="18">
      <c r="A4912" s="807">
        <v>1628</v>
      </c>
      <c r="B4912" s="807"/>
      <c r="C4912" s="807">
        <v>741228</v>
      </c>
      <c r="D4912" s="807"/>
      <c r="E4912" s="378" t="s">
        <v>4750</v>
      </c>
      <c r="F4912" s="807" t="s">
        <v>3101</v>
      </c>
      <c r="G4912" s="807"/>
      <c r="H4912" s="378" t="s">
        <v>4751</v>
      </c>
      <c r="I4912" s="808">
        <v>1</v>
      </c>
      <c r="J4912" s="808"/>
      <c r="K4912" s="377" t="s">
        <v>1883</v>
      </c>
      <c r="L4912" s="807" t="s">
        <v>2167</v>
      </c>
      <c r="M4912" s="807"/>
      <c r="N4912" s="807">
        <v>454</v>
      </c>
      <c r="O4912" s="807"/>
    </row>
    <row r="4913" spans="1:15" ht="54">
      <c r="A4913" s="807">
        <v>1629</v>
      </c>
      <c r="B4913" s="807"/>
      <c r="C4913" s="807">
        <v>779714</v>
      </c>
      <c r="D4913" s="807"/>
      <c r="E4913" s="379" t="s">
        <v>4752</v>
      </c>
      <c r="F4913" s="807" t="s">
        <v>3101</v>
      </c>
      <c r="G4913" s="807"/>
      <c r="H4913" s="379" t="s">
        <v>4261</v>
      </c>
      <c r="I4913" s="808">
        <v>1</v>
      </c>
      <c r="J4913" s="808"/>
      <c r="K4913" s="377" t="s">
        <v>1883</v>
      </c>
      <c r="L4913" s="807" t="s">
        <v>1889</v>
      </c>
      <c r="M4913" s="807"/>
      <c r="N4913" s="807">
        <v>454</v>
      </c>
      <c r="O4913" s="807"/>
    </row>
    <row r="4914" spans="1:15" ht="18">
      <c r="A4914" s="807">
        <v>1630</v>
      </c>
      <c r="B4914" s="807"/>
      <c r="C4914" s="807">
        <v>672691</v>
      </c>
      <c r="D4914" s="807"/>
      <c r="E4914" s="378" t="s">
        <v>3103</v>
      </c>
      <c r="F4914" s="807" t="s">
        <v>4202</v>
      </c>
      <c r="G4914" s="807"/>
      <c r="H4914" s="378" t="s">
        <v>4265</v>
      </c>
      <c r="I4914" s="808">
        <v>0.5</v>
      </c>
      <c r="J4914" s="808"/>
      <c r="K4914" s="377" t="s">
        <v>1883</v>
      </c>
      <c r="L4914" s="807" t="s">
        <v>1889</v>
      </c>
      <c r="M4914" s="807"/>
      <c r="N4914" s="808">
        <v>29</v>
      </c>
      <c r="O4914" s="808"/>
    </row>
    <row r="4915" spans="1:15" ht="18">
      <c r="A4915" s="807">
        <v>1631</v>
      </c>
      <c r="B4915" s="807"/>
      <c r="C4915" s="807">
        <v>741677</v>
      </c>
      <c r="D4915" s="807"/>
      <c r="E4915" s="378" t="s">
        <v>3103</v>
      </c>
      <c r="F4915" s="807" t="s">
        <v>4753</v>
      </c>
      <c r="G4915" s="807"/>
      <c r="H4915" s="378" t="s">
        <v>4265</v>
      </c>
      <c r="I4915" s="808">
        <v>5</v>
      </c>
      <c r="J4915" s="808"/>
      <c r="K4915" s="377" t="s">
        <v>1883</v>
      </c>
      <c r="L4915" s="808" t="s">
        <v>1892</v>
      </c>
      <c r="M4915" s="808"/>
      <c r="N4915" s="807">
        <v>101</v>
      </c>
      <c r="O4915" s="807"/>
    </row>
    <row r="4916" spans="1:15" ht="18">
      <c r="A4916" s="807">
        <v>1632</v>
      </c>
      <c r="B4916" s="807"/>
      <c r="C4916" s="807">
        <v>1117370</v>
      </c>
      <c r="D4916" s="807"/>
      <c r="E4916" s="378" t="s">
        <v>3103</v>
      </c>
      <c r="F4916" s="807" t="s">
        <v>3104</v>
      </c>
      <c r="G4916" s="807"/>
      <c r="H4916" s="378" t="s">
        <v>4265</v>
      </c>
      <c r="I4916" s="808">
        <v>0.5</v>
      </c>
      <c r="J4916" s="808"/>
      <c r="K4916" s="377" t="s">
        <v>1883</v>
      </c>
      <c r="L4916" s="807" t="s">
        <v>1889</v>
      </c>
      <c r="M4916" s="807"/>
      <c r="N4916" s="808">
        <v>22</v>
      </c>
      <c r="O4916" s="808"/>
    </row>
    <row r="4917" spans="1:15" ht="18">
      <c r="A4917" s="807">
        <v>1633</v>
      </c>
      <c r="B4917" s="807"/>
      <c r="C4917" s="807">
        <v>779746</v>
      </c>
      <c r="D4917" s="807"/>
      <c r="E4917" s="378" t="s">
        <v>3106</v>
      </c>
      <c r="F4917" s="807" t="s">
        <v>3159</v>
      </c>
      <c r="G4917" s="807"/>
      <c r="H4917" s="378" t="s">
        <v>2093</v>
      </c>
      <c r="I4917" s="808">
        <v>15</v>
      </c>
      <c r="J4917" s="808"/>
      <c r="K4917" s="377" t="s">
        <v>1883</v>
      </c>
      <c r="L4917" s="807" t="s">
        <v>1884</v>
      </c>
      <c r="M4917" s="807"/>
      <c r="N4917" s="808">
        <v>87</v>
      </c>
      <c r="O4917" s="808"/>
    </row>
    <row r="4918" spans="1:15" ht="18">
      <c r="A4918" s="807">
        <v>1634</v>
      </c>
      <c r="B4918" s="807"/>
      <c r="C4918" s="807">
        <v>763809</v>
      </c>
      <c r="D4918" s="807"/>
      <c r="E4918" s="378" t="s">
        <v>3106</v>
      </c>
      <c r="F4918" s="807" t="s">
        <v>3159</v>
      </c>
      <c r="G4918" s="807"/>
      <c r="H4918" s="378" t="s">
        <v>2093</v>
      </c>
      <c r="I4918" s="808">
        <v>10</v>
      </c>
      <c r="J4918" s="808"/>
      <c r="K4918" s="377" t="s">
        <v>1883</v>
      </c>
      <c r="L4918" s="807" t="s">
        <v>1884</v>
      </c>
      <c r="M4918" s="807"/>
      <c r="N4918" s="808">
        <v>42</v>
      </c>
      <c r="O4918" s="808"/>
    </row>
    <row r="4919" spans="1:15" ht="126">
      <c r="A4919" s="807">
        <v>1635</v>
      </c>
      <c r="B4919" s="807"/>
      <c r="C4919" s="807">
        <v>723724</v>
      </c>
      <c r="D4919" s="807"/>
      <c r="E4919" s="378" t="s">
        <v>3803</v>
      </c>
      <c r="F4919" s="807" t="s">
        <v>2650</v>
      </c>
      <c r="G4919" s="807"/>
      <c r="H4919" s="379" t="s">
        <v>4460</v>
      </c>
      <c r="I4919" s="811"/>
      <c r="J4919" s="811"/>
      <c r="K4919" s="371"/>
      <c r="L4919" s="808" t="s">
        <v>1892</v>
      </c>
      <c r="M4919" s="808"/>
      <c r="N4919" s="807">
        <v>816</v>
      </c>
      <c r="O4919" s="807"/>
    </row>
    <row r="4920" spans="1:15" ht="18">
      <c r="A4920" s="807">
        <v>1636</v>
      </c>
      <c r="B4920" s="807"/>
      <c r="C4920" s="807">
        <v>226624</v>
      </c>
      <c r="D4920" s="807"/>
      <c r="E4920" s="378" t="s">
        <v>3107</v>
      </c>
      <c r="F4920" s="807" t="s">
        <v>2047</v>
      </c>
      <c r="G4920" s="807"/>
      <c r="H4920" s="378" t="s">
        <v>2114</v>
      </c>
      <c r="I4920" s="811"/>
      <c r="J4920" s="811"/>
      <c r="K4920" s="371"/>
      <c r="L4920" s="807" t="s">
        <v>2115</v>
      </c>
      <c r="M4920" s="807"/>
      <c r="N4920" s="808">
        <v>1</v>
      </c>
      <c r="O4920" s="808"/>
    </row>
    <row r="4921" spans="1:15" ht="72">
      <c r="A4921" s="807">
        <v>1637</v>
      </c>
      <c r="B4921" s="807"/>
      <c r="C4921" s="807">
        <v>231818</v>
      </c>
      <c r="D4921" s="807"/>
      <c r="E4921" s="378" t="s">
        <v>3109</v>
      </c>
      <c r="F4921" s="807" t="s">
        <v>2488</v>
      </c>
      <c r="G4921" s="807"/>
      <c r="H4921" s="379" t="s">
        <v>4346</v>
      </c>
      <c r="I4921" s="811"/>
      <c r="J4921" s="811"/>
      <c r="K4921" s="371"/>
      <c r="L4921" s="807" t="s">
        <v>2115</v>
      </c>
      <c r="M4921" s="807"/>
      <c r="N4921" s="808">
        <v>2</v>
      </c>
      <c r="O4921" s="808"/>
    </row>
    <row r="4922" spans="1:15" ht="36">
      <c r="A4922" s="810" t="s">
        <v>1871</v>
      </c>
      <c r="B4922" s="810"/>
      <c r="C4922" s="810" t="s">
        <v>1872</v>
      </c>
      <c r="D4922" s="810"/>
      <c r="E4922" s="365" t="s">
        <v>1873</v>
      </c>
      <c r="F4922" s="810" t="s">
        <v>1874</v>
      </c>
      <c r="G4922" s="810"/>
      <c r="H4922" s="365" t="s">
        <v>1875</v>
      </c>
      <c r="I4922" s="810" t="s">
        <v>1876</v>
      </c>
      <c r="J4922" s="810"/>
      <c r="K4922" s="365" t="s">
        <v>1877</v>
      </c>
      <c r="L4922" s="810" t="s">
        <v>4253</v>
      </c>
      <c r="M4922" s="810"/>
      <c r="N4922" s="810" t="s">
        <v>1879</v>
      </c>
      <c r="O4922" s="810"/>
    </row>
    <row r="4923" spans="1:15" ht="18">
      <c r="A4923" s="807">
        <v>1638</v>
      </c>
      <c r="B4923" s="807"/>
      <c r="C4923" s="807">
        <v>395867</v>
      </c>
      <c r="D4923" s="807"/>
      <c r="E4923" s="378" t="s">
        <v>3109</v>
      </c>
      <c r="F4923" s="807" t="s">
        <v>2488</v>
      </c>
      <c r="G4923" s="807"/>
      <c r="H4923" s="378" t="s">
        <v>4437</v>
      </c>
      <c r="I4923" s="811"/>
      <c r="J4923" s="811"/>
      <c r="K4923" s="371"/>
      <c r="L4923" s="807" t="s">
        <v>1921</v>
      </c>
      <c r="M4923" s="807"/>
      <c r="N4923" s="808">
        <v>1.75</v>
      </c>
      <c r="O4923" s="808"/>
    </row>
    <row r="4924" spans="1:15" ht="18">
      <c r="A4924" s="807">
        <v>1639</v>
      </c>
      <c r="B4924" s="807"/>
      <c r="C4924" s="807">
        <v>395983</v>
      </c>
      <c r="D4924" s="807"/>
      <c r="E4924" s="378" t="s">
        <v>3109</v>
      </c>
      <c r="F4924" s="807" t="s">
        <v>2047</v>
      </c>
      <c r="G4924" s="807"/>
      <c r="H4924" s="378" t="s">
        <v>4437</v>
      </c>
      <c r="I4924" s="811"/>
      <c r="J4924" s="811"/>
      <c r="K4924" s="371"/>
      <c r="L4924" s="807" t="s">
        <v>1921</v>
      </c>
      <c r="M4924" s="807"/>
      <c r="N4924" s="808">
        <v>2</v>
      </c>
      <c r="O4924" s="808"/>
    </row>
    <row r="4925" spans="1:15" ht="18">
      <c r="A4925" s="807">
        <v>1640</v>
      </c>
      <c r="B4925" s="807"/>
      <c r="C4925" s="807">
        <v>375112</v>
      </c>
      <c r="D4925" s="807"/>
      <c r="E4925" s="378" t="s">
        <v>3805</v>
      </c>
      <c r="F4925" s="807" t="s">
        <v>2598</v>
      </c>
      <c r="G4925" s="807"/>
      <c r="H4925" s="378" t="s">
        <v>1921</v>
      </c>
      <c r="I4925" s="811"/>
      <c r="J4925" s="811"/>
      <c r="K4925" s="371"/>
      <c r="L4925" s="807" t="s">
        <v>1921</v>
      </c>
      <c r="M4925" s="807"/>
      <c r="N4925" s="808">
        <v>1.5</v>
      </c>
      <c r="O4925" s="808"/>
    </row>
    <row r="4926" spans="1:15" ht="18">
      <c r="A4926" s="807">
        <v>1641</v>
      </c>
      <c r="B4926" s="807"/>
      <c r="C4926" s="807">
        <v>256854</v>
      </c>
      <c r="D4926" s="807"/>
      <c r="E4926" s="378" t="s">
        <v>3111</v>
      </c>
      <c r="F4926" s="807" t="s">
        <v>2014</v>
      </c>
      <c r="G4926" s="807"/>
      <c r="H4926" s="378" t="s">
        <v>1921</v>
      </c>
      <c r="I4926" s="811"/>
      <c r="J4926" s="811"/>
      <c r="K4926" s="371"/>
      <c r="L4926" s="807" t="s">
        <v>1921</v>
      </c>
      <c r="M4926" s="807"/>
      <c r="N4926" s="808">
        <v>1</v>
      </c>
      <c r="O4926" s="808"/>
    </row>
    <row r="4927" spans="1:15" ht="54">
      <c r="A4927" s="807">
        <v>1642</v>
      </c>
      <c r="B4927" s="807"/>
      <c r="C4927" s="807">
        <v>580041</v>
      </c>
      <c r="D4927" s="807"/>
      <c r="E4927" s="378" t="s">
        <v>3111</v>
      </c>
      <c r="F4927" s="807" t="s">
        <v>2076</v>
      </c>
      <c r="G4927" s="807"/>
      <c r="H4927" s="379" t="s">
        <v>4261</v>
      </c>
      <c r="I4927" s="808">
        <v>1</v>
      </c>
      <c r="J4927" s="808"/>
      <c r="K4927" s="377" t="s">
        <v>1883</v>
      </c>
      <c r="L4927" s="807" t="s">
        <v>1889</v>
      </c>
      <c r="M4927" s="807"/>
      <c r="N4927" s="808">
        <v>3</v>
      </c>
      <c r="O4927" s="808"/>
    </row>
    <row r="4928" spans="1:15" ht="18">
      <c r="A4928" s="807">
        <v>1643</v>
      </c>
      <c r="B4928" s="807"/>
      <c r="C4928" s="807">
        <v>916962</v>
      </c>
      <c r="D4928" s="807"/>
      <c r="E4928" s="378" t="s">
        <v>3111</v>
      </c>
      <c r="F4928" s="807" t="s">
        <v>2076</v>
      </c>
      <c r="G4928" s="807"/>
      <c r="H4928" s="378" t="s">
        <v>4255</v>
      </c>
      <c r="I4928" s="808">
        <v>20</v>
      </c>
      <c r="J4928" s="808"/>
      <c r="K4928" s="377" t="s">
        <v>1883</v>
      </c>
      <c r="L4928" s="808" t="s">
        <v>1892</v>
      </c>
      <c r="M4928" s="808"/>
      <c r="N4928" s="808">
        <v>49</v>
      </c>
      <c r="O4928" s="808"/>
    </row>
    <row r="4929" spans="1:15" ht="18">
      <c r="A4929" s="807">
        <v>1644</v>
      </c>
      <c r="B4929" s="807"/>
      <c r="C4929" s="807">
        <v>259294</v>
      </c>
      <c r="D4929" s="807"/>
      <c r="E4929" s="378" t="s">
        <v>4754</v>
      </c>
      <c r="F4929" s="807" t="s">
        <v>2322</v>
      </c>
      <c r="G4929" s="807"/>
      <c r="H4929" s="378" t="s">
        <v>1921</v>
      </c>
      <c r="I4929" s="811"/>
      <c r="J4929" s="811"/>
      <c r="K4929" s="371"/>
      <c r="L4929" s="807" t="s">
        <v>1921</v>
      </c>
      <c r="M4929" s="807"/>
      <c r="N4929" s="808">
        <v>1</v>
      </c>
      <c r="O4929" s="808"/>
    </row>
    <row r="4930" spans="1:15" ht="18">
      <c r="A4930" s="807">
        <v>1645</v>
      </c>
      <c r="B4930" s="807"/>
      <c r="C4930" s="807">
        <v>766624</v>
      </c>
      <c r="D4930" s="807"/>
      <c r="E4930" s="378" t="s">
        <v>3113</v>
      </c>
      <c r="F4930" s="807" t="s">
        <v>2308</v>
      </c>
      <c r="G4930" s="807"/>
      <c r="H4930" s="378" t="s">
        <v>4349</v>
      </c>
      <c r="I4930" s="811"/>
      <c r="J4930" s="811"/>
      <c r="K4930" s="371"/>
      <c r="L4930" s="808" t="s">
        <v>1892</v>
      </c>
      <c r="M4930" s="808"/>
      <c r="N4930" s="807">
        <v>184</v>
      </c>
      <c r="O4930" s="807"/>
    </row>
    <row r="4931" spans="1:15" ht="18">
      <c r="A4931" s="807">
        <v>1646</v>
      </c>
      <c r="B4931" s="807"/>
      <c r="C4931" s="807">
        <v>302704</v>
      </c>
      <c r="D4931" s="807"/>
      <c r="E4931" s="378" t="s">
        <v>3806</v>
      </c>
      <c r="F4931" s="807" t="s">
        <v>2322</v>
      </c>
      <c r="G4931" s="807"/>
      <c r="H4931" s="378" t="s">
        <v>2083</v>
      </c>
      <c r="I4931" s="811"/>
      <c r="J4931" s="811"/>
      <c r="K4931" s="371"/>
      <c r="L4931" s="807" t="s">
        <v>1921</v>
      </c>
      <c r="M4931" s="807"/>
      <c r="N4931" s="808">
        <v>1</v>
      </c>
      <c r="O4931" s="808"/>
    </row>
    <row r="4932" spans="1:15" ht="18">
      <c r="A4932" s="807">
        <v>1647</v>
      </c>
      <c r="B4932" s="807"/>
      <c r="C4932" s="807">
        <v>458144</v>
      </c>
      <c r="D4932" s="807"/>
      <c r="E4932" s="378" t="s">
        <v>3806</v>
      </c>
      <c r="F4932" s="807" t="s">
        <v>2322</v>
      </c>
      <c r="G4932" s="807"/>
      <c r="H4932" s="378" t="s">
        <v>1920</v>
      </c>
      <c r="I4932" s="811"/>
      <c r="J4932" s="811"/>
      <c r="K4932" s="371"/>
      <c r="L4932" s="807" t="s">
        <v>1921</v>
      </c>
      <c r="M4932" s="807"/>
      <c r="N4932" s="808">
        <v>1</v>
      </c>
      <c r="O4932" s="808"/>
    </row>
    <row r="4933" spans="1:15" ht="18">
      <c r="A4933" s="807">
        <v>1648</v>
      </c>
      <c r="B4933" s="807"/>
      <c r="C4933" s="807">
        <v>302568</v>
      </c>
      <c r="D4933" s="807"/>
      <c r="E4933" s="378" t="s">
        <v>3806</v>
      </c>
      <c r="F4933" s="807" t="s">
        <v>2014</v>
      </c>
      <c r="G4933" s="807"/>
      <c r="H4933" s="378" t="s">
        <v>2083</v>
      </c>
      <c r="I4933" s="811"/>
      <c r="J4933" s="811"/>
      <c r="K4933" s="371"/>
      <c r="L4933" s="807" t="s">
        <v>1921</v>
      </c>
      <c r="M4933" s="807"/>
      <c r="N4933" s="808">
        <v>3.25</v>
      </c>
      <c r="O4933" s="808"/>
    </row>
    <row r="4934" spans="1:15" ht="18">
      <c r="A4934" s="807">
        <v>1649</v>
      </c>
      <c r="B4934" s="807"/>
      <c r="C4934" s="807">
        <v>427983</v>
      </c>
      <c r="D4934" s="807"/>
      <c r="E4934" s="378" t="s">
        <v>3806</v>
      </c>
      <c r="F4934" s="807" t="s">
        <v>2014</v>
      </c>
      <c r="G4934" s="807"/>
      <c r="H4934" s="378" t="s">
        <v>1920</v>
      </c>
      <c r="I4934" s="811"/>
      <c r="J4934" s="811"/>
      <c r="K4934" s="371"/>
      <c r="L4934" s="807" t="s">
        <v>1921</v>
      </c>
      <c r="M4934" s="807"/>
      <c r="N4934" s="808">
        <v>3.25</v>
      </c>
      <c r="O4934" s="808"/>
    </row>
    <row r="4935" spans="1:15" ht="18">
      <c r="A4935" s="807">
        <v>1650</v>
      </c>
      <c r="B4935" s="807"/>
      <c r="C4935" s="807">
        <v>255026</v>
      </c>
      <c r="D4935" s="807"/>
      <c r="E4935" s="378" t="s">
        <v>3806</v>
      </c>
      <c r="F4935" s="807" t="s">
        <v>2344</v>
      </c>
      <c r="G4935" s="807"/>
      <c r="H4935" s="378" t="s">
        <v>2083</v>
      </c>
      <c r="I4935" s="811"/>
      <c r="J4935" s="811"/>
      <c r="K4935" s="371"/>
      <c r="L4935" s="807" t="s">
        <v>1921</v>
      </c>
      <c r="M4935" s="807"/>
      <c r="N4935" s="808">
        <v>1.5</v>
      </c>
      <c r="O4935" s="808"/>
    </row>
    <row r="4936" spans="1:15" ht="18">
      <c r="A4936" s="807">
        <v>1651</v>
      </c>
      <c r="B4936" s="807"/>
      <c r="C4936" s="807">
        <v>302608</v>
      </c>
      <c r="D4936" s="807"/>
      <c r="E4936" s="378" t="s">
        <v>3806</v>
      </c>
      <c r="F4936" s="807" t="s">
        <v>2344</v>
      </c>
      <c r="G4936" s="807"/>
      <c r="H4936" s="378" t="s">
        <v>1921</v>
      </c>
      <c r="I4936" s="811"/>
      <c r="J4936" s="811"/>
      <c r="K4936" s="371"/>
      <c r="L4936" s="807" t="s">
        <v>1921</v>
      </c>
      <c r="M4936" s="807"/>
      <c r="N4936" s="808">
        <v>1.5</v>
      </c>
      <c r="O4936" s="808"/>
    </row>
    <row r="4937" spans="1:15" ht="18">
      <c r="A4937" s="807">
        <v>1652</v>
      </c>
      <c r="B4937" s="807"/>
      <c r="C4937" s="807">
        <v>428111</v>
      </c>
      <c r="D4937" s="807"/>
      <c r="E4937" s="378" t="s">
        <v>3806</v>
      </c>
      <c r="F4937" s="807" t="s">
        <v>2344</v>
      </c>
      <c r="G4937" s="807"/>
      <c r="H4937" s="378" t="s">
        <v>1920</v>
      </c>
      <c r="I4937" s="811"/>
      <c r="J4937" s="811"/>
      <c r="K4937" s="371"/>
      <c r="L4937" s="807" t="s">
        <v>1921</v>
      </c>
      <c r="M4937" s="807"/>
      <c r="N4937" s="808">
        <v>1.5</v>
      </c>
      <c r="O4937" s="808"/>
    </row>
    <row r="4938" spans="1:15" ht="18">
      <c r="A4938" s="807">
        <v>1653</v>
      </c>
      <c r="B4938" s="807"/>
      <c r="C4938" s="807">
        <v>302654</v>
      </c>
      <c r="D4938" s="807"/>
      <c r="E4938" s="378" t="s">
        <v>3806</v>
      </c>
      <c r="F4938" s="807" t="s">
        <v>2071</v>
      </c>
      <c r="G4938" s="807"/>
      <c r="H4938" s="378" t="s">
        <v>2083</v>
      </c>
      <c r="I4938" s="811"/>
      <c r="J4938" s="811"/>
      <c r="K4938" s="371"/>
      <c r="L4938" s="807" t="s">
        <v>1921</v>
      </c>
      <c r="M4938" s="807"/>
      <c r="N4938" s="808">
        <v>2</v>
      </c>
      <c r="O4938" s="808"/>
    </row>
    <row r="4939" spans="1:15" ht="18">
      <c r="A4939" s="807">
        <v>1654</v>
      </c>
      <c r="B4939" s="807"/>
      <c r="C4939" s="807">
        <v>428195</v>
      </c>
      <c r="D4939" s="807"/>
      <c r="E4939" s="378" t="s">
        <v>3806</v>
      </c>
      <c r="F4939" s="807" t="s">
        <v>2071</v>
      </c>
      <c r="G4939" s="807"/>
      <c r="H4939" s="378" t="s">
        <v>1920</v>
      </c>
      <c r="I4939" s="811"/>
      <c r="J4939" s="811"/>
      <c r="K4939" s="371"/>
      <c r="L4939" s="807" t="s">
        <v>1921</v>
      </c>
      <c r="M4939" s="807"/>
      <c r="N4939" s="808">
        <v>2</v>
      </c>
      <c r="O4939" s="808"/>
    </row>
    <row r="4940" spans="1:15" ht="18">
      <c r="A4940" s="807">
        <v>1655</v>
      </c>
      <c r="B4940" s="807"/>
      <c r="C4940" s="807">
        <v>226301</v>
      </c>
      <c r="D4940" s="807"/>
      <c r="E4940" s="378" t="s">
        <v>4203</v>
      </c>
      <c r="F4940" s="807" t="s">
        <v>4204</v>
      </c>
      <c r="G4940" s="807"/>
      <c r="H4940" s="378" t="s">
        <v>1920</v>
      </c>
      <c r="I4940" s="811"/>
      <c r="J4940" s="811"/>
      <c r="K4940" s="371"/>
      <c r="L4940" s="807" t="s">
        <v>1921</v>
      </c>
      <c r="M4940" s="807"/>
      <c r="N4940" s="808">
        <v>20.5</v>
      </c>
      <c r="O4940" s="808"/>
    </row>
    <row r="4941" spans="1:15" ht="36">
      <c r="A4941" s="810" t="s">
        <v>1871</v>
      </c>
      <c r="B4941" s="810"/>
      <c r="C4941" s="810" t="s">
        <v>1872</v>
      </c>
      <c r="D4941" s="810"/>
      <c r="E4941" s="365" t="s">
        <v>1873</v>
      </c>
      <c r="F4941" s="810" t="s">
        <v>1874</v>
      </c>
      <c r="G4941" s="810"/>
      <c r="H4941" s="365" t="s">
        <v>1875</v>
      </c>
      <c r="I4941" s="810" t="s">
        <v>1876</v>
      </c>
      <c r="J4941" s="810"/>
      <c r="K4941" s="365" t="s">
        <v>1877</v>
      </c>
      <c r="L4941" s="810" t="s">
        <v>4253</v>
      </c>
      <c r="M4941" s="810"/>
      <c r="N4941" s="810" t="s">
        <v>1879</v>
      </c>
      <c r="O4941" s="810"/>
    </row>
    <row r="4942" spans="1:15" ht="18">
      <c r="A4942" s="807">
        <v>1656</v>
      </c>
      <c r="B4942" s="807"/>
      <c r="C4942" s="807">
        <v>526986</v>
      </c>
      <c r="D4942" s="807"/>
      <c r="E4942" s="378" t="s">
        <v>3115</v>
      </c>
      <c r="F4942" s="807" t="s">
        <v>3967</v>
      </c>
      <c r="G4942" s="807"/>
      <c r="H4942" s="378" t="s">
        <v>2093</v>
      </c>
      <c r="I4942" s="808">
        <v>5</v>
      </c>
      <c r="J4942" s="808"/>
      <c r="K4942" s="377" t="s">
        <v>1883</v>
      </c>
      <c r="L4942" s="807" t="s">
        <v>1884</v>
      </c>
      <c r="M4942" s="807"/>
      <c r="N4942" s="808">
        <v>27</v>
      </c>
      <c r="O4942" s="808"/>
    </row>
    <row r="4943" spans="1:15" ht="18">
      <c r="A4943" s="807">
        <v>1657</v>
      </c>
      <c r="B4943" s="807"/>
      <c r="C4943" s="807">
        <v>522696</v>
      </c>
      <c r="D4943" s="807"/>
      <c r="E4943" s="378" t="s">
        <v>3115</v>
      </c>
      <c r="F4943" s="807" t="s">
        <v>2379</v>
      </c>
      <c r="G4943" s="807"/>
      <c r="H4943" s="378" t="s">
        <v>2093</v>
      </c>
      <c r="I4943" s="808">
        <v>5</v>
      </c>
      <c r="J4943" s="808"/>
      <c r="K4943" s="377" t="s">
        <v>1883</v>
      </c>
      <c r="L4943" s="807" t="s">
        <v>1884</v>
      </c>
      <c r="M4943" s="807"/>
      <c r="N4943" s="808">
        <v>53</v>
      </c>
      <c r="O4943" s="808"/>
    </row>
    <row r="4944" spans="1:15" ht="72">
      <c r="A4944" s="807">
        <v>1658</v>
      </c>
      <c r="B4944" s="807"/>
      <c r="C4944" s="807">
        <v>650018</v>
      </c>
      <c r="D4944" s="807"/>
      <c r="E4944" s="378" t="s">
        <v>3968</v>
      </c>
      <c r="F4944" s="807" t="s">
        <v>3969</v>
      </c>
      <c r="G4944" s="807"/>
      <c r="H4944" s="379" t="s">
        <v>4755</v>
      </c>
      <c r="I4944" s="808">
        <v>30</v>
      </c>
      <c r="J4944" s="808"/>
      <c r="K4944" s="378" t="s">
        <v>2115</v>
      </c>
      <c r="L4944" s="807" t="s">
        <v>2115</v>
      </c>
      <c r="M4944" s="807"/>
      <c r="N4944" s="808">
        <v>20</v>
      </c>
      <c r="O4944" s="808"/>
    </row>
    <row r="4945" spans="1:15" ht="18">
      <c r="A4945" s="807">
        <v>1659</v>
      </c>
      <c r="B4945" s="807"/>
      <c r="C4945" s="807">
        <v>444367</v>
      </c>
      <c r="D4945" s="807"/>
      <c r="E4945" s="378" t="s">
        <v>4205</v>
      </c>
      <c r="F4945" s="807" t="s">
        <v>2195</v>
      </c>
      <c r="G4945" s="807"/>
      <c r="H4945" s="378" t="s">
        <v>1921</v>
      </c>
      <c r="I4945" s="811"/>
      <c r="J4945" s="811"/>
      <c r="K4945" s="371"/>
      <c r="L4945" s="807" t="s">
        <v>1921</v>
      </c>
      <c r="M4945" s="807"/>
      <c r="N4945" s="808">
        <v>5.25</v>
      </c>
      <c r="O4945" s="808"/>
    </row>
    <row r="4946" spans="1:15" ht="18">
      <c r="A4946" s="807">
        <v>1660</v>
      </c>
      <c r="B4946" s="807"/>
      <c r="C4946" s="807">
        <v>444435</v>
      </c>
      <c r="D4946" s="807"/>
      <c r="E4946" s="378" t="s">
        <v>4205</v>
      </c>
      <c r="F4946" s="807" t="s">
        <v>2192</v>
      </c>
      <c r="G4946" s="807"/>
      <c r="H4946" s="378" t="s">
        <v>1921</v>
      </c>
      <c r="I4946" s="811"/>
      <c r="J4946" s="811"/>
      <c r="K4946" s="371"/>
      <c r="L4946" s="807" t="s">
        <v>1921</v>
      </c>
      <c r="M4946" s="807"/>
      <c r="N4946" s="808">
        <v>7.75</v>
      </c>
      <c r="O4946" s="808"/>
    </row>
    <row r="4947" spans="1:15" ht="18">
      <c r="A4947" s="807">
        <v>1661</v>
      </c>
      <c r="B4947" s="807"/>
      <c r="C4947" s="807">
        <v>460491</v>
      </c>
      <c r="D4947" s="807"/>
      <c r="E4947" s="378" t="s">
        <v>3807</v>
      </c>
      <c r="F4947" s="807" t="s">
        <v>2014</v>
      </c>
      <c r="G4947" s="807"/>
      <c r="H4947" s="378" t="s">
        <v>1920</v>
      </c>
      <c r="I4947" s="811"/>
      <c r="J4947" s="811"/>
      <c r="K4947" s="371"/>
      <c r="L4947" s="807" t="s">
        <v>1921</v>
      </c>
      <c r="M4947" s="807"/>
      <c r="N4947" s="808">
        <v>33.5</v>
      </c>
      <c r="O4947" s="808"/>
    </row>
    <row r="4948" spans="1:15" ht="18">
      <c r="A4948" s="807">
        <v>1662</v>
      </c>
      <c r="B4948" s="807"/>
      <c r="C4948" s="807">
        <v>687938</v>
      </c>
      <c r="D4948" s="807"/>
      <c r="E4948" s="378" t="s">
        <v>3807</v>
      </c>
      <c r="F4948" s="807" t="s">
        <v>2014</v>
      </c>
      <c r="G4948" s="807"/>
      <c r="H4948" s="378" t="s">
        <v>1920</v>
      </c>
      <c r="I4948" s="811"/>
      <c r="J4948" s="811"/>
      <c r="K4948" s="371"/>
      <c r="L4948" s="807" t="s">
        <v>1921</v>
      </c>
      <c r="M4948" s="807"/>
      <c r="N4948" s="808">
        <v>22</v>
      </c>
      <c r="O4948" s="808"/>
    </row>
    <row r="4949" spans="1:15" ht="18">
      <c r="A4949" s="807">
        <v>1663</v>
      </c>
      <c r="B4949" s="807"/>
      <c r="C4949" s="807">
        <v>460685</v>
      </c>
      <c r="D4949" s="807"/>
      <c r="E4949" s="378" t="s">
        <v>3807</v>
      </c>
      <c r="F4949" s="807" t="s">
        <v>2344</v>
      </c>
      <c r="G4949" s="807"/>
      <c r="H4949" s="378" t="s">
        <v>1920</v>
      </c>
      <c r="I4949" s="811"/>
      <c r="J4949" s="811"/>
      <c r="K4949" s="371"/>
      <c r="L4949" s="807" t="s">
        <v>1921</v>
      </c>
      <c r="M4949" s="807"/>
      <c r="N4949" s="808">
        <v>12.5</v>
      </c>
      <c r="O4949" s="808"/>
    </row>
    <row r="4950" spans="1:15" ht="18">
      <c r="A4950" s="807">
        <v>1664</v>
      </c>
      <c r="B4950" s="807"/>
      <c r="C4950" s="807">
        <v>460644</v>
      </c>
      <c r="D4950" s="807"/>
      <c r="E4950" s="378" t="s">
        <v>3807</v>
      </c>
      <c r="F4950" s="807" t="s">
        <v>2344</v>
      </c>
      <c r="G4950" s="807"/>
      <c r="H4950" s="378" t="s">
        <v>2114</v>
      </c>
      <c r="I4950" s="811"/>
      <c r="J4950" s="811"/>
      <c r="K4950" s="371"/>
      <c r="L4950" s="807" t="s">
        <v>2115</v>
      </c>
      <c r="M4950" s="807"/>
      <c r="N4950" s="808">
        <v>12.5</v>
      </c>
      <c r="O4950" s="808"/>
    </row>
    <row r="4951" spans="1:15" ht="18">
      <c r="A4951" s="807">
        <v>1665</v>
      </c>
      <c r="B4951" s="807"/>
      <c r="C4951" s="807">
        <v>460732</v>
      </c>
      <c r="D4951" s="807"/>
      <c r="E4951" s="378" t="s">
        <v>3807</v>
      </c>
      <c r="F4951" s="807" t="s">
        <v>2071</v>
      </c>
      <c r="G4951" s="807"/>
      <c r="H4951" s="378" t="s">
        <v>1920</v>
      </c>
      <c r="I4951" s="811"/>
      <c r="J4951" s="811"/>
      <c r="K4951" s="371"/>
      <c r="L4951" s="807" t="s">
        <v>1921</v>
      </c>
      <c r="M4951" s="807"/>
      <c r="N4951" s="808">
        <v>17</v>
      </c>
      <c r="O4951" s="808"/>
    </row>
    <row r="4952" spans="1:15" ht="18">
      <c r="A4952" s="807">
        <v>1666</v>
      </c>
      <c r="B4952" s="807"/>
      <c r="C4952" s="807">
        <v>1024133</v>
      </c>
      <c r="D4952" s="807"/>
      <c r="E4952" s="378" t="s">
        <v>3807</v>
      </c>
      <c r="F4952" s="807" t="s">
        <v>2071</v>
      </c>
      <c r="G4952" s="807"/>
      <c r="H4952" s="378" t="s">
        <v>2114</v>
      </c>
      <c r="I4952" s="811"/>
      <c r="J4952" s="811"/>
      <c r="K4952" s="371"/>
      <c r="L4952" s="807" t="s">
        <v>2115</v>
      </c>
      <c r="M4952" s="807"/>
      <c r="N4952" s="808">
        <v>12</v>
      </c>
      <c r="O4952" s="808"/>
    </row>
    <row r="4953" spans="1:15" ht="54">
      <c r="A4953" s="807">
        <v>1667</v>
      </c>
      <c r="B4953" s="807"/>
      <c r="C4953" s="807">
        <v>676883</v>
      </c>
      <c r="D4953" s="807"/>
      <c r="E4953" s="378" t="s">
        <v>3809</v>
      </c>
      <c r="F4953" s="811"/>
      <c r="G4953" s="811"/>
      <c r="H4953" s="379" t="s">
        <v>4258</v>
      </c>
      <c r="I4953" s="808">
        <v>10</v>
      </c>
      <c r="J4953" s="808"/>
      <c r="K4953" s="377" t="s">
        <v>1883</v>
      </c>
      <c r="L4953" s="807" t="s">
        <v>1889</v>
      </c>
      <c r="M4953" s="807"/>
      <c r="N4953" s="807">
        <v>289</v>
      </c>
      <c r="O4953" s="807"/>
    </row>
    <row r="4954" spans="1:15" ht="18">
      <c r="A4954" s="807">
        <v>1668</v>
      </c>
      <c r="B4954" s="807"/>
      <c r="C4954" s="807">
        <v>462097</v>
      </c>
      <c r="D4954" s="807"/>
      <c r="E4954" s="378" t="s">
        <v>3120</v>
      </c>
      <c r="F4954" s="807" t="s">
        <v>2014</v>
      </c>
      <c r="G4954" s="807"/>
      <c r="H4954" s="378" t="s">
        <v>4437</v>
      </c>
      <c r="I4954" s="811"/>
      <c r="J4954" s="811"/>
      <c r="K4954" s="371"/>
      <c r="L4954" s="807" t="s">
        <v>1921</v>
      </c>
      <c r="M4954" s="807"/>
      <c r="N4954" s="808">
        <v>18.5</v>
      </c>
      <c r="O4954" s="808"/>
    </row>
    <row r="4955" spans="1:15" ht="54">
      <c r="A4955" s="807">
        <v>1669</v>
      </c>
      <c r="B4955" s="807"/>
      <c r="C4955" s="807">
        <v>992900</v>
      </c>
      <c r="D4955" s="807"/>
      <c r="E4955" s="378" t="s">
        <v>3120</v>
      </c>
      <c r="F4955" s="807" t="s">
        <v>1971</v>
      </c>
      <c r="G4955" s="807"/>
      <c r="H4955" s="379" t="s">
        <v>4261</v>
      </c>
      <c r="I4955" s="808">
        <v>2</v>
      </c>
      <c r="J4955" s="808"/>
      <c r="K4955" s="377" t="s">
        <v>1883</v>
      </c>
      <c r="L4955" s="807" t="s">
        <v>1889</v>
      </c>
      <c r="M4955" s="807"/>
      <c r="N4955" s="808">
        <v>9.5</v>
      </c>
      <c r="O4955" s="808"/>
    </row>
    <row r="4956" spans="1:15" ht="18">
      <c r="A4956" s="807">
        <v>1670</v>
      </c>
      <c r="B4956" s="807"/>
      <c r="C4956" s="807">
        <v>423059</v>
      </c>
      <c r="D4956" s="807"/>
      <c r="E4956" s="378" t="s">
        <v>3120</v>
      </c>
      <c r="F4956" s="807" t="s">
        <v>2071</v>
      </c>
      <c r="G4956" s="807"/>
      <c r="H4956" s="378" t="s">
        <v>1921</v>
      </c>
      <c r="I4956" s="811"/>
      <c r="J4956" s="811"/>
      <c r="K4956" s="371"/>
      <c r="L4956" s="807" t="s">
        <v>1921</v>
      </c>
      <c r="M4956" s="807"/>
      <c r="N4956" s="808">
        <v>1</v>
      </c>
      <c r="O4956" s="808"/>
    </row>
    <row r="4957" spans="1:15" ht="18">
      <c r="A4957" s="807">
        <v>1671</v>
      </c>
      <c r="B4957" s="807"/>
      <c r="C4957" s="807">
        <v>864662</v>
      </c>
      <c r="D4957" s="807"/>
      <c r="E4957" s="378" t="s">
        <v>3120</v>
      </c>
      <c r="F4957" s="807" t="s">
        <v>2071</v>
      </c>
      <c r="G4957" s="807"/>
      <c r="H4957" s="378" t="s">
        <v>2114</v>
      </c>
      <c r="I4957" s="811"/>
      <c r="J4957" s="811"/>
      <c r="K4957" s="371"/>
      <c r="L4957" s="807" t="s">
        <v>2115</v>
      </c>
      <c r="M4957" s="807"/>
      <c r="N4957" s="808">
        <v>1</v>
      </c>
      <c r="O4957" s="808"/>
    </row>
    <row r="4958" spans="1:15" ht="18">
      <c r="A4958" s="807">
        <v>1672</v>
      </c>
      <c r="B4958" s="807"/>
      <c r="C4958" s="807">
        <v>580655</v>
      </c>
      <c r="D4958" s="807"/>
      <c r="E4958" s="378" t="s">
        <v>3120</v>
      </c>
      <c r="F4958" s="807" t="s">
        <v>2337</v>
      </c>
      <c r="G4958" s="807"/>
      <c r="H4958" s="378" t="s">
        <v>4255</v>
      </c>
      <c r="I4958" s="808">
        <v>1</v>
      </c>
      <c r="J4958" s="808"/>
      <c r="K4958" s="377" t="s">
        <v>1883</v>
      </c>
      <c r="L4958" s="807" t="s">
        <v>1889</v>
      </c>
      <c r="M4958" s="807"/>
      <c r="N4958" s="808">
        <v>7.25</v>
      </c>
      <c r="O4958" s="808"/>
    </row>
    <row r="4959" spans="1:15" ht="18">
      <c r="A4959" s="807">
        <v>1673</v>
      </c>
      <c r="B4959" s="807"/>
      <c r="C4959" s="807">
        <v>650883</v>
      </c>
      <c r="D4959" s="807"/>
      <c r="E4959" s="378" t="s">
        <v>3121</v>
      </c>
      <c r="F4959" s="807" t="s">
        <v>2047</v>
      </c>
      <c r="G4959" s="807"/>
      <c r="H4959" s="378" t="s">
        <v>2114</v>
      </c>
      <c r="I4959" s="811"/>
      <c r="J4959" s="811"/>
      <c r="K4959" s="371"/>
      <c r="L4959" s="807" t="s">
        <v>2115</v>
      </c>
      <c r="M4959" s="807"/>
      <c r="N4959" s="808">
        <v>4</v>
      </c>
      <c r="O4959" s="808"/>
    </row>
    <row r="4960" spans="1:15" ht="36">
      <c r="A4960" s="810" t="s">
        <v>1871</v>
      </c>
      <c r="B4960" s="810"/>
      <c r="C4960" s="810" t="s">
        <v>1872</v>
      </c>
      <c r="D4960" s="810"/>
      <c r="E4960" s="365" t="s">
        <v>1873</v>
      </c>
      <c r="F4960" s="810" t="s">
        <v>1874</v>
      </c>
      <c r="G4960" s="810"/>
      <c r="H4960" s="365" t="s">
        <v>1875</v>
      </c>
      <c r="I4960" s="810" t="s">
        <v>1876</v>
      </c>
      <c r="J4960" s="810"/>
      <c r="K4960" s="365" t="s">
        <v>1877</v>
      </c>
      <c r="L4960" s="810" t="s">
        <v>4253</v>
      </c>
      <c r="M4960" s="810"/>
      <c r="N4960" s="810" t="s">
        <v>1879</v>
      </c>
      <c r="O4960" s="810"/>
    </row>
    <row r="4961" spans="1:15" ht="18">
      <c r="A4961" s="807">
        <v>1674</v>
      </c>
      <c r="B4961" s="807"/>
      <c r="C4961" s="807">
        <v>675396</v>
      </c>
      <c r="D4961" s="807"/>
      <c r="E4961" s="378" t="s">
        <v>3121</v>
      </c>
      <c r="F4961" s="807" t="s">
        <v>2680</v>
      </c>
      <c r="G4961" s="807"/>
      <c r="H4961" s="378" t="s">
        <v>4255</v>
      </c>
      <c r="I4961" s="808">
        <v>5</v>
      </c>
      <c r="J4961" s="808"/>
      <c r="K4961" s="377" t="s">
        <v>1883</v>
      </c>
      <c r="L4961" s="807" t="s">
        <v>1889</v>
      </c>
      <c r="M4961" s="807"/>
      <c r="N4961" s="808">
        <v>32</v>
      </c>
      <c r="O4961" s="808"/>
    </row>
    <row r="4962" spans="1:15" ht="18">
      <c r="A4962" s="807">
        <v>1675</v>
      </c>
      <c r="B4962" s="807"/>
      <c r="C4962" s="807">
        <v>763365</v>
      </c>
      <c r="D4962" s="807"/>
      <c r="E4962" s="378" t="s">
        <v>3121</v>
      </c>
      <c r="F4962" s="807" t="s">
        <v>2680</v>
      </c>
      <c r="G4962" s="807"/>
      <c r="H4962" s="378" t="s">
        <v>4255</v>
      </c>
      <c r="I4962" s="808">
        <v>5</v>
      </c>
      <c r="J4962" s="808"/>
      <c r="K4962" s="377" t="s">
        <v>1883</v>
      </c>
      <c r="L4962" s="807" t="s">
        <v>1889</v>
      </c>
      <c r="M4962" s="807"/>
      <c r="N4962" s="808">
        <v>32</v>
      </c>
      <c r="O4962" s="808"/>
    </row>
    <row r="4963" spans="1:15" ht="18">
      <c r="A4963" s="807">
        <v>1676</v>
      </c>
      <c r="B4963" s="807"/>
      <c r="C4963" s="807">
        <v>758492</v>
      </c>
      <c r="D4963" s="807"/>
      <c r="E4963" s="378" t="s">
        <v>3811</v>
      </c>
      <c r="F4963" s="807" t="s">
        <v>2014</v>
      </c>
      <c r="G4963" s="807"/>
      <c r="H4963" s="378" t="s">
        <v>1920</v>
      </c>
      <c r="I4963" s="811"/>
      <c r="J4963" s="811"/>
      <c r="K4963" s="371"/>
      <c r="L4963" s="807" t="s">
        <v>1921</v>
      </c>
      <c r="M4963" s="807"/>
      <c r="N4963" s="808">
        <v>4</v>
      </c>
      <c r="O4963" s="808"/>
    </row>
    <row r="4964" spans="1:15" ht="18">
      <c r="A4964" s="807">
        <v>1677</v>
      </c>
      <c r="B4964" s="807"/>
      <c r="C4964" s="807">
        <v>644864</v>
      </c>
      <c r="D4964" s="807"/>
      <c r="E4964" s="378" t="s">
        <v>3811</v>
      </c>
      <c r="F4964" s="807" t="s">
        <v>2071</v>
      </c>
      <c r="G4964" s="807"/>
      <c r="H4964" s="378" t="s">
        <v>1921</v>
      </c>
      <c r="I4964" s="811"/>
      <c r="J4964" s="811"/>
      <c r="K4964" s="371"/>
      <c r="L4964" s="807" t="s">
        <v>1921</v>
      </c>
      <c r="M4964" s="807"/>
      <c r="N4964" s="808">
        <v>2.25</v>
      </c>
      <c r="O4964" s="808"/>
    </row>
    <row r="4965" spans="1:15" ht="18">
      <c r="A4965" s="807">
        <v>1678</v>
      </c>
      <c r="B4965" s="807"/>
      <c r="C4965" s="807">
        <v>758444</v>
      </c>
      <c r="D4965" s="807"/>
      <c r="E4965" s="378" t="s">
        <v>3811</v>
      </c>
      <c r="F4965" s="807" t="s">
        <v>2071</v>
      </c>
      <c r="G4965" s="807"/>
      <c r="H4965" s="378" t="s">
        <v>1920</v>
      </c>
      <c r="I4965" s="811"/>
      <c r="J4965" s="811"/>
      <c r="K4965" s="371"/>
      <c r="L4965" s="807" t="s">
        <v>1921</v>
      </c>
      <c r="M4965" s="807"/>
      <c r="N4965" s="808">
        <v>2.25</v>
      </c>
      <c r="O4965" s="808"/>
    </row>
    <row r="4966" spans="1:15" ht="18">
      <c r="A4966" s="807">
        <v>1679</v>
      </c>
      <c r="B4966" s="807"/>
      <c r="C4966" s="807">
        <v>651504</v>
      </c>
      <c r="D4966" s="807"/>
      <c r="E4966" s="378" t="s">
        <v>3970</v>
      </c>
      <c r="F4966" s="807" t="s">
        <v>2322</v>
      </c>
      <c r="G4966" s="807"/>
      <c r="H4966" s="378" t="s">
        <v>2496</v>
      </c>
      <c r="I4966" s="811"/>
      <c r="J4966" s="811"/>
      <c r="K4966" s="371"/>
      <c r="L4966" s="807" t="s">
        <v>2115</v>
      </c>
      <c r="M4966" s="807"/>
      <c r="N4966" s="807">
        <v>109</v>
      </c>
      <c r="O4966" s="807"/>
    </row>
    <row r="4967" spans="1:15" ht="18">
      <c r="A4967" s="807">
        <v>1680</v>
      </c>
      <c r="B4967" s="807"/>
      <c r="C4967" s="807">
        <v>789809</v>
      </c>
      <c r="D4967" s="807"/>
      <c r="E4967" s="378" t="s">
        <v>3122</v>
      </c>
      <c r="F4967" s="807" t="s">
        <v>2085</v>
      </c>
      <c r="G4967" s="807"/>
      <c r="H4967" s="378" t="s">
        <v>4265</v>
      </c>
      <c r="I4967" s="808">
        <v>1</v>
      </c>
      <c r="J4967" s="808"/>
      <c r="K4967" s="377" t="s">
        <v>1883</v>
      </c>
      <c r="L4967" s="807" t="s">
        <v>1889</v>
      </c>
      <c r="M4967" s="807"/>
      <c r="N4967" s="808">
        <v>16</v>
      </c>
      <c r="O4967" s="808"/>
    </row>
    <row r="4968" spans="1:15" ht="18">
      <c r="A4968" s="807">
        <v>1681</v>
      </c>
      <c r="B4968" s="807"/>
      <c r="C4968" s="807">
        <v>881512</v>
      </c>
      <c r="D4968" s="807"/>
      <c r="E4968" s="378" t="s">
        <v>3122</v>
      </c>
      <c r="F4968" s="807" t="s">
        <v>2085</v>
      </c>
      <c r="G4968" s="807"/>
      <c r="H4968" s="378" t="s">
        <v>4265</v>
      </c>
      <c r="I4968" s="808">
        <v>1</v>
      </c>
      <c r="J4968" s="808"/>
      <c r="K4968" s="377" t="s">
        <v>1883</v>
      </c>
      <c r="L4968" s="808" t="s">
        <v>1892</v>
      </c>
      <c r="M4968" s="808"/>
      <c r="N4968" s="808">
        <v>16</v>
      </c>
      <c r="O4968" s="808"/>
    </row>
    <row r="4969" spans="1:15" ht="18">
      <c r="A4969" s="807">
        <v>1682</v>
      </c>
      <c r="B4969" s="807"/>
      <c r="C4969" s="807">
        <v>518629</v>
      </c>
      <c r="D4969" s="807"/>
      <c r="E4969" s="378" t="s">
        <v>3122</v>
      </c>
      <c r="F4969" s="807" t="s">
        <v>2152</v>
      </c>
      <c r="G4969" s="807"/>
      <c r="H4969" s="378" t="s">
        <v>2146</v>
      </c>
      <c r="I4969" s="808">
        <v>100</v>
      </c>
      <c r="J4969" s="808"/>
      <c r="K4969" s="377" t="s">
        <v>1909</v>
      </c>
      <c r="L4969" s="808" t="s">
        <v>1910</v>
      </c>
      <c r="M4969" s="808"/>
      <c r="N4969" s="808">
        <v>1</v>
      </c>
      <c r="O4969" s="808"/>
    </row>
    <row r="4970" spans="1:15" ht="18">
      <c r="A4970" s="807">
        <v>1683</v>
      </c>
      <c r="B4970" s="807"/>
      <c r="C4970" s="807">
        <v>643174</v>
      </c>
      <c r="D4970" s="807"/>
      <c r="E4970" s="378" t="s">
        <v>3122</v>
      </c>
      <c r="F4970" s="807" t="s">
        <v>2152</v>
      </c>
      <c r="G4970" s="807"/>
      <c r="H4970" s="378" t="s">
        <v>2146</v>
      </c>
      <c r="I4970" s="808">
        <v>15</v>
      </c>
      <c r="J4970" s="808"/>
      <c r="K4970" s="377" t="s">
        <v>1909</v>
      </c>
      <c r="L4970" s="808" t="s">
        <v>1910</v>
      </c>
      <c r="M4970" s="808"/>
      <c r="N4970" s="808">
        <v>20</v>
      </c>
      <c r="O4970" s="808"/>
    </row>
    <row r="4971" spans="1:15" ht="18">
      <c r="A4971" s="807">
        <v>1684</v>
      </c>
      <c r="B4971" s="807"/>
      <c r="C4971" s="807">
        <v>672016</v>
      </c>
      <c r="D4971" s="807"/>
      <c r="E4971" s="378" t="s">
        <v>3122</v>
      </c>
      <c r="F4971" s="807" t="s">
        <v>2152</v>
      </c>
      <c r="G4971" s="807"/>
      <c r="H4971" s="378" t="s">
        <v>2146</v>
      </c>
      <c r="I4971" s="808">
        <v>450</v>
      </c>
      <c r="J4971" s="808"/>
      <c r="K4971" s="377" t="s">
        <v>1909</v>
      </c>
      <c r="L4971" s="808" t="s">
        <v>2125</v>
      </c>
      <c r="M4971" s="808"/>
      <c r="N4971" s="808">
        <v>0.5</v>
      </c>
      <c r="O4971" s="808"/>
    </row>
    <row r="4972" spans="1:15" ht="18">
      <c r="A4972" s="807">
        <v>1685</v>
      </c>
      <c r="B4972" s="807"/>
      <c r="C4972" s="807">
        <v>690619</v>
      </c>
      <c r="D4972" s="807"/>
      <c r="E4972" s="378" t="s">
        <v>3122</v>
      </c>
      <c r="F4972" s="807" t="s">
        <v>2152</v>
      </c>
      <c r="G4972" s="807"/>
      <c r="H4972" s="378" t="s">
        <v>2146</v>
      </c>
      <c r="I4972" s="808">
        <v>35</v>
      </c>
      <c r="J4972" s="808"/>
      <c r="K4972" s="377" t="s">
        <v>1909</v>
      </c>
      <c r="L4972" s="808" t="s">
        <v>1910</v>
      </c>
      <c r="M4972" s="808"/>
      <c r="N4972" s="808">
        <v>39.5</v>
      </c>
      <c r="O4972" s="808"/>
    </row>
    <row r="4973" spans="1:15" ht="18">
      <c r="A4973" s="807">
        <v>1686</v>
      </c>
      <c r="B4973" s="807"/>
      <c r="C4973" s="807">
        <v>690635</v>
      </c>
      <c r="D4973" s="807"/>
      <c r="E4973" s="378" t="s">
        <v>3122</v>
      </c>
      <c r="F4973" s="807" t="s">
        <v>2152</v>
      </c>
      <c r="G4973" s="807"/>
      <c r="H4973" s="378" t="s">
        <v>2146</v>
      </c>
      <c r="I4973" s="808">
        <v>150</v>
      </c>
      <c r="J4973" s="808"/>
      <c r="K4973" s="377" t="s">
        <v>1909</v>
      </c>
      <c r="L4973" s="808" t="s">
        <v>2125</v>
      </c>
      <c r="M4973" s="808"/>
      <c r="N4973" s="808">
        <v>1</v>
      </c>
      <c r="O4973" s="808"/>
    </row>
    <row r="4974" spans="1:15" ht="18">
      <c r="A4974" s="807">
        <v>1687</v>
      </c>
      <c r="B4974" s="807"/>
      <c r="C4974" s="807">
        <v>828573</v>
      </c>
      <c r="D4974" s="807"/>
      <c r="E4974" s="378" t="s">
        <v>3122</v>
      </c>
      <c r="F4974" s="807" t="s">
        <v>2152</v>
      </c>
      <c r="G4974" s="807"/>
      <c r="H4974" s="378" t="s">
        <v>2146</v>
      </c>
      <c r="I4974" s="808">
        <v>100</v>
      </c>
      <c r="J4974" s="808"/>
      <c r="K4974" s="377" t="s">
        <v>1909</v>
      </c>
      <c r="L4974" s="808" t="s">
        <v>2125</v>
      </c>
      <c r="M4974" s="808"/>
      <c r="N4974" s="808">
        <v>1</v>
      </c>
      <c r="O4974" s="808"/>
    </row>
    <row r="4975" spans="1:15" ht="54">
      <c r="A4975" s="807">
        <v>1688</v>
      </c>
      <c r="B4975" s="807"/>
      <c r="C4975" s="807">
        <v>849749</v>
      </c>
      <c r="D4975" s="807"/>
      <c r="E4975" s="378" t="s">
        <v>3122</v>
      </c>
      <c r="F4975" s="807" t="s">
        <v>2152</v>
      </c>
      <c r="G4975" s="807"/>
      <c r="H4975" s="379" t="s">
        <v>4359</v>
      </c>
      <c r="I4975" s="808">
        <v>30</v>
      </c>
      <c r="J4975" s="808"/>
      <c r="K4975" s="377" t="s">
        <v>1883</v>
      </c>
      <c r="L4975" s="807" t="s">
        <v>1884</v>
      </c>
      <c r="M4975" s="807"/>
      <c r="N4975" s="808">
        <v>19</v>
      </c>
      <c r="O4975" s="808"/>
    </row>
    <row r="4976" spans="1:15" ht="18">
      <c r="A4976" s="807">
        <v>1689</v>
      </c>
      <c r="B4976" s="807"/>
      <c r="C4976" s="807">
        <v>889546</v>
      </c>
      <c r="D4976" s="807"/>
      <c r="E4976" s="378" t="s">
        <v>3122</v>
      </c>
      <c r="F4976" s="807" t="s">
        <v>2152</v>
      </c>
      <c r="G4976" s="807"/>
      <c r="H4976" s="378" t="s">
        <v>2146</v>
      </c>
      <c r="I4976" s="808">
        <v>5</v>
      </c>
      <c r="J4976" s="808"/>
      <c r="K4976" s="377" t="s">
        <v>1909</v>
      </c>
      <c r="L4976" s="808" t="s">
        <v>2125</v>
      </c>
      <c r="M4976" s="808"/>
      <c r="N4976" s="808">
        <v>10.5</v>
      </c>
      <c r="O4976" s="808"/>
    </row>
    <row r="4977" spans="1:15" ht="54">
      <c r="A4977" s="807">
        <v>1690</v>
      </c>
      <c r="B4977" s="807"/>
      <c r="C4977" s="807">
        <v>901858</v>
      </c>
      <c r="D4977" s="807"/>
      <c r="E4977" s="378" t="s">
        <v>3122</v>
      </c>
      <c r="F4977" s="807" t="s">
        <v>2152</v>
      </c>
      <c r="G4977" s="807"/>
      <c r="H4977" s="379" t="s">
        <v>4359</v>
      </c>
      <c r="I4977" s="808">
        <v>30</v>
      </c>
      <c r="J4977" s="808"/>
      <c r="K4977" s="377" t="s">
        <v>1909</v>
      </c>
      <c r="L4977" s="807" t="s">
        <v>1884</v>
      </c>
      <c r="M4977" s="807"/>
      <c r="N4977" s="808">
        <v>19</v>
      </c>
      <c r="O4977" s="808"/>
    </row>
    <row r="4978" spans="1:15" ht="36">
      <c r="A4978" s="810" t="s">
        <v>1871</v>
      </c>
      <c r="B4978" s="810"/>
      <c r="C4978" s="810" t="s">
        <v>1872</v>
      </c>
      <c r="D4978" s="810"/>
      <c r="E4978" s="365" t="s">
        <v>1873</v>
      </c>
      <c r="F4978" s="810" t="s">
        <v>1874</v>
      </c>
      <c r="G4978" s="810"/>
      <c r="H4978" s="365" t="s">
        <v>1875</v>
      </c>
      <c r="I4978" s="810" t="s">
        <v>1876</v>
      </c>
      <c r="J4978" s="810"/>
      <c r="K4978" s="365" t="s">
        <v>1877</v>
      </c>
      <c r="L4978" s="810" t="s">
        <v>4253</v>
      </c>
      <c r="M4978" s="810"/>
      <c r="N4978" s="810" t="s">
        <v>1879</v>
      </c>
      <c r="O4978" s="810"/>
    </row>
    <row r="4979" spans="1:15" ht="18">
      <c r="A4979" s="807">
        <v>1691</v>
      </c>
      <c r="B4979" s="807"/>
      <c r="C4979" s="807">
        <v>1052747</v>
      </c>
      <c r="D4979" s="807"/>
      <c r="E4979" s="378" t="s">
        <v>3122</v>
      </c>
      <c r="F4979" s="807" t="s">
        <v>2152</v>
      </c>
      <c r="G4979" s="807"/>
      <c r="H4979" s="378" t="s">
        <v>2146</v>
      </c>
      <c r="I4979" s="808">
        <v>500</v>
      </c>
      <c r="J4979" s="808"/>
      <c r="K4979" s="377" t="s">
        <v>1909</v>
      </c>
      <c r="L4979" s="808" t="s">
        <v>2125</v>
      </c>
      <c r="M4979" s="808"/>
      <c r="N4979" s="808">
        <v>1.5</v>
      </c>
      <c r="O4979" s="808"/>
    </row>
    <row r="4980" spans="1:15" ht="18">
      <c r="A4980" s="807">
        <v>1692</v>
      </c>
      <c r="B4980" s="807"/>
      <c r="C4980" s="807">
        <v>799008</v>
      </c>
      <c r="D4980" s="807"/>
      <c r="E4980" s="378" t="s">
        <v>3122</v>
      </c>
      <c r="F4980" s="807" t="s">
        <v>2152</v>
      </c>
      <c r="G4980" s="807"/>
      <c r="H4980" s="378" t="s">
        <v>3972</v>
      </c>
      <c r="I4980" s="808">
        <v>1</v>
      </c>
      <c r="J4980" s="808"/>
      <c r="K4980" s="377" t="s">
        <v>1909</v>
      </c>
      <c r="L4980" s="807" t="s">
        <v>1917</v>
      </c>
      <c r="M4980" s="807"/>
      <c r="N4980" s="808">
        <v>6</v>
      </c>
      <c r="O4980" s="808"/>
    </row>
    <row r="4981" spans="1:15" ht="18">
      <c r="A4981" s="807">
        <v>1693</v>
      </c>
      <c r="B4981" s="807"/>
      <c r="C4981" s="807">
        <v>671974</v>
      </c>
      <c r="D4981" s="807"/>
      <c r="E4981" s="378" t="s">
        <v>3122</v>
      </c>
      <c r="F4981" s="807" t="s">
        <v>2152</v>
      </c>
      <c r="G4981" s="807"/>
      <c r="H4981" s="378" t="s">
        <v>2146</v>
      </c>
      <c r="I4981" s="808">
        <v>5</v>
      </c>
      <c r="J4981" s="808"/>
      <c r="K4981" s="377" t="s">
        <v>1909</v>
      </c>
      <c r="L4981" s="808" t="s">
        <v>1910</v>
      </c>
      <c r="M4981" s="808"/>
      <c r="N4981" s="808">
        <v>10.5</v>
      </c>
      <c r="O4981" s="808"/>
    </row>
    <row r="4982" spans="1:15" ht="18">
      <c r="A4982" s="807">
        <v>1694</v>
      </c>
      <c r="B4982" s="807"/>
      <c r="C4982" s="807">
        <v>648300</v>
      </c>
      <c r="D4982" s="807"/>
      <c r="E4982" s="378" t="s">
        <v>3122</v>
      </c>
      <c r="F4982" s="807" t="s">
        <v>2152</v>
      </c>
      <c r="G4982" s="807"/>
      <c r="H4982" s="378" t="s">
        <v>3972</v>
      </c>
      <c r="I4982" s="808">
        <v>5</v>
      </c>
      <c r="J4982" s="808"/>
      <c r="K4982" s="377" t="s">
        <v>1909</v>
      </c>
      <c r="L4982" s="808" t="s">
        <v>1910</v>
      </c>
      <c r="M4982" s="808"/>
      <c r="N4982" s="808">
        <v>19</v>
      </c>
      <c r="O4982" s="808"/>
    </row>
    <row r="4983" spans="1:15" ht="18">
      <c r="A4983" s="807">
        <v>1695</v>
      </c>
      <c r="B4983" s="807"/>
      <c r="C4983" s="807">
        <v>789911</v>
      </c>
      <c r="D4983" s="807"/>
      <c r="E4983" s="378" t="s">
        <v>3122</v>
      </c>
      <c r="F4983" s="807" t="s">
        <v>2152</v>
      </c>
      <c r="G4983" s="807"/>
      <c r="H4983" s="378" t="s">
        <v>2146</v>
      </c>
      <c r="I4983" s="808">
        <v>10</v>
      </c>
      <c r="J4983" s="808"/>
      <c r="K4983" s="377" t="s">
        <v>1909</v>
      </c>
      <c r="L4983" s="808" t="s">
        <v>1910</v>
      </c>
      <c r="M4983" s="808"/>
      <c r="N4983" s="808">
        <v>10</v>
      </c>
      <c r="O4983" s="808"/>
    </row>
    <row r="4984" spans="1:15" ht="54">
      <c r="A4984" s="807">
        <v>1696</v>
      </c>
      <c r="B4984" s="807"/>
      <c r="C4984" s="807">
        <v>970149</v>
      </c>
      <c r="D4984" s="807"/>
      <c r="E4984" s="378" t="s">
        <v>3122</v>
      </c>
      <c r="F4984" s="807" t="s">
        <v>2065</v>
      </c>
      <c r="G4984" s="807"/>
      <c r="H4984" s="379" t="s">
        <v>4359</v>
      </c>
      <c r="I4984" s="808">
        <v>60</v>
      </c>
      <c r="J4984" s="808"/>
      <c r="K4984" s="377" t="s">
        <v>1883</v>
      </c>
      <c r="L4984" s="807" t="s">
        <v>1884</v>
      </c>
      <c r="M4984" s="807"/>
      <c r="N4984" s="808">
        <v>25</v>
      </c>
      <c r="O4984" s="808"/>
    </row>
    <row r="4985" spans="1:15" ht="18">
      <c r="A4985" s="807">
        <v>1697</v>
      </c>
      <c r="B4985" s="807"/>
      <c r="C4985" s="807">
        <v>819444</v>
      </c>
      <c r="D4985" s="807"/>
      <c r="E4985" s="378" t="s">
        <v>3122</v>
      </c>
      <c r="F4985" s="807" t="s">
        <v>2065</v>
      </c>
      <c r="G4985" s="807"/>
      <c r="H4985" s="378" t="s">
        <v>4360</v>
      </c>
      <c r="I4985" s="808">
        <v>30</v>
      </c>
      <c r="J4985" s="808"/>
      <c r="K4985" s="377" t="s">
        <v>1883</v>
      </c>
      <c r="L4985" s="807" t="s">
        <v>1884</v>
      </c>
      <c r="M4985" s="807"/>
      <c r="N4985" s="808">
        <v>19</v>
      </c>
      <c r="O4985" s="808"/>
    </row>
    <row r="4986" spans="1:15" ht="18">
      <c r="A4986" s="807">
        <v>1698</v>
      </c>
      <c r="B4986" s="807"/>
      <c r="C4986" s="807">
        <v>789417</v>
      </c>
      <c r="D4986" s="807"/>
      <c r="E4986" s="378" t="s">
        <v>3122</v>
      </c>
      <c r="F4986" s="807" t="s">
        <v>2065</v>
      </c>
      <c r="G4986" s="807"/>
      <c r="H4986" s="378" t="s">
        <v>1882</v>
      </c>
      <c r="I4986" s="808">
        <v>30</v>
      </c>
      <c r="J4986" s="808"/>
      <c r="K4986" s="377" t="s">
        <v>1883</v>
      </c>
      <c r="L4986" s="807" t="s">
        <v>1884</v>
      </c>
      <c r="M4986" s="807"/>
      <c r="N4986" s="808">
        <v>19</v>
      </c>
      <c r="O4986" s="808"/>
    </row>
    <row r="4987" spans="1:15" ht="18">
      <c r="A4987" s="807">
        <v>1699</v>
      </c>
      <c r="B4987" s="807"/>
      <c r="C4987" s="807">
        <v>786411</v>
      </c>
      <c r="D4987" s="807"/>
      <c r="E4987" s="378" t="s">
        <v>3122</v>
      </c>
      <c r="F4987" s="807" t="s">
        <v>2065</v>
      </c>
      <c r="G4987" s="807"/>
      <c r="H4987" s="378" t="s">
        <v>1882</v>
      </c>
      <c r="I4987" s="808">
        <v>60</v>
      </c>
      <c r="J4987" s="808"/>
      <c r="K4987" s="377" t="s">
        <v>1883</v>
      </c>
      <c r="L4987" s="807" t="s">
        <v>1884</v>
      </c>
      <c r="M4987" s="807"/>
      <c r="N4987" s="808">
        <v>25</v>
      </c>
      <c r="O4987" s="808"/>
    </row>
    <row r="4988" spans="1:15" ht="18">
      <c r="A4988" s="807">
        <v>1700</v>
      </c>
      <c r="B4988" s="807"/>
      <c r="C4988" s="807">
        <v>518557</v>
      </c>
      <c r="D4988" s="807"/>
      <c r="E4988" s="378" t="s">
        <v>3122</v>
      </c>
      <c r="F4988" s="807" t="s">
        <v>2065</v>
      </c>
      <c r="G4988" s="807"/>
      <c r="H4988" s="378" t="s">
        <v>1938</v>
      </c>
      <c r="I4988" s="808">
        <v>30</v>
      </c>
      <c r="J4988" s="808"/>
      <c r="K4988" s="377" t="s">
        <v>1883</v>
      </c>
      <c r="L4988" s="807" t="s">
        <v>1884</v>
      </c>
      <c r="M4988" s="807"/>
      <c r="N4988" s="808">
        <v>19</v>
      </c>
      <c r="O4988" s="808"/>
    </row>
    <row r="4989" spans="1:15" ht="54">
      <c r="A4989" s="807">
        <v>1701</v>
      </c>
      <c r="B4989" s="807"/>
      <c r="C4989" s="807">
        <v>849689</v>
      </c>
      <c r="D4989" s="807"/>
      <c r="E4989" s="378" t="s">
        <v>3122</v>
      </c>
      <c r="F4989" s="807" t="s">
        <v>2065</v>
      </c>
      <c r="G4989" s="807"/>
      <c r="H4989" s="379" t="s">
        <v>4359</v>
      </c>
      <c r="I4989" s="808">
        <v>15</v>
      </c>
      <c r="J4989" s="808"/>
      <c r="K4989" s="377" t="s">
        <v>1883</v>
      </c>
      <c r="L4989" s="807" t="s">
        <v>1884</v>
      </c>
      <c r="M4989" s="807"/>
      <c r="N4989" s="808">
        <v>11</v>
      </c>
      <c r="O4989" s="808"/>
    </row>
    <row r="4990" spans="1:15" ht="18">
      <c r="A4990" s="807">
        <v>1702</v>
      </c>
      <c r="B4990" s="807"/>
      <c r="C4990" s="807">
        <v>518672</v>
      </c>
      <c r="D4990" s="807"/>
      <c r="E4990" s="378" t="s">
        <v>3122</v>
      </c>
      <c r="F4990" s="807" t="s">
        <v>3124</v>
      </c>
      <c r="G4990" s="807"/>
      <c r="H4990" s="378" t="s">
        <v>2146</v>
      </c>
      <c r="I4990" s="808">
        <v>100</v>
      </c>
      <c r="J4990" s="808"/>
      <c r="K4990" s="377" t="s">
        <v>1909</v>
      </c>
      <c r="L4990" s="808" t="s">
        <v>1910</v>
      </c>
      <c r="M4990" s="808"/>
      <c r="N4990" s="808">
        <v>0.75</v>
      </c>
      <c r="O4990" s="808"/>
    </row>
    <row r="4991" spans="1:15" ht="18">
      <c r="A4991" s="807">
        <v>1703</v>
      </c>
      <c r="B4991" s="807"/>
      <c r="C4991" s="807">
        <v>671919</v>
      </c>
      <c r="D4991" s="807"/>
      <c r="E4991" s="378" t="s">
        <v>3122</v>
      </c>
      <c r="F4991" s="807" t="s">
        <v>3124</v>
      </c>
      <c r="G4991" s="807"/>
      <c r="H4991" s="378" t="s">
        <v>2146</v>
      </c>
      <c r="I4991" s="808">
        <v>5</v>
      </c>
      <c r="J4991" s="808"/>
      <c r="K4991" s="377" t="s">
        <v>1909</v>
      </c>
      <c r="L4991" s="808" t="s">
        <v>1910</v>
      </c>
      <c r="M4991" s="808"/>
      <c r="N4991" s="808">
        <v>9.5</v>
      </c>
      <c r="O4991" s="808"/>
    </row>
    <row r="4992" spans="1:15" ht="18">
      <c r="A4992" s="807">
        <v>1704</v>
      </c>
      <c r="B4992" s="807"/>
      <c r="C4992" s="807">
        <v>898701</v>
      </c>
      <c r="D4992" s="807"/>
      <c r="E4992" s="378" t="s">
        <v>3122</v>
      </c>
      <c r="F4992" s="807" t="s">
        <v>3124</v>
      </c>
      <c r="G4992" s="807"/>
      <c r="H4992" s="378" t="s">
        <v>2146</v>
      </c>
      <c r="I4992" s="808">
        <v>10</v>
      </c>
      <c r="J4992" s="808"/>
      <c r="K4992" s="377" t="s">
        <v>1909</v>
      </c>
      <c r="L4992" s="808" t="s">
        <v>1910</v>
      </c>
      <c r="M4992" s="808"/>
      <c r="N4992" s="808">
        <v>10</v>
      </c>
      <c r="O4992" s="808"/>
    </row>
    <row r="4993" spans="1:15" ht="18">
      <c r="A4993" s="807">
        <v>1705</v>
      </c>
      <c r="B4993" s="807"/>
      <c r="C4993" s="807">
        <v>643119</v>
      </c>
      <c r="D4993" s="807"/>
      <c r="E4993" s="378" t="s">
        <v>3122</v>
      </c>
      <c r="F4993" s="807" t="s">
        <v>3124</v>
      </c>
      <c r="G4993" s="807"/>
      <c r="H4993" s="378" t="s">
        <v>2146</v>
      </c>
      <c r="I4993" s="808">
        <v>15</v>
      </c>
      <c r="J4993" s="808"/>
      <c r="K4993" s="377" t="s">
        <v>1909</v>
      </c>
      <c r="L4993" s="808" t="s">
        <v>1910</v>
      </c>
      <c r="M4993" s="808"/>
      <c r="N4993" s="808">
        <v>21</v>
      </c>
      <c r="O4993" s="808"/>
    </row>
    <row r="4994" spans="1:15" ht="18">
      <c r="A4994" s="807">
        <v>1706</v>
      </c>
      <c r="B4994" s="807"/>
      <c r="C4994" s="807">
        <v>690592</v>
      </c>
      <c r="D4994" s="807"/>
      <c r="E4994" s="378" t="s">
        <v>3122</v>
      </c>
      <c r="F4994" s="807" t="s">
        <v>3124</v>
      </c>
      <c r="G4994" s="807"/>
      <c r="H4994" s="378" t="s">
        <v>2146</v>
      </c>
      <c r="I4994" s="808">
        <v>150</v>
      </c>
      <c r="J4994" s="808"/>
      <c r="K4994" s="377" t="s">
        <v>1909</v>
      </c>
      <c r="L4994" s="808" t="s">
        <v>2125</v>
      </c>
      <c r="M4994" s="808"/>
      <c r="N4994" s="808">
        <v>0.75</v>
      </c>
      <c r="O4994" s="808"/>
    </row>
    <row r="4995" spans="1:15" ht="18">
      <c r="A4995" s="807">
        <v>1707</v>
      </c>
      <c r="B4995" s="807"/>
      <c r="C4995" s="807">
        <v>800743</v>
      </c>
      <c r="D4995" s="807"/>
      <c r="E4995" s="378" t="s">
        <v>3122</v>
      </c>
      <c r="F4995" s="807" t="s">
        <v>3124</v>
      </c>
      <c r="G4995" s="807"/>
      <c r="H4995" s="378" t="s">
        <v>2146</v>
      </c>
      <c r="I4995" s="808">
        <v>500</v>
      </c>
      <c r="J4995" s="808"/>
      <c r="K4995" s="377" t="s">
        <v>1909</v>
      </c>
      <c r="L4995" s="808" t="s">
        <v>2125</v>
      </c>
      <c r="M4995" s="808"/>
      <c r="N4995" s="808">
        <v>1.5</v>
      </c>
      <c r="O4995" s="808"/>
    </row>
    <row r="4996" spans="1:15" ht="18">
      <c r="A4996" s="807">
        <v>1708</v>
      </c>
      <c r="B4996" s="807"/>
      <c r="C4996" s="807">
        <v>690571</v>
      </c>
      <c r="D4996" s="807"/>
      <c r="E4996" s="378" t="s">
        <v>3122</v>
      </c>
      <c r="F4996" s="807" t="s">
        <v>3124</v>
      </c>
      <c r="G4996" s="807"/>
      <c r="H4996" s="378" t="s">
        <v>2146</v>
      </c>
      <c r="I4996" s="808">
        <v>35</v>
      </c>
      <c r="J4996" s="808"/>
      <c r="K4996" s="377" t="s">
        <v>1909</v>
      </c>
      <c r="L4996" s="808" t="s">
        <v>1910</v>
      </c>
      <c r="M4996" s="808"/>
      <c r="N4996" s="808">
        <v>30.5</v>
      </c>
      <c r="O4996" s="808"/>
    </row>
    <row r="4997" spans="1:15" ht="36">
      <c r="A4997" s="810" t="s">
        <v>1871</v>
      </c>
      <c r="B4997" s="810"/>
      <c r="C4997" s="810" t="s">
        <v>1872</v>
      </c>
      <c r="D4997" s="810"/>
      <c r="E4997" s="365" t="s">
        <v>1873</v>
      </c>
      <c r="F4997" s="810" t="s">
        <v>1874</v>
      </c>
      <c r="G4997" s="810"/>
      <c r="H4997" s="365" t="s">
        <v>1875</v>
      </c>
      <c r="I4997" s="810" t="s">
        <v>1876</v>
      </c>
      <c r="J4997" s="810"/>
      <c r="K4997" s="365" t="s">
        <v>1877</v>
      </c>
      <c r="L4997" s="810" t="s">
        <v>4253</v>
      </c>
      <c r="M4997" s="810"/>
      <c r="N4997" s="810" t="s">
        <v>1879</v>
      </c>
      <c r="O4997" s="810"/>
    </row>
    <row r="4998" spans="1:15" ht="18">
      <c r="A4998" s="807">
        <v>1709</v>
      </c>
      <c r="B4998" s="807"/>
      <c r="C4998" s="807">
        <v>671957</v>
      </c>
      <c r="D4998" s="807"/>
      <c r="E4998" s="378" t="s">
        <v>3122</v>
      </c>
      <c r="F4998" s="807" t="s">
        <v>3124</v>
      </c>
      <c r="G4998" s="807"/>
      <c r="H4998" s="378" t="s">
        <v>2146</v>
      </c>
      <c r="I4998" s="808">
        <v>450</v>
      </c>
      <c r="J4998" s="808"/>
      <c r="K4998" s="377" t="s">
        <v>1909</v>
      </c>
      <c r="L4998" s="808" t="s">
        <v>2125</v>
      </c>
      <c r="M4998" s="808"/>
      <c r="N4998" s="808">
        <v>0.5</v>
      </c>
      <c r="O4998" s="808"/>
    </row>
    <row r="4999" spans="1:15" ht="54">
      <c r="A4999" s="807">
        <v>1710</v>
      </c>
      <c r="B4999" s="807"/>
      <c r="C4999" s="807">
        <v>927108</v>
      </c>
      <c r="D4999" s="807"/>
      <c r="E4999" s="378" t="s">
        <v>3122</v>
      </c>
      <c r="F4999" s="807" t="s">
        <v>2866</v>
      </c>
      <c r="G4999" s="807"/>
      <c r="H4999" s="379" t="s">
        <v>4359</v>
      </c>
      <c r="I4999" s="808">
        <v>1</v>
      </c>
      <c r="J4999" s="808"/>
      <c r="K4999" s="377" t="s">
        <v>1942</v>
      </c>
      <c r="L4999" s="807" t="s">
        <v>1884</v>
      </c>
      <c r="M4999" s="807"/>
      <c r="N4999" s="808">
        <v>0.25</v>
      </c>
      <c r="O4999" s="808"/>
    </row>
    <row r="5000" spans="1:15" ht="18">
      <c r="A5000" s="807">
        <v>1711</v>
      </c>
      <c r="B5000" s="807"/>
      <c r="C5000" s="807">
        <v>704648</v>
      </c>
      <c r="D5000" s="807"/>
      <c r="E5000" s="378" t="s">
        <v>3122</v>
      </c>
      <c r="F5000" s="807" t="s">
        <v>2866</v>
      </c>
      <c r="G5000" s="807"/>
      <c r="H5000" s="378" t="s">
        <v>1938</v>
      </c>
      <c r="I5000" s="808">
        <v>1</v>
      </c>
      <c r="J5000" s="808"/>
      <c r="K5000" s="377" t="s">
        <v>1883</v>
      </c>
      <c r="L5000" s="807" t="s">
        <v>3039</v>
      </c>
      <c r="M5000" s="807"/>
      <c r="N5000" s="808">
        <v>0.25</v>
      </c>
      <c r="O5000" s="808"/>
    </row>
    <row r="5001" spans="1:15" ht="18">
      <c r="A5001" s="807">
        <v>1712</v>
      </c>
      <c r="B5001" s="807"/>
      <c r="C5001" s="807">
        <v>764890</v>
      </c>
      <c r="D5001" s="807"/>
      <c r="E5001" s="378" t="s">
        <v>3122</v>
      </c>
      <c r="F5001" s="807" t="s">
        <v>3048</v>
      </c>
      <c r="G5001" s="807"/>
      <c r="H5001" s="378" t="s">
        <v>4265</v>
      </c>
      <c r="I5001" s="808">
        <v>1</v>
      </c>
      <c r="J5001" s="808"/>
      <c r="K5001" s="377" t="s">
        <v>1883</v>
      </c>
      <c r="L5001" s="808" t="s">
        <v>1892</v>
      </c>
      <c r="M5001" s="808"/>
      <c r="N5001" s="808">
        <v>62</v>
      </c>
      <c r="O5001" s="808"/>
    </row>
    <row r="5002" spans="1:15" ht="54">
      <c r="A5002" s="807">
        <v>1713</v>
      </c>
      <c r="B5002" s="807"/>
      <c r="C5002" s="807">
        <v>827735</v>
      </c>
      <c r="D5002" s="807"/>
      <c r="E5002" s="378" t="s">
        <v>3122</v>
      </c>
      <c r="F5002" s="807" t="s">
        <v>3048</v>
      </c>
      <c r="G5002" s="807"/>
      <c r="H5002" s="379" t="s">
        <v>4562</v>
      </c>
      <c r="I5002" s="808">
        <v>1</v>
      </c>
      <c r="J5002" s="808"/>
      <c r="K5002" s="377" t="s">
        <v>1883</v>
      </c>
      <c r="L5002" s="807" t="s">
        <v>1889</v>
      </c>
      <c r="M5002" s="807"/>
      <c r="N5002" s="808">
        <v>62</v>
      </c>
      <c r="O5002" s="808"/>
    </row>
    <row r="5003" spans="1:15" ht="18">
      <c r="A5003" s="807">
        <v>1714</v>
      </c>
      <c r="B5003" s="807"/>
      <c r="C5003" s="807">
        <v>1012380</v>
      </c>
      <c r="D5003" s="807"/>
      <c r="E5003" s="378" t="s">
        <v>3122</v>
      </c>
      <c r="F5003" s="807" t="s">
        <v>2842</v>
      </c>
      <c r="G5003" s="807"/>
      <c r="H5003" s="378" t="s">
        <v>4265</v>
      </c>
      <c r="I5003" s="808">
        <v>5</v>
      </c>
      <c r="J5003" s="808"/>
      <c r="K5003" s="377" t="s">
        <v>1883</v>
      </c>
      <c r="L5003" s="808" t="s">
        <v>1892</v>
      </c>
      <c r="M5003" s="808"/>
      <c r="N5003" s="808">
        <v>73</v>
      </c>
      <c r="O5003" s="808"/>
    </row>
    <row r="5004" spans="1:15" ht="36">
      <c r="A5004" s="807">
        <v>1715</v>
      </c>
      <c r="B5004" s="807"/>
      <c r="C5004" s="807">
        <v>895654</v>
      </c>
      <c r="D5004" s="807"/>
      <c r="E5004" s="379" t="s">
        <v>4756</v>
      </c>
      <c r="F5004" s="812" t="s">
        <v>4757</v>
      </c>
      <c r="G5004" s="812"/>
      <c r="H5004" s="378" t="s">
        <v>2146</v>
      </c>
      <c r="I5004" s="808">
        <v>500</v>
      </c>
      <c r="J5004" s="808"/>
      <c r="K5004" s="377" t="s">
        <v>1909</v>
      </c>
      <c r="L5004" s="808" t="s">
        <v>2125</v>
      </c>
      <c r="M5004" s="808"/>
      <c r="N5004" s="808">
        <v>2</v>
      </c>
      <c r="O5004" s="808"/>
    </row>
    <row r="5005" spans="1:15" ht="36">
      <c r="A5005" s="807">
        <v>1716</v>
      </c>
      <c r="B5005" s="807"/>
      <c r="C5005" s="807">
        <v>702033</v>
      </c>
      <c r="D5005" s="807"/>
      <c r="E5005" s="379" t="s">
        <v>4756</v>
      </c>
      <c r="F5005" s="812" t="s">
        <v>4758</v>
      </c>
      <c r="G5005" s="812"/>
      <c r="H5005" s="378" t="s">
        <v>2146</v>
      </c>
      <c r="I5005" s="808">
        <v>500</v>
      </c>
      <c r="J5005" s="808"/>
      <c r="K5005" s="377" t="s">
        <v>1909</v>
      </c>
      <c r="L5005" s="808" t="s">
        <v>2125</v>
      </c>
      <c r="M5005" s="808"/>
      <c r="N5005" s="808">
        <v>2</v>
      </c>
      <c r="O5005" s="808"/>
    </row>
    <row r="5006" spans="1:15" ht="36">
      <c r="A5006" s="807">
        <v>1717</v>
      </c>
      <c r="B5006" s="807"/>
      <c r="C5006" s="807">
        <v>754426</v>
      </c>
      <c r="D5006" s="807"/>
      <c r="E5006" s="379" t="s">
        <v>4756</v>
      </c>
      <c r="F5006" s="812" t="s">
        <v>4759</v>
      </c>
      <c r="G5006" s="812"/>
      <c r="H5006" s="378" t="s">
        <v>2146</v>
      </c>
      <c r="I5006" s="808">
        <v>500</v>
      </c>
      <c r="J5006" s="808"/>
      <c r="K5006" s="377" t="s">
        <v>1909</v>
      </c>
      <c r="L5006" s="808" t="s">
        <v>2125</v>
      </c>
      <c r="M5006" s="808"/>
      <c r="N5006" s="808">
        <v>2</v>
      </c>
      <c r="O5006" s="808"/>
    </row>
    <row r="5007" spans="1:15" ht="18">
      <c r="A5007" s="807">
        <v>1718</v>
      </c>
      <c r="B5007" s="807"/>
      <c r="C5007" s="807">
        <v>325405</v>
      </c>
      <c r="D5007" s="807"/>
      <c r="E5007" s="378" t="s">
        <v>3129</v>
      </c>
      <c r="F5007" s="807" t="s">
        <v>2322</v>
      </c>
      <c r="G5007" s="807"/>
      <c r="H5007" s="378" t="s">
        <v>2083</v>
      </c>
      <c r="I5007" s="811"/>
      <c r="J5007" s="811"/>
      <c r="K5007" s="371"/>
      <c r="L5007" s="807" t="s">
        <v>1921</v>
      </c>
      <c r="M5007" s="807"/>
      <c r="N5007" s="808">
        <v>1.5</v>
      </c>
      <c r="O5007" s="808"/>
    </row>
    <row r="5008" spans="1:15" ht="18">
      <c r="A5008" s="807">
        <v>1719</v>
      </c>
      <c r="B5008" s="807"/>
      <c r="C5008" s="807">
        <v>406176</v>
      </c>
      <c r="D5008" s="807"/>
      <c r="E5008" s="378" t="s">
        <v>3129</v>
      </c>
      <c r="F5008" s="807" t="s">
        <v>2598</v>
      </c>
      <c r="G5008" s="807"/>
      <c r="H5008" s="378" t="s">
        <v>2083</v>
      </c>
      <c r="I5008" s="811"/>
      <c r="J5008" s="811"/>
      <c r="K5008" s="371"/>
      <c r="L5008" s="807" t="s">
        <v>1921</v>
      </c>
      <c r="M5008" s="807"/>
      <c r="N5008" s="808">
        <v>1</v>
      </c>
      <c r="O5008" s="808"/>
    </row>
    <row r="5009" spans="1:15" ht="18">
      <c r="A5009" s="807">
        <v>1720</v>
      </c>
      <c r="B5009" s="807"/>
      <c r="C5009" s="807">
        <v>464079</v>
      </c>
      <c r="D5009" s="807"/>
      <c r="E5009" s="378" t="s">
        <v>3129</v>
      </c>
      <c r="F5009" s="807" t="s">
        <v>2598</v>
      </c>
      <c r="G5009" s="807"/>
      <c r="H5009" s="378" t="s">
        <v>1920</v>
      </c>
      <c r="I5009" s="811"/>
      <c r="J5009" s="811"/>
      <c r="K5009" s="371"/>
      <c r="L5009" s="807" t="s">
        <v>1921</v>
      </c>
      <c r="M5009" s="807"/>
      <c r="N5009" s="808">
        <v>1</v>
      </c>
      <c r="O5009" s="808"/>
    </row>
    <row r="5010" spans="1:15" ht="18">
      <c r="A5010" s="807">
        <v>1721</v>
      </c>
      <c r="B5010" s="807"/>
      <c r="C5010" s="807">
        <v>716173</v>
      </c>
      <c r="D5010" s="807"/>
      <c r="E5010" s="378" t="s">
        <v>4760</v>
      </c>
      <c r="F5010" s="807" t="s">
        <v>2195</v>
      </c>
      <c r="G5010" s="807"/>
      <c r="H5010" s="378" t="s">
        <v>1921</v>
      </c>
      <c r="I5010" s="811"/>
      <c r="J5010" s="811"/>
      <c r="K5010" s="371"/>
      <c r="L5010" s="807" t="s">
        <v>1921</v>
      </c>
      <c r="M5010" s="807"/>
      <c r="N5010" s="808">
        <v>1</v>
      </c>
      <c r="O5010" s="808"/>
    </row>
    <row r="5011" spans="1:15" ht="18">
      <c r="A5011" s="807">
        <v>1722</v>
      </c>
      <c r="B5011" s="807"/>
      <c r="C5011" s="807">
        <v>716224</v>
      </c>
      <c r="D5011" s="807"/>
      <c r="E5011" s="378" t="s">
        <v>4760</v>
      </c>
      <c r="F5011" s="807" t="s">
        <v>2598</v>
      </c>
      <c r="G5011" s="807"/>
      <c r="H5011" s="378" t="s">
        <v>1921</v>
      </c>
      <c r="I5011" s="811"/>
      <c r="J5011" s="811"/>
      <c r="K5011" s="371"/>
      <c r="L5011" s="807" t="s">
        <v>1921</v>
      </c>
      <c r="M5011" s="807"/>
      <c r="N5011" s="808">
        <v>1</v>
      </c>
      <c r="O5011" s="808"/>
    </row>
    <row r="5012" spans="1:15" ht="36">
      <c r="A5012" s="810" t="s">
        <v>1871</v>
      </c>
      <c r="B5012" s="810"/>
      <c r="C5012" s="810" t="s">
        <v>1872</v>
      </c>
      <c r="D5012" s="810"/>
      <c r="E5012" s="365" t="s">
        <v>1873</v>
      </c>
      <c r="F5012" s="810" t="s">
        <v>1874</v>
      </c>
      <c r="G5012" s="810"/>
      <c r="H5012" s="365" t="s">
        <v>1875</v>
      </c>
      <c r="I5012" s="810" t="s">
        <v>1876</v>
      </c>
      <c r="J5012" s="810"/>
      <c r="K5012" s="365" t="s">
        <v>1877</v>
      </c>
      <c r="L5012" s="810" t="s">
        <v>4253</v>
      </c>
      <c r="M5012" s="810"/>
      <c r="N5012" s="810" t="s">
        <v>1879</v>
      </c>
      <c r="O5012" s="810"/>
    </row>
    <row r="5013" spans="1:15" ht="18">
      <c r="A5013" s="807">
        <v>1723</v>
      </c>
      <c r="B5013" s="807"/>
      <c r="C5013" s="807">
        <v>523143</v>
      </c>
      <c r="D5013" s="807"/>
      <c r="E5013" s="378" t="s">
        <v>3131</v>
      </c>
      <c r="F5013" s="807" t="s">
        <v>2381</v>
      </c>
      <c r="G5013" s="807"/>
      <c r="H5013" s="378" t="s">
        <v>2093</v>
      </c>
      <c r="I5013" s="808">
        <v>15</v>
      </c>
      <c r="J5013" s="808"/>
      <c r="K5013" s="377" t="s">
        <v>1883</v>
      </c>
      <c r="L5013" s="807" t="s">
        <v>1884</v>
      </c>
      <c r="M5013" s="807"/>
      <c r="N5013" s="807">
        <v>274</v>
      </c>
      <c r="O5013" s="807"/>
    </row>
    <row r="5014" spans="1:15" ht="54">
      <c r="A5014" s="807">
        <v>1724</v>
      </c>
      <c r="B5014" s="807"/>
      <c r="C5014" s="807">
        <v>581429</v>
      </c>
      <c r="D5014" s="807"/>
      <c r="E5014" s="379" t="s">
        <v>4761</v>
      </c>
      <c r="F5014" s="807" t="s">
        <v>2748</v>
      </c>
      <c r="G5014" s="807"/>
      <c r="H5014" s="379" t="s">
        <v>4261</v>
      </c>
      <c r="I5014" s="808">
        <v>1</v>
      </c>
      <c r="J5014" s="808"/>
      <c r="K5014" s="377" t="s">
        <v>1883</v>
      </c>
      <c r="L5014" s="808" t="s">
        <v>1892</v>
      </c>
      <c r="M5014" s="808"/>
      <c r="N5014" s="807">
        <v>356</v>
      </c>
      <c r="O5014" s="807"/>
    </row>
    <row r="5015" spans="1:15" ht="18">
      <c r="A5015" s="807">
        <v>1725</v>
      </c>
      <c r="B5015" s="807"/>
      <c r="C5015" s="807">
        <v>916936</v>
      </c>
      <c r="D5015" s="807"/>
      <c r="E5015" s="378" t="s">
        <v>4762</v>
      </c>
      <c r="F5015" s="807" t="s">
        <v>2748</v>
      </c>
      <c r="G5015" s="807"/>
      <c r="H5015" s="378" t="s">
        <v>4255</v>
      </c>
      <c r="I5015" s="808">
        <v>1.5</v>
      </c>
      <c r="J5015" s="808"/>
      <c r="K5015" s="377" t="s">
        <v>1883</v>
      </c>
      <c r="L5015" s="808" t="s">
        <v>1892</v>
      </c>
      <c r="M5015" s="808"/>
      <c r="N5015" s="807">
        <v>356</v>
      </c>
      <c r="O5015" s="807"/>
    </row>
    <row r="5016" spans="1:15" ht="18">
      <c r="A5016" s="807">
        <v>1726</v>
      </c>
      <c r="B5016" s="807"/>
      <c r="C5016" s="807">
        <v>981873</v>
      </c>
      <c r="D5016" s="807"/>
      <c r="E5016" s="378" t="s">
        <v>4762</v>
      </c>
      <c r="F5016" s="807" t="s">
        <v>2589</v>
      </c>
      <c r="G5016" s="807"/>
      <c r="H5016" s="378" t="s">
        <v>4255</v>
      </c>
      <c r="I5016" s="808">
        <v>1</v>
      </c>
      <c r="J5016" s="808"/>
      <c r="K5016" s="377" t="s">
        <v>1883</v>
      </c>
      <c r="L5016" s="808" t="s">
        <v>1892</v>
      </c>
      <c r="M5016" s="808"/>
      <c r="N5016" s="807">
        <v>356</v>
      </c>
      <c r="O5016" s="807"/>
    </row>
    <row r="5017" spans="1:15" ht="18">
      <c r="A5017" s="807">
        <v>1727</v>
      </c>
      <c r="B5017" s="807"/>
      <c r="C5017" s="807">
        <v>518808</v>
      </c>
      <c r="D5017" s="807"/>
      <c r="E5017" s="378" t="s">
        <v>3135</v>
      </c>
      <c r="F5017" s="807" t="s">
        <v>2437</v>
      </c>
      <c r="G5017" s="807"/>
      <c r="H5017" s="378" t="s">
        <v>2146</v>
      </c>
      <c r="I5017" s="808">
        <v>100</v>
      </c>
      <c r="J5017" s="808"/>
      <c r="K5017" s="377" t="s">
        <v>1909</v>
      </c>
      <c r="L5017" s="808" t="s">
        <v>1910</v>
      </c>
      <c r="M5017" s="808"/>
      <c r="N5017" s="808">
        <v>2</v>
      </c>
      <c r="O5017" s="808"/>
    </row>
    <row r="5018" spans="1:15" ht="18">
      <c r="A5018" s="807">
        <v>1728</v>
      </c>
      <c r="B5018" s="807"/>
      <c r="C5018" s="807">
        <v>518877</v>
      </c>
      <c r="D5018" s="807"/>
      <c r="E5018" s="378" t="s">
        <v>3135</v>
      </c>
      <c r="F5018" s="807" t="s">
        <v>2437</v>
      </c>
      <c r="G5018" s="807"/>
      <c r="H5018" s="378" t="s">
        <v>2146</v>
      </c>
      <c r="I5018" s="808">
        <v>450</v>
      </c>
      <c r="J5018" s="808"/>
      <c r="K5018" s="377" t="s">
        <v>1909</v>
      </c>
      <c r="L5018" s="808" t="s">
        <v>2125</v>
      </c>
      <c r="M5018" s="808"/>
      <c r="N5018" s="808">
        <v>0.5</v>
      </c>
      <c r="O5018" s="808"/>
    </row>
    <row r="5019" spans="1:15" ht="18">
      <c r="A5019" s="807">
        <v>1729</v>
      </c>
      <c r="B5019" s="807"/>
      <c r="C5019" s="807">
        <v>519165</v>
      </c>
      <c r="D5019" s="807"/>
      <c r="E5019" s="378" t="s">
        <v>3135</v>
      </c>
      <c r="F5019" s="807" t="s">
        <v>2437</v>
      </c>
      <c r="G5019" s="807"/>
      <c r="H5019" s="378" t="s">
        <v>2146</v>
      </c>
      <c r="I5019" s="808">
        <v>20</v>
      </c>
      <c r="J5019" s="808"/>
      <c r="K5019" s="377" t="s">
        <v>1909</v>
      </c>
      <c r="L5019" s="808" t="s">
        <v>1910</v>
      </c>
      <c r="M5019" s="808"/>
      <c r="N5019" s="808">
        <v>57.5</v>
      </c>
      <c r="O5019" s="808"/>
    </row>
    <row r="5020" spans="1:15" ht="18">
      <c r="A5020" s="807">
        <v>1730</v>
      </c>
      <c r="B5020" s="807"/>
      <c r="C5020" s="807">
        <v>927257</v>
      </c>
      <c r="D5020" s="807"/>
      <c r="E5020" s="378" t="s">
        <v>3135</v>
      </c>
      <c r="F5020" s="807" t="s">
        <v>2437</v>
      </c>
      <c r="G5020" s="807"/>
      <c r="H5020" s="378" t="s">
        <v>2146</v>
      </c>
      <c r="I5020" s="808">
        <v>150</v>
      </c>
      <c r="J5020" s="808"/>
      <c r="K5020" s="377" t="s">
        <v>1909</v>
      </c>
      <c r="L5020" s="808" t="s">
        <v>2125</v>
      </c>
      <c r="M5020" s="808"/>
      <c r="N5020" s="808">
        <v>1</v>
      </c>
      <c r="O5020" s="808"/>
    </row>
    <row r="5021" spans="1:15" ht="18">
      <c r="A5021" s="807">
        <v>1731</v>
      </c>
      <c r="B5021" s="807"/>
      <c r="C5021" s="807">
        <v>927274</v>
      </c>
      <c r="D5021" s="807"/>
      <c r="E5021" s="378" t="s">
        <v>3135</v>
      </c>
      <c r="F5021" s="807" t="s">
        <v>2437</v>
      </c>
      <c r="G5021" s="807"/>
      <c r="H5021" s="378" t="s">
        <v>2146</v>
      </c>
      <c r="I5021" s="808">
        <v>500</v>
      </c>
      <c r="J5021" s="808"/>
      <c r="K5021" s="377" t="s">
        <v>1909</v>
      </c>
      <c r="L5021" s="808" t="s">
        <v>2125</v>
      </c>
      <c r="M5021" s="808"/>
      <c r="N5021" s="808">
        <v>1.5</v>
      </c>
      <c r="O5021" s="808"/>
    </row>
    <row r="5022" spans="1:15" ht="18">
      <c r="A5022" s="807">
        <v>1732</v>
      </c>
      <c r="B5022" s="807"/>
      <c r="C5022" s="807">
        <v>518854</v>
      </c>
      <c r="D5022" s="807"/>
      <c r="E5022" s="378" t="s">
        <v>3135</v>
      </c>
      <c r="F5022" s="807" t="s">
        <v>2437</v>
      </c>
      <c r="G5022" s="807"/>
      <c r="H5022" s="378" t="s">
        <v>2146</v>
      </c>
      <c r="I5022" s="808">
        <v>35</v>
      </c>
      <c r="J5022" s="808"/>
      <c r="K5022" s="377" t="s">
        <v>1909</v>
      </c>
      <c r="L5022" s="808" t="s">
        <v>1910</v>
      </c>
      <c r="M5022" s="808"/>
      <c r="N5022" s="808">
        <v>37</v>
      </c>
      <c r="O5022" s="808"/>
    </row>
    <row r="5023" spans="1:15" ht="18">
      <c r="A5023" s="807">
        <v>1733</v>
      </c>
      <c r="B5023" s="807"/>
      <c r="C5023" s="807">
        <v>690657</v>
      </c>
      <c r="D5023" s="807"/>
      <c r="E5023" s="378" t="s">
        <v>3135</v>
      </c>
      <c r="F5023" s="807" t="s">
        <v>2437</v>
      </c>
      <c r="G5023" s="807"/>
      <c r="H5023" s="378" t="s">
        <v>2146</v>
      </c>
      <c r="I5023" s="808">
        <v>15</v>
      </c>
      <c r="J5023" s="808"/>
      <c r="K5023" s="377" t="s">
        <v>1909</v>
      </c>
      <c r="L5023" s="808" t="s">
        <v>1910</v>
      </c>
      <c r="M5023" s="808"/>
      <c r="N5023" s="808">
        <v>25</v>
      </c>
      <c r="O5023" s="808"/>
    </row>
    <row r="5024" spans="1:15" ht="18">
      <c r="A5024" s="807">
        <v>1734</v>
      </c>
      <c r="B5024" s="807"/>
      <c r="C5024" s="807">
        <v>845918</v>
      </c>
      <c r="D5024" s="807"/>
      <c r="E5024" s="378" t="s">
        <v>3135</v>
      </c>
      <c r="F5024" s="807" t="s">
        <v>2437</v>
      </c>
      <c r="G5024" s="807"/>
      <c r="H5024" s="378" t="s">
        <v>2146</v>
      </c>
      <c r="I5024" s="808">
        <v>30</v>
      </c>
      <c r="J5024" s="808"/>
      <c r="K5024" s="377" t="s">
        <v>1909</v>
      </c>
      <c r="L5024" s="808" t="s">
        <v>1910</v>
      </c>
      <c r="M5024" s="808"/>
      <c r="N5024" s="808">
        <v>34</v>
      </c>
      <c r="O5024" s="808"/>
    </row>
    <row r="5025" spans="1:15" ht="18">
      <c r="A5025" s="807">
        <v>1735</v>
      </c>
      <c r="B5025" s="807"/>
      <c r="C5025" s="807">
        <v>967859</v>
      </c>
      <c r="D5025" s="807"/>
      <c r="E5025" s="378" t="s">
        <v>3135</v>
      </c>
      <c r="F5025" s="807" t="s">
        <v>2437</v>
      </c>
      <c r="G5025" s="807"/>
      <c r="H5025" s="378" t="s">
        <v>2146</v>
      </c>
      <c r="I5025" s="808">
        <v>50</v>
      </c>
      <c r="J5025" s="808"/>
      <c r="K5025" s="377" t="s">
        <v>1909</v>
      </c>
      <c r="L5025" s="808" t="s">
        <v>1910</v>
      </c>
      <c r="M5025" s="808"/>
      <c r="N5025" s="808">
        <v>73</v>
      </c>
      <c r="O5025" s="808"/>
    </row>
    <row r="5026" spans="1:15" ht="18">
      <c r="A5026" s="807">
        <v>1736</v>
      </c>
      <c r="B5026" s="807"/>
      <c r="C5026" s="807">
        <v>518981</v>
      </c>
      <c r="D5026" s="807"/>
      <c r="E5026" s="378" t="s">
        <v>3135</v>
      </c>
      <c r="F5026" s="807" t="s">
        <v>2119</v>
      </c>
      <c r="G5026" s="807"/>
      <c r="H5026" s="378" t="s">
        <v>2146</v>
      </c>
      <c r="I5026" s="808">
        <v>150</v>
      </c>
      <c r="J5026" s="808"/>
      <c r="K5026" s="377" t="s">
        <v>1909</v>
      </c>
      <c r="L5026" s="808" t="s">
        <v>2125</v>
      </c>
      <c r="M5026" s="808"/>
      <c r="N5026" s="808">
        <v>1</v>
      </c>
      <c r="O5026" s="808"/>
    </row>
    <row r="5027" spans="1:15" ht="18">
      <c r="A5027" s="807">
        <v>1737</v>
      </c>
      <c r="B5027" s="807"/>
      <c r="C5027" s="807">
        <v>519022</v>
      </c>
      <c r="D5027" s="807"/>
      <c r="E5027" s="378" t="s">
        <v>3135</v>
      </c>
      <c r="F5027" s="807" t="s">
        <v>2119</v>
      </c>
      <c r="G5027" s="807"/>
      <c r="H5027" s="378" t="s">
        <v>2146</v>
      </c>
      <c r="I5027" s="808">
        <v>450</v>
      </c>
      <c r="J5027" s="808"/>
      <c r="K5027" s="377" t="s">
        <v>1909</v>
      </c>
      <c r="L5027" s="808" t="s">
        <v>2125</v>
      </c>
      <c r="M5027" s="808"/>
      <c r="N5027" s="808">
        <v>0.5</v>
      </c>
      <c r="O5027" s="808"/>
    </row>
    <row r="5028" spans="1:15" ht="18">
      <c r="A5028" s="807">
        <v>1738</v>
      </c>
      <c r="B5028" s="807"/>
      <c r="C5028" s="807">
        <v>968001</v>
      </c>
      <c r="D5028" s="807"/>
      <c r="E5028" s="378" t="s">
        <v>3135</v>
      </c>
      <c r="F5028" s="807" t="s">
        <v>2119</v>
      </c>
      <c r="G5028" s="807"/>
      <c r="H5028" s="378" t="s">
        <v>2146</v>
      </c>
      <c r="I5028" s="808">
        <v>500</v>
      </c>
      <c r="J5028" s="808"/>
      <c r="K5028" s="377" t="s">
        <v>1909</v>
      </c>
      <c r="L5028" s="808" t="s">
        <v>2125</v>
      </c>
      <c r="M5028" s="808"/>
      <c r="N5028" s="808">
        <v>1.5</v>
      </c>
      <c r="O5028" s="808"/>
    </row>
    <row r="5029" spans="1:15" ht="18">
      <c r="A5029" s="807">
        <v>1739</v>
      </c>
      <c r="B5029" s="807"/>
      <c r="C5029" s="807">
        <v>519005</v>
      </c>
      <c r="D5029" s="807"/>
      <c r="E5029" s="378" t="s">
        <v>3135</v>
      </c>
      <c r="F5029" s="807" t="s">
        <v>2119</v>
      </c>
      <c r="G5029" s="807"/>
      <c r="H5029" s="378" t="s">
        <v>2146</v>
      </c>
      <c r="I5029" s="808">
        <v>35</v>
      </c>
      <c r="J5029" s="808"/>
      <c r="K5029" s="377" t="s">
        <v>1909</v>
      </c>
      <c r="L5029" s="808" t="s">
        <v>1910</v>
      </c>
      <c r="M5029" s="808"/>
      <c r="N5029" s="808">
        <v>43</v>
      </c>
      <c r="O5029" s="808"/>
    </row>
    <row r="5030" spans="1:15" ht="18">
      <c r="A5030" s="807">
        <v>1740</v>
      </c>
      <c r="B5030" s="807"/>
      <c r="C5030" s="807">
        <v>914774</v>
      </c>
      <c r="D5030" s="807"/>
      <c r="E5030" s="378" t="s">
        <v>3135</v>
      </c>
      <c r="F5030" s="807" t="s">
        <v>2119</v>
      </c>
      <c r="G5030" s="807"/>
      <c r="H5030" s="378" t="s">
        <v>2146</v>
      </c>
      <c r="I5030" s="808">
        <v>30</v>
      </c>
      <c r="J5030" s="808"/>
      <c r="K5030" s="377" t="s">
        <v>1909</v>
      </c>
      <c r="L5030" s="808" t="s">
        <v>2125</v>
      </c>
      <c r="M5030" s="808"/>
      <c r="N5030" s="808">
        <v>43</v>
      </c>
      <c r="O5030" s="808"/>
    </row>
    <row r="5031" spans="1:15" ht="18">
      <c r="A5031" s="807">
        <v>1741</v>
      </c>
      <c r="B5031" s="807"/>
      <c r="C5031" s="807">
        <v>967109</v>
      </c>
      <c r="D5031" s="807"/>
      <c r="E5031" s="378" t="s">
        <v>3135</v>
      </c>
      <c r="F5031" s="807" t="s">
        <v>3037</v>
      </c>
      <c r="G5031" s="807"/>
      <c r="H5031" s="378" t="s">
        <v>3147</v>
      </c>
      <c r="I5031" s="808">
        <v>20</v>
      </c>
      <c r="J5031" s="808"/>
      <c r="K5031" s="377" t="s">
        <v>1909</v>
      </c>
      <c r="L5031" s="808" t="s">
        <v>2125</v>
      </c>
      <c r="M5031" s="808"/>
      <c r="N5031" s="808">
        <v>60.5</v>
      </c>
      <c r="O5031" s="808"/>
    </row>
    <row r="5032" spans="1:15" ht="18">
      <c r="A5032" s="807">
        <v>1742</v>
      </c>
      <c r="B5032" s="807"/>
      <c r="C5032" s="807">
        <v>701527</v>
      </c>
      <c r="D5032" s="807"/>
      <c r="E5032" s="378" t="s">
        <v>3135</v>
      </c>
      <c r="F5032" s="807" t="s">
        <v>2436</v>
      </c>
      <c r="G5032" s="807"/>
      <c r="H5032" s="378" t="s">
        <v>2146</v>
      </c>
      <c r="I5032" s="808">
        <v>500</v>
      </c>
      <c r="J5032" s="808"/>
      <c r="K5032" s="377" t="s">
        <v>1909</v>
      </c>
      <c r="L5032" s="808" t="s">
        <v>2125</v>
      </c>
      <c r="M5032" s="808"/>
      <c r="N5032" s="808">
        <v>1.5</v>
      </c>
      <c r="O5032" s="808"/>
    </row>
    <row r="5033" spans="1:15" ht="36">
      <c r="A5033" s="810" t="s">
        <v>1871</v>
      </c>
      <c r="B5033" s="810"/>
      <c r="C5033" s="810" t="s">
        <v>1872</v>
      </c>
      <c r="D5033" s="810"/>
      <c r="E5033" s="365" t="s">
        <v>1873</v>
      </c>
      <c r="F5033" s="810" t="s">
        <v>1874</v>
      </c>
      <c r="G5033" s="810"/>
      <c r="H5033" s="365" t="s">
        <v>1875</v>
      </c>
      <c r="I5033" s="810" t="s">
        <v>1876</v>
      </c>
      <c r="J5033" s="810"/>
      <c r="K5033" s="365" t="s">
        <v>1877</v>
      </c>
      <c r="L5033" s="810" t="s">
        <v>4253</v>
      </c>
      <c r="M5033" s="810"/>
      <c r="N5033" s="810" t="s">
        <v>1879</v>
      </c>
      <c r="O5033" s="810"/>
    </row>
    <row r="5034" spans="1:15" ht="18">
      <c r="A5034" s="807">
        <v>1743</v>
      </c>
      <c r="B5034" s="807"/>
      <c r="C5034" s="807">
        <v>967068</v>
      </c>
      <c r="D5034" s="807"/>
      <c r="E5034" s="378" t="s">
        <v>3135</v>
      </c>
      <c r="F5034" s="807" t="s">
        <v>2436</v>
      </c>
      <c r="G5034" s="807"/>
      <c r="H5034" s="378" t="s">
        <v>2146</v>
      </c>
      <c r="I5034" s="808">
        <v>20</v>
      </c>
      <c r="J5034" s="808"/>
      <c r="K5034" s="377" t="s">
        <v>1909</v>
      </c>
      <c r="L5034" s="808" t="s">
        <v>2125</v>
      </c>
      <c r="M5034" s="808"/>
      <c r="N5034" s="808">
        <v>60.5</v>
      </c>
      <c r="O5034" s="808"/>
    </row>
    <row r="5035" spans="1:15" ht="18">
      <c r="A5035" s="807">
        <v>1744</v>
      </c>
      <c r="B5035" s="807"/>
      <c r="C5035" s="807">
        <v>973961</v>
      </c>
      <c r="D5035" s="807"/>
      <c r="E5035" s="378" t="s">
        <v>3135</v>
      </c>
      <c r="F5035" s="807" t="s">
        <v>2436</v>
      </c>
      <c r="G5035" s="807"/>
      <c r="H5035" s="378" t="s">
        <v>2146</v>
      </c>
      <c r="I5035" s="808">
        <v>100</v>
      </c>
      <c r="J5035" s="808"/>
      <c r="K5035" s="377" t="s">
        <v>1909</v>
      </c>
      <c r="L5035" s="808" t="s">
        <v>2125</v>
      </c>
      <c r="M5035" s="808"/>
      <c r="N5035" s="808">
        <v>1.5</v>
      </c>
      <c r="O5035" s="808"/>
    </row>
    <row r="5036" spans="1:15" ht="18">
      <c r="A5036" s="807">
        <v>1745</v>
      </c>
      <c r="B5036" s="807"/>
      <c r="C5036" s="807">
        <v>651222</v>
      </c>
      <c r="D5036" s="807"/>
      <c r="E5036" s="378" t="s">
        <v>4206</v>
      </c>
      <c r="F5036" s="807" t="s">
        <v>2047</v>
      </c>
      <c r="G5036" s="807"/>
      <c r="H5036" s="378" t="s">
        <v>2114</v>
      </c>
      <c r="I5036" s="811"/>
      <c r="J5036" s="811"/>
      <c r="K5036" s="371"/>
      <c r="L5036" s="807" t="s">
        <v>2115</v>
      </c>
      <c r="M5036" s="807"/>
      <c r="N5036" s="808">
        <v>10.5</v>
      </c>
      <c r="O5036" s="808"/>
    </row>
    <row r="5037" spans="1:15" ht="18">
      <c r="A5037" s="807">
        <v>1746</v>
      </c>
      <c r="B5037" s="807"/>
      <c r="C5037" s="807">
        <v>521564</v>
      </c>
      <c r="D5037" s="807"/>
      <c r="E5037" s="378" t="s">
        <v>3813</v>
      </c>
      <c r="F5037" s="807" t="s">
        <v>3796</v>
      </c>
      <c r="G5037" s="807"/>
      <c r="H5037" s="378" t="s">
        <v>2336</v>
      </c>
      <c r="I5037" s="808">
        <v>60</v>
      </c>
      <c r="J5037" s="808"/>
      <c r="K5037" s="377" t="s">
        <v>1883</v>
      </c>
      <c r="L5037" s="807" t="s">
        <v>1884</v>
      </c>
      <c r="M5037" s="807"/>
      <c r="N5037" s="807">
        <v>166</v>
      </c>
      <c r="O5037" s="807"/>
    </row>
    <row r="5038" spans="1:15" ht="18">
      <c r="A5038" s="807">
        <v>1747</v>
      </c>
      <c r="B5038" s="807"/>
      <c r="C5038" s="807">
        <v>742253</v>
      </c>
      <c r="D5038" s="807"/>
      <c r="E5038" s="378" t="s">
        <v>3813</v>
      </c>
      <c r="F5038" s="807" t="s">
        <v>3796</v>
      </c>
      <c r="G5038" s="807"/>
      <c r="H5038" s="378" t="s">
        <v>1925</v>
      </c>
      <c r="I5038" s="808">
        <v>60</v>
      </c>
      <c r="J5038" s="808"/>
      <c r="K5038" s="377" t="s">
        <v>1883</v>
      </c>
      <c r="L5038" s="807" t="s">
        <v>1884</v>
      </c>
      <c r="M5038" s="807"/>
      <c r="N5038" s="807">
        <v>166</v>
      </c>
      <c r="O5038" s="807"/>
    </row>
    <row r="5039" spans="1:15" ht="54">
      <c r="A5039" s="807">
        <v>1748</v>
      </c>
      <c r="B5039" s="807"/>
      <c r="C5039" s="807">
        <v>809785</v>
      </c>
      <c r="D5039" s="807"/>
      <c r="E5039" s="378" t="s">
        <v>3813</v>
      </c>
      <c r="F5039" s="807" t="s">
        <v>2076</v>
      </c>
      <c r="G5039" s="807"/>
      <c r="H5039" s="379" t="s">
        <v>4261</v>
      </c>
      <c r="I5039" s="808">
        <v>4</v>
      </c>
      <c r="J5039" s="808"/>
      <c r="K5039" s="377" t="s">
        <v>1883</v>
      </c>
      <c r="L5039" s="807" t="s">
        <v>1889</v>
      </c>
      <c r="M5039" s="807"/>
      <c r="N5039" s="807">
        <v>414</v>
      </c>
      <c r="O5039" s="807"/>
    </row>
    <row r="5040" spans="1:15" ht="18">
      <c r="A5040" s="807">
        <v>1749</v>
      </c>
      <c r="B5040" s="807"/>
      <c r="C5040" s="807">
        <v>644552</v>
      </c>
      <c r="D5040" s="807"/>
      <c r="E5040" s="378" t="s">
        <v>3813</v>
      </c>
      <c r="F5040" s="807" t="s">
        <v>2488</v>
      </c>
      <c r="G5040" s="807"/>
      <c r="H5040" s="378" t="s">
        <v>4368</v>
      </c>
      <c r="I5040" s="811"/>
      <c r="J5040" s="811"/>
      <c r="K5040" s="371"/>
      <c r="L5040" s="807" t="s">
        <v>1921</v>
      </c>
      <c r="M5040" s="807"/>
      <c r="N5040" s="808">
        <v>2.5</v>
      </c>
      <c r="O5040" s="808"/>
    </row>
    <row r="5041" spans="1:15" ht="18">
      <c r="A5041" s="807">
        <v>1750</v>
      </c>
      <c r="B5041" s="807"/>
      <c r="C5041" s="807">
        <v>797079</v>
      </c>
      <c r="D5041" s="807"/>
      <c r="E5041" s="378" t="s">
        <v>3813</v>
      </c>
      <c r="F5041" s="807" t="s">
        <v>2488</v>
      </c>
      <c r="G5041" s="807"/>
      <c r="H5041" s="378" t="s">
        <v>4437</v>
      </c>
      <c r="I5041" s="811"/>
      <c r="J5041" s="811"/>
      <c r="K5041" s="371"/>
      <c r="L5041" s="807" t="s">
        <v>1921</v>
      </c>
      <c r="M5041" s="807"/>
      <c r="N5041" s="808">
        <v>4.5</v>
      </c>
      <c r="O5041" s="808"/>
    </row>
    <row r="5042" spans="1:15" ht="18">
      <c r="A5042" s="807">
        <v>1751</v>
      </c>
      <c r="B5042" s="807"/>
      <c r="C5042" s="807">
        <v>797033</v>
      </c>
      <c r="D5042" s="807"/>
      <c r="E5042" s="378" t="s">
        <v>3813</v>
      </c>
      <c r="F5042" s="807" t="s">
        <v>1944</v>
      </c>
      <c r="G5042" s="807"/>
      <c r="H5042" s="378" t="s">
        <v>4368</v>
      </c>
      <c r="I5042" s="811"/>
      <c r="J5042" s="811"/>
      <c r="K5042" s="371"/>
      <c r="L5042" s="807" t="s">
        <v>1921</v>
      </c>
      <c r="M5042" s="807"/>
      <c r="N5042" s="808">
        <v>3.75</v>
      </c>
      <c r="O5042" s="808"/>
    </row>
    <row r="5043" spans="1:15" ht="18">
      <c r="A5043" s="807">
        <v>1752</v>
      </c>
      <c r="B5043" s="807"/>
      <c r="C5043" s="807">
        <v>673226</v>
      </c>
      <c r="D5043" s="807"/>
      <c r="E5043" s="378" t="s">
        <v>3813</v>
      </c>
      <c r="F5043" s="807" t="s">
        <v>1919</v>
      </c>
      <c r="G5043" s="807"/>
      <c r="H5043" s="378" t="s">
        <v>4476</v>
      </c>
      <c r="I5043" s="811"/>
      <c r="J5043" s="811"/>
      <c r="K5043" s="371"/>
      <c r="L5043" s="808" t="s">
        <v>1892</v>
      </c>
      <c r="M5043" s="808"/>
      <c r="N5043" s="807">
        <v>368</v>
      </c>
      <c r="O5043" s="807"/>
    </row>
    <row r="5044" spans="1:15" ht="54">
      <c r="A5044" s="807">
        <v>1753</v>
      </c>
      <c r="B5044" s="807"/>
      <c r="C5044" s="807">
        <v>644620</v>
      </c>
      <c r="D5044" s="807"/>
      <c r="E5044" s="378" t="s">
        <v>3813</v>
      </c>
      <c r="F5044" s="807" t="s">
        <v>2274</v>
      </c>
      <c r="G5044" s="807"/>
      <c r="H5044" s="379" t="s">
        <v>4285</v>
      </c>
      <c r="I5044" s="811"/>
      <c r="J5044" s="811"/>
      <c r="K5044" s="371"/>
      <c r="L5044" s="807" t="s">
        <v>1921</v>
      </c>
      <c r="M5044" s="807"/>
      <c r="N5044" s="808">
        <v>11</v>
      </c>
      <c r="O5044" s="808"/>
    </row>
    <row r="5045" spans="1:15" ht="90">
      <c r="A5045" s="807">
        <v>1754</v>
      </c>
      <c r="B5045" s="807"/>
      <c r="C5045" s="807">
        <v>961228</v>
      </c>
      <c r="D5045" s="807"/>
      <c r="E5045" s="378" t="s">
        <v>3815</v>
      </c>
      <c r="F5045" s="807" t="s">
        <v>2308</v>
      </c>
      <c r="G5045" s="807"/>
      <c r="H5045" s="379" t="s">
        <v>4343</v>
      </c>
      <c r="I5045" s="811"/>
      <c r="J5045" s="811"/>
      <c r="K5045" s="371"/>
      <c r="L5045" s="808" t="s">
        <v>1892</v>
      </c>
      <c r="M5045" s="808"/>
      <c r="N5045" s="807">
        <v>177</v>
      </c>
      <c r="O5045" s="807"/>
    </row>
    <row r="5046" spans="1:15" ht="36">
      <c r="A5046" s="810" t="s">
        <v>1871</v>
      </c>
      <c r="B5046" s="810"/>
      <c r="C5046" s="810" t="s">
        <v>1872</v>
      </c>
      <c r="D5046" s="810"/>
      <c r="E5046" s="365" t="s">
        <v>1873</v>
      </c>
      <c r="F5046" s="810" t="s">
        <v>1874</v>
      </c>
      <c r="G5046" s="810"/>
      <c r="H5046" s="365" t="s">
        <v>1875</v>
      </c>
      <c r="I5046" s="810" t="s">
        <v>1876</v>
      </c>
      <c r="J5046" s="810"/>
      <c r="K5046" s="365" t="s">
        <v>1877</v>
      </c>
      <c r="L5046" s="810" t="s">
        <v>4253</v>
      </c>
      <c r="M5046" s="810"/>
      <c r="N5046" s="810" t="s">
        <v>1879</v>
      </c>
      <c r="O5046" s="810"/>
    </row>
    <row r="5047" spans="1:15" ht="18">
      <c r="A5047" s="807">
        <v>1755</v>
      </c>
      <c r="B5047" s="807"/>
      <c r="C5047" s="807">
        <v>581673</v>
      </c>
      <c r="D5047" s="807"/>
      <c r="E5047" s="378" t="s">
        <v>3815</v>
      </c>
      <c r="F5047" s="807" t="s">
        <v>2274</v>
      </c>
      <c r="G5047" s="807"/>
      <c r="H5047" s="378" t="s">
        <v>4273</v>
      </c>
      <c r="I5047" s="811"/>
      <c r="J5047" s="811"/>
      <c r="K5047" s="371"/>
      <c r="L5047" s="808" t="s">
        <v>1892</v>
      </c>
      <c r="M5047" s="808"/>
      <c r="N5047" s="808">
        <v>97</v>
      </c>
      <c r="O5047" s="808"/>
    </row>
    <row r="5048" spans="1:15" ht="54">
      <c r="A5048" s="807">
        <v>1756</v>
      </c>
      <c r="B5048" s="807"/>
      <c r="C5048" s="807">
        <v>209810</v>
      </c>
      <c r="D5048" s="807"/>
      <c r="E5048" s="378" t="s">
        <v>3421</v>
      </c>
      <c r="F5048" s="807" t="s">
        <v>4209</v>
      </c>
      <c r="G5048" s="807"/>
      <c r="H5048" s="379" t="s">
        <v>4285</v>
      </c>
      <c r="I5048" s="811"/>
      <c r="J5048" s="811"/>
      <c r="K5048" s="371"/>
      <c r="L5048" s="807" t="s">
        <v>1921</v>
      </c>
      <c r="M5048" s="807"/>
      <c r="N5048" s="808">
        <v>15</v>
      </c>
      <c r="O5048" s="808"/>
    </row>
    <row r="5049" spans="1:15" ht="18">
      <c r="A5049" s="807">
        <v>1757</v>
      </c>
      <c r="B5049" s="807"/>
      <c r="C5049" s="807">
        <v>209823</v>
      </c>
      <c r="D5049" s="807"/>
      <c r="E5049" s="378" t="s">
        <v>3421</v>
      </c>
      <c r="F5049" s="807" t="s">
        <v>2700</v>
      </c>
      <c r="G5049" s="807"/>
      <c r="H5049" s="378" t="s">
        <v>1920</v>
      </c>
      <c r="I5049" s="811"/>
      <c r="J5049" s="811"/>
      <c r="K5049" s="371"/>
      <c r="L5049" s="807" t="s">
        <v>1921</v>
      </c>
      <c r="M5049" s="807"/>
      <c r="N5049" s="808">
        <v>1.5</v>
      </c>
      <c r="O5049" s="808"/>
    </row>
    <row r="5050" spans="1:15" ht="18">
      <c r="A5050" s="807">
        <v>1758</v>
      </c>
      <c r="B5050" s="807"/>
      <c r="C5050" s="807">
        <v>209834</v>
      </c>
      <c r="D5050" s="807"/>
      <c r="E5050" s="378" t="s">
        <v>3421</v>
      </c>
      <c r="F5050" s="807" t="s">
        <v>2700</v>
      </c>
      <c r="G5050" s="807"/>
      <c r="H5050" s="378" t="s">
        <v>2083</v>
      </c>
      <c r="I5050" s="811"/>
      <c r="J5050" s="811"/>
      <c r="K5050" s="371"/>
      <c r="L5050" s="807" t="s">
        <v>1921</v>
      </c>
      <c r="M5050" s="807"/>
      <c r="N5050" s="808">
        <v>1.5</v>
      </c>
      <c r="O5050" s="808"/>
    </row>
    <row r="5051" spans="1:15" ht="18">
      <c r="A5051" s="807">
        <v>1759</v>
      </c>
      <c r="B5051" s="807"/>
      <c r="C5051" s="807">
        <v>209852</v>
      </c>
      <c r="D5051" s="807"/>
      <c r="E5051" s="378" t="s">
        <v>3421</v>
      </c>
      <c r="F5051" s="807" t="s">
        <v>3647</v>
      </c>
      <c r="G5051" s="807"/>
      <c r="H5051" s="378" t="s">
        <v>1920</v>
      </c>
      <c r="I5051" s="811"/>
      <c r="J5051" s="811"/>
      <c r="K5051" s="371"/>
      <c r="L5051" s="807" t="s">
        <v>1921</v>
      </c>
      <c r="M5051" s="807"/>
      <c r="N5051" s="808">
        <v>2.75</v>
      </c>
      <c r="O5051" s="808"/>
    </row>
    <row r="5052" spans="1:15" ht="18">
      <c r="A5052" s="807">
        <v>1760</v>
      </c>
      <c r="B5052" s="807"/>
      <c r="C5052" s="807">
        <v>209868</v>
      </c>
      <c r="D5052" s="807"/>
      <c r="E5052" s="378" t="s">
        <v>3421</v>
      </c>
      <c r="F5052" s="807" t="s">
        <v>3647</v>
      </c>
      <c r="G5052" s="807"/>
      <c r="H5052" s="378" t="s">
        <v>2083</v>
      </c>
      <c r="I5052" s="811"/>
      <c r="J5052" s="811"/>
      <c r="K5052" s="371"/>
      <c r="L5052" s="807" t="s">
        <v>1921</v>
      </c>
      <c r="M5052" s="807"/>
      <c r="N5052" s="808">
        <v>2.75</v>
      </c>
      <c r="O5052" s="808"/>
    </row>
    <row r="5053" spans="1:15" ht="18">
      <c r="A5053" s="807">
        <v>1761</v>
      </c>
      <c r="B5053" s="807"/>
      <c r="C5053" s="807">
        <v>435824</v>
      </c>
      <c r="D5053" s="807"/>
      <c r="E5053" s="378" t="s">
        <v>3816</v>
      </c>
      <c r="F5053" s="807" t="s">
        <v>2274</v>
      </c>
      <c r="G5053" s="807"/>
      <c r="H5053" s="378" t="s">
        <v>1920</v>
      </c>
      <c r="I5053" s="811"/>
      <c r="J5053" s="811"/>
      <c r="K5053" s="371"/>
      <c r="L5053" s="807" t="s">
        <v>1921</v>
      </c>
      <c r="M5053" s="807"/>
      <c r="N5053" s="808">
        <v>30.5</v>
      </c>
      <c r="O5053" s="808"/>
    </row>
    <row r="5054" spans="1:15" ht="18">
      <c r="A5054" s="807">
        <v>1762</v>
      </c>
      <c r="B5054" s="807"/>
      <c r="C5054" s="807">
        <v>701061</v>
      </c>
      <c r="D5054" s="807"/>
      <c r="E5054" s="378" t="s">
        <v>4763</v>
      </c>
      <c r="F5054" s="811"/>
      <c r="G5054" s="811"/>
      <c r="H5054" s="378" t="s">
        <v>2496</v>
      </c>
      <c r="I5054" s="811"/>
      <c r="J5054" s="811"/>
      <c r="K5054" s="371"/>
      <c r="L5054" s="807" t="s">
        <v>2115</v>
      </c>
      <c r="M5054" s="807"/>
      <c r="N5054" s="808">
        <v>1</v>
      </c>
      <c r="O5054" s="808"/>
    </row>
    <row r="5055" spans="1:15" ht="144">
      <c r="A5055" s="807">
        <v>1763</v>
      </c>
      <c r="B5055" s="807"/>
      <c r="C5055" s="807">
        <v>903569</v>
      </c>
      <c r="D5055" s="807"/>
      <c r="E5055" s="379" t="s">
        <v>4764</v>
      </c>
      <c r="F5055" s="811"/>
      <c r="G5055" s="811"/>
      <c r="H5055" s="378" t="s">
        <v>1920</v>
      </c>
      <c r="I5055" s="811"/>
      <c r="J5055" s="811"/>
      <c r="K5055" s="371"/>
      <c r="L5055" s="807" t="s">
        <v>1921</v>
      </c>
      <c r="M5055" s="807"/>
      <c r="N5055" s="808">
        <v>1</v>
      </c>
      <c r="O5055" s="808"/>
    </row>
    <row r="5056" spans="1:15" ht="18">
      <c r="A5056" s="807">
        <v>1764</v>
      </c>
      <c r="B5056" s="807"/>
      <c r="C5056" s="807">
        <v>209978</v>
      </c>
      <c r="D5056" s="807"/>
      <c r="E5056" s="378" t="s">
        <v>3817</v>
      </c>
      <c r="F5056" s="807" t="s">
        <v>2054</v>
      </c>
      <c r="G5056" s="807"/>
      <c r="H5056" s="378" t="s">
        <v>1921</v>
      </c>
      <c r="I5056" s="811"/>
      <c r="J5056" s="811"/>
      <c r="K5056" s="371"/>
      <c r="L5056" s="807" t="s">
        <v>1921</v>
      </c>
      <c r="M5056" s="807"/>
      <c r="N5056" s="808">
        <v>2</v>
      </c>
      <c r="O5056" s="808"/>
    </row>
    <row r="5057" spans="1:15" ht="18">
      <c r="A5057" s="807">
        <v>1765</v>
      </c>
      <c r="B5057" s="807"/>
      <c r="C5057" s="807">
        <v>209984</v>
      </c>
      <c r="D5057" s="807"/>
      <c r="E5057" s="378" t="s">
        <v>3817</v>
      </c>
      <c r="F5057" s="807" t="s">
        <v>2195</v>
      </c>
      <c r="G5057" s="807"/>
      <c r="H5057" s="378" t="s">
        <v>1921</v>
      </c>
      <c r="I5057" s="811"/>
      <c r="J5057" s="811"/>
      <c r="K5057" s="371"/>
      <c r="L5057" s="807" t="s">
        <v>1921</v>
      </c>
      <c r="M5057" s="807"/>
      <c r="N5057" s="808">
        <v>2</v>
      </c>
      <c r="O5057" s="808"/>
    </row>
    <row r="5058" spans="1:15" ht="18">
      <c r="A5058" s="807">
        <v>1766</v>
      </c>
      <c r="B5058" s="807"/>
      <c r="C5058" s="807">
        <v>209997</v>
      </c>
      <c r="D5058" s="807"/>
      <c r="E5058" s="378" t="s">
        <v>3817</v>
      </c>
      <c r="F5058" s="807" t="s">
        <v>3666</v>
      </c>
      <c r="G5058" s="807"/>
      <c r="H5058" s="378" t="s">
        <v>1921</v>
      </c>
      <c r="I5058" s="811"/>
      <c r="J5058" s="811"/>
      <c r="K5058" s="371"/>
      <c r="L5058" s="807" t="s">
        <v>1921</v>
      </c>
      <c r="M5058" s="807"/>
      <c r="N5058" s="808">
        <v>4.75</v>
      </c>
      <c r="O5058" s="808"/>
    </row>
    <row r="5059" spans="1:15" ht="18">
      <c r="A5059" s="807">
        <v>1767</v>
      </c>
      <c r="B5059" s="807"/>
      <c r="C5059" s="807">
        <v>210005</v>
      </c>
      <c r="D5059" s="807"/>
      <c r="E5059" s="378" t="s">
        <v>3817</v>
      </c>
      <c r="F5059" s="807" t="s">
        <v>2192</v>
      </c>
      <c r="G5059" s="807"/>
      <c r="H5059" s="378" t="s">
        <v>1921</v>
      </c>
      <c r="I5059" s="811"/>
      <c r="J5059" s="811"/>
      <c r="K5059" s="371"/>
      <c r="L5059" s="807" t="s">
        <v>1921</v>
      </c>
      <c r="M5059" s="807"/>
      <c r="N5059" s="808">
        <v>3.25</v>
      </c>
      <c r="O5059" s="808"/>
    </row>
    <row r="5060" spans="1:15" ht="18">
      <c r="A5060" s="807">
        <v>1768</v>
      </c>
      <c r="B5060" s="807"/>
      <c r="C5060" s="807">
        <v>210014</v>
      </c>
      <c r="D5060" s="807"/>
      <c r="E5060" s="378" t="s">
        <v>3817</v>
      </c>
      <c r="F5060" s="807" t="s">
        <v>2598</v>
      </c>
      <c r="G5060" s="807"/>
      <c r="H5060" s="378" t="s">
        <v>1921</v>
      </c>
      <c r="I5060" s="811"/>
      <c r="J5060" s="811"/>
      <c r="K5060" s="371"/>
      <c r="L5060" s="807" t="s">
        <v>1921</v>
      </c>
      <c r="M5060" s="807"/>
      <c r="N5060" s="808">
        <v>4.75</v>
      </c>
      <c r="O5060" s="808"/>
    </row>
    <row r="5061" spans="1:15" ht="36">
      <c r="A5061" s="810" t="s">
        <v>1871</v>
      </c>
      <c r="B5061" s="810"/>
      <c r="C5061" s="810" t="s">
        <v>1872</v>
      </c>
      <c r="D5061" s="810"/>
      <c r="E5061" s="365" t="s">
        <v>1873</v>
      </c>
      <c r="F5061" s="810" t="s">
        <v>1874</v>
      </c>
      <c r="G5061" s="810"/>
      <c r="H5061" s="365" t="s">
        <v>1875</v>
      </c>
      <c r="I5061" s="810" t="s">
        <v>1876</v>
      </c>
      <c r="J5061" s="810"/>
      <c r="K5061" s="365" t="s">
        <v>1877</v>
      </c>
      <c r="L5061" s="810" t="s">
        <v>4253</v>
      </c>
      <c r="M5061" s="810"/>
      <c r="N5061" s="810" t="s">
        <v>1879</v>
      </c>
      <c r="O5061" s="810"/>
    </row>
    <row r="5062" spans="1:15" ht="18">
      <c r="A5062" s="807">
        <v>1769</v>
      </c>
      <c r="B5062" s="807"/>
      <c r="C5062" s="807">
        <v>521346</v>
      </c>
      <c r="D5062" s="807"/>
      <c r="E5062" s="378" t="s">
        <v>3143</v>
      </c>
      <c r="F5062" s="811"/>
      <c r="G5062" s="811"/>
      <c r="H5062" s="378" t="s">
        <v>4255</v>
      </c>
      <c r="I5062" s="808">
        <v>5</v>
      </c>
      <c r="J5062" s="808"/>
      <c r="K5062" s="377" t="s">
        <v>1883</v>
      </c>
      <c r="L5062" s="807" t="s">
        <v>2414</v>
      </c>
      <c r="M5062" s="807"/>
      <c r="N5062" s="808">
        <v>4.75</v>
      </c>
      <c r="O5062" s="808"/>
    </row>
    <row r="5063" spans="1:15" ht="18">
      <c r="A5063" s="807">
        <v>1770</v>
      </c>
      <c r="B5063" s="807"/>
      <c r="C5063" s="807">
        <v>760028</v>
      </c>
      <c r="D5063" s="807"/>
      <c r="E5063" s="378" t="s">
        <v>3143</v>
      </c>
      <c r="F5063" s="811"/>
      <c r="G5063" s="811"/>
      <c r="H5063" s="378" t="s">
        <v>4255</v>
      </c>
      <c r="I5063" s="808">
        <v>5</v>
      </c>
      <c r="J5063" s="808"/>
      <c r="K5063" s="377" t="s">
        <v>1883</v>
      </c>
      <c r="L5063" s="807" t="s">
        <v>1889</v>
      </c>
      <c r="M5063" s="807"/>
      <c r="N5063" s="808">
        <v>4.75</v>
      </c>
      <c r="O5063" s="808"/>
    </row>
    <row r="5064" spans="1:15" ht="18">
      <c r="A5064" s="807">
        <v>1771</v>
      </c>
      <c r="B5064" s="807"/>
      <c r="C5064" s="807">
        <v>779906</v>
      </c>
      <c r="D5064" s="807"/>
      <c r="E5064" s="378" t="s">
        <v>3143</v>
      </c>
      <c r="F5064" s="811"/>
      <c r="G5064" s="811"/>
      <c r="H5064" s="378" t="s">
        <v>2254</v>
      </c>
      <c r="I5064" s="808">
        <v>1</v>
      </c>
      <c r="J5064" s="808"/>
      <c r="K5064" s="377" t="s">
        <v>1942</v>
      </c>
      <c r="L5064" s="807" t="s">
        <v>1884</v>
      </c>
      <c r="M5064" s="807"/>
      <c r="N5064" s="808">
        <v>34.5</v>
      </c>
      <c r="O5064" s="808"/>
    </row>
    <row r="5065" spans="1:15" ht="18">
      <c r="A5065" s="807">
        <v>1772</v>
      </c>
      <c r="B5065" s="807"/>
      <c r="C5065" s="807">
        <v>791355</v>
      </c>
      <c r="D5065" s="807"/>
      <c r="E5065" s="378" t="s">
        <v>3143</v>
      </c>
      <c r="F5065" s="811"/>
      <c r="G5065" s="811"/>
      <c r="H5065" s="378" t="s">
        <v>2254</v>
      </c>
      <c r="I5065" s="808">
        <v>500</v>
      </c>
      <c r="J5065" s="808"/>
      <c r="K5065" s="377" t="s">
        <v>1883</v>
      </c>
      <c r="L5065" s="807" t="s">
        <v>1884</v>
      </c>
      <c r="M5065" s="807"/>
      <c r="N5065" s="808">
        <v>33</v>
      </c>
      <c r="O5065" s="808"/>
    </row>
    <row r="5066" spans="1:15" ht="18">
      <c r="A5066" s="807">
        <v>1773</v>
      </c>
      <c r="B5066" s="807"/>
      <c r="C5066" s="807">
        <v>800497</v>
      </c>
      <c r="D5066" s="807"/>
      <c r="E5066" s="378" t="s">
        <v>3143</v>
      </c>
      <c r="F5066" s="811"/>
      <c r="G5066" s="811"/>
      <c r="H5066" s="378" t="s">
        <v>4266</v>
      </c>
      <c r="I5066" s="808">
        <v>500</v>
      </c>
      <c r="J5066" s="808"/>
      <c r="K5066" s="377" t="s">
        <v>1883</v>
      </c>
      <c r="L5066" s="808" t="s">
        <v>1976</v>
      </c>
      <c r="M5066" s="808"/>
      <c r="N5066" s="808">
        <v>33</v>
      </c>
      <c r="O5066" s="808"/>
    </row>
    <row r="5067" spans="1:15" ht="54">
      <c r="A5067" s="807">
        <v>1774</v>
      </c>
      <c r="B5067" s="807"/>
      <c r="C5067" s="807">
        <v>809943</v>
      </c>
      <c r="D5067" s="807"/>
      <c r="E5067" s="378" t="s">
        <v>3143</v>
      </c>
      <c r="F5067" s="811"/>
      <c r="G5067" s="811"/>
      <c r="H5067" s="379" t="s">
        <v>4258</v>
      </c>
      <c r="I5067" s="808">
        <v>1</v>
      </c>
      <c r="J5067" s="808"/>
      <c r="K5067" s="377" t="s">
        <v>1942</v>
      </c>
      <c r="L5067" s="808" t="s">
        <v>1976</v>
      </c>
      <c r="M5067" s="808"/>
      <c r="N5067" s="808">
        <v>34.5</v>
      </c>
      <c r="O5067" s="808"/>
    </row>
    <row r="5068" spans="1:15" ht="18">
      <c r="A5068" s="807">
        <v>1775</v>
      </c>
      <c r="B5068" s="807"/>
      <c r="C5068" s="807">
        <v>959312</v>
      </c>
      <c r="D5068" s="807"/>
      <c r="E5068" s="378" t="s">
        <v>3143</v>
      </c>
      <c r="F5068" s="811"/>
      <c r="G5068" s="811"/>
      <c r="H5068" s="378" t="s">
        <v>4266</v>
      </c>
      <c r="I5068" s="808">
        <v>50</v>
      </c>
      <c r="J5068" s="808"/>
      <c r="K5068" s="377" t="s">
        <v>1883</v>
      </c>
      <c r="L5068" s="808" t="s">
        <v>1976</v>
      </c>
      <c r="M5068" s="808"/>
      <c r="N5068" s="808">
        <v>13.5</v>
      </c>
      <c r="O5068" s="808"/>
    </row>
    <row r="5069" spans="1:15" ht="18">
      <c r="A5069" s="807">
        <v>1776</v>
      </c>
      <c r="B5069" s="807"/>
      <c r="C5069" s="807">
        <v>963521</v>
      </c>
      <c r="D5069" s="807"/>
      <c r="E5069" s="378" t="s">
        <v>3143</v>
      </c>
      <c r="F5069" s="811"/>
      <c r="G5069" s="811"/>
      <c r="H5069" s="378" t="s">
        <v>4266</v>
      </c>
      <c r="I5069" s="808">
        <v>1</v>
      </c>
      <c r="J5069" s="808"/>
      <c r="K5069" s="377" t="s">
        <v>1942</v>
      </c>
      <c r="L5069" s="807" t="s">
        <v>1884</v>
      </c>
      <c r="M5069" s="807"/>
      <c r="N5069" s="808">
        <v>34.5</v>
      </c>
      <c r="O5069" s="808"/>
    </row>
    <row r="5070" spans="1:15" ht="72">
      <c r="A5070" s="807">
        <v>1777</v>
      </c>
      <c r="B5070" s="807"/>
      <c r="C5070" s="807">
        <v>1101639</v>
      </c>
      <c r="D5070" s="807"/>
      <c r="E5070" s="378" t="s">
        <v>3143</v>
      </c>
      <c r="F5070" s="811"/>
      <c r="G5070" s="811"/>
      <c r="H5070" s="379" t="s">
        <v>4268</v>
      </c>
      <c r="I5070" s="808">
        <v>100</v>
      </c>
      <c r="J5070" s="808"/>
      <c r="K5070" s="377" t="s">
        <v>1883</v>
      </c>
      <c r="L5070" s="808" t="s">
        <v>1976</v>
      </c>
      <c r="M5070" s="808"/>
      <c r="N5070" s="808">
        <v>20.5</v>
      </c>
      <c r="O5070" s="808"/>
    </row>
    <row r="5071" spans="1:15" ht="54">
      <c r="A5071" s="807">
        <v>1778</v>
      </c>
      <c r="B5071" s="807"/>
      <c r="C5071" s="807">
        <v>521367</v>
      </c>
      <c r="D5071" s="807"/>
      <c r="E5071" s="378" t="s">
        <v>3143</v>
      </c>
      <c r="F5071" s="811"/>
      <c r="G5071" s="811"/>
      <c r="H5071" s="379" t="s">
        <v>4261</v>
      </c>
      <c r="I5071" s="808">
        <v>10</v>
      </c>
      <c r="J5071" s="808"/>
      <c r="K5071" s="377" t="s">
        <v>1883</v>
      </c>
      <c r="L5071" s="807" t="s">
        <v>2414</v>
      </c>
      <c r="M5071" s="807"/>
      <c r="N5071" s="808">
        <v>4.75</v>
      </c>
      <c r="O5071" s="808"/>
    </row>
    <row r="5072" spans="1:15" ht="54">
      <c r="A5072" s="807">
        <v>1779</v>
      </c>
      <c r="B5072" s="807"/>
      <c r="C5072" s="807">
        <v>760059</v>
      </c>
      <c r="D5072" s="807"/>
      <c r="E5072" s="378" t="s">
        <v>3143</v>
      </c>
      <c r="F5072" s="811"/>
      <c r="G5072" s="811"/>
      <c r="H5072" s="379" t="s">
        <v>4261</v>
      </c>
      <c r="I5072" s="808">
        <v>10</v>
      </c>
      <c r="J5072" s="808"/>
      <c r="K5072" s="377" t="s">
        <v>1883</v>
      </c>
      <c r="L5072" s="807" t="s">
        <v>1889</v>
      </c>
      <c r="M5072" s="807"/>
      <c r="N5072" s="808">
        <v>4.75</v>
      </c>
      <c r="O5072" s="808"/>
    </row>
    <row r="5073" spans="1:15" ht="18">
      <c r="A5073" s="807">
        <v>1780</v>
      </c>
      <c r="B5073" s="807"/>
      <c r="C5073" s="807">
        <v>710757</v>
      </c>
      <c r="D5073" s="807"/>
      <c r="E5073" s="378" t="s">
        <v>3426</v>
      </c>
      <c r="F5073" s="811"/>
      <c r="G5073" s="811"/>
      <c r="H5073" s="378" t="s">
        <v>1908</v>
      </c>
      <c r="I5073" s="808">
        <v>10</v>
      </c>
      <c r="J5073" s="808"/>
      <c r="K5073" s="377" t="s">
        <v>1909</v>
      </c>
      <c r="L5073" s="808" t="s">
        <v>1910</v>
      </c>
      <c r="M5073" s="808"/>
      <c r="N5073" s="808">
        <v>30</v>
      </c>
      <c r="O5073" s="808"/>
    </row>
    <row r="5074" spans="1:15" ht="18">
      <c r="A5074" s="807">
        <v>1781</v>
      </c>
      <c r="B5074" s="807"/>
      <c r="C5074" s="807">
        <v>886062</v>
      </c>
      <c r="D5074" s="807"/>
      <c r="E5074" s="378" t="s">
        <v>3426</v>
      </c>
      <c r="F5074" s="811"/>
      <c r="G5074" s="811"/>
      <c r="H5074" s="378" t="s">
        <v>1908</v>
      </c>
      <c r="I5074" s="808">
        <v>100</v>
      </c>
      <c r="J5074" s="808"/>
      <c r="K5074" s="377" t="s">
        <v>1909</v>
      </c>
      <c r="L5074" s="808" t="s">
        <v>2125</v>
      </c>
      <c r="M5074" s="808"/>
      <c r="N5074" s="808">
        <v>40</v>
      </c>
      <c r="O5074" s="808"/>
    </row>
    <row r="5075" spans="1:15" ht="18">
      <c r="A5075" s="807">
        <v>1782</v>
      </c>
      <c r="B5075" s="807"/>
      <c r="C5075" s="807">
        <v>931313</v>
      </c>
      <c r="D5075" s="807"/>
      <c r="E5075" s="378" t="s">
        <v>3149</v>
      </c>
      <c r="F5075" s="807" t="s">
        <v>3155</v>
      </c>
      <c r="G5075" s="807"/>
      <c r="H5075" s="378" t="s">
        <v>3147</v>
      </c>
      <c r="I5075" s="808">
        <v>500</v>
      </c>
      <c r="J5075" s="808"/>
      <c r="K5075" s="377" t="s">
        <v>1909</v>
      </c>
      <c r="L5075" s="808" t="s">
        <v>2125</v>
      </c>
      <c r="M5075" s="808"/>
      <c r="N5075" s="808">
        <v>0.25</v>
      </c>
      <c r="O5075" s="808"/>
    </row>
    <row r="5076" spans="1:15" ht="18">
      <c r="A5076" s="807">
        <v>1783</v>
      </c>
      <c r="B5076" s="807"/>
      <c r="C5076" s="807">
        <v>915466</v>
      </c>
      <c r="D5076" s="807"/>
      <c r="E5076" s="378" t="s">
        <v>3149</v>
      </c>
      <c r="F5076" s="807" t="s">
        <v>3155</v>
      </c>
      <c r="G5076" s="807"/>
      <c r="H5076" s="378" t="s">
        <v>2146</v>
      </c>
      <c r="I5076" s="808">
        <v>30</v>
      </c>
      <c r="J5076" s="808"/>
      <c r="K5076" s="377" t="s">
        <v>1909</v>
      </c>
      <c r="L5076" s="808" t="s">
        <v>2125</v>
      </c>
      <c r="M5076" s="808"/>
      <c r="N5076" s="808">
        <v>31</v>
      </c>
      <c r="O5076" s="808"/>
    </row>
    <row r="5077" spans="1:15" ht="18">
      <c r="A5077" s="807">
        <v>1784</v>
      </c>
      <c r="B5077" s="807"/>
      <c r="C5077" s="807">
        <v>648079</v>
      </c>
      <c r="D5077" s="807"/>
      <c r="E5077" s="378" t="s">
        <v>3149</v>
      </c>
      <c r="F5077" s="807" t="s">
        <v>3430</v>
      </c>
      <c r="G5077" s="807"/>
      <c r="H5077" s="378" t="s">
        <v>2146</v>
      </c>
      <c r="I5077" s="808">
        <v>5</v>
      </c>
      <c r="J5077" s="808"/>
      <c r="K5077" s="377" t="s">
        <v>1909</v>
      </c>
      <c r="L5077" s="808" t="s">
        <v>1910</v>
      </c>
      <c r="M5077" s="808"/>
      <c r="N5077" s="808">
        <v>31</v>
      </c>
      <c r="O5077" s="808"/>
    </row>
    <row r="5078" spans="1:15" ht="18">
      <c r="A5078" s="807">
        <v>1785</v>
      </c>
      <c r="B5078" s="807"/>
      <c r="C5078" s="807">
        <v>648108</v>
      </c>
      <c r="D5078" s="807"/>
      <c r="E5078" s="378" t="s">
        <v>3149</v>
      </c>
      <c r="F5078" s="807" t="s">
        <v>3430</v>
      </c>
      <c r="G5078" s="807"/>
      <c r="H5078" s="378" t="s">
        <v>2146</v>
      </c>
      <c r="I5078" s="808">
        <v>25</v>
      </c>
      <c r="J5078" s="808"/>
      <c r="K5078" s="377" t="s">
        <v>1909</v>
      </c>
      <c r="L5078" s="808" t="s">
        <v>1910</v>
      </c>
      <c r="M5078" s="808"/>
      <c r="N5078" s="808">
        <v>41</v>
      </c>
      <c r="O5078" s="808"/>
    </row>
    <row r="5079" spans="1:15" ht="36">
      <c r="A5079" s="810" t="s">
        <v>1871</v>
      </c>
      <c r="B5079" s="810"/>
      <c r="C5079" s="810" t="s">
        <v>1872</v>
      </c>
      <c r="D5079" s="810"/>
      <c r="E5079" s="365" t="s">
        <v>1873</v>
      </c>
      <c r="F5079" s="810" t="s">
        <v>1874</v>
      </c>
      <c r="G5079" s="810"/>
      <c r="H5079" s="365" t="s">
        <v>1875</v>
      </c>
      <c r="I5079" s="810" t="s">
        <v>1876</v>
      </c>
      <c r="J5079" s="810"/>
      <c r="K5079" s="365" t="s">
        <v>1877</v>
      </c>
      <c r="L5079" s="810" t="s">
        <v>4253</v>
      </c>
      <c r="M5079" s="810"/>
      <c r="N5079" s="810" t="s">
        <v>1879</v>
      </c>
      <c r="O5079" s="810"/>
    </row>
    <row r="5080" spans="1:15" ht="18">
      <c r="A5080" s="807">
        <v>1786</v>
      </c>
      <c r="B5080" s="807"/>
      <c r="C5080" s="807">
        <v>967150</v>
      </c>
      <c r="D5080" s="807"/>
      <c r="E5080" s="378" t="s">
        <v>3156</v>
      </c>
      <c r="F5080" s="807" t="s">
        <v>2381</v>
      </c>
      <c r="G5080" s="807"/>
      <c r="H5080" s="378" t="s">
        <v>1925</v>
      </c>
      <c r="I5080" s="808">
        <v>60</v>
      </c>
      <c r="J5080" s="808"/>
      <c r="K5080" s="377" t="s">
        <v>1883</v>
      </c>
      <c r="L5080" s="807" t="s">
        <v>1884</v>
      </c>
      <c r="M5080" s="807"/>
      <c r="N5080" s="808">
        <v>61</v>
      </c>
      <c r="O5080" s="808"/>
    </row>
    <row r="5081" spans="1:15" ht="18">
      <c r="A5081" s="807">
        <v>1787</v>
      </c>
      <c r="B5081" s="807"/>
      <c r="C5081" s="807">
        <v>754572</v>
      </c>
      <c r="D5081" s="807"/>
      <c r="E5081" s="378" t="s">
        <v>3156</v>
      </c>
      <c r="F5081" s="807" t="s">
        <v>2014</v>
      </c>
      <c r="G5081" s="807"/>
      <c r="H5081" s="378" t="s">
        <v>2114</v>
      </c>
      <c r="I5081" s="811"/>
      <c r="J5081" s="811"/>
      <c r="K5081" s="371"/>
      <c r="L5081" s="807" t="s">
        <v>2115</v>
      </c>
      <c r="M5081" s="807"/>
      <c r="N5081" s="808">
        <v>1.5</v>
      </c>
      <c r="O5081" s="808"/>
    </row>
    <row r="5082" spans="1:15" ht="18">
      <c r="A5082" s="807">
        <v>1788</v>
      </c>
      <c r="B5082" s="807"/>
      <c r="C5082" s="807">
        <v>738383</v>
      </c>
      <c r="D5082" s="807"/>
      <c r="E5082" s="378" t="s">
        <v>3156</v>
      </c>
      <c r="F5082" s="807" t="s">
        <v>2344</v>
      </c>
      <c r="G5082" s="807"/>
      <c r="H5082" s="378" t="s">
        <v>1920</v>
      </c>
      <c r="I5082" s="811"/>
      <c r="J5082" s="811"/>
      <c r="K5082" s="371"/>
      <c r="L5082" s="807" t="s">
        <v>1921</v>
      </c>
      <c r="M5082" s="807"/>
      <c r="N5082" s="808">
        <v>1.75</v>
      </c>
      <c r="O5082" s="808"/>
    </row>
    <row r="5083" spans="1:15" ht="18">
      <c r="A5083" s="807">
        <v>1789</v>
      </c>
      <c r="B5083" s="807"/>
      <c r="C5083" s="807">
        <v>791695</v>
      </c>
      <c r="D5083" s="807"/>
      <c r="E5083" s="378" t="s">
        <v>3156</v>
      </c>
      <c r="F5083" s="807" t="s">
        <v>2344</v>
      </c>
      <c r="G5083" s="807"/>
      <c r="H5083" s="378" t="s">
        <v>1921</v>
      </c>
      <c r="I5083" s="811"/>
      <c r="J5083" s="811"/>
      <c r="K5083" s="371"/>
      <c r="L5083" s="807" t="s">
        <v>1921</v>
      </c>
      <c r="M5083" s="807"/>
      <c r="N5083" s="808">
        <v>1.75</v>
      </c>
      <c r="O5083" s="808"/>
    </row>
    <row r="5084" spans="1:15" ht="18">
      <c r="A5084" s="807">
        <v>1790</v>
      </c>
      <c r="B5084" s="807"/>
      <c r="C5084" s="807">
        <v>810641</v>
      </c>
      <c r="D5084" s="807"/>
      <c r="E5084" s="378" t="s">
        <v>3156</v>
      </c>
      <c r="F5084" s="807" t="s">
        <v>2344</v>
      </c>
      <c r="G5084" s="807"/>
      <c r="H5084" s="378" t="s">
        <v>2114</v>
      </c>
      <c r="I5084" s="811"/>
      <c r="J5084" s="811"/>
      <c r="K5084" s="371"/>
      <c r="L5084" s="807" t="s">
        <v>2115</v>
      </c>
      <c r="M5084" s="807"/>
      <c r="N5084" s="808">
        <v>1.75</v>
      </c>
      <c r="O5084" s="808"/>
    </row>
    <row r="5085" spans="1:15" ht="18">
      <c r="A5085" s="807">
        <v>1791</v>
      </c>
      <c r="B5085" s="807"/>
      <c r="C5085" s="807">
        <v>709103</v>
      </c>
      <c r="D5085" s="807"/>
      <c r="E5085" s="378" t="s">
        <v>3156</v>
      </c>
      <c r="F5085" s="807" t="s">
        <v>3818</v>
      </c>
      <c r="G5085" s="807"/>
      <c r="H5085" s="378" t="s">
        <v>4277</v>
      </c>
      <c r="I5085" s="808">
        <v>10</v>
      </c>
      <c r="J5085" s="808"/>
      <c r="K5085" s="377" t="s">
        <v>1883</v>
      </c>
      <c r="L5085" s="808" t="s">
        <v>1892</v>
      </c>
      <c r="M5085" s="808"/>
      <c r="N5085" s="808">
        <v>20</v>
      </c>
      <c r="O5085" s="808"/>
    </row>
    <row r="5086" spans="1:15" ht="90">
      <c r="A5086" s="807">
        <v>1792</v>
      </c>
      <c r="B5086" s="807"/>
      <c r="C5086" s="807">
        <v>210033</v>
      </c>
      <c r="D5086" s="807"/>
      <c r="E5086" s="378" t="s">
        <v>3485</v>
      </c>
      <c r="F5086" s="807" t="s">
        <v>3486</v>
      </c>
      <c r="G5086" s="807"/>
      <c r="H5086" s="379" t="s">
        <v>4605</v>
      </c>
      <c r="I5086" s="808">
        <v>5</v>
      </c>
      <c r="J5086" s="808"/>
      <c r="K5086" s="377" t="s">
        <v>1883</v>
      </c>
      <c r="L5086" s="808" t="s">
        <v>1892</v>
      </c>
      <c r="M5086" s="808"/>
      <c r="N5086" s="807" t="s">
        <v>4765</v>
      </c>
      <c r="O5086" s="807"/>
    </row>
    <row r="5087" spans="1:15" ht="54">
      <c r="A5087" s="807">
        <v>1793</v>
      </c>
      <c r="B5087" s="807"/>
      <c r="C5087" s="807">
        <v>794137</v>
      </c>
      <c r="D5087" s="807"/>
      <c r="E5087" s="379" t="s">
        <v>4726</v>
      </c>
      <c r="F5087" s="807" t="s">
        <v>4188</v>
      </c>
      <c r="G5087" s="807"/>
      <c r="H5087" s="379" t="s">
        <v>4261</v>
      </c>
      <c r="I5087" s="808">
        <v>2</v>
      </c>
      <c r="J5087" s="808"/>
      <c r="K5087" s="377" t="s">
        <v>1883</v>
      </c>
      <c r="L5087" s="807" t="s">
        <v>1889</v>
      </c>
      <c r="M5087" s="807"/>
      <c r="N5087" s="807" t="s">
        <v>4604</v>
      </c>
      <c r="O5087" s="807"/>
    </row>
    <row r="5088" spans="1:15" ht="36">
      <c r="A5088" s="807">
        <v>1794</v>
      </c>
      <c r="B5088" s="807"/>
      <c r="C5088" s="807">
        <v>815303</v>
      </c>
      <c r="D5088" s="807"/>
      <c r="E5088" s="379" t="s">
        <v>4726</v>
      </c>
      <c r="F5088" s="807" t="s">
        <v>4188</v>
      </c>
      <c r="G5088" s="807"/>
      <c r="H5088" s="378" t="s">
        <v>4255</v>
      </c>
      <c r="I5088" s="808">
        <v>2</v>
      </c>
      <c r="J5088" s="808"/>
      <c r="K5088" s="377" t="s">
        <v>1883</v>
      </c>
      <c r="L5088" s="808" t="s">
        <v>1892</v>
      </c>
      <c r="M5088" s="808"/>
      <c r="N5088" s="807" t="s">
        <v>4604</v>
      </c>
      <c r="O5088" s="807"/>
    </row>
    <row r="5089" spans="1:15" ht="126">
      <c r="A5089" s="807">
        <v>1795</v>
      </c>
      <c r="B5089" s="807"/>
      <c r="C5089" s="807">
        <v>849435</v>
      </c>
      <c r="D5089" s="807"/>
      <c r="E5089" s="379" t="s">
        <v>4766</v>
      </c>
      <c r="F5089" s="807" t="s">
        <v>3951</v>
      </c>
      <c r="G5089" s="807"/>
      <c r="H5089" s="379" t="s">
        <v>4460</v>
      </c>
      <c r="I5089" s="811"/>
      <c r="J5089" s="811"/>
      <c r="K5089" s="371"/>
      <c r="L5089" s="808" t="s">
        <v>1892</v>
      </c>
      <c r="M5089" s="808"/>
      <c r="N5089" s="807">
        <v>299</v>
      </c>
      <c r="O5089" s="807"/>
    </row>
    <row r="5090" spans="1:15" ht="54">
      <c r="A5090" s="807">
        <v>1796</v>
      </c>
      <c r="B5090" s="807"/>
      <c r="C5090" s="807">
        <v>762666</v>
      </c>
      <c r="D5090" s="807"/>
      <c r="E5090" s="379" t="s">
        <v>4767</v>
      </c>
      <c r="F5090" s="807" t="s">
        <v>4186</v>
      </c>
      <c r="G5090" s="807"/>
      <c r="H5090" s="379" t="s">
        <v>4261</v>
      </c>
      <c r="I5090" s="808">
        <v>5</v>
      </c>
      <c r="J5090" s="808"/>
      <c r="K5090" s="377" t="s">
        <v>1883</v>
      </c>
      <c r="L5090" s="808" t="s">
        <v>1892</v>
      </c>
      <c r="M5090" s="808"/>
      <c r="N5090" s="807">
        <v>655</v>
      </c>
      <c r="O5090" s="807"/>
    </row>
    <row r="5091" spans="1:15" ht="18">
      <c r="A5091" s="807">
        <v>1797</v>
      </c>
      <c r="B5091" s="807"/>
      <c r="C5091" s="807">
        <v>670650</v>
      </c>
      <c r="D5091" s="807"/>
      <c r="E5091" s="378" t="s">
        <v>4768</v>
      </c>
      <c r="F5091" s="807" t="s">
        <v>3951</v>
      </c>
      <c r="G5091" s="807"/>
      <c r="H5091" s="378" t="s">
        <v>4349</v>
      </c>
      <c r="I5091" s="811"/>
      <c r="J5091" s="811"/>
      <c r="K5091" s="371"/>
      <c r="L5091" s="808" t="s">
        <v>1892</v>
      </c>
      <c r="M5091" s="808"/>
      <c r="N5091" s="807">
        <v>299</v>
      </c>
      <c r="O5091" s="807"/>
    </row>
    <row r="5092" spans="1:15" ht="36">
      <c r="A5092" s="810" t="s">
        <v>1871</v>
      </c>
      <c r="B5092" s="810"/>
      <c r="C5092" s="810" t="s">
        <v>1872</v>
      </c>
      <c r="D5092" s="810"/>
      <c r="E5092" s="365" t="s">
        <v>1873</v>
      </c>
      <c r="F5092" s="810" t="s">
        <v>1874</v>
      </c>
      <c r="G5092" s="810"/>
      <c r="H5092" s="365" t="s">
        <v>1875</v>
      </c>
      <c r="I5092" s="810" t="s">
        <v>1876</v>
      </c>
      <c r="J5092" s="810"/>
      <c r="K5092" s="365" t="s">
        <v>1877</v>
      </c>
      <c r="L5092" s="810" t="s">
        <v>4253</v>
      </c>
      <c r="M5092" s="810"/>
      <c r="N5092" s="810" t="s">
        <v>1879</v>
      </c>
      <c r="O5092" s="810"/>
    </row>
    <row r="5093" spans="1:15" ht="18">
      <c r="A5093" s="807">
        <v>1798</v>
      </c>
      <c r="B5093" s="807"/>
      <c r="C5093" s="807">
        <v>850037</v>
      </c>
      <c r="D5093" s="807"/>
      <c r="E5093" s="378" t="s">
        <v>3953</v>
      </c>
      <c r="F5093" s="807" t="s">
        <v>3951</v>
      </c>
      <c r="G5093" s="807"/>
      <c r="H5093" s="378" t="s">
        <v>4348</v>
      </c>
      <c r="I5093" s="811"/>
      <c r="J5093" s="811"/>
      <c r="K5093" s="371"/>
      <c r="L5093" s="808" t="s">
        <v>1892</v>
      </c>
      <c r="M5093" s="808"/>
      <c r="N5093" s="807">
        <v>299</v>
      </c>
      <c r="O5093" s="807"/>
    </row>
    <row r="5094" spans="1:15" ht="18">
      <c r="A5094" s="807">
        <v>1799</v>
      </c>
      <c r="B5094" s="807"/>
      <c r="C5094" s="807">
        <v>862174</v>
      </c>
      <c r="D5094" s="807"/>
      <c r="E5094" s="378" t="s">
        <v>3953</v>
      </c>
      <c r="F5094" s="807" t="s">
        <v>3951</v>
      </c>
      <c r="G5094" s="807"/>
      <c r="H5094" s="378" t="s">
        <v>4476</v>
      </c>
      <c r="I5094" s="811"/>
      <c r="J5094" s="811"/>
      <c r="K5094" s="371"/>
      <c r="L5094" s="808" t="s">
        <v>1892</v>
      </c>
      <c r="M5094" s="808"/>
      <c r="N5094" s="807">
        <v>299</v>
      </c>
      <c r="O5094" s="807"/>
    </row>
    <row r="5095" spans="1:15" ht="18">
      <c r="A5095" s="807">
        <v>1800</v>
      </c>
      <c r="B5095" s="807"/>
      <c r="C5095" s="807">
        <v>1140927</v>
      </c>
      <c r="D5095" s="807"/>
      <c r="E5095" s="378" t="s">
        <v>3339</v>
      </c>
      <c r="F5095" s="807" t="s">
        <v>2488</v>
      </c>
      <c r="G5095" s="807"/>
      <c r="H5095" s="378" t="s">
        <v>1921</v>
      </c>
      <c r="I5095" s="808">
        <v>200</v>
      </c>
      <c r="J5095" s="808"/>
      <c r="K5095" s="377" t="s">
        <v>2107</v>
      </c>
      <c r="L5095" s="807" t="s">
        <v>1921</v>
      </c>
      <c r="M5095" s="807"/>
      <c r="N5095" s="808">
        <v>14</v>
      </c>
      <c r="O5095" s="808"/>
    </row>
    <row r="5096" spans="1:15" ht="18">
      <c r="A5096" s="807">
        <v>1801</v>
      </c>
      <c r="B5096" s="807"/>
      <c r="C5096" s="807">
        <v>1231378</v>
      </c>
      <c r="D5096" s="807"/>
      <c r="E5096" s="378" t="s">
        <v>4157</v>
      </c>
      <c r="F5096" s="807" t="s">
        <v>2488</v>
      </c>
      <c r="G5096" s="807"/>
      <c r="H5096" s="378" t="s">
        <v>2115</v>
      </c>
      <c r="I5096" s="808">
        <v>200</v>
      </c>
      <c r="J5096" s="808"/>
      <c r="K5096" s="377" t="s">
        <v>2107</v>
      </c>
      <c r="L5096" s="807" t="s">
        <v>1921</v>
      </c>
      <c r="M5096" s="807"/>
      <c r="N5096" s="808">
        <v>12</v>
      </c>
      <c r="O5096" s="808"/>
    </row>
    <row r="5097" spans="1:15" ht="18">
      <c r="A5097" s="807">
        <v>1802</v>
      </c>
      <c r="B5097" s="807"/>
      <c r="C5097" s="807">
        <v>714947</v>
      </c>
      <c r="D5097" s="807"/>
      <c r="E5097" s="378" t="s">
        <v>4769</v>
      </c>
      <c r="F5097" s="807" t="s">
        <v>2047</v>
      </c>
      <c r="G5097" s="807"/>
      <c r="H5097" s="378" t="s">
        <v>2114</v>
      </c>
      <c r="I5097" s="811"/>
      <c r="J5097" s="811"/>
      <c r="K5097" s="371"/>
      <c r="L5097" s="807" t="s">
        <v>2115</v>
      </c>
      <c r="M5097" s="807"/>
      <c r="N5097" s="807" t="s">
        <v>4770</v>
      </c>
      <c r="O5097" s="807"/>
    </row>
    <row r="5098" spans="1:15" ht="18">
      <c r="A5098" s="807">
        <v>1803</v>
      </c>
      <c r="B5098" s="807"/>
      <c r="C5098" s="807">
        <v>716899</v>
      </c>
      <c r="D5098" s="807"/>
      <c r="E5098" s="378" t="s">
        <v>4769</v>
      </c>
      <c r="F5098" s="807" t="s">
        <v>4023</v>
      </c>
      <c r="G5098" s="807"/>
      <c r="H5098" s="378" t="s">
        <v>2114</v>
      </c>
      <c r="I5098" s="811"/>
      <c r="J5098" s="811"/>
      <c r="K5098" s="371"/>
      <c r="L5098" s="807" t="s">
        <v>2115</v>
      </c>
      <c r="M5098" s="807"/>
      <c r="N5098" s="807" t="s">
        <v>4770</v>
      </c>
      <c r="O5098" s="807"/>
    </row>
    <row r="5099" spans="1:15" ht="18">
      <c r="A5099" s="807">
        <v>1804</v>
      </c>
      <c r="B5099" s="807"/>
      <c r="C5099" s="807">
        <v>714733</v>
      </c>
      <c r="D5099" s="807"/>
      <c r="E5099" s="378" t="s">
        <v>3161</v>
      </c>
      <c r="F5099" s="807" t="s">
        <v>2274</v>
      </c>
      <c r="G5099" s="807"/>
      <c r="H5099" s="378" t="s">
        <v>2115</v>
      </c>
      <c r="I5099" s="808">
        <v>500</v>
      </c>
      <c r="J5099" s="808"/>
      <c r="K5099" s="377" t="s">
        <v>2107</v>
      </c>
      <c r="L5099" s="808" t="s">
        <v>4771</v>
      </c>
      <c r="M5099" s="808"/>
      <c r="N5099" s="808">
        <v>0.79</v>
      </c>
      <c r="O5099" s="808"/>
    </row>
    <row r="5100" spans="1:15" ht="18">
      <c r="A5100" s="807">
        <v>1805</v>
      </c>
      <c r="B5100" s="807"/>
      <c r="C5100" s="807">
        <v>714877</v>
      </c>
      <c r="D5100" s="807"/>
      <c r="E5100" s="378" t="s">
        <v>4772</v>
      </c>
      <c r="F5100" s="811"/>
      <c r="G5100" s="811"/>
      <c r="H5100" s="378" t="s">
        <v>3603</v>
      </c>
      <c r="I5100" s="811"/>
      <c r="J5100" s="811"/>
      <c r="K5100" s="371"/>
      <c r="L5100" s="807" t="s">
        <v>3603</v>
      </c>
      <c r="M5100" s="807"/>
      <c r="N5100" s="808">
        <v>1</v>
      </c>
      <c r="O5100" s="808"/>
    </row>
    <row r="5101" spans="1:15" ht="18">
      <c r="A5101" s="807">
        <v>1806</v>
      </c>
      <c r="B5101" s="807"/>
      <c r="C5101" s="807">
        <v>715017</v>
      </c>
      <c r="D5101" s="807"/>
      <c r="E5101" s="378" t="s">
        <v>4773</v>
      </c>
      <c r="F5101" s="807" t="s">
        <v>4774</v>
      </c>
      <c r="G5101" s="807"/>
      <c r="H5101" s="378" t="s">
        <v>2146</v>
      </c>
      <c r="I5101" s="808">
        <v>5</v>
      </c>
      <c r="J5101" s="808"/>
      <c r="K5101" s="377" t="s">
        <v>1909</v>
      </c>
      <c r="L5101" s="808" t="s">
        <v>1910</v>
      </c>
      <c r="M5101" s="808"/>
      <c r="N5101" s="808">
        <v>66.5</v>
      </c>
      <c r="O5101" s="808"/>
    </row>
    <row r="5102" spans="1:15" ht="18">
      <c r="A5102" s="807">
        <v>1807</v>
      </c>
      <c r="B5102" s="807"/>
      <c r="C5102" s="807">
        <v>714808</v>
      </c>
      <c r="D5102" s="807"/>
      <c r="E5102" s="378" t="s">
        <v>3164</v>
      </c>
      <c r="F5102" s="807" t="s">
        <v>3153</v>
      </c>
      <c r="G5102" s="807"/>
      <c r="H5102" s="378" t="s">
        <v>2146</v>
      </c>
      <c r="I5102" s="808">
        <v>30</v>
      </c>
      <c r="J5102" s="808"/>
      <c r="K5102" s="377" t="s">
        <v>1909</v>
      </c>
      <c r="L5102" s="809" t="s">
        <v>4775</v>
      </c>
      <c r="M5102" s="809"/>
      <c r="N5102" s="808">
        <v>40.770000000000003</v>
      </c>
      <c r="O5102" s="808"/>
    </row>
    <row r="5103" spans="1:15" ht="18">
      <c r="A5103" s="807">
        <v>1808</v>
      </c>
      <c r="B5103" s="807"/>
      <c r="C5103" s="807">
        <v>717009</v>
      </c>
      <c r="D5103" s="807"/>
      <c r="E5103" s="378" t="s">
        <v>4776</v>
      </c>
      <c r="F5103" s="807" t="s">
        <v>3383</v>
      </c>
      <c r="G5103" s="807"/>
      <c r="H5103" s="378" t="s">
        <v>2146</v>
      </c>
      <c r="I5103" s="808">
        <v>15</v>
      </c>
      <c r="J5103" s="808"/>
      <c r="K5103" s="377" t="s">
        <v>1909</v>
      </c>
      <c r="L5103" s="808" t="s">
        <v>1910</v>
      </c>
      <c r="M5103" s="808"/>
      <c r="N5103" s="808">
        <v>26</v>
      </c>
      <c r="O5103" s="808"/>
    </row>
    <row r="5104" spans="1:15" ht="18">
      <c r="A5104" s="807">
        <v>1809</v>
      </c>
      <c r="B5104" s="807"/>
      <c r="C5104" s="807">
        <v>717032</v>
      </c>
      <c r="D5104" s="807"/>
      <c r="E5104" s="378" t="s">
        <v>4776</v>
      </c>
      <c r="F5104" s="807" t="s">
        <v>3383</v>
      </c>
      <c r="G5104" s="807"/>
      <c r="H5104" s="378" t="s">
        <v>2146</v>
      </c>
      <c r="I5104" s="808">
        <v>35</v>
      </c>
      <c r="J5104" s="808"/>
      <c r="K5104" s="377" t="s">
        <v>1909</v>
      </c>
      <c r="L5104" s="808" t="s">
        <v>1910</v>
      </c>
      <c r="M5104" s="808"/>
      <c r="N5104" s="808">
        <v>56</v>
      </c>
      <c r="O5104" s="808"/>
    </row>
    <row r="5105" spans="1:15" ht="36">
      <c r="A5105" s="810" t="s">
        <v>1871</v>
      </c>
      <c r="B5105" s="810"/>
      <c r="C5105" s="810" t="s">
        <v>1872</v>
      </c>
      <c r="D5105" s="810"/>
      <c r="E5105" s="365" t="s">
        <v>1873</v>
      </c>
      <c r="F5105" s="810" t="s">
        <v>1874</v>
      </c>
      <c r="G5105" s="810"/>
      <c r="H5105" s="365" t="s">
        <v>1875</v>
      </c>
      <c r="I5105" s="810" t="s">
        <v>1876</v>
      </c>
      <c r="J5105" s="810"/>
      <c r="K5105" s="365" t="s">
        <v>1877</v>
      </c>
      <c r="L5105" s="810" t="s">
        <v>4253</v>
      </c>
      <c r="M5105" s="810"/>
      <c r="N5105" s="810" t="s">
        <v>1879</v>
      </c>
      <c r="O5105" s="810"/>
    </row>
    <row r="5106" spans="1:15" ht="18">
      <c r="A5106" s="807">
        <v>1810</v>
      </c>
      <c r="B5106" s="807"/>
      <c r="C5106" s="807" t="s">
        <v>3827</v>
      </c>
      <c r="D5106" s="807"/>
      <c r="E5106" s="378" t="s">
        <v>3828</v>
      </c>
      <c r="F5106" s="807" t="s">
        <v>2274</v>
      </c>
      <c r="G5106" s="807"/>
      <c r="H5106" s="378" t="s">
        <v>2115</v>
      </c>
      <c r="I5106" s="808">
        <v>500</v>
      </c>
      <c r="J5106" s="808"/>
      <c r="K5106" s="377" t="s">
        <v>2107</v>
      </c>
      <c r="L5106" s="808" t="s">
        <v>4777</v>
      </c>
      <c r="M5106" s="808"/>
      <c r="N5106" s="808">
        <v>0.85</v>
      </c>
      <c r="O5106" s="808"/>
    </row>
    <row r="5107" spans="1:15" ht="18">
      <c r="A5107" s="807">
        <v>1811</v>
      </c>
      <c r="B5107" s="807"/>
      <c r="C5107" s="807" t="s">
        <v>3822</v>
      </c>
      <c r="D5107" s="807"/>
      <c r="E5107" s="378" t="s">
        <v>3823</v>
      </c>
      <c r="F5107" s="807" t="s">
        <v>2488</v>
      </c>
      <c r="G5107" s="807"/>
      <c r="H5107" s="378" t="s">
        <v>3824</v>
      </c>
      <c r="I5107" s="808">
        <v>200</v>
      </c>
      <c r="J5107" s="808"/>
      <c r="K5107" s="377" t="s">
        <v>2107</v>
      </c>
      <c r="L5107" s="808" t="s">
        <v>4778</v>
      </c>
      <c r="M5107" s="808"/>
      <c r="N5107" s="808">
        <v>5.28</v>
      </c>
      <c r="O5107" s="808"/>
    </row>
    <row r="5108" spans="1:15" ht="18">
      <c r="A5108" s="807">
        <v>1812</v>
      </c>
      <c r="B5108" s="807"/>
      <c r="C5108" s="807" t="s">
        <v>3830</v>
      </c>
      <c r="D5108" s="807"/>
      <c r="E5108" s="378" t="s">
        <v>3831</v>
      </c>
      <c r="F5108" s="807" t="s">
        <v>3832</v>
      </c>
      <c r="G5108" s="807"/>
      <c r="H5108" s="378" t="s">
        <v>3833</v>
      </c>
      <c r="I5108" s="808">
        <v>120</v>
      </c>
      <c r="J5108" s="808"/>
      <c r="K5108" s="377" t="s">
        <v>3834</v>
      </c>
      <c r="L5108" s="809" t="s">
        <v>4779</v>
      </c>
      <c r="M5108" s="809"/>
      <c r="N5108" s="808">
        <v>27.9</v>
      </c>
      <c r="O5108" s="808"/>
    </row>
    <row r="5109" spans="1:15" ht="18">
      <c r="A5109" s="807">
        <v>1813</v>
      </c>
      <c r="B5109" s="807"/>
      <c r="C5109" s="807" t="s">
        <v>3819</v>
      </c>
      <c r="D5109" s="807"/>
      <c r="E5109" s="378" t="s">
        <v>3820</v>
      </c>
      <c r="F5109" s="807" t="s">
        <v>2274</v>
      </c>
      <c r="G5109" s="807"/>
      <c r="H5109" s="378" t="s">
        <v>2115</v>
      </c>
      <c r="I5109" s="808">
        <v>500</v>
      </c>
      <c r="J5109" s="808"/>
      <c r="K5109" s="377" t="s">
        <v>2107</v>
      </c>
      <c r="L5109" s="809" t="s">
        <v>4780</v>
      </c>
      <c r="M5109" s="809"/>
      <c r="N5109" s="808">
        <v>0.93</v>
      </c>
      <c r="O5109" s="808"/>
    </row>
    <row r="5110" spans="1:15" ht="18">
      <c r="A5110" s="807">
        <v>1814</v>
      </c>
      <c r="B5110" s="807"/>
      <c r="C5110" s="807" t="s">
        <v>3840</v>
      </c>
      <c r="D5110" s="807"/>
      <c r="E5110" s="378" t="s">
        <v>4781</v>
      </c>
      <c r="F5110" s="807" t="s">
        <v>3842</v>
      </c>
      <c r="G5110" s="807"/>
      <c r="H5110" s="378" t="s">
        <v>3843</v>
      </c>
      <c r="I5110" s="808">
        <v>200</v>
      </c>
      <c r="J5110" s="808"/>
      <c r="K5110" s="377" t="s">
        <v>1909</v>
      </c>
      <c r="L5110" s="808" t="s">
        <v>4782</v>
      </c>
      <c r="M5110" s="808"/>
      <c r="N5110" s="808">
        <v>62.76</v>
      </c>
      <c r="O5110" s="808"/>
    </row>
    <row r="5111" spans="1:15" ht="18">
      <c r="A5111" s="807">
        <v>1815</v>
      </c>
      <c r="B5111" s="807"/>
      <c r="C5111" s="807" t="s">
        <v>3837</v>
      </c>
      <c r="D5111" s="807"/>
      <c r="E5111" s="378" t="s">
        <v>3838</v>
      </c>
      <c r="F5111" s="807" t="s">
        <v>3832</v>
      </c>
      <c r="G5111" s="807"/>
      <c r="H5111" s="378" t="s">
        <v>3833</v>
      </c>
      <c r="I5111" s="808">
        <v>120</v>
      </c>
      <c r="J5111" s="808"/>
      <c r="K5111" s="377" t="s">
        <v>3834</v>
      </c>
      <c r="L5111" s="809" t="s">
        <v>4783</v>
      </c>
      <c r="M5111" s="809"/>
      <c r="N5111" s="808">
        <v>16.29</v>
      </c>
      <c r="O5111" s="808"/>
    </row>
    <row r="5112" spans="1:15" ht="18">
      <c r="A5112" s="807">
        <v>1816</v>
      </c>
      <c r="B5112" s="807"/>
      <c r="C5112" s="807" t="s">
        <v>3845</v>
      </c>
      <c r="D5112" s="807"/>
      <c r="E5112" s="378" t="s">
        <v>3846</v>
      </c>
      <c r="F5112" s="807" t="s">
        <v>2274</v>
      </c>
      <c r="G5112" s="807"/>
      <c r="H5112" s="378" t="s">
        <v>2115</v>
      </c>
      <c r="I5112" s="808">
        <v>500</v>
      </c>
      <c r="J5112" s="808"/>
      <c r="K5112" s="377" t="s">
        <v>2107</v>
      </c>
      <c r="L5112" s="808" t="s">
        <v>4784</v>
      </c>
      <c r="M5112" s="808"/>
      <c r="N5112" s="808">
        <v>1.1599999999999999</v>
      </c>
      <c r="O5112" s="808"/>
    </row>
  </sheetData>
  <mergeCells count="30672">
    <mergeCell ref="B6:C6"/>
    <mergeCell ref="D6:F6"/>
    <mergeCell ref="G6:I6"/>
    <mergeCell ref="J6:L6"/>
    <mergeCell ref="M6:N6"/>
    <mergeCell ref="O6:P6"/>
    <mergeCell ref="B5:C5"/>
    <mergeCell ref="D5:F5"/>
    <mergeCell ref="G5:I5"/>
    <mergeCell ref="J5:L5"/>
    <mergeCell ref="M5:N5"/>
    <mergeCell ref="O5:P5"/>
    <mergeCell ref="B4:C4"/>
    <mergeCell ref="D4:F4"/>
    <mergeCell ref="G4:I4"/>
    <mergeCell ref="J4:L4"/>
    <mergeCell ref="M4:N4"/>
    <mergeCell ref="O4:P4"/>
    <mergeCell ref="B3:C3"/>
    <mergeCell ref="D3:F3"/>
    <mergeCell ref="G3:I3"/>
    <mergeCell ref="J3:L3"/>
    <mergeCell ref="M3:N3"/>
    <mergeCell ref="O3:P3"/>
    <mergeCell ref="B2:C2"/>
    <mergeCell ref="D2:F2"/>
    <mergeCell ref="G2:I2"/>
    <mergeCell ref="J2:L2"/>
    <mergeCell ref="M2:N2"/>
    <mergeCell ref="O2:P2"/>
    <mergeCell ref="B1:C1"/>
    <mergeCell ref="D1:F1"/>
    <mergeCell ref="G1:I1"/>
    <mergeCell ref="J1:L1"/>
    <mergeCell ref="M1:N1"/>
    <mergeCell ref="O1:P1"/>
    <mergeCell ref="B12:C12"/>
    <mergeCell ref="D12:F12"/>
    <mergeCell ref="G12:I12"/>
    <mergeCell ref="J12:L12"/>
    <mergeCell ref="M12:N12"/>
    <mergeCell ref="O12:P12"/>
    <mergeCell ref="B11:C11"/>
    <mergeCell ref="D11:F11"/>
    <mergeCell ref="G11:I11"/>
    <mergeCell ref="J11:L11"/>
    <mergeCell ref="M11:N11"/>
    <mergeCell ref="O11:P11"/>
    <mergeCell ref="B10:C10"/>
    <mergeCell ref="D10:F10"/>
    <mergeCell ref="G10:I10"/>
    <mergeCell ref="J10:L10"/>
    <mergeCell ref="M10:N10"/>
    <mergeCell ref="O10:P10"/>
    <mergeCell ref="B9:C9"/>
    <mergeCell ref="D9:F9"/>
    <mergeCell ref="G9:I9"/>
    <mergeCell ref="J9:L9"/>
    <mergeCell ref="M9:N9"/>
    <mergeCell ref="O9:P9"/>
    <mergeCell ref="B8:C8"/>
    <mergeCell ref="D8:F8"/>
    <mergeCell ref="G8:I8"/>
    <mergeCell ref="J8:L8"/>
    <mergeCell ref="M8:N8"/>
    <mergeCell ref="O8:P8"/>
    <mergeCell ref="B7:C7"/>
    <mergeCell ref="D7:F7"/>
    <mergeCell ref="G7:I7"/>
    <mergeCell ref="J7:L7"/>
    <mergeCell ref="M7:N7"/>
    <mergeCell ref="O7:P7"/>
    <mergeCell ref="B18:C18"/>
    <mergeCell ref="D18:F18"/>
    <mergeCell ref="G18:I18"/>
    <mergeCell ref="J18:L18"/>
    <mergeCell ref="M18:N18"/>
    <mergeCell ref="O18:P18"/>
    <mergeCell ref="B17:C17"/>
    <mergeCell ref="D17:F17"/>
    <mergeCell ref="G17:I17"/>
    <mergeCell ref="J17:L17"/>
    <mergeCell ref="M17:N17"/>
    <mergeCell ref="O17:P17"/>
    <mergeCell ref="B16:C16"/>
    <mergeCell ref="D16:F16"/>
    <mergeCell ref="G16:I16"/>
    <mergeCell ref="J16:L16"/>
    <mergeCell ref="M16:N16"/>
    <mergeCell ref="O16:P16"/>
    <mergeCell ref="B15:C15"/>
    <mergeCell ref="D15:F15"/>
    <mergeCell ref="G15:I15"/>
    <mergeCell ref="J15:L15"/>
    <mergeCell ref="M15:N15"/>
    <mergeCell ref="O15:P15"/>
    <mergeCell ref="B14:C14"/>
    <mergeCell ref="D14:F14"/>
    <mergeCell ref="G14:I14"/>
    <mergeCell ref="J14:L14"/>
    <mergeCell ref="M14:N14"/>
    <mergeCell ref="O14:P14"/>
    <mergeCell ref="B13:C13"/>
    <mergeCell ref="D13:F13"/>
    <mergeCell ref="G13:I13"/>
    <mergeCell ref="J13:L13"/>
    <mergeCell ref="M13:N13"/>
    <mergeCell ref="O13:P13"/>
    <mergeCell ref="B24:C24"/>
    <mergeCell ref="D24:F24"/>
    <mergeCell ref="G24:I24"/>
    <mergeCell ref="J24:L24"/>
    <mergeCell ref="M24:N24"/>
    <mergeCell ref="O24:P24"/>
    <mergeCell ref="B23:C23"/>
    <mergeCell ref="D23:F23"/>
    <mergeCell ref="G23:I23"/>
    <mergeCell ref="J23:L23"/>
    <mergeCell ref="M23:N23"/>
    <mergeCell ref="O23:P23"/>
    <mergeCell ref="B22:C22"/>
    <mergeCell ref="D22:F22"/>
    <mergeCell ref="G22:I22"/>
    <mergeCell ref="J22:L22"/>
    <mergeCell ref="M22:N22"/>
    <mergeCell ref="O22:P22"/>
    <mergeCell ref="B21:C21"/>
    <mergeCell ref="D21:F21"/>
    <mergeCell ref="G21:I21"/>
    <mergeCell ref="J21:L21"/>
    <mergeCell ref="M21:N21"/>
    <mergeCell ref="O21:P21"/>
    <mergeCell ref="B20:C20"/>
    <mergeCell ref="D20:F20"/>
    <mergeCell ref="G20:I20"/>
    <mergeCell ref="J20:L20"/>
    <mergeCell ref="M20:N20"/>
    <mergeCell ref="O20:P20"/>
    <mergeCell ref="B19:C19"/>
    <mergeCell ref="D19:F19"/>
    <mergeCell ref="G19:I19"/>
    <mergeCell ref="J19:L19"/>
    <mergeCell ref="M19:N19"/>
    <mergeCell ref="O19:P19"/>
    <mergeCell ref="B30:C30"/>
    <mergeCell ref="D30:F30"/>
    <mergeCell ref="G30:I30"/>
    <mergeCell ref="J30:L30"/>
    <mergeCell ref="M30:N30"/>
    <mergeCell ref="O30:P30"/>
    <mergeCell ref="B29:C29"/>
    <mergeCell ref="D29:F29"/>
    <mergeCell ref="G29:I29"/>
    <mergeCell ref="J29:L29"/>
    <mergeCell ref="M29:N29"/>
    <mergeCell ref="O29:P29"/>
    <mergeCell ref="B28:C28"/>
    <mergeCell ref="D28:F28"/>
    <mergeCell ref="G28:I28"/>
    <mergeCell ref="J28:L28"/>
    <mergeCell ref="M28:N28"/>
    <mergeCell ref="O28:P28"/>
    <mergeCell ref="B27:C27"/>
    <mergeCell ref="D27:F27"/>
    <mergeCell ref="G27:I27"/>
    <mergeCell ref="J27:L27"/>
    <mergeCell ref="M27:N27"/>
    <mergeCell ref="O27:P27"/>
    <mergeCell ref="B26:C26"/>
    <mergeCell ref="D26:F26"/>
    <mergeCell ref="G26:I26"/>
    <mergeCell ref="J26:L26"/>
    <mergeCell ref="M26:N26"/>
    <mergeCell ref="O26:P26"/>
    <mergeCell ref="B25:C25"/>
    <mergeCell ref="D25:F25"/>
    <mergeCell ref="G25:I25"/>
    <mergeCell ref="J25:L25"/>
    <mergeCell ref="M25:N25"/>
    <mergeCell ref="O25:P25"/>
    <mergeCell ref="B36:C36"/>
    <mergeCell ref="D36:F36"/>
    <mergeCell ref="G36:I36"/>
    <mergeCell ref="J36:L36"/>
    <mergeCell ref="M36:N36"/>
    <mergeCell ref="O36:P36"/>
    <mergeCell ref="B35:C35"/>
    <mergeCell ref="D35:F35"/>
    <mergeCell ref="G35:I35"/>
    <mergeCell ref="J35:L35"/>
    <mergeCell ref="M35:N35"/>
    <mergeCell ref="O35:P35"/>
    <mergeCell ref="B34:C34"/>
    <mergeCell ref="D34:F34"/>
    <mergeCell ref="G34:I34"/>
    <mergeCell ref="J34:L34"/>
    <mergeCell ref="M34:N34"/>
    <mergeCell ref="O34:P34"/>
    <mergeCell ref="B33:C33"/>
    <mergeCell ref="D33:F33"/>
    <mergeCell ref="G33:I33"/>
    <mergeCell ref="J33:L33"/>
    <mergeCell ref="M33:N33"/>
    <mergeCell ref="O33:P33"/>
    <mergeCell ref="B32:C32"/>
    <mergeCell ref="D32:F32"/>
    <mergeCell ref="G32:I32"/>
    <mergeCell ref="J32:L32"/>
    <mergeCell ref="M32:N32"/>
    <mergeCell ref="O32:P32"/>
    <mergeCell ref="B31:C31"/>
    <mergeCell ref="D31:F31"/>
    <mergeCell ref="G31:I31"/>
    <mergeCell ref="J31:L31"/>
    <mergeCell ref="M31:N31"/>
    <mergeCell ref="O31:P31"/>
    <mergeCell ref="B42:C42"/>
    <mergeCell ref="D42:F42"/>
    <mergeCell ref="G42:I42"/>
    <mergeCell ref="J42:L42"/>
    <mergeCell ref="M42:N42"/>
    <mergeCell ref="O42:P42"/>
    <mergeCell ref="B41:C41"/>
    <mergeCell ref="D41:F41"/>
    <mergeCell ref="G41:I41"/>
    <mergeCell ref="J41:L41"/>
    <mergeCell ref="M41:N41"/>
    <mergeCell ref="O41:P41"/>
    <mergeCell ref="B40:C40"/>
    <mergeCell ref="D40:F40"/>
    <mergeCell ref="G40:I40"/>
    <mergeCell ref="J40:L40"/>
    <mergeCell ref="M40:N40"/>
    <mergeCell ref="O40:P40"/>
    <mergeCell ref="B39:C39"/>
    <mergeCell ref="D39:F39"/>
    <mergeCell ref="G39:I39"/>
    <mergeCell ref="J39:L39"/>
    <mergeCell ref="M39:N39"/>
    <mergeCell ref="O39:P39"/>
    <mergeCell ref="B38:C38"/>
    <mergeCell ref="D38:F38"/>
    <mergeCell ref="G38:I38"/>
    <mergeCell ref="J38:L38"/>
    <mergeCell ref="M38:N38"/>
    <mergeCell ref="O38:P38"/>
    <mergeCell ref="B37:C37"/>
    <mergeCell ref="D37:F37"/>
    <mergeCell ref="G37:I37"/>
    <mergeCell ref="J37:L37"/>
    <mergeCell ref="M37:N37"/>
    <mergeCell ref="O37:P37"/>
    <mergeCell ref="B48:C48"/>
    <mergeCell ref="D48:F48"/>
    <mergeCell ref="G48:I48"/>
    <mergeCell ref="J48:L48"/>
    <mergeCell ref="M48:N48"/>
    <mergeCell ref="O48:P48"/>
    <mergeCell ref="B47:C47"/>
    <mergeCell ref="D47:F47"/>
    <mergeCell ref="G47:I47"/>
    <mergeCell ref="J47:L47"/>
    <mergeCell ref="M47:N47"/>
    <mergeCell ref="O47:P47"/>
    <mergeCell ref="B46:C46"/>
    <mergeCell ref="D46:F46"/>
    <mergeCell ref="G46:I46"/>
    <mergeCell ref="J46:L46"/>
    <mergeCell ref="M46:N46"/>
    <mergeCell ref="O46:P46"/>
    <mergeCell ref="B45:C45"/>
    <mergeCell ref="D45:F45"/>
    <mergeCell ref="G45:I45"/>
    <mergeCell ref="J45:L45"/>
    <mergeCell ref="M45:N45"/>
    <mergeCell ref="O45:P45"/>
    <mergeCell ref="B44:C44"/>
    <mergeCell ref="D44:F44"/>
    <mergeCell ref="G44:I44"/>
    <mergeCell ref="J44:L44"/>
    <mergeCell ref="M44:N44"/>
    <mergeCell ref="O44:P44"/>
    <mergeCell ref="B43:C43"/>
    <mergeCell ref="D43:F43"/>
    <mergeCell ref="G43:I43"/>
    <mergeCell ref="J43:L43"/>
    <mergeCell ref="M43:N43"/>
    <mergeCell ref="O43:P43"/>
    <mergeCell ref="B54:C54"/>
    <mergeCell ref="D54:F54"/>
    <mergeCell ref="G54:I54"/>
    <mergeCell ref="J54:L54"/>
    <mergeCell ref="M54:N54"/>
    <mergeCell ref="O54:P54"/>
    <mergeCell ref="B53:C53"/>
    <mergeCell ref="D53:F53"/>
    <mergeCell ref="G53:I53"/>
    <mergeCell ref="J53:L53"/>
    <mergeCell ref="M53:N53"/>
    <mergeCell ref="O53:P53"/>
    <mergeCell ref="B52:C52"/>
    <mergeCell ref="D52:F52"/>
    <mergeCell ref="G52:I52"/>
    <mergeCell ref="J52:L52"/>
    <mergeCell ref="M52:N52"/>
    <mergeCell ref="O52:P52"/>
    <mergeCell ref="B51:C51"/>
    <mergeCell ref="D51:F51"/>
    <mergeCell ref="G51:I51"/>
    <mergeCell ref="J51:L51"/>
    <mergeCell ref="M51:N51"/>
    <mergeCell ref="O51:P51"/>
    <mergeCell ref="B50:C50"/>
    <mergeCell ref="D50:F50"/>
    <mergeCell ref="G50:I50"/>
    <mergeCell ref="J50:L50"/>
    <mergeCell ref="M50:N50"/>
    <mergeCell ref="O50:P50"/>
    <mergeCell ref="B49:C49"/>
    <mergeCell ref="D49:F49"/>
    <mergeCell ref="G49:I49"/>
    <mergeCell ref="J49:L49"/>
    <mergeCell ref="M49:N49"/>
    <mergeCell ref="O49:P49"/>
    <mergeCell ref="B60:C60"/>
    <mergeCell ref="D60:F60"/>
    <mergeCell ref="G60:I60"/>
    <mergeCell ref="J60:L60"/>
    <mergeCell ref="M60:N60"/>
    <mergeCell ref="O60:P60"/>
    <mergeCell ref="B59:C59"/>
    <mergeCell ref="D59:F59"/>
    <mergeCell ref="G59:I59"/>
    <mergeCell ref="J59:L59"/>
    <mergeCell ref="M59:N59"/>
    <mergeCell ref="O59:P59"/>
    <mergeCell ref="B58:C58"/>
    <mergeCell ref="D58:F58"/>
    <mergeCell ref="G58:I58"/>
    <mergeCell ref="J58:L58"/>
    <mergeCell ref="M58:N58"/>
    <mergeCell ref="O58:P58"/>
    <mergeCell ref="B57:C57"/>
    <mergeCell ref="D57:F57"/>
    <mergeCell ref="G57:I57"/>
    <mergeCell ref="J57:L57"/>
    <mergeCell ref="M57:N57"/>
    <mergeCell ref="O57:P57"/>
    <mergeCell ref="B56:C56"/>
    <mergeCell ref="D56:F56"/>
    <mergeCell ref="G56:I56"/>
    <mergeCell ref="J56:L56"/>
    <mergeCell ref="M56:N56"/>
    <mergeCell ref="O56:P56"/>
    <mergeCell ref="B55:C55"/>
    <mergeCell ref="D55:F55"/>
    <mergeCell ref="G55:I55"/>
    <mergeCell ref="J55:L55"/>
    <mergeCell ref="M55:N55"/>
    <mergeCell ref="O55:P55"/>
    <mergeCell ref="B66:C66"/>
    <mergeCell ref="D66:F66"/>
    <mergeCell ref="G66:I66"/>
    <mergeCell ref="J66:L66"/>
    <mergeCell ref="M66:N66"/>
    <mergeCell ref="O66:P66"/>
    <mergeCell ref="B65:C65"/>
    <mergeCell ref="D65:F65"/>
    <mergeCell ref="G65:I65"/>
    <mergeCell ref="J65:L65"/>
    <mergeCell ref="M65:N65"/>
    <mergeCell ref="O65:P65"/>
    <mergeCell ref="B64:C64"/>
    <mergeCell ref="D64:F64"/>
    <mergeCell ref="G64:I64"/>
    <mergeCell ref="J64:L64"/>
    <mergeCell ref="M64:N64"/>
    <mergeCell ref="O64:P64"/>
    <mergeCell ref="B63:C63"/>
    <mergeCell ref="D63:F63"/>
    <mergeCell ref="G63:I63"/>
    <mergeCell ref="J63:L63"/>
    <mergeCell ref="M63:N63"/>
    <mergeCell ref="O63:P63"/>
    <mergeCell ref="B62:C62"/>
    <mergeCell ref="D62:F62"/>
    <mergeCell ref="G62:I62"/>
    <mergeCell ref="J62:L62"/>
    <mergeCell ref="M62:N62"/>
    <mergeCell ref="O62:P62"/>
    <mergeCell ref="B61:C61"/>
    <mergeCell ref="D61:F61"/>
    <mergeCell ref="G61:I61"/>
    <mergeCell ref="J61:L61"/>
    <mergeCell ref="M61:N61"/>
    <mergeCell ref="O61:P61"/>
    <mergeCell ref="B72:C72"/>
    <mergeCell ref="D72:F72"/>
    <mergeCell ref="G72:I72"/>
    <mergeCell ref="J72:L72"/>
    <mergeCell ref="M72:N72"/>
    <mergeCell ref="O72:P72"/>
    <mergeCell ref="B71:C71"/>
    <mergeCell ref="D71:F71"/>
    <mergeCell ref="G71:I71"/>
    <mergeCell ref="J71:L71"/>
    <mergeCell ref="M71:N71"/>
    <mergeCell ref="O71:P71"/>
    <mergeCell ref="B70:C70"/>
    <mergeCell ref="D70:F70"/>
    <mergeCell ref="G70:I70"/>
    <mergeCell ref="J70:L70"/>
    <mergeCell ref="M70:N70"/>
    <mergeCell ref="O70:P70"/>
    <mergeCell ref="B69:C69"/>
    <mergeCell ref="D69:F69"/>
    <mergeCell ref="G69:I69"/>
    <mergeCell ref="J69:L69"/>
    <mergeCell ref="M69:N69"/>
    <mergeCell ref="O69:P69"/>
    <mergeCell ref="B68:C68"/>
    <mergeCell ref="D68:F68"/>
    <mergeCell ref="G68:I68"/>
    <mergeCell ref="J68:L68"/>
    <mergeCell ref="M68:N68"/>
    <mergeCell ref="O68:P68"/>
    <mergeCell ref="B67:C67"/>
    <mergeCell ref="D67:F67"/>
    <mergeCell ref="G67:I67"/>
    <mergeCell ref="J67:L67"/>
    <mergeCell ref="M67:N67"/>
    <mergeCell ref="O67:P67"/>
    <mergeCell ref="B78:C78"/>
    <mergeCell ref="D78:F78"/>
    <mergeCell ref="G78:I78"/>
    <mergeCell ref="J78:L78"/>
    <mergeCell ref="M78:N78"/>
    <mergeCell ref="O78:P78"/>
    <mergeCell ref="B77:C77"/>
    <mergeCell ref="D77:F77"/>
    <mergeCell ref="G77:I77"/>
    <mergeCell ref="J77:L77"/>
    <mergeCell ref="M77:N77"/>
    <mergeCell ref="O77:P77"/>
    <mergeCell ref="B76:C76"/>
    <mergeCell ref="D76:F76"/>
    <mergeCell ref="G76:I76"/>
    <mergeCell ref="J76:L76"/>
    <mergeCell ref="M76:N76"/>
    <mergeCell ref="O76:P76"/>
    <mergeCell ref="B75:C75"/>
    <mergeCell ref="D75:F75"/>
    <mergeCell ref="G75:I75"/>
    <mergeCell ref="J75:L75"/>
    <mergeCell ref="M75:N75"/>
    <mergeCell ref="O75:P75"/>
    <mergeCell ref="B74:C74"/>
    <mergeCell ref="D74:F74"/>
    <mergeCell ref="G74:I74"/>
    <mergeCell ref="J74:L74"/>
    <mergeCell ref="M74:N74"/>
    <mergeCell ref="O74:P74"/>
    <mergeCell ref="B73:C73"/>
    <mergeCell ref="D73:F73"/>
    <mergeCell ref="G73:I73"/>
    <mergeCell ref="J73:L73"/>
    <mergeCell ref="M73:N73"/>
    <mergeCell ref="O73:P73"/>
    <mergeCell ref="B84:C84"/>
    <mergeCell ref="D84:F84"/>
    <mergeCell ref="G84:I84"/>
    <mergeCell ref="J84:L84"/>
    <mergeCell ref="M84:N84"/>
    <mergeCell ref="O84:P84"/>
    <mergeCell ref="B83:C83"/>
    <mergeCell ref="D83:F83"/>
    <mergeCell ref="G83:I83"/>
    <mergeCell ref="J83:L83"/>
    <mergeCell ref="M83:N83"/>
    <mergeCell ref="O83:P83"/>
    <mergeCell ref="B82:C82"/>
    <mergeCell ref="D82:F82"/>
    <mergeCell ref="G82:I82"/>
    <mergeCell ref="J82:L82"/>
    <mergeCell ref="M82:N82"/>
    <mergeCell ref="O82:P82"/>
    <mergeCell ref="B81:C81"/>
    <mergeCell ref="D81:F81"/>
    <mergeCell ref="G81:I81"/>
    <mergeCell ref="J81:L81"/>
    <mergeCell ref="M81:N81"/>
    <mergeCell ref="O81:P81"/>
    <mergeCell ref="B80:C80"/>
    <mergeCell ref="D80:F80"/>
    <mergeCell ref="G80:I80"/>
    <mergeCell ref="J80:L80"/>
    <mergeCell ref="M80:N80"/>
    <mergeCell ref="O80:P80"/>
    <mergeCell ref="B79:C79"/>
    <mergeCell ref="D79:F79"/>
    <mergeCell ref="G79:I79"/>
    <mergeCell ref="J79:L79"/>
    <mergeCell ref="M79:N79"/>
    <mergeCell ref="O79:P79"/>
    <mergeCell ref="B90:C90"/>
    <mergeCell ref="D90:F90"/>
    <mergeCell ref="G90:I90"/>
    <mergeCell ref="J90:L90"/>
    <mergeCell ref="M90:N90"/>
    <mergeCell ref="O90:P90"/>
    <mergeCell ref="B89:C89"/>
    <mergeCell ref="D89:F89"/>
    <mergeCell ref="G89:I89"/>
    <mergeCell ref="J89:L89"/>
    <mergeCell ref="M89:N89"/>
    <mergeCell ref="O89:P89"/>
    <mergeCell ref="B88:C88"/>
    <mergeCell ref="D88:F88"/>
    <mergeCell ref="G88:I88"/>
    <mergeCell ref="J88:L88"/>
    <mergeCell ref="M88:N88"/>
    <mergeCell ref="O88:P88"/>
    <mergeCell ref="B87:C87"/>
    <mergeCell ref="D87:F87"/>
    <mergeCell ref="G87:I87"/>
    <mergeCell ref="J87:L87"/>
    <mergeCell ref="M87:N87"/>
    <mergeCell ref="O87:P87"/>
    <mergeCell ref="B86:C86"/>
    <mergeCell ref="D86:F86"/>
    <mergeCell ref="G86:I86"/>
    <mergeCell ref="J86:L86"/>
    <mergeCell ref="M86:N86"/>
    <mergeCell ref="O86:P86"/>
    <mergeCell ref="B85:C85"/>
    <mergeCell ref="D85:F85"/>
    <mergeCell ref="G85:I85"/>
    <mergeCell ref="J85:L85"/>
    <mergeCell ref="M85:N85"/>
    <mergeCell ref="O85:P85"/>
    <mergeCell ref="B96:C96"/>
    <mergeCell ref="D96:F96"/>
    <mergeCell ref="G96:I96"/>
    <mergeCell ref="J96:L96"/>
    <mergeCell ref="M96:N96"/>
    <mergeCell ref="O96:P96"/>
    <mergeCell ref="B95:C95"/>
    <mergeCell ref="D95:F95"/>
    <mergeCell ref="G95:I95"/>
    <mergeCell ref="J95:L95"/>
    <mergeCell ref="M95:N95"/>
    <mergeCell ref="O95:P95"/>
    <mergeCell ref="B94:C94"/>
    <mergeCell ref="D94:F94"/>
    <mergeCell ref="G94:I94"/>
    <mergeCell ref="J94:L94"/>
    <mergeCell ref="M94:N94"/>
    <mergeCell ref="O94:P94"/>
    <mergeCell ref="B93:C93"/>
    <mergeCell ref="D93:F93"/>
    <mergeCell ref="G93:I93"/>
    <mergeCell ref="J93:L93"/>
    <mergeCell ref="M93:N93"/>
    <mergeCell ref="O93:P93"/>
    <mergeCell ref="B92:C92"/>
    <mergeCell ref="D92:F92"/>
    <mergeCell ref="G92:I92"/>
    <mergeCell ref="J92:L92"/>
    <mergeCell ref="M92:N92"/>
    <mergeCell ref="O92:P92"/>
    <mergeCell ref="B91:C91"/>
    <mergeCell ref="D91:F91"/>
    <mergeCell ref="G91:I91"/>
    <mergeCell ref="J91:L91"/>
    <mergeCell ref="M91:N91"/>
    <mergeCell ref="O91:P91"/>
    <mergeCell ref="B102:C102"/>
    <mergeCell ref="D102:F102"/>
    <mergeCell ref="G102:I102"/>
    <mergeCell ref="J102:L102"/>
    <mergeCell ref="M102:N102"/>
    <mergeCell ref="O102:P102"/>
    <mergeCell ref="B101:C101"/>
    <mergeCell ref="D101:F101"/>
    <mergeCell ref="G101:I101"/>
    <mergeCell ref="J101:L101"/>
    <mergeCell ref="M101:N101"/>
    <mergeCell ref="O101:P101"/>
    <mergeCell ref="B100:C100"/>
    <mergeCell ref="D100:F100"/>
    <mergeCell ref="G100:I100"/>
    <mergeCell ref="J100:L100"/>
    <mergeCell ref="M100:N100"/>
    <mergeCell ref="O100:P100"/>
    <mergeCell ref="B99:C99"/>
    <mergeCell ref="D99:F99"/>
    <mergeCell ref="G99:I99"/>
    <mergeCell ref="J99:L99"/>
    <mergeCell ref="M99:N99"/>
    <mergeCell ref="O99:P99"/>
    <mergeCell ref="B98:C98"/>
    <mergeCell ref="D98:F98"/>
    <mergeCell ref="G98:I98"/>
    <mergeCell ref="J98:L98"/>
    <mergeCell ref="M98:N98"/>
    <mergeCell ref="O98:P98"/>
    <mergeCell ref="B97:C97"/>
    <mergeCell ref="D97:F97"/>
    <mergeCell ref="G97:I97"/>
    <mergeCell ref="J97:L97"/>
    <mergeCell ref="M97:N97"/>
    <mergeCell ref="O97:P97"/>
    <mergeCell ref="B108:C108"/>
    <mergeCell ref="D108:F108"/>
    <mergeCell ref="G108:I108"/>
    <mergeCell ref="J108:L108"/>
    <mergeCell ref="M108:N108"/>
    <mergeCell ref="O108:P108"/>
    <mergeCell ref="B107:C107"/>
    <mergeCell ref="D107:F107"/>
    <mergeCell ref="G107:I107"/>
    <mergeCell ref="J107:L107"/>
    <mergeCell ref="M107:N107"/>
    <mergeCell ref="O107:P107"/>
    <mergeCell ref="B106:C106"/>
    <mergeCell ref="D106:F106"/>
    <mergeCell ref="G106:I106"/>
    <mergeCell ref="J106:L106"/>
    <mergeCell ref="M106:N106"/>
    <mergeCell ref="O106:P106"/>
    <mergeCell ref="B105:C105"/>
    <mergeCell ref="D105:F105"/>
    <mergeCell ref="G105:I105"/>
    <mergeCell ref="J105:L105"/>
    <mergeCell ref="M105:N105"/>
    <mergeCell ref="O105:P105"/>
    <mergeCell ref="B104:C104"/>
    <mergeCell ref="D104:F104"/>
    <mergeCell ref="G104:I104"/>
    <mergeCell ref="J104:L104"/>
    <mergeCell ref="M104:N104"/>
    <mergeCell ref="O104:P104"/>
    <mergeCell ref="B103:C103"/>
    <mergeCell ref="D103:F103"/>
    <mergeCell ref="G103:I103"/>
    <mergeCell ref="J103:L103"/>
    <mergeCell ref="M103:N103"/>
    <mergeCell ref="O103:P103"/>
    <mergeCell ref="B114:C114"/>
    <mergeCell ref="D114:F114"/>
    <mergeCell ref="G114:I114"/>
    <mergeCell ref="J114:L114"/>
    <mergeCell ref="M114:N114"/>
    <mergeCell ref="O114:P114"/>
    <mergeCell ref="B113:C113"/>
    <mergeCell ref="D113:F113"/>
    <mergeCell ref="G113:I113"/>
    <mergeCell ref="J113:L113"/>
    <mergeCell ref="M113:N113"/>
    <mergeCell ref="O113:P113"/>
    <mergeCell ref="B112:C112"/>
    <mergeCell ref="D112:F112"/>
    <mergeCell ref="G112:I112"/>
    <mergeCell ref="J112:L112"/>
    <mergeCell ref="M112:N112"/>
    <mergeCell ref="O112:P112"/>
    <mergeCell ref="B111:C111"/>
    <mergeCell ref="D111:F111"/>
    <mergeCell ref="G111:I111"/>
    <mergeCell ref="J111:L111"/>
    <mergeCell ref="M111:N111"/>
    <mergeCell ref="O111:P111"/>
    <mergeCell ref="B110:C110"/>
    <mergeCell ref="D110:F110"/>
    <mergeCell ref="G110:I110"/>
    <mergeCell ref="J110:L110"/>
    <mergeCell ref="M110:N110"/>
    <mergeCell ref="O110:P110"/>
    <mergeCell ref="B109:C109"/>
    <mergeCell ref="D109:F109"/>
    <mergeCell ref="G109:I109"/>
    <mergeCell ref="J109:L109"/>
    <mergeCell ref="M109:N109"/>
    <mergeCell ref="O109:P109"/>
    <mergeCell ref="B120:C120"/>
    <mergeCell ref="D120:F120"/>
    <mergeCell ref="G120:I120"/>
    <mergeCell ref="J120:L120"/>
    <mergeCell ref="M120:N120"/>
    <mergeCell ref="O120:P120"/>
    <mergeCell ref="B119:C119"/>
    <mergeCell ref="D119:F119"/>
    <mergeCell ref="G119:I119"/>
    <mergeCell ref="J119:L119"/>
    <mergeCell ref="M119:N119"/>
    <mergeCell ref="O119:P119"/>
    <mergeCell ref="B118:C118"/>
    <mergeCell ref="D118:F118"/>
    <mergeCell ref="G118:I118"/>
    <mergeCell ref="J118:L118"/>
    <mergeCell ref="M118:N118"/>
    <mergeCell ref="O118:P118"/>
    <mergeCell ref="B117:C117"/>
    <mergeCell ref="D117:F117"/>
    <mergeCell ref="G117:I117"/>
    <mergeCell ref="J117:L117"/>
    <mergeCell ref="M117:N117"/>
    <mergeCell ref="O117:P117"/>
    <mergeCell ref="B116:C116"/>
    <mergeCell ref="D116:F116"/>
    <mergeCell ref="G116:I116"/>
    <mergeCell ref="J116:L116"/>
    <mergeCell ref="M116:N116"/>
    <mergeCell ref="O116:P116"/>
    <mergeCell ref="B115:C115"/>
    <mergeCell ref="D115:F115"/>
    <mergeCell ref="G115:I115"/>
    <mergeCell ref="J115:L115"/>
    <mergeCell ref="M115:N115"/>
    <mergeCell ref="O115:P115"/>
    <mergeCell ref="B126:C126"/>
    <mergeCell ref="D126:F126"/>
    <mergeCell ref="G126:I126"/>
    <mergeCell ref="J126:L126"/>
    <mergeCell ref="M126:N126"/>
    <mergeCell ref="O126:P126"/>
    <mergeCell ref="B125:C125"/>
    <mergeCell ref="D125:F125"/>
    <mergeCell ref="G125:I125"/>
    <mergeCell ref="J125:L125"/>
    <mergeCell ref="M125:N125"/>
    <mergeCell ref="O125:P125"/>
    <mergeCell ref="B124:C124"/>
    <mergeCell ref="D124:F124"/>
    <mergeCell ref="G124:I124"/>
    <mergeCell ref="J124:L124"/>
    <mergeCell ref="M124:N124"/>
    <mergeCell ref="O124:P124"/>
    <mergeCell ref="B123:C123"/>
    <mergeCell ref="D123:F123"/>
    <mergeCell ref="G123:I123"/>
    <mergeCell ref="J123:L123"/>
    <mergeCell ref="M123:N123"/>
    <mergeCell ref="O123:P123"/>
    <mergeCell ref="B122:C122"/>
    <mergeCell ref="D122:F122"/>
    <mergeCell ref="G122:I122"/>
    <mergeCell ref="J122:L122"/>
    <mergeCell ref="M122:N122"/>
    <mergeCell ref="O122:P122"/>
    <mergeCell ref="B121:C121"/>
    <mergeCell ref="D121:F121"/>
    <mergeCell ref="G121:I121"/>
    <mergeCell ref="J121:L121"/>
    <mergeCell ref="M121:N121"/>
    <mergeCell ref="O121:P121"/>
    <mergeCell ref="B132:C132"/>
    <mergeCell ref="D132:F132"/>
    <mergeCell ref="G132:I132"/>
    <mergeCell ref="J132:L132"/>
    <mergeCell ref="M132:N132"/>
    <mergeCell ref="O132:P132"/>
    <mergeCell ref="B131:C131"/>
    <mergeCell ref="D131:F131"/>
    <mergeCell ref="G131:I131"/>
    <mergeCell ref="J131:L131"/>
    <mergeCell ref="M131:N131"/>
    <mergeCell ref="O131:P131"/>
    <mergeCell ref="B130:C130"/>
    <mergeCell ref="D130:F130"/>
    <mergeCell ref="G130:I130"/>
    <mergeCell ref="J130:L130"/>
    <mergeCell ref="M130:N130"/>
    <mergeCell ref="O130:P130"/>
    <mergeCell ref="B129:C129"/>
    <mergeCell ref="D129:F129"/>
    <mergeCell ref="G129:I129"/>
    <mergeCell ref="J129:L129"/>
    <mergeCell ref="M129:N129"/>
    <mergeCell ref="O129:P129"/>
    <mergeCell ref="B128:C128"/>
    <mergeCell ref="D128:F128"/>
    <mergeCell ref="G128:I128"/>
    <mergeCell ref="J128:L128"/>
    <mergeCell ref="M128:N128"/>
    <mergeCell ref="O128:P128"/>
    <mergeCell ref="B127:C127"/>
    <mergeCell ref="D127:F127"/>
    <mergeCell ref="G127:I127"/>
    <mergeCell ref="J127:L127"/>
    <mergeCell ref="M127:N127"/>
    <mergeCell ref="O127:P127"/>
    <mergeCell ref="B138:C138"/>
    <mergeCell ref="D138:F138"/>
    <mergeCell ref="G138:I138"/>
    <mergeCell ref="J138:L138"/>
    <mergeCell ref="M138:N138"/>
    <mergeCell ref="O138:P138"/>
    <mergeCell ref="B137:C137"/>
    <mergeCell ref="D137:F137"/>
    <mergeCell ref="G137:I137"/>
    <mergeCell ref="J137:L137"/>
    <mergeCell ref="M137:N137"/>
    <mergeCell ref="O137:P137"/>
    <mergeCell ref="B136:C136"/>
    <mergeCell ref="D136:F136"/>
    <mergeCell ref="G136:I136"/>
    <mergeCell ref="J136:L136"/>
    <mergeCell ref="M136:N136"/>
    <mergeCell ref="O136:P136"/>
    <mergeCell ref="B135:C135"/>
    <mergeCell ref="D135:F135"/>
    <mergeCell ref="G135:I135"/>
    <mergeCell ref="J135:L135"/>
    <mergeCell ref="M135:N135"/>
    <mergeCell ref="O135:P135"/>
    <mergeCell ref="B134:C134"/>
    <mergeCell ref="D134:F134"/>
    <mergeCell ref="G134:I134"/>
    <mergeCell ref="J134:L134"/>
    <mergeCell ref="M134:N134"/>
    <mergeCell ref="O134:P134"/>
    <mergeCell ref="B133:C133"/>
    <mergeCell ref="D133:F133"/>
    <mergeCell ref="G133:I133"/>
    <mergeCell ref="J133:L133"/>
    <mergeCell ref="M133:N133"/>
    <mergeCell ref="O133:P133"/>
    <mergeCell ref="B144:C144"/>
    <mergeCell ref="D144:F144"/>
    <mergeCell ref="G144:I144"/>
    <mergeCell ref="J144:L144"/>
    <mergeCell ref="M144:N144"/>
    <mergeCell ref="O144:P144"/>
    <mergeCell ref="B143:C143"/>
    <mergeCell ref="D143:F143"/>
    <mergeCell ref="G143:I143"/>
    <mergeCell ref="J143:L143"/>
    <mergeCell ref="M143:N143"/>
    <mergeCell ref="O143:P143"/>
    <mergeCell ref="B142:C142"/>
    <mergeCell ref="D142:F142"/>
    <mergeCell ref="G142:I142"/>
    <mergeCell ref="J142:L142"/>
    <mergeCell ref="M142:N142"/>
    <mergeCell ref="O142:P142"/>
    <mergeCell ref="B141:C141"/>
    <mergeCell ref="D141:F141"/>
    <mergeCell ref="G141:I141"/>
    <mergeCell ref="J141:L141"/>
    <mergeCell ref="M141:N141"/>
    <mergeCell ref="O141:P141"/>
    <mergeCell ref="B140:C140"/>
    <mergeCell ref="D140:F140"/>
    <mergeCell ref="G140:I140"/>
    <mergeCell ref="J140:L140"/>
    <mergeCell ref="M140:N140"/>
    <mergeCell ref="O140:P140"/>
    <mergeCell ref="B139:C139"/>
    <mergeCell ref="D139:F139"/>
    <mergeCell ref="G139:I139"/>
    <mergeCell ref="J139:L139"/>
    <mergeCell ref="M139:N139"/>
    <mergeCell ref="O139:P139"/>
    <mergeCell ref="B150:C150"/>
    <mergeCell ref="D150:F150"/>
    <mergeCell ref="G150:I150"/>
    <mergeCell ref="J150:L150"/>
    <mergeCell ref="M150:N150"/>
    <mergeCell ref="O150:P150"/>
    <mergeCell ref="B149:C149"/>
    <mergeCell ref="D149:F149"/>
    <mergeCell ref="G149:I149"/>
    <mergeCell ref="J149:L149"/>
    <mergeCell ref="M149:N149"/>
    <mergeCell ref="O149:P149"/>
    <mergeCell ref="B148:C148"/>
    <mergeCell ref="D148:F148"/>
    <mergeCell ref="G148:I148"/>
    <mergeCell ref="J148:L148"/>
    <mergeCell ref="M148:N148"/>
    <mergeCell ref="O148:P148"/>
    <mergeCell ref="B147:C147"/>
    <mergeCell ref="D147:F147"/>
    <mergeCell ref="G147:I147"/>
    <mergeCell ref="J147:L147"/>
    <mergeCell ref="M147:N147"/>
    <mergeCell ref="O147:P147"/>
    <mergeCell ref="B146:C146"/>
    <mergeCell ref="D146:F146"/>
    <mergeCell ref="G146:I146"/>
    <mergeCell ref="J146:L146"/>
    <mergeCell ref="M146:N146"/>
    <mergeCell ref="O146:P146"/>
    <mergeCell ref="B145:C145"/>
    <mergeCell ref="D145:F145"/>
    <mergeCell ref="G145:I145"/>
    <mergeCell ref="J145:L145"/>
    <mergeCell ref="M145:N145"/>
    <mergeCell ref="O145:P145"/>
    <mergeCell ref="B156:C156"/>
    <mergeCell ref="D156:F156"/>
    <mergeCell ref="G156:I156"/>
    <mergeCell ref="J156:L156"/>
    <mergeCell ref="M156:N156"/>
    <mergeCell ref="O156:P156"/>
    <mergeCell ref="B155:C155"/>
    <mergeCell ref="D155:F155"/>
    <mergeCell ref="G155:I155"/>
    <mergeCell ref="J155:L155"/>
    <mergeCell ref="M155:N155"/>
    <mergeCell ref="O155:P155"/>
    <mergeCell ref="B154:C154"/>
    <mergeCell ref="D154:F154"/>
    <mergeCell ref="G154:I154"/>
    <mergeCell ref="J154:L154"/>
    <mergeCell ref="M154:N154"/>
    <mergeCell ref="O154:P154"/>
    <mergeCell ref="B153:C153"/>
    <mergeCell ref="D153:F153"/>
    <mergeCell ref="G153:I153"/>
    <mergeCell ref="J153:L153"/>
    <mergeCell ref="M153:N153"/>
    <mergeCell ref="O153:P153"/>
    <mergeCell ref="B152:C152"/>
    <mergeCell ref="D152:F152"/>
    <mergeCell ref="G152:I152"/>
    <mergeCell ref="J152:L152"/>
    <mergeCell ref="M152:N152"/>
    <mergeCell ref="O152:P152"/>
    <mergeCell ref="B151:C151"/>
    <mergeCell ref="D151:F151"/>
    <mergeCell ref="G151:I151"/>
    <mergeCell ref="J151:L151"/>
    <mergeCell ref="M151:N151"/>
    <mergeCell ref="O151:P151"/>
    <mergeCell ref="B162:C162"/>
    <mergeCell ref="D162:F162"/>
    <mergeCell ref="G162:I162"/>
    <mergeCell ref="J162:L162"/>
    <mergeCell ref="M162:N162"/>
    <mergeCell ref="O162:P162"/>
    <mergeCell ref="B161:C161"/>
    <mergeCell ref="D161:F161"/>
    <mergeCell ref="G161:I161"/>
    <mergeCell ref="J161:L161"/>
    <mergeCell ref="M161:N161"/>
    <mergeCell ref="O161:P161"/>
    <mergeCell ref="B160:C160"/>
    <mergeCell ref="D160:F160"/>
    <mergeCell ref="G160:I160"/>
    <mergeCell ref="J160:L160"/>
    <mergeCell ref="M160:N160"/>
    <mergeCell ref="O160:P160"/>
    <mergeCell ref="B159:C159"/>
    <mergeCell ref="D159:F159"/>
    <mergeCell ref="G159:I159"/>
    <mergeCell ref="J159:L159"/>
    <mergeCell ref="M159:N159"/>
    <mergeCell ref="O159:P159"/>
    <mergeCell ref="B158:C158"/>
    <mergeCell ref="D158:F158"/>
    <mergeCell ref="G158:I158"/>
    <mergeCell ref="J158:L158"/>
    <mergeCell ref="M158:N158"/>
    <mergeCell ref="O158:P158"/>
    <mergeCell ref="B157:C157"/>
    <mergeCell ref="D157:F157"/>
    <mergeCell ref="G157:I157"/>
    <mergeCell ref="J157:L157"/>
    <mergeCell ref="M157:N157"/>
    <mergeCell ref="O157:P157"/>
    <mergeCell ref="B168:C168"/>
    <mergeCell ref="D168:F168"/>
    <mergeCell ref="G168:I168"/>
    <mergeCell ref="J168:L168"/>
    <mergeCell ref="M168:N168"/>
    <mergeCell ref="O168:P168"/>
    <mergeCell ref="B167:C167"/>
    <mergeCell ref="D167:F167"/>
    <mergeCell ref="G167:I167"/>
    <mergeCell ref="J167:L167"/>
    <mergeCell ref="M167:N167"/>
    <mergeCell ref="O167:P167"/>
    <mergeCell ref="B166:C166"/>
    <mergeCell ref="D166:F166"/>
    <mergeCell ref="G166:I166"/>
    <mergeCell ref="J166:L166"/>
    <mergeCell ref="M166:N166"/>
    <mergeCell ref="O166:P166"/>
    <mergeCell ref="B165:C165"/>
    <mergeCell ref="D165:F165"/>
    <mergeCell ref="G165:I165"/>
    <mergeCell ref="J165:L165"/>
    <mergeCell ref="M165:N165"/>
    <mergeCell ref="O165:P165"/>
    <mergeCell ref="B164:C164"/>
    <mergeCell ref="D164:F164"/>
    <mergeCell ref="G164:I164"/>
    <mergeCell ref="J164:L164"/>
    <mergeCell ref="M164:N164"/>
    <mergeCell ref="O164:P164"/>
    <mergeCell ref="B163:C163"/>
    <mergeCell ref="D163:F163"/>
    <mergeCell ref="G163:I163"/>
    <mergeCell ref="J163:L163"/>
    <mergeCell ref="M163:N163"/>
    <mergeCell ref="O163:P163"/>
    <mergeCell ref="B174:C174"/>
    <mergeCell ref="D174:F174"/>
    <mergeCell ref="G174:I174"/>
    <mergeCell ref="J174:L174"/>
    <mergeCell ref="M174:N174"/>
    <mergeCell ref="O174:P174"/>
    <mergeCell ref="B173:C173"/>
    <mergeCell ref="D173:F173"/>
    <mergeCell ref="G173:I173"/>
    <mergeCell ref="J173:L173"/>
    <mergeCell ref="M173:N173"/>
    <mergeCell ref="O173:P173"/>
    <mergeCell ref="B172:C172"/>
    <mergeCell ref="D172:F172"/>
    <mergeCell ref="G172:I172"/>
    <mergeCell ref="J172:L172"/>
    <mergeCell ref="M172:N172"/>
    <mergeCell ref="O172:P172"/>
    <mergeCell ref="B171:C171"/>
    <mergeCell ref="D171:F171"/>
    <mergeCell ref="G171:I171"/>
    <mergeCell ref="J171:L171"/>
    <mergeCell ref="M171:N171"/>
    <mergeCell ref="O171:P171"/>
    <mergeCell ref="B170:C170"/>
    <mergeCell ref="D170:F170"/>
    <mergeCell ref="G170:I170"/>
    <mergeCell ref="J170:L170"/>
    <mergeCell ref="M170:N170"/>
    <mergeCell ref="O170:P170"/>
    <mergeCell ref="B169:C169"/>
    <mergeCell ref="D169:F169"/>
    <mergeCell ref="G169:I169"/>
    <mergeCell ref="J169:L169"/>
    <mergeCell ref="M169:N169"/>
    <mergeCell ref="O169:P169"/>
    <mergeCell ref="B180:C180"/>
    <mergeCell ref="D180:F180"/>
    <mergeCell ref="G180:I180"/>
    <mergeCell ref="J180:L180"/>
    <mergeCell ref="M180:N180"/>
    <mergeCell ref="O180:P180"/>
    <mergeCell ref="B179:C179"/>
    <mergeCell ref="D179:F179"/>
    <mergeCell ref="G179:I179"/>
    <mergeCell ref="J179:L179"/>
    <mergeCell ref="M179:N179"/>
    <mergeCell ref="O179:P179"/>
    <mergeCell ref="B178:C178"/>
    <mergeCell ref="D178:F178"/>
    <mergeCell ref="G178:I178"/>
    <mergeCell ref="J178:L178"/>
    <mergeCell ref="M178:N178"/>
    <mergeCell ref="O178:P178"/>
    <mergeCell ref="B177:C177"/>
    <mergeCell ref="D177:F177"/>
    <mergeCell ref="G177:I177"/>
    <mergeCell ref="J177:L177"/>
    <mergeCell ref="M177:N177"/>
    <mergeCell ref="O177:P177"/>
    <mergeCell ref="B176:C176"/>
    <mergeCell ref="D176:F176"/>
    <mergeCell ref="G176:I176"/>
    <mergeCell ref="J176:L176"/>
    <mergeCell ref="M176:N176"/>
    <mergeCell ref="O176:P176"/>
    <mergeCell ref="B175:C175"/>
    <mergeCell ref="D175:F175"/>
    <mergeCell ref="G175:I175"/>
    <mergeCell ref="J175:L175"/>
    <mergeCell ref="M175:N175"/>
    <mergeCell ref="O175:P175"/>
    <mergeCell ref="B186:C186"/>
    <mergeCell ref="D186:F186"/>
    <mergeCell ref="G186:I186"/>
    <mergeCell ref="J186:L186"/>
    <mergeCell ref="M186:N186"/>
    <mergeCell ref="O186:P186"/>
    <mergeCell ref="B185:C185"/>
    <mergeCell ref="D185:F185"/>
    <mergeCell ref="G185:I185"/>
    <mergeCell ref="J185:L185"/>
    <mergeCell ref="M185:N185"/>
    <mergeCell ref="O185:P185"/>
    <mergeCell ref="B184:C184"/>
    <mergeCell ref="D184:F184"/>
    <mergeCell ref="G184:I184"/>
    <mergeCell ref="J184:L184"/>
    <mergeCell ref="M184:N184"/>
    <mergeCell ref="O184:P184"/>
    <mergeCell ref="B183:C183"/>
    <mergeCell ref="D183:F183"/>
    <mergeCell ref="G183:I183"/>
    <mergeCell ref="J183:L183"/>
    <mergeCell ref="M183:N183"/>
    <mergeCell ref="O183:P183"/>
    <mergeCell ref="B182:C182"/>
    <mergeCell ref="D182:F182"/>
    <mergeCell ref="G182:I182"/>
    <mergeCell ref="J182:L182"/>
    <mergeCell ref="M182:N182"/>
    <mergeCell ref="O182:P182"/>
    <mergeCell ref="B181:C181"/>
    <mergeCell ref="D181:F181"/>
    <mergeCell ref="G181:I181"/>
    <mergeCell ref="J181:L181"/>
    <mergeCell ref="M181:N181"/>
    <mergeCell ref="O181:P181"/>
    <mergeCell ref="B192:C192"/>
    <mergeCell ref="D192:F192"/>
    <mergeCell ref="G192:I192"/>
    <mergeCell ref="J192:L192"/>
    <mergeCell ref="M192:N192"/>
    <mergeCell ref="O192:P192"/>
    <mergeCell ref="B191:C191"/>
    <mergeCell ref="D191:F191"/>
    <mergeCell ref="G191:I191"/>
    <mergeCell ref="J191:L191"/>
    <mergeCell ref="M191:N191"/>
    <mergeCell ref="O191:P191"/>
    <mergeCell ref="B190:C190"/>
    <mergeCell ref="D190:F190"/>
    <mergeCell ref="G190:I190"/>
    <mergeCell ref="J190:L190"/>
    <mergeCell ref="M190:N190"/>
    <mergeCell ref="O190:P190"/>
    <mergeCell ref="B189:C189"/>
    <mergeCell ref="D189:F189"/>
    <mergeCell ref="G189:I189"/>
    <mergeCell ref="J189:L189"/>
    <mergeCell ref="M189:N189"/>
    <mergeCell ref="O189:P189"/>
    <mergeCell ref="B188:C188"/>
    <mergeCell ref="D188:F188"/>
    <mergeCell ref="G188:I188"/>
    <mergeCell ref="J188:L188"/>
    <mergeCell ref="M188:N188"/>
    <mergeCell ref="O188:P188"/>
    <mergeCell ref="B187:C187"/>
    <mergeCell ref="D187:F187"/>
    <mergeCell ref="G187:I187"/>
    <mergeCell ref="J187:L187"/>
    <mergeCell ref="M187:N187"/>
    <mergeCell ref="O187:P187"/>
    <mergeCell ref="B198:C198"/>
    <mergeCell ref="D198:F198"/>
    <mergeCell ref="G198:I198"/>
    <mergeCell ref="J198:L198"/>
    <mergeCell ref="M198:N198"/>
    <mergeCell ref="O198:P198"/>
    <mergeCell ref="B197:C197"/>
    <mergeCell ref="D197:F197"/>
    <mergeCell ref="G197:I197"/>
    <mergeCell ref="J197:L197"/>
    <mergeCell ref="M197:N197"/>
    <mergeCell ref="O197:P197"/>
    <mergeCell ref="B196:C196"/>
    <mergeCell ref="D196:F196"/>
    <mergeCell ref="G196:I196"/>
    <mergeCell ref="J196:L196"/>
    <mergeCell ref="M196:N196"/>
    <mergeCell ref="O196:P196"/>
    <mergeCell ref="B195:C195"/>
    <mergeCell ref="D195:F195"/>
    <mergeCell ref="G195:I195"/>
    <mergeCell ref="J195:L195"/>
    <mergeCell ref="M195:N195"/>
    <mergeCell ref="O195:P195"/>
    <mergeCell ref="B194:C194"/>
    <mergeCell ref="D194:F194"/>
    <mergeCell ref="G194:I194"/>
    <mergeCell ref="J194:L194"/>
    <mergeCell ref="M194:N194"/>
    <mergeCell ref="O194:P194"/>
    <mergeCell ref="B193:C193"/>
    <mergeCell ref="D193:F193"/>
    <mergeCell ref="G193:I193"/>
    <mergeCell ref="J193:L193"/>
    <mergeCell ref="M193:N193"/>
    <mergeCell ref="O193:P193"/>
    <mergeCell ref="B204:C204"/>
    <mergeCell ref="D204:F204"/>
    <mergeCell ref="G204:I204"/>
    <mergeCell ref="J204:L204"/>
    <mergeCell ref="M204:N204"/>
    <mergeCell ref="O204:P204"/>
    <mergeCell ref="B203:C203"/>
    <mergeCell ref="D203:F203"/>
    <mergeCell ref="G203:I203"/>
    <mergeCell ref="J203:L203"/>
    <mergeCell ref="M203:N203"/>
    <mergeCell ref="O203:P203"/>
    <mergeCell ref="B202:C202"/>
    <mergeCell ref="D202:F202"/>
    <mergeCell ref="G202:I202"/>
    <mergeCell ref="J202:L202"/>
    <mergeCell ref="M202:N202"/>
    <mergeCell ref="O202:P202"/>
    <mergeCell ref="B201:C201"/>
    <mergeCell ref="D201:F201"/>
    <mergeCell ref="G201:I201"/>
    <mergeCell ref="J201:L201"/>
    <mergeCell ref="M201:N201"/>
    <mergeCell ref="O201:P201"/>
    <mergeCell ref="B200:C200"/>
    <mergeCell ref="D200:F200"/>
    <mergeCell ref="G200:I200"/>
    <mergeCell ref="J200:L200"/>
    <mergeCell ref="M200:N200"/>
    <mergeCell ref="O200:P200"/>
    <mergeCell ref="B199:C199"/>
    <mergeCell ref="D199:F199"/>
    <mergeCell ref="G199:I199"/>
    <mergeCell ref="J199:L199"/>
    <mergeCell ref="M199:N199"/>
    <mergeCell ref="O199:P199"/>
    <mergeCell ref="B210:C210"/>
    <mergeCell ref="D210:F210"/>
    <mergeCell ref="G210:I210"/>
    <mergeCell ref="J210:L210"/>
    <mergeCell ref="M210:N210"/>
    <mergeCell ref="O210:P210"/>
    <mergeCell ref="B209:C209"/>
    <mergeCell ref="D209:F209"/>
    <mergeCell ref="G209:I209"/>
    <mergeCell ref="J209:L209"/>
    <mergeCell ref="M209:N209"/>
    <mergeCell ref="O209:P209"/>
    <mergeCell ref="B208:C208"/>
    <mergeCell ref="D208:F208"/>
    <mergeCell ref="G208:I208"/>
    <mergeCell ref="J208:L208"/>
    <mergeCell ref="M208:N208"/>
    <mergeCell ref="O208:P208"/>
    <mergeCell ref="B207:C207"/>
    <mergeCell ref="D207:F207"/>
    <mergeCell ref="G207:I207"/>
    <mergeCell ref="J207:L207"/>
    <mergeCell ref="M207:N207"/>
    <mergeCell ref="O207:P207"/>
    <mergeCell ref="B206:C206"/>
    <mergeCell ref="D206:F206"/>
    <mergeCell ref="G206:I206"/>
    <mergeCell ref="J206:L206"/>
    <mergeCell ref="M206:N206"/>
    <mergeCell ref="O206:P206"/>
    <mergeCell ref="B205:C205"/>
    <mergeCell ref="D205:F205"/>
    <mergeCell ref="G205:I205"/>
    <mergeCell ref="J205:L205"/>
    <mergeCell ref="M205:N205"/>
    <mergeCell ref="O205:P205"/>
    <mergeCell ref="B216:C216"/>
    <mergeCell ref="D216:F216"/>
    <mergeCell ref="G216:I216"/>
    <mergeCell ref="J216:L216"/>
    <mergeCell ref="M216:N216"/>
    <mergeCell ref="O216:P216"/>
    <mergeCell ref="B215:C215"/>
    <mergeCell ref="D215:F215"/>
    <mergeCell ref="G215:I215"/>
    <mergeCell ref="J215:L215"/>
    <mergeCell ref="M215:N215"/>
    <mergeCell ref="O215:P215"/>
    <mergeCell ref="B214:C214"/>
    <mergeCell ref="D214:F214"/>
    <mergeCell ref="G214:I214"/>
    <mergeCell ref="J214:L214"/>
    <mergeCell ref="M214:N214"/>
    <mergeCell ref="O214:P214"/>
    <mergeCell ref="B213:C213"/>
    <mergeCell ref="D213:F213"/>
    <mergeCell ref="G213:I213"/>
    <mergeCell ref="J213:L213"/>
    <mergeCell ref="M213:N213"/>
    <mergeCell ref="O213:P213"/>
    <mergeCell ref="B212:C212"/>
    <mergeCell ref="D212:F212"/>
    <mergeCell ref="G212:I212"/>
    <mergeCell ref="J212:L212"/>
    <mergeCell ref="M212:N212"/>
    <mergeCell ref="O212:P212"/>
    <mergeCell ref="B211:C211"/>
    <mergeCell ref="D211:F211"/>
    <mergeCell ref="G211:I211"/>
    <mergeCell ref="J211:L211"/>
    <mergeCell ref="M211:N211"/>
    <mergeCell ref="O211:P211"/>
    <mergeCell ref="B222:C222"/>
    <mergeCell ref="D222:F222"/>
    <mergeCell ref="G222:I222"/>
    <mergeCell ref="J222:L222"/>
    <mergeCell ref="M222:N222"/>
    <mergeCell ref="O222:P222"/>
    <mergeCell ref="B221:C221"/>
    <mergeCell ref="D221:F221"/>
    <mergeCell ref="G221:I221"/>
    <mergeCell ref="J221:L221"/>
    <mergeCell ref="M221:N221"/>
    <mergeCell ref="O221:P221"/>
    <mergeCell ref="B220:C220"/>
    <mergeCell ref="D220:F220"/>
    <mergeCell ref="G220:I220"/>
    <mergeCell ref="J220:L220"/>
    <mergeCell ref="M220:N220"/>
    <mergeCell ref="O220:P220"/>
    <mergeCell ref="B219:C219"/>
    <mergeCell ref="D219:F219"/>
    <mergeCell ref="G219:I219"/>
    <mergeCell ref="J219:L219"/>
    <mergeCell ref="M219:N219"/>
    <mergeCell ref="O219:P219"/>
    <mergeCell ref="B218:C218"/>
    <mergeCell ref="D218:F218"/>
    <mergeCell ref="G218:I218"/>
    <mergeCell ref="J218:L218"/>
    <mergeCell ref="M218:N218"/>
    <mergeCell ref="O218:P218"/>
    <mergeCell ref="B217:C217"/>
    <mergeCell ref="D217:F217"/>
    <mergeCell ref="G217:I217"/>
    <mergeCell ref="J217:L217"/>
    <mergeCell ref="M217:N217"/>
    <mergeCell ref="O217:P217"/>
    <mergeCell ref="B228:C228"/>
    <mergeCell ref="D228:F228"/>
    <mergeCell ref="G228:I228"/>
    <mergeCell ref="J228:L228"/>
    <mergeCell ref="M228:N228"/>
    <mergeCell ref="O228:P228"/>
    <mergeCell ref="B227:C227"/>
    <mergeCell ref="D227:F227"/>
    <mergeCell ref="G227:I227"/>
    <mergeCell ref="J227:L227"/>
    <mergeCell ref="M227:N227"/>
    <mergeCell ref="O227:P227"/>
    <mergeCell ref="B226:C226"/>
    <mergeCell ref="D226:F226"/>
    <mergeCell ref="G226:I226"/>
    <mergeCell ref="J226:L226"/>
    <mergeCell ref="M226:N226"/>
    <mergeCell ref="O226:P226"/>
    <mergeCell ref="B225:C225"/>
    <mergeCell ref="D225:F225"/>
    <mergeCell ref="G225:I225"/>
    <mergeCell ref="J225:L225"/>
    <mergeCell ref="M225:N225"/>
    <mergeCell ref="O225:P225"/>
    <mergeCell ref="B224:C224"/>
    <mergeCell ref="D224:F224"/>
    <mergeCell ref="G224:I224"/>
    <mergeCell ref="J224:L224"/>
    <mergeCell ref="M224:N224"/>
    <mergeCell ref="O224:P224"/>
    <mergeCell ref="B223:C223"/>
    <mergeCell ref="D223:F223"/>
    <mergeCell ref="G223:I223"/>
    <mergeCell ref="J223:L223"/>
    <mergeCell ref="M223:N223"/>
    <mergeCell ref="O223:P223"/>
    <mergeCell ref="B234:C234"/>
    <mergeCell ref="D234:F234"/>
    <mergeCell ref="G234:I234"/>
    <mergeCell ref="J234:L234"/>
    <mergeCell ref="M234:N234"/>
    <mergeCell ref="O234:P234"/>
    <mergeCell ref="B233:C233"/>
    <mergeCell ref="D233:F233"/>
    <mergeCell ref="G233:I233"/>
    <mergeCell ref="J233:L233"/>
    <mergeCell ref="M233:N233"/>
    <mergeCell ref="O233:P233"/>
    <mergeCell ref="B232:C232"/>
    <mergeCell ref="D232:F232"/>
    <mergeCell ref="G232:I232"/>
    <mergeCell ref="J232:L232"/>
    <mergeCell ref="M232:N232"/>
    <mergeCell ref="O232:P232"/>
    <mergeCell ref="B231:C231"/>
    <mergeCell ref="D231:F231"/>
    <mergeCell ref="G231:I231"/>
    <mergeCell ref="J231:L231"/>
    <mergeCell ref="M231:N231"/>
    <mergeCell ref="O231:P231"/>
    <mergeCell ref="B230:C230"/>
    <mergeCell ref="D230:F230"/>
    <mergeCell ref="G230:I230"/>
    <mergeCell ref="J230:L230"/>
    <mergeCell ref="M230:N230"/>
    <mergeCell ref="O230:P230"/>
    <mergeCell ref="B229:C229"/>
    <mergeCell ref="D229:F229"/>
    <mergeCell ref="G229:I229"/>
    <mergeCell ref="J229:L229"/>
    <mergeCell ref="M229:N229"/>
    <mergeCell ref="O229:P229"/>
    <mergeCell ref="B240:C240"/>
    <mergeCell ref="D240:F240"/>
    <mergeCell ref="G240:I240"/>
    <mergeCell ref="J240:L240"/>
    <mergeCell ref="M240:N240"/>
    <mergeCell ref="O240:P240"/>
    <mergeCell ref="B239:C239"/>
    <mergeCell ref="D239:F239"/>
    <mergeCell ref="G239:I239"/>
    <mergeCell ref="J239:L239"/>
    <mergeCell ref="M239:N239"/>
    <mergeCell ref="O239:P239"/>
    <mergeCell ref="B238:C238"/>
    <mergeCell ref="D238:F238"/>
    <mergeCell ref="G238:I238"/>
    <mergeCell ref="J238:L238"/>
    <mergeCell ref="M238:N238"/>
    <mergeCell ref="O238:P238"/>
    <mergeCell ref="B237:C237"/>
    <mergeCell ref="D237:F237"/>
    <mergeCell ref="G237:I237"/>
    <mergeCell ref="J237:L237"/>
    <mergeCell ref="M237:N237"/>
    <mergeCell ref="O237:P237"/>
    <mergeCell ref="B236:C236"/>
    <mergeCell ref="D236:F236"/>
    <mergeCell ref="G236:I236"/>
    <mergeCell ref="J236:L236"/>
    <mergeCell ref="M236:N236"/>
    <mergeCell ref="O236:P236"/>
    <mergeCell ref="B235:C235"/>
    <mergeCell ref="D235:F235"/>
    <mergeCell ref="G235:I235"/>
    <mergeCell ref="J235:L235"/>
    <mergeCell ref="M235:N235"/>
    <mergeCell ref="O235:P235"/>
    <mergeCell ref="B246:C246"/>
    <mergeCell ref="D246:F246"/>
    <mergeCell ref="G246:I246"/>
    <mergeCell ref="J246:L246"/>
    <mergeCell ref="M246:N246"/>
    <mergeCell ref="O246:P246"/>
    <mergeCell ref="B245:C245"/>
    <mergeCell ref="D245:F245"/>
    <mergeCell ref="G245:I245"/>
    <mergeCell ref="J245:L245"/>
    <mergeCell ref="M245:N245"/>
    <mergeCell ref="O245:P245"/>
    <mergeCell ref="B244:C244"/>
    <mergeCell ref="D244:F244"/>
    <mergeCell ref="G244:I244"/>
    <mergeCell ref="J244:L244"/>
    <mergeCell ref="M244:N244"/>
    <mergeCell ref="O244:P244"/>
    <mergeCell ref="B243:C243"/>
    <mergeCell ref="D243:F243"/>
    <mergeCell ref="G243:I243"/>
    <mergeCell ref="J243:L243"/>
    <mergeCell ref="M243:N243"/>
    <mergeCell ref="O243:P243"/>
    <mergeCell ref="B242:C242"/>
    <mergeCell ref="D242:F242"/>
    <mergeCell ref="G242:I242"/>
    <mergeCell ref="J242:L242"/>
    <mergeCell ref="M242:N242"/>
    <mergeCell ref="O242:P242"/>
    <mergeCell ref="B241:C241"/>
    <mergeCell ref="D241:F241"/>
    <mergeCell ref="G241:I241"/>
    <mergeCell ref="J241:L241"/>
    <mergeCell ref="M241:N241"/>
    <mergeCell ref="O241:P241"/>
    <mergeCell ref="B252:C252"/>
    <mergeCell ref="D252:F252"/>
    <mergeCell ref="G252:I252"/>
    <mergeCell ref="J252:L252"/>
    <mergeCell ref="M252:N252"/>
    <mergeCell ref="O252:P252"/>
    <mergeCell ref="B251:C251"/>
    <mergeCell ref="D251:F251"/>
    <mergeCell ref="G251:I251"/>
    <mergeCell ref="J251:L251"/>
    <mergeCell ref="M251:N251"/>
    <mergeCell ref="O251:P251"/>
    <mergeCell ref="B250:C250"/>
    <mergeCell ref="D250:F250"/>
    <mergeCell ref="G250:I250"/>
    <mergeCell ref="J250:L250"/>
    <mergeCell ref="M250:N250"/>
    <mergeCell ref="O250:P250"/>
    <mergeCell ref="B249:C249"/>
    <mergeCell ref="D249:F249"/>
    <mergeCell ref="G249:I249"/>
    <mergeCell ref="J249:L249"/>
    <mergeCell ref="M249:N249"/>
    <mergeCell ref="O249:P249"/>
    <mergeCell ref="B248:C248"/>
    <mergeCell ref="D248:F248"/>
    <mergeCell ref="G248:I248"/>
    <mergeCell ref="J248:L248"/>
    <mergeCell ref="M248:N248"/>
    <mergeCell ref="O248:P248"/>
    <mergeCell ref="B247:C247"/>
    <mergeCell ref="D247:F247"/>
    <mergeCell ref="G247:I247"/>
    <mergeCell ref="J247:L247"/>
    <mergeCell ref="M247:N247"/>
    <mergeCell ref="O247:P247"/>
    <mergeCell ref="B258:C258"/>
    <mergeCell ref="D258:F258"/>
    <mergeCell ref="G258:I258"/>
    <mergeCell ref="J258:L258"/>
    <mergeCell ref="M258:N258"/>
    <mergeCell ref="O258:P258"/>
    <mergeCell ref="B257:C257"/>
    <mergeCell ref="D257:F257"/>
    <mergeCell ref="G257:I257"/>
    <mergeCell ref="J257:L257"/>
    <mergeCell ref="M257:N257"/>
    <mergeCell ref="O257:P257"/>
    <mergeCell ref="B256:C256"/>
    <mergeCell ref="D256:F256"/>
    <mergeCell ref="G256:I256"/>
    <mergeCell ref="J256:L256"/>
    <mergeCell ref="M256:N256"/>
    <mergeCell ref="O256:P256"/>
    <mergeCell ref="B255:C255"/>
    <mergeCell ref="D255:F255"/>
    <mergeCell ref="G255:I255"/>
    <mergeCell ref="J255:L255"/>
    <mergeCell ref="M255:N255"/>
    <mergeCell ref="O255:P255"/>
    <mergeCell ref="B254:C254"/>
    <mergeCell ref="D254:F254"/>
    <mergeCell ref="G254:I254"/>
    <mergeCell ref="J254:L254"/>
    <mergeCell ref="M254:N254"/>
    <mergeCell ref="O254:P254"/>
    <mergeCell ref="B253:C253"/>
    <mergeCell ref="D253:F253"/>
    <mergeCell ref="G253:I253"/>
    <mergeCell ref="J253:L253"/>
    <mergeCell ref="M253:N253"/>
    <mergeCell ref="O253:P253"/>
    <mergeCell ref="B264:C264"/>
    <mergeCell ref="D264:F264"/>
    <mergeCell ref="G264:I264"/>
    <mergeCell ref="J264:L264"/>
    <mergeCell ref="M264:N264"/>
    <mergeCell ref="O264:P264"/>
    <mergeCell ref="B263:C263"/>
    <mergeCell ref="D263:F263"/>
    <mergeCell ref="G263:I263"/>
    <mergeCell ref="J263:L263"/>
    <mergeCell ref="M263:N263"/>
    <mergeCell ref="O263:P263"/>
    <mergeCell ref="B262:C262"/>
    <mergeCell ref="D262:F262"/>
    <mergeCell ref="G262:I262"/>
    <mergeCell ref="J262:L262"/>
    <mergeCell ref="M262:N262"/>
    <mergeCell ref="O262:P262"/>
    <mergeCell ref="B261:C261"/>
    <mergeCell ref="D261:F261"/>
    <mergeCell ref="G261:I261"/>
    <mergeCell ref="J261:L261"/>
    <mergeCell ref="M261:N261"/>
    <mergeCell ref="O261:P261"/>
    <mergeCell ref="B260:C260"/>
    <mergeCell ref="D260:F260"/>
    <mergeCell ref="G260:I260"/>
    <mergeCell ref="J260:L260"/>
    <mergeCell ref="M260:N260"/>
    <mergeCell ref="O260:P260"/>
    <mergeCell ref="B259:C259"/>
    <mergeCell ref="D259:F259"/>
    <mergeCell ref="G259:I259"/>
    <mergeCell ref="J259:L259"/>
    <mergeCell ref="M259:N259"/>
    <mergeCell ref="O259:P259"/>
    <mergeCell ref="B270:C270"/>
    <mergeCell ref="D270:F270"/>
    <mergeCell ref="G270:I270"/>
    <mergeCell ref="J270:L270"/>
    <mergeCell ref="M270:N270"/>
    <mergeCell ref="O270:P270"/>
    <mergeCell ref="B269:C269"/>
    <mergeCell ref="D269:F269"/>
    <mergeCell ref="G269:I269"/>
    <mergeCell ref="J269:L269"/>
    <mergeCell ref="M269:N269"/>
    <mergeCell ref="O269:P269"/>
    <mergeCell ref="B268:C268"/>
    <mergeCell ref="D268:F268"/>
    <mergeCell ref="G268:I268"/>
    <mergeCell ref="J268:L268"/>
    <mergeCell ref="M268:N268"/>
    <mergeCell ref="O268:P268"/>
    <mergeCell ref="B267:C267"/>
    <mergeCell ref="D267:F267"/>
    <mergeCell ref="G267:I267"/>
    <mergeCell ref="J267:L267"/>
    <mergeCell ref="M267:N267"/>
    <mergeCell ref="O267:P267"/>
    <mergeCell ref="B266:C266"/>
    <mergeCell ref="D266:F266"/>
    <mergeCell ref="G266:I266"/>
    <mergeCell ref="J266:L266"/>
    <mergeCell ref="M266:N266"/>
    <mergeCell ref="O266:P266"/>
    <mergeCell ref="B265:C265"/>
    <mergeCell ref="D265:F265"/>
    <mergeCell ref="G265:I265"/>
    <mergeCell ref="J265:L265"/>
    <mergeCell ref="M265:N265"/>
    <mergeCell ref="O265:P265"/>
    <mergeCell ref="B276:C276"/>
    <mergeCell ref="D276:F276"/>
    <mergeCell ref="G276:I276"/>
    <mergeCell ref="J276:L276"/>
    <mergeCell ref="M276:N276"/>
    <mergeCell ref="O276:P276"/>
    <mergeCell ref="B275:C275"/>
    <mergeCell ref="D275:F275"/>
    <mergeCell ref="G275:I275"/>
    <mergeCell ref="J275:L275"/>
    <mergeCell ref="M275:N275"/>
    <mergeCell ref="O275:P275"/>
    <mergeCell ref="B274:C274"/>
    <mergeCell ref="D274:F274"/>
    <mergeCell ref="G274:I274"/>
    <mergeCell ref="J274:L274"/>
    <mergeCell ref="M274:N274"/>
    <mergeCell ref="O274:P274"/>
    <mergeCell ref="B273:C273"/>
    <mergeCell ref="D273:F273"/>
    <mergeCell ref="G273:I273"/>
    <mergeCell ref="J273:L273"/>
    <mergeCell ref="M273:N273"/>
    <mergeCell ref="O273:P273"/>
    <mergeCell ref="B272:C272"/>
    <mergeCell ref="D272:F272"/>
    <mergeCell ref="G272:I272"/>
    <mergeCell ref="J272:L272"/>
    <mergeCell ref="M272:N272"/>
    <mergeCell ref="O272:P272"/>
    <mergeCell ref="B271:C271"/>
    <mergeCell ref="D271:F271"/>
    <mergeCell ref="G271:I271"/>
    <mergeCell ref="J271:L271"/>
    <mergeCell ref="M271:N271"/>
    <mergeCell ref="O271:P271"/>
    <mergeCell ref="B282:C282"/>
    <mergeCell ref="D282:F282"/>
    <mergeCell ref="G282:I282"/>
    <mergeCell ref="J282:L282"/>
    <mergeCell ref="M282:N282"/>
    <mergeCell ref="O282:P282"/>
    <mergeCell ref="B281:C281"/>
    <mergeCell ref="D281:F281"/>
    <mergeCell ref="G281:I281"/>
    <mergeCell ref="J281:L281"/>
    <mergeCell ref="M281:N281"/>
    <mergeCell ref="O281:P281"/>
    <mergeCell ref="B280:C280"/>
    <mergeCell ref="D280:F280"/>
    <mergeCell ref="G280:I280"/>
    <mergeCell ref="J280:L280"/>
    <mergeCell ref="M280:N280"/>
    <mergeCell ref="O280:P280"/>
    <mergeCell ref="B279:C279"/>
    <mergeCell ref="D279:F279"/>
    <mergeCell ref="G279:I279"/>
    <mergeCell ref="J279:L279"/>
    <mergeCell ref="M279:N279"/>
    <mergeCell ref="O279:P279"/>
    <mergeCell ref="B278:C278"/>
    <mergeCell ref="D278:F278"/>
    <mergeCell ref="G278:I278"/>
    <mergeCell ref="J278:L278"/>
    <mergeCell ref="M278:N278"/>
    <mergeCell ref="O278:P278"/>
    <mergeCell ref="B277:C277"/>
    <mergeCell ref="D277:F277"/>
    <mergeCell ref="G277:I277"/>
    <mergeCell ref="J277:L277"/>
    <mergeCell ref="M277:N277"/>
    <mergeCell ref="O277:P277"/>
    <mergeCell ref="B288:C288"/>
    <mergeCell ref="D288:F288"/>
    <mergeCell ref="G288:I288"/>
    <mergeCell ref="J288:L288"/>
    <mergeCell ref="M288:N288"/>
    <mergeCell ref="O288:P288"/>
    <mergeCell ref="B287:C287"/>
    <mergeCell ref="D287:F287"/>
    <mergeCell ref="G287:I287"/>
    <mergeCell ref="J287:L287"/>
    <mergeCell ref="M287:N287"/>
    <mergeCell ref="O287:P287"/>
    <mergeCell ref="B286:C286"/>
    <mergeCell ref="D286:F286"/>
    <mergeCell ref="G286:I286"/>
    <mergeCell ref="J286:L286"/>
    <mergeCell ref="M286:N286"/>
    <mergeCell ref="O286:P286"/>
    <mergeCell ref="B285:C285"/>
    <mergeCell ref="D285:F285"/>
    <mergeCell ref="G285:I285"/>
    <mergeCell ref="J285:L285"/>
    <mergeCell ref="M285:N285"/>
    <mergeCell ref="O285:P285"/>
    <mergeCell ref="B284:C284"/>
    <mergeCell ref="D284:F284"/>
    <mergeCell ref="G284:I284"/>
    <mergeCell ref="J284:L284"/>
    <mergeCell ref="M284:N284"/>
    <mergeCell ref="O284:P284"/>
    <mergeCell ref="B283:C283"/>
    <mergeCell ref="D283:F283"/>
    <mergeCell ref="G283:I283"/>
    <mergeCell ref="J283:L283"/>
    <mergeCell ref="M283:N283"/>
    <mergeCell ref="O283:P283"/>
    <mergeCell ref="B294:C294"/>
    <mergeCell ref="D294:F294"/>
    <mergeCell ref="G294:I294"/>
    <mergeCell ref="J294:L294"/>
    <mergeCell ref="M294:N294"/>
    <mergeCell ref="O294:P294"/>
    <mergeCell ref="B293:C293"/>
    <mergeCell ref="D293:F293"/>
    <mergeCell ref="G293:I293"/>
    <mergeCell ref="J293:L293"/>
    <mergeCell ref="M293:N293"/>
    <mergeCell ref="O293:P293"/>
    <mergeCell ref="B292:C292"/>
    <mergeCell ref="D292:F292"/>
    <mergeCell ref="G292:I292"/>
    <mergeCell ref="J292:L292"/>
    <mergeCell ref="M292:N292"/>
    <mergeCell ref="O292:P292"/>
    <mergeCell ref="B291:C291"/>
    <mergeCell ref="D291:F291"/>
    <mergeCell ref="G291:I291"/>
    <mergeCell ref="J291:L291"/>
    <mergeCell ref="M291:N291"/>
    <mergeCell ref="O291:P291"/>
    <mergeCell ref="B290:C290"/>
    <mergeCell ref="D290:F290"/>
    <mergeCell ref="G290:I290"/>
    <mergeCell ref="J290:L290"/>
    <mergeCell ref="M290:N290"/>
    <mergeCell ref="O290:P290"/>
    <mergeCell ref="B289:C289"/>
    <mergeCell ref="D289:F289"/>
    <mergeCell ref="G289:I289"/>
    <mergeCell ref="J289:L289"/>
    <mergeCell ref="M289:N289"/>
    <mergeCell ref="O289:P289"/>
    <mergeCell ref="B300:C300"/>
    <mergeCell ref="D300:F300"/>
    <mergeCell ref="G300:I300"/>
    <mergeCell ref="J300:L300"/>
    <mergeCell ref="M300:N300"/>
    <mergeCell ref="O300:P300"/>
    <mergeCell ref="B299:C299"/>
    <mergeCell ref="D299:F299"/>
    <mergeCell ref="G299:I299"/>
    <mergeCell ref="J299:L299"/>
    <mergeCell ref="M299:N299"/>
    <mergeCell ref="O299:P299"/>
    <mergeCell ref="B298:C298"/>
    <mergeCell ref="D298:F298"/>
    <mergeCell ref="G298:I298"/>
    <mergeCell ref="J298:L298"/>
    <mergeCell ref="M298:N298"/>
    <mergeCell ref="O298:P298"/>
    <mergeCell ref="B297:C297"/>
    <mergeCell ref="D297:F297"/>
    <mergeCell ref="G297:I297"/>
    <mergeCell ref="J297:L297"/>
    <mergeCell ref="M297:N297"/>
    <mergeCell ref="O297:P297"/>
    <mergeCell ref="B296:C296"/>
    <mergeCell ref="D296:F296"/>
    <mergeCell ref="G296:I296"/>
    <mergeCell ref="J296:L296"/>
    <mergeCell ref="M296:N296"/>
    <mergeCell ref="O296:P296"/>
    <mergeCell ref="B295:C295"/>
    <mergeCell ref="D295:F295"/>
    <mergeCell ref="G295:I295"/>
    <mergeCell ref="J295:L295"/>
    <mergeCell ref="M295:N295"/>
    <mergeCell ref="O295:P295"/>
    <mergeCell ref="B306:C306"/>
    <mergeCell ref="D306:F306"/>
    <mergeCell ref="G306:I306"/>
    <mergeCell ref="J306:L306"/>
    <mergeCell ref="M306:N306"/>
    <mergeCell ref="O306:P306"/>
    <mergeCell ref="B305:C305"/>
    <mergeCell ref="D305:F305"/>
    <mergeCell ref="G305:I305"/>
    <mergeCell ref="J305:L305"/>
    <mergeCell ref="M305:N305"/>
    <mergeCell ref="O305:P305"/>
    <mergeCell ref="B304:C304"/>
    <mergeCell ref="D304:F304"/>
    <mergeCell ref="G304:I304"/>
    <mergeCell ref="J304:L304"/>
    <mergeCell ref="M304:N304"/>
    <mergeCell ref="O304:P304"/>
    <mergeCell ref="B303:C303"/>
    <mergeCell ref="D303:F303"/>
    <mergeCell ref="G303:I303"/>
    <mergeCell ref="J303:L303"/>
    <mergeCell ref="M303:N303"/>
    <mergeCell ref="O303:P303"/>
    <mergeCell ref="B302:C302"/>
    <mergeCell ref="D302:F302"/>
    <mergeCell ref="G302:I302"/>
    <mergeCell ref="J302:L302"/>
    <mergeCell ref="M302:N302"/>
    <mergeCell ref="O302:P302"/>
    <mergeCell ref="B301:C301"/>
    <mergeCell ref="D301:F301"/>
    <mergeCell ref="G301:I301"/>
    <mergeCell ref="J301:L301"/>
    <mergeCell ref="M301:N301"/>
    <mergeCell ref="O301:P301"/>
    <mergeCell ref="B312:C312"/>
    <mergeCell ref="D312:F312"/>
    <mergeCell ref="G312:I312"/>
    <mergeCell ref="J312:L312"/>
    <mergeCell ref="M312:N312"/>
    <mergeCell ref="O312:P312"/>
    <mergeCell ref="B311:C311"/>
    <mergeCell ref="D311:F311"/>
    <mergeCell ref="G311:I311"/>
    <mergeCell ref="J311:L311"/>
    <mergeCell ref="M311:N311"/>
    <mergeCell ref="O311:P311"/>
    <mergeCell ref="B310:C310"/>
    <mergeCell ref="D310:F310"/>
    <mergeCell ref="G310:I310"/>
    <mergeCell ref="J310:L310"/>
    <mergeCell ref="M310:N310"/>
    <mergeCell ref="O310:P310"/>
    <mergeCell ref="B309:C309"/>
    <mergeCell ref="D309:F309"/>
    <mergeCell ref="G309:I309"/>
    <mergeCell ref="J309:L309"/>
    <mergeCell ref="M309:N309"/>
    <mergeCell ref="O309:P309"/>
    <mergeCell ref="B308:C308"/>
    <mergeCell ref="D308:F308"/>
    <mergeCell ref="G308:I308"/>
    <mergeCell ref="J308:L308"/>
    <mergeCell ref="M308:N308"/>
    <mergeCell ref="O308:P308"/>
    <mergeCell ref="B307:C307"/>
    <mergeCell ref="D307:F307"/>
    <mergeCell ref="G307:I307"/>
    <mergeCell ref="J307:L307"/>
    <mergeCell ref="M307:N307"/>
    <mergeCell ref="O307:P307"/>
    <mergeCell ref="B318:C318"/>
    <mergeCell ref="D318:F318"/>
    <mergeCell ref="G318:I318"/>
    <mergeCell ref="J318:L318"/>
    <mergeCell ref="M318:N318"/>
    <mergeCell ref="O318:P318"/>
    <mergeCell ref="B317:C317"/>
    <mergeCell ref="D317:F317"/>
    <mergeCell ref="G317:I317"/>
    <mergeCell ref="J317:L317"/>
    <mergeCell ref="M317:N317"/>
    <mergeCell ref="O317:P317"/>
    <mergeCell ref="B316:C316"/>
    <mergeCell ref="D316:F316"/>
    <mergeCell ref="G316:I316"/>
    <mergeCell ref="J316:L316"/>
    <mergeCell ref="M316:N316"/>
    <mergeCell ref="O316:P316"/>
    <mergeCell ref="B315:C315"/>
    <mergeCell ref="D315:F315"/>
    <mergeCell ref="G315:I315"/>
    <mergeCell ref="J315:L315"/>
    <mergeCell ref="M315:N315"/>
    <mergeCell ref="O315:P315"/>
    <mergeCell ref="B314:C314"/>
    <mergeCell ref="D314:F314"/>
    <mergeCell ref="G314:I314"/>
    <mergeCell ref="J314:L314"/>
    <mergeCell ref="M314:N314"/>
    <mergeCell ref="O314:P314"/>
    <mergeCell ref="B313:C313"/>
    <mergeCell ref="D313:F313"/>
    <mergeCell ref="G313:I313"/>
    <mergeCell ref="J313:L313"/>
    <mergeCell ref="M313:N313"/>
    <mergeCell ref="O313:P313"/>
    <mergeCell ref="B324:C324"/>
    <mergeCell ref="D324:F324"/>
    <mergeCell ref="G324:I324"/>
    <mergeCell ref="J324:L324"/>
    <mergeCell ref="M324:N324"/>
    <mergeCell ref="O324:P324"/>
    <mergeCell ref="B323:C323"/>
    <mergeCell ref="D323:F323"/>
    <mergeCell ref="G323:I323"/>
    <mergeCell ref="J323:L323"/>
    <mergeCell ref="M323:N323"/>
    <mergeCell ref="O323:P323"/>
    <mergeCell ref="B322:C322"/>
    <mergeCell ref="D322:F322"/>
    <mergeCell ref="G322:I322"/>
    <mergeCell ref="J322:L322"/>
    <mergeCell ref="M322:N322"/>
    <mergeCell ref="O322:P322"/>
    <mergeCell ref="B321:C321"/>
    <mergeCell ref="D321:F321"/>
    <mergeCell ref="G321:I321"/>
    <mergeCell ref="J321:L321"/>
    <mergeCell ref="M321:N321"/>
    <mergeCell ref="O321:P321"/>
    <mergeCell ref="B320:C320"/>
    <mergeCell ref="D320:F320"/>
    <mergeCell ref="G320:I320"/>
    <mergeCell ref="J320:L320"/>
    <mergeCell ref="M320:N320"/>
    <mergeCell ref="O320:P320"/>
    <mergeCell ref="B319:C319"/>
    <mergeCell ref="D319:F319"/>
    <mergeCell ref="G319:I319"/>
    <mergeCell ref="J319:L319"/>
    <mergeCell ref="M319:N319"/>
    <mergeCell ref="O319:P319"/>
    <mergeCell ref="B330:C330"/>
    <mergeCell ref="D330:F330"/>
    <mergeCell ref="G330:I330"/>
    <mergeCell ref="J330:L330"/>
    <mergeCell ref="M330:N330"/>
    <mergeCell ref="O330:P330"/>
    <mergeCell ref="B329:C329"/>
    <mergeCell ref="D329:F329"/>
    <mergeCell ref="G329:I329"/>
    <mergeCell ref="J329:L329"/>
    <mergeCell ref="M329:N329"/>
    <mergeCell ref="O329:P329"/>
    <mergeCell ref="B328:C328"/>
    <mergeCell ref="D328:F328"/>
    <mergeCell ref="G328:I328"/>
    <mergeCell ref="J328:L328"/>
    <mergeCell ref="M328:N328"/>
    <mergeCell ref="O328:P328"/>
    <mergeCell ref="B327:C327"/>
    <mergeCell ref="D327:F327"/>
    <mergeCell ref="G327:I327"/>
    <mergeCell ref="J327:L327"/>
    <mergeCell ref="M327:N327"/>
    <mergeCell ref="O327:P327"/>
    <mergeCell ref="B326:C326"/>
    <mergeCell ref="D326:F326"/>
    <mergeCell ref="G326:I326"/>
    <mergeCell ref="J326:L326"/>
    <mergeCell ref="M326:N326"/>
    <mergeCell ref="O326:P326"/>
    <mergeCell ref="B325:C325"/>
    <mergeCell ref="D325:F325"/>
    <mergeCell ref="G325:I325"/>
    <mergeCell ref="J325:L325"/>
    <mergeCell ref="M325:N325"/>
    <mergeCell ref="O325:P325"/>
    <mergeCell ref="B336:C336"/>
    <mergeCell ref="D336:F336"/>
    <mergeCell ref="G336:I336"/>
    <mergeCell ref="J336:L336"/>
    <mergeCell ref="M336:N336"/>
    <mergeCell ref="O336:P336"/>
    <mergeCell ref="B335:C335"/>
    <mergeCell ref="D335:F335"/>
    <mergeCell ref="G335:I335"/>
    <mergeCell ref="J335:L335"/>
    <mergeCell ref="M335:N335"/>
    <mergeCell ref="O335:P335"/>
    <mergeCell ref="B334:C334"/>
    <mergeCell ref="D334:F334"/>
    <mergeCell ref="G334:I334"/>
    <mergeCell ref="J334:L334"/>
    <mergeCell ref="M334:N334"/>
    <mergeCell ref="O334:P334"/>
    <mergeCell ref="B333:C333"/>
    <mergeCell ref="D333:F333"/>
    <mergeCell ref="G333:I333"/>
    <mergeCell ref="J333:L333"/>
    <mergeCell ref="M333:N333"/>
    <mergeCell ref="O333:P333"/>
    <mergeCell ref="B332:C332"/>
    <mergeCell ref="D332:F332"/>
    <mergeCell ref="G332:I332"/>
    <mergeCell ref="J332:L332"/>
    <mergeCell ref="M332:N332"/>
    <mergeCell ref="O332:P332"/>
    <mergeCell ref="B331:C331"/>
    <mergeCell ref="D331:F331"/>
    <mergeCell ref="G331:I331"/>
    <mergeCell ref="J331:L331"/>
    <mergeCell ref="M331:N331"/>
    <mergeCell ref="O331:P331"/>
    <mergeCell ref="B342:C342"/>
    <mergeCell ref="D342:F342"/>
    <mergeCell ref="G342:I342"/>
    <mergeCell ref="J342:L342"/>
    <mergeCell ref="M342:N342"/>
    <mergeCell ref="O342:P342"/>
    <mergeCell ref="B341:C341"/>
    <mergeCell ref="D341:F341"/>
    <mergeCell ref="G341:I341"/>
    <mergeCell ref="J341:L341"/>
    <mergeCell ref="M341:N341"/>
    <mergeCell ref="O341:P341"/>
    <mergeCell ref="B340:C340"/>
    <mergeCell ref="D340:F340"/>
    <mergeCell ref="G340:I340"/>
    <mergeCell ref="J340:L340"/>
    <mergeCell ref="M340:N340"/>
    <mergeCell ref="O340:P340"/>
    <mergeCell ref="B339:C339"/>
    <mergeCell ref="D339:F339"/>
    <mergeCell ref="G339:I339"/>
    <mergeCell ref="J339:L339"/>
    <mergeCell ref="M339:N339"/>
    <mergeCell ref="O339:P339"/>
    <mergeCell ref="B338:C338"/>
    <mergeCell ref="D338:F338"/>
    <mergeCell ref="G338:I338"/>
    <mergeCell ref="J338:L338"/>
    <mergeCell ref="M338:N338"/>
    <mergeCell ref="O338:P338"/>
    <mergeCell ref="B337:C337"/>
    <mergeCell ref="D337:F337"/>
    <mergeCell ref="G337:I337"/>
    <mergeCell ref="J337:L337"/>
    <mergeCell ref="M337:N337"/>
    <mergeCell ref="O337:P337"/>
    <mergeCell ref="B348:C348"/>
    <mergeCell ref="D348:F348"/>
    <mergeCell ref="G348:I348"/>
    <mergeCell ref="J348:L348"/>
    <mergeCell ref="M348:N348"/>
    <mergeCell ref="O348:P348"/>
    <mergeCell ref="B347:C347"/>
    <mergeCell ref="D347:F347"/>
    <mergeCell ref="G347:I347"/>
    <mergeCell ref="J347:L347"/>
    <mergeCell ref="M347:N347"/>
    <mergeCell ref="O347:P347"/>
    <mergeCell ref="B346:C346"/>
    <mergeCell ref="D346:F346"/>
    <mergeCell ref="G346:I346"/>
    <mergeCell ref="J346:L346"/>
    <mergeCell ref="M346:N346"/>
    <mergeCell ref="O346:P346"/>
    <mergeCell ref="B345:C345"/>
    <mergeCell ref="D345:F345"/>
    <mergeCell ref="G345:I345"/>
    <mergeCell ref="J345:L345"/>
    <mergeCell ref="M345:N345"/>
    <mergeCell ref="O345:P345"/>
    <mergeCell ref="B344:C344"/>
    <mergeCell ref="D344:F344"/>
    <mergeCell ref="G344:I344"/>
    <mergeCell ref="J344:L344"/>
    <mergeCell ref="M344:N344"/>
    <mergeCell ref="O344:P344"/>
    <mergeCell ref="B343:C343"/>
    <mergeCell ref="D343:F343"/>
    <mergeCell ref="G343:I343"/>
    <mergeCell ref="J343:L343"/>
    <mergeCell ref="M343:N343"/>
    <mergeCell ref="O343:P343"/>
    <mergeCell ref="B354:C354"/>
    <mergeCell ref="D354:F354"/>
    <mergeCell ref="G354:I354"/>
    <mergeCell ref="J354:L354"/>
    <mergeCell ref="M354:N354"/>
    <mergeCell ref="O354:P354"/>
    <mergeCell ref="B353:C353"/>
    <mergeCell ref="D353:F353"/>
    <mergeCell ref="G353:I353"/>
    <mergeCell ref="J353:L353"/>
    <mergeCell ref="M353:N353"/>
    <mergeCell ref="O353:P353"/>
    <mergeCell ref="B352:C352"/>
    <mergeCell ref="D352:F352"/>
    <mergeCell ref="G352:I352"/>
    <mergeCell ref="J352:L352"/>
    <mergeCell ref="M352:N352"/>
    <mergeCell ref="O352:P352"/>
    <mergeCell ref="B351:C351"/>
    <mergeCell ref="D351:F351"/>
    <mergeCell ref="G351:I351"/>
    <mergeCell ref="J351:L351"/>
    <mergeCell ref="M351:N351"/>
    <mergeCell ref="O351:P351"/>
    <mergeCell ref="B350:C350"/>
    <mergeCell ref="D350:F350"/>
    <mergeCell ref="G350:I350"/>
    <mergeCell ref="J350:L350"/>
    <mergeCell ref="M350:N350"/>
    <mergeCell ref="O350:P350"/>
    <mergeCell ref="B349:C349"/>
    <mergeCell ref="D349:F349"/>
    <mergeCell ref="G349:I349"/>
    <mergeCell ref="J349:L349"/>
    <mergeCell ref="M349:N349"/>
    <mergeCell ref="O349:P349"/>
    <mergeCell ref="B360:C360"/>
    <mergeCell ref="D360:F360"/>
    <mergeCell ref="G360:I360"/>
    <mergeCell ref="J360:L360"/>
    <mergeCell ref="M360:N360"/>
    <mergeCell ref="O360:P360"/>
    <mergeCell ref="B359:C359"/>
    <mergeCell ref="D359:F359"/>
    <mergeCell ref="G359:I359"/>
    <mergeCell ref="J359:L359"/>
    <mergeCell ref="M359:N359"/>
    <mergeCell ref="O359:P359"/>
    <mergeCell ref="B358:C358"/>
    <mergeCell ref="D358:F358"/>
    <mergeCell ref="G358:I358"/>
    <mergeCell ref="J358:L358"/>
    <mergeCell ref="M358:N358"/>
    <mergeCell ref="O358:P358"/>
    <mergeCell ref="B357:C357"/>
    <mergeCell ref="D357:F357"/>
    <mergeCell ref="G357:I357"/>
    <mergeCell ref="J357:L357"/>
    <mergeCell ref="M357:N357"/>
    <mergeCell ref="O357:P357"/>
    <mergeCell ref="B356:C356"/>
    <mergeCell ref="D356:F356"/>
    <mergeCell ref="G356:I356"/>
    <mergeCell ref="J356:L356"/>
    <mergeCell ref="M356:N356"/>
    <mergeCell ref="O356:P356"/>
    <mergeCell ref="B355:C355"/>
    <mergeCell ref="D355:F355"/>
    <mergeCell ref="G355:I355"/>
    <mergeCell ref="J355:L355"/>
    <mergeCell ref="M355:N355"/>
    <mergeCell ref="O355:P355"/>
    <mergeCell ref="B366:C366"/>
    <mergeCell ref="D366:F366"/>
    <mergeCell ref="G366:I366"/>
    <mergeCell ref="J366:L366"/>
    <mergeCell ref="M366:N366"/>
    <mergeCell ref="O366:P366"/>
    <mergeCell ref="B365:C365"/>
    <mergeCell ref="D365:F365"/>
    <mergeCell ref="G365:I365"/>
    <mergeCell ref="J365:L365"/>
    <mergeCell ref="M365:N365"/>
    <mergeCell ref="O365:P365"/>
    <mergeCell ref="B364:C364"/>
    <mergeCell ref="D364:F364"/>
    <mergeCell ref="G364:I364"/>
    <mergeCell ref="J364:L364"/>
    <mergeCell ref="M364:N364"/>
    <mergeCell ref="O364:P364"/>
    <mergeCell ref="B363:C363"/>
    <mergeCell ref="D363:F363"/>
    <mergeCell ref="G363:I363"/>
    <mergeCell ref="J363:L363"/>
    <mergeCell ref="M363:N363"/>
    <mergeCell ref="O363:P363"/>
    <mergeCell ref="B362:C362"/>
    <mergeCell ref="D362:F362"/>
    <mergeCell ref="G362:I362"/>
    <mergeCell ref="J362:L362"/>
    <mergeCell ref="M362:N362"/>
    <mergeCell ref="O362:P362"/>
    <mergeCell ref="B361:C361"/>
    <mergeCell ref="D361:F361"/>
    <mergeCell ref="G361:I361"/>
    <mergeCell ref="J361:L361"/>
    <mergeCell ref="M361:N361"/>
    <mergeCell ref="O361:P361"/>
    <mergeCell ref="B372:C372"/>
    <mergeCell ref="D372:F372"/>
    <mergeCell ref="G372:I372"/>
    <mergeCell ref="J372:L372"/>
    <mergeCell ref="M372:N372"/>
    <mergeCell ref="O372:P372"/>
    <mergeCell ref="B371:C371"/>
    <mergeCell ref="D371:F371"/>
    <mergeCell ref="G371:I371"/>
    <mergeCell ref="J371:L371"/>
    <mergeCell ref="M371:N371"/>
    <mergeCell ref="O371:P371"/>
    <mergeCell ref="B370:C370"/>
    <mergeCell ref="D370:F370"/>
    <mergeCell ref="G370:I370"/>
    <mergeCell ref="J370:L370"/>
    <mergeCell ref="M370:N370"/>
    <mergeCell ref="O370:P370"/>
    <mergeCell ref="B369:C369"/>
    <mergeCell ref="D369:F369"/>
    <mergeCell ref="G369:I369"/>
    <mergeCell ref="J369:L369"/>
    <mergeCell ref="M369:N369"/>
    <mergeCell ref="O369:P369"/>
    <mergeCell ref="B368:C368"/>
    <mergeCell ref="D368:F368"/>
    <mergeCell ref="G368:I368"/>
    <mergeCell ref="J368:L368"/>
    <mergeCell ref="M368:N368"/>
    <mergeCell ref="O368:P368"/>
    <mergeCell ref="B367:C367"/>
    <mergeCell ref="D367:F367"/>
    <mergeCell ref="G367:I367"/>
    <mergeCell ref="J367:L367"/>
    <mergeCell ref="M367:N367"/>
    <mergeCell ref="O367:P367"/>
    <mergeCell ref="B378:C378"/>
    <mergeCell ref="D378:F378"/>
    <mergeCell ref="G378:I378"/>
    <mergeCell ref="J378:L378"/>
    <mergeCell ref="M378:N378"/>
    <mergeCell ref="O378:P378"/>
    <mergeCell ref="B377:C377"/>
    <mergeCell ref="D377:F377"/>
    <mergeCell ref="G377:I377"/>
    <mergeCell ref="J377:L377"/>
    <mergeCell ref="M377:N377"/>
    <mergeCell ref="O377:P377"/>
    <mergeCell ref="B376:C376"/>
    <mergeCell ref="D376:F376"/>
    <mergeCell ref="G376:I376"/>
    <mergeCell ref="J376:L376"/>
    <mergeCell ref="M376:N376"/>
    <mergeCell ref="O376:P376"/>
    <mergeCell ref="B375:C375"/>
    <mergeCell ref="D375:F375"/>
    <mergeCell ref="G375:I375"/>
    <mergeCell ref="J375:L375"/>
    <mergeCell ref="M375:N375"/>
    <mergeCell ref="O375:P375"/>
    <mergeCell ref="B374:C374"/>
    <mergeCell ref="D374:F374"/>
    <mergeCell ref="G374:I374"/>
    <mergeCell ref="J374:L374"/>
    <mergeCell ref="M374:N374"/>
    <mergeCell ref="O374:P374"/>
    <mergeCell ref="B373:C373"/>
    <mergeCell ref="D373:F373"/>
    <mergeCell ref="G373:I373"/>
    <mergeCell ref="J373:L373"/>
    <mergeCell ref="M373:N373"/>
    <mergeCell ref="O373:P373"/>
    <mergeCell ref="B384:C384"/>
    <mergeCell ref="D384:F384"/>
    <mergeCell ref="G384:I384"/>
    <mergeCell ref="J384:L384"/>
    <mergeCell ref="M384:N384"/>
    <mergeCell ref="O384:P384"/>
    <mergeCell ref="B383:C383"/>
    <mergeCell ref="D383:F383"/>
    <mergeCell ref="G383:I383"/>
    <mergeCell ref="J383:L383"/>
    <mergeCell ref="M383:N383"/>
    <mergeCell ref="O383:P383"/>
    <mergeCell ref="B382:C382"/>
    <mergeCell ref="D382:F382"/>
    <mergeCell ref="G382:I382"/>
    <mergeCell ref="J382:L382"/>
    <mergeCell ref="M382:N382"/>
    <mergeCell ref="O382:P382"/>
    <mergeCell ref="B381:C381"/>
    <mergeCell ref="D381:F381"/>
    <mergeCell ref="G381:I381"/>
    <mergeCell ref="J381:L381"/>
    <mergeCell ref="M381:N381"/>
    <mergeCell ref="O381:P381"/>
    <mergeCell ref="B380:C380"/>
    <mergeCell ref="D380:F380"/>
    <mergeCell ref="G380:I380"/>
    <mergeCell ref="J380:L380"/>
    <mergeCell ref="M380:N380"/>
    <mergeCell ref="O380:P380"/>
    <mergeCell ref="B379:C379"/>
    <mergeCell ref="D379:F379"/>
    <mergeCell ref="G379:I379"/>
    <mergeCell ref="J379:L379"/>
    <mergeCell ref="M379:N379"/>
    <mergeCell ref="O379:P379"/>
    <mergeCell ref="B390:C390"/>
    <mergeCell ref="D390:F390"/>
    <mergeCell ref="G390:I390"/>
    <mergeCell ref="J390:L390"/>
    <mergeCell ref="M390:N390"/>
    <mergeCell ref="O390:P390"/>
    <mergeCell ref="B389:C389"/>
    <mergeCell ref="D389:F389"/>
    <mergeCell ref="G389:I389"/>
    <mergeCell ref="J389:L389"/>
    <mergeCell ref="M389:N389"/>
    <mergeCell ref="O389:P389"/>
    <mergeCell ref="B388:C388"/>
    <mergeCell ref="D388:F388"/>
    <mergeCell ref="G388:I388"/>
    <mergeCell ref="J388:L388"/>
    <mergeCell ref="M388:N388"/>
    <mergeCell ref="O388:P388"/>
    <mergeCell ref="B387:C387"/>
    <mergeCell ref="D387:F387"/>
    <mergeCell ref="G387:I387"/>
    <mergeCell ref="J387:L387"/>
    <mergeCell ref="M387:N387"/>
    <mergeCell ref="O387:P387"/>
    <mergeCell ref="B386:C386"/>
    <mergeCell ref="D386:F386"/>
    <mergeCell ref="G386:I386"/>
    <mergeCell ref="J386:L386"/>
    <mergeCell ref="M386:N386"/>
    <mergeCell ref="O386:P386"/>
    <mergeCell ref="B385:C385"/>
    <mergeCell ref="D385:F385"/>
    <mergeCell ref="G385:I385"/>
    <mergeCell ref="J385:L385"/>
    <mergeCell ref="M385:N385"/>
    <mergeCell ref="O385:P385"/>
    <mergeCell ref="B396:C396"/>
    <mergeCell ref="D396:F396"/>
    <mergeCell ref="G396:I396"/>
    <mergeCell ref="J396:L396"/>
    <mergeCell ref="M396:N396"/>
    <mergeCell ref="O396:P396"/>
    <mergeCell ref="B395:C395"/>
    <mergeCell ref="D395:F395"/>
    <mergeCell ref="G395:I395"/>
    <mergeCell ref="J395:L395"/>
    <mergeCell ref="M395:N395"/>
    <mergeCell ref="O395:P395"/>
    <mergeCell ref="B394:C394"/>
    <mergeCell ref="D394:F394"/>
    <mergeCell ref="G394:I394"/>
    <mergeCell ref="J394:L394"/>
    <mergeCell ref="M394:N394"/>
    <mergeCell ref="O394:P394"/>
    <mergeCell ref="B393:C393"/>
    <mergeCell ref="D393:F393"/>
    <mergeCell ref="G393:I393"/>
    <mergeCell ref="J393:L393"/>
    <mergeCell ref="M393:N393"/>
    <mergeCell ref="O393:P393"/>
    <mergeCell ref="B392:C392"/>
    <mergeCell ref="D392:F392"/>
    <mergeCell ref="G392:I392"/>
    <mergeCell ref="J392:L392"/>
    <mergeCell ref="M392:N392"/>
    <mergeCell ref="O392:P392"/>
    <mergeCell ref="B391:C391"/>
    <mergeCell ref="D391:F391"/>
    <mergeCell ref="G391:I391"/>
    <mergeCell ref="J391:L391"/>
    <mergeCell ref="M391:N391"/>
    <mergeCell ref="O391:P391"/>
    <mergeCell ref="B402:C402"/>
    <mergeCell ref="D402:F402"/>
    <mergeCell ref="G402:I402"/>
    <mergeCell ref="J402:L402"/>
    <mergeCell ref="M402:N402"/>
    <mergeCell ref="O402:P402"/>
    <mergeCell ref="B401:C401"/>
    <mergeCell ref="D401:F401"/>
    <mergeCell ref="G401:I401"/>
    <mergeCell ref="J401:L401"/>
    <mergeCell ref="M401:N401"/>
    <mergeCell ref="O401:P401"/>
    <mergeCell ref="B400:C400"/>
    <mergeCell ref="D400:F400"/>
    <mergeCell ref="G400:I400"/>
    <mergeCell ref="J400:L400"/>
    <mergeCell ref="M400:N400"/>
    <mergeCell ref="O400:P400"/>
    <mergeCell ref="B399:C399"/>
    <mergeCell ref="D399:F399"/>
    <mergeCell ref="G399:I399"/>
    <mergeCell ref="J399:L399"/>
    <mergeCell ref="M399:N399"/>
    <mergeCell ref="O399:P399"/>
    <mergeCell ref="B398:C398"/>
    <mergeCell ref="D398:F398"/>
    <mergeCell ref="G398:I398"/>
    <mergeCell ref="J398:L398"/>
    <mergeCell ref="M398:N398"/>
    <mergeCell ref="O398:P398"/>
    <mergeCell ref="B397:C397"/>
    <mergeCell ref="D397:F397"/>
    <mergeCell ref="G397:I397"/>
    <mergeCell ref="J397:L397"/>
    <mergeCell ref="M397:N397"/>
    <mergeCell ref="O397:P397"/>
    <mergeCell ref="B408:C408"/>
    <mergeCell ref="D408:F408"/>
    <mergeCell ref="G408:I408"/>
    <mergeCell ref="J408:L408"/>
    <mergeCell ref="M408:N408"/>
    <mergeCell ref="O408:P408"/>
    <mergeCell ref="B407:C407"/>
    <mergeCell ref="D407:F407"/>
    <mergeCell ref="G407:I407"/>
    <mergeCell ref="J407:L407"/>
    <mergeCell ref="M407:N407"/>
    <mergeCell ref="O407:P407"/>
    <mergeCell ref="B406:C406"/>
    <mergeCell ref="D406:F406"/>
    <mergeCell ref="G406:I406"/>
    <mergeCell ref="J406:L406"/>
    <mergeCell ref="M406:N406"/>
    <mergeCell ref="O406:P406"/>
    <mergeCell ref="B405:C405"/>
    <mergeCell ref="D405:F405"/>
    <mergeCell ref="G405:I405"/>
    <mergeCell ref="J405:L405"/>
    <mergeCell ref="M405:N405"/>
    <mergeCell ref="O405:P405"/>
    <mergeCell ref="B404:C404"/>
    <mergeCell ref="D404:F404"/>
    <mergeCell ref="G404:I404"/>
    <mergeCell ref="J404:L404"/>
    <mergeCell ref="M404:N404"/>
    <mergeCell ref="O404:P404"/>
    <mergeCell ref="B403:C403"/>
    <mergeCell ref="D403:F403"/>
    <mergeCell ref="G403:I403"/>
    <mergeCell ref="J403:L403"/>
    <mergeCell ref="M403:N403"/>
    <mergeCell ref="O403:P403"/>
    <mergeCell ref="B414:C414"/>
    <mergeCell ref="D414:F414"/>
    <mergeCell ref="G414:I414"/>
    <mergeCell ref="J414:L414"/>
    <mergeCell ref="M414:N414"/>
    <mergeCell ref="O414:P414"/>
    <mergeCell ref="B413:C413"/>
    <mergeCell ref="D413:F413"/>
    <mergeCell ref="G413:I413"/>
    <mergeCell ref="J413:L413"/>
    <mergeCell ref="M413:N413"/>
    <mergeCell ref="O413:P413"/>
    <mergeCell ref="B412:C412"/>
    <mergeCell ref="D412:F412"/>
    <mergeCell ref="G412:I412"/>
    <mergeCell ref="J412:L412"/>
    <mergeCell ref="M412:N412"/>
    <mergeCell ref="O412:P412"/>
    <mergeCell ref="B411:C411"/>
    <mergeCell ref="D411:F411"/>
    <mergeCell ref="G411:I411"/>
    <mergeCell ref="J411:L411"/>
    <mergeCell ref="M411:N411"/>
    <mergeCell ref="O411:P411"/>
    <mergeCell ref="B410:C410"/>
    <mergeCell ref="D410:F410"/>
    <mergeCell ref="G410:I410"/>
    <mergeCell ref="J410:L410"/>
    <mergeCell ref="M410:N410"/>
    <mergeCell ref="O410:P410"/>
    <mergeCell ref="B409:C409"/>
    <mergeCell ref="D409:F409"/>
    <mergeCell ref="G409:I409"/>
    <mergeCell ref="J409:L409"/>
    <mergeCell ref="M409:N409"/>
    <mergeCell ref="O409:P409"/>
    <mergeCell ref="B420:C420"/>
    <mergeCell ref="D420:F420"/>
    <mergeCell ref="G420:I420"/>
    <mergeCell ref="J420:L420"/>
    <mergeCell ref="M420:N420"/>
    <mergeCell ref="O420:P420"/>
    <mergeCell ref="B419:C419"/>
    <mergeCell ref="D419:F419"/>
    <mergeCell ref="G419:I419"/>
    <mergeCell ref="J419:L419"/>
    <mergeCell ref="M419:N419"/>
    <mergeCell ref="O419:P419"/>
    <mergeCell ref="B418:C418"/>
    <mergeCell ref="D418:F418"/>
    <mergeCell ref="G418:I418"/>
    <mergeCell ref="J418:L418"/>
    <mergeCell ref="M418:N418"/>
    <mergeCell ref="O418:P418"/>
    <mergeCell ref="B417:C417"/>
    <mergeCell ref="D417:F417"/>
    <mergeCell ref="G417:I417"/>
    <mergeCell ref="J417:L417"/>
    <mergeCell ref="M417:N417"/>
    <mergeCell ref="O417:P417"/>
    <mergeCell ref="B416:C416"/>
    <mergeCell ref="D416:F416"/>
    <mergeCell ref="G416:I416"/>
    <mergeCell ref="J416:L416"/>
    <mergeCell ref="M416:N416"/>
    <mergeCell ref="O416:P416"/>
    <mergeCell ref="B415:C415"/>
    <mergeCell ref="D415:F415"/>
    <mergeCell ref="G415:I415"/>
    <mergeCell ref="J415:L415"/>
    <mergeCell ref="M415:N415"/>
    <mergeCell ref="O415:P415"/>
    <mergeCell ref="B426:C426"/>
    <mergeCell ref="D426:F426"/>
    <mergeCell ref="G426:I426"/>
    <mergeCell ref="J426:L426"/>
    <mergeCell ref="M426:N426"/>
    <mergeCell ref="O426:P426"/>
    <mergeCell ref="B425:C425"/>
    <mergeCell ref="D425:F425"/>
    <mergeCell ref="G425:I425"/>
    <mergeCell ref="J425:L425"/>
    <mergeCell ref="M425:N425"/>
    <mergeCell ref="O425:P425"/>
    <mergeCell ref="B424:C424"/>
    <mergeCell ref="D424:F424"/>
    <mergeCell ref="G424:I424"/>
    <mergeCell ref="J424:L424"/>
    <mergeCell ref="M424:N424"/>
    <mergeCell ref="O424:P424"/>
    <mergeCell ref="B423:C423"/>
    <mergeCell ref="D423:F423"/>
    <mergeCell ref="G423:I423"/>
    <mergeCell ref="J423:L423"/>
    <mergeCell ref="M423:N423"/>
    <mergeCell ref="O423:P423"/>
    <mergeCell ref="B422:C422"/>
    <mergeCell ref="D422:F422"/>
    <mergeCell ref="G422:I422"/>
    <mergeCell ref="J422:L422"/>
    <mergeCell ref="M422:N422"/>
    <mergeCell ref="O422:P422"/>
    <mergeCell ref="B421:C421"/>
    <mergeCell ref="D421:F421"/>
    <mergeCell ref="G421:I421"/>
    <mergeCell ref="J421:L421"/>
    <mergeCell ref="M421:N421"/>
    <mergeCell ref="O421:P421"/>
    <mergeCell ref="B432:C432"/>
    <mergeCell ref="D432:F432"/>
    <mergeCell ref="G432:I432"/>
    <mergeCell ref="J432:L432"/>
    <mergeCell ref="M432:N432"/>
    <mergeCell ref="O432:P432"/>
    <mergeCell ref="B431:C431"/>
    <mergeCell ref="D431:F431"/>
    <mergeCell ref="G431:I431"/>
    <mergeCell ref="J431:L431"/>
    <mergeCell ref="M431:N431"/>
    <mergeCell ref="O431:P431"/>
    <mergeCell ref="B430:C430"/>
    <mergeCell ref="D430:F430"/>
    <mergeCell ref="G430:I430"/>
    <mergeCell ref="J430:L430"/>
    <mergeCell ref="M430:N430"/>
    <mergeCell ref="O430:P430"/>
    <mergeCell ref="B429:C429"/>
    <mergeCell ref="D429:F429"/>
    <mergeCell ref="G429:I429"/>
    <mergeCell ref="J429:L429"/>
    <mergeCell ref="M429:N429"/>
    <mergeCell ref="O429:P429"/>
    <mergeCell ref="B428:C428"/>
    <mergeCell ref="D428:F428"/>
    <mergeCell ref="G428:I428"/>
    <mergeCell ref="J428:L428"/>
    <mergeCell ref="M428:N428"/>
    <mergeCell ref="O428:P428"/>
    <mergeCell ref="B427:C427"/>
    <mergeCell ref="D427:F427"/>
    <mergeCell ref="G427:I427"/>
    <mergeCell ref="J427:L427"/>
    <mergeCell ref="M427:N427"/>
    <mergeCell ref="O427:P427"/>
    <mergeCell ref="B438:C438"/>
    <mergeCell ref="D438:F438"/>
    <mergeCell ref="G438:I438"/>
    <mergeCell ref="J438:L438"/>
    <mergeCell ref="M438:N438"/>
    <mergeCell ref="O438:P438"/>
    <mergeCell ref="B437:C437"/>
    <mergeCell ref="D437:F437"/>
    <mergeCell ref="G437:I437"/>
    <mergeCell ref="J437:L437"/>
    <mergeCell ref="M437:N437"/>
    <mergeCell ref="O437:P437"/>
    <mergeCell ref="B436:C436"/>
    <mergeCell ref="D436:F436"/>
    <mergeCell ref="G436:I436"/>
    <mergeCell ref="J436:L436"/>
    <mergeCell ref="M436:N436"/>
    <mergeCell ref="O436:P436"/>
    <mergeCell ref="B435:C435"/>
    <mergeCell ref="D435:F435"/>
    <mergeCell ref="G435:I435"/>
    <mergeCell ref="J435:L435"/>
    <mergeCell ref="M435:N435"/>
    <mergeCell ref="O435:P435"/>
    <mergeCell ref="B434:C434"/>
    <mergeCell ref="D434:F434"/>
    <mergeCell ref="G434:I434"/>
    <mergeCell ref="J434:L434"/>
    <mergeCell ref="M434:N434"/>
    <mergeCell ref="O434:P434"/>
    <mergeCell ref="B433:C433"/>
    <mergeCell ref="D433:F433"/>
    <mergeCell ref="G433:I433"/>
    <mergeCell ref="J433:L433"/>
    <mergeCell ref="M433:N433"/>
    <mergeCell ref="O433:P433"/>
    <mergeCell ref="B444:C444"/>
    <mergeCell ref="D444:F444"/>
    <mergeCell ref="G444:I444"/>
    <mergeCell ref="J444:L444"/>
    <mergeCell ref="M444:N444"/>
    <mergeCell ref="O444:P444"/>
    <mergeCell ref="B443:C443"/>
    <mergeCell ref="D443:F443"/>
    <mergeCell ref="G443:I443"/>
    <mergeCell ref="J443:L443"/>
    <mergeCell ref="M443:N443"/>
    <mergeCell ref="O443:P443"/>
    <mergeCell ref="B442:C442"/>
    <mergeCell ref="D442:F442"/>
    <mergeCell ref="G442:I442"/>
    <mergeCell ref="J442:L442"/>
    <mergeCell ref="M442:N442"/>
    <mergeCell ref="O442:P442"/>
    <mergeCell ref="B441:C441"/>
    <mergeCell ref="D441:F441"/>
    <mergeCell ref="G441:I441"/>
    <mergeCell ref="J441:L441"/>
    <mergeCell ref="M441:N441"/>
    <mergeCell ref="O441:P441"/>
    <mergeCell ref="B440:C440"/>
    <mergeCell ref="D440:F440"/>
    <mergeCell ref="G440:I440"/>
    <mergeCell ref="J440:L440"/>
    <mergeCell ref="M440:N440"/>
    <mergeCell ref="O440:P440"/>
    <mergeCell ref="B439:C439"/>
    <mergeCell ref="D439:F439"/>
    <mergeCell ref="G439:I439"/>
    <mergeCell ref="J439:L439"/>
    <mergeCell ref="M439:N439"/>
    <mergeCell ref="O439:P439"/>
    <mergeCell ref="B450:C450"/>
    <mergeCell ref="D450:F450"/>
    <mergeCell ref="G450:I450"/>
    <mergeCell ref="J450:L450"/>
    <mergeCell ref="M450:N450"/>
    <mergeCell ref="O450:P450"/>
    <mergeCell ref="B449:C449"/>
    <mergeCell ref="D449:F449"/>
    <mergeCell ref="G449:I449"/>
    <mergeCell ref="J449:L449"/>
    <mergeCell ref="M449:N449"/>
    <mergeCell ref="O449:P449"/>
    <mergeCell ref="B448:C448"/>
    <mergeCell ref="D448:F448"/>
    <mergeCell ref="G448:I448"/>
    <mergeCell ref="J448:L448"/>
    <mergeCell ref="M448:N448"/>
    <mergeCell ref="O448:P448"/>
    <mergeCell ref="B447:C447"/>
    <mergeCell ref="D447:F447"/>
    <mergeCell ref="G447:I447"/>
    <mergeCell ref="J447:L447"/>
    <mergeCell ref="M447:N447"/>
    <mergeCell ref="O447:P447"/>
    <mergeCell ref="B446:C446"/>
    <mergeCell ref="D446:F446"/>
    <mergeCell ref="G446:I446"/>
    <mergeCell ref="J446:L446"/>
    <mergeCell ref="M446:N446"/>
    <mergeCell ref="O446:P446"/>
    <mergeCell ref="B445:C445"/>
    <mergeCell ref="D445:F445"/>
    <mergeCell ref="G445:I445"/>
    <mergeCell ref="J445:L445"/>
    <mergeCell ref="M445:N445"/>
    <mergeCell ref="O445:P445"/>
    <mergeCell ref="B456:C456"/>
    <mergeCell ref="D456:F456"/>
    <mergeCell ref="G456:I456"/>
    <mergeCell ref="J456:L456"/>
    <mergeCell ref="M456:N456"/>
    <mergeCell ref="O456:P456"/>
    <mergeCell ref="B455:C455"/>
    <mergeCell ref="D455:F455"/>
    <mergeCell ref="G455:I455"/>
    <mergeCell ref="J455:L455"/>
    <mergeCell ref="M455:N455"/>
    <mergeCell ref="O455:P455"/>
    <mergeCell ref="B454:C454"/>
    <mergeCell ref="D454:F454"/>
    <mergeCell ref="G454:I454"/>
    <mergeCell ref="J454:L454"/>
    <mergeCell ref="M454:N454"/>
    <mergeCell ref="O454:P454"/>
    <mergeCell ref="B453:C453"/>
    <mergeCell ref="D453:F453"/>
    <mergeCell ref="G453:I453"/>
    <mergeCell ref="J453:L453"/>
    <mergeCell ref="M453:N453"/>
    <mergeCell ref="O453:P453"/>
    <mergeCell ref="B452:C452"/>
    <mergeCell ref="D452:F452"/>
    <mergeCell ref="G452:I452"/>
    <mergeCell ref="J452:L452"/>
    <mergeCell ref="M452:N452"/>
    <mergeCell ref="O452:P452"/>
    <mergeCell ref="B451:C451"/>
    <mergeCell ref="D451:F451"/>
    <mergeCell ref="G451:I451"/>
    <mergeCell ref="J451:L451"/>
    <mergeCell ref="M451:N451"/>
    <mergeCell ref="O451:P451"/>
    <mergeCell ref="B462:C462"/>
    <mergeCell ref="D462:F462"/>
    <mergeCell ref="G462:I462"/>
    <mergeCell ref="J462:L462"/>
    <mergeCell ref="M462:N462"/>
    <mergeCell ref="O462:P462"/>
    <mergeCell ref="B461:C461"/>
    <mergeCell ref="D461:F461"/>
    <mergeCell ref="G461:I461"/>
    <mergeCell ref="J461:L461"/>
    <mergeCell ref="M461:N461"/>
    <mergeCell ref="O461:P461"/>
    <mergeCell ref="B460:C460"/>
    <mergeCell ref="D460:F460"/>
    <mergeCell ref="G460:I460"/>
    <mergeCell ref="J460:L460"/>
    <mergeCell ref="M460:N460"/>
    <mergeCell ref="O460:P460"/>
    <mergeCell ref="B459:C459"/>
    <mergeCell ref="D459:F459"/>
    <mergeCell ref="G459:I459"/>
    <mergeCell ref="J459:L459"/>
    <mergeCell ref="M459:N459"/>
    <mergeCell ref="O459:P459"/>
    <mergeCell ref="B458:C458"/>
    <mergeCell ref="D458:F458"/>
    <mergeCell ref="G458:I458"/>
    <mergeCell ref="J458:L458"/>
    <mergeCell ref="M458:N458"/>
    <mergeCell ref="O458:P458"/>
    <mergeCell ref="B457:C457"/>
    <mergeCell ref="D457:F457"/>
    <mergeCell ref="G457:I457"/>
    <mergeCell ref="J457:L457"/>
    <mergeCell ref="M457:N457"/>
    <mergeCell ref="O457:P457"/>
    <mergeCell ref="B468:C468"/>
    <mergeCell ref="D468:F468"/>
    <mergeCell ref="G468:I468"/>
    <mergeCell ref="J468:L468"/>
    <mergeCell ref="M468:N468"/>
    <mergeCell ref="O468:P468"/>
    <mergeCell ref="B467:C467"/>
    <mergeCell ref="D467:F467"/>
    <mergeCell ref="G467:I467"/>
    <mergeCell ref="J467:L467"/>
    <mergeCell ref="M467:N467"/>
    <mergeCell ref="O467:P467"/>
    <mergeCell ref="B466:C466"/>
    <mergeCell ref="D466:F466"/>
    <mergeCell ref="G466:I466"/>
    <mergeCell ref="J466:L466"/>
    <mergeCell ref="M466:N466"/>
    <mergeCell ref="O466:P466"/>
    <mergeCell ref="B465:C465"/>
    <mergeCell ref="D465:F465"/>
    <mergeCell ref="G465:I465"/>
    <mergeCell ref="J465:L465"/>
    <mergeCell ref="M465:N465"/>
    <mergeCell ref="O465:P465"/>
    <mergeCell ref="B464:C464"/>
    <mergeCell ref="D464:F464"/>
    <mergeCell ref="G464:I464"/>
    <mergeCell ref="J464:L464"/>
    <mergeCell ref="M464:N464"/>
    <mergeCell ref="O464:P464"/>
    <mergeCell ref="B463:C463"/>
    <mergeCell ref="D463:F463"/>
    <mergeCell ref="G463:I463"/>
    <mergeCell ref="J463:L463"/>
    <mergeCell ref="M463:N463"/>
    <mergeCell ref="O463:P463"/>
    <mergeCell ref="B474:C474"/>
    <mergeCell ref="D474:F474"/>
    <mergeCell ref="G474:I474"/>
    <mergeCell ref="J474:L474"/>
    <mergeCell ref="M474:N474"/>
    <mergeCell ref="O474:P474"/>
    <mergeCell ref="B473:C473"/>
    <mergeCell ref="D473:F473"/>
    <mergeCell ref="G473:I473"/>
    <mergeCell ref="J473:L473"/>
    <mergeCell ref="M473:N473"/>
    <mergeCell ref="O473:P473"/>
    <mergeCell ref="B472:C472"/>
    <mergeCell ref="D472:F472"/>
    <mergeCell ref="G472:I472"/>
    <mergeCell ref="J472:L472"/>
    <mergeCell ref="M472:N472"/>
    <mergeCell ref="O472:P472"/>
    <mergeCell ref="B471:C471"/>
    <mergeCell ref="D471:F471"/>
    <mergeCell ref="G471:I471"/>
    <mergeCell ref="J471:L471"/>
    <mergeCell ref="M471:N471"/>
    <mergeCell ref="O471:P471"/>
    <mergeCell ref="B470:C470"/>
    <mergeCell ref="D470:F470"/>
    <mergeCell ref="G470:I470"/>
    <mergeCell ref="J470:L470"/>
    <mergeCell ref="M470:N470"/>
    <mergeCell ref="O470:P470"/>
    <mergeCell ref="B469:C469"/>
    <mergeCell ref="D469:F469"/>
    <mergeCell ref="G469:I469"/>
    <mergeCell ref="J469:L469"/>
    <mergeCell ref="M469:N469"/>
    <mergeCell ref="O469:P469"/>
    <mergeCell ref="B480:C480"/>
    <mergeCell ref="D480:F480"/>
    <mergeCell ref="G480:I480"/>
    <mergeCell ref="J480:L480"/>
    <mergeCell ref="M480:N480"/>
    <mergeCell ref="O480:P480"/>
    <mergeCell ref="B479:C479"/>
    <mergeCell ref="D479:F479"/>
    <mergeCell ref="G479:I479"/>
    <mergeCell ref="J479:L479"/>
    <mergeCell ref="M479:N479"/>
    <mergeCell ref="O479:P479"/>
    <mergeCell ref="B478:C478"/>
    <mergeCell ref="D478:F478"/>
    <mergeCell ref="G478:I478"/>
    <mergeCell ref="J478:L478"/>
    <mergeCell ref="M478:N478"/>
    <mergeCell ref="O478:P478"/>
    <mergeCell ref="B477:C477"/>
    <mergeCell ref="D477:F477"/>
    <mergeCell ref="G477:I477"/>
    <mergeCell ref="J477:L477"/>
    <mergeCell ref="M477:N477"/>
    <mergeCell ref="O477:P477"/>
    <mergeCell ref="B476:C476"/>
    <mergeCell ref="D476:F476"/>
    <mergeCell ref="G476:I476"/>
    <mergeCell ref="J476:L476"/>
    <mergeCell ref="M476:N476"/>
    <mergeCell ref="O476:P476"/>
    <mergeCell ref="B475:C475"/>
    <mergeCell ref="D475:F475"/>
    <mergeCell ref="G475:I475"/>
    <mergeCell ref="J475:L475"/>
    <mergeCell ref="M475:N475"/>
    <mergeCell ref="O475:P475"/>
    <mergeCell ref="B486:C486"/>
    <mergeCell ref="D486:F486"/>
    <mergeCell ref="G486:I486"/>
    <mergeCell ref="J486:L486"/>
    <mergeCell ref="M486:N486"/>
    <mergeCell ref="O486:P486"/>
    <mergeCell ref="B485:C485"/>
    <mergeCell ref="D485:F485"/>
    <mergeCell ref="G485:I485"/>
    <mergeCell ref="J485:L485"/>
    <mergeCell ref="M485:N485"/>
    <mergeCell ref="O485:P485"/>
    <mergeCell ref="B484:C484"/>
    <mergeCell ref="D484:F484"/>
    <mergeCell ref="G484:I484"/>
    <mergeCell ref="J484:L484"/>
    <mergeCell ref="M484:N484"/>
    <mergeCell ref="O484:P484"/>
    <mergeCell ref="B483:C483"/>
    <mergeCell ref="D483:F483"/>
    <mergeCell ref="G483:I483"/>
    <mergeCell ref="J483:L483"/>
    <mergeCell ref="M483:N483"/>
    <mergeCell ref="O483:P483"/>
    <mergeCell ref="B482:C482"/>
    <mergeCell ref="D482:F482"/>
    <mergeCell ref="G482:I482"/>
    <mergeCell ref="J482:L482"/>
    <mergeCell ref="M482:N482"/>
    <mergeCell ref="O482:P482"/>
    <mergeCell ref="B481:C481"/>
    <mergeCell ref="D481:F481"/>
    <mergeCell ref="G481:I481"/>
    <mergeCell ref="J481:L481"/>
    <mergeCell ref="M481:N481"/>
    <mergeCell ref="O481:P481"/>
    <mergeCell ref="B492:C492"/>
    <mergeCell ref="D492:F492"/>
    <mergeCell ref="G492:I492"/>
    <mergeCell ref="J492:L492"/>
    <mergeCell ref="M492:N492"/>
    <mergeCell ref="O492:P492"/>
    <mergeCell ref="B491:C491"/>
    <mergeCell ref="D491:F491"/>
    <mergeCell ref="G491:I491"/>
    <mergeCell ref="J491:L491"/>
    <mergeCell ref="M491:N491"/>
    <mergeCell ref="O491:P491"/>
    <mergeCell ref="B490:C490"/>
    <mergeCell ref="D490:F490"/>
    <mergeCell ref="G490:I490"/>
    <mergeCell ref="J490:L490"/>
    <mergeCell ref="M490:N490"/>
    <mergeCell ref="O490:P490"/>
    <mergeCell ref="B489:C489"/>
    <mergeCell ref="D489:F489"/>
    <mergeCell ref="G489:I489"/>
    <mergeCell ref="J489:L489"/>
    <mergeCell ref="M489:N489"/>
    <mergeCell ref="O489:P489"/>
    <mergeCell ref="B488:C488"/>
    <mergeCell ref="D488:F488"/>
    <mergeCell ref="G488:I488"/>
    <mergeCell ref="J488:L488"/>
    <mergeCell ref="M488:N488"/>
    <mergeCell ref="O488:P488"/>
    <mergeCell ref="B487:C487"/>
    <mergeCell ref="D487:F487"/>
    <mergeCell ref="G487:I487"/>
    <mergeCell ref="J487:L487"/>
    <mergeCell ref="M487:N487"/>
    <mergeCell ref="O487:P487"/>
    <mergeCell ref="B498:C498"/>
    <mergeCell ref="D498:F498"/>
    <mergeCell ref="G498:I498"/>
    <mergeCell ref="J498:L498"/>
    <mergeCell ref="M498:N498"/>
    <mergeCell ref="O498:P498"/>
    <mergeCell ref="B497:C497"/>
    <mergeCell ref="D497:F497"/>
    <mergeCell ref="G497:I497"/>
    <mergeCell ref="J497:L497"/>
    <mergeCell ref="M497:N497"/>
    <mergeCell ref="O497:P497"/>
    <mergeCell ref="B496:C496"/>
    <mergeCell ref="D496:F496"/>
    <mergeCell ref="G496:I496"/>
    <mergeCell ref="J496:L496"/>
    <mergeCell ref="M496:N496"/>
    <mergeCell ref="O496:P496"/>
    <mergeCell ref="B495:C495"/>
    <mergeCell ref="D495:F495"/>
    <mergeCell ref="G495:I495"/>
    <mergeCell ref="J495:L495"/>
    <mergeCell ref="M495:N495"/>
    <mergeCell ref="O495:P495"/>
    <mergeCell ref="B494:C494"/>
    <mergeCell ref="D494:F494"/>
    <mergeCell ref="G494:I494"/>
    <mergeCell ref="J494:L494"/>
    <mergeCell ref="M494:N494"/>
    <mergeCell ref="O494:P494"/>
    <mergeCell ref="B493:C493"/>
    <mergeCell ref="D493:F493"/>
    <mergeCell ref="G493:I493"/>
    <mergeCell ref="J493:L493"/>
    <mergeCell ref="M493:N493"/>
    <mergeCell ref="O493:P493"/>
    <mergeCell ref="B504:C504"/>
    <mergeCell ref="D504:F504"/>
    <mergeCell ref="G504:I504"/>
    <mergeCell ref="J504:L504"/>
    <mergeCell ref="M504:N504"/>
    <mergeCell ref="O504:P504"/>
    <mergeCell ref="B503:C503"/>
    <mergeCell ref="D503:F503"/>
    <mergeCell ref="G503:I503"/>
    <mergeCell ref="J503:L503"/>
    <mergeCell ref="M503:N503"/>
    <mergeCell ref="O503:P503"/>
    <mergeCell ref="B502:C502"/>
    <mergeCell ref="D502:F502"/>
    <mergeCell ref="G502:I502"/>
    <mergeCell ref="J502:L502"/>
    <mergeCell ref="M502:N502"/>
    <mergeCell ref="O502:P502"/>
    <mergeCell ref="B501:C501"/>
    <mergeCell ref="D501:F501"/>
    <mergeCell ref="G501:I501"/>
    <mergeCell ref="J501:L501"/>
    <mergeCell ref="M501:N501"/>
    <mergeCell ref="O501:P501"/>
    <mergeCell ref="B500:C500"/>
    <mergeCell ref="D500:F500"/>
    <mergeCell ref="G500:I500"/>
    <mergeCell ref="J500:L500"/>
    <mergeCell ref="M500:N500"/>
    <mergeCell ref="O500:P500"/>
    <mergeCell ref="B499:C499"/>
    <mergeCell ref="D499:F499"/>
    <mergeCell ref="G499:I499"/>
    <mergeCell ref="J499:L499"/>
    <mergeCell ref="M499:N499"/>
    <mergeCell ref="O499:P499"/>
    <mergeCell ref="B510:C510"/>
    <mergeCell ref="D510:F510"/>
    <mergeCell ref="G510:I510"/>
    <mergeCell ref="J510:L510"/>
    <mergeCell ref="M510:N510"/>
    <mergeCell ref="O510:P510"/>
    <mergeCell ref="B509:C509"/>
    <mergeCell ref="D509:F509"/>
    <mergeCell ref="G509:I509"/>
    <mergeCell ref="J509:L509"/>
    <mergeCell ref="M509:N509"/>
    <mergeCell ref="O509:P509"/>
    <mergeCell ref="B508:C508"/>
    <mergeCell ref="D508:F508"/>
    <mergeCell ref="G508:I508"/>
    <mergeCell ref="J508:L508"/>
    <mergeCell ref="M508:N508"/>
    <mergeCell ref="O508:P508"/>
    <mergeCell ref="B507:C507"/>
    <mergeCell ref="D507:F507"/>
    <mergeCell ref="G507:I507"/>
    <mergeCell ref="J507:L507"/>
    <mergeCell ref="M507:N507"/>
    <mergeCell ref="O507:P507"/>
    <mergeCell ref="B506:C506"/>
    <mergeCell ref="D506:F506"/>
    <mergeCell ref="G506:I506"/>
    <mergeCell ref="J506:L506"/>
    <mergeCell ref="M506:N506"/>
    <mergeCell ref="O506:P506"/>
    <mergeCell ref="B505:C505"/>
    <mergeCell ref="D505:F505"/>
    <mergeCell ref="G505:I505"/>
    <mergeCell ref="J505:L505"/>
    <mergeCell ref="M505:N505"/>
    <mergeCell ref="O505:P505"/>
    <mergeCell ref="B516:C516"/>
    <mergeCell ref="D516:F516"/>
    <mergeCell ref="G516:I516"/>
    <mergeCell ref="J516:L516"/>
    <mergeCell ref="M516:N516"/>
    <mergeCell ref="O516:P516"/>
    <mergeCell ref="B515:C515"/>
    <mergeCell ref="D515:F515"/>
    <mergeCell ref="G515:I515"/>
    <mergeCell ref="J515:L515"/>
    <mergeCell ref="M515:N515"/>
    <mergeCell ref="O515:P515"/>
    <mergeCell ref="B514:C514"/>
    <mergeCell ref="D514:F514"/>
    <mergeCell ref="G514:I514"/>
    <mergeCell ref="J514:L514"/>
    <mergeCell ref="M514:N514"/>
    <mergeCell ref="O514:P514"/>
    <mergeCell ref="B513:C513"/>
    <mergeCell ref="D513:F513"/>
    <mergeCell ref="G513:I513"/>
    <mergeCell ref="J513:L513"/>
    <mergeCell ref="M513:N513"/>
    <mergeCell ref="O513:P513"/>
    <mergeCell ref="B512:C512"/>
    <mergeCell ref="D512:F512"/>
    <mergeCell ref="G512:I512"/>
    <mergeCell ref="J512:L512"/>
    <mergeCell ref="M512:N512"/>
    <mergeCell ref="O512:P512"/>
    <mergeCell ref="B511:C511"/>
    <mergeCell ref="D511:F511"/>
    <mergeCell ref="G511:I511"/>
    <mergeCell ref="J511:L511"/>
    <mergeCell ref="M511:N511"/>
    <mergeCell ref="O511:P511"/>
    <mergeCell ref="B522:C522"/>
    <mergeCell ref="D522:F522"/>
    <mergeCell ref="G522:I522"/>
    <mergeCell ref="J522:L522"/>
    <mergeCell ref="M522:N522"/>
    <mergeCell ref="O522:P522"/>
    <mergeCell ref="B521:C521"/>
    <mergeCell ref="D521:F521"/>
    <mergeCell ref="G521:I521"/>
    <mergeCell ref="J521:L521"/>
    <mergeCell ref="M521:N521"/>
    <mergeCell ref="O521:P521"/>
    <mergeCell ref="B520:C520"/>
    <mergeCell ref="D520:F520"/>
    <mergeCell ref="G520:I520"/>
    <mergeCell ref="J520:L520"/>
    <mergeCell ref="M520:N520"/>
    <mergeCell ref="O520:P520"/>
    <mergeCell ref="B519:C519"/>
    <mergeCell ref="D519:F519"/>
    <mergeCell ref="G519:I519"/>
    <mergeCell ref="J519:L519"/>
    <mergeCell ref="M519:N519"/>
    <mergeCell ref="O519:P519"/>
    <mergeCell ref="B518:C518"/>
    <mergeCell ref="D518:F518"/>
    <mergeCell ref="G518:I518"/>
    <mergeCell ref="J518:L518"/>
    <mergeCell ref="M518:N518"/>
    <mergeCell ref="O518:P518"/>
    <mergeCell ref="B517:C517"/>
    <mergeCell ref="D517:F517"/>
    <mergeCell ref="G517:I517"/>
    <mergeCell ref="J517:L517"/>
    <mergeCell ref="M517:N517"/>
    <mergeCell ref="O517:P517"/>
    <mergeCell ref="B528:C528"/>
    <mergeCell ref="D528:F528"/>
    <mergeCell ref="G528:I528"/>
    <mergeCell ref="J528:L528"/>
    <mergeCell ref="M528:N528"/>
    <mergeCell ref="O528:P528"/>
    <mergeCell ref="B527:C527"/>
    <mergeCell ref="D527:F527"/>
    <mergeCell ref="G527:I527"/>
    <mergeCell ref="J527:L527"/>
    <mergeCell ref="M527:N527"/>
    <mergeCell ref="O527:P527"/>
    <mergeCell ref="B526:C526"/>
    <mergeCell ref="D526:F526"/>
    <mergeCell ref="G526:I526"/>
    <mergeCell ref="J526:L526"/>
    <mergeCell ref="M526:N526"/>
    <mergeCell ref="O526:P526"/>
    <mergeCell ref="B525:C525"/>
    <mergeCell ref="D525:F525"/>
    <mergeCell ref="G525:I525"/>
    <mergeCell ref="J525:L525"/>
    <mergeCell ref="M525:N525"/>
    <mergeCell ref="O525:P525"/>
    <mergeCell ref="B524:C524"/>
    <mergeCell ref="D524:F524"/>
    <mergeCell ref="G524:I524"/>
    <mergeCell ref="J524:L524"/>
    <mergeCell ref="M524:N524"/>
    <mergeCell ref="O524:P524"/>
    <mergeCell ref="B523:C523"/>
    <mergeCell ref="D523:F523"/>
    <mergeCell ref="G523:I523"/>
    <mergeCell ref="J523:L523"/>
    <mergeCell ref="M523:N523"/>
    <mergeCell ref="O523:P523"/>
    <mergeCell ref="B534:C534"/>
    <mergeCell ref="D534:F534"/>
    <mergeCell ref="G534:I534"/>
    <mergeCell ref="J534:L534"/>
    <mergeCell ref="M534:N534"/>
    <mergeCell ref="O534:P534"/>
    <mergeCell ref="B533:C533"/>
    <mergeCell ref="D533:F533"/>
    <mergeCell ref="G533:I533"/>
    <mergeCell ref="J533:L533"/>
    <mergeCell ref="M533:N533"/>
    <mergeCell ref="O533:P533"/>
    <mergeCell ref="B532:C532"/>
    <mergeCell ref="D532:F532"/>
    <mergeCell ref="G532:I532"/>
    <mergeCell ref="J532:L532"/>
    <mergeCell ref="M532:N532"/>
    <mergeCell ref="O532:P532"/>
    <mergeCell ref="B531:C531"/>
    <mergeCell ref="D531:F531"/>
    <mergeCell ref="G531:I531"/>
    <mergeCell ref="J531:L531"/>
    <mergeCell ref="M531:N531"/>
    <mergeCell ref="O531:P531"/>
    <mergeCell ref="B530:C530"/>
    <mergeCell ref="D530:F530"/>
    <mergeCell ref="G530:I530"/>
    <mergeCell ref="J530:L530"/>
    <mergeCell ref="M530:N530"/>
    <mergeCell ref="O530:P530"/>
    <mergeCell ref="B529:C529"/>
    <mergeCell ref="D529:F529"/>
    <mergeCell ref="G529:I529"/>
    <mergeCell ref="J529:L529"/>
    <mergeCell ref="M529:N529"/>
    <mergeCell ref="O529:P529"/>
    <mergeCell ref="B540:C540"/>
    <mergeCell ref="D540:F540"/>
    <mergeCell ref="G540:I540"/>
    <mergeCell ref="J540:L540"/>
    <mergeCell ref="M540:N540"/>
    <mergeCell ref="O540:P540"/>
    <mergeCell ref="B539:C539"/>
    <mergeCell ref="D539:F539"/>
    <mergeCell ref="G539:I539"/>
    <mergeCell ref="J539:L539"/>
    <mergeCell ref="M539:N539"/>
    <mergeCell ref="O539:P539"/>
    <mergeCell ref="B538:C538"/>
    <mergeCell ref="D538:F538"/>
    <mergeCell ref="G538:I538"/>
    <mergeCell ref="J538:L538"/>
    <mergeCell ref="M538:N538"/>
    <mergeCell ref="O538:P538"/>
    <mergeCell ref="B537:C537"/>
    <mergeCell ref="D537:F537"/>
    <mergeCell ref="G537:I537"/>
    <mergeCell ref="J537:L537"/>
    <mergeCell ref="M537:N537"/>
    <mergeCell ref="O537:P537"/>
    <mergeCell ref="B536:C536"/>
    <mergeCell ref="D536:F536"/>
    <mergeCell ref="G536:I536"/>
    <mergeCell ref="J536:L536"/>
    <mergeCell ref="M536:N536"/>
    <mergeCell ref="O536:P536"/>
    <mergeCell ref="B535:C535"/>
    <mergeCell ref="D535:F535"/>
    <mergeCell ref="G535:I535"/>
    <mergeCell ref="J535:L535"/>
    <mergeCell ref="M535:N535"/>
    <mergeCell ref="O535:P535"/>
    <mergeCell ref="B546:C546"/>
    <mergeCell ref="D546:F546"/>
    <mergeCell ref="G546:I546"/>
    <mergeCell ref="J546:L546"/>
    <mergeCell ref="M546:N546"/>
    <mergeCell ref="O546:P546"/>
    <mergeCell ref="B545:C545"/>
    <mergeCell ref="D545:F545"/>
    <mergeCell ref="G545:I545"/>
    <mergeCell ref="J545:L545"/>
    <mergeCell ref="M545:N545"/>
    <mergeCell ref="O545:P545"/>
    <mergeCell ref="B544:C544"/>
    <mergeCell ref="D544:F544"/>
    <mergeCell ref="G544:I544"/>
    <mergeCell ref="J544:L544"/>
    <mergeCell ref="M544:N544"/>
    <mergeCell ref="O544:P544"/>
    <mergeCell ref="B543:C543"/>
    <mergeCell ref="D543:F543"/>
    <mergeCell ref="G543:I543"/>
    <mergeCell ref="J543:L543"/>
    <mergeCell ref="M543:N543"/>
    <mergeCell ref="O543:P543"/>
    <mergeCell ref="B542:C542"/>
    <mergeCell ref="D542:F542"/>
    <mergeCell ref="G542:I542"/>
    <mergeCell ref="J542:L542"/>
    <mergeCell ref="M542:N542"/>
    <mergeCell ref="O542:P542"/>
    <mergeCell ref="B541:C541"/>
    <mergeCell ref="D541:F541"/>
    <mergeCell ref="G541:I541"/>
    <mergeCell ref="J541:L541"/>
    <mergeCell ref="M541:N541"/>
    <mergeCell ref="O541:P541"/>
    <mergeCell ref="B552:C552"/>
    <mergeCell ref="D552:F552"/>
    <mergeCell ref="G552:I552"/>
    <mergeCell ref="J552:L552"/>
    <mergeCell ref="M552:N552"/>
    <mergeCell ref="O552:P552"/>
    <mergeCell ref="B551:C551"/>
    <mergeCell ref="D551:F551"/>
    <mergeCell ref="G551:I551"/>
    <mergeCell ref="J551:L551"/>
    <mergeCell ref="M551:N551"/>
    <mergeCell ref="O551:P551"/>
    <mergeCell ref="B550:C550"/>
    <mergeCell ref="D550:F550"/>
    <mergeCell ref="G550:I550"/>
    <mergeCell ref="J550:L550"/>
    <mergeCell ref="M550:N550"/>
    <mergeCell ref="O550:P550"/>
    <mergeCell ref="B549:C549"/>
    <mergeCell ref="D549:F549"/>
    <mergeCell ref="G549:I549"/>
    <mergeCell ref="J549:L549"/>
    <mergeCell ref="M549:N549"/>
    <mergeCell ref="O549:P549"/>
    <mergeCell ref="B548:C548"/>
    <mergeCell ref="D548:F548"/>
    <mergeCell ref="G548:I548"/>
    <mergeCell ref="J548:L548"/>
    <mergeCell ref="M548:N548"/>
    <mergeCell ref="O548:P548"/>
    <mergeCell ref="B547:C547"/>
    <mergeCell ref="D547:F547"/>
    <mergeCell ref="G547:I547"/>
    <mergeCell ref="J547:L547"/>
    <mergeCell ref="M547:N547"/>
    <mergeCell ref="O547:P547"/>
    <mergeCell ref="B558:C558"/>
    <mergeCell ref="D558:F558"/>
    <mergeCell ref="G558:I558"/>
    <mergeCell ref="J558:L558"/>
    <mergeCell ref="M558:N558"/>
    <mergeCell ref="O558:P558"/>
    <mergeCell ref="B557:C557"/>
    <mergeCell ref="D557:F557"/>
    <mergeCell ref="G557:I557"/>
    <mergeCell ref="J557:L557"/>
    <mergeCell ref="M557:N557"/>
    <mergeCell ref="O557:P557"/>
    <mergeCell ref="B556:C556"/>
    <mergeCell ref="D556:F556"/>
    <mergeCell ref="G556:I556"/>
    <mergeCell ref="J556:L556"/>
    <mergeCell ref="M556:N556"/>
    <mergeCell ref="O556:P556"/>
    <mergeCell ref="B555:C555"/>
    <mergeCell ref="D555:F555"/>
    <mergeCell ref="G555:I555"/>
    <mergeCell ref="J555:L555"/>
    <mergeCell ref="M555:N555"/>
    <mergeCell ref="O555:P555"/>
    <mergeCell ref="B554:C554"/>
    <mergeCell ref="D554:F554"/>
    <mergeCell ref="G554:I554"/>
    <mergeCell ref="J554:L554"/>
    <mergeCell ref="M554:N554"/>
    <mergeCell ref="O554:P554"/>
    <mergeCell ref="B553:C553"/>
    <mergeCell ref="D553:F553"/>
    <mergeCell ref="G553:I553"/>
    <mergeCell ref="J553:L553"/>
    <mergeCell ref="M553:N553"/>
    <mergeCell ref="O553:P553"/>
    <mergeCell ref="B564:C564"/>
    <mergeCell ref="D564:F564"/>
    <mergeCell ref="G564:I564"/>
    <mergeCell ref="J564:L564"/>
    <mergeCell ref="M564:N564"/>
    <mergeCell ref="O564:P564"/>
    <mergeCell ref="B563:C563"/>
    <mergeCell ref="D563:F563"/>
    <mergeCell ref="G563:I563"/>
    <mergeCell ref="J563:L563"/>
    <mergeCell ref="M563:N563"/>
    <mergeCell ref="O563:P563"/>
    <mergeCell ref="B562:C562"/>
    <mergeCell ref="D562:F562"/>
    <mergeCell ref="G562:I562"/>
    <mergeCell ref="J562:L562"/>
    <mergeCell ref="M562:N562"/>
    <mergeCell ref="O562:P562"/>
    <mergeCell ref="B561:C561"/>
    <mergeCell ref="D561:F561"/>
    <mergeCell ref="G561:I561"/>
    <mergeCell ref="J561:L561"/>
    <mergeCell ref="M561:N561"/>
    <mergeCell ref="O561:P561"/>
    <mergeCell ref="B560:C560"/>
    <mergeCell ref="D560:F560"/>
    <mergeCell ref="G560:I560"/>
    <mergeCell ref="J560:L560"/>
    <mergeCell ref="M560:N560"/>
    <mergeCell ref="O560:P560"/>
    <mergeCell ref="B559:C559"/>
    <mergeCell ref="D559:F559"/>
    <mergeCell ref="G559:I559"/>
    <mergeCell ref="J559:L559"/>
    <mergeCell ref="M559:N559"/>
    <mergeCell ref="O559:P559"/>
    <mergeCell ref="B570:C570"/>
    <mergeCell ref="D570:F570"/>
    <mergeCell ref="G570:I570"/>
    <mergeCell ref="J570:L570"/>
    <mergeCell ref="M570:N570"/>
    <mergeCell ref="O570:P570"/>
    <mergeCell ref="B569:C569"/>
    <mergeCell ref="D569:F569"/>
    <mergeCell ref="G569:I569"/>
    <mergeCell ref="J569:L569"/>
    <mergeCell ref="M569:N569"/>
    <mergeCell ref="O569:P569"/>
    <mergeCell ref="B568:C568"/>
    <mergeCell ref="D568:F568"/>
    <mergeCell ref="G568:I568"/>
    <mergeCell ref="J568:L568"/>
    <mergeCell ref="M568:N568"/>
    <mergeCell ref="O568:P568"/>
    <mergeCell ref="B567:C567"/>
    <mergeCell ref="D567:F567"/>
    <mergeCell ref="G567:I567"/>
    <mergeCell ref="J567:L567"/>
    <mergeCell ref="M567:N567"/>
    <mergeCell ref="O567:P567"/>
    <mergeCell ref="B566:C566"/>
    <mergeCell ref="D566:F566"/>
    <mergeCell ref="G566:I566"/>
    <mergeCell ref="J566:L566"/>
    <mergeCell ref="M566:N566"/>
    <mergeCell ref="O566:P566"/>
    <mergeCell ref="B565:C565"/>
    <mergeCell ref="D565:F565"/>
    <mergeCell ref="G565:I565"/>
    <mergeCell ref="J565:L565"/>
    <mergeCell ref="M565:N565"/>
    <mergeCell ref="O565:P565"/>
    <mergeCell ref="B576:C576"/>
    <mergeCell ref="D576:F576"/>
    <mergeCell ref="G576:I576"/>
    <mergeCell ref="J576:L576"/>
    <mergeCell ref="M576:N576"/>
    <mergeCell ref="O576:P576"/>
    <mergeCell ref="B575:C575"/>
    <mergeCell ref="D575:F575"/>
    <mergeCell ref="G575:I575"/>
    <mergeCell ref="J575:L575"/>
    <mergeCell ref="M575:N575"/>
    <mergeCell ref="O575:P575"/>
    <mergeCell ref="B574:C574"/>
    <mergeCell ref="D574:F574"/>
    <mergeCell ref="G574:I574"/>
    <mergeCell ref="J574:L574"/>
    <mergeCell ref="M574:N574"/>
    <mergeCell ref="O574:P574"/>
    <mergeCell ref="B573:C573"/>
    <mergeCell ref="D573:F573"/>
    <mergeCell ref="G573:I573"/>
    <mergeCell ref="J573:L573"/>
    <mergeCell ref="M573:N573"/>
    <mergeCell ref="O573:P573"/>
    <mergeCell ref="B572:C572"/>
    <mergeCell ref="D572:F572"/>
    <mergeCell ref="G572:I572"/>
    <mergeCell ref="J572:L572"/>
    <mergeCell ref="M572:N572"/>
    <mergeCell ref="O572:P572"/>
    <mergeCell ref="B571:C571"/>
    <mergeCell ref="D571:F571"/>
    <mergeCell ref="G571:I571"/>
    <mergeCell ref="J571:L571"/>
    <mergeCell ref="M571:N571"/>
    <mergeCell ref="O571:P571"/>
    <mergeCell ref="B582:C582"/>
    <mergeCell ref="D582:F582"/>
    <mergeCell ref="G582:I582"/>
    <mergeCell ref="J582:L582"/>
    <mergeCell ref="M582:N582"/>
    <mergeCell ref="O582:P582"/>
    <mergeCell ref="B581:C581"/>
    <mergeCell ref="D581:F581"/>
    <mergeCell ref="G581:I581"/>
    <mergeCell ref="J581:L581"/>
    <mergeCell ref="M581:N581"/>
    <mergeCell ref="O581:P581"/>
    <mergeCell ref="B580:C580"/>
    <mergeCell ref="D580:F580"/>
    <mergeCell ref="G580:I580"/>
    <mergeCell ref="J580:L580"/>
    <mergeCell ref="M580:N580"/>
    <mergeCell ref="O580:P580"/>
    <mergeCell ref="B579:C579"/>
    <mergeCell ref="D579:F579"/>
    <mergeCell ref="G579:I579"/>
    <mergeCell ref="J579:L579"/>
    <mergeCell ref="M579:N579"/>
    <mergeCell ref="O579:P579"/>
    <mergeCell ref="B578:C578"/>
    <mergeCell ref="D578:F578"/>
    <mergeCell ref="G578:I578"/>
    <mergeCell ref="J578:L578"/>
    <mergeCell ref="M578:N578"/>
    <mergeCell ref="O578:P578"/>
    <mergeCell ref="B577:C577"/>
    <mergeCell ref="D577:F577"/>
    <mergeCell ref="G577:I577"/>
    <mergeCell ref="J577:L577"/>
    <mergeCell ref="M577:N577"/>
    <mergeCell ref="O577:P577"/>
    <mergeCell ref="B588:C588"/>
    <mergeCell ref="D588:F588"/>
    <mergeCell ref="G588:I588"/>
    <mergeCell ref="J588:L588"/>
    <mergeCell ref="M588:N588"/>
    <mergeCell ref="O588:P588"/>
    <mergeCell ref="B587:C587"/>
    <mergeCell ref="D587:F587"/>
    <mergeCell ref="G587:I587"/>
    <mergeCell ref="J587:L587"/>
    <mergeCell ref="M587:N587"/>
    <mergeCell ref="O587:P587"/>
    <mergeCell ref="B586:C586"/>
    <mergeCell ref="D586:F586"/>
    <mergeCell ref="G586:I586"/>
    <mergeCell ref="J586:L586"/>
    <mergeCell ref="M586:N586"/>
    <mergeCell ref="O586:P586"/>
    <mergeCell ref="B585:C585"/>
    <mergeCell ref="D585:F585"/>
    <mergeCell ref="G585:I585"/>
    <mergeCell ref="J585:L585"/>
    <mergeCell ref="M585:N585"/>
    <mergeCell ref="O585:P585"/>
    <mergeCell ref="B584:C584"/>
    <mergeCell ref="D584:F584"/>
    <mergeCell ref="G584:I584"/>
    <mergeCell ref="J584:L584"/>
    <mergeCell ref="M584:N584"/>
    <mergeCell ref="O584:P584"/>
    <mergeCell ref="B583:C583"/>
    <mergeCell ref="D583:F583"/>
    <mergeCell ref="G583:I583"/>
    <mergeCell ref="J583:L583"/>
    <mergeCell ref="M583:N583"/>
    <mergeCell ref="O583:P583"/>
    <mergeCell ref="B594:C594"/>
    <mergeCell ref="D594:F594"/>
    <mergeCell ref="G594:I594"/>
    <mergeCell ref="J594:L594"/>
    <mergeCell ref="M594:N594"/>
    <mergeCell ref="O594:P594"/>
    <mergeCell ref="B593:C593"/>
    <mergeCell ref="D593:F593"/>
    <mergeCell ref="G593:I593"/>
    <mergeCell ref="J593:L593"/>
    <mergeCell ref="M593:N593"/>
    <mergeCell ref="O593:P593"/>
    <mergeCell ref="B592:C592"/>
    <mergeCell ref="D592:F592"/>
    <mergeCell ref="G592:I592"/>
    <mergeCell ref="J592:L592"/>
    <mergeCell ref="M592:N592"/>
    <mergeCell ref="O592:P592"/>
    <mergeCell ref="B591:C591"/>
    <mergeCell ref="D591:F591"/>
    <mergeCell ref="G591:I591"/>
    <mergeCell ref="J591:L591"/>
    <mergeCell ref="M591:N591"/>
    <mergeCell ref="O591:P591"/>
    <mergeCell ref="B590:C590"/>
    <mergeCell ref="D590:F590"/>
    <mergeCell ref="G590:I590"/>
    <mergeCell ref="J590:L590"/>
    <mergeCell ref="M590:N590"/>
    <mergeCell ref="O590:P590"/>
    <mergeCell ref="B589:C589"/>
    <mergeCell ref="D589:F589"/>
    <mergeCell ref="G589:I589"/>
    <mergeCell ref="J589:L589"/>
    <mergeCell ref="M589:N589"/>
    <mergeCell ref="O589:P589"/>
    <mergeCell ref="B600:C600"/>
    <mergeCell ref="D600:F600"/>
    <mergeCell ref="G600:I600"/>
    <mergeCell ref="J600:L600"/>
    <mergeCell ref="M600:N600"/>
    <mergeCell ref="O600:P600"/>
    <mergeCell ref="B599:C599"/>
    <mergeCell ref="D599:F599"/>
    <mergeCell ref="G599:I599"/>
    <mergeCell ref="J599:L599"/>
    <mergeCell ref="M599:N599"/>
    <mergeCell ref="O599:P599"/>
    <mergeCell ref="B598:C598"/>
    <mergeCell ref="D598:F598"/>
    <mergeCell ref="G598:I598"/>
    <mergeCell ref="J598:L598"/>
    <mergeCell ref="M598:N598"/>
    <mergeCell ref="O598:P598"/>
    <mergeCell ref="B597:C597"/>
    <mergeCell ref="D597:F597"/>
    <mergeCell ref="G597:I597"/>
    <mergeCell ref="J597:L597"/>
    <mergeCell ref="M597:N597"/>
    <mergeCell ref="O597:P597"/>
    <mergeCell ref="B596:C596"/>
    <mergeCell ref="D596:F596"/>
    <mergeCell ref="G596:I596"/>
    <mergeCell ref="J596:L596"/>
    <mergeCell ref="M596:N596"/>
    <mergeCell ref="O596:P596"/>
    <mergeCell ref="B595:C595"/>
    <mergeCell ref="D595:F595"/>
    <mergeCell ref="G595:I595"/>
    <mergeCell ref="J595:L595"/>
    <mergeCell ref="M595:N595"/>
    <mergeCell ref="O595:P595"/>
    <mergeCell ref="B606:C606"/>
    <mergeCell ref="D606:F606"/>
    <mergeCell ref="G606:I606"/>
    <mergeCell ref="J606:L606"/>
    <mergeCell ref="M606:N606"/>
    <mergeCell ref="O606:P606"/>
    <mergeCell ref="B605:C605"/>
    <mergeCell ref="D605:F605"/>
    <mergeCell ref="G605:I605"/>
    <mergeCell ref="J605:L605"/>
    <mergeCell ref="M605:N605"/>
    <mergeCell ref="O605:P605"/>
    <mergeCell ref="B604:C604"/>
    <mergeCell ref="D604:F604"/>
    <mergeCell ref="G604:I604"/>
    <mergeCell ref="J604:L604"/>
    <mergeCell ref="M604:N604"/>
    <mergeCell ref="O604:P604"/>
    <mergeCell ref="B603:C603"/>
    <mergeCell ref="D603:F603"/>
    <mergeCell ref="G603:I603"/>
    <mergeCell ref="J603:L603"/>
    <mergeCell ref="M603:N603"/>
    <mergeCell ref="O603:P603"/>
    <mergeCell ref="B602:C602"/>
    <mergeCell ref="D602:F602"/>
    <mergeCell ref="G602:I602"/>
    <mergeCell ref="J602:L602"/>
    <mergeCell ref="M602:N602"/>
    <mergeCell ref="O602:P602"/>
    <mergeCell ref="B601:C601"/>
    <mergeCell ref="D601:F601"/>
    <mergeCell ref="G601:I601"/>
    <mergeCell ref="J601:L601"/>
    <mergeCell ref="M601:N601"/>
    <mergeCell ref="O601:P601"/>
    <mergeCell ref="B612:C612"/>
    <mergeCell ref="D612:F612"/>
    <mergeCell ref="G612:I612"/>
    <mergeCell ref="J612:L612"/>
    <mergeCell ref="M612:N612"/>
    <mergeCell ref="O612:P612"/>
    <mergeCell ref="B611:C611"/>
    <mergeCell ref="D611:F611"/>
    <mergeCell ref="G611:I611"/>
    <mergeCell ref="J611:L611"/>
    <mergeCell ref="M611:N611"/>
    <mergeCell ref="O611:P611"/>
    <mergeCell ref="B610:C610"/>
    <mergeCell ref="D610:F610"/>
    <mergeCell ref="G610:I610"/>
    <mergeCell ref="J610:L610"/>
    <mergeCell ref="M610:N610"/>
    <mergeCell ref="O610:P610"/>
    <mergeCell ref="B609:C609"/>
    <mergeCell ref="D609:F609"/>
    <mergeCell ref="G609:I609"/>
    <mergeCell ref="J609:L609"/>
    <mergeCell ref="M609:N609"/>
    <mergeCell ref="O609:P609"/>
    <mergeCell ref="B608:C608"/>
    <mergeCell ref="D608:F608"/>
    <mergeCell ref="G608:I608"/>
    <mergeCell ref="J608:L608"/>
    <mergeCell ref="M608:N608"/>
    <mergeCell ref="O608:P608"/>
    <mergeCell ref="B607:C607"/>
    <mergeCell ref="D607:F607"/>
    <mergeCell ref="G607:I607"/>
    <mergeCell ref="J607:L607"/>
    <mergeCell ref="M607:N607"/>
    <mergeCell ref="O607:P607"/>
    <mergeCell ref="B618:C618"/>
    <mergeCell ref="D618:F618"/>
    <mergeCell ref="G618:I618"/>
    <mergeCell ref="J618:L618"/>
    <mergeCell ref="M618:N618"/>
    <mergeCell ref="O618:P618"/>
    <mergeCell ref="B617:C617"/>
    <mergeCell ref="D617:F617"/>
    <mergeCell ref="G617:I617"/>
    <mergeCell ref="J617:L617"/>
    <mergeCell ref="M617:N617"/>
    <mergeCell ref="O617:P617"/>
    <mergeCell ref="B616:C616"/>
    <mergeCell ref="D616:F616"/>
    <mergeCell ref="G616:I616"/>
    <mergeCell ref="J616:L616"/>
    <mergeCell ref="M616:N616"/>
    <mergeCell ref="O616:P616"/>
    <mergeCell ref="B615:C615"/>
    <mergeCell ref="D615:F615"/>
    <mergeCell ref="G615:I615"/>
    <mergeCell ref="J615:L615"/>
    <mergeCell ref="M615:N615"/>
    <mergeCell ref="O615:P615"/>
    <mergeCell ref="B614:C614"/>
    <mergeCell ref="D614:F614"/>
    <mergeCell ref="G614:I614"/>
    <mergeCell ref="J614:L614"/>
    <mergeCell ref="M614:N614"/>
    <mergeCell ref="O614:P614"/>
    <mergeCell ref="B613:C613"/>
    <mergeCell ref="D613:F613"/>
    <mergeCell ref="G613:I613"/>
    <mergeCell ref="J613:L613"/>
    <mergeCell ref="M613:N613"/>
    <mergeCell ref="O613:P613"/>
    <mergeCell ref="B624:C624"/>
    <mergeCell ref="D624:F624"/>
    <mergeCell ref="G624:I624"/>
    <mergeCell ref="J624:L624"/>
    <mergeCell ref="M624:N624"/>
    <mergeCell ref="O624:P624"/>
    <mergeCell ref="B623:C623"/>
    <mergeCell ref="D623:F623"/>
    <mergeCell ref="G623:I623"/>
    <mergeCell ref="J623:L623"/>
    <mergeCell ref="M623:N623"/>
    <mergeCell ref="O623:P623"/>
    <mergeCell ref="B622:C622"/>
    <mergeCell ref="D622:F622"/>
    <mergeCell ref="G622:I622"/>
    <mergeCell ref="J622:L622"/>
    <mergeCell ref="M622:N622"/>
    <mergeCell ref="O622:P622"/>
    <mergeCell ref="B621:C621"/>
    <mergeCell ref="D621:F621"/>
    <mergeCell ref="G621:I621"/>
    <mergeCell ref="J621:L621"/>
    <mergeCell ref="M621:N621"/>
    <mergeCell ref="O621:P621"/>
    <mergeCell ref="B620:C620"/>
    <mergeCell ref="D620:F620"/>
    <mergeCell ref="G620:I620"/>
    <mergeCell ref="J620:L620"/>
    <mergeCell ref="M620:N620"/>
    <mergeCell ref="O620:P620"/>
    <mergeCell ref="B619:C619"/>
    <mergeCell ref="D619:F619"/>
    <mergeCell ref="G619:I619"/>
    <mergeCell ref="J619:L619"/>
    <mergeCell ref="M619:N619"/>
    <mergeCell ref="O619:P619"/>
    <mergeCell ref="B630:C630"/>
    <mergeCell ref="D630:F630"/>
    <mergeCell ref="G630:I630"/>
    <mergeCell ref="J630:L630"/>
    <mergeCell ref="M630:N630"/>
    <mergeCell ref="O630:P630"/>
    <mergeCell ref="B629:C629"/>
    <mergeCell ref="D629:F629"/>
    <mergeCell ref="G629:I629"/>
    <mergeCell ref="J629:L629"/>
    <mergeCell ref="M629:N629"/>
    <mergeCell ref="O629:P629"/>
    <mergeCell ref="B628:C628"/>
    <mergeCell ref="D628:F628"/>
    <mergeCell ref="G628:I628"/>
    <mergeCell ref="J628:L628"/>
    <mergeCell ref="M628:N628"/>
    <mergeCell ref="O628:P628"/>
    <mergeCell ref="B627:C627"/>
    <mergeCell ref="D627:F627"/>
    <mergeCell ref="G627:I627"/>
    <mergeCell ref="J627:L627"/>
    <mergeCell ref="M627:N627"/>
    <mergeCell ref="O627:P627"/>
    <mergeCell ref="B626:C626"/>
    <mergeCell ref="D626:F626"/>
    <mergeCell ref="G626:I626"/>
    <mergeCell ref="J626:L626"/>
    <mergeCell ref="M626:N626"/>
    <mergeCell ref="O626:P626"/>
    <mergeCell ref="B625:C625"/>
    <mergeCell ref="D625:F625"/>
    <mergeCell ref="G625:I625"/>
    <mergeCell ref="J625:L625"/>
    <mergeCell ref="M625:N625"/>
    <mergeCell ref="O625:P625"/>
    <mergeCell ref="B636:C636"/>
    <mergeCell ref="D636:F636"/>
    <mergeCell ref="G636:I636"/>
    <mergeCell ref="J636:L636"/>
    <mergeCell ref="M636:N636"/>
    <mergeCell ref="O636:P636"/>
    <mergeCell ref="B635:C635"/>
    <mergeCell ref="D635:F635"/>
    <mergeCell ref="G635:I635"/>
    <mergeCell ref="J635:L635"/>
    <mergeCell ref="M635:N635"/>
    <mergeCell ref="O635:P635"/>
    <mergeCell ref="B634:C634"/>
    <mergeCell ref="D634:F634"/>
    <mergeCell ref="G634:I634"/>
    <mergeCell ref="J634:L634"/>
    <mergeCell ref="M634:N634"/>
    <mergeCell ref="O634:P634"/>
    <mergeCell ref="B633:C633"/>
    <mergeCell ref="D633:F633"/>
    <mergeCell ref="G633:I633"/>
    <mergeCell ref="J633:L633"/>
    <mergeCell ref="M633:N633"/>
    <mergeCell ref="O633:P633"/>
    <mergeCell ref="B632:C632"/>
    <mergeCell ref="D632:F632"/>
    <mergeCell ref="G632:I632"/>
    <mergeCell ref="J632:L632"/>
    <mergeCell ref="M632:N632"/>
    <mergeCell ref="O632:P632"/>
    <mergeCell ref="B631:C631"/>
    <mergeCell ref="D631:F631"/>
    <mergeCell ref="G631:I631"/>
    <mergeCell ref="J631:L631"/>
    <mergeCell ref="M631:N631"/>
    <mergeCell ref="O631:P631"/>
    <mergeCell ref="B642:C642"/>
    <mergeCell ref="D642:F642"/>
    <mergeCell ref="G642:I642"/>
    <mergeCell ref="J642:L642"/>
    <mergeCell ref="M642:N642"/>
    <mergeCell ref="O642:P642"/>
    <mergeCell ref="B641:C641"/>
    <mergeCell ref="D641:F641"/>
    <mergeCell ref="G641:I641"/>
    <mergeCell ref="J641:L641"/>
    <mergeCell ref="M641:N641"/>
    <mergeCell ref="O641:P641"/>
    <mergeCell ref="B640:C640"/>
    <mergeCell ref="D640:F640"/>
    <mergeCell ref="G640:I640"/>
    <mergeCell ref="J640:L640"/>
    <mergeCell ref="M640:N640"/>
    <mergeCell ref="O640:P640"/>
    <mergeCell ref="B639:C639"/>
    <mergeCell ref="D639:F639"/>
    <mergeCell ref="G639:I639"/>
    <mergeCell ref="J639:L639"/>
    <mergeCell ref="M639:N639"/>
    <mergeCell ref="O639:P639"/>
    <mergeCell ref="B638:C638"/>
    <mergeCell ref="D638:F638"/>
    <mergeCell ref="G638:I638"/>
    <mergeCell ref="J638:L638"/>
    <mergeCell ref="M638:N638"/>
    <mergeCell ref="O638:P638"/>
    <mergeCell ref="B637:C637"/>
    <mergeCell ref="D637:F637"/>
    <mergeCell ref="G637:I637"/>
    <mergeCell ref="J637:L637"/>
    <mergeCell ref="M637:N637"/>
    <mergeCell ref="O637:P637"/>
    <mergeCell ref="B648:C648"/>
    <mergeCell ref="D648:F648"/>
    <mergeCell ref="G648:I648"/>
    <mergeCell ref="J648:L648"/>
    <mergeCell ref="M648:N648"/>
    <mergeCell ref="O648:P648"/>
    <mergeCell ref="B647:C647"/>
    <mergeCell ref="D647:F647"/>
    <mergeCell ref="G647:I647"/>
    <mergeCell ref="J647:L647"/>
    <mergeCell ref="M647:N647"/>
    <mergeCell ref="O647:P647"/>
    <mergeCell ref="B646:C646"/>
    <mergeCell ref="D646:F646"/>
    <mergeCell ref="G646:I646"/>
    <mergeCell ref="J646:L646"/>
    <mergeCell ref="M646:N646"/>
    <mergeCell ref="O646:P646"/>
    <mergeCell ref="B645:C645"/>
    <mergeCell ref="D645:F645"/>
    <mergeCell ref="G645:I645"/>
    <mergeCell ref="J645:L645"/>
    <mergeCell ref="M645:N645"/>
    <mergeCell ref="O645:P645"/>
    <mergeCell ref="B644:C644"/>
    <mergeCell ref="D644:F644"/>
    <mergeCell ref="G644:I644"/>
    <mergeCell ref="J644:L644"/>
    <mergeCell ref="M644:N644"/>
    <mergeCell ref="O644:P644"/>
    <mergeCell ref="B643:C643"/>
    <mergeCell ref="D643:F643"/>
    <mergeCell ref="G643:I643"/>
    <mergeCell ref="J643:L643"/>
    <mergeCell ref="M643:N643"/>
    <mergeCell ref="O643:P643"/>
    <mergeCell ref="B654:C654"/>
    <mergeCell ref="D654:F654"/>
    <mergeCell ref="G654:I654"/>
    <mergeCell ref="J654:L654"/>
    <mergeCell ref="M654:N654"/>
    <mergeCell ref="O654:P654"/>
    <mergeCell ref="B653:C653"/>
    <mergeCell ref="D653:F653"/>
    <mergeCell ref="G653:I653"/>
    <mergeCell ref="J653:L653"/>
    <mergeCell ref="M653:N653"/>
    <mergeCell ref="O653:P653"/>
    <mergeCell ref="B652:C652"/>
    <mergeCell ref="D652:F652"/>
    <mergeCell ref="G652:I652"/>
    <mergeCell ref="J652:L652"/>
    <mergeCell ref="M652:N652"/>
    <mergeCell ref="O652:P652"/>
    <mergeCell ref="B651:C651"/>
    <mergeCell ref="D651:F651"/>
    <mergeCell ref="G651:I651"/>
    <mergeCell ref="J651:L651"/>
    <mergeCell ref="M651:N651"/>
    <mergeCell ref="O651:P651"/>
    <mergeCell ref="B650:C650"/>
    <mergeCell ref="D650:F650"/>
    <mergeCell ref="G650:I650"/>
    <mergeCell ref="J650:L650"/>
    <mergeCell ref="M650:N650"/>
    <mergeCell ref="O650:P650"/>
    <mergeCell ref="B649:C649"/>
    <mergeCell ref="D649:F649"/>
    <mergeCell ref="G649:I649"/>
    <mergeCell ref="J649:L649"/>
    <mergeCell ref="M649:N649"/>
    <mergeCell ref="O649:P649"/>
    <mergeCell ref="B660:C660"/>
    <mergeCell ref="D660:F660"/>
    <mergeCell ref="G660:I660"/>
    <mergeCell ref="J660:L660"/>
    <mergeCell ref="M660:N660"/>
    <mergeCell ref="O660:P660"/>
    <mergeCell ref="B659:C659"/>
    <mergeCell ref="D659:F659"/>
    <mergeCell ref="G659:I659"/>
    <mergeCell ref="J659:L659"/>
    <mergeCell ref="M659:N659"/>
    <mergeCell ref="O659:P659"/>
    <mergeCell ref="B658:C658"/>
    <mergeCell ref="D658:F658"/>
    <mergeCell ref="G658:I658"/>
    <mergeCell ref="J658:L658"/>
    <mergeCell ref="M658:N658"/>
    <mergeCell ref="O658:P658"/>
    <mergeCell ref="B657:C657"/>
    <mergeCell ref="D657:F657"/>
    <mergeCell ref="G657:I657"/>
    <mergeCell ref="J657:L657"/>
    <mergeCell ref="M657:N657"/>
    <mergeCell ref="O657:P657"/>
    <mergeCell ref="B656:C656"/>
    <mergeCell ref="D656:F656"/>
    <mergeCell ref="G656:I656"/>
    <mergeCell ref="J656:L656"/>
    <mergeCell ref="M656:N656"/>
    <mergeCell ref="O656:P656"/>
    <mergeCell ref="B655:C655"/>
    <mergeCell ref="D655:F655"/>
    <mergeCell ref="G655:I655"/>
    <mergeCell ref="J655:L655"/>
    <mergeCell ref="M655:N655"/>
    <mergeCell ref="O655:P655"/>
    <mergeCell ref="B666:C666"/>
    <mergeCell ref="D666:F666"/>
    <mergeCell ref="G666:I666"/>
    <mergeCell ref="J666:L666"/>
    <mergeCell ref="M666:N666"/>
    <mergeCell ref="O666:P666"/>
    <mergeCell ref="B665:C665"/>
    <mergeCell ref="D665:F665"/>
    <mergeCell ref="G665:I665"/>
    <mergeCell ref="J665:L665"/>
    <mergeCell ref="M665:N665"/>
    <mergeCell ref="O665:P665"/>
    <mergeCell ref="B664:C664"/>
    <mergeCell ref="D664:F664"/>
    <mergeCell ref="G664:I664"/>
    <mergeCell ref="J664:L664"/>
    <mergeCell ref="M664:N664"/>
    <mergeCell ref="O664:P664"/>
    <mergeCell ref="B663:C663"/>
    <mergeCell ref="D663:F663"/>
    <mergeCell ref="G663:I663"/>
    <mergeCell ref="J663:L663"/>
    <mergeCell ref="M663:N663"/>
    <mergeCell ref="O663:P663"/>
    <mergeCell ref="B662:C662"/>
    <mergeCell ref="D662:F662"/>
    <mergeCell ref="G662:I662"/>
    <mergeCell ref="J662:L662"/>
    <mergeCell ref="M662:N662"/>
    <mergeCell ref="O662:P662"/>
    <mergeCell ref="B661:C661"/>
    <mergeCell ref="D661:F661"/>
    <mergeCell ref="G661:I661"/>
    <mergeCell ref="J661:L661"/>
    <mergeCell ref="M661:N661"/>
    <mergeCell ref="O661:P661"/>
    <mergeCell ref="B672:C672"/>
    <mergeCell ref="D672:F672"/>
    <mergeCell ref="G672:I672"/>
    <mergeCell ref="J672:L672"/>
    <mergeCell ref="M672:N672"/>
    <mergeCell ref="O672:P672"/>
    <mergeCell ref="B671:C671"/>
    <mergeCell ref="D671:F671"/>
    <mergeCell ref="G671:I671"/>
    <mergeCell ref="J671:L671"/>
    <mergeCell ref="M671:N671"/>
    <mergeCell ref="O671:P671"/>
    <mergeCell ref="B670:C670"/>
    <mergeCell ref="D670:F670"/>
    <mergeCell ref="G670:I670"/>
    <mergeCell ref="J670:L670"/>
    <mergeCell ref="M670:N670"/>
    <mergeCell ref="O670:P670"/>
    <mergeCell ref="B669:C669"/>
    <mergeCell ref="D669:F669"/>
    <mergeCell ref="G669:I669"/>
    <mergeCell ref="J669:L669"/>
    <mergeCell ref="M669:N669"/>
    <mergeCell ref="O669:P669"/>
    <mergeCell ref="B668:C668"/>
    <mergeCell ref="D668:F668"/>
    <mergeCell ref="G668:I668"/>
    <mergeCell ref="J668:L668"/>
    <mergeCell ref="M668:N668"/>
    <mergeCell ref="O668:P668"/>
    <mergeCell ref="B667:C667"/>
    <mergeCell ref="D667:F667"/>
    <mergeCell ref="G667:I667"/>
    <mergeCell ref="J667:L667"/>
    <mergeCell ref="M667:N667"/>
    <mergeCell ref="O667:P667"/>
    <mergeCell ref="B678:C678"/>
    <mergeCell ref="D678:F678"/>
    <mergeCell ref="G678:I678"/>
    <mergeCell ref="J678:L678"/>
    <mergeCell ref="M678:N678"/>
    <mergeCell ref="O678:P678"/>
    <mergeCell ref="B677:C677"/>
    <mergeCell ref="D677:F677"/>
    <mergeCell ref="G677:I677"/>
    <mergeCell ref="J677:L677"/>
    <mergeCell ref="M677:N677"/>
    <mergeCell ref="O677:P677"/>
    <mergeCell ref="B676:C676"/>
    <mergeCell ref="D676:F676"/>
    <mergeCell ref="G676:I676"/>
    <mergeCell ref="J676:L676"/>
    <mergeCell ref="M676:N676"/>
    <mergeCell ref="O676:P676"/>
    <mergeCell ref="B675:C675"/>
    <mergeCell ref="D675:F675"/>
    <mergeCell ref="G675:I675"/>
    <mergeCell ref="J675:L675"/>
    <mergeCell ref="M675:N675"/>
    <mergeCell ref="O675:P675"/>
    <mergeCell ref="B674:C674"/>
    <mergeCell ref="D674:F674"/>
    <mergeCell ref="G674:I674"/>
    <mergeCell ref="J674:L674"/>
    <mergeCell ref="M674:N674"/>
    <mergeCell ref="O674:P674"/>
    <mergeCell ref="B673:C673"/>
    <mergeCell ref="D673:F673"/>
    <mergeCell ref="G673:I673"/>
    <mergeCell ref="J673:L673"/>
    <mergeCell ref="M673:N673"/>
    <mergeCell ref="O673:P673"/>
    <mergeCell ref="B684:C684"/>
    <mergeCell ref="D684:F684"/>
    <mergeCell ref="G684:I684"/>
    <mergeCell ref="J684:L684"/>
    <mergeCell ref="M684:N684"/>
    <mergeCell ref="O684:P684"/>
    <mergeCell ref="B683:C683"/>
    <mergeCell ref="D683:F683"/>
    <mergeCell ref="G683:I683"/>
    <mergeCell ref="J683:L683"/>
    <mergeCell ref="M683:N683"/>
    <mergeCell ref="O683:P683"/>
    <mergeCell ref="B682:C682"/>
    <mergeCell ref="D682:F682"/>
    <mergeCell ref="G682:I682"/>
    <mergeCell ref="J682:L682"/>
    <mergeCell ref="M682:N682"/>
    <mergeCell ref="O682:P682"/>
    <mergeCell ref="B681:C681"/>
    <mergeCell ref="D681:F681"/>
    <mergeCell ref="G681:I681"/>
    <mergeCell ref="J681:L681"/>
    <mergeCell ref="M681:N681"/>
    <mergeCell ref="O681:P681"/>
    <mergeCell ref="B680:C680"/>
    <mergeCell ref="D680:F680"/>
    <mergeCell ref="G680:I680"/>
    <mergeCell ref="J680:L680"/>
    <mergeCell ref="M680:N680"/>
    <mergeCell ref="O680:P680"/>
    <mergeCell ref="B679:C679"/>
    <mergeCell ref="D679:F679"/>
    <mergeCell ref="G679:I679"/>
    <mergeCell ref="J679:L679"/>
    <mergeCell ref="M679:N679"/>
    <mergeCell ref="O679:P679"/>
    <mergeCell ref="B690:C690"/>
    <mergeCell ref="D690:F690"/>
    <mergeCell ref="G690:I690"/>
    <mergeCell ref="J690:L690"/>
    <mergeCell ref="M690:N690"/>
    <mergeCell ref="O690:P690"/>
    <mergeCell ref="B689:C689"/>
    <mergeCell ref="D689:F689"/>
    <mergeCell ref="G689:I689"/>
    <mergeCell ref="J689:L689"/>
    <mergeCell ref="M689:N689"/>
    <mergeCell ref="O689:P689"/>
    <mergeCell ref="B688:C688"/>
    <mergeCell ref="D688:F688"/>
    <mergeCell ref="G688:I688"/>
    <mergeCell ref="J688:L688"/>
    <mergeCell ref="M688:N688"/>
    <mergeCell ref="O688:P688"/>
    <mergeCell ref="B687:C687"/>
    <mergeCell ref="D687:F687"/>
    <mergeCell ref="G687:I687"/>
    <mergeCell ref="J687:L687"/>
    <mergeCell ref="M687:N687"/>
    <mergeCell ref="O687:P687"/>
    <mergeCell ref="B686:C686"/>
    <mergeCell ref="D686:F686"/>
    <mergeCell ref="G686:I686"/>
    <mergeCell ref="J686:L686"/>
    <mergeCell ref="M686:N686"/>
    <mergeCell ref="O686:P686"/>
    <mergeCell ref="B685:C685"/>
    <mergeCell ref="D685:F685"/>
    <mergeCell ref="G685:I685"/>
    <mergeCell ref="J685:L685"/>
    <mergeCell ref="M685:N685"/>
    <mergeCell ref="O685:P685"/>
    <mergeCell ref="B696:C696"/>
    <mergeCell ref="D696:F696"/>
    <mergeCell ref="G696:I696"/>
    <mergeCell ref="J696:L696"/>
    <mergeCell ref="M696:N696"/>
    <mergeCell ref="O696:P696"/>
    <mergeCell ref="B695:C695"/>
    <mergeCell ref="D695:F695"/>
    <mergeCell ref="G695:I695"/>
    <mergeCell ref="J695:L695"/>
    <mergeCell ref="M695:N695"/>
    <mergeCell ref="O695:P695"/>
    <mergeCell ref="B694:C694"/>
    <mergeCell ref="D694:F694"/>
    <mergeCell ref="G694:I694"/>
    <mergeCell ref="J694:L694"/>
    <mergeCell ref="M694:N694"/>
    <mergeCell ref="O694:P694"/>
    <mergeCell ref="B693:C693"/>
    <mergeCell ref="D693:F693"/>
    <mergeCell ref="G693:I693"/>
    <mergeCell ref="J693:L693"/>
    <mergeCell ref="M693:N693"/>
    <mergeCell ref="O693:P693"/>
    <mergeCell ref="B692:C692"/>
    <mergeCell ref="D692:F692"/>
    <mergeCell ref="G692:I692"/>
    <mergeCell ref="J692:L692"/>
    <mergeCell ref="M692:N692"/>
    <mergeCell ref="O692:P692"/>
    <mergeCell ref="B691:C691"/>
    <mergeCell ref="D691:F691"/>
    <mergeCell ref="G691:I691"/>
    <mergeCell ref="J691:L691"/>
    <mergeCell ref="M691:N691"/>
    <mergeCell ref="O691:P691"/>
    <mergeCell ref="B702:C702"/>
    <mergeCell ref="D702:F702"/>
    <mergeCell ref="G702:I702"/>
    <mergeCell ref="J702:L702"/>
    <mergeCell ref="M702:N702"/>
    <mergeCell ref="O702:P702"/>
    <mergeCell ref="B701:C701"/>
    <mergeCell ref="D701:F701"/>
    <mergeCell ref="G701:I701"/>
    <mergeCell ref="J701:L701"/>
    <mergeCell ref="M701:N701"/>
    <mergeCell ref="O701:P701"/>
    <mergeCell ref="B700:C700"/>
    <mergeCell ref="D700:F700"/>
    <mergeCell ref="G700:I700"/>
    <mergeCell ref="J700:L700"/>
    <mergeCell ref="M700:N700"/>
    <mergeCell ref="O700:P700"/>
    <mergeCell ref="B699:C699"/>
    <mergeCell ref="D699:F699"/>
    <mergeCell ref="G699:I699"/>
    <mergeCell ref="J699:L699"/>
    <mergeCell ref="M699:N699"/>
    <mergeCell ref="O699:P699"/>
    <mergeCell ref="B698:C698"/>
    <mergeCell ref="D698:F698"/>
    <mergeCell ref="G698:I698"/>
    <mergeCell ref="J698:L698"/>
    <mergeCell ref="M698:N698"/>
    <mergeCell ref="O698:P698"/>
    <mergeCell ref="B697:C697"/>
    <mergeCell ref="D697:F697"/>
    <mergeCell ref="G697:I697"/>
    <mergeCell ref="J697:L697"/>
    <mergeCell ref="M697:N697"/>
    <mergeCell ref="O697:P697"/>
    <mergeCell ref="B708:C708"/>
    <mergeCell ref="D708:F708"/>
    <mergeCell ref="G708:I708"/>
    <mergeCell ref="J708:L708"/>
    <mergeCell ref="M708:N708"/>
    <mergeCell ref="O708:P708"/>
    <mergeCell ref="B707:C707"/>
    <mergeCell ref="D707:F707"/>
    <mergeCell ref="G707:I707"/>
    <mergeCell ref="J707:L707"/>
    <mergeCell ref="M707:N707"/>
    <mergeCell ref="O707:P707"/>
    <mergeCell ref="B706:C706"/>
    <mergeCell ref="D706:F706"/>
    <mergeCell ref="G706:I706"/>
    <mergeCell ref="J706:L706"/>
    <mergeCell ref="M706:N706"/>
    <mergeCell ref="O706:P706"/>
    <mergeCell ref="B705:C705"/>
    <mergeCell ref="D705:F705"/>
    <mergeCell ref="G705:I705"/>
    <mergeCell ref="J705:L705"/>
    <mergeCell ref="M705:N705"/>
    <mergeCell ref="O705:P705"/>
    <mergeCell ref="B704:C704"/>
    <mergeCell ref="D704:F704"/>
    <mergeCell ref="G704:I704"/>
    <mergeCell ref="J704:L704"/>
    <mergeCell ref="M704:N704"/>
    <mergeCell ref="O704:P704"/>
    <mergeCell ref="B703:C703"/>
    <mergeCell ref="D703:F703"/>
    <mergeCell ref="G703:I703"/>
    <mergeCell ref="J703:L703"/>
    <mergeCell ref="M703:N703"/>
    <mergeCell ref="O703:P703"/>
    <mergeCell ref="B714:C714"/>
    <mergeCell ref="D714:F714"/>
    <mergeCell ref="G714:I714"/>
    <mergeCell ref="J714:L714"/>
    <mergeCell ref="M714:N714"/>
    <mergeCell ref="O714:P714"/>
    <mergeCell ref="B713:C713"/>
    <mergeCell ref="D713:F713"/>
    <mergeCell ref="G713:I713"/>
    <mergeCell ref="J713:L713"/>
    <mergeCell ref="M713:N713"/>
    <mergeCell ref="O713:P713"/>
    <mergeCell ref="B712:C712"/>
    <mergeCell ref="D712:F712"/>
    <mergeCell ref="G712:I712"/>
    <mergeCell ref="J712:L712"/>
    <mergeCell ref="M712:N712"/>
    <mergeCell ref="O712:P712"/>
    <mergeCell ref="B711:C711"/>
    <mergeCell ref="D711:F711"/>
    <mergeCell ref="G711:I711"/>
    <mergeCell ref="J711:L711"/>
    <mergeCell ref="M711:N711"/>
    <mergeCell ref="O711:P711"/>
    <mergeCell ref="B710:C710"/>
    <mergeCell ref="D710:F710"/>
    <mergeCell ref="G710:I710"/>
    <mergeCell ref="J710:L710"/>
    <mergeCell ref="M710:N710"/>
    <mergeCell ref="O710:P710"/>
    <mergeCell ref="B709:C709"/>
    <mergeCell ref="D709:F709"/>
    <mergeCell ref="G709:I709"/>
    <mergeCell ref="J709:L709"/>
    <mergeCell ref="M709:N709"/>
    <mergeCell ref="O709:P709"/>
    <mergeCell ref="B720:C720"/>
    <mergeCell ref="D720:F720"/>
    <mergeCell ref="G720:I720"/>
    <mergeCell ref="J720:L720"/>
    <mergeCell ref="M720:N720"/>
    <mergeCell ref="O720:P720"/>
    <mergeCell ref="B719:C719"/>
    <mergeCell ref="D719:F719"/>
    <mergeCell ref="G719:I719"/>
    <mergeCell ref="J719:L719"/>
    <mergeCell ref="M719:N719"/>
    <mergeCell ref="O719:P719"/>
    <mergeCell ref="B718:C718"/>
    <mergeCell ref="D718:F718"/>
    <mergeCell ref="G718:I718"/>
    <mergeCell ref="J718:L718"/>
    <mergeCell ref="M718:N718"/>
    <mergeCell ref="O718:P718"/>
    <mergeCell ref="B717:C717"/>
    <mergeCell ref="D717:F717"/>
    <mergeCell ref="G717:I717"/>
    <mergeCell ref="J717:L717"/>
    <mergeCell ref="M717:N717"/>
    <mergeCell ref="O717:P717"/>
    <mergeCell ref="B716:C716"/>
    <mergeCell ref="D716:F716"/>
    <mergeCell ref="G716:I716"/>
    <mergeCell ref="J716:L716"/>
    <mergeCell ref="M716:N716"/>
    <mergeCell ref="O716:P716"/>
    <mergeCell ref="B715:C715"/>
    <mergeCell ref="D715:F715"/>
    <mergeCell ref="G715:I715"/>
    <mergeCell ref="J715:L715"/>
    <mergeCell ref="M715:N715"/>
    <mergeCell ref="O715:P715"/>
    <mergeCell ref="B726:C726"/>
    <mergeCell ref="D726:F726"/>
    <mergeCell ref="G726:I726"/>
    <mergeCell ref="J726:L726"/>
    <mergeCell ref="M726:N726"/>
    <mergeCell ref="O726:P726"/>
    <mergeCell ref="B725:C725"/>
    <mergeCell ref="D725:F725"/>
    <mergeCell ref="G725:I725"/>
    <mergeCell ref="J725:L725"/>
    <mergeCell ref="M725:N725"/>
    <mergeCell ref="O725:P725"/>
    <mergeCell ref="B724:C724"/>
    <mergeCell ref="D724:F724"/>
    <mergeCell ref="G724:I724"/>
    <mergeCell ref="J724:L724"/>
    <mergeCell ref="M724:N724"/>
    <mergeCell ref="O724:P724"/>
    <mergeCell ref="B723:C723"/>
    <mergeCell ref="D723:F723"/>
    <mergeCell ref="G723:I723"/>
    <mergeCell ref="J723:L723"/>
    <mergeCell ref="M723:N723"/>
    <mergeCell ref="O723:P723"/>
    <mergeCell ref="B722:C722"/>
    <mergeCell ref="D722:F722"/>
    <mergeCell ref="G722:I722"/>
    <mergeCell ref="J722:L722"/>
    <mergeCell ref="M722:N722"/>
    <mergeCell ref="O722:P722"/>
    <mergeCell ref="B721:C721"/>
    <mergeCell ref="D721:F721"/>
    <mergeCell ref="G721:I721"/>
    <mergeCell ref="J721:L721"/>
    <mergeCell ref="M721:N721"/>
    <mergeCell ref="O721:P721"/>
    <mergeCell ref="B732:C732"/>
    <mergeCell ref="D732:F732"/>
    <mergeCell ref="G732:I732"/>
    <mergeCell ref="J732:L732"/>
    <mergeCell ref="M732:N732"/>
    <mergeCell ref="O732:P732"/>
    <mergeCell ref="B731:C731"/>
    <mergeCell ref="D731:F731"/>
    <mergeCell ref="G731:I731"/>
    <mergeCell ref="J731:L731"/>
    <mergeCell ref="M731:N731"/>
    <mergeCell ref="O731:P731"/>
    <mergeCell ref="B730:C730"/>
    <mergeCell ref="D730:F730"/>
    <mergeCell ref="G730:I730"/>
    <mergeCell ref="J730:L730"/>
    <mergeCell ref="M730:N730"/>
    <mergeCell ref="O730:P730"/>
    <mergeCell ref="B729:C729"/>
    <mergeCell ref="D729:F729"/>
    <mergeCell ref="G729:I729"/>
    <mergeCell ref="J729:L729"/>
    <mergeCell ref="M729:N729"/>
    <mergeCell ref="O729:P729"/>
    <mergeCell ref="B728:C728"/>
    <mergeCell ref="D728:F728"/>
    <mergeCell ref="G728:I728"/>
    <mergeCell ref="J728:L728"/>
    <mergeCell ref="M728:N728"/>
    <mergeCell ref="O728:P728"/>
    <mergeCell ref="B727:C727"/>
    <mergeCell ref="D727:F727"/>
    <mergeCell ref="G727:I727"/>
    <mergeCell ref="J727:L727"/>
    <mergeCell ref="M727:N727"/>
    <mergeCell ref="O727:P727"/>
    <mergeCell ref="B738:C738"/>
    <mergeCell ref="D738:F738"/>
    <mergeCell ref="G738:I738"/>
    <mergeCell ref="J738:L738"/>
    <mergeCell ref="M738:N738"/>
    <mergeCell ref="O738:P738"/>
    <mergeCell ref="B737:C737"/>
    <mergeCell ref="D737:F737"/>
    <mergeCell ref="G737:I737"/>
    <mergeCell ref="J737:L737"/>
    <mergeCell ref="M737:N737"/>
    <mergeCell ref="O737:P737"/>
    <mergeCell ref="B736:C736"/>
    <mergeCell ref="D736:F736"/>
    <mergeCell ref="G736:I736"/>
    <mergeCell ref="J736:L736"/>
    <mergeCell ref="M736:N736"/>
    <mergeCell ref="O736:P736"/>
    <mergeCell ref="B735:C735"/>
    <mergeCell ref="D735:F735"/>
    <mergeCell ref="G735:I735"/>
    <mergeCell ref="J735:L735"/>
    <mergeCell ref="M735:N735"/>
    <mergeCell ref="O735:P735"/>
    <mergeCell ref="B734:C734"/>
    <mergeCell ref="D734:F734"/>
    <mergeCell ref="G734:I734"/>
    <mergeCell ref="J734:L734"/>
    <mergeCell ref="M734:N734"/>
    <mergeCell ref="O734:P734"/>
    <mergeCell ref="B733:C733"/>
    <mergeCell ref="D733:F733"/>
    <mergeCell ref="G733:I733"/>
    <mergeCell ref="J733:L733"/>
    <mergeCell ref="M733:N733"/>
    <mergeCell ref="O733:P733"/>
    <mergeCell ref="B744:C744"/>
    <mergeCell ref="D744:F744"/>
    <mergeCell ref="G744:I744"/>
    <mergeCell ref="J744:L744"/>
    <mergeCell ref="M744:N744"/>
    <mergeCell ref="O744:P744"/>
    <mergeCell ref="B743:C743"/>
    <mergeCell ref="D743:F743"/>
    <mergeCell ref="G743:I743"/>
    <mergeCell ref="J743:L743"/>
    <mergeCell ref="M743:N743"/>
    <mergeCell ref="O743:P743"/>
    <mergeCell ref="B742:C742"/>
    <mergeCell ref="D742:F742"/>
    <mergeCell ref="G742:I742"/>
    <mergeCell ref="J742:L742"/>
    <mergeCell ref="M742:N742"/>
    <mergeCell ref="O742:P742"/>
    <mergeCell ref="B741:C741"/>
    <mergeCell ref="D741:F741"/>
    <mergeCell ref="G741:I741"/>
    <mergeCell ref="J741:L741"/>
    <mergeCell ref="M741:N741"/>
    <mergeCell ref="O741:P741"/>
    <mergeCell ref="B740:C740"/>
    <mergeCell ref="D740:F740"/>
    <mergeCell ref="G740:I740"/>
    <mergeCell ref="J740:L740"/>
    <mergeCell ref="M740:N740"/>
    <mergeCell ref="O740:P740"/>
    <mergeCell ref="B739:C739"/>
    <mergeCell ref="D739:F739"/>
    <mergeCell ref="G739:I739"/>
    <mergeCell ref="J739:L739"/>
    <mergeCell ref="M739:N739"/>
    <mergeCell ref="O739:P739"/>
    <mergeCell ref="B750:C750"/>
    <mergeCell ref="D750:F750"/>
    <mergeCell ref="G750:I750"/>
    <mergeCell ref="J750:L750"/>
    <mergeCell ref="M750:N750"/>
    <mergeCell ref="O750:P750"/>
    <mergeCell ref="B749:C749"/>
    <mergeCell ref="D749:F749"/>
    <mergeCell ref="G749:I749"/>
    <mergeCell ref="J749:L749"/>
    <mergeCell ref="M749:N749"/>
    <mergeCell ref="O749:P749"/>
    <mergeCell ref="B748:C748"/>
    <mergeCell ref="D748:F748"/>
    <mergeCell ref="G748:I748"/>
    <mergeCell ref="J748:L748"/>
    <mergeCell ref="M748:N748"/>
    <mergeCell ref="O748:P748"/>
    <mergeCell ref="B747:C747"/>
    <mergeCell ref="D747:F747"/>
    <mergeCell ref="G747:I747"/>
    <mergeCell ref="J747:L747"/>
    <mergeCell ref="M747:N747"/>
    <mergeCell ref="O747:P747"/>
    <mergeCell ref="B746:C746"/>
    <mergeCell ref="D746:F746"/>
    <mergeCell ref="G746:I746"/>
    <mergeCell ref="J746:L746"/>
    <mergeCell ref="M746:N746"/>
    <mergeCell ref="O746:P746"/>
    <mergeCell ref="B745:C745"/>
    <mergeCell ref="D745:F745"/>
    <mergeCell ref="G745:I745"/>
    <mergeCell ref="J745:L745"/>
    <mergeCell ref="M745:N745"/>
    <mergeCell ref="O745:P745"/>
    <mergeCell ref="B756:C756"/>
    <mergeCell ref="D756:F756"/>
    <mergeCell ref="G756:I756"/>
    <mergeCell ref="J756:L756"/>
    <mergeCell ref="M756:N756"/>
    <mergeCell ref="O756:P756"/>
    <mergeCell ref="B755:C755"/>
    <mergeCell ref="D755:F755"/>
    <mergeCell ref="G755:I755"/>
    <mergeCell ref="J755:L755"/>
    <mergeCell ref="M755:N755"/>
    <mergeCell ref="O755:P755"/>
    <mergeCell ref="B754:C754"/>
    <mergeCell ref="D754:F754"/>
    <mergeCell ref="G754:I754"/>
    <mergeCell ref="J754:L754"/>
    <mergeCell ref="M754:N754"/>
    <mergeCell ref="O754:P754"/>
    <mergeCell ref="B753:C753"/>
    <mergeCell ref="D753:F753"/>
    <mergeCell ref="G753:I753"/>
    <mergeCell ref="J753:L753"/>
    <mergeCell ref="M753:N753"/>
    <mergeCell ref="O753:P753"/>
    <mergeCell ref="B752:C752"/>
    <mergeCell ref="D752:F752"/>
    <mergeCell ref="G752:I752"/>
    <mergeCell ref="J752:L752"/>
    <mergeCell ref="M752:N752"/>
    <mergeCell ref="O752:P752"/>
    <mergeCell ref="B751:C751"/>
    <mergeCell ref="D751:F751"/>
    <mergeCell ref="G751:I751"/>
    <mergeCell ref="J751:L751"/>
    <mergeCell ref="M751:N751"/>
    <mergeCell ref="O751:P751"/>
    <mergeCell ref="B762:C762"/>
    <mergeCell ref="D762:F762"/>
    <mergeCell ref="G762:I762"/>
    <mergeCell ref="J762:L762"/>
    <mergeCell ref="M762:N762"/>
    <mergeCell ref="O762:P762"/>
    <mergeCell ref="B761:C761"/>
    <mergeCell ref="D761:F761"/>
    <mergeCell ref="G761:I761"/>
    <mergeCell ref="J761:L761"/>
    <mergeCell ref="M761:N761"/>
    <mergeCell ref="O761:P761"/>
    <mergeCell ref="B760:C760"/>
    <mergeCell ref="D760:F760"/>
    <mergeCell ref="G760:I760"/>
    <mergeCell ref="J760:L760"/>
    <mergeCell ref="M760:N760"/>
    <mergeCell ref="O760:P760"/>
    <mergeCell ref="B759:C759"/>
    <mergeCell ref="D759:F759"/>
    <mergeCell ref="G759:I759"/>
    <mergeCell ref="J759:L759"/>
    <mergeCell ref="M759:N759"/>
    <mergeCell ref="O759:P759"/>
    <mergeCell ref="B758:C758"/>
    <mergeCell ref="D758:F758"/>
    <mergeCell ref="G758:I758"/>
    <mergeCell ref="J758:L758"/>
    <mergeCell ref="M758:N758"/>
    <mergeCell ref="O758:P758"/>
    <mergeCell ref="B757:C757"/>
    <mergeCell ref="D757:F757"/>
    <mergeCell ref="G757:I757"/>
    <mergeCell ref="J757:L757"/>
    <mergeCell ref="M757:N757"/>
    <mergeCell ref="O757:P757"/>
    <mergeCell ref="B768:C768"/>
    <mergeCell ref="D768:F768"/>
    <mergeCell ref="G768:I768"/>
    <mergeCell ref="J768:L768"/>
    <mergeCell ref="M768:N768"/>
    <mergeCell ref="O768:P768"/>
    <mergeCell ref="B767:C767"/>
    <mergeCell ref="D767:F767"/>
    <mergeCell ref="G767:I767"/>
    <mergeCell ref="J767:L767"/>
    <mergeCell ref="M767:N767"/>
    <mergeCell ref="O767:P767"/>
    <mergeCell ref="B766:C766"/>
    <mergeCell ref="D766:F766"/>
    <mergeCell ref="G766:I766"/>
    <mergeCell ref="J766:L766"/>
    <mergeCell ref="M766:N766"/>
    <mergeCell ref="O766:P766"/>
    <mergeCell ref="B765:C765"/>
    <mergeCell ref="D765:F765"/>
    <mergeCell ref="G765:I765"/>
    <mergeCell ref="J765:L765"/>
    <mergeCell ref="M765:N765"/>
    <mergeCell ref="O765:P765"/>
    <mergeCell ref="B764:C764"/>
    <mergeCell ref="D764:F764"/>
    <mergeCell ref="G764:I764"/>
    <mergeCell ref="J764:L764"/>
    <mergeCell ref="M764:N764"/>
    <mergeCell ref="O764:P764"/>
    <mergeCell ref="B763:C763"/>
    <mergeCell ref="D763:F763"/>
    <mergeCell ref="G763:I763"/>
    <mergeCell ref="J763:L763"/>
    <mergeCell ref="M763:N763"/>
    <mergeCell ref="O763:P763"/>
    <mergeCell ref="B774:C774"/>
    <mergeCell ref="D774:F774"/>
    <mergeCell ref="G774:I774"/>
    <mergeCell ref="J774:L774"/>
    <mergeCell ref="M774:N774"/>
    <mergeCell ref="O774:P774"/>
    <mergeCell ref="B773:C773"/>
    <mergeCell ref="D773:F773"/>
    <mergeCell ref="G773:I773"/>
    <mergeCell ref="J773:L773"/>
    <mergeCell ref="M773:N773"/>
    <mergeCell ref="O773:P773"/>
    <mergeCell ref="B772:C772"/>
    <mergeCell ref="D772:F772"/>
    <mergeCell ref="G772:I772"/>
    <mergeCell ref="J772:L772"/>
    <mergeCell ref="M772:N772"/>
    <mergeCell ref="O772:P772"/>
    <mergeCell ref="B771:C771"/>
    <mergeCell ref="D771:F771"/>
    <mergeCell ref="G771:I771"/>
    <mergeCell ref="J771:L771"/>
    <mergeCell ref="M771:N771"/>
    <mergeCell ref="O771:P771"/>
    <mergeCell ref="B770:C770"/>
    <mergeCell ref="D770:F770"/>
    <mergeCell ref="G770:I770"/>
    <mergeCell ref="J770:L770"/>
    <mergeCell ref="M770:N770"/>
    <mergeCell ref="O770:P770"/>
    <mergeCell ref="B769:C769"/>
    <mergeCell ref="D769:F769"/>
    <mergeCell ref="G769:I769"/>
    <mergeCell ref="J769:L769"/>
    <mergeCell ref="M769:N769"/>
    <mergeCell ref="O769:P769"/>
    <mergeCell ref="B780:C780"/>
    <mergeCell ref="D780:F780"/>
    <mergeCell ref="G780:I780"/>
    <mergeCell ref="J780:L780"/>
    <mergeCell ref="M780:N780"/>
    <mergeCell ref="O780:P780"/>
    <mergeCell ref="B779:C779"/>
    <mergeCell ref="D779:F779"/>
    <mergeCell ref="G779:I779"/>
    <mergeCell ref="J779:L779"/>
    <mergeCell ref="M779:N779"/>
    <mergeCell ref="O779:P779"/>
    <mergeCell ref="B778:C778"/>
    <mergeCell ref="D778:F778"/>
    <mergeCell ref="G778:I778"/>
    <mergeCell ref="J778:L778"/>
    <mergeCell ref="M778:N778"/>
    <mergeCell ref="O778:P778"/>
    <mergeCell ref="B777:C777"/>
    <mergeCell ref="D777:F777"/>
    <mergeCell ref="G777:I777"/>
    <mergeCell ref="J777:L777"/>
    <mergeCell ref="M777:N777"/>
    <mergeCell ref="O777:P777"/>
    <mergeCell ref="B776:C776"/>
    <mergeCell ref="D776:F776"/>
    <mergeCell ref="G776:I776"/>
    <mergeCell ref="J776:L776"/>
    <mergeCell ref="M776:N776"/>
    <mergeCell ref="O776:P776"/>
    <mergeCell ref="B775:C775"/>
    <mergeCell ref="D775:F775"/>
    <mergeCell ref="G775:I775"/>
    <mergeCell ref="J775:L775"/>
    <mergeCell ref="M775:N775"/>
    <mergeCell ref="O775:P775"/>
    <mergeCell ref="B786:C786"/>
    <mergeCell ref="D786:F786"/>
    <mergeCell ref="G786:I786"/>
    <mergeCell ref="J786:L786"/>
    <mergeCell ref="M786:N786"/>
    <mergeCell ref="O786:P786"/>
    <mergeCell ref="B785:C785"/>
    <mergeCell ref="D785:F785"/>
    <mergeCell ref="G785:I785"/>
    <mergeCell ref="J785:L785"/>
    <mergeCell ref="M785:N785"/>
    <mergeCell ref="O785:P785"/>
    <mergeCell ref="B784:C784"/>
    <mergeCell ref="D784:F784"/>
    <mergeCell ref="G784:I784"/>
    <mergeCell ref="J784:L784"/>
    <mergeCell ref="M784:N784"/>
    <mergeCell ref="O784:P784"/>
    <mergeCell ref="B783:C783"/>
    <mergeCell ref="D783:F783"/>
    <mergeCell ref="G783:I783"/>
    <mergeCell ref="J783:L783"/>
    <mergeCell ref="M783:N783"/>
    <mergeCell ref="O783:P783"/>
    <mergeCell ref="B782:C782"/>
    <mergeCell ref="D782:F782"/>
    <mergeCell ref="G782:I782"/>
    <mergeCell ref="J782:L782"/>
    <mergeCell ref="M782:N782"/>
    <mergeCell ref="O782:P782"/>
    <mergeCell ref="B781:C781"/>
    <mergeCell ref="D781:F781"/>
    <mergeCell ref="G781:I781"/>
    <mergeCell ref="J781:L781"/>
    <mergeCell ref="M781:N781"/>
    <mergeCell ref="O781:P781"/>
    <mergeCell ref="B792:C792"/>
    <mergeCell ref="D792:F792"/>
    <mergeCell ref="G792:I792"/>
    <mergeCell ref="J792:L792"/>
    <mergeCell ref="M792:N792"/>
    <mergeCell ref="O792:P792"/>
    <mergeCell ref="B791:C791"/>
    <mergeCell ref="D791:F791"/>
    <mergeCell ref="G791:I791"/>
    <mergeCell ref="J791:L791"/>
    <mergeCell ref="M791:N791"/>
    <mergeCell ref="O791:P791"/>
    <mergeCell ref="B790:C790"/>
    <mergeCell ref="D790:F790"/>
    <mergeCell ref="G790:I790"/>
    <mergeCell ref="J790:L790"/>
    <mergeCell ref="M790:N790"/>
    <mergeCell ref="O790:P790"/>
    <mergeCell ref="B789:C789"/>
    <mergeCell ref="D789:F789"/>
    <mergeCell ref="G789:I789"/>
    <mergeCell ref="J789:L789"/>
    <mergeCell ref="M789:N789"/>
    <mergeCell ref="O789:P789"/>
    <mergeCell ref="B788:C788"/>
    <mergeCell ref="D788:F788"/>
    <mergeCell ref="G788:I788"/>
    <mergeCell ref="J788:L788"/>
    <mergeCell ref="M788:N788"/>
    <mergeCell ref="O788:P788"/>
    <mergeCell ref="B787:C787"/>
    <mergeCell ref="D787:F787"/>
    <mergeCell ref="G787:I787"/>
    <mergeCell ref="J787:L787"/>
    <mergeCell ref="M787:N787"/>
    <mergeCell ref="O787:P787"/>
    <mergeCell ref="B798:C798"/>
    <mergeCell ref="D798:F798"/>
    <mergeCell ref="G798:I798"/>
    <mergeCell ref="J798:L798"/>
    <mergeCell ref="M798:N798"/>
    <mergeCell ref="O798:P798"/>
    <mergeCell ref="B797:C797"/>
    <mergeCell ref="D797:F797"/>
    <mergeCell ref="G797:I797"/>
    <mergeCell ref="J797:L797"/>
    <mergeCell ref="M797:N797"/>
    <mergeCell ref="O797:P797"/>
    <mergeCell ref="B796:C796"/>
    <mergeCell ref="D796:F796"/>
    <mergeCell ref="G796:I796"/>
    <mergeCell ref="J796:L796"/>
    <mergeCell ref="M796:N796"/>
    <mergeCell ref="O796:P796"/>
    <mergeCell ref="B795:C795"/>
    <mergeCell ref="D795:F795"/>
    <mergeCell ref="G795:I795"/>
    <mergeCell ref="J795:L795"/>
    <mergeCell ref="M795:N795"/>
    <mergeCell ref="O795:P795"/>
    <mergeCell ref="B794:C794"/>
    <mergeCell ref="D794:F794"/>
    <mergeCell ref="G794:I794"/>
    <mergeCell ref="J794:L794"/>
    <mergeCell ref="M794:N794"/>
    <mergeCell ref="O794:P794"/>
    <mergeCell ref="B793:C793"/>
    <mergeCell ref="D793:F793"/>
    <mergeCell ref="G793:I793"/>
    <mergeCell ref="J793:L793"/>
    <mergeCell ref="M793:N793"/>
    <mergeCell ref="O793:P793"/>
    <mergeCell ref="B804:C804"/>
    <mergeCell ref="D804:F804"/>
    <mergeCell ref="G804:I804"/>
    <mergeCell ref="J804:L804"/>
    <mergeCell ref="M804:N804"/>
    <mergeCell ref="O804:P804"/>
    <mergeCell ref="B803:C803"/>
    <mergeCell ref="D803:F803"/>
    <mergeCell ref="G803:I803"/>
    <mergeCell ref="J803:L803"/>
    <mergeCell ref="M803:N803"/>
    <mergeCell ref="O803:P803"/>
    <mergeCell ref="B802:C802"/>
    <mergeCell ref="D802:F802"/>
    <mergeCell ref="G802:I802"/>
    <mergeCell ref="J802:L802"/>
    <mergeCell ref="M802:N802"/>
    <mergeCell ref="O802:P802"/>
    <mergeCell ref="B801:C801"/>
    <mergeCell ref="D801:F801"/>
    <mergeCell ref="G801:I801"/>
    <mergeCell ref="J801:L801"/>
    <mergeCell ref="M801:N801"/>
    <mergeCell ref="O801:P801"/>
    <mergeCell ref="B800:C800"/>
    <mergeCell ref="D800:F800"/>
    <mergeCell ref="G800:I800"/>
    <mergeCell ref="J800:L800"/>
    <mergeCell ref="M800:N800"/>
    <mergeCell ref="O800:P800"/>
    <mergeCell ref="B799:C799"/>
    <mergeCell ref="D799:F799"/>
    <mergeCell ref="G799:I799"/>
    <mergeCell ref="J799:L799"/>
    <mergeCell ref="M799:N799"/>
    <mergeCell ref="O799:P799"/>
    <mergeCell ref="B810:C810"/>
    <mergeCell ref="D810:F810"/>
    <mergeCell ref="G810:I810"/>
    <mergeCell ref="J810:L810"/>
    <mergeCell ref="M810:N810"/>
    <mergeCell ref="O810:P810"/>
    <mergeCell ref="B809:C809"/>
    <mergeCell ref="D809:F809"/>
    <mergeCell ref="G809:I809"/>
    <mergeCell ref="J809:L809"/>
    <mergeCell ref="M809:N809"/>
    <mergeCell ref="O809:P809"/>
    <mergeCell ref="B808:C808"/>
    <mergeCell ref="D808:F808"/>
    <mergeCell ref="G808:I808"/>
    <mergeCell ref="J808:L808"/>
    <mergeCell ref="M808:N808"/>
    <mergeCell ref="O808:P808"/>
    <mergeCell ref="B807:C807"/>
    <mergeCell ref="D807:F807"/>
    <mergeCell ref="G807:I807"/>
    <mergeCell ref="J807:L807"/>
    <mergeCell ref="M807:N807"/>
    <mergeCell ref="O807:P807"/>
    <mergeCell ref="B806:C806"/>
    <mergeCell ref="D806:F806"/>
    <mergeCell ref="G806:I806"/>
    <mergeCell ref="J806:L806"/>
    <mergeCell ref="M806:N806"/>
    <mergeCell ref="O806:P806"/>
    <mergeCell ref="B805:C805"/>
    <mergeCell ref="D805:F805"/>
    <mergeCell ref="G805:I805"/>
    <mergeCell ref="J805:L805"/>
    <mergeCell ref="M805:N805"/>
    <mergeCell ref="O805:P805"/>
    <mergeCell ref="B816:C816"/>
    <mergeCell ref="D816:F816"/>
    <mergeCell ref="G816:I816"/>
    <mergeCell ref="J816:L816"/>
    <mergeCell ref="M816:N816"/>
    <mergeCell ref="O816:P816"/>
    <mergeCell ref="B815:C815"/>
    <mergeCell ref="D815:F815"/>
    <mergeCell ref="G815:I815"/>
    <mergeCell ref="J815:L815"/>
    <mergeCell ref="M815:N815"/>
    <mergeCell ref="O815:P815"/>
    <mergeCell ref="B814:C814"/>
    <mergeCell ref="D814:F814"/>
    <mergeCell ref="G814:I814"/>
    <mergeCell ref="J814:L814"/>
    <mergeCell ref="M814:N814"/>
    <mergeCell ref="O814:P814"/>
    <mergeCell ref="B813:C813"/>
    <mergeCell ref="D813:F813"/>
    <mergeCell ref="G813:I813"/>
    <mergeCell ref="J813:L813"/>
    <mergeCell ref="M813:N813"/>
    <mergeCell ref="O813:P813"/>
    <mergeCell ref="B812:C812"/>
    <mergeCell ref="D812:F812"/>
    <mergeCell ref="G812:I812"/>
    <mergeCell ref="J812:L812"/>
    <mergeCell ref="M812:N812"/>
    <mergeCell ref="O812:P812"/>
    <mergeCell ref="B811:C811"/>
    <mergeCell ref="D811:F811"/>
    <mergeCell ref="G811:I811"/>
    <mergeCell ref="J811:L811"/>
    <mergeCell ref="M811:N811"/>
    <mergeCell ref="O811:P811"/>
    <mergeCell ref="B822:C822"/>
    <mergeCell ref="D822:F822"/>
    <mergeCell ref="G822:I822"/>
    <mergeCell ref="J822:L822"/>
    <mergeCell ref="M822:N822"/>
    <mergeCell ref="O822:P822"/>
    <mergeCell ref="B821:C821"/>
    <mergeCell ref="D821:F821"/>
    <mergeCell ref="G821:I821"/>
    <mergeCell ref="J821:L821"/>
    <mergeCell ref="M821:N821"/>
    <mergeCell ref="O821:P821"/>
    <mergeCell ref="B820:C820"/>
    <mergeCell ref="D820:F820"/>
    <mergeCell ref="G820:I820"/>
    <mergeCell ref="J820:L820"/>
    <mergeCell ref="M820:N820"/>
    <mergeCell ref="O820:P820"/>
    <mergeCell ref="B819:C819"/>
    <mergeCell ref="D819:F819"/>
    <mergeCell ref="G819:I819"/>
    <mergeCell ref="J819:L819"/>
    <mergeCell ref="M819:N819"/>
    <mergeCell ref="O819:P819"/>
    <mergeCell ref="B818:C818"/>
    <mergeCell ref="D818:F818"/>
    <mergeCell ref="G818:I818"/>
    <mergeCell ref="J818:L818"/>
    <mergeCell ref="M818:N818"/>
    <mergeCell ref="O818:P818"/>
    <mergeCell ref="B817:C817"/>
    <mergeCell ref="D817:F817"/>
    <mergeCell ref="G817:I817"/>
    <mergeCell ref="J817:L817"/>
    <mergeCell ref="M817:N817"/>
    <mergeCell ref="O817:P817"/>
    <mergeCell ref="B828:C828"/>
    <mergeCell ref="D828:F828"/>
    <mergeCell ref="G828:I828"/>
    <mergeCell ref="J828:L828"/>
    <mergeCell ref="M828:N828"/>
    <mergeCell ref="O828:P828"/>
    <mergeCell ref="B827:C827"/>
    <mergeCell ref="D827:F827"/>
    <mergeCell ref="G827:I827"/>
    <mergeCell ref="J827:L827"/>
    <mergeCell ref="M827:N827"/>
    <mergeCell ref="O827:P827"/>
    <mergeCell ref="B826:C826"/>
    <mergeCell ref="D826:F826"/>
    <mergeCell ref="G826:I826"/>
    <mergeCell ref="J826:L826"/>
    <mergeCell ref="M826:N826"/>
    <mergeCell ref="O826:P826"/>
    <mergeCell ref="B825:C825"/>
    <mergeCell ref="D825:F825"/>
    <mergeCell ref="G825:I825"/>
    <mergeCell ref="J825:L825"/>
    <mergeCell ref="M825:N825"/>
    <mergeCell ref="O825:P825"/>
    <mergeCell ref="B824:C824"/>
    <mergeCell ref="D824:F824"/>
    <mergeCell ref="G824:I824"/>
    <mergeCell ref="J824:L824"/>
    <mergeCell ref="M824:N824"/>
    <mergeCell ref="O824:P824"/>
    <mergeCell ref="B823:C823"/>
    <mergeCell ref="D823:F823"/>
    <mergeCell ref="G823:I823"/>
    <mergeCell ref="J823:L823"/>
    <mergeCell ref="M823:N823"/>
    <mergeCell ref="O823:P823"/>
    <mergeCell ref="B834:C834"/>
    <mergeCell ref="D834:F834"/>
    <mergeCell ref="G834:I834"/>
    <mergeCell ref="J834:L834"/>
    <mergeCell ref="M834:N834"/>
    <mergeCell ref="O834:P834"/>
    <mergeCell ref="B833:C833"/>
    <mergeCell ref="D833:F833"/>
    <mergeCell ref="G833:I833"/>
    <mergeCell ref="J833:L833"/>
    <mergeCell ref="M833:N833"/>
    <mergeCell ref="O833:P833"/>
    <mergeCell ref="B832:C832"/>
    <mergeCell ref="D832:F832"/>
    <mergeCell ref="G832:I832"/>
    <mergeCell ref="J832:L832"/>
    <mergeCell ref="M832:N832"/>
    <mergeCell ref="O832:P832"/>
    <mergeCell ref="B831:C831"/>
    <mergeCell ref="D831:F831"/>
    <mergeCell ref="G831:I831"/>
    <mergeCell ref="J831:L831"/>
    <mergeCell ref="M831:N831"/>
    <mergeCell ref="O831:P831"/>
    <mergeCell ref="B830:C830"/>
    <mergeCell ref="D830:F830"/>
    <mergeCell ref="G830:I830"/>
    <mergeCell ref="J830:L830"/>
    <mergeCell ref="M830:N830"/>
    <mergeCell ref="O830:P830"/>
    <mergeCell ref="B829:C829"/>
    <mergeCell ref="D829:F829"/>
    <mergeCell ref="G829:I829"/>
    <mergeCell ref="J829:L829"/>
    <mergeCell ref="M829:N829"/>
    <mergeCell ref="O829:P829"/>
    <mergeCell ref="B840:C840"/>
    <mergeCell ref="D840:F840"/>
    <mergeCell ref="G840:I840"/>
    <mergeCell ref="J840:L840"/>
    <mergeCell ref="M840:N840"/>
    <mergeCell ref="O840:P840"/>
    <mergeCell ref="B839:C839"/>
    <mergeCell ref="D839:F839"/>
    <mergeCell ref="G839:I839"/>
    <mergeCell ref="J839:L839"/>
    <mergeCell ref="M839:N839"/>
    <mergeCell ref="O839:P839"/>
    <mergeCell ref="B838:C838"/>
    <mergeCell ref="D838:F838"/>
    <mergeCell ref="G838:I838"/>
    <mergeCell ref="J838:L838"/>
    <mergeCell ref="M838:N838"/>
    <mergeCell ref="O838:P838"/>
    <mergeCell ref="B837:C837"/>
    <mergeCell ref="D837:F837"/>
    <mergeCell ref="G837:I837"/>
    <mergeCell ref="J837:L837"/>
    <mergeCell ref="M837:N837"/>
    <mergeCell ref="O837:P837"/>
    <mergeCell ref="B836:C836"/>
    <mergeCell ref="D836:F836"/>
    <mergeCell ref="G836:I836"/>
    <mergeCell ref="J836:L836"/>
    <mergeCell ref="M836:N836"/>
    <mergeCell ref="O836:P836"/>
    <mergeCell ref="B835:C835"/>
    <mergeCell ref="D835:F835"/>
    <mergeCell ref="G835:I835"/>
    <mergeCell ref="J835:L835"/>
    <mergeCell ref="M835:N835"/>
    <mergeCell ref="O835:P835"/>
    <mergeCell ref="B846:C846"/>
    <mergeCell ref="D846:F846"/>
    <mergeCell ref="G846:I846"/>
    <mergeCell ref="J846:L846"/>
    <mergeCell ref="M846:N846"/>
    <mergeCell ref="O846:P846"/>
    <mergeCell ref="B845:C845"/>
    <mergeCell ref="D845:F845"/>
    <mergeCell ref="G845:I845"/>
    <mergeCell ref="J845:L845"/>
    <mergeCell ref="M845:N845"/>
    <mergeCell ref="O845:P845"/>
    <mergeCell ref="B844:C844"/>
    <mergeCell ref="D844:F844"/>
    <mergeCell ref="G844:I844"/>
    <mergeCell ref="J844:L844"/>
    <mergeCell ref="M844:N844"/>
    <mergeCell ref="O844:P844"/>
    <mergeCell ref="B843:C843"/>
    <mergeCell ref="D843:F843"/>
    <mergeCell ref="G843:I843"/>
    <mergeCell ref="J843:L843"/>
    <mergeCell ref="M843:N843"/>
    <mergeCell ref="O843:P843"/>
    <mergeCell ref="B842:C842"/>
    <mergeCell ref="D842:F842"/>
    <mergeCell ref="G842:I842"/>
    <mergeCell ref="J842:L842"/>
    <mergeCell ref="M842:N842"/>
    <mergeCell ref="O842:P842"/>
    <mergeCell ref="B841:C841"/>
    <mergeCell ref="D841:F841"/>
    <mergeCell ref="G841:I841"/>
    <mergeCell ref="J841:L841"/>
    <mergeCell ref="M841:N841"/>
    <mergeCell ref="O841:P841"/>
    <mergeCell ref="B852:C852"/>
    <mergeCell ref="D852:F852"/>
    <mergeCell ref="G852:I852"/>
    <mergeCell ref="J852:L852"/>
    <mergeCell ref="M852:N852"/>
    <mergeCell ref="O852:P852"/>
    <mergeCell ref="B851:C851"/>
    <mergeCell ref="D851:F851"/>
    <mergeCell ref="G851:I851"/>
    <mergeCell ref="J851:L851"/>
    <mergeCell ref="M851:N851"/>
    <mergeCell ref="O851:P851"/>
    <mergeCell ref="B850:C850"/>
    <mergeCell ref="D850:F850"/>
    <mergeCell ref="G850:I850"/>
    <mergeCell ref="J850:L850"/>
    <mergeCell ref="M850:N850"/>
    <mergeCell ref="O850:P850"/>
    <mergeCell ref="B849:C849"/>
    <mergeCell ref="D849:F849"/>
    <mergeCell ref="G849:I849"/>
    <mergeCell ref="J849:L849"/>
    <mergeCell ref="M849:N849"/>
    <mergeCell ref="O849:P849"/>
    <mergeCell ref="B848:C848"/>
    <mergeCell ref="D848:F848"/>
    <mergeCell ref="G848:I848"/>
    <mergeCell ref="J848:L848"/>
    <mergeCell ref="M848:N848"/>
    <mergeCell ref="O848:P848"/>
    <mergeCell ref="B847:C847"/>
    <mergeCell ref="D847:F847"/>
    <mergeCell ref="G847:I847"/>
    <mergeCell ref="J847:L847"/>
    <mergeCell ref="M847:N847"/>
    <mergeCell ref="O847:P847"/>
    <mergeCell ref="B858:C858"/>
    <mergeCell ref="D858:F858"/>
    <mergeCell ref="G858:I858"/>
    <mergeCell ref="J858:L858"/>
    <mergeCell ref="M858:N858"/>
    <mergeCell ref="O858:P858"/>
    <mergeCell ref="B857:C857"/>
    <mergeCell ref="D857:F857"/>
    <mergeCell ref="G857:I857"/>
    <mergeCell ref="J857:L857"/>
    <mergeCell ref="M857:N857"/>
    <mergeCell ref="O857:P857"/>
    <mergeCell ref="B856:C856"/>
    <mergeCell ref="D856:F856"/>
    <mergeCell ref="G856:I856"/>
    <mergeCell ref="J856:L856"/>
    <mergeCell ref="M856:N856"/>
    <mergeCell ref="O856:P856"/>
    <mergeCell ref="B855:C855"/>
    <mergeCell ref="D855:F855"/>
    <mergeCell ref="G855:I855"/>
    <mergeCell ref="J855:L855"/>
    <mergeCell ref="M855:N855"/>
    <mergeCell ref="O855:P855"/>
    <mergeCell ref="B854:C854"/>
    <mergeCell ref="D854:F854"/>
    <mergeCell ref="G854:I854"/>
    <mergeCell ref="J854:L854"/>
    <mergeCell ref="M854:N854"/>
    <mergeCell ref="O854:P854"/>
    <mergeCell ref="B853:C853"/>
    <mergeCell ref="D853:F853"/>
    <mergeCell ref="G853:I853"/>
    <mergeCell ref="J853:L853"/>
    <mergeCell ref="M853:N853"/>
    <mergeCell ref="O853:P853"/>
    <mergeCell ref="B864:C864"/>
    <mergeCell ref="D864:F864"/>
    <mergeCell ref="G864:I864"/>
    <mergeCell ref="J864:L864"/>
    <mergeCell ref="M864:N864"/>
    <mergeCell ref="O864:P864"/>
    <mergeCell ref="B863:C863"/>
    <mergeCell ref="D863:F863"/>
    <mergeCell ref="G863:I863"/>
    <mergeCell ref="J863:L863"/>
    <mergeCell ref="M863:N863"/>
    <mergeCell ref="O863:P863"/>
    <mergeCell ref="B862:C862"/>
    <mergeCell ref="D862:F862"/>
    <mergeCell ref="G862:I862"/>
    <mergeCell ref="J862:L862"/>
    <mergeCell ref="M862:N862"/>
    <mergeCell ref="O862:P862"/>
    <mergeCell ref="B861:C861"/>
    <mergeCell ref="D861:F861"/>
    <mergeCell ref="G861:I861"/>
    <mergeCell ref="J861:L861"/>
    <mergeCell ref="M861:N861"/>
    <mergeCell ref="O861:P861"/>
    <mergeCell ref="B860:C860"/>
    <mergeCell ref="D860:F860"/>
    <mergeCell ref="G860:I860"/>
    <mergeCell ref="J860:L860"/>
    <mergeCell ref="M860:N860"/>
    <mergeCell ref="O860:P860"/>
    <mergeCell ref="B859:C859"/>
    <mergeCell ref="D859:F859"/>
    <mergeCell ref="G859:I859"/>
    <mergeCell ref="J859:L859"/>
    <mergeCell ref="M859:N859"/>
    <mergeCell ref="O859:P859"/>
    <mergeCell ref="B870:C870"/>
    <mergeCell ref="D870:F870"/>
    <mergeCell ref="G870:I870"/>
    <mergeCell ref="J870:L870"/>
    <mergeCell ref="M870:N870"/>
    <mergeCell ref="O870:P870"/>
    <mergeCell ref="B869:C869"/>
    <mergeCell ref="D869:F869"/>
    <mergeCell ref="G869:I869"/>
    <mergeCell ref="J869:L869"/>
    <mergeCell ref="M869:N869"/>
    <mergeCell ref="O869:P869"/>
    <mergeCell ref="B868:C868"/>
    <mergeCell ref="D868:F868"/>
    <mergeCell ref="G868:I868"/>
    <mergeCell ref="J868:L868"/>
    <mergeCell ref="M868:N868"/>
    <mergeCell ref="O868:P868"/>
    <mergeCell ref="B867:C867"/>
    <mergeCell ref="D867:F867"/>
    <mergeCell ref="G867:I867"/>
    <mergeCell ref="J867:L867"/>
    <mergeCell ref="M867:N867"/>
    <mergeCell ref="O867:P867"/>
    <mergeCell ref="B866:C866"/>
    <mergeCell ref="D866:F866"/>
    <mergeCell ref="G866:I866"/>
    <mergeCell ref="J866:L866"/>
    <mergeCell ref="M866:N866"/>
    <mergeCell ref="O866:P866"/>
    <mergeCell ref="B865:C865"/>
    <mergeCell ref="D865:F865"/>
    <mergeCell ref="G865:I865"/>
    <mergeCell ref="J865:L865"/>
    <mergeCell ref="M865:N865"/>
    <mergeCell ref="O865:P865"/>
    <mergeCell ref="B876:C876"/>
    <mergeCell ref="D876:F876"/>
    <mergeCell ref="G876:I876"/>
    <mergeCell ref="J876:L876"/>
    <mergeCell ref="M876:N876"/>
    <mergeCell ref="O876:P876"/>
    <mergeCell ref="B875:C875"/>
    <mergeCell ref="D875:F875"/>
    <mergeCell ref="G875:I875"/>
    <mergeCell ref="J875:L875"/>
    <mergeCell ref="M875:N875"/>
    <mergeCell ref="O875:P875"/>
    <mergeCell ref="B874:C874"/>
    <mergeCell ref="D874:F874"/>
    <mergeCell ref="G874:I874"/>
    <mergeCell ref="J874:L874"/>
    <mergeCell ref="M874:N874"/>
    <mergeCell ref="O874:P874"/>
    <mergeCell ref="B873:C873"/>
    <mergeCell ref="D873:F873"/>
    <mergeCell ref="G873:I873"/>
    <mergeCell ref="J873:L873"/>
    <mergeCell ref="M873:N873"/>
    <mergeCell ref="O873:P873"/>
    <mergeCell ref="B872:C872"/>
    <mergeCell ref="D872:F872"/>
    <mergeCell ref="G872:I872"/>
    <mergeCell ref="J872:L872"/>
    <mergeCell ref="M872:N872"/>
    <mergeCell ref="O872:P872"/>
    <mergeCell ref="B871:C871"/>
    <mergeCell ref="D871:F871"/>
    <mergeCell ref="G871:I871"/>
    <mergeCell ref="J871:L871"/>
    <mergeCell ref="M871:N871"/>
    <mergeCell ref="O871:P871"/>
    <mergeCell ref="B882:C882"/>
    <mergeCell ref="D882:F882"/>
    <mergeCell ref="G882:I882"/>
    <mergeCell ref="J882:L882"/>
    <mergeCell ref="M882:N882"/>
    <mergeCell ref="O882:P882"/>
    <mergeCell ref="B881:C881"/>
    <mergeCell ref="D881:F881"/>
    <mergeCell ref="G881:I881"/>
    <mergeCell ref="J881:L881"/>
    <mergeCell ref="M881:N881"/>
    <mergeCell ref="O881:P881"/>
    <mergeCell ref="B880:C880"/>
    <mergeCell ref="D880:F880"/>
    <mergeCell ref="G880:I880"/>
    <mergeCell ref="J880:L880"/>
    <mergeCell ref="M880:N880"/>
    <mergeCell ref="O880:P880"/>
    <mergeCell ref="B879:C879"/>
    <mergeCell ref="D879:F879"/>
    <mergeCell ref="G879:I879"/>
    <mergeCell ref="J879:L879"/>
    <mergeCell ref="M879:N879"/>
    <mergeCell ref="O879:P879"/>
    <mergeCell ref="B878:C878"/>
    <mergeCell ref="D878:F878"/>
    <mergeCell ref="G878:I878"/>
    <mergeCell ref="J878:L878"/>
    <mergeCell ref="M878:N878"/>
    <mergeCell ref="O878:P878"/>
    <mergeCell ref="B877:C877"/>
    <mergeCell ref="D877:F877"/>
    <mergeCell ref="G877:I877"/>
    <mergeCell ref="J877:L877"/>
    <mergeCell ref="M877:N877"/>
    <mergeCell ref="O877:P877"/>
    <mergeCell ref="B888:C888"/>
    <mergeCell ref="D888:F888"/>
    <mergeCell ref="G888:I888"/>
    <mergeCell ref="J888:L888"/>
    <mergeCell ref="M888:N888"/>
    <mergeCell ref="O888:P888"/>
    <mergeCell ref="B887:C887"/>
    <mergeCell ref="D887:F887"/>
    <mergeCell ref="G887:I887"/>
    <mergeCell ref="J887:L887"/>
    <mergeCell ref="M887:N887"/>
    <mergeCell ref="O887:P887"/>
    <mergeCell ref="B886:C886"/>
    <mergeCell ref="D886:F886"/>
    <mergeCell ref="G886:I886"/>
    <mergeCell ref="J886:L886"/>
    <mergeCell ref="M886:N886"/>
    <mergeCell ref="O886:P886"/>
    <mergeCell ref="B885:C885"/>
    <mergeCell ref="D885:F885"/>
    <mergeCell ref="G885:I885"/>
    <mergeCell ref="J885:L885"/>
    <mergeCell ref="M885:N885"/>
    <mergeCell ref="O885:P885"/>
    <mergeCell ref="B884:C884"/>
    <mergeCell ref="D884:F884"/>
    <mergeCell ref="G884:I884"/>
    <mergeCell ref="J884:L884"/>
    <mergeCell ref="M884:N884"/>
    <mergeCell ref="O884:P884"/>
    <mergeCell ref="B883:C883"/>
    <mergeCell ref="D883:F883"/>
    <mergeCell ref="G883:I883"/>
    <mergeCell ref="J883:L883"/>
    <mergeCell ref="M883:N883"/>
    <mergeCell ref="O883:P883"/>
    <mergeCell ref="B894:C894"/>
    <mergeCell ref="D894:F894"/>
    <mergeCell ref="G894:I894"/>
    <mergeCell ref="J894:L894"/>
    <mergeCell ref="M894:N894"/>
    <mergeCell ref="O894:P894"/>
    <mergeCell ref="B893:C893"/>
    <mergeCell ref="D893:F893"/>
    <mergeCell ref="G893:I893"/>
    <mergeCell ref="J893:L893"/>
    <mergeCell ref="M893:N893"/>
    <mergeCell ref="O893:P893"/>
    <mergeCell ref="B892:C892"/>
    <mergeCell ref="D892:F892"/>
    <mergeCell ref="G892:I892"/>
    <mergeCell ref="J892:L892"/>
    <mergeCell ref="M892:N892"/>
    <mergeCell ref="O892:P892"/>
    <mergeCell ref="B891:C891"/>
    <mergeCell ref="D891:F891"/>
    <mergeCell ref="G891:I891"/>
    <mergeCell ref="J891:L891"/>
    <mergeCell ref="M891:N891"/>
    <mergeCell ref="O891:P891"/>
    <mergeCell ref="B890:C890"/>
    <mergeCell ref="D890:F890"/>
    <mergeCell ref="G890:I890"/>
    <mergeCell ref="J890:L890"/>
    <mergeCell ref="M890:N890"/>
    <mergeCell ref="O890:P890"/>
    <mergeCell ref="B889:C889"/>
    <mergeCell ref="D889:F889"/>
    <mergeCell ref="G889:I889"/>
    <mergeCell ref="J889:L889"/>
    <mergeCell ref="M889:N889"/>
    <mergeCell ref="O889:P889"/>
    <mergeCell ref="B900:C900"/>
    <mergeCell ref="D900:F900"/>
    <mergeCell ref="G900:I900"/>
    <mergeCell ref="J900:L900"/>
    <mergeCell ref="M900:N900"/>
    <mergeCell ref="O900:P900"/>
    <mergeCell ref="B899:C899"/>
    <mergeCell ref="D899:F899"/>
    <mergeCell ref="G899:I899"/>
    <mergeCell ref="J899:L899"/>
    <mergeCell ref="M899:N899"/>
    <mergeCell ref="O899:P899"/>
    <mergeCell ref="B898:C898"/>
    <mergeCell ref="D898:F898"/>
    <mergeCell ref="G898:I898"/>
    <mergeCell ref="J898:L898"/>
    <mergeCell ref="M898:N898"/>
    <mergeCell ref="O898:P898"/>
    <mergeCell ref="B897:C897"/>
    <mergeCell ref="D897:F897"/>
    <mergeCell ref="G897:I897"/>
    <mergeCell ref="J897:L897"/>
    <mergeCell ref="M897:N897"/>
    <mergeCell ref="O897:P897"/>
    <mergeCell ref="B896:C896"/>
    <mergeCell ref="D896:F896"/>
    <mergeCell ref="G896:I896"/>
    <mergeCell ref="J896:L896"/>
    <mergeCell ref="M896:N896"/>
    <mergeCell ref="O896:P896"/>
    <mergeCell ref="B895:C895"/>
    <mergeCell ref="D895:F895"/>
    <mergeCell ref="G895:I895"/>
    <mergeCell ref="J895:L895"/>
    <mergeCell ref="M895:N895"/>
    <mergeCell ref="O895:P895"/>
    <mergeCell ref="B906:C906"/>
    <mergeCell ref="D906:F906"/>
    <mergeCell ref="G906:I906"/>
    <mergeCell ref="J906:L906"/>
    <mergeCell ref="M906:N906"/>
    <mergeCell ref="O906:P906"/>
    <mergeCell ref="B905:C905"/>
    <mergeCell ref="D905:F905"/>
    <mergeCell ref="G905:I905"/>
    <mergeCell ref="J905:L905"/>
    <mergeCell ref="M905:N905"/>
    <mergeCell ref="O905:P905"/>
    <mergeCell ref="B904:C904"/>
    <mergeCell ref="D904:F904"/>
    <mergeCell ref="G904:I904"/>
    <mergeCell ref="J904:L904"/>
    <mergeCell ref="M904:N904"/>
    <mergeCell ref="O904:P904"/>
    <mergeCell ref="B903:C903"/>
    <mergeCell ref="D903:F903"/>
    <mergeCell ref="G903:I903"/>
    <mergeCell ref="J903:L903"/>
    <mergeCell ref="M903:N903"/>
    <mergeCell ref="O903:P903"/>
    <mergeCell ref="B902:C902"/>
    <mergeCell ref="D902:F902"/>
    <mergeCell ref="G902:I902"/>
    <mergeCell ref="J902:L902"/>
    <mergeCell ref="M902:N902"/>
    <mergeCell ref="O902:P902"/>
    <mergeCell ref="B901:C901"/>
    <mergeCell ref="D901:F901"/>
    <mergeCell ref="G901:I901"/>
    <mergeCell ref="J901:L901"/>
    <mergeCell ref="M901:N901"/>
    <mergeCell ref="O901:P901"/>
    <mergeCell ref="B912:C912"/>
    <mergeCell ref="D912:F912"/>
    <mergeCell ref="G912:I912"/>
    <mergeCell ref="J912:L912"/>
    <mergeCell ref="M912:N912"/>
    <mergeCell ref="O912:P912"/>
    <mergeCell ref="B911:C911"/>
    <mergeCell ref="D911:F911"/>
    <mergeCell ref="G911:I911"/>
    <mergeCell ref="J911:L911"/>
    <mergeCell ref="M911:N911"/>
    <mergeCell ref="O911:P911"/>
    <mergeCell ref="B910:C910"/>
    <mergeCell ref="D910:F910"/>
    <mergeCell ref="G910:I910"/>
    <mergeCell ref="J910:L910"/>
    <mergeCell ref="M910:N910"/>
    <mergeCell ref="O910:P910"/>
    <mergeCell ref="B909:C909"/>
    <mergeCell ref="D909:F909"/>
    <mergeCell ref="G909:I909"/>
    <mergeCell ref="J909:L909"/>
    <mergeCell ref="M909:N909"/>
    <mergeCell ref="O909:P909"/>
    <mergeCell ref="B908:C908"/>
    <mergeCell ref="D908:F908"/>
    <mergeCell ref="G908:I908"/>
    <mergeCell ref="J908:L908"/>
    <mergeCell ref="M908:N908"/>
    <mergeCell ref="O908:P908"/>
    <mergeCell ref="B907:C907"/>
    <mergeCell ref="D907:F907"/>
    <mergeCell ref="G907:I907"/>
    <mergeCell ref="J907:L907"/>
    <mergeCell ref="M907:N907"/>
    <mergeCell ref="O907:P907"/>
    <mergeCell ref="B918:C918"/>
    <mergeCell ref="D918:F918"/>
    <mergeCell ref="G918:I918"/>
    <mergeCell ref="J918:L918"/>
    <mergeCell ref="M918:N918"/>
    <mergeCell ref="O918:P918"/>
    <mergeCell ref="B917:C917"/>
    <mergeCell ref="D917:F917"/>
    <mergeCell ref="G917:I917"/>
    <mergeCell ref="J917:L917"/>
    <mergeCell ref="M917:N917"/>
    <mergeCell ref="O917:P917"/>
    <mergeCell ref="B916:C916"/>
    <mergeCell ref="D916:F916"/>
    <mergeCell ref="G916:I916"/>
    <mergeCell ref="J916:L916"/>
    <mergeCell ref="M916:N916"/>
    <mergeCell ref="O916:P916"/>
    <mergeCell ref="B915:C915"/>
    <mergeCell ref="D915:F915"/>
    <mergeCell ref="G915:I915"/>
    <mergeCell ref="J915:L915"/>
    <mergeCell ref="M915:N915"/>
    <mergeCell ref="O915:P915"/>
    <mergeCell ref="B914:C914"/>
    <mergeCell ref="D914:F914"/>
    <mergeCell ref="G914:I914"/>
    <mergeCell ref="J914:L914"/>
    <mergeCell ref="M914:N914"/>
    <mergeCell ref="O914:P914"/>
    <mergeCell ref="B913:C913"/>
    <mergeCell ref="D913:F913"/>
    <mergeCell ref="G913:I913"/>
    <mergeCell ref="J913:L913"/>
    <mergeCell ref="M913:N913"/>
    <mergeCell ref="O913:P913"/>
    <mergeCell ref="B924:C924"/>
    <mergeCell ref="D924:F924"/>
    <mergeCell ref="G924:I924"/>
    <mergeCell ref="J924:L924"/>
    <mergeCell ref="M924:N924"/>
    <mergeCell ref="O924:P924"/>
    <mergeCell ref="B923:C923"/>
    <mergeCell ref="D923:F923"/>
    <mergeCell ref="G923:I923"/>
    <mergeCell ref="J923:L923"/>
    <mergeCell ref="M923:N923"/>
    <mergeCell ref="O923:P923"/>
    <mergeCell ref="B922:C922"/>
    <mergeCell ref="D922:F922"/>
    <mergeCell ref="G922:I922"/>
    <mergeCell ref="J922:L922"/>
    <mergeCell ref="M922:N922"/>
    <mergeCell ref="O922:P922"/>
    <mergeCell ref="B921:C921"/>
    <mergeCell ref="D921:F921"/>
    <mergeCell ref="G921:I921"/>
    <mergeCell ref="J921:L921"/>
    <mergeCell ref="M921:N921"/>
    <mergeCell ref="O921:P921"/>
    <mergeCell ref="B920:C920"/>
    <mergeCell ref="D920:F920"/>
    <mergeCell ref="G920:I920"/>
    <mergeCell ref="J920:L920"/>
    <mergeCell ref="M920:N920"/>
    <mergeCell ref="O920:P920"/>
    <mergeCell ref="B919:C919"/>
    <mergeCell ref="D919:F919"/>
    <mergeCell ref="G919:I919"/>
    <mergeCell ref="J919:L919"/>
    <mergeCell ref="M919:N919"/>
    <mergeCell ref="O919:P919"/>
    <mergeCell ref="B930:C930"/>
    <mergeCell ref="D930:F930"/>
    <mergeCell ref="G930:I930"/>
    <mergeCell ref="J930:L930"/>
    <mergeCell ref="M930:N930"/>
    <mergeCell ref="O930:P930"/>
    <mergeCell ref="B929:C929"/>
    <mergeCell ref="D929:F929"/>
    <mergeCell ref="G929:I929"/>
    <mergeCell ref="J929:L929"/>
    <mergeCell ref="M929:N929"/>
    <mergeCell ref="O929:P929"/>
    <mergeCell ref="B928:C928"/>
    <mergeCell ref="D928:F928"/>
    <mergeCell ref="G928:I928"/>
    <mergeCell ref="J928:L928"/>
    <mergeCell ref="M928:N928"/>
    <mergeCell ref="O928:P928"/>
    <mergeCell ref="B927:C927"/>
    <mergeCell ref="D927:F927"/>
    <mergeCell ref="G927:I927"/>
    <mergeCell ref="J927:L927"/>
    <mergeCell ref="M927:N927"/>
    <mergeCell ref="O927:P927"/>
    <mergeCell ref="B926:C926"/>
    <mergeCell ref="D926:F926"/>
    <mergeCell ref="G926:I926"/>
    <mergeCell ref="J926:L926"/>
    <mergeCell ref="M926:N926"/>
    <mergeCell ref="O926:P926"/>
    <mergeCell ref="B925:C925"/>
    <mergeCell ref="D925:F925"/>
    <mergeCell ref="G925:I925"/>
    <mergeCell ref="J925:L925"/>
    <mergeCell ref="M925:N925"/>
    <mergeCell ref="O925:P925"/>
    <mergeCell ref="B936:C936"/>
    <mergeCell ref="D936:F936"/>
    <mergeCell ref="G936:I936"/>
    <mergeCell ref="J936:L936"/>
    <mergeCell ref="M936:N936"/>
    <mergeCell ref="O936:P936"/>
    <mergeCell ref="B935:C935"/>
    <mergeCell ref="D935:F935"/>
    <mergeCell ref="G935:I935"/>
    <mergeCell ref="J935:L935"/>
    <mergeCell ref="M935:N935"/>
    <mergeCell ref="O935:P935"/>
    <mergeCell ref="B934:C934"/>
    <mergeCell ref="D934:F934"/>
    <mergeCell ref="G934:I934"/>
    <mergeCell ref="J934:L934"/>
    <mergeCell ref="M934:N934"/>
    <mergeCell ref="O934:P934"/>
    <mergeCell ref="B933:C933"/>
    <mergeCell ref="D933:F933"/>
    <mergeCell ref="G933:I933"/>
    <mergeCell ref="J933:L933"/>
    <mergeCell ref="M933:N933"/>
    <mergeCell ref="O933:P933"/>
    <mergeCell ref="B932:C932"/>
    <mergeCell ref="D932:F932"/>
    <mergeCell ref="G932:I932"/>
    <mergeCell ref="J932:L932"/>
    <mergeCell ref="M932:N932"/>
    <mergeCell ref="O932:P932"/>
    <mergeCell ref="B931:C931"/>
    <mergeCell ref="D931:F931"/>
    <mergeCell ref="G931:I931"/>
    <mergeCell ref="J931:L931"/>
    <mergeCell ref="M931:N931"/>
    <mergeCell ref="O931:P931"/>
    <mergeCell ref="B942:C942"/>
    <mergeCell ref="D942:F942"/>
    <mergeCell ref="G942:I942"/>
    <mergeCell ref="J942:L942"/>
    <mergeCell ref="M942:N942"/>
    <mergeCell ref="O942:P942"/>
    <mergeCell ref="B941:C941"/>
    <mergeCell ref="D941:F941"/>
    <mergeCell ref="G941:I941"/>
    <mergeCell ref="J941:L941"/>
    <mergeCell ref="M941:N941"/>
    <mergeCell ref="O941:P941"/>
    <mergeCell ref="B940:C940"/>
    <mergeCell ref="D940:F940"/>
    <mergeCell ref="G940:I940"/>
    <mergeCell ref="J940:L940"/>
    <mergeCell ref="M940:N940"/>
    <mergeCell ref="O940:P940"/>
    <mergeCell ref="B939:C939"/>
    <mergeCell ref="D939:F939"/>
    <mergeCell ref="G939:I939"/>
    <mergeCell ref="J939:L939"/>
    <mergeCell ref="M939:N939"/>
    <mergeCell ref="O939:P939"/>
    <mergeCell ref="B938:C938"/>
    <mergeCell ref="D938:F938"/>
    <mergeCell ref="G938:I938"/>
    <mergeCell ref="J938:L938"/>
    <mergeCell ref="M938:N938"/>
    <mergeCell ref="O938:P938"/>
    <mergeCell ref="B937:C937"/>
    <mergeCell ref="D937:F937"/>
    <mergeCell ref="G937:I937"/>
    <mergeCell ref="J937:L937"/>
    <mergeCell ref="M937:N937"/>
    <mergeCell ref="O937:P937"/>
    <mergeCell ref="B948:C948"/>
    <mergeCell ref="D948:F948"/>
    <mergeCell ref="G948:I948"/>
    <mergeCell ref="J948:L948"/>
    <mergeCell ref="M948:N948"/>
    <mergeCell ref="O948:P948"/>
    <mergeCell ref="B947:C947"/>
    <mergeCell ref="D947:F947"/>
    <mergeCell ref="G947:I947"/>
    <mergeCell ref="J947:L947"/>
    <mergeCell ref="M947:N947"/>
    <mergeCell ref="O947:P947"/>
    <mergeCell ref="B946:C946"/>
    <mergeCell ref="D946:F946"/>
    <mergeCell ref="G946:I946"/>
    <mergeCell ref="J946:L946"/>
    <mergeCell ref="M946:N946"/>
    <mergeCell ref="O946:P946"/>
    <mergeCell ref="B945:C945"/>
    <mergeCell ref="D945:F945"/>
    <mergeCell ref="G945:I945"/>
    <mergeCell ref="J945:L945"/>
    <mergeCell ref="M945:N945"/>
    <mergeCell ref="O945:P945"/>
    <mergeCell ref="B944:C944"/>
    <mergeCell ref="D944:F944"/>
    <mergeCell ref="G944:I944"/>
    <mergeCell ref="J944:L944"/>
    <mergeCell ref="M944:N944"/>
    <mergeCell ref="O944:P944"/>
    <mergeCell ref="B943:C943"/>
    <mergeCell ref="D943:F943"/>
    <mergeCell ref="G943:I943"/>
    <mergeCell ref="J943:L943"/>
    <mergeCell ref="M943:N943"/>
    <mergeCell ref="O943:P943"/>
    <mergeCell ref="B954:C954"/>
    <mergeCell ref="D954:F954"/>
    <mergeCell ref="G954:I954"/>
    <mergeCell ref="J954:L954"/>
    <mergeCell ref="M954:N954"/>
    <mergeCell ref="O954:P954"/>
    <mergeCell ref="B953:C953"/>
    <mergeCell ref="D953:F953"/>
    <mergeCell ref="G953:I953"/>
    <mergeCell ref="J953:L953"/>
    <mergeCell ref="M953:N953"/>
    <mergeCell ref="O953:P953"/>
    <mergeCell ref="B952:C952"/>
    <mergeCell ref="D952:F952"/>
    <mergeCell ref="G952:I952"/>
    <mergeCell ref="J952:L952"/>
    <mergeCell ref="M952:N952"/>
    <mergeCell ref="O952:P952"/>
    <mergeCell ref="B951:C951"/>
    <mergeCell ref="D951:F951"/>
    <mergeCell ref="G951:I951"/>
    <mergeCell ref="J951:L951"/>
    <mergeCell ref="M951:N951"/>
    <mergeCell ref="O951:P951"/>
    <mergeCell ref="B950:C950"/>
    <mergeCell ref="D950:F950"/>
    <mergeCell ref="G950:I950"/>
    <mergeCell ref="J950:L950"/>
    <mergeCell ref="M950:N950"/>
    <mergeCell ref="O950:P950"/>
    <mergeCell ref="B949:C949"/>
    <mergeCell ref="D949:F949"/>
    <mergeCell ref="G949:I949"/>
    <mergeCell ref="J949:L949"/>
    <mergeCell ref="M949:N949"/>
    <mergeCell ref="O949:P949"/>
    <mergeCell ref="B960:C960"/>
    <mergeCell ref="D960:F960"/>
    <mergeCell ref="G960:I960"/>
    <mergeCell ref="J960:L960"/>
    <mergeCell ref="M960:N960"/>
    <mergeCell ref="O960:P960"/>
    <mergeCell ref="B959:C959"/>
    <mergeCell ref="D959:F959"/>
    <mergeCell ref="G959:I959"/>
    <mergeCell ref="J959:L959"/>
    <mergeCell ref="M959:N959"/>
    <mergeCell ref="O959:P959"/>
    <mergeCell ref="B958:C958"/>
    <mergeCell ref="D958:F958"/>
    <mergeCell ref="G958:I958"/>
    <mergeCell ref="J958:L958"/>
    <mergeCell ref="M958:N958"/>
    <mergeCell ref="O958:P958"/>
    <mergeCell ref="B957:C957"/>
    <mergeCell ref="D957:F957"/>
    <mergeCell ref="G957:I957"/>
    <mergeCell ref="J957:L957"/>
    <mergeCell ref="M957:N957"/>
    <mergeCell ref="O957:P957"/>
    <mergeCell ref="B956:C956"/>
    <mergeCell ref="D956:F956"/>
    <mergeCell ref="G956:I956"/>
    <mergeCell ref="J956:L956"/>
    <mergeCell ref="M956:N956"/>
    <mergeCell ref="O956:P956"/>
    <mergeCell ref="B955:C955"/>
    <mergeCell ref="D955:F955"/>
    <mergeCell ref="G955:I955"/>
    <mergeCell ref="J955:L955"/>
    <mergeCell ref="M955:N955"/>
    <mergeCell ref="O955:P955"/>
    <mergeCell ref="B966:C966"/>
    <mergeCell ref="D966:F966"/>
    <mergeCell ref="G966:I966"/>
    <mergeCell ref="J966:L966"/>
    <mergeCell ref="M966:N966"/>
    <mergeCell ref="O966:P966"/>
    <mergeCell ref="B965:C965"/>
    <mergeCell ref="D965:F965"/>
    <mergeCell ref="G965:I965"/>
    <mergeCell ref="J965:L965"/>
    <mergeCell ref="M965:N965"/>
    <mergeCell ref="O965:P965"/>
    <mergeCell ref="B964:C964"/>
    <mergeCell ref="D964:F964"/>
    <mergeCell ref="G964:I964"/>
    <mergeCell ref="J964:L964"/>
    <mergeCell ref="M964:N964"/>
    <mergeCell ref="O964:P964"/>
    <mergeCell ref="B963:C963"/>
    <mergeCell ref="D963:F963"/>
    <mergeCell ref="G963:I963"/>
    <mergeCell ref="J963:L963"/>
    <mergeCell ref="M963:N963"/>
    <mergeCell ref="O963:P963"/>
    <mergeCell ref="B962:C962"/>
    <mergeCell ref="D962:F962"/>
    <mergeCell ref="G962:I962"/>
    <mergeCell ref="J962:L962"/>
    <mergeCell ref="M962:N962"/>
    <mergeCell ref="O962:P962"/>
    <mergeCell ref="B961:C961"/>
    <mergeCell ref="D961:F961"/>
    <mergeCell ref="G961:I961"/>
    <mergeCell ref="J961:L961"/>
    <mergeCell ref="M961:N961"/>
    <mergeCell ref="O961:P961"/>
    <mergeCell ref="B972:C972"/>
    <mergeCell ref="D972:F972"/>
    <mergeCell ref="G972:I972"/>
    <mergeCell ref="J972:L972"/>
    <mergeCell ref="M972:N972"/>
    <mergeCell ref="O972:P972"/>
    <mergeCell ref="B971:C971"/>
    <mergeCell ref="D971:F971"/>
    <mergeCell ref="G971:I971"/>
    <mergeCell ref="J971:L971"/>
    <mergeCell ref="M971:N971"/>
    <mergeCell ref="O971:P971"/>
    <mergeCell ref="B970:C970"/>
    <mergeCell ref="D970:F970"/>
    <mergeCell ref="G970:I970"/>
    <mergeCell ref="J970:L970"/>
    <mergeCell ref="M970:N970"/>
    <mergeCell ref="O970:P970"/>
    <mergeCell ref="B969:C969"/>
    <mergeCell ref="D969:F969"/>
    <mergeCell ref="G969:I969"/>
    <mergeCell ref="J969:L969"/>
    <mergeCell ref="M969:N969"/>
    <mergeCell ref="O969:P969"/>
    <mergeCell ref="B968:C968"/>
    <mergeCell ref="D968:F968"/>
    <mergeCell ref="G968:I968"/>
    <mergeCell ref="J968:L968"/>
    <mergeCell ref="M968:N968"/>
    <mergeCell ref="O968:P968"/>
    <mergeCell ref="B967:C967"/>
    <mergeCell ref="D967:F967"/>
    <mergeCell ref="G967:I967"/>
    <mergeCell ref="J967:L967"/>
    <mergeCell ref="M967:N967"/>
    <mergeCell ref="O967:P967"/>
    <mergeCell ref="B978:C978"/>
    <mergeCell ref="D978:F978"/>
    <mergeCell ref="G978:I978"/>
    <mergeCell ref="J978:L978"/>
    <mergeCell ref="M978:N978"/>
    <mergeCell ref="O978:P978"/>
    <mergeCell ref="B977:C977"/>
    <mergeCell ref="D977:F977"/>
    <mergeCell ref="G977:I977"/>
    <mergeCell ref="J977:L977"/>
    <mergeCell ref="M977:N977"/>
    <mergeCell ref="O977:P977"/>
    <mergeCell ref="B976:C976"/>
    <mergeCell ref="D976:F976"/>
    <mergeCell ref="G976:I976"/>
    <mergeCell ref="J976:L976"/>
    <mergeCell ref="M976:N976"/>
    <mergeCell ref="O976:P976"/>
    <mergeCell ref="B975:C975"/>
    <mergeCell ref="D975:F975"/>
    <mergeCell ref="G975:I975"/>
    <mergeCell ref="J975:L975"/>
    <mergeCell ref="M975:N975"/>
    <mergeCell ref="O975:P975"/>
    <mergeCell ref="B974:C974"/>
    <mergeCell ref="D974:F974"/>
    <mergeCell ref="G974:I974"/>
    <mergeCell ref="J974:L974"/>
    <mergeCell ref="M974:N974"/>
    <mergeCell ref="O974:P974"/>
    <mergeCell ref="B973:C973"/>
    <mergeCell ref="D973:F973"/>
    <mergeCell ref="G973:I973"/>
    <mergeCell ref="J973:L973"/>
    <mergeCell ref="M973:N973"/>
    <mergeCell ref="O973:P973"/>
    <mergeCell ref="B984:C984"/>
    <mergeCell ref="D984:F984"/>
    <mergeCell ref="G984:I984"/>
    <mergeCell ref="J984:L984"/>
    <mergeCell ref="M984:N984"/>
    <mergeCell ref="O984:P984"/>
    <mergeCell ref="B983:C983"/>
    <mergeCell ref="D983:F983"/>
    <mergeCell ref="G983:I983"/>
    <mergeCell ref="J983:L983"/>
    <mergeCell ref="M983:N983"/>
    <mergeCell ref="O983:P983"/>
    <mergeCell ref="B982:C982"/>
    <mergeCell ref="D982:F982"/>
    <mergeCell ref="G982:I982"/>
    <mergeCell ref="J982:L982"/>
    <mergeCell ref="M982:N982"/>
    <mergeCell ref="O982:P982"/>
    <mergeCell ref="B981:C981"/>
    <mergeCell ref="D981:F981"/>
    <mergeCell ref="G981:I981"/>
    <mergeCell ref="J981:L981"/>
    <mergeCell ref="M981:N981"/>
    <mergeCell ref="O981:P981"/>
    <mergeCell ref="B980:C980"/>
    <mergeCell ref="D980:F980"/>
    <mergeCell ref="G980:I980"/>
    <mergeCell ref="J980:L980"/>
    <mergeCell ref="M980:N980"/>
    <mergeCell ref="O980:P980"/>
    <mergeCell ref="B979:C979"/>
    <mergeCell ref="D979:F979"/>
    <mergeCell ref="G979:I979"/>
    <mergeCell ref="J979:L979"/>
    <mergeCell ref="M979:N979"/>
    <mergeCell ref="O979:P979"/>
    <mergeCell ref="B990:C990"/>
    <mergeCell ref="D990:F990"/>
    <mergeCell ref="G990:I990"/>
    <mergeCell ref="J990:L990"/>
    <mergeCell ref="M990:N990"/>
    <mergeCell ref="O990:P990"/>
    <mergeCell ref="B989:C989"/>
    <mergeCell ref="D989:F989"/>
    <mergeCell ref="G989:I989"/>
    <mergeCell ref="J989:L989"/>
    <mergeCell ref="M989:N989"/>
    <mergeCell ref="O989:P989"/>
    <mergeCell ref="B988:C988"/>
    <mergeCell ref="D988:F988"/>
    <mergeCell ref="G988:I988"/>
    <mergeCell ref="J988:L988"/>
    <mergeCell ref="M988:N988"/>
    <mergeCell ref="O988:P988"/>
    <mergeCell ref="B987:C987"/>
    <mergeCell ref="D987:F987"/>
    <mergeCell ref="G987:I987"/>
    <mergeCell ref="J987:L987"/>
    <mergeCell ref="M987:N987"/>
    <mergeCell ref="O987:P987"/>
    <mergeCell ref="B986:C986"/>
    <mergeCell ref="D986:F986"/>
    <mergeCell ref="G986:I986"/>
    <mergeCell ref="J986:L986"/>
    <mergeCell ref="M986:N986"/>
    <mergeCell ref="O986:P986"/>
    <mergeCell ref="B985:C985"/>
    <mergeCell ref="D985:F985"/>
    <mergeCell ref="G985:I985"/>
    <mergeCell ref="J985:L985"/>
    <mergeCell ref="M985:N985"/>
    <mergeCell ref="O985:P985"/>
    <mergeCell ref="B996:C996"/>
    <mergeCell ref="D996:F996"/>
    <mergeCell ref="G996:I996"/>
    <mergeCell ref="J996:L996"/>
    <mergeCell ref="M996:N996"/>
    <mergeCell ref="O996:P996"/>
    <mergeCell ref="B995:C995"/>
    <mergeCell ref="D995:F995"/>
    <mergeCell ref="G995:I995"/>
    <mergeCell ref="J995:L995"/>
    <mergeCell ref="M995:N995"/>
    <mergeCell ref="O995:P995"/>
    <mergeCell ref="B994:C994"/>
    <mergeCell ref="D994:F994"/>
    <mergeCell ref="G994:I994"/>
    <mergeCell ref="J994:L994"/>
    <mergeCell ref="M994:N994"/>
    <mergeCell ref="O994:P994"/>
    <mergeCell ref="B993:C993"/>
    <mergeCell ref="D993:F993"/>
    <mergeCell ref="G993:I993"/>
    <mergeCell ref="J993:L993"/>
    <mergeCell ref="M993:N993"/>
    <mergeCell ref="O993:P993"/>
    <mergeCell ref="B992:C992"/>
    <mergeCell ref="D992:F992"/>
    <mergeCell ref="G992:I992"/>
    <mergeCell ref="J992:L992"/>
    <mergeCell ref="M992:N992"/>
    <mergeCell ref="O992:P992"/>
    <mergeCell ref="B991:C991"/>
    <mergeCell ref="D991:F991"/>
    <mergeCell ref="G991:I991"/>
    <mergeCell ref="J991:L991"/>
    <mergeCell ref="M991:N991"/>
    <mergeCell ref="O991:P991"/>
    <mergeCell ref="B1002:C1002"/>
    <mergeCell ref="D1002:F1002"/>
    <mergeCell ref="G1002:I1002"/>
    <mergeCell ref="J1002:L1002"/>
    <mergeCell ref="M1002:N1002"/>
    <mergeCell ref="O1002:P1002"/>
    <mergeCell ref="B1001:C1001"/>
    <mergeCell ref="D1001:F1001"/>
    <mergeCell ref="G1001:I1001"/>
    <mergeCell ref="J1001:L1001"/>
    <mergeCell ref="M1001:N1001"/>
    <mergeCell ref="O1001:P1001"/>
    <mergeCell ref="B1000:C1000"/>
    <mergeCell ref="D1000:F1000"/>
    <mergeCell ref="G1000:I1000"/>
    <mergeCell ref="J1000:L1000"/>
    <mergeCell ref="M1000:N1000"/>
    <mergeCell ref="O1000:P1000"/>
    <mergeCell ref="B999:C999"/>
    <mergeCell ref="D999:F999"/>
    <mergeCell ref="G999:I999"/>
    <mergeCell ref="J999:L999"/>
    <mergeCell ref="M999:N999"/>
    <mergeCell ref="O999:P999"/>
    <mergeCell ref="B998:C998"/>
    <mergeCell ref="D998:F998"/>
    <mergeCell ref="G998:I998"/>
    <mergeCell ref="J998:L998"/>
    <mergeCell ref="M998:N998"/>
    <mergeCell ref="O998:P998"/>
    <mergeCell ref="B997:C997"/>
    <mergeCell ref="D997:F997"/>
    <mergeCell ref="G997:I997"/>
    <mergeCell ref="J997:L997"/>
    <mergeCell ref="M997:N997"/>
    <mergeCell ref="O997:P997"/>
    <mergeCell ref="B1008:C1008"/>
    <mergeCell ref="D1008:F1008"/>
    <mergeCell ref="G1008:I1008"/>
    <mergeCell ref="J1008:L1008"/>
    <mergeCell ref="M1008:N1008"/>
    <mergeCell ref="O1008:P1008"/>
    <mergeCell ref="B1007:C1007"/>
    <mergeCell ref="D1007:F1007"/>
    <mergeCell ref="G1007:I1007"/>
    <mergeCell ref="J1007:L1007"/>
    <mergeCell ref="M1007:N1007"/>
    <mergeCell ref="O1007:P1007"/>
    <mergeCell ref="B1006:C1006"/>
    <mergeCell ref="D1006:F1006"/>
    <mergeCell ref="G1006:I1006"/>
    <mergeCell ref="J1006:L1006"/>
    <mergeCell ref="M1006:N1006"/>
    <mergeCell ref="O1006:P1006"/>
    <mergeCell ref="B1005:C1005"/>
    <mergeCell ref="D1005:F1005"/>
    <mergeCell ref="G1005:I1005"/>
    <mergeCell ref="J1005:L1005"/>
    <mergeCell ref="M1005:N1005"/>
    <mergeCell ref="O1005:P1005"/>
    <mergeCell ref="B1004:C1004"/>
    <mergeCell ref="D1004:F1004"/>
    <mergeCell ref="G1004:I1004"/>
    <mergeCell ref="J1004:L1004"/>
    <mergeCell ref="M1004:N1004"/>
    <mergeCell ref="O1004:P1004"/>
    <mergeCell ref="B1003:C1003"/>
    <mergeCell ref="D1003:F1003"/>
    <mergeCell ref="G1003:I1003"/>
    <mergeCell ref="J1003:L1003"/>
    <mergeCell ref="M1003:N1003"/>
    <mergeCell ref="O1003:P1003"/>
    <mergeCell ref="B1014:C1014"/>
    <mergeCell ref="D1014:F1014"/>
    <mergeCell ref="G1014:I1014"/>
    <mergeCell ref="J1014:L1014"/>
    <mergeCell ref="M1014:N1014"/>
    <mergeCell ref="O1014:P1014"/>
    <mergeCell ref="B1013:C1013"/>
    <mergeCell ref="D1013:F1013"/>
    <mergeCell ref="G1013:I1013"/>
    <mergeCell ref="J1013:L1013"/>
    <mergeCell ref="M1013:N1013"/>
    <mergeCell ref="O1013:P1013"/>
    <mergeCell ref="B1012:C1012"/>
    <mergeCell ref="D1012:F1012"/>
    <mergeCell ref="G1012:I1012"/>
    <mergeCell ref="J1012:L1012"/>
    <mergeCell ref="M1012:N1012"/>
    <mergeCell ref="O1012:P1012"/>
    <mergeCell ref="B1011:C1011"/>
    <mergeCell ref="D1011:F1011"/>
    <mergeCell ref="G1011:I1011"/>
    <mergeCell ref="J1011:L1011"/>
    <mergeCell ref="M1011:N1011"/>
    <mergeCell ref="O1011:P1011"/>
    <mergeCell ref="B1010:C1010"/>
    <mergeCell ref="D1010:F1010"/>
    <mergeCell ref="G1010:I1010"/>
    <mergeCell ref="J1010:L1010"/>
    <mergeCell ref="M1010:N1010"/>
    <mergeCell ref="O1010:P1010"/>
    <mergeCell ref="B1009:C1009"/>
    <mergeCell ref="D1009:F1009"/>
    <mergeCell ref="G1009:I1009"/>
    <mergeCell ref="J1009:L1009"/>
    <mergeCell ref="M1009:N1009"/>
    <mergeCell ref="O1009:P1009"/>
    <mergeCell ref="B1020:C1020"/>
    <mergeCell ref="D1020:F1020"/>
    <mergeCell ref="G1020:I1020"/>
    <mergeCell ref="J1020:L1020"/>
    <mergeCell ref="M1020:N1020"/>
    <mergeCell ref="O1020:P1020"/>
    <mergeCell ref="B1019:C1019"/>
    <mergeCell ref="D1019:F1019"/>
    <mergeCell ref="G1019:I1019"/>
    <mergeCell ref="J1019:L1019"/>
    <mergeCell ref="M1019:N1019"/>
    <mergeCell ref="O1019:P1019"/>
    <mergeCell ref="B1018:C1018"/>
    <mergeCell ref="D1018:F1018"/>
    <mergeCell ref="G1018:I1018"/>
    <mergeCell ref="J1018:L1018"/>
    <mergeCell ref="M1018:N1018"/>
    <mergeCell ref="O1018:P1018"/>
    <mergeCell ref="B1017:C1017"/>
    <mergeCell ref="D1017:F1017"/>
    <mergeCell ref="G1017:I1017"/>
    <mergeCell ref="J1017:L1017"/>
    <mergeCell ref="M1017:N1017"/>
    <mergeCell ref="O1017:P1017"/>
    <mergeCell ref="B1016:C1016"/>
    <mergeCell ref="D1016:F1016"/>
    <mergeCell ref="G1016:I1016"/>
    <mergeCell ref="J1016:L1016"/>
    <mergeCell ref="M1016:N1016"/>
    <mergeCell ref="O1016:P1016"/>
    <mergeCell ref="B1015:C1015"/>
    <mergeCell ref="D1015:F1015"/>
    <mergeCell ref="G1015:I1015"/>
    <mergeCell ref="J1015:L1015"/>
    <mergeCell ref="M1015:N1015"/>
    <mergeCell ref="O1015:P1015"/>
    <mergeCell ref="B1026:C1026"/>
    <mergeCell ref="D1026:F1026"/>
    <mergeCell ref="G1026:I1026"/>
    <mergeCell ref="J1026:L1026"/>
    <mergeCell ref="M1026:N1026"/>
    <mergeCell ref="O1026:P1026"/>
    <mergeCell ref="B1025:C1025"/>
    <mergeCell ref="D1025:F1025"/>
    <mergeCell ref="G1025:I1025"/>
    <mergeCell ref="J1025:L1025"/>
    <mergeCell ref="M1025:N1025"/>
    <mergeCell ref="O1025:P1025"/>
    <mergeCell ref="B1024:C1024"/>
    <mergeCell ref="D1024:F1024"/>
    <mergeCell ref="G1024:I1024"/>
    <mergeCell ref="J1024:L1024"/>
    <mergeCell ref="M1024:N1024"/>
    <mergeCell ref="O1024:P1024"/>
    <mergeCell ref="B1023:C1023"/>
    <mergeCell ref="D1023:F1023"/>
    <mergeCell ref="G1023:I1023"/>
    <mergeCell ref="J1023:L1023"/>
    <mergeCell ref="M1023:N1023"/>
    <mergeCell ref="O1023:P1023"/>
    <mergeCell ref="B1022:C1022"/>
    <mergeCell ref="D1022:F1022"/>
    <mergeCell ref="G1022:I1022"/>
    <mergeCell ref="J1022:L1022"/>
    <mergeCell ref="M1022:N1022"/>
    <mergeCell ref="O1022:P1022"/>
    <mergeCell ref="B1021:C1021"/>
    <mergeCell ref="D1021:F1021"/>
    <mergeCell ref="G1021:I1021"/>
    <mergeCell ref="J1021:L1021"/>
    <mergeCell ref="M1021:N1021"/>
    <mergeCell ref="O1021:P1021"/>
    <mergeCell ref="B1032:C1032"/>
    <mergeCell ref="D1032:F1032"/>
    <mergeCell ref="G1032:I1032"/>
    <mergeCell ref="J1032:L1032"/>
    <mergeCell ref="M1032:N1032"/>
    <mergeCell ref="O1032:P1032"/>
    <mergeCell ref="B1031:C1031"/>
    <mergeCell ref="D1031:F1031"/>
    <mergeCell ref="G1031:I1031"/>
    <mergeCell ref="J1031:L1031"/>
    <mergeCell ref="M1031:N1031"/>
    <mergeCell ref="O1031:P1031"/>
    <mergeCell ref="B1030:C1030"/>
    <mergeCell ref="D1030:F1030"/>
    <mergeCell ref="G1030:I1030"/>
    <mergeCell ref="J1030:L1030"/>
    <mergeCell ref="M1030:N1030"/>
    <mergeCell ref="O1030:P1030"/>
    <mergeCell ref="B1029:C1029"/>
    <mergeCell ref="D1029:F1029"/>
    <mergeCell ref="G1029:I1029"/>
    <mergeCell ref="J1029:L1029"/>
    <mergeCell ref="M1029:N1029"/>
    <mergeCell ref="O1029:P1029"/>
    <mergeCell ref="B1028:C1028"/>
    <mergeCell ref="D1028:F1028"/>
    <mergeCell ref="G1028:I1028"/>
    <mergeCell ref="J1028:L1028"/>
    <mergeCell ref="M1028:N1028"/>
    <mergeCell ref="O1028:P1028"/>
    <mergeCell ref="B1027:C1027"/>
    <mergeCell ref="D1027:F1027"/>
    <mergeCell ref="G1027:I1027"/>
    <mergeCell ref="J1027:L1027"/>
    <mergeCell ref="M1027:N1027"/>
    <mergeCell ref="O1027:P1027"/>
    <mergeCell ref="B1038:C1038"/>
    <mergeCell ref="D1038:F1038"/>
    <mergeCell ref="G1038:I1038"/>
    <mergeCell ref="J1038:L1038"/>
    <mergeCell ref="M1038:N1038"/>
    <mergeCell ref="O1038:P1038"/>
    <mergeCell ref="B1037:C1037"/>
    <mergeCell ref="D1037:F1037"/>
    <mergeCell ref="G1037:I1037"/>
    <mergeCell ref="J1037:L1037"/>
    <mergeCell ref="M1037:N1037"/>
    <mergeCell ref="O1037:P1037"/>
    <mergeCell ref="B1036:C1036"/>
    <mergeCell ref="D1036:F1036"/>
    <mergeCell ref="G1036:I1036"/>
    <mergeCell ref="J1036:L1036"/>
    <mergeCell ref="M1036:N1036"/>
    <mergeCell ref="O1036:P1036"/>
    <mergeCell ref="B1035:C1035"/>
    <mergeCell ref="D1035:F1035"/>
    <mergeCell ref="G1035:I1035"/>
    <mergeCell ref="J1035:L1035"/>
    <mergeCell ref="M1035:N1035"/>
    <mergeCell ref="O1035:P1035"/>
    <mergeCell ref="B1034:C1034"/>
    <mergeCell ref="D1034:F1034"/>
    <mergeCell ref="G1034:I1034"/>
    <mergeCell ref="J1034:L1034"/>
    <mergeCell ref="M1034:N1034"/>
    <mergeCell ref="O1034:P1034"/>
    <mergeCell ref="B1033:C1033"/>
    <mergeCell ref="D1033:F1033"/>
    <mergeCell ref="G1033:I1033"/>
    <mergeCell ref="J1033:L1033"/>
    <mergeCell ref="M1033:N1033"/>
    <mergeCell ref="O1033:P1033"/>
    <mergeCell ref="B1044:C1044"/>
    <mergeCell ref="D1044:F1044"/>
    <mergeCell ref="G1044:I1044"/>
    <mergeCell ref="J1044:L1044"/>
    <mergeCell ref="M1044:N1044"/>
    <mergeCell ref="O1044:P1044"/>
    <mergeCell ref="B1043:C1043"/>
    <mergeCell ref="D1043:F1043"/>
    <mergeCell ref="G1043:I1043"/>
    <mergeCell ref="J1043:L1043"/>
    <mergeCell ref="M1043:N1043"/>
    <mergeCell ref="O1043:P1043"/>
    <mergeCell ref="B1042:C1042"/>
    <mergeCell ref="D1042:F1042"/>
    <mergeCell ref="G1042:I1042"/>
    <mergeCell ref="J1042:L1042"/>
    <mergeCell ref="M1042:N1042"/>
    <mergeCell ref="O1042:P1042"/>
    <mergeCell ref="B1041:C1041"/>
    <mergeCell ref="D1041:F1041"/>
    <mergeCell ref="G1041:I1041"/>
    <mergeCell ref="J1041:L1041"/>
    <mergeCell ref="M1041:N1041"/>
    <mergeCell ref="O1041:P1041"/>
    <mergeCell ref="B1040:C1040"/>
    <mergeCell ref="D1040:F1040"/>
    <mergeCell ref="G1040:I1040"/>
    <mergeCell ref="J1040:L1040"/>
    <mergeCell ref="M1040:N1040"/>
    <mergeCell ref="O1040:P1040"/>
    <mergeCell ref="B1039:C1039"/>
    <mergeCell ref="D1039:F1039"/>
    <mergeCell ref="G1039:I1039"/>
    <mergeCell ref="J1039:L1039"/>
    <mergeCell ref="M1039:N1039"/>
    <mergeCell ref="O1039:P1039"/>
    <mergeCell ref="B1050:C1050"/>
    <mergeCell ref="D1050:F1050"/>
    <mergeCell ref="G1050:I1050"/>
    <mergeCell ref="J1050:L1050"/>
    <mergeCell ref="M1050:N1050"/>
    <mergeCell ref="O1050:P1050"/>
    <mergeCell ref="B1049:C1049"/>
    <mergeCell ref="D1049:F1049"/>
    <mergeCell ref="G1049:I1049"/>
    <mergeCell ref="J1049:L1049"/>
    <mergeCell ref="M1049:N1049"/>
    <mergeCell ref="O1049:P1049"/>
    <mergeCell ref="B1048:C1048"/>
    <mergeCell ref="D1048:F1048"/>
    <mergeCell ref="G1048:I1048"/>
    <mergeCell ref="J1048:L1048"/>
    <mergeCell ref="M1048:N1048"/>
    <mergeCell ref="O1048:P1048"/>
    <mergeCell ref="B1047:C1047"/>
    <mergeCell ref="D1047:F1047"/>
    <mergeCell ref="G1047:I1047"/>
    <mergeCell ref="J1047:L1047"/>
    <mergeCell ref="M1047:N1047"/>
    <mergeCell ref="O1047:P1047"/>
    <mergeCell ref="B1046:C1046"/>
    <mergeCell ref="D1046:F1046"/>
    <mergeCell ref="G1046:I1046"/>
    <mergeCell ref="J1046:L1046"/>
    <mergeCell ref="M1046:N1046"/>
    <mergeCell ref="O1046:P1046"/>
    <mergeCell ref="B1045:C1045"/>
    <mergeCell ref="D1045:F1045"/>
    <mergeCell ref="G1045:I1045"/>
    <mergeCell ref="J1045:L1045"/>
    <mergeCell ref="M1045:N1045"/>
    <mergeCell ref="O1045:P1045"/>
    <mergeCell ref="B1056:C1056"/>
    <mergeCell ref="D1056:F1056"/>
    <mergeCell ref="G1056:I1056"/>
    <mergeCell ref="J1056:L1056"/>
    <mergeCell ref="M1056:N1056"/>
    <mergeCell ref="O1056:P1056"/>
    <mergeCell ref="B1055:C1055"/>
    <mergeCell ref="D1055:F1055"/>
    <mergeCell ref="G1055:I1055"/>
    <mergeCell ref="J1055:L1055"/>
    <mergeCell ref="M1055:N1055"/>
    <mergeCell ref="O1055:P1055"/>
    <mergeCell ref="B1054:C1054"/>
    <mergeCell ref="D1054:F1054"/>
    <mergeCell ref="G1054:I1054"/>
    <mergeCell ref="J1054:L1054"/>
    <mergeCell ref="M1054:N1054"/>
    <mergeCell ref="O1054:P1054"/>
    <mergeCell ref="B1053:C1053"/>
    <mergeCell ref="D1053:F1053"/>
    <mergeCell ref="G1053:I1053"/>
    <mergeCell ref="J1053:L1053"/>
    <mergeCell ref="M1053:N1053"/>
    <mergeCell ref="O1053:P1053"/>
    <mergeCell ref="B1052:C1052"/>
    <mergeCell ref="D1052:F1052"/>
    <mergeCell ref="G1052:I1052"/>
    <mergeCell ref="J1052:L1052"/>
    <mergeCell ref="M1052:N1052"/>
    <mergeCell ref="O1052:P1052"/>
    <mergeCell ref="B1051:C1051"/>
    <mergeCell ref="D1051:F1051"/>
    <mergeCell ref="G1051:I1051"/>
    <mergeCell ref="J1051:L1051"/>
    <mergeCell ref="M1051:N1051"/>
    <mergeCell ref="O1051:P1051"/>
    <mergeCell ref="B1062:C1062"/>
    <mergeCell ref="D1062:F1062"/>
    <mergeCell ref="G1062:I1062"/>
    <mergeCell ref="J1062:L1062"/>
    <mergeCell ref="M1062:N1062"/>
    <mergeCell ref="O1062:P1062"/>
    <mergeCell ref="B1061:C1061"/>
    <mergeCell ref="D1061:F1061"/>
    <mergeCell ref="G1061:I1061"/>
    <mergeCell ref="J1061:L1061"/>
    <mergeCell ref="M1061:N1061"/>
    <mergeCell ref="O1061:P1061"/>
    <mergeCell ref="B1060:C1060"/>
    <mergeCell ref="D1060:F1060"/>
    <mergeCell ref="G1060:I1060"/>
    <mergeCell ref="J1060:L1060"/>
    <mergeCell ref="M1060:N1060"/>
    <mergeCell ref="O1060:P1060"/>
    <mergeCell ref="B1059:C1059"/>
    <mergeCell ref="D1059:F1059"/>
    <mergeCell ref="G1059:I1059"/>
    <mergeCell ref="J1059:L1059"/>
    <mergeCell ref="M1059:N1059"/>
    <mergeCell ref="O1059:P1059"/>
    <mergeCell ref="B1058:C1058"/>
    <mergeCell ref="D1058:F1058"/>
    <mergeCell ref="G1058:I1058"/>
    <mergeCell ref="J1058:L1058"/>
    <mergeCell ref="M1058:N1058"/>
    <mergeCell ref="O1058:P1058"/>
    <mergeCell ref="B1057:C1057"/>
    <mergeCell ref="D1057:F1057"/>
    <mergeCell ref="G1057:I1057"/>
    <mergeCell ref="J1057:L1057"/>
    <mergeCell ref="M1057:N1057"/>
    <mergeCell ref="O1057:P1057"/>
    <mergeCell ref="B1068:C1068"/>
    <mergeCell ref="D1068:F1068"/>
    <mergeCell ref="G1068:I1068"/>
    <mergeCell ref="J1068:L1068"/>
    <mergeCell ref="M1068:N1068"/>
    <mergeCell ref="O1068:P1068"/>
    <mergeCell ref="B1067:C1067"/>
    <mergeCell ref="D1067:F1067"/>
    <mergeCell ref="G1067:I1067"/>
    <mergeCell ref="J1067:L1067"/>
    <mergeCell ref="M1067:N1067"/>
    <mergeCell ref="O1067:P1067"/>
    <mergeCell ref="B1066:C1066"/>
    <mergeCell ref="D1066:F1066"/>
    <mergeCell ref="G1066:I1066"/>
    <mergeCell ref="J1066:L1066"/>
    <mergeCell ref="M1066:N1066"/>
    <mergeCell ref="O1066:P1066"/>
    <mergeCell ref="B1065:C1065"/>
    <mergeCell ref="D1065:F1065"/>
    <mergeCell ref="G1065:I1065"/>
    <mergeCell ref="J1065:L1065"/>
    <mergeCell ref="M1065:N1065"/>
    <mergeCell ref="O1065:P1065"/>
    <mergeCell ref="B1064:C1064"/>
    <mergeCell ref="D1064:F1064"/>
    <mergeCell ref="G1064:I1064"/>
    <mergeCell ref="J1064:L1064"/>
    <mergeCell ref="M1064:N1064"/>
    <mergeCell ref="O1064:P1064"/>
    <mergeCell ref="B1063:C1063"/>
    <mergeCell ref="D1063:F1063"/>
    <mergeCell ref="G1063:I1063"/>
    <mergeCell ref="J1063:L1063"/>
    <mergeCell ref="M1063:N1063"/>
    <mergeCell ref="O1063:P1063"/>
    <mergeCell ref="B1074:C1074"/>
    <mergeCell ref="D1074:F1074"/>
    <mergeCell ref="G1074:I1074"/>
    <mergeCell ref="J1074:L1074"/>
    <mergeCell ref="M1074:N1074"/>
    <mergeCell ref="O1074:P1074"/>
    <mergeCell ref="B1073:C1073"/>
    <mergeCell ref="D1073:F1073"/>
    <mergeCell ref="G1073:I1073"/>
    <mergeCell ref="J1073:L1073"/>
    <mergeCell ref="M1073:N1073"/>
    <mergeCell ref="O1073:P1073"/>
    <mergeCell ref="B1072:C1072"/>
    <mergeCell ref="D1072:F1072"/>
    <mergeCell ref="G1072:I1072"/>
    <mergeCell ref="J1072:L1072"/>
    <mergeCell ref="M1072:N1072"/>
    <mergeCell ref="O1072:P1072"/>
    <mergeCell ref="B1071:C1071"/>
    <mergeCell ref="D1071:F1071"/>
    <mergeCell ref="G1071:I1071"/>
    <mergeCell ref="J1071:L1071"/>
    <mergeCell ref="M1071:N1071"/>
    <mergeCell ref="O1071:P1071"/>
    <mergeCell ref="B1070:C1070"/>
    <mergeCell ref="D1070:F1070"/>
    <mergeCell ref="G1070:I1070"/>
    <mergeCell ref="J1070:L1070"/>
    <mergeCell ref="M1070:N1070"/>
    <mergeCell ref="O1070:P1070"/>
    <mergeCell ref="B1069:C1069"/>
    <mergeCell ref="D1069:F1069"/>
    <mergeCell ref="G1069:I1069"/>
    <mergeCell ref="J1069:L1069"/>
    <mergeCell ref="M1069:N1069"/>
    <mergeCell ref="O1069:P1069"/>
    <mergeCell ref="B1080:C1080"/>
    <mergeCell ref="D1080:F1080"/>
    <mergeCell ref="G1080:I1080"/>
    <mergeCell ref="J1080:L1080"/>
    <mergeCell ref="M1080:N1080"/>
    <mergeCell ref="O1080:P1080"/>
    <mergeCell ref="B1079:C1079"/>
    <mergeCell ref="D1079:F1079"/>
    <mergeCell ref="G1079:I1079"/>
    <mergeCell ref="J1079:L1079"/>
    <mergeCell ref="M1079:N1079"/>
    <mergeCell ref="O1079:P1079"/>
    <mergeCell ref="B1078:C1078"/>
    <mergeCell ref="D1078:F1078"/>
    <mergeCell ref="G1078:I1078"/>
    <mergeCell ref="J1078:L1078"/>
    <mergeCell ref="M1078:N1078"/>
    <mergeCell ref="O1078:P1078"/>
    <mergeCell ref="B1077:C1077"/>
    <mergeCell ref="D1077:F1077"/>
    <mergeCell ref="G1077:I1077"/>
    <mergeCell ref="J1077:L1077"/>
    <mergeCell ref="M1077:N1077"/>
    <mergeCell ref="O1077:P1077"/>
    <mergeCell ref="B1076:C1076"/>
    <mergeCell ref="D1076:F1076"/>
    <mergeCell ref="G1076:I1076"/>
    <mergeCell ref="J1076:L1076"/>
    <mergeCell ref="M1076:N1076"/>
    <mergeCell ref="O1076:P1076"/>
    <mergeCell ref="B1075:C1075"/>
    <mergeCell ref="D1075:F1075"/>
    <mergeCell ref="G1075:I1075"/>
    <mergeCell ref="J1075:L1075"/>
    <mergeCell ref="M1075:N1075"/>
    <mergeCell ref="O1075:P1075"/>
    <mergeCell ref="B1086:C1086"/>
    <mergeCell ref="D1086:F1086"/>
    <mergeCell ref="G1086:I1086"/>
    <mergeCell ref="J1086:L1086"/>
    <mergeCell ref="M1086:N1086"/>
    <mergeCell ref="O1086:P1086"/>
    <mergeCell ref="B1085:C1085"/>
    <mergeCell ref="D1085:F1085"/>
    <mergeCell ref="G1085:I1085"/>
    <mergeCell ref="J1085:L1085"/>
    <mergeCell ref="M1085:N1085"/>
    <mergeCell ref="O1085:P1085"/>
    <mergeCell ref="B1084:C1084"/>
    <mergeCell ref="D1084:F1084"/>
    <mergeCell ref="G1084:I1084"/>
    <mergeCell ref="J1084:L1084"/>
    <mergeCell ref="M1084:N1084"/>
    <mergeCell ref="O1084:P1084"/>
    <mergeCell ref="B1083:C1083"/>
    <mergeCell ref="D1083:F1083"/>
    <mergeCell ref="G1083:I1083"/>
    <mergeCell ref="J1083:L1083"/>
    <mergeCell ref="M1083:N1083"/>
    <mergeCell ref="O1083:P1083"/>
    <mergeCell ref="B1082:C1082"/>
    <mergeCell ref="D1082:F1082"/>
    <mergeCell ref="G1082:I1082"/>
    <mergeCell ref="J1082:L1082"/>
    <mergeCell ref="M1082:N1082"/>
    <mergeCell ref="O1082:P1082"/>
    <mergeCell ref="B1081:C1081"/>
    <mergeCell ref="D1081:F1081"/>
    <mergeCell ref="G1081:I1081"/>
    <mergeCell ref="J1081:L1081"/>
    <mergeCell ref="M1081:N1081"/>
    <mergeCell ref="O1081:P1081"/>
    <mergeCell ref="B1092:C1092"/>
    <mergeCell ref="D1092:F1092"/>
    <mergeCell ref="G1092:I1092"/>
    <mergeCell ref="J1092:L1092"/>
    <mergeCell ref="M1092:N1092"/>
    <mergeCell ref="O1092:P1092"/>
    <mergeCell ref="B1091:C1091"/>
    <mergeCell ref="D1091:F1091"/>
    <mergeCell ref="G1091:I1091"/>
    <mergeCell ref="J1091:L1091"/>
    <mergeCell ref="M1091:N1091"/>
    <mergeCell ref="O1091:P1091"/>
    <mergeCell ref="B1090:C1090"/>
    <mergeCell ref="D1090:F1090"/>
    <mergeCell ref="G1090:I1090"/>
    <mergeCell ref="J1090:L1090"/>
    <mergeCell ref="M1090:N1090"/>
    <mergeCell ref="O1090:P1090"/>
    <mergeCell ref="B1089:C1089"/>
    <mergeCell ref="D1089:F1089"/>
    <mergeCell ref="G1089:I1089"/>
    <mergeCell ref="J1089:L1089"/>
    <mergeCell ref="M1089:N1089"/>
    <mergeCell ref="O1089:P1089"/>
    <mergeCell ref="B1088:C1088"/>
    <mergeCell ref="D1088:F1088"/>
    <mergeCell ref="G1088:I1088"/>
    <mergeCell ref="J1088:L1088"/>
    <mergeCell ref="M1088:N1088"/>
    <mergeCell ref="O1088:P1088"/>
    <mergeCell ref="B1087:C1087"/>
    <mergeCell ref="D1087:F1087"/>
    <mergeCell ref="G1087:I1087"/>
    <mergeCell ref="J1087:L1087"/>
    <mergeCell ref="M1087:N1087"/>
    <mergeCell ref="O1087:P1087"/>
    <mergeCell ref="B1098:C1098"/>
    <mergeCell ref="D1098:F1098"/>
    <mergeCell ref="G1098:I1098"/>
    <mergeCell ref="J1098:L1098"/>
    <mergeCell ref="M1098:N1098"/>
    <mergeCell ref="O1098:P1098"/>
    <mergeCell ref="B1097:C1097"/>
    <mergeCell ref="D1097:F1097"/>
    <mergeCell ref="G1097:I1097"/>
    <mergeCell ref="J1097:L1097"/>
    <mergeCell ref="M1097:N1097"/>
    <mergeCell ref="O1097:P1097"/>
    <mergeCell ref="B1096:C1096"/>
    <mergeCell ref="D1096:F1096"/>
    <mergeCell ref="G1096:I1096"/>
    <mergeCell ref="J1096:L1096"/>
    <mergeCell ref="M1096:N1096"/>
    <mergeCell ref="O1096:P1096"/>
    <mergeCell ref="B1095:C1095"/>
    <mergeCell ref="D1095:F1095"/>
    <mergeCell ref="G1095:I1095"/>
    <mergeCell ref="J1095:L1095"/>
    <mergeCell ref="M1095:N1095"/>
    <mergeCell ref="O1095:P1095"/>
    <mergeCell ref="B1094:C1094"/>
    <mergeCell ref="D1094:F1094"/>
    <mergeCell ref="G1094:I1094"/>
    <mergeCell ref="J1094:L1094"/>
    <mergeCell ref="M1094:N1094"/>
    <mergeCell ref="O1094:P1094"/>
    <mergeCell ref="B1093:C1093"/>
    <mergeCell ref="D1093:F1093"/>
    <mergeCell ref="G1093:I1093"/>
    <mergeCell ref="J1093:L1093"/>
    <mergeCell ref="M1093:N1093"/>
    <mergeCell ref="O1093:P1093"/>
    <mergeCell ref="B1104:C1104"/>
    <mergeCell ref="D1104:F1104"/>
    <mergeCell ref="G1104:I1104"/>
    <mergeCell ref="J1104:L1104"/>
    <mergeCell ref="M1104:N1104"/>
    <mergeCell ref="O1104:P1104"/>
    <mergeCell ref="B1103:C1103"/>
    <mergeCell ref="D1103:F1103"/>
    <mergeCell ref="G1103:I1103"/>
    <mergeCell ref="J1103:L1103"/>
    <mergeCell ref="M1103:N1103"/>
    <mergeCell ref="O1103:P1103"/>
    <mergeCell ref="B1102:C1102"/>
    <mergeCell ref="D1102:F1102"/>
    <mergeCell ref="G1102:I1102"/>
    <mergeCell ref="J1102:L1102"/>
    <mergeCell ref="M1102:N1102"/>
    <mergeCell ref="O1102:P1102"/>
    <mergeCell ref="B1101:C1101"/>
    <mergeCell ref="D1101:F1101"/>
    <mergeCell ref="G1101:I1101"/>
    <mergeCell ref="J1101:L1101"/>
    <mergeCell ref="M1101:N1101"/>
    <mergeCell ref="O1101:P1101"/>
    <mergeCell ref="B1100:C1100"/>
    <mergeCell ref="D1100:F1100"/>
    <mergeCell ref="G1100:I1100"/>
    <mergeCell ref="J1100:L1100"/>
    <mergeCell ref="M1100:N1100"/>
    <mergeCell ref="O1100:P1100"/>
    <mergeCell ref="B1099:C1099"/>
    <mergeCell ref="D1099:F1099"/>
    <mergeCell ref="G1099:I1099"/>
    <mergeCell ref="J1099:L1099"/>
    <mergeCell ref="M1099:N1099"/>
    <mergeCell ref="O1099:P1099"/>
    <mergeCell ref="B1110:C1110"/>
    <mergeCell ref="D1110:F1110"/>
    <mergeCell ref="G1110:I1110"/>
    <mergeCell ref="J1110:L1110"/>
    <mergeCell ref="M1110:N1110"/>
    <mergeCell ref="O1110:P1110"/>
    <mergeCell ref="B1109:C1109"/>
    <mergeCell ref="D1109:F1109"/>
    <mergeCell ref="G1109:I1109"/>
    <mergeCell ref="J1109:L1109"/>
    <mergeCell ref="M1109:N1109"/>
    <mergeCell ref="O1109:P1109"/>
    <mergeCell ref="B1108:C1108"/>
    <mergeCell ref="D1108:F1108"/>
    <mergeCell ref="G1108:I1108"/>
    <mergeCell ref="J1108:L1108"/>
    <mergeCell ref="M1108:N1108"/>
    <mergeCell ref="O1108:P1108"/>
    <mergeCell ref="B1107:C1107"/>
    <mergeCell ref="D1107:F1107"/>
    <mergeCell ref="G1107:I1107"/>
    <mergeCell ref="J1107:L1107"/>
    <mergeCell ref="M1107:N1107"/>
    <mergeCell ref="O1107:P1107"/>
    <mergeCell ref="B1106:C1106"/>
    <mergeCell ref="D1106:F1106"/>
    <mergeCell ref="G1106:I1106"/>
    <mergeCell ref="J1106:L1106"/>
    <mergeCell ref="M1106:N1106"/>
    <mergeCell ref="O1106:P1106"/>
    <mergeCell ref="B1105:C1105"/>
    <mergeCell ref="D1105:F1105"/>
    <mergeCell ref="G1105:I1105"/>
    <mergeCell ref="J1105:L1105"/>
    <mergeCell ref="M1105:N1105"/>
    <mergeCell ref="O1105:P1105"/>
    <mergeCell ref="B1116:C1116"/>
    <mergeCell ref="D1116:F1116"/>
    <mergeCell ref="G1116:I1116"/>
    <mergeCell ref="J1116:L1116"/>
    <mergeCell ref="M1116:N1116"/>
    <mergeCell ref="O1116:P1116"/>
    <mergeCell ref="B1115:C1115"/>
    <mergeCell ref="D1115:F1115"/>
    <mergeCell ref="G1115:I1115"/>
    <mergeCell ref="J1115:L1115"/>
    <mergeCell ref="M1115:N1115"/>
    <mergeCell ref="O1115:P1115"/>
    <mergeCell ref="B1114:C1114"/>
    <mergeCell ref="D1114:F1114"/>
    <mergeCell ref="G1114:I1114"/>
    <mergeCell ref="J1114:L1114"/>
    <mergeCell ref="M1114:N1114"/>
    <mergeCell ref="O1114:P1114"/>
    <mergeCell ref="B1113:C1113"/>
    <mergeCell ref="D1113:F1113"/>
    <mergeCell ref="G1113:I1113"/>
    <mergeCell ref="J1113:L1113"/>
    <mergeCell ref="M1113:N1113"/>
    <mergeCell ref="O1113:P1113"/>
    <mergeCell ref="B1112:C1112"/>
    <mergeCell ref="D1112:F1112"/>
    <mergeCell ref="G1112:I1112"/>
    <mergeCell ref="J1112:L1112"/>
    <mergeCell ref="M1112:N1112"/>
    <mergeCell ref="O1112:P1112"/>
    <mergeCell ref="B1111:C1111"/>
    <mergeCell ref="D1111:F1111"/>
    <mergeCell ref="G1111:I1111"/>
    <mergeCell ref="J1111:L1111"/>
    <mergeCell ref="M1111:N1111"/>
    <mergeCell ref="O1111:P1111"/>
    <mergeCell ref="B1122:C1122"/>
    <mergeCell ref="D1122:F1122"/>
    <mergeCell ref="G1122:I1122"/>
    <mergeCell ref="J1122:L1122"/>
    <mergeCell ref="M1122:N1122"/>
    <mergeCell ref="O1122:P1122"/>
    <mergeCell ref="B1121:C1121"/>
    <mergeCell ref="D1121:F1121"/>
    <mergeCell ref="G1121:I1121"/>
    <mergeCell ref="J1121:L1121"/>
    <mergeCell ref="M1121:N1121"/>
    <mergeCell ref="O1121:P1121"/>
    <mergeCell ref="B1120:C1120"/>
    <mergeCell ref="D1120:F1120"/>
    <mergeCell ref="G1120:I1120"/>
    <mergeCell ref="J1120:L1120"/>
    <mergeCell ref="M1120:N1120"/>
    <mergeCell ref="O1120:P1120"/>
    <mergeCell ref="B1119:C1119"/>
    <mergeCell ref="D1119:F1119"/>
    <mergeCell ref="G1119:I1119"/>
    <mergeCell ref="J1119:L1119"/>
    <mergeCell ref="M1119:N1119"/>
    <mergeCell ref="O1119:P1119"/>
    <mergeCell ref="B1118:C1118"/>
    <mergeCell ref="D1118:F1118"/>
    <mergeCell ref="G1118:I1118"/>
    <mergeCell ref="J1118:L1118"/>
    <mergeCell ref="M1118:N1118"/>
    <mergeCell ref="O1118:P1118"/>
    <mergeCell ref="B1117:C1117"/>
    <mergeCell ref="D1117:F1117"/>
    <mergeCell ref="G1117:I1117"/>
    <mergeCell ref="J1117:L1117"/>
    <mergeCell ref="M1117:N1117"/>
    <mergeCell ref="O1117:P1117"/>
    <mergeCell ref="B1128:C1128"/>
    <mergeCell ref="D1128:F1128"/>
    <mergeCell ref="G1128:I1128"/>
    <mergeCell ref="J1128:L1128"/>
    <mergeCell ref="M1128:N1128"/>
    <mergeCell ref="O1128:P1128"/>
    <mergeCell ref="B1127:C1127"/>
    <mergeCell ref="D1127:F1127"/>
    <mergeCell ref="G1127:I1127"/>
    <mergeCell ref="J1127:L1127"/>
    <mergeCell ref="M1127:N1127"/>
    <mergeCell ref="O1127:P1127"/>
    <mergeCell ref="B1126:C1126"/>
    <mergeCell ref="D1126:F1126"/>
    <mergeCell ref="G1126:I1126"/>
    <mergeCell ref="J1126:L1126"/>
    <mergeCell ref="M1126:N1126"/>
    <mergeCell ref="O1126:P1126"/>
    <mergeCell ref="B1125:C1125"/>
    <mergeCell ref="D1125:F1125"/>
    <mergeCell ref="G1125:I1125"/>
    <mergeCell ref="J1125:L1125"/>
    <mergeCell ref="M1125:N1125"/>
    <mergeCell ref="O1125:P1125"/>
    <mergeCell ref="B1124:C1124"/>
    <mergeCell ref="D1124:F1124"/>
    <mergeCell ref="G1124:I1124"/>
    <mergeCell ref="J1124:L1124"/>
    <mergeCell ref="M1124:N1124"/>
    <mergeCell ref="O1124:P1124"/>
    <mergeCell ref="B1123:C1123"/>
    <mergeCell ref="D1123:F1123"/>
    <mergeCell ref="G1123:I1123"/>
    <mergeCell ref="J1123:L1123"/>
    <mergeCell ref="M1123:N1123"/>
    <mergeCell ref="O1123:P1123"/>
    <mergeCell ref="B1134:C1134"/>
    <mergeCell ref="D1134:F1134"/>
    <mergeCell ref="G1134:I1134"/>
    <mergeCell ref="J1134:L1134"/>
    <mergeCell ref="M1134:N1134"/>
    <mergeCell ref="O1134:P1134"/>
    <mergeCell ref="B1133:C1133"/>
    <mergeCell ref="D1133:F1133"/>
    <mergeCell ref="G1133:I1133"/>
    <mergeCell ref="J1133:L1133"/>
    <mergeCell ref="M1133:N1133"/>
    <mergeCell ref="O1133:P1133"/>
    <mergeCell ref="B1132:C1132"/>
    <mergeCell ref="D1132:F1132"/>
    <mergeCell ref="G1132:I1132"/>
    <mergeCell ref="J1132:L1132"/>
    <mergeCell ref="M1132:N1132"/>
    <mergeCell ref="O1132:P1132"/>
    <mergeCell ref="B1131:C1131"/>
    <mergeCell ref="D1131:F1131"/>
    <mergeCell ref="G1131:I1131"/>
    <mergeCell ref="J1131:L1131"/>
    <mergeCell ref="M1131:N1131"/>
    <mergeCell ref="O1131:P1131"/>
    <mergeCell ref="B1130:C1130"/>
    <mergeCell ref="D1130:F1130"/>
    <mergeCell ref="G1130:I1130"/>
    <mergeCell ref="J1130:L1130"/>
    <mergeCell ref="M1130:N1130"/>
    <mergeCell ref="O1130:P1130"/>
    <mergeCell ref="B1129:C1129"/>
    <mergeCell ref="D1129:F1129"/>
    <mergeCell ref="G1129:I1129"/>
    <mergeCell ref="J1129:L1129"/>
    <mergeCell ref="M1129:N1129"/>
    <mergeCell ref="O1129:P1129"/>
    <mergeCell ref="B1140:C1140"/>
    <mergeCell ref="D1140:F1140"/>
    <mergeCell ref="G1140:I1140"/>
    <mergeCell ref="J1140:L1140"/>
    <mergeCell ref="M1140:N1140"/>
    <mergeCell ref="O1140:P1140"/>
    <mergeCell ref="B1139:C1139"/>
    <mergeCell ref="D1139:F1139"/>
    <mergeCell ref="G1139:I1139"/>
    <mergeCell ref="J1139:L1139"/>
    <mergeCell ref="M1139:N1139"/>
    <mergeCell ref="O1139:P1139"/>
    <mergeCell ref="B1138:C1138"/>
    <mergeCell ref="D1138:F1138"/>
    <mergeCell ref="G1138:I1138"/>
    <mergeCell ref="J1138:L1138"/>
    <mergeCell ref="M1138:N1138"/>
    <mergeCell ref="O1138:P1138"/>
    <mergeCell ref="B1137:C1137"/>
    <mergeCell ref="D1137:F1137"/>
    <mergeCell ref="G1137:I1137"/>
    <mergeCell ref="J1137:L1137"/>
    <mergeCell ref="M1137:N1137"/>
    <mergeCell ref="O1137:P1137"/>
    <mergeCell ref="B1136:C1136"/>
    <mergeCell ref="D1136:F1136"/>
    <mergeCell ref="G1136:I1136"/>
    <mergeCell ref="J1136:L1136"/>
    <mergeCell ref="M1136:N1136"/>
    <mergeCell ref="O1136:P1136"/>
    <mergeCell ref="B1135:C1135"/>
    <mergeCell ref="D1135:F1135"/>
    <mergeCell ref="G1135:I1135"/>
    <mergeCell ref="J1135:L1135"/>
    <mergeCell ref="M1135:N1135"/>
    <mergeCell ref="O1135:P1135"/>
    <mergeCell ref="B1146:C1146"/>
    <mergeCell ref="D1146:F1146"/>
    <mergeCell ref="G1146:I1146"/>
    <mergeCell ref="J1146:L1146"/>
    <mergeCell ref="M1146:N1146"/>
    <mergeCell ref="O1146:P1146"/>
    <mergeCell ref="B1145:C1145"/>
    <mergeCell ref="D1145:F1145"/>
    <mergeCell ref="G1145:I1145"/>
    <mergeCell ref="J1145:L1145"/>
    <mergeCell ref="M1145:N1145"/>
    <mergeCell ref="O1145:P1145"/>
    <mergeCell ref="B1144:C1144"/>
    <mergeCell ref="D1144:F1144"/>
    <mergeCell ref="G1144:I1144"/>
    <mergeCell ref="J1144:L1144"/>
    <mergeCell ref="M1144:N1144"/>
    <mergeCell ref="O1144:P1144"/>
    <mergeCell ref="B1143:C1143"/>
    <mergeCell ref="D1143:F1143"/>
    <mergeCell ref="G1143:I1143"/>
    <mergeCell ref="J1143:L1143"/>
    <mergeCell ref="M1143:N1143"/>
    <mergeCell ref="O1143:P1143"/>
    <mergeCell ref="B1142:C1142"/>
    <mergeCell ref="D1142:F1142"/>
    <mergeCell ref="G1142:I1142"/>
    <mergeCell ref="J1142:L1142"/>
    <mergeCell ref="M1142:N1142"/>
    <mergeCell ref="O1142:P1142"/>
    <mergeCell ref="B1141:C1141"/>
    <mergeCell ref="D1141:F1141"/>
    <mergeCell ref="G1141:I1141"/>
    <mergeCell ref="J1141:L1141"/>
    <mergeCell ref="M1141:N1141"/>
    <mergeCell ref="O1141:P1141"/>
    <mergeCell ref="B1152:C1152"/>
    <mergeCell ref="D1152:F1152"/>
    <mergeCell ref="G1152:I1152"/>
    <mergeCell ref="J1152:L1152"/>
    <mergeCell ref="M1152:N1152"/>
    <mergeCell ref="O1152:P1152"/>
    <mergeCell ref="B1151:C1151"/>
    <mergeCell ref="D1151:F1151"/>
    <mergeCell ref="G1151:I1151"/>
    <mergeCell ref="J1151:L1151"/>
    <mergeCell ref="M1151:N1151"/>
    <mergeCell ref="O1151:P1151"/>
    <mergeCell ref="B1150:C1150"/>
    <mergeCell ref="D1150:F1150"/>
    <mergeCell ref="G1150:I1150"/>
    <mergeCell ref="J1150:L1150"/>
    <mergeCell ref="M1150:N1150"/>
    <mergeCell ref="O1150:P1150"/>
    <mergeCell ref="B1149:C1149"/>
    <mergeCell ref="D1149:F1149"/>
    <mergeCell ref="G1149:I1149"/>
    <mergeCell ref="J1149:L1149"/>
    <mergeCell ref="M1149:N1149"/>
    <mergeCell ref="O1149:P1149"/>
    <mergeCell ref="B1148:C1148"/>
    <mergeCell ref="D1148:F1148"/>
    <mergeCell ref="G1148:I1148"/>
    <mergeCell ref="J1148:L1148"/>
    <mergeCell ref="M1148:N1148"/>
    <mergeCell ref="O1148:P1148"/>
    <mergeCell ref="B1147:C1147"/>
    <mergeCell ref="D1147:F1147"/>
    <mergeCell ref="G1147:I1147"/>
    <mergeCell ref="J1147:L1147"/>
    <mergeCell ref="M1147:N1147"/>
    <mergeCell ref="O1147:P1147"/>
    <mergeCell ref="B1158:C1158"/>
    <mergeCell ref="D1158:F1158"/>
    <mergeCell ref="G1158:I1158"/>
    <mergeCell ref="J1158:L1158"/>
    <mergeCell ref="M1158:N1158"/>
    <mergeCell ref="O1158:P1158"/>
    <mergeCell ref="B1157:C1157"/>
    <mergeCell ref="D1157:F1157"/>
    <mergeCell ref="G1157:I1157"/>
    <mergeCell ref="J1157:L1157"/>
    <mergeCell ref="M1157:N1157"/>
    <mergeCell ref="O1157:P1157"/>
    <mergeCell ref="B1156:C1156"/>
    <mergeCell ref="D1156:F1156"/>
    <mergeCell ref="G1156:I1156"/>
    <mergeCell ref="J1156:L1156"/>
    <mergeCell ref="M1156:N1156"/>
    <mergeCell ref="O1156:P1156"/>
    <mergeCell ref="B1155:C1155"/>
    <mergeCell ref="D1155:F1155"/>
    <mergeCell ref="G1155:I1155"/>
    <mergeCell ref="J1155:L1155"/>
    <mergeCell ref="M1155:N1155"/>
    <mergeCell ref="O1155:P1155"/>
    <mergeCell ref="B1154:C1154"/>
    <mergeCell ref="D1154:F1154"/>
    <mergeCell ref="G1154:I1154"/>
    <mergeCell ref="J1154:L1154"/>
    <mergeCell ref="M1154:N1154"/>
    <mergeCell ref="O1154:P1154"/>
    <mergeCell ref="B1153:C1153"/>
    <mergeCell ref="D1153:F1153"/>
    <mergeCell ref="G1153:I1153"/>
    <mergeCell ref="J1153:L1153"/>
    <mergeCell ref="M1153:N1153"/>
    <mergeCell ref="O1153:P1153"/>
    <mergeCell ref="B1164:C1164"/>
    <mergeCell ref="D1164:F1164"/>
    <mergeCell ref="G1164:I1164"/>
    <mergeCell ref="J1164:L1164"/>
    <mergeCell ref="M1164:N1164"/>
    <mergeCell ref="O1164:P1164"/>
    <mergeCell ref="B1163:C1163"/>
    <mergeCell ref="D1163:F1163"/>
    <mergeCell ref="G1163:I1163"/>
    <mergeCell ref="J1163:L1163"/>
    <mergeCell ref="M1163:N1163"/>
    <mergeCell ref="O1163:P1163"/>
    <mergeCell ref="B1162:C1162"/>
    <mergeCell ref="D1162:F1162"/>
    <mergeCell ref="G1162:I1162"/>
    <mergeCell ref="J1162:L1162"/>
    <mergeCell ref="M1162:N1162"/>
    <mergeCell ref="O1162:P1162"/>
    <mergeCell ref="B1161:C1161"/>
    <mergeCell ref="D1161:F1161"/>
    <mergeCell ref="G1161:I1161"/>
    <mergeCell ref="J1161:L1161"/>
    <mergeCell ref="M1161:N1161"/>
    <mergeCell ref="O1161:P1161"/>
    <mergeCell ref="B1160:C1160"/>
    <mergeCell ref="D1160:F1160"/>
    <mergeCell ref="G1160:I1160"/>
    <mergeCell ref="J1160:L1160"/>
    <mergeCell ref="M1160:N1160"/>
    <mergeCell ref="O1160:P1160"/>
    <mergeCell ref="B1159:C1159"/>
    <mergeCell ref="D1159:F1159"/>
    <mergeCell ref="G1159:I1159"/>
    <mergeCell ref="J1159:L1159"/>
    <mergeCell ref="M1159:N1159"/>
    <mergeCell ref="O1159:P1159"/>
    <mergeCell ref="B1170:C1170"/>
    <mergeCell ref="D1170:F1170"/>
    <mergeCell ref="G1170:I1170"/>
    <mergeCell ref="J1170:L1170"/>
    <mergeCell ref="M1170:N1170"/>
    <mergeCell ref="O1170:P1170"/>
    <mergeCell ref="B1169:C1169"/>
    <mergeCell ref="D1169:F1169"/>
    <mergeCell ref="G1169:I1169"/>
    <mergeCell ref="J1169:L1169"/>
    <mergeCell ref="M1169:N1169"/>
    <mergeCell ref="O1169:P1169"/>
    <mergeCell ref="B1168:C1168"/>
    <mergeCell ref="D1168:F1168"/>
    <mergeCell ref="G1168:I1168"/>
    <mergeCell ref="J1168:L1168"/>
    <mergeCell ref="M1168:N1168"/>
    <mergeCell ref="O1168:P1168"/>
    <mergeCell ref="B1167:C1167"/>
    <mergeCell ref="D1167:F1167"/>
    <mergeCell ref="G1167:I1167"/>
    <mergeCell ref="J1167:L1167"/>
    <mergeCell ref="M1167:N1167"/>
    <mergeCell ref="O1167:P1167"/>
    <mergeCell ref="B1166:C1166"/>
    <mergeCell ref="D1166:F1166"/>
    <mergeCell ref="G1166:I1166"/>
    <mergeCell ref="J1166:L1166"/>
    <mergeCell ref="M1166:N1166"/>
    <mergeCell ref="O1166:P1166"/>
    <mergeCell ref="B1165:C1165"/>
    <mergeCell ref="D1165:F1165"/>
    <mergeCell ref="G1165:I1165"/>
    <mergeCell ref="J1165:L1165"/>
    <mergeCell ref="M1165:N1165"/>
    <mergeCell ref="O1165:P1165"/>
    <mergeCell ref="B1176:C1176"/>
    <mergeCell ref="D1176:F1176"/>
    <mergeCell ref="G1176:I1176"/>
    <mergeCell ref="J1176:L1176"/>
    <mergeCell ref="M1176:N1176"/>
    <mergeCell ref="O1176:P1176"/>
    <mergeCell ref="B1175:C1175"/>
    <mergeCell ref="D1175:F1175"/>
    <mergeCell ref="G1175:I1175"/>
    <mergeCell ref="J1175:L1175"/>
    <mergeCell ref="M1175:N1175"/>
    <mergeCell ref="O1175:P1175"/>
    <mergeCell ref="B1174:C1174"/>
    <mergeCell ref="D1174:F1174"/>
    <mergeCell ref="G1174:I1174"/>
    <mergeCell ref="J1174:L1174"/>
    <mergeCell ref="M1174:N1174"/>
    <mergeCell ref="O1174:P1174"/>
    <mergeCell ref="B1173:C1173"/>
    <mergeCell ref="D1173:F1173"/>
    <mergeCell ref="G1173:I1173"/>
    <mergeCell ref="J1173:L1173"/>
    <mergeCell ref="M1173:N1173"/>
    <mergeCell ref="O1173:P1173"/>
    <mergeCell ref="B1172:C1172"/>
    <mergeCell ref="D1172:F1172"/>
    <mergeCell ref="G1172:I1172"/>
    <mergeCell ref="J1172:L1172"/>
    <mergeCell ref="M1172:N1172"/>
    <mergeCell ref="O1172:P1172"/>
    <mergeCell ref="B1171:C1171"/>
    <mergeCell ref="D1171:F1171"/>
    <mergeCell ref="G1171:I1171"/>
    <mergeCell ref="J1171:L1171"/>
    <mergeCell ref="M1171:N1171"/>
    <mergeCell ref="O1171:P1171"/>
    <mergeCell ref="B1182:C1182"/>
    <mergeCell ref="D1182:F1182"/>
    <mergeCell ref="G1182:I1182"/>
    <mergeCell ref="J1182:L1182"/>
    <mergeCell ref="M1182:N1182"/>
    <mergeCell ref="O1182:P1182"/>
    <mergeCell ref="B1181:C1181"/>
    <mergeCell ref="D1181:F1181"/>
    <mergeCell ref="G1181:I1181"/>
    <mergeCell ref="J1181:L1181"/>
    <mergeCell ref="M1181:N1181"/>
    <mergeCell ref="O1181:P1181"/>
    <mergeCell ref="B1180:C1180"/>
    <mergeCell ref="D1180:F1180"/>
    <mergeCell ref="G1180:I1180"/>
    <mergeCell ref="J1180:L1180"/>
    <mergeCell ref="M1180:N1180"/>
    <mergeCell ref="O1180:P1180"/>
    <mergeCell ref="B1179:C1179"/>
    <mergeCell ref="D1179:F1179"/>
    <mergeCell ref="G1179:I1179"/>
    <mergeCell ref="J1179:L1179"/>
    <mergeCell ref="M1179:N1179"/>
    <mergeCell ref="O1179:P1179"/>
    <mergeCell ref="B1178:C1178"/>
    <mergeCell ref="D1178:F1178"/>
    <mergeCell ref="G1178:I1178"/>
    <mergeCell ref="J1178:L1178"/>
    <mergeCell ref="M1178:N1178"/>
    <mergeCell ref="O1178:P1178"/>
    <mergeCell ref="B1177:C1177"/>
    <mergeCell ref="D1177:F1177"/>
    <mergeCell ref="G1177:I1177"/>
    <mergeCell ref="J1177:L1177"/>
    <mergeCell ref="M1177:N1177"/>
    <mergeCell ref="O1177:P1177"/>
    <mergeCell ref="B1188:C1188"/>
    <mergeCell ref="D1188:F1188"/>
    <mergeCell ref="G1188:I1188"/>
    <mergeCell ref="J1188:L1188"/>
    <mergeCell ref="M1188:N1188"/>
    <mergeCell ref="O1188:P1188"/>
    <mergeCell ref="B1187:C1187"/>
    <mergeCell ref="D1187:F1187"/>
    <mergeCell ref="G1187:I1187"/>
    <mergeCell ref="J1187:L1187"/>
    <mergeCell ref="M1187:N1187"/>
    <mergeCell ref="O1187:P1187"/>
    <mergeCell ref="B1186:C1186"/>
    <mergeCell ref="D1186:F1186"/>
    <mergeCell ref="G1186:I1186"/>
    <mergeCell ref="J1186:L1186"/>
    <mergeCell ref="M1186:N1186"/>
    <mergeCell ref="O1186:P1186"/>
    <mergeCell ref="B1185:C1185"/>
    <mergeCell ref="D1185:F1185"/>
    <mergeCell ref="G1185:I1185"/>
    <mergeCell ref="J1185:L1185"/>
    <mergeCell ref="M1185:N1185"/>
    <mergeCell ref="O1185:P1185"/>
    <mergeCell ref="B1184:C1184"/>
    <mergeCell ref="D1184:F1184"/>
    <mergeCell ref="G1184:I1184"/>
    <mergeCell ref="J1184:L1184"/>
    <mergeCell ref="M1184:N1184"/>
    <mergeCell ref="O1184:P1184"/>
    <mergeCell ref="B1183:C1183"/>
    <mergeCell ref="D1183:F1183"/>
    <mergeCell ref="G1183:I1183"/>
    <mergeCell ref="J1183:L1183"/>
    <mergeCell ref="M1183:N1183"/>
    <mergeCell ref="O1183:P1183"/>
    <mergeCell ref="B1194:C1194"/>
    <mergeCell ref="D1194:F1194"/>
    <mergeCell ref="G1194:I1194"/>
    <mergeCell ref="J1194:L1194"/>
    <mergeCell ref="M1194:N1194"/>
    <mergeCell ref="O1194:P1194"/>
    <mergeCell ref="B1193:C1193"/>
    <mergeCell ref="D1193:F1193"/>
    <mergeCell ref="G1193:I1193"/>
    <mergeCell ref="J1193:L1193"/>
    <mergeCell ref="M1193:N1193"/>
    <mergeCell ref="O1193:P1193"/>
    <mergeCell ref="B1192:C1192"/>
    <mergeCell ref="D1192:F1192"/>
    <mergeCell ref="G1192:I1192"/>
    <mergeCell ref="J1192:L1192"/>
    <mergeCell ref="M1192:N1192"/>
    <mergeCell ref="O1192:P1192"/>
    <mergeCell ref="B1191:C1191"/>
    <mergeCell ref="D1191:F1191"/>
    <mergeCell ref="G1191:I1191"/>
    <mergeCell ref="J1191:L1191"/>
    <mergeCell ref="M1191:N1191"/>
    <mergeCell ref="O1191:P1191"/>
    <mergeCell ref="B1190:C1190"/>
    <mergeCell ref="D1190:F1190"/>
    <mergeCell ref="G1190:I1190"/>
    <mergeCell ref="J1190:L1190"/>
    <mergeCell ref="M1190:N1190"/>
    <mergeCell ref="O1190:P1190"/>
    <mergeCell ref="B1189:C1189"/>
    <mergeCell ref="D1189:F1189"/>
    <mergeCell ref="G1189:I1189"/>
    <mergeCell ref="J1189:L1189"/>
    <mergeCell ref="M1189:N1189"/>
    <mergeCell ref="O1189:P1189"/>
    <mergeCell ref="B1200:C1200"/>
    <mergeCell ref="D1200:F1200"/>
    <mergeCell ref="G1200:I1200"/>
    <mergeCell ref="J1200:L1200"/>
    <mergeCell ref="M1200:N1200"/>
    <mergeCell ref="O1200:P1200"/>
    <mergeCell ref="B1199:C1199"/>
    <mergeCell ref="D1199:F1199"/>
    <mergeCell ref="G1199:I1199"/>
    <mergeCell ref="J1199:L1199"/>
    <mergeCell ref="M1199:N1199"/>
    <mergeCell ref="O1199:P1199"/>
    <mergeCell ref="B1198:C1198"/>
    <mergeCell ref="D1198:F1198"/>
    <mergeCell ref="G1198:I1198"/>
    <mergeCell ref="J1198:L1198"/>
    <mergeCell ref="M1198:N1198"/>
    <mergeCell ref="O1198:P1198"/>
    <mergeCell ref="B1197:C1197"/>
    <mergeCell ref="D1197:F1197"/>
    <mergeCell ref="G1197:I1197"/>
    <mergeCell ref="J1197:L1197"/>
    <mergeCell ref="M1197:N1197"/>
    <mergeCell ref="O1197:P1197"/>
    <mergeCell ref="B1196:C1196"/>
    <mergeCell ref="D1196:F1196"/>
    <mergeCell ref="G1196:I1196"/>
    <mergeCell ref="J1196:L1196"/>
    <mergeCell ref="M1196:N1196"/>
    <mergeCell ref="O1196:P1196"/>
    <mergeCell ref="B1195:C1195"/>
    <mergeCell ref="D1195:F1195"/>
    <mergeCell ref="G1195:I1195"/>
    <mergeCell ref="J1195:L1195"/>
    <mergeCell ref="M1195:N1195"/>
    <mergeCell ref="O1195:P1195"/>
    <mergeCell ref="B1206:C1206"/>
    <mergeCell ref="D1206:F1206"/>
    <mergeCell ref="G1206:I1206"/>
    <mergeCell ref="J1206:L1206"/>
    <mergeCell ref="M1206:N1206"/>
    <mergeCell ref="O1206:P1206"/>
    <mergeCell ref="B1205:C1205"/>
    <mergeCell ref="D1205:F1205"/>
    <mergeCell ref="G1205:I1205"/>
    <mergeCell ref="J1205:L1205"/>
    <mergeCell ref="M1205:N1205"/>
    <mergeCell ref="O1205:P1205"/>
    <mergeCell ref="B1204:C1204"/>
    <mergeCell ref="D1204:F1204"/>
    <mergeCell ref="G1204:I1204"/>
    <mergeCell ref="J1204:L1204"/>
    <mergeCell ref="M1204:N1204"/>
    <mergeCell ref="O1204:P1204"/>
    <mergeCell ref="B1203:C1203"/>
    <mergeCell ref="D1203:F1203"/>
    <mergeCell ref="G1203:I1203"/>
    <mergeCell ref="J1203:L1203"/>
    <mergeCell ref="M1203:N1203"/>
    <mergeCell ref="O1203:P1203"/>
    <mergeCell ref="B1202:C1202"/>
    <mergeCell ref="D1202:F1202"/>
    <mergeCell ref="G1202:I1202"/>
    <mergeCell ref="J1202:L1202"/>
    <mergeCell ref="M1202:N1202"/>
    <mergeCell ref="O1202:P1202"/>
    <mergeCell ref="B1201:C1201"/>
    <mergeCell ref="D1201:F1201"/>
    <mergeCell ref="G1201:I1201"/>
    <mergeCell ref="J1201:L1201"/>
    <mergeCell ref="M1201:N1201"/>
    <mergeCell ref="O1201:P1201"/>
    <mergeCell ref="B1212:C1212"/>
    <mergeCell ref="D1212:F1212"/>
    <mergeCell ref="G1212:I1212"/>
    <mergeCell ref="J1212:L1212"/>
    <mergeCell ref="M1212:N1212"/>
    <mergeCell ref="O1212:P1212"/>
    <mergeCell ref="B1211:C1211"/>
    <mergeCell ref="D1211:F1211"/>
    <mergeCell ref="G1211:I1211"/>
    <mergeCell ref="J1211:L1211"/>
    <mergeCell ref="M1211:N1211"/>
    <mergeCell ref="O1211:P1211"/>
    <mergeCell ref="B1210:C1210"/>
    <mergeCell ref="D1210:F1210"/>
    <mergeCell ref="G1210:I1210"/>
    <mergeCell ref="J1210:L1210"/>
    <mergeCell ref="M1210:N1210"/>
    <mergeCell ref="O1210:P1210"/>
    <mergeCell ref="B1209:C1209"/>
    <mergeCell ref="D1209:F1209"/>
    <mergeCell ref="G1209:I1209"/>
    <mergeCell ref="J1209:L1209"/>
    <mergeCell ref="M1209:N1209"/>
    <mergeCell ref="O1209:P1209"/>
    <mergeCell ref="B1208:C1208"/>
    <mergeCell ref="D1208:F1208"/>
    <mergeCell ref="G1208:I1208"/>
    <mergeCell ref="J1208:L1208"/>
    <mergeCell ref="M1208:N1208"/>
    <mergeCell ref="O1208:P1208"/>
    <mergeCell ref="B1207:C1207"/>
    <mergeCell ref="D1207:F1207"/>
    <mergeCell ref="G1207:I1207"/>
    <mergeCell ref="J1207:L1207"/>
    <mergeCell ref="M1207:N1207"/>
    <mergeCell ref="O1207:P1207"/>
    <mergeCell ref="B1218:C1218"/>
    <mergeCell ref="D1218:F1218"/>
    <mergeCell ref="G1218:I1218"/>
    <mergeCell ref="J1218:L1218"/>
    <mergeCell ref="M1218:N1218"/>
    <mergeCell ref="O1218:P1218"/>
    <mergeCell ref="B1217:C1217"/>
    <mergeCell ref="D1217:F1217"/>
    <mergeCell ref="G1217:I1217"/>
    <mergeCell ref="J1217:L1217"/>
    <mergeCell ref="M1217:N1217"/>
    <mergeCell ref="O1217:P1217"/>
    <mergeCell ref="B1216:C1216"/>
    <mergeCell ref="D1216:F1216"/>
    <mergeCell ref="G1216:I1216"/>
    <mergeCell ref="J1216:L1216"/>
    <mergeCell ref="M1216:N1216"/>
    <mergeCell ref="O1216:P1216"/>
    <mergeCell ref="B1215:C1215"/>
    <mergeCell ref="D1215:F1215"/>
    <mergeCell ref="G1215:I1215"/>
    <mergeCell ref="J1215:L1215"/>
    <mergeCell ref="M1215:N1215"/>
    <mergeCell ref="O1215:P1215"/>
    <mergeCell ref="B1214:C1214"/>
    <mergeCell ref="D1214:F1214"/>
    <mergeCell ref="G1214:I1214"/>
    <mergeCell ref="J1214:L1214"/>
    <mergeCell ref="M1214:N1214"/>
    <mergeCell ref="O1214:P1214"/>
    <mergeCell ref="B1213:C1213"/>
    <mergeCell ref="D1213:F1213"/>
    <mergeCell ref="G1213:I1213"/>
    <mergeCell ref="J1213:L1213"/>
    <mergeCell ref="M1213:N1213"/>
    <mergeCell ref="O1213:P1213"/>
    <mergeCell ref="B1224:C1224"/>
    <mergeCell ref="D1224:F1224"/>
    <mergeCell ref="G1224:I1224"/>
    <mergeCell ref="J1224:L1224"/>
    <mergeCell ref="M1224:N1224"/>
    <mergeCell ref="O1224:P1224"/>
    <mergeCell ref="B1223:C1223"/>
    <mergeCell ref="D1223:F1223"/>
    <mergeCell ref="G1223:I1223"/>
    <mergeCell ref="J1223:L1223"/>
    <mergeCell ref="M1223:N1223"/>
    <mergeCell ref="O1223:P1223"/>
    <mergeCell ref="B1222:C1222"/>
    <mergeCell ref="D1222:F1222"/>
    <mergeCell ref="G1222:I1222"/>
    <mergeCell ref="J1222:L1222"/>
    <mergeCell ref="M1222:N1222"/>
    <mergeCell ref="O1222:P1222"/>
    <mergeCell ref="B1221:C1221"/>
    <mergeCell ref="D1221:F1221"/>
    <mergeCell ref="G1221:I1221"/>
    <mergeCell ref="J1221:L1221"/>
    <mergeCell ref="M1221:N1221"/>
    <mergeCell ref="O1221:P1221"/>
    <mergeCell ref="B1220:C1220"/>
    <mergeCell ref="D1220:F1220"/>
    <mergeCell ref="G1220:I1220"/>
    <mergeCell ref="J1220:L1220"/>
    <mergeCell ref="M1220:N1220"/>
    <mergeCell ref="O1220:P1220"/>
    <mergeCell ref="B1219:C1219"/>
    <mergeCell ref="D1219:F1219"/>
    <mergeCell ref="G1219:I1219"/>
    <mergeCell ref="J1219:L1219"/>
    <mergeCell ref="M1219:N1219"/>
    <mergeCell ref="O1219:P1219"/>
    <mergeCell ref="B1230:C1230"/>
    <mergeCell ref="D1230:F1230"/>
    <mergeCell ref="G1230:I1230"/>
    <mergeCell ref="J1230:L1230"/>
    <mergeCell ref="M1230:N1230"/>
    <mergeCell ref="O1230:P1230"/>
    <mergeCell ref="B1229:C1229"/>
    <mergeCell ref="D1229:F1229"/>
    <mergeCell ref="G1229:I1229"/>
    <mergeCell ref="J1229:L1229"/>
    <mergeCell ref="M1229:N1229"/>
    <mergeCell ref="O1229:P1229"/>
    <mergeCell ref="B1228:C1228"/>
    <mergeCell ref="D1228:F1228"/>
    <mergeCell ref="G1228:I1228"/>
    <mergeCell ref="J1228:L1228"/>
    <mergeCell ref="M1228:N1228"/>
    <mergeCell ref="O1228:P1228"/>
    <mergeCell ref="B1227:C1227"/>
    <mergeCell ref="D1227:F1227"/>
    <mergeCell ref="G1227:I1227"/>
    <mergeCell ref="J1227:L1227"/>
    <mergeCell ref="M1227:N1227"/>
    <mergeCell ref="O1227:P1227"/>
    <mergeCell ref="B1226:C1226"/>
    <mergeCell ref="D1226:F1226"/>
    <mergeCell ref="G1226:I1226"/>
    <mergeCell ref="J1226:L1226"/>
    <mergeCell ref="M1226:N1226"/>
    <mergeCell ref="O1226:P1226"/>
    <mergeCell ref="B1225:C1225"/>
    <mergeCell ref="D1225:F1225"/>
    <mergeCell ref="G1225:I1225"/>
    <mergeCell ref="J1225:L1225"/>
    <mergeCell ref="M1225:N1225"/>
    <mergeCell ref="O1225:P1225"/>
    <mergeCell ref="B1236:C1236"/>
    <mergeCell ref="D1236:F1236"/>
    <mergeCell ref="G1236:I1236"/>
    <mergeCell ref="J1236:L1236"/>
    <mergeCell ref="M1236:N1236"/>
    <mergeCell ref="O1236:P1236"/>
    <mergeCell ref="B1235:C1235"/>
    <mergeCell ref="D1235:F1235"/>
    <mergeCell ref="G1235:I1235"/>
    <mergeCell ref="J1235:L1235"/>
    <mergeCell ref="M1235:N1235"/>
    <mergeCell ref="O1235:P1235"/>
    <mergeCell ref="B1234:C1234"/>
    <mergeCell ref="D1234:F1234"/>
    <mergeCell ref="G1234:I1234"/>
    <mergeCell ref="J1234:L1234"/>
    <mergeCell ref="M1234:N1234"/>
    <mergeCell ref="O1234:P1234"/>
    <mergeCell ref="B1233:C1233"/>
    <mergeCell ref="D1233:F1233"/>
    <mergeCell ref="G1233:I1233"/>
    <mergeCell ref="J1233:L1233"/>
    <mergeCell ref="M1233:N1233"/>
    <mergeCell ref="O1233:P1233"/>
    <mergeCell ref="B1232:C1232"/>
    <mergeCell ref="D1232:F1232"/>
    <mergeCell ref="G1232:I1232"/>
    <mergeCell ref="J1232:L1232"/>
    <mergeCell ref="M1232:N1232"/>
    <mergeCell ref="O1232:P1232"/>
    <mergeCell ref="B1231:C1231"/>
    <mergeCell ref="D1231:F1231"/>
    <mergeCell ref="G1231:I1231"/>
    <mergeCell ref="J1231:L1231"/>
    <mergeCell ref="M1231:N1231"/>
    <mergeCell ref="O1231:P1231"/>
    <mergeCell ref="B1242:C1242"/>
    <mergeCell ref="D1242:F1242"/>
    <mergeCell ref="G1242:I1242"/>
    <mergeCell ref="J1242:L1242"/>
    <mergeCell ref="M1242:N1242"/>
    <mergeCell ref="O1242:P1242"/>
    <mergeCell ref="B1241:C1241"/>
    <mergeCell ref="D1241:F1241"/>
    <mergeCell ref="G1241:I1241"/>
    <mergeCell ref="J1241:L1241"/>
    <mergeCell ref="M1241:N1241"/>
    <mergeCell ref="O1241:P1241"/>
    <mergeCell ref="B1240:C1240"/>
    <mergeCell ref="D1240:F1240"/>
    <mergeCell ref="G1240:I1240"/>
    <mergeCell ref="J1240:L1240"/>
    <mergeCell ref="M1240:N1240"/>
    <mergeCell ref="O1240:P1240"/>
    <mergeCell ref="B1239:C1239"/>
    <mergeCell ref="D1239:F1239"/>
    <mergeCell ref="G1239:I1239"/>
    <mergeCell ref="J1239:L1239"/>
    <mergeCell ref="M1239:N1239"/>
    <mergeCell ref="O1239:P1239"/>
    <mergeCell ref="B1238:C1238"/>
    <mergeCell ref="D1238:F1238"/>
    <mergeCell ref="G1238:I1238"/>
    <mergeCell ref="J1238:L1238"/>
    <mergeCell ref="M1238:N1238"/>
    <mergeCell ref="O1238:P1238"/>
    <mergeCell ref="B1237:C1237"/>
    <mergeCell ref="D1237:F1237"/>
    <mergeCell ref="G1237:I1237"/>
    <mergeCell ref="J1237:L1237"/>
    <mergeCell ref="M1237:N1237"/>
    <mergeCell ref="O1237:P1237"/>
    <mergeCell ref="B1248:C1248"/>
    <mergeCell ref="D1248:F1248"/>
    <mergeCell ref="G1248:I1248"/>
    <mergeCell ref="J1248:L1248"/>
    <mergeCell ref="M1248:N1248"/>
    <mergeCell ref="O1248:P1248"/>
    <mergeCell ref="B1247:C1247"/>
    <mergeCell ref="D1247:F1247"/>
    <mergeCell ref="G1247:I1247"/>
    <mergeCell ref="J1247:L1247"/>
    <mergeCell ref="M1247:N1247"/>
    <mergeCell ref="O1247:P1247"/>
    <mergeCell ref="B1246:C1246"/>
    <mergeCell ref="D1246:F1246"/>
    <mergeCell ref="G1246:I1246"/>
    <mergeCell ref="J1246:L1246"/>
    <mergeCell ref="M1246:N1246"/>
    <mergeCell ref="O1246:P1246"/>
    <mergeCell ref="B1245:C1245"/>
    <mergeCell ref="D1245:F1245"/>
    <mergeCell ref="G1245:I1245"/>
    <mergeCell ref="J1245:L1245"/>
    <mergeCell ref="M1245:N1245"/>
    <mergeCell ref="O1245:P1245"/>
    <mergeCell ref="B1244:C1244"/>
    <mergeCell ref="D1244:F1244"/>
    <mergeCell ref="G1244:I1244"/>
    <mergeCell ref="J1244:L1244"/>
    <mergeCell ref="M1244:N1244"/>
    <mergeCell ref="O1244:P1244"/>
    <mergeCell ref="B1243:C1243"/>
    <mergeCell ref="D1243:F1243"/>
    <mergeCell ref="G1243:I1243"/>
    <mergeCell ref="J1243:L1243"/>
    <mergeCell ref="M1243:N1243"/>
    <mergeCell ref="O1243:P1243"/>
    <mergeCell ref="B1254:C1254"/>
    <mergeCell ref="D1254:F1254"/>
    <mergeCell ref="G1254:I1254"/>
    <mergeCell ref="J1254:L1254"/>
    <mergeCell ref="M1254:N1254"/>
    <mergeCell ref="O1254:P1254"/>
    <mergeCell ref="B1253:C1253"/>
    <mergeCell ref="D1253:F1253"/>
    <mergeCell ref="G1253:I1253"/>
    <mergeCell ref="J1253:L1253"/>
    <mergeCell ref="M1253:N1253"/>
    <mergeCell ref="O1253:P1253"/>
    <mergeCell ref="B1252:C1252"/>
    <mergeCell ref="D1252:F1252"/>
    <mergeCell ref="G1252:I1252"/>
    <mergeCell ref="J1252:L1252"/>
    <mergeCell ref="M1252:N1252"/>
    <mergeCell ref="O1252:P1252"/>
    <mergeCell ref="B1251:C1251"/>
    <mergeCell ref="D1251:F1251"/>
    <mergeCell ref="G1251:I1251"/>
    <mergeCell ref="J1251:L1251"/>
    <mergeCell ref="M1251:N1251"/>
    <mergeCell ref="O1251:P1251"/>
    <mergeCell ref="B1250:C1250"/>
    <mergeCell ref="D1250:F1250"/>
    <mergeCell ref="G1250:I1250"/>
    <mergeCell ref="J1250:L1250"/>
    <mergeCell ref="M1250:N1250"/>
    <mergeCell ref="O1250:P1250"/>
    <mergeCell ref="B1249:C1249"/>
    <mergeCell ref="D1249:F1249"/>
    <mergeCell ref="G1249:I1249"/>
    <mergeCell ref="J1249:L1249"/>
    <mergeCell ref="M1249:N1249"/>
    <mergeCell ref="O1249:P1249"/>
    <mergeCell ref="B1260:C1260"/>
    <mergeCell ref="D1260:F1260"/>
    <mergeCell ref="G1260:I1260"/>
    <mergeCell ref="J1260:L1260"/>
    <mergeCell ref="M1260:N1260"/>
    <mergeCell ref="O1260:P1260"/>
    <mergeCell ref="B1259:C1259"/>
    <mergeCell ref="D1259:F1259"/>
    <mergeCell ref="G1259:I1259"/>
    <mergeCell ref="J1259:L1259"/>
    <mergeCell ref="M1259:N1259"/>
    <mergeCell ref="O1259:P1259"/>
    <mergeCell ref="B1258:C1258"/>
    <mergeCell ref="D1258:F1258"/>
    <mergeCell ref="G1258:I1258"/>
    <mergeCell ref="J1258:L1258"/>
    <mergeCell ref="M1258:N1258"/>
    <mergeCell ref="O1258:P1258"/>
    <mergeCell ref="B1257:C1257"/>
    <mergeCell ref="D1257:F1257"/>
    <mergeCell ref="G1257:I1257"/>
    <mergeCell ref="J1257:L1257"/>
    <mergeCell ref="M1257:N1257"/>
    <mergeCell ref="O1257:P1257"/>
    <mergeCell ref="B1256:C1256"/>
    <mergeCell ref="D1256:F1256"/>
    <mergeCell ref="G1256:I1256"/>
    <mergeCell ref="J1256:L1256"/>
    <mergeCell ref="M1256:N1256"/>
    <mergeCell ref="O1256:P1256"/>
    <mergeCell ref="B1255:C1255"/>
    <mergeCell ref="D1255:F1255"/>
    <mergeCell ref="G1255:I1255"/>
    <mergeCell ref="J1255:L1255"/>
    <mergeCell ref="M1255:N1255"/>
    <mergeCell ref="O1255:P1255"/>
    <mergeCell ref="B1266:C1266"/>
    <mergeCell ref="D1266:F1266"/>
    <mergeCell ref="G1266:I1266"/>
    <mergeCell ref="J1266:L1266"/>
    <mergeCell ref="M1266:N1266"/>
    <mergeCell ref="O1266:P1266"/>
    <mergeCell ref="B1265:C1265"/>
    <mergeCell ref="D1265:F1265"/>
    <mergeCell ref="G1265:I1265"/>
    <mergeCell ref="J1265:L1265"/>
    <mergeCell ref="M1265:N1265"/>
    <mergeCell ref="O1265:P1265"/>
    <mergeCell ref="B1264:C1264"/>
    <mergeCell ref="D1264:F1264"/>
    <mergeCell ref="G1264:I1264"/>
    <mergeCell ref="J1264:L1264"/>
    <mergeCell ref="M1264:N1264"/>
    <mergeCell ref="O1264:P1264"/>
    <mergeCell ref="B1263:C1263"/>
    <mergeCell ref="D1263:F1263"/>
    <mergeCell ref="G1263:I1263"/>
    <mergeCell ref="J1263:L1263"/>
    <mergeCell ref="M1263:N1263"/>
    <mergeCell ref="O1263:P1263"/>
    <mergeCell ref="B1262:C1262"/>
    <mergeCell ref="D1262:F1262"/>
    <mergeCell ref="G1262:I1262"/>
    <mergeCell ref="J1262:L1262"/>
    <mergeCell ref="M1262:N1262"/>
    <mergeCell ref="O1262:P1262"/>
    <mergeCell ref="B1261:C1261"/>
    <mergeCell ref="D1261:F1261"/>
    <mergeCell ref="G1261:I1261"/>
    <mergeCell ref="J1261:L1261"/>
    <mergeCell ref="M1261:N1261"/>
    <mergeCell ref="O1261:P1261"/>
    <mergeCell ref="B1272:C1272"/>
    <mergeCell ref="D1272:F1272"/>
    <mergeCell ref="G1272:I1272"/>
    <mergeCell ref="J1272:L1272"/>
    <mergeCell ref="M1272:N1272"/>
    <mergeCell ref="O1272:P1272"/>
    <mergeCell ref="B1271:C1271"/>
    <mergeCell ref="D1271:F1271"/>
    <mergeCell ref="G1271:I1271"/>
    <mergeCell ref="J1271:L1271"/>
    <mergeCell ref="M1271:N1271"/>
    <mergeCell ref="O1271:P1271"/>
    <mergeCell ref="B1270:C1270"/>
    <mergeCell ref="D1270:F1270"/>
    <mergeCell ref="G1270:I1270"/>
    <mergeCell ref="J1270:L1270"/>
    <mergeCell ref="M1270:N1270"/>
    <mergeCell ref="O1270:P1270"/>
    <mergeCell ref="B1269:C1269"/>
    <mergeCell ref="D1269:F1269"/>
    <mergeCell ref="G1269:I1269"/>
    <mergeCell ref="J1269:L1269"/>
    <mergeCell ref="M1269:N1269"/>
    <mergeCell ref="O1269:P1269"/>
    <mergeCell ref="B1268:C1268"/>
    <mergeCell ref="D1268:F1268"/>
    <mergeCell ref="G1268:I1268"/>
    <mergeCell ref="J1268:L1268"/>
    <mergeCell ref="M1268:N1268"/>
    <mergeCell ref="O1268:P1268"/>
    <mergeCell ref="B1267:C1267"/>
    <mergeCell ref="D1267:F1267"/>
    <mergeCell ref="G1267:I1267"/>
    <mergeCell ref="J1267:L1267"/>
    <mergeCell ref="M1267:N1267"/>
    <mergeCell ref="O1267:P1267"/>
    <mergeCell ref="B1278:C1278"/>
    <mergeCell ref="D1278:F1278"/>
    <mergeCell ref="G1278:I1278"/>
    <mergeCell ref="J1278:L1278"/>
    <mergeCell ref="M1278:N1278"/>
    <mergeCell ref="O1278:P1278"/>
    <mergeCell ref="B1277:C1277"/>
    <mergeCell ref="D1277:F1277"/>
    <mergeCell ref="G1277:I1277"/>
    <mergeCell ref="J1277:L1277"/>
    <mergeCell ref="M1277:N1277"/>
    <mergeCell ref="O1277:P1277"/>
    <mergeCell ref="B1276:C1276"/>
    <mergeCell ref="D1276:F1276"/>
    <mergeCell ref="G1276:I1276"/>
    <mergeCell ref="J1276:L1276"/>
    <mergeCell ref="M1276:N1276"/>
    <mergeCell ref="O1276:P1276"/>
    <mergeCell ref="B1275:C1275"/>
    <mergeCell ref="D1275:F1275"/>
    <mergeCell ref="G1275:I1275"/>
    <mergeCell ref="J1275:L1275"/>
    <mergeCell ref="M1275:N1275"/>
    <mergeCell ref="O1275:P1275"/>
    <mergeCell ref="B1274:C1274"/>
    <mergeCell ref="D1274:F1274"/>
    <mergeCell ref="G1274:I1274"/>
    <mergeCell ref="J1274:L1274"/>
    <mergeCell ref="M1274:N1274"/>
    <mergeCell ref="O1274:P1274"/>
    <mergeCell ref="B1273:C1273"/>
    <mergeCell ref="D1273:F1273"/>
    <mergeCell ref="G1273:I1273"/>
    <mergeCell ref="J1273:L1273"/>
    <mergeCell ref="M1273:N1273"/>
    <mergeCell ref="O1273:P1273"/>
    <mergeCell ref="B1284:C1284"/>
    <mergeCell ref="D1284:F1284"/>
    <mergeCell ref="G1284:I1284"/>
    <mergeCell ref="J1284:L1284"/>
    <mergeCell ref="M1284:N1284"/>
    <mergeCell ref="O1284:P1284"/>
    <mergeCell ref="B1283:C1283"/>
    <mergeCell ref="D1283:F1283"/>
    <mergeCell ref="G1283:I1283"/>
    <mergeCell ref="J1283:L1283"/>
    <mergeCell ref="M1283:N1283"/>
    <mergeCell ref="O1283:P1283"/>
    <mergeCell ref="B1282:C1282"/>
    <mergeCell ref="D1282:F1282"/>
    <mergeCell ref="G1282:I1282"/>
    <mergeCell ref="J1282:L1282"/>
    <mergeCell ref="M1282:N1282"/>
    <mergeCell ref="O1282:P1282"/>
    <mergeCell ref="B1281:C1281"/>
    <mergeCell ref="D1281:F1281"/>
    <mergeCell ref="G1281:I1281"/>
    <mergeCell ref="J1281:L1281"/>
    <mergeCell ref="M1281:N1281"/>
    <mergeCell ref="O1281:P1281"/>
    <mergeCell ref="B1280:C1280"/>
    <mergeCell ref="D1280:F1280"/>
    <mergeCell ref="G1280:I1280"/>
    <mergeCell ref="J1280:L1280"/>
    <mergeCell ref="M1280:N1280"/>
    <mergeCell ref="O1280:P1280"/>
    <mergeCell ref="B1279:C1279"/>
    <mergeCell ref="D1279:F1279"/>
    <mergeCell ref="G1279:I1279"/>
    <mergeCell ref="J1279:L1279"/>
    <mergeCell ref="M1279:N1279"/>
    <mergeCell ref="O1279:P1279"/>
    <mergeCell ref="B1290:C1290"/>
    <mergeCell ref="D1290:F1290"/>
    <mergeCell ref="G1290:I1290"/>
    <mergeCell ref="J1290:L1290"/>
    <mergeCell ref="M1290:N1290"/>
    <mergeCell ref="O1290:P1290"/>
    <mergeCell ref="B1289:C1289"/>
    <mergeCell ref="D1289:F1289"/>
    <mergeCell ref="G1289:I1289"/>
    <mergeCell ref="J1289:L1289"/>
    <mergeCell ref="M1289:N1289"/>
    <mergeCell ref="O1289:P1289"/>
    <mergeCell ref="B1288:C1288"/>
    <mergeCell ref="D1288:F1288"/>
    <mergeCell ref="G1288:I1288"/>
    <mergeCell ref="J1288:L1288"/>
    <mergeCell ref="M1288:N1288"/>
    <mergeCell ref="O1288:P1288"/>
    <mergeCell ref="B1287:C1287"/>
    <mergeCell ref="D1287:F1287"/>
    <mergeCell ref="G1287:I1287"/>
    <mergeCell ref="J1287:L1287"/>
    <mergeCell ref="M1287:N1287"/>
    <mergeCell ref="O1287:P1287"/>
    <mergeCell ref="B1286:C1286"/>
    <mergeCell ref="D1286:F1286"/>
    <mergeCell ref="G1286:I1286"/>
    <mergeCell ref="J1286:L1286"/>
    <mergeCell ref="M1286:N1286"/>
    <mergeCell ref="O1286:P1286"/>
    <mergeCell ref="B1285:C1285"/>
    <mergeCell ref="D1285:F1285"/>
    <mergeCell ref="G1285:I1285"/>
    <mergeCell ref="J1285:L1285"/>
    <mergeCell ref="M1285:N1285"/>
    <mergeCell ref="O1285:P1285"/>
    <mergeCell ref="B1296:C1296"/>
    <mergeCell ref="D1296:F1296"/>
    <mergeCell ref="G1296:I1296"/>
    <mergeCell ref="J1296:L1296"/>
    <mergeCell ref="M1296:N1296"/>
    <mergeCell ref="O1296:P1296"/>
    <mergeCell ref="B1295:C1295"/>
    <mergeCell ref="D1295:F1295"/>
    <mergeCell ref="G1295:I1295"/>
    <mergeCell ref="J1295:L1295"/>
    <mergeCell ref="M1295:N1295"/>
    <mergeCell ref="O1295:P1295"/>
    <mergeCell ref="B1294:C1294"/>
    <mergeCell ref="D1294:F1294"/>
    <mergeCell ref="G1294:I1294"/>
    <mergeCell ref="J1294:L1294"/>
    <mergeCell ref="M1294:N1294"/>
    <mergeCell ref="O1294:P1294"/>
    <mergeCell ref="B1293:C1293"/>
    <mergeCell ref="D1293:F1293"/>
    <mergeCell ref="G1293:I1293"/>
    <mergeCell ref="J1293:L1293"/>
    <mergeCell ref="M1293:N1293"/>
    <mergeCell ref="O1293:P1293"/>
    <mergeCell ref="B1292:C1292"/>
    <mergeCell ref="D1292:F1292"/>
    <mergeCell ref="G1292:I1292"/>
    <mergeCell ref="J1292:L1292"/>
    <mergeCell ref="M1292:N1292"/>
    <mergeCell ref="O1292:P1292"/>
    <mergeCell ref="B1291:C1291"/>
    <mergeCell ref="D1291:F1291"/>
    <mergeCell ref="G1291:I1291"/>
    <mergeCell ref="J1291:L1291"/>
    <mergeCell ref="M1291:N1291"/>
    <mergeCell ref="O1291:P1291"/>
    <mergeCell ref="B1302:C1302"/>
    <mergeCell ref="D1302:F1302"/>
    <mergeCell ref="G1302:I1302"/>
    <mergeCell ref="J1302:L1302"/>
    <mergeCell ref="M1302:N1302"/>
    <mergeCell ref="O1302:P1302"/>
    <mergeCell ref="B1301:C1301"/>
    <mergeCell ref="D1301:F1301"/>
    <mergeCell ref="G1301:I1301"/>
    <mergeCell ref="J1301:L1301"/>
    <mergeCell ref="M1301:N1301"/>
    <mergeCell ref="O1301:P1301"/>
    <mergeCell ref="B1300:C1300"/>
    <mergeCell ref="D1300:F1300"/>
    <mergeCell ref="G1300:I1300"/>
    <mergeCell ref="J1300:L1300"/>
    <mergeCell ref="M1300:N1300"/>
    <mergeCell ref="O1300:P1300"/>
    <mergeCell ref="B1299:C1299"/>
    <mergeCell ref="D1299:F1299"/>
    <mergeCell ref="G1299:I1299"/>
    <mergeCell ref="J1299:L1299"/>
    <mergeCell ref="M1299:N1299"/>
    <mergeCell ref="O1299:P1299"/>
    <mergeCell ref="B1298:C1298"/>
    <mergeCell ref="D1298:F1298"/>
    <mergeCell ref="G1298:I1298"/>
    <mergeCell ref="J1298:L1298"/>
    <mergeCell ref="M1298:N1298"/>
    <mergeCell ref="O1298:P1298"/>
    <mergeCell ref="B1297:C1297"/>
    <mergeCell ref="D1297:F1297"/>
    <mergeCell ref="G1297:I1297"/>
    <mergeCell ref="J1297:L1297"/>
    <mergeCell ref="M1297:N1297"/>
    <mergeCell ref="O1297:P1297"/>
    <mergeCell ref="B1308:C1308"/>
    <mergeCell ref="D1308:F1308"/>
    <mergeCell ref="G1308:I1308"/>
    <mergeCell ref="J1308:L1308"/>
    <mergeCell ref="M1308:N1308"/>
    <mergeCell ref="O1308:P1308"/>
    <mergeCell ref="B1307:C1307"/>
    <mergeCell ref="D1307:F1307"/>
    <mergeCell ref="G1307:I1307"/>
    <mergeCell ref="J1307:L1307"/>
    <mergeCell ref="M1307:N1307"/>
    <mergeCell ref="O1307:P1307"/>
    <mergeCell ref="B1306:C1306"/>
    <mergeCell ref="D1306:F1306"/>
    <mergeCell ref="G1306:I1306"/>
    <mergeCell ref="J1306:L1306"/>
    <mergeCell ref="M1306:N1306"/>
    <mergeCell ref="O1306:P1306"/>
    <mergeCell ref="B1305:C1305"/>
    <mergeCell ref="D1305:F1305"/>
    <mergeCell ref="G1305:I1305"/>
    <mergeCell ref="J1305:L1305"/>
    <mergeCell ref="M1305:N1305"/>
    <mergeCell ref="O1305:P1305"/>
    <mergeCell ref="B1304:C1304"/>
    <mergeCell ref="D1304:F1304"/>
    <mergeCell ref="G1304:I1304"/>
    <mergeCell ref="J1304:L1304"/>
    <mergeCell ref="M1304:N1304"/>
    <mergeCell ref="O1304:P1304"/>
    <mergeCell ref="B1303:C1303"/>
    <mergeCell ref="D1303:F1303"/>
    <mergeCell ref="G1303:I1303"/>
    <mergeCell ref="J1303:L1303"/>
    <mergeCell ref="M1303:N1303"/>
    <mergeCell ref="O1303:P1303"/>
    <mergeCell ref="B1314:C1314"/>
    <mergeCell ref="D1314:F1314"/>
    <mergeCell ref="G1314:I1314"/>
    <mergeCell ref="J1314:L1314"/>
    <mergeCell ref="M1314:N1314"/>
    <mergeCell ref="O1314:P1314"/>
    <mergeCell ref="B1313:C1313"/>
    <mergeCell ref="D1313:F1313"/>
    <mergeCell ref="G1313:I1313"/>
    <mergeCell ref="J1313:L1313"/>
    <mergeCell ref="M1313:N1313"/>
    <mergeCell ref="O1313:P1313"/>
    <mergeCell ref="B1312:C1312"/>
    <mergeCell ref="D1312:F1312"/>
    <mergeCell ref="G1312:I1312"/>
    <mergeCell ref="J1312:L1312"/>
    <mergeCell ref="M1312:N1312"/>
    <mergeCell ref="O1312:P1312"/>
    <mergeCell ref="B1311:C1311"/>
    <mergeCell ref="D1311:F1311"/>
    <mergeCell ref="G1311:I1311"/>
    <mergeCell ref="J1311:L1311"/>
    <mergeCell ref="M1311:N1311"/>
    <mergeCell ref="O1311:P1311"/>
    <mergeCell ref="B1310:C1310"/>
    <mergeCell ref="D1310:F1310"/>
    <mergeCell ref="G1310:I1310"/>
    <mergeCell ref="J1310:L1310"/>
    <mergeCell ref="M1310:N1310"/>
    <mergeCell ref="O1310:P1310"/>
    <mergeCell ref="B1309:C1309"/>
    <mergeCell ref="D1309:F1309"/>
    <mergeCell ref="G1309:I1309"/>
    <mergeCell ref="J1309:L1309"/>
    <mergeCell ref="M1309:N1309"/>
    <mergeCell ref="O1309:P1309"/>
    <mergeCell ref="B1320:C1320"/>
    <mergeCell ref="D1320:F1320"/>
    <mergeCell ref="G1320:I1320"/>
    <mergeCell ref="J1320:L1320"/>
    <mergeCell ref="M1320:N1320"/>
    <mergeCell ref="O1320:P1320"/>
    <mergeCell ref="B1319:C1319"/>
    <mergeCell ref="D1319:F1319"/>
    <mergeCell ref="G1319:I1319"/>
    <mergeCell ref="J1319:L1319"/>
    <mergeCell ref="M1319:N1319"/>
    <mergeCell ref="O1319:P1319"/>
    <mergeCell ref="B1318:C1318"/>
    <mergeCell ref="D1318:F1318"/>
    <mergeCell ref="G1318:I1318"/>
    <mergeCell ref="J1318:L1318"/>
    <mergeCell ref="M1318:N1318"/>
    <mergeCell ref="O1318:P1318"/>
    <mergeCell ref="B1317:C1317"/>
    <mergeCell ref="D1317:F1317"/>
    <mergeCell ref="G1317:I1317"/>
    <mergeCell ref="J1317:L1317"/>
    <mergeCell ref="M1317:N1317"/>
    <mergeCell ref="O1317:P1317"/>
    <mergeCell ref="B1316:C1316"/>
    <mergeCell ref="D1316:F1316"/>
    <mergeCell ref="G1316:I1316"/>
    <mergeCell ref="J1316:L1316"/>
    <mergeCell ref="M1316:N1316"/>
    <mergeCell ref="O1316:P1316"/>
    <mergeCell ref="B1315:C1315"/>
    <mergeCell ref="D1315:F1315"/>
    <mergeCell ref="G1315:I1315"/>
    <mergeCell ref="J1315:L1315"/>
    <mergeCell ref="M1315:N1315"/>
    <mergeCell ref="O1315:P1315"/>
    <mergeCell ref="B1326:C1326"/>
    <mergeCell ref="D1326:F1326"/>
    <mergeCell ref="G1326:I1326"/>
    <mergeCell ref="J1326:L1326"/>
    <mergeCell ref="M1326:N1326"/>
    <mergeCell ref="O1326:P1326"/>
    <mergeCell ref="B1325:C1325"/>
    <mergeCell ref="D1325:F1325"/>
    <mergeCell ref="G1325:I1325"/>
    <mergeCell ref="J1325:L1325"/>
    <mergeCell ref="M1325:N1325"/>
    <mergeCell ref="O1325:P1325"/>
    <mergeCell ref="B1324:C1324"/>
    <mergeCell ref="D1324:F1324"/>
    <mergeCell ref="G1324:I1324"/>
    <mergeCell ref="J1324:L1324"/>
    <mergeCell ref="M1324:N1324"/>
    <mergeCell ref="O1324:P1324"/>
    <mergeCell ref="B1323:C1323"/>
    <mergeCell ref="D1323:F1323"/>
    <mergeCell ref="G1323:I1323"/>
    <mergeCell ref="J1323:L1323"/>
    <mergeCell ref="M1323:N1323"/>
    <mergeCell ref="O1323:P1323"/>
    <mergeCell ref="B1322:C1322"/>
    <mergeCell ref="D1322:F1322"/>
    <mergeCell ref="G1322:I1322"/>
    <mergeCell ref="J1322:L1322"/>
    <mergeCell ref="M1322:N1322"/>
    <mergeCell ref="O1322:P1322"/>
    <mergeCell ref="B1321:C1321"/>
    <mergeCell ref="D1321:F1321"/>
    <mergeCell ref="G1321:I1321"/>
    <mergeCell ref="J1321:L1321"/>
    <mergeCell ref="M1321:N1321"/>
    <mergeCell ref="O1321:P1321"/>
    <mergeCell ref="B1332:C1332"/>
    <mergeCell ref="D1332:F1332"/>
    <mergeCell ref="G1332:I1332"/>
    <mergeCell ref="J1332:L1332"/>
    <mergeCell ref="M1332:N1332"/>
    <mergeCell ref="O1332:P1332"/>
    <mergeCell ref="B1331:C1331"/>
    <mergeCell ref="D1331:F1331"/>
    <mergeCell ref="G1331:I1331"/>
    <mergeCell ref="J1331:L1331"/>
    <mergeCell ref="M1331:N1331"/>
    <mergeCell ref="O1331:P1331"/>
    <mergeCell ref="B1330:C1330"/>
    <mergeCell ref="D1330:F1330"/>
    <mergeCell ref="G1330:I1330"/>
    <mergeCell ref="J1330:L1330"/>
    <mergeCell ref="M1330:N1330"/>
    <mergeCell ref="O1330:P1330"/>
    <mergeCell ref="B1329:C1329"/>
    <mergeCell ref="D1329:F1329"/>
    <mergeCell ref="G1329:I1329"/>
    <mergeCell ref="J1329:L1329"/>
    <mergeCell ref="M1329:N1329"/>
    <mergeCell ref="O1329:P1329"/>
    <mergeCell ref="B1328:C1328"/>
    <mergeCell ref="D1328:F1328"/>
    <mergeCell ref="G1328:I1328"/>
    <mergeCell ref="J1328:L1328"/>
    <mergeCell ref="M1328:N1328"/>
    <mergeCell ref="O1328:P1328"/>
    <mergeCell ref="B1327:C1327"/>
    <mergeCell ref="D1327:F1327"/>
    <mergeCell ref="G1327:I1327"/>
    <mergeCell ref="J1327:L1327"/>
    <mergeCell ref="M1327:N1327"/>
    <mergeCell ref="O1327:P1327"/>
    <mergeCell ref="B1338:C1338"/>
    <mergeCell ref="D1338:F1338"/>
    <mergeCell ref="G1338:I1338"/>
    <mergeCell ref="J1338:L1338"/>
    <mergeCell ref="M1338:N1338"/>
    <mergeCell ref="O1338:P1338"/>
    <mergeCell ref="B1337:C1337"/>
    <mergeCell ref="D1337:F1337"/>
    <mergeCell ref="G1337:I1337"/>
    <mergeCell ref="J1337:L1337"/>
    <mergeCell ref="M1337:N1337"/>
    <mergeCell ref="O1337:P1337"/>
    <mergeCell ref="B1336:C1336"/>
    <mergeCell ref="D1336:F1336"/>
    <mergeCell ref="G1336:I1336"/>
    <mergeCell ref="J1336:L1336"/>
    <mergeCell ref="M1336:N1336"/>
    <mergeCell ref="O1336:P1336"/>
    <mergeCell ref="B1335:C1335"/>
    <mergeCell ref="D1335:F1335"/>
    <mergeCell ref="G1335:I1335"/>
    <mergeCell ref="J1335:L1335"/>
    <mergeCell ref="M1335:N1335"/>
    <mergeCell ref="O1335:P1335"/>
    <mergeCell ref="B1334:C1334"/>
    <mergeCell ref="D1334:F1334"/>
    <mergeCell ref="G1334:I1334"/>
    <mergeCell ref="J1334:L1334"/>
    <mergeCell ref="M1334:N1334"/>
    <mergeCell ref="O1334:P1334"/>
    <mergeCell ref="B1333:C1333"/>
    <mergeCell ref="D1333:F1333"/>
    <mergeCell ref="G1333:I1333"/>
    <mergeCell ref="J1333:L1333"/>
    <mergeCell ref="M1333:N1333"/>
    <mergeCell ref="O1333:P1333"/>
    <mergeCell ref="B1344:C1344"/>
    <mergeCell ref="D1344:F1344"/>
    <mergeCell ref="G1344:I1344"/>
    <mergeCell ref="J1344:L1344"/>
    <mergeCell ref="M1344:N1344"/>
    <mergeCell ref="O1344:P1344"/>
    <mergeCell ref="B1343:C1343"/>
    <mergeCell ref="D1343:F1343"/>
    <mergeCell ref="G1343:I1343"/>
    <mergeCell ref="J1343:L1343"/>
    <mergeCell ref="M1343:N1343"/>
    <mergeCell ref="O1343:P1343"/>
    <mergeCell ref="B1342:C1342"/>
    <mergeCell ref="D1342:F1342"/>
    <mergeCell ref="G1342:I1342"/>
    <mergeCell ref="J1342:L1342"/>
    <mergeCell ref="M1342:N1342"/>
    <mergeCell ref="O1342:P1342"/>
    <mergeCell ref="B1341:C1341"/>
    <mergeCell ref="D1341:F1341"/>
    <mergeCell ref="G1341:I1341"/>
    <mergeCell ref="J1341:L1341"/>
    <mergeCell ref="M1341:N1341"/>
    <mergeCell ref="O1341:P1341"/>
    <mergeCell ref="B1340:C1340"/>
    <mergeCell ref="D1340:F1340"/>
    <mergeCell ref="G1340:I1340"/>
    <mergeCell ref="J1340:L1340"/>
    <mergeCell ref="M1340:N1340"/>
    <mergeCell ref="O1340:P1340"/>
    <mergeCell ref="B1339:C1339"/>
    <mergeCell ref="D1339:F1339"/>
    <mergeCell ref="G1339:I1339"/>
    <mergeCell ref="J1339:L1339"/>
    <mergeCell ref="M1339:N1339"/>
    <mergeCell ref="O1339:P1339"/>
    <mergeCell ref="B1350:C1350"/>
    <mergeCell ref="D1350:F1350"/>
    <mergeCell ref="G1350:I1350"/>
    <mergeCell ref="J1350:L1350"/>
    <mergeCell ref="M1350:N1350"/>
    <mergeCell ref="O1350:P1350"/>
    <mergeCell ref="B1349:C1349"/>
    <mergeCell ref="D1349:F1349"/>
    <mergeCell ref="G1349:I1349"/>
    <mergeCell ref="J1349:L1349"/>
    <mergeCell ref="M1349:N1349"/>
    <mergeCell ref="O1349:P1349"/>
    <mergeCell ref="B1348:C1348"/>
    <mergeCell ref="D1348:F1348"/>
    <mergeCell ref="G1348:I1348"/>
    <mergeCell ref="J1348:L1348"/>
    <mergeCell ref="M1348:N1348"/>
    <mergeCell ref="O1348:P1348"/>
    <mergeCell ref="B1347:C1347"/>
    <mergeCell ref="D1347:F1347"/>
    <mergeCell ref="G1347:I1347"/>
    <mergeCell ref="J1347:L1347"/>
    <mergeCell ref="M1347:N1347"/>
    <mergeCell ref="O1347:P1347"/>
    <mergeCell ref="B1346:C1346"/>
    <mergeCell ref="D1346:F1346"/>
    <mergeCell ref="G1346:I1346"/>
    <mergeCell ref="J1346:L1346"/>
    <mergeCell ref="M1346:N1346"/>
    <mergeCell ref="O1346:P1346"/>
    <mergeCell ref="B1345:C1345"/>
    <mergeCell ref="D1345:F1345"/>
    <mergeCell ref="G1345:I1345"/>
    <mergeCell ref="J1345:L1345"/>
    <mergeCell ref="M1345:N1345"/>
    <mergeCell ref="O1345:P1345"/>
    <mergeCell ref="B1356:C1356"/>
    <mergeCell ref="D1356:F1356"/>
    <mergeCell ref="G1356:I1356"/>
    <mergeCell ref="J1356:L1356"/>
    <mergeCell ref="M1356:N1356"/>
    <mergeCell ref="O1356:P1356"/>
    <mergeCell ref="B1355:C1355"/>
    <mergeCell ref="D1355:F1355"/>
    <mergeCell ref="G1355:I1355"/>
    <mergeCell ref="J1355:L1355"/>
    <mergeCell ref="M1355:N1355"/>
    <mergeCell ref="O1355:P1355"/>
    <mergeCell ref="B1354:C1354"/>
    <mergeCell ref="D1354:F1354"/>
    <mergeCell ref="G1354:I1354"/>
    <mergeCell ref="J1354:L1354"/>
    <mergeCell ref="M1354:N1354"/>
    <mergeCell ref="O1354:P1354"/>
    <mergeCell ref="B1353:C1353"/>
    <mergeCell ref="D1353:F1353"/>
    <mergeCell ref="G1353:I1353"/>
    <mergeCell ref="J1353:L1353"/>
    <mergeCell ref="M1353:N1353"/>
    <mergeCell ref="O1353:P1353"/>
    <mergeCell ref="B1352:C1352"/>
    <mergeCell ref="D1352:F1352"/>
    <mergeCell ref="G1352:I1352"/>
    <mergeCell ref="J1352:L1352"/>
    <mergeCell ref="M1352:N1352"/>
    <mergeCell ref="O1352:P1352"/>
    <mergeCell ref="B1351:C1351"/>
    <mergeCell ref="D1351:F1351"/>
    <mergeCell ref="G1351:I1351"/>
    <mergeCell ref="J1351:L1351"/>
    <mergeCell ref="M1351:N1351"/>
    <mergeCell ref="O1351:P1351"/>
    <mergeCell ref="B1362:C1362"/>
    <mergeCell ref="D1362:F1362"/>
    <mergeCell ref="G1362:I1362"/>
    <mergeCell ref="J1362:L1362"/>
    <mergeCell ref="M1362:N1362"/>
    <mergeCell ref="O1362:P1362"/>
    <mergeCell ref="B1361:C1361"/>
    <mergeCell ref="D1361:F1361"/>
    <mergeCell ref="G1361:I1361"/>
    <mergeCell ref="J1361:L1361"/>
    <mergeCell ref="M1361:N1361"/>
    <mergeCell ref="O1361:P1361"/>
    <mergeCell ref="B1360:C1360"/>
    <mergeCell ref="D1360:F1360"/>
    <mergeCell ref="G1360:I1360"/>
    <mergeCell ref="J1360:L1360"/>
    <mergeCell ref="M1360:N1360"/>
    <mergeCell ref="O1360:P1360"/>
    <mergeCell ref="B1359:C1359"/>
    <mergeCell ref="D1359:F1359"/>
    <mergeCell ref="G1359:I1359"/>
    <mergeCell ref="J1359:L1359"/>
    <mergeCell ref="M1359:N1359"/>
    <mergeCell ref="O1359:P1359"/>
    <mergeCell ref="B1358:C1358"/>
    <mergeCell ref="D1358:F1358"/>
    <mergeCell ref="G1358:I1358"/>
    <mergeCell ref="J1358:L1358"/>
    <mergeCell ref="M1358:N1358"/>
    <mergeCell ref="O1358:P1358"/>
    <mergeCell ref="B1357:C1357"/>
    <mergeCell ref="D1357:F1357"/>
    <mergeCell ref="G1357:I1357"/>
    <mergeCell ref="J1357:L1357"/>
    <mergeCell ref="M1357:N1357"/>
    <mergeCell ref="O1357:P1357"/>
    <mergeCell ref="B1368:C1368"/>
    <mergeCell ref="D1368:F1368"/>
    <mergeCell ref="G1368:I1368"/>
    <mergeCell ref="J1368:L1368"/>
    <mergeCell ref="M1368:N1368"/>
    <mergeCell ref="O1368:P1368"/>
    <mergeCell ref="B1367:C1367"/>
    <mergeCell ref="D1367:F1367"/>
    <mergeCell ref="G1367:I1367"/>
    <mergeCell ref="J1367:L1367"/>
    <mergeCell ref="M1367:N1367"/>
    <mergeCell ref="O1367:P1367"/>
    <mergeCell ref="B1366:C1366"/>
    <mergeCell ref="D1366:F1366"/>
    <mergeCell ref="G1366:I1366"/>
    <mergeCell ref="J1366:L1366"/>
    <mergeCell ref="M1366:N1366"/>
    <mergeCell ref="O1366:P1366"/>
    <mergeCell ref="B1365:C1365"/>
    <mergeCell ref="D1365:F1365"/>
    <mergeCell ref="G1365:I1365"/>
    <mergeCell ref="J1365:L1365"/>
    <mergeCell ref="M1365:N1365"/>
    <mergeCell ref="O1365:P1365"/>
    <mergeCell ref="B1364:C1364"/>
    <mergeCell ref="D1364:F1364"/>
    <mergeCell ref="G1364:I1364"/>
    <mergeCell ref="J1364:L1364"/>
    <mergeCell ref="M1364:N1364"/>
    <mergeCell ref="O1364:P1364"/>
    <mergeCell ref="B1363:C1363"/>
    <mergeCell ref="D1363:F1363"/>
    <mergeCell ref="G1363:I1363"/>
    <mergeCell ref="J1363:L1363"/>
    <mergeCell ref="M1363:N1363"/>
    <mergeCell ref="O1363:P1363"/>
    <mergeCell ref="B1374:C1374"/>
    <mergeCell ref="D1374:F1374"/>
    <mergeCell ref="G1374:I1374"/>
    <mergeCell ref="J1374:L1374"/>
    <mergeCell ref="M1374:N1374"/>
    <mergeCell ref="O1374:P1374"/>
    <mergeCell ref="B1373:C1373"/>
    <mergeCell ref="D1373:F1373"/>
    <mergeCell ref="G1373:I1373"/>
    <mergeCell ref="J1373:L1373"/>
    <mergeCell ref="M1373:N1373"/>
    <mergeCell ref="O1373:P1373"/>
    <mergeCell ref="B1372:C1372"/>
    <mergeCell ref="D1372:F1372"/>
    <mergeCell ref="G1372:I1372"/>
    <mergeCell ref="J1372:L1372"/>
    <mergeCell ref="M1372:N1372"/>
    <mergeCell ref="O1372:P1372"/>
    <mergeCell ref="B1371:C1371"/>
    <mergeCell ref="D1371:F1371"/>
    <mergeCell ref="G1371:I1371"/>
    <mergeCell ref="J1371:L1371"/>
    <mergeCell ref="M1371:N1371"/>
    <mergeCell ref="O1371:P1371"/>
    <mergeCell ref="B1370:C1370"/>
    <mergeCell ref="D1370:F1370"/>
    <mergeCell ref="G1370:I1370"/>
    <mergeCell ref="J1370:L1370"/>
    <mergeCell ref="M1370:N1370"/>
    <mergeCell ref="O1370:P1370"/>
    <mergeCell ref="B1369:C1369"/>
    <mergeCell ref="D1369:F1369"/>
    <mergeCell ref="G1369:I1369"/>
    <mergeCell ref="J1369:L1369"/>
    <mergeCell ref="M1369:N1369"/>
    <mergeCell ref="O1369:P1369"/>
    <mergeCell ref="B1380:C1380"/>
    <mergeCell ref="D1380:F1380"/>
    <mergeCell ref="G1380:I1380"/>
    <mergeCell ref="J1380:L1380"/>
    <mergeCell ref="M1380:N1380"/>
    <mergeCell ref="O1380:P1380"/>
    <mergeCell ref="B1379:C1379"/>
    <mergeCell ref="D1379:F1379"/>
    <mergeCell ref="G1379:I1379"/>
    <mergeCell ref="J1379:L1379"/>
    <mergeCell ref="M1379:N1379"/>
    <mergeCell ref="O1379:P1379"/>
    <mergeCell ref="B1378:C1378"/>
    <mergeCell ref="D1378:F1378"/>
    <mergeCell ref="G1378:I1378"/>
    <mergeCell ref="J1378:L1378"/>
    <mergeCell ref="M1378:N1378"/>
    <mergeCell ref="O1378:P1378"/>
    <mergeCell ref="B1377:C1377"/>
    <mergeCell ref="D1377:F1377"/>
    <mergeCell ref="G1377:I1377"/>
    <mergeCell ref="J1377:L1377"/>
    <mergeCell ref="M1377:N1377"/>
    <mergeCell ref="O1377:P1377"/>
    <mergeCell ref="B1376:C1376"/>
    <mergeCell ref="D1376:F1376"/>
    <mergeCell ref="G1376:I1376"/>
    <mergeCell ref="J1376:L1376"/>
    <mergeCell ref="M1376:N1376"/>
    <mergeCell ref="O1376:P1376"/>
    <mergeCell ref="B1375:C1375"/>
    <mergeCell ref="D1375:F1375"/>
    <mergeCell ref="G1375:I1375"/>
    <mergeCell ref="J1375:L1375"/>
    <mergeCell ref="M1375:N1375"/>
    <mergeCell ref="O1375:P1375"/>
    <mergeCell ref="B1386:C1386"/>
    <mergeCell ref="D1386:F1386"/>
    <mergeCell ref="G1386:I1386"/>
    <mergeCell ref="J1386:L1386"/>
    <mergeCell ref="M1386:N1386"/>
    <mergeCell ref="O1386:P1386"/>
    <mergeCell ref="B1385:C1385"/>
    <mergeCell ref="D1385:F1385"/>
    <mergeCell ref="G1385:I1385"/>
    <mergeCell ref="J1385:L1385"/>
    <mergeCell ref="M1385:N1385"/>
    <mergeCell ref="O1385:P1385"/>
    <mergeCell ref="B1384:C1384"/>
    <mergeCell ref="D1384:F1384"/>
    <mergeCell ref="G1384:I1384"/>
    <mergeCell ref="J1384:L1384"/>
    <mergeCell ref="M1384:N1384"/>
    <mergeCell ref="O1384:P1384"/>
    <mergeCell ref="B1383:C1383"/>
    <mergeCell ref="D1383:F1383"/>
    <mergeCell ref="G1383:I1383"/>
    <mergeCell ref="J1383:L1383"/>
    <mergeCell ref="M1383:N1383"/>
    <mergeCell ref="O1383:P1383"/>
    <mergeCell ref="B1382:C1382"/>
    <mergeCell ref="D1382:F1382"/>
    <mergeCell ref="G1382:I1382"/>
    <mergeCell ref="J1382:L1382"/>
    <mergeCell ref="M1382:N1382"/>
    <mergeCell ref="O1382:P1382"/>
    <mergeCell ref="B1381:C1381"/>
    <mergeCell ref="D1381:F1381"/>
    <mergeCell ref="G1381:I1381"/>
    <mergeCell ref="J1381:L1381"/>
    <mergeCell ref="M1381:N1381"/>
    <mergeCell ref="O1381:P1381"/>
    <mergeCell ref="B1392:C1392"/>
    <mergeCell ref="D1392:F1392"/>
    <mergeCell ref="G1392:I1392"/>
    <mergeCell ref="J1392:L1392"/>
    <mergeCell ref="M1392:N1392"/>
    <mergeCell ref="O1392:P1392"/>
    <mergeCell ref="B1391:C1391"/>
    <mergeCell ref="D1391:F1391"/>
    <mergeCell ref="G1391:I1391"/>
    <mergeCell ref="J1391:L1391"/>
    <mergeCell ref="M1391:N1391"/>
    <mergeCell ref="O1391:P1391"/>
    <mergeCell ref="B1390:C1390"/>
    <mergeCell ref="D1390:F1390"/>
    <mergeCell ref="G1390:I1390"/>
    <mergeCell ref="J1390:L1390"/>
    <mergeCell ref="M1390:N1390"/>
    <mergeCell ref="O1390:P1390"/>
    <mergeCell ref="B1389:C1389"/>
    <mergeCell ref="D1389:F1389"/>
    <mergeCell ref="G1389:I1389"/>
    <mergeCell ref="J1389:L1389"/>
    <mergeCell ref="M1389:N1389"/>
    <mergeCell ref="O1389:P1389"/>
    <mergeCell ref="B1388:C1388"/>
    <mergeCell ref="D1388:F1388"/>
    <mergeCell ref="G1388:I1388"/>
    <mergeCell ref="J1388:L1388"/>
    <mergeCell ref="M1388:N1388"/>
    <mergeCell ref="O1388:P1388"/>
    <mergeCell ref="B1387:C1387"/>
    <mergeCell ref="D1387:F1387"/>
    <mergeCell ref="G1387:I1387"/>
    <mergeCell ref="J1387:L1387"/>
    <mergeCell ref="M1387:N1387"/>
    <mergeCell ref="O1387:P1387"/>
    <mergeCell ref="B1398:C1398"/>
    <mergeCell ref="D1398:F1398"/>
    <mergeCell ref="G1398:I1398"/>
    <mergeCell ref="J1398:L1398"/>
    <mergeCell ref="M1398:N1398"/>
    <mergeCell ref="O1398:P1398"/>
    <mergeCell ref="B1397:C1397"/>
    <mergeCell ref="D1397:F1397"/>
    <mergeCell ref="G1397:I1397"/>
    <mergeCell ref="J1397:L1397"/>
    <mergeCell ref="M1397:N1397"/>
    <mergeCell ref="O1397:P1397"/>
    <mergeCell ref="B1396:C1396"/>
    <mergeCell ref="D1396:F1396"/>
    <mergeCell ref="G1396:I1396"/>
    <mergeCell ref="J1396:L1396"/>
    <mergeCell ref="M1396:N1396"/>
    <mergeCell ref="O1396:P1396"/>
    <mergeCell ref="B1395:C1395"/>
    <mergeCell ref="D1395:F1395"/>
    <mergeCell ref="G1395:I1395"/>
    <mergeCell ref="J1395:L1395"/>
    <mergeCell ref="M1395:N1395"/>
    <mergeCell ref="O1395:P1395"/>
    <mergeCell ref="B1394:C1394"/>
    <mergeCell ref="D1394:F1394"/>
    <mergeCell ref="G1394:I1394"/>
    <mergeCell ref="J1394:L1394"/>
    <mergeCell ref="M1394:N1394"/>
    <mergeCell ref="O1394:P1394"/>
    <mergeCell ref="B1393:C1393"/>
    <mergeCell ref="D1393:F1393"/>
    <mergeCell ref="G1393:I1393"/>
    <mergeCell ref="J1393:L1393"/>
    <mergeCell ref="M1393:N1393"/>
    <mergeCell ref="O1393:P1393"/>
    <mergeCell ref="B1404:C1404"/>
    <mergeCell ref="D1404:F1404"/>
    <mergeCell ref="G1404:I1404"/>
    <mergeCell ref="J1404:L1404"/>
    <mergeCell ref="M1404:N1404"/>
    <mergeCell ref="O1404:P1404"/>
    <mergeCell ref="B1403:C1403"/>
    <mergeCell ref="D1403:F1403"/>
    <mergeCell ref="G1403:I1403"/>
    <mergeCell ref="J1403:L1403"/>
    <mergeCell ref="M1403:N1403"/>
    <mergeCell ref="O1403:P1403"/>
    <mergeCell ref="B1402:C1402"/>
    <mergeCell ref="D1402:F1402"/>
    <mergeCell ref="G1402:I1402"/>
    <mergeCell ref="J1402:L1402"/>
    <mergeCell ref="M1402:N1402"/>
    <mergeCell ref="O1402:P1402"/>
    <mergeCell ref="B1401:C1401"/>
    <mergeCell ref="D1401:F1401"/>
    <mergeCell ref="G1401:I1401"/>
    <mergeCell ref="J1401:L1401"/>
    <mergeCell ref="M1401:N1401"/>
    <mergeCell ref="O1401:P1401"/>
    <mergeCell ref="B1400:C1400"/>
    <mergeCell ref="D1400:F1400"/>
    <mergeCell ref="G1400:I1400"/>
    <mergeCell ref="J1400:L1400"/>
    <mergeCell ref="M1400:N1400"/>
    <mergeCell ref="O1400:P1400"/>
    <mergeCell ref="B1399:C1399"/>
    <mergeCell ref="D1399:F1399"/>
    <mergeCell ref="G1399:I1399"/>
    <mergeCell ref="J1399:L1399"/>
    <mergeCell ref="M1399:N1399"/>
    <mergeCell ref="O1399:P1399"/>
    <mergeCell ref="B1410:C1410"/>
    <mergeCell ref="D1410:F1410"/>
    <mergeCell ref="G1410:I1410"/>
    <mergeCell ref="J1410:L1410"/>
    <mergeCell ref="M1410:N1410"/>
    <mergeCell ref="O1410:P1410"/>
    <mergeCell ref="B1409:C1409"/>
    <mergeCell ref="D1409:F1409"/>
    <mergeCell ref="G1409:I1409"/>
    <mergeCell ref="J1409:L1409"/>
    <mergeCell ref="M1409:N1409"/>
    <mergeCell ref="O1409:P1409"/>
    <mergeCell ref="B1408:C1408"/>
    <mergeCell ref="D1408:F1408"/>
    <mergeCell ref="G1408:I1408"/>
    <mergeCell ref="J1408:L1408"/>
    <mergeCell ref="M1408:N1408"/>
    <mergeCell ref="O1408:P1408"/>
    <mergeCell ref="B1407:C1407"/>
    <mergeCell ref="D1407:F1407"/>
    <mergeCell ref="G1407:I1407"/>
    <mergeCell ref="J1407:L1407"/>
    <mergeCell ref="M1407:N1407"/>
    <mergeCell ref="O1407:P1407"/>
    <mergeCell ref="B1406:C1406"/>
    <mergeCell ref="D1406:F1406"/>
    <mergeCell ref="G1406:I1406"/>
    <mergeCell ref="J1406:L1406"/>
    <mergeCell ref="M1406:N1406"/>
    <mergeCell ref="O1406:P1406"/>
    <mergeCell ref="B1405:C1405"/>
    <mergeCell ref="D1405:F1405"/>
    <mergeCell ref="G1405:I1405"/>
    <mergeCell ref="J1405:L1405"/>
    <mergeCell ref="M1405:N1405"/>
    <mergeCell ref="O1405:P1405"/>
    <mergeCell ref="B1416:C1416"/>
    <mergeCell ref="D1416:F1416"/>
    <mergeCell ref="G1416:I1416"/>
    <mergeCell ref="J1416:L1416"/>
    <mergeCell ref="M1416:N1416"/>
    <mergeCell ref="O1416:P1416"/>
    <mergeCell ref="B1415:C1415"/>
    <mergeCell ref="D1415:F1415"/>
    <mergeCell ref="G1415:I1415"/>
    <mergeCell ref="J1415:L1415"/>
    <mergeCell ref="M1415:N1415"/>
    <mergeCell ref="O1415:P1415"/>
    <mergeCell ref="B1414:C1414"/>
    <mergeCell ref="D1414:F1414"/>
    <mergeCell ref="G1414:I1414"/>
    <mergeCell ref="J1414:L1414"/>
    <mergeCell ref="M1414:N1414"/>
    <mergeCell ref="O1414:P1414"/>
    <mergeCell ref="B1413:C1413"/>
    <mergeCell ref="D1413:F1413"/>
    <mergeCell ref="G1413:I1413"/>
    <mergeCell ref="J1413:L1413"/>
    <mergeCell ref="M1413:N1413"/>
    <mergeCell ref="O1413:P1413"/>
    <mergeCell ref="B1412:C1412"/>
    <mergeCell ref="D1412:F1412"/>
    <mergeCell ref="G1412:I1412"/>
    <mergeCell ref="J1412:L1412"/>
    <mergeCell ref="M1412:N1412"/>
    <mergeCell ref="O1412:P1412"/>
    <mergeCell ref="B1411:C1411"/>
    <mergeCell ref="D1411:F1411"/>
    <mergeCell ref="G1411:I1411"/>
    <mergeCell ref="J1411:L1411"/>
    <mergeCell ref="M1411:N1411"/>
    <mergeCell ref="O1411:P1411"/>
    <mergeCell ref="B1422:C1422"/>
    <mergeCell ref="D1422:F1422"/>
    <mergeCell ref="G1422:I1422"/>
    <mergeCell ref="J1422:L1422"/>
    <mergeCell ref="M1422:N1422"/>
    <mergeCell ref="O1422:P1422"/>
    <mergeCell ref="B1421:C1421"/>
    <mergeCell ref="D1421:F1421"/>
    <mergeCell ref="G1421:I1421"/>
    <mergeCell ref="J1421:L1421"/>
    <mergeCell ref="M1421:N1421"/>
    <mergeCell ref="O1421:P1421"/>
    <mergeCell ref="B1420:C1420"/>
    <mergeCell ref="D1420:F1420"/>
    <mergeCell ref="G1420:I1420"/>
    <mergeCell ref="J1420:L1420"/>
    <mergeCell ref="M1420:N1420"/>
    <mergeCell ref="O1420:P1420"/>
    <mergeCell ref="B1419:C1419"/>
    <mergeCell ref="D1419:F1419"/>
    <mergeCell ref="G1419:I1419"/>
    <mergeCell ref="J1419:L1419"/>
    <mergeCell ref="M1419:N1419"/>
    <mergeCell ref="O1419:P1419"/>
    <mergeCell ref="B1418:C1418"/>
    <mergeCell ref="D1418:F1418"/>
    <mergeCell ref="G1418:I1418"/>
    <mergeCell ref="J1418:L1418"/>
    <mergeCell ref="M1418:N1418"/>
    <mergeCell ref="O1418:P1418"/>
    <mergeCell ref="B1417:C1417"/>
    <mergeCell ref="D1417:F1417"/>
    <mergeCell ref="G1417:I1417"/>
    <mergeCell ref="J1417:L1417"/>
    <mergeCell ref="M1417:N1417"/>
    <mergeCell ref="O1417:P1417"/>
    <mergeCell ref="B1428:C1428"/>
    <mergeCell ref="D1428:F1428"/>
    <mergeCell ref="G1428:I1428"/>
    <mergeCell ref="J1428:L1428"/>
    <mergeCell ref="M1428:N1428"/>
    <mergeCell ref="O1428:P1428"/>
    <mergeCell ref="B1427:C1427"/>
    <mergeCell ref="D1427:F1427"/>
    <mergeCell ref="G1427:I1427"/>
    <mergeCell ref="J1427:L1427"/>
    <mergeCell ref="M1427:N1427"/>
    <mergeCell ref="O1427:P1427"/>
    <mergeCell ref="B1426:C1426"/>
    <mergeCell ref="D1426:F1426"/>
    <mergeCell ref="G1426:I1426"/>
    <mergeCell ref="J1426:L1426"/>
    <mergeCell ref="M1426:N1426"/>
    <mergeCell ref="O1426:P1426"/>
    <mergeCell ref="B1425:C1425"/>
    <mergeCell ref="D1425:F1425"/>
    <mergeCell ref="G1425:I1425"/>
    <mergeCell ref="J1425:L1425"/>
    <mergeCell ref="M1425:N1425"/>
    <mergeCell ref="O1425:P1425"/>
    <mergeCell ref="B1424:C1424"/>
    <mergeCell ref="D1424:F1424"/>
    <mergeCell ref="G1424:I1424"/>
    <mergeCell ref="J1424:L1424"/>
    <mergeCell ref="M1424:N1424"/>
    <mergeCell ref="O1424:P1424"/>
    <mergeCell ref="B1423:C1423"/>
    <mergeCell ref="D1423:F1423"/>
    <mergeCell ref="G1423:I1423"/>
    <mergeCell ref="J1423:L1423"/>
    <mergeCell ref="M1423:N1423"/>
    <mergeCell ref="O1423:P1423"/>
    <mergeCell ref="B1434:C1434"/>
    <mergeCell ref="D1434:F1434"/>
    <mergeCell ref="G1434:I1434"/>
    <mergeCell ref="J1434:L1434"/>
    <mergeCell ref="M1434:N1434"/>
    <mergeCell ref="O1434:P1434"/>
    <mergeCell ref="B1433:C1433"/>
    <mergeCell ref="D1433:F1433"/>
    <mergeCell ref="G1433:I1433"/>
    <mergeCell ref="J1433:L1433"/>
    <mergeCell ref="M1433:N1433"/>
    <mergeCell ref="O1433:P1433"/>
    <mergeCell ref="B1432:C1432"/>
    <mergeCell ref="D1432:F1432"/>
    <mergeCell ref="G1432:I1432"/>
    <mergeCell ref="J1432:L1432"/>
    <mergeCell ref="M1432:N1432"/>
    <mergeCell ref="O1432:P1432"/>
    <mergeCell ref="B1431:C1431"/>
    <mergeCell ref="D1431:F1431"/>
    <mergeCell ref="G1431:I1431"/>
    <mergeCell ref="J1431:L1431"/>
    <mergeCell ref="M1431:N1431"/>
    <mergeCell ref="O1431:P1431"/>
    <mergeCell ref="B1430:C1430"/>
    <mergeCell ref="D1430:F1430"/>
    <mergeCell ref="G1430:I1430"/>
    <mergeCell ref="J1430:L1430"/>
    <mergeCell ref="M1430:N1430"/>
    <mergeCell ref="O1430:P1430"/>
    <mergeCell ref="B1429:C1429"/>
    <mergeCell ref="D1429:F1429"/>
    <mergeCell ref="G1429:I1429"/>
    <mergeCell ref="J1429:L1429"/>
    <mergeCell ref="M1429:N1429"/>
    <mergeCell ref="O1429:P1429"/>
    <mergeCell ref="B1440:C1440"/>
    <mergeCell ref="D1440:F1440"/>
    <mergeCell ref="G1440:I1440"/>
    <mergeCell ref="J1440:L1440"/>
    <mergeCell ref="M1440:N1440"/>
    <mergeCell ref="O1440:P1440"/>
    <mergeCell ref="B1439:C1439"/>
    <mergeCell ref="D1439:F1439"/>
    <mergeCell ref="G1439:I1439"/>
    <mergeCell ref="J1439:L1439"/>
    <mergeCell ref="M1439:N1439"/>
    <mergeCell ref="O1439:P1439"/>
    <mergeCell ref="B1438:C1438"/>
    <mergeCell ref="D1438:F1438"/>
    <mergeCell ref="G1438:I1438"/>
    <mergeCell ref="J1438:L1438"/>
    <mergeCell ref="M1438:N1438"/>
    <mergeCell ref="O1438:P1438"/>
    <mergeCell ref="B1437:C1437"/>
    <mergeCell ref="D1437:F1437"/>
    <mergeCell ref="G1437:I1437"/>
    <mergeCell ref="J1437:L1437"/>
    <mergeCell ref="M1437:N1437"/>
    <mergeCell ref="O1437:P1437"/>
    <mergeCell ref="B1436:C1436"/>
    <mergeCell ref="D1436:F1436"/>
    <mergeCell ref="G1436:I1436"/>
    <mergeCell ref="J1436:L1436"/>
    <mergeCell ref="M1436:N1436"/>
    <mergeCell ref="O1436:P1436"/>
    <mergeCell ref="B1435:C1435"/>
    <mergeCell ref="D1435:F1435"/>
    <mergeCell ref="G1435:I1435"/>
    <mergeCell ref="J1435:L1435"/>
    <mergeCell ref="M1435:N1435"/>
    <mergeCell ref="O1435:P1435"/>
    <mergeCell ref="B1446:C1446"/>
    <mergeCell ref="D1446:F1446"/>
    <mergeCell ref="G1446:I1446"/>
    <mergeCell ref="J1446:L1446"/>
    <mergeCell ref="M1446:N1446"/>
    <mergeCell ref="O1446:P1446"/>
    <mergeCell ref="B1445:C1445"/>
    <mergeCell ref="D1445:F1445"/>
    <mergeCell ref="G1445:I1445"/>
    <mergeCell ref="J1445:L1445"/>
    <mergeCell ref="M1445:N1445"/>
    <mergeCell ref="O1445:P1445"/>
    <mergeCell ref="B1444:C1444"/>
    <mergeCell ref="D1444:F1444"/>
    <mergeCell ref="G1444:I1444"/>
    <mergeCell ref="J1444:L1444"/>
    <mergeCell ref="M1444:N1444"/>
    <mergeCell ref="O1444:P1444"/>
    <mergeCell ref="B1443:C1443"/>
    <mergeCell ref="D1443:F1443"/>
    <mergeCell ref="G1443:I1443"/>
    <mergeCell ref="J1443:L1443"/>
    <mergeCell ref="M1443:N1443"/>
    <mergeCell ref="O1443:P1443"/>
    <mergeCell ref="B1442:C1442"/>
    <mergeCell ref="D1442:F1442"/>
    <mergeCell ref="G1442:I1442"/>
    <mergeCell ref="J1442:L1442"/>
    <mergeCell ref="M1442:N1442"/>
    <mergeCell ref="O1442:P1442"/>
    <mergeCell ref="B1441:C1441"/>
    <mergeCell ref="D1441:F1441"/>
    <mergeCell ref="G1441:I1441"/>
    <mergeCell ref="J1441:L1441"/>
    <mergeCell ref="M1441:N1441"/>
    <mergeCell ref="O1441:P1441"/>
    <mergeCell ref="B1452:C1452"/>
    <mergeCell ref="D1452:F1452"/>
    <mergeCell ref="G1452:I1452"/>
    <mergeCell ref="J1452:L1452"/>
    <mergeCell ref="M1452:N1452"/>
    <mergeCell ref="O1452:P1452"/>
    <mergeCell ref="B1451:C1451"/>
    <mergeCell ref="D1451:F1451"/>
    <mergeCell ref="G1451:I1451"/>
    <mergeCell ref="J1451:L1451"/>
    <mergeCell ref="M1451:N1451"/>
    <mergeCell ref="O1451:P1451"/>
    <mergeCell ref="B1450:C1450"/>
    <mergeCell ref="D1450:F1450"/>
    <mergeCell ref="G1450:I1450"/>
    <mergeCell ref="J1450:L1450"/>
    <mergeCell ref="M1450:N1450"/>
    <mergeCell ref="O1450:P1450"/>
    <mergeCell ref="B1449:C1449"/>
    <mergeCell ref="D1449:F1449"/>
    <mergeCell ref="G1449:I1449"/>
    <mergeCell ref="J1449:L1449"/>
    <mergeCell ref="M1449:N1449"/>
    <mergeCell ref="O1449:P1449"/>
    <mergeCell ref="B1448:C1448"/>
    <mergeCell ref="D1448:F1448"/>
    <mergeCell ref="G1448:I1448"/>
    <mergeCell ref="J1448:L1448"/>
    <mergeCell ref="M1448:N1448"/>
    <mergeCell ref="O1448:P1448"/>
    <mergeCell ref="B1447:C1447"/>
    <mergeCell ref="D1447:F1447"/>
    <mergeCell ref="G1447:I1447"/>
    <mergeCell ref="J1447:L1447"/>
    <mergeCell ref="M1447:N1447"/>
    <mergeCell ref="O1447:P1447"/>
    <mergeCell ref="B1458:C1458"/>
    <mergeCell ref="D1458:F1458"/>
    <mergeCell ref="G1458:I1458"/>
    <mergeCell ref="J1458:L1458"/>
    <mergeCell ref="M1458:N1458"/>
    <mergeCell ref="O1458:P1458"/>
    <mergeCell ref="B1457:C1457"/>
    <mergeCell ref="D1457:F1457"/>
    <mergeCell ref="G1457:I1457"/>
    <mergeCell ref="J1457:L1457"/>
    <mergeCell ref="M1457:N1457"/>
    <mergeCell ref="O1457:P1457"/>
    <mergeCell ref="B1456:C1456"/>
    <mergeCell ref="D1456:F1456"/>
    <mergeCell ref="G1456:I1456"/>
    <mergeCell ref="J1456:L1456"/>
    <mergeCell ref="M1456:N1456"/>
    <mergeCell ref="O1456:P1456"/>
    <mergeCell ref="B1455:C1455"/>
    <mergeCell ref="D1455:F1455"/>
    <mergeCell ref="G1455:I1455"/>
    <mergeCell ref="J1455:L1455"/>
    <mergeCell ref="M1455:N1455"/>
    <mergeCell ref="O1455:P1455"/>
    <mergeCell ref="B1454:C1454"/>
    <mergeCell ref="D1454:F1454"/>
    <mergeCell ref="G1454:I1454"/>
    <mergeCell ref="J1454:L1454"/>
    <mergeCell ref="M1454:N1454"/>
    <mergeCell ref="O1454:P1454"/>
    <mergeCell ref="B1453:C1453"/>
    <mergeCell ref="D1453:F1453"/>
    <mergeCell ref="G1453:I1453"/>
    <mergeCell ref="J1453:L1453"/>
    <mergeCell ref="M1453:N1453"/>
    <mergeCell ref="O1453:P1453"/>
    <mergeCell ref="B1464:C1464"/>
    <mergeCell ref="D1464:F1464"/>
    <mergeCell ref="G1464:I1464"/>
    <mergeCell ref="J1464:L1464"/>
    <mergeCell ref="M1464:N1464"/>
    <mergeCell ref="O1464:P1464"/>
    <mergeCell ref="B1463:C1463"/>
    <mergeCell ref="D1463:F1463"/>
    <mergeCell ref="G1463:I1463"/>
    <mergeCell ref="J1463:L1463"/>
    <mergeCell ref="M1463:N1463"/>
    <mergeCell ref="O1463:P1463"/>
    <mergeCell ref="B1462:C1462"/>
    <mergeCell ref="D1462:F1462"/>
    <mergeCell ref="G1462:I1462"/>
    <mergeCell ref="J1462:L1462"/>
    <mergeCell ref="M1462:N1462"/>
    <mergeCell ref="O1462:P1462"/>
    <mergeCell ref="B1461:C1461"/>
    <mergeCell ref="D1461:F1461"/>
    <mergeCell ref="G1461:I1461"/>
    <mergeCell ref="J1461:L1461"/>
    <mergeCell ref="M1461:N1461"/>
    <mergeCell ref="O1461:P1461"/>
    <mergeCell ref="B1460:C1460"/>
    <mergeCell ref="D1460:F1460"/>
    <mergeCell ref="G1460:I1460"/>
    <mergeCell ref="J1460:L1460"/>
    <mergeCell ref="M1460:N1460"/>
    <mergeCell ref="O1460:P1460"/>
    <mergeCell ref="B1459:C1459"/>
    <mergeCell ref="D1459:F1459"/>
    <mergeCell ref="G1459:I1459"/>
    <mergeCell ref="J1459:L1459"/>
    <mergeCell ref="M1459:N1459"/>
    <mergeCell ref="O1459:P1459"/>
    <mergeCell ref="B1470:C1470"/>
    <mergeCell ref="D1470:F1470"/>
    <mergeCell ref="G1470:I1470"/>
    <mergeCell ref="J1470:L1470"/>
    <mergeCell ref="M1470:N1470"/>
    <mergeCell ref="O1470:P1470"/>
    <mergeCell ref="B1469:C1469"/>
    <mergeCell ref="D1469:F1469"/>
    <mergeCell ref="G1469:I1469"/>
    <mergeCell ref="J1469:L1469"/>
    <mergeCell ref="M1469:N1469"/>
    <mergeCell ref="O1469:P1469"/>
    <mergeCell ref="B1468:C1468"/>
    <mergeCell ref="D1468:F1468"/>
    <mergeCell ref="G1468:I1468"/>
    <mergeCell ref="J1468:L1468"/>
    <mergeCell ref="M1468:N1468"/>
    <mergeCell ref="O1468:P1468"/>
    <mergeCell ref="B1467:C1467"/>
    <mergeCell ref="D1467:F1467"/>
    <mergeCell ref="G1467:I1467"/>
    <mergeCell ref="J1467:L1467"/>
    <mergeCell ref="M1467:N1467"/>
    <mergeCell ref="O1467:P1467"/>
    <mergeCell ref="B1466:C1466"/>
    <mergeCell ref="D1466:F1466"/>
    <mergeCell ref="G1466:I1466"/>
    <mergeCell ref="J1466:L1466"/>
    <mergeCell ref="M1466:N1466"/>
    <mergeCell ref="O1466:P1466"/>
    <mergeCell ref="B1465:C1465"/>
    <mergeCell ref="D1465:F1465"/>
    <mergeCell ref="G1465:I1465"/>
    <mergeCell ref="J1465:L1465"/>
    <mergeCell ref="M1465:N1465"/>
    <mergeCell ref="O1465:P1465"/>
    <mergeCell ref="B1476:C1476"/>
    <mergeCell ref="D1476:F1476"/>
    <mergeCell ref="G1476:I1476"/>
    <mergeCell ref="J1476:L1476"/>
    <mergeCell ref="M1476:N1476"/>
    <mergeCell ref="O1476:P1476"/>
    <mergeCell ref="B1475:C1475"/>
    <mergeCell ref="D1475:F1475"/>
    <mergeCell ref="G1475:I1475"/>
    <mergeCell ref="J1475:L1475"/>
    <mergeCell ref="M1475:N1475"/>
    <mergeCell ref="O1475:P1475"/>
    <mergeCell ref="B1474:C1474"/>
    <mergeCell ref="D1474:F1474"/>
    <mergeCell ref="G1474:I1474"/>
    <mergeCell ref="J1474:L1474"/>
    <mergeCell ref="M1474:N1474"/>
    <mergeCell ref="O1474:P1474"/>
    <mergeCell ref="B1473:C1473"/>
    <mergeCell ref="D1473:F1473"/>
    <mergeCell ref="G1473:I1473"/>
    <mergeCell ref="J1473:L1473"/>
    <mergeCell ref="M1473:N1473"/>
    <mergeCell ref="O1473:P1473"/>
    <mergeCell ref="B1472:C1472"/>
    <mergeCell ref="D1472:F1472"/>
    <mergeCell ref="G1472:I1472"/>
    <mergeCell ref="J1472:L1472"/>
    <mergeCell ref="M1472:N1472"/>
    <mergeCell ref="O1472:P1472"/>
    <mergeCell ref="B1471:C1471"/>
    <mergeCell ref="D1471:F1471"/>
    <mergeCell ref="G1471:I1471"/>
    <mergeCell ref="J1471:L1471"/>
    <mergeCell ref="M1471:N1471"/>
    <mergeCell ref="O1471:P1471"/>
    <mergeCell ref="B1482:C1482"/>
    <mergeCell ref="D1482:F1482"/>
    <mergeCell ref="G1482:I1482"/>
    <mergeCell ref="J1482:L1482"/>
    <mergeCell ref="M1482:N1482"/>
    <mergeCell ref="O1482:P1482"/>
    <mergeCell ref="B1481:C1481"/>
    <mergeCell ref="D1481:F1481"/>
    <mergeCell ref="G1481:I1481"/>
    <mergeCell ref="J1481:L1481"/>
    <mergeCell ref="M1481:N1481"/>
    <mergeCell ref="O1481:P1481"/>
    <mergeCell ref="B1480:C1480"/>
    <mergeCell ref="D1480:F1480"/>
    <mergeCell ref="G1480:I1480"/>
    <mergeCell ref="J1480:L1480"/>
    <mergeCell ref="M1480:N1480"/>
    <mergeCell ref="O1480:P1480"/>
    <mergeCell ref="B1479:C1479"/>
    <mergeCell ref="D1479:F1479"/>
    <mergeCell ref="G1479:I1479"/>
    <mergeCell ref="J1479:L1479"/>
    <mergeCell ref="M1479:N1479"/>
    <mergeCell ref="O1479:P1479"/>
    <mergeCell ref="B1478:C1478"/>
    <mergeCell ref="D1478:F1478"/>
    <mergeCell ref="G1478:I1478"/>
    <mergeCell ref="J1478:L1478"/>
    <mergeCell ref="M1478:N1478"/>
    <mergeCell ref="O1478:P1478"/>
    <mergeCell ref="B1477:C1477"/>
    <mergeCell ref="D1477:F1477"/>
    <mergeCell ref="G1477:I1477"/>
    <mergeCell ref="J1477:L1477"/>
    <mergeCell ref="M1477:N1477"/>
    <mergeCell ref="O1477:P1477"/>
    <mergeCell ref="B1488:C1488"/>
    <mergeCell ref="D1488:F1488"/>
    <mergeCell ref="G1488:I1488"/>
    <mergeCell ref="J1488:L1488"/>
    <mergeCell ref="M1488:N1488"/>
    <mergeCell ref="O1488:P1488"/>
    <mergeCell ref="B1487:C1487"/>
    <mergeCell ref="D1487:F1487"/>
    <mergeCell ref="G1487:I1487"/>
    <mergeCell ref="J1487:L1487"/>
    <mergeCell ref="M1487:N1487"/>
    <mergeCell ref="O1487:P1487"/>
    <mergeCell ref="B1486:C1486"/>
    <mergeCell ref="D1486:F1486"/>
    <mergeCell ref="G1486:I1486"/>
    <mergeCell ref="J1486:L1486"/>
    <mergeCell ref="M1486:N1486"/>
    <mergeCell ref="O1486:P1486"/>
    <mergeCell ref="B1485:C1485"/>
    <mergeCell ref="D1485:F1485"/>
    <mergeCell ref="G1485:I1485"/>
    <mergeCell ref="J1485:L1485"/>
    <mergeCell ref="M1485:N1485"/>
    <mergeCell ref="O1485:P1485"/>
    <mergeCell ref="B1484:C1484"/>
    <mergeCell ref="D1484:F1484"/>
    <mergeCell ref="G1484:I1484"/>
    <mergeCell ref="J1484:L1484"/>
    <mergeCell ref="M1484:N1484"/>
    <mergeCell ref="O1484:P1484"/>
    <mergeCell ref="B1483:C1483"/>
    <mergeCell ref="D1483:F1483"/>
    <mergeCell ref="G1483:I1483"/>
    <mergeCell ref="J1483:L1483"/>
    <mergeCell ref="M1483:N1483"/>
    <mergeCell ref="O1483:P1483"/>
    <mergeCell ref="B1494:C1494"/>
    <mergeCell ref="D1494:F1494"/>
    <mergeCell ref="G1494:I1494"/>
    <mergeCell ref="J1494:L1494"/>
    <mergeCell ref="M1494:N1494"/>
    <mergeCell ref="O1494:P1494"/>
    <mergeCell ref="B1493:C1493"/>
    <mergeCell ref="D1493:F1493"/>
    <mergeCell ref="G1493:I1493"/>
    <mergeCell ref="J1493:L1493"/>
    <mergeCell ref="M1493:N1493"/>
    <mergeCell ref="O1493:P1493"/>
    <mergeCell ref="B1492:C1492"/>
    <mergeCell ref="D1492:F1492"/>
    <mergeCell ref="G1492:I1492"/>
    <mergeCell ref="J1492:L1492"/>
    <mergeCell ref="M1492:N1492"/>
    <mergeCell ref="O1492:P1492"/>
    <mergeCell ref="B1491:C1491"/>
    <mergeCell ref="D1491:F1491"/>
    <mergeCell ref="G1491:I1491"/>
    <mergeCell ref="J1491:L1491"/>
    <mergeCell ref="M1491:N1491"/>
    <mergeCell ref="O1491:P1491"/>
    <mergeCell ref="B1490:C1490"/>
    <mergeCell ref="D1490:F1490"/>
    <mergeCell ref="G1490:I1490"/>
    <mergeCell ref="J1490:L1490"/>
    <mergeCell ref="M1490:N1490"/>
    <mergeCell ref="O1490:P1490"/>
    <mergeCell ref="B1489:C1489"/>
    <mergeCell ref="D1489:F1489"/>
    <mergeCell ref="G1489:I1489"/>
    <mergeCell ref="J1489:L1489"/>
    <mergeCell ref="M1489:N1489"/>
    <mergeCell ref="O1489:P1489"/>
    <mergeCell ref="B1500:C1500"/>
    <mergeCell ref="D1500:F1500"/>
    <mergeCell ref="G1500:I1500"/>
    <mergeCell ref="J1500:L1500"/>
    <mergeCell ref="M1500:N1500"/>
    <mergeCell ref="O1500:P1500"/>
    <mergeCell ref="B1499:C1499"/>
    <mergeCell ref="D1499:F1499"/>
    <mergeCell ref="G1499:I1499"/>
    <mergeCell ref="J1499:L1499"/>
    <mergeCell ref="M1499:N1499"/>
    <mergeCell ref="O1499:P1499"/>
    <mergeCell ref="B1498:C1498"/>
    <mergeCell ref="D1498:F1498"/>
    <mergeCell ref="G1498:I1498"/>
    <mergeCell ref="J1498:L1498"/>
    <mergeCell ref="M1498:N1498"/>
    <mergeCell ref="O1498:P1498"/>
    <mergeCell ref="B1497:C1497"/>
    <mergeCell ref="D1497:F1497"/>
    <mergeCell ref="G1497:I1497"/>
    <mergeCell ref="J1497:L1497"/>
    <mergeCell ref="M1497:N1497"/>
    <mergeCell ref="O1497:P1497"/>
    <mergeCell ref="B1496:C1496"/>
    <mergeCell ref="D1496:F1496"/>
    <mergeCell ref="G1496:I1496"/>
    <mergeCell ref="J1496:L1496"/>
    <mergeCell ref="M1496:N1496"/>
    <mergeCell ref="O1496:P1496"/>
    <mergeCell ref="B1495:C1495"/>
    <mergeCell ref="D1495:F1495"/>
    <mergeCell ref="G1495:I1495"/>
    <mergeCell ref="J1495:L1495"/>
    <mergeCell ref="M1495:N1495"/>
    <mergeCell ref="O1495:P1495"/>
    <mergeCell ref="B1506:C1506"/>
    <mergeCell ref="D1506:F1506"/>
    <mergeCell ref="G1506:I1506"/>
    <mergeCell ref="J1506:L1506"/>
    <mergeCell ref="M1506:N1506"/>
    <mergeCell ref="O1506:P1506"/>
    <mergeCell ref="B1505:C1505"/>
    <mergeCell ref="D1505:F1505"/>
    <mergeCell ref="G1505:I1505"/>
    <mergeCell ref="J1505:L1505"/>
    <mergeCell ref="M1505:N1505"/>
    <mergeCell ref="O1505:P1505"/>
    <mergeCell ref="B1504:C1504"/>
    <mergeCell ref="D1504:F1504"/>
    <mergeCell ref="G1504:I1504"/>
    <mergeCell ref="J1504:L1504"/>
    <mergeCell ref="M1504:N1504"/>
    <mergeCell ref="O1504:P1504"/>
    <mergeCell ref="B1503:C1503"/>
    <mergeCell ref="D1503:F1503"/>
    <mergeCell ref="G1503:I1503"/>
    <mergeCell ref="J1503:L1503"/>
    <mergeCell ref="M1503:N1503"/>
    <mergeCell ref="O1503:P1503"/>
    <mergeCell ref="B1502:C1502"/>
    <mergeCell ref="D1502:F1502"/>
    <mergeCell ref="G1502:I1502"/>
    <mergeCell ref="J1502:L1502"/>
    <mergeCell ref="M1502:N1502"/>
    <mergeCell ref="O1502:P1502"/>
    <mergeCell ref="B1501:C1501"/>
    <mergeCell ref="D1501:F1501"/>
    <mergeCell ref="G1501:I1501"/>
    <mergeCell ref="J1501:L1501"/>
    <mergeCell ref="M1501:N1501"/>
    <mergeCell ref="O1501:P1501"/>
    <mergeCell ref="B1512:C1512"/>
    <mergeCell ref="D1512:F1512"/>
    <mergeCell ref="G1512:I1512"/>
    <mergeCell ref="J1512:L1512"/>
    <mergeCell ref="M1512:N1512"/>
    <mergeCell ref="O1512:P1512"/>
    <mergeCell ref="B1511:C1511"/>
    <mergeCell ref="D1511:F1511"/>
    <mergeCell ref="G1511:I1511"/>
    <mergeCell ref="J1511:L1511"/>
    <mergeCell ref="M1511:N1511"/>
    <mergeCell ref="O1511:P1511"/>
    <mergeCell ref="B1510:C1510"/>
    <mergeCell ref="D1510:F1510"/>
    <mergeCell ref="G1510:I1510"/>
    <mergeCell ref="J1510:L1510"/>
    <mergeCell ref="M1510:N1510"/>
    <mergeCell ref="O1510:P1510"/>
    <mergeCell ref="B1509:C1509"/>
    <mergeCell ref="D1509:F1509"/>
    <mergeCell ref="G1509:I1509"/>
    <mergeCell ref="J1509:L1509"/>
    <mergeCell ref="M1509:N1509"/>
    <mergeCell ref="O1509:P1509"/>
    <mergeCell ref="B1508:C1508"/>
    <mergeCell ref="D1508:F1508"/>
    <mergeCell ref="G1508:I1508"/>
    <mergeCell ref="J1508:L1508"/>
    <mergeCell ref="M1508:N1508"/>
    <mergeCell ref="O1508:P1508"/>
    <mergeCell ref="B1507:C1507"/>
    <mergeCell ref="D1507:F1507"/>
    <mergeCell ref="G1507:I1507"/>
    <mergeCell ref="J1507:L1507"/>
    <mergeCell ref="M1507:N1507"/>
    <mergeCell ref="O1507:P1507"/>
    <mergeCell ref="B1518:C1518"/>
    <mergeCell ref="D1518:F1518"/>
    <mergeCell ref="G1518:I1518"/>
    <mergeCell ref="J1518:L1518"/>
    <mergeCell ref="M1518:N1518"/>
    <mergeCell ref="O1518:P1518"/>
    <mergeCell ref="B1517:C1517"/>
    <mergeCell ref="D1517:F1517"/>
    <mergeCell ref="G1517:I1517"/>
    <mergeCell ref="J1517:L1517"/>
    <mergeCell ref="M1517:N1517"/>
    <mergeCell ref="O1517:P1517"/>
    <mergeCell ref="B1516:C1516"/>
    <mergeCell ref="D1516:F1516"/>
    <mergeCell ref="G1516:I1516"/>
    <mergeCell ref="J1516:L1516"/>
    <mergeCell ref="M1516:N1516"/>
    <mergeCell ref="O1516:P1516"/>
    <mergeCell ref="B1515:C1515"/>
    <mergeCell ref="D1515:F1515"/>
    <mergeCell ref="G1515:I1515"/>
    <mergeCell ref="J1515:L1515"/>
    <mergeCell ref="M1515:N1515"/>
    <mergeCell ref="O1515:P1515"/>
    <mergeCell ref="B1514:C1514"/>
    <mergeCell ref="D1514:F1514"/>
    <mergeCell ref="G1514:I1514"/>
    <mergeCell ref="J1514:L1514"/>
    <mergeCell ref="M1514:N1514"/>
    <mergeCell ref="O1514:P1514"/>
    <mergeCell ref="B1513:C1513"/>
    <mergeCell ref="D1513:F1513"/>
    <mergeCell ref="G1513:I1513"/>
    <mergeCell ref="J1513:L1513"/>
    <mergeCell ref="M1513:N1513"/>
    <mergeCell ref="O1513:P1513"/>
    <mergeCell ref="B1524:C1524"/>
    <mergeCell ref="D1524:F1524"/>
    <mergeCell ref="G1524:I1524"/>
    <mergeCell ref="J1524:L1524"/>
    <mergeCell ref="M1524:N1524"/>
    <mergeCell ref="O1524:P1524"/>
    <mergeCell ref="B1523:C1523"/>
    <mergeCell ref="D1523:F1523"/>
    <mergeCell ref="G1523:I1523"/>
    <mergeCell ref="J1523:L1523"/>
    <mergeCell ref="M1523:N1523"/>
    <mergeCell ref="O1523:P1523"/>
    <mergeCell ref="B1522:C1522"/>
    <mergeCell ref="D1522:F1522"/>
    <mergeCell ref="G1522:I1522"/>
    <mergeCell ref="J1522:L1522"/>
    <mergeCell ref="M1522:N1522"/>
    <mergeCell ref="O1522:P1522"/>
    <mergeCell ref="B1521:C1521"/>
    <mergeCell ref="D1521:F1521"/>
    <mergeCell ref="G1521:I1521"/>
    <mergeCell ref="J1521:L1521"/>
    <mergeCell ref="M1521:N1521"/>
    <mergeCell ref="O1521:P1521"/>
    <mergeCell ref="B1520:C1520"/>
    <mergeCell ref="D1520:F1520"/>
    <mergeCell ref="G1520:I1520"/>
    <mergeCell ref="J1520:L1520"/>
    <mergeCell ref="M1520:N1520"/>
    <mergeCell ref="O1520:P1520"/>
    <mergeCell ref="B1519:C1519"/>
    <mergeCell ref="D1519:F1519"/>
    <mergeCell ref="G1519:I1519"/>
    <mergeCell ref="J1519:L1519"/>
    <mergeCell ref="M1519:N1519"/>
    <mergeCell ref="O1519:P1519"/>
    <mergeCell ref="B1530:C1530"/>
    <mergeCell ref="D1530:F1530"/>
    <mergeCell ref="G1530:I1530"/>
    <mergeCell ref="J1530:L1530"/>
    <mergeCell ref="M1530:N1530"/>
    <mergeCell ref="O1530:P1530"/>
    <mergeCell ref="B1529:C1529"/>
    <mergeCell ref="D1529:F1529"/>
    <mergeCell ref="G1529:I1529"/>
    <mergeCell ref="J1529:L1529"/>
    <mergeCell ref="M1529:N1529"/>
    <mergeCell ref="O1529:P1529"/>
    <mergeCell ref="B1528:C1528"/>
    <mergeCell ref="D1528:F1528"/>
    <mergeCell ref="G1528:I1528"/>
    <mergeCell ref="J1528:L1528"/>
    <mergeCell ref="M1528:N1528"/>
    <mergeCell ref="O1528:P1528"/>
    <mergeCell ref="B1527:C1527"/>
    <mergeCell ref="D1527:F1527"/>
    <mergeCell ref="G1527:I1527"/>
    <mergeCell ref="J1527:L1527"/>
    <mergeCell ref="M1527:N1527"/>
    <mergeCell ref="O1527:P1527"/>
    <mergeCell ref="B1526:C1526"/>
    <mergeCell ref="D1526:F1526"/>
    <mergeCell ref="G1526:I1526"/>
    <mergeCell ref="J1526:L1526"/>
    <mergeCell ref="M1526:N1526"/>
    <mergeCell ref="O1526:P1526"/>
    <mergeCell ref="B1525:C1525"/>
    <mergeCell ref="D1525:F1525"/>
    <mergeCell ref="G1525:I1525"/>
    <mergeCell ref="J1525:L1525"/>
    <mergeCell ref="M1525:N1525"/>
    <mergeCell ref="O1525:P1525"/>
    <mergeCell ref="B1536:C1536"/>
    <mergeCell ref="D1536:F1536"/>
    <mergeCell ref="G1536:I1536"/>
    <mergeCell ref="J1536:L1536"/>
    <mergeCell ref="M1536:N1536"/>
    <mergeCell ref="O1536:P1536"/>
    <mergeCell ref="B1535:C1535"/>
    <mergeCell ref="D1535:F1535"/>
    <mergeCell ref="G1535:I1535"/>
    <mergeCell ref="J1535:L1535"/>
    <mergeCell ref="M1535:N1535"/>
    <mergeCell ref="O1535:P1535"/>
    <mergeCell ref="B1534:C1534"/>
    <mergeCell ref="D1534:F1534"/>
    <mergeCell ref="G1534:I1534"/>
    <mergeCell ref="J1534:L1534"/>
    <mergeCell ref="M1534:N1534"/>
    <mergeCell ref="O1534:P1534"/>
    <mergeCell ref="B1533:C1533"/>
    <mergeCell ref="D1533:F1533"/>
    <mergeCell ref="G1533:I1533"/>
    <mergeCell ref="J1533:L1533"/>
    <mergeCell ref="M1533:N1533"/>
    <mergeCell ref="O1533:P1533"/>
    <mergeCell ref="B1532:C1532"/>
    <mergeCell ref="D1532:F1532"/>
    <mergeCell ref="G1532:I1532"/>
    <mergeCell ref="J1532:L1532"/>
    <mergeCell ref="M1532:N1532"/>
    <mergeCell ref="O1532:P1532"/>
    <mergeCell ref="B1531:C1531"/>
    <mergeCell ref="D1531:F1531"/>
    <mergeCell ref="G1531:I1531"/>
    <mergeCell ref="J1531:L1531"/>
    <mergeCell ref="M1531:N1531"/>
    <mergeCell ref="O1531:P1531"/>
    <mergeCell ref="B1542:C1542"/>
    <mergeCell ref="D1542:F1542"/>
    <mergeCell ref="G1542:I1542"/>
    <mergeCell ref="J1542:L1542"/>
    <mergeCell ref="M1542:N1542"/>
    <mergeCell ref="O1542:P1542"/>
    <mergeCell ref="B1541:C1541"/>
    <mergeCell ref="D1541:F1541"/>
    <mergeCell ref="G1541:I1541"/>
    <mergeCell ref="J1541:L1541"/>
    <mergeCell ref="M1541:N1541"/>
    <mergeCell ref="O1541:P1541"/>
    <mergeCell ref="B1540:C1540"/>
    <mergeCell ref="D1540:F1540"/>
    <mergeCell ref="G1540:I1540"/>
    <mergeCell ref="J1540:L1540"/>
    <mergeCell ref="M1540:N1540"/>
    <mergeCell ref="O1540:P1540"/>
    <mergeCell ref="B1539:C1539"/>
    <mergeCell ref="D1539:F1539"/>
    <mergeCell ref="G1539:I1539"/>
    <mergeCell ref="J1539:L1539"/>
    <mergeCell ref="M1539:N1539"/>
    <mergeCell ref="O1539:P1539"/>
    <mergeCell ref="B1538:C1538"/>
    <mergeCell ref="D1538:F1538"/>
    <mergeCell ref="G1538:I1538"/>
    <mergeCell ref="J1538:L1538"/>
    <mergeCell ref="M1538:N1538"/>
    <mergeCell ref="O1538:P1538"/>
    <mergeCell ref="B1537:C1537"/>
    <mergeCell ref="D1537:F1537"/>
    <mergeCell ref="G1537:I1537"/>
    <mergeCell ref="J1537:L1537"/>
    <mergeCell ref="M1537:N1537"/>
    <mergeCell ref="O1537:P1537"/>
    <mergeCell ref="B1548:C1548"/>
    <mergeCell ref="D1548:F1548"/>
    <mergeCell ref="G1548:I1548"/>
    <mergeCell ref="J1548:L1548"/>
    <mergeCell ref="M1548:N1548"/>
    <mergeCell ref="O1548:P1548"/>
    <mergeCell ref="B1547:C1547"/>
    <mergeCell ref="D1547:F1547"/>
    <mergeCell ref="G1547:I1547"/>
    <mergeCell ref="J1547:L1547"/>
    <mergeCell ref="M1547:N1547"/>
    <mergeCell ref="O1547:P1547"/>
    <mergeCell ref="B1546:C1546"/>
    <mergeCell ref="D1546:F1546"/>
    <mergeCell ref="G1546:I1546"/>
    <mergeCell ref="J1546:L1546"/>
    <mergeCell ref="M1546:N1546"/>
    <mergeCell ref="O1546:P1546"/>
    <mergeCell ref="B1545:C1545"/>
    <mergeCell ref="D1545:F1545"/>
    <mergeCell ref="G1545:I1545"/>
    <mergeCell ref="J1545:L1545"/>
    <mergeCell ref="M1545:N1545"/>
    <mergeCell ref="O1545:P1545"/>
    <mergeCell ref="B1544:C1544"/>
    <mergeCell ref="D1544:F1544"/>
    <mergeCell ref="G1544:I1544"/>
    <mergeCell ref="J1544:L1544"/>
    <mergeCell ref="M1544:N1544"/>
    <mergeCell ref="O1544:P1544"/>
    <mergeCell ref="B1543:C1543"/>
    <mergeCell ref="D1543:F1543"/>
    <mergeCell ref="G1543:I1543"/>
    <mergeCell ref="J1543:L1543"/>
    <mergeCell ref="M1543:N1543"/>
    <mergeCell ref="O1543:P1543"/>
    <mergeCell ref="B1554:C1554"/>
    <mergeCell ref="D1554:F1554"/>
    <mergeCell ref="G1554:I1554"/>
    <mergeCell ref="J1554:L1554"/>
    <mergeCell ref="M1554:N1554"/>
    <mergeCell ref="O1554:P1554"/>
    <mergeCell ref="B1553:C1553"/>
    <mergeCell ref="D1553:F1553"/>
    <mergeCell ref="G1553:I1553"/>
    <mergeCell ref="J1553:L1553"/>
    <mergeCell ref="M1553:N1553"/>
    <mergeCell ref="O1553:P1553"/>
    <mergeCell ref="B1552:C1552"/>
    <mergeCell ref="D1552:F1552"/>
    <mergeCell ref="G1552:I1552"/>
    <mergeCell ref="J1552:L1552"/>
    <mergeCell ref="M1552:N1552"/>
    <mergeCell ref="O1552:P1552"/>
    <mergeCell ref="B1551:C1551"/>
    <mergeCell ref="D1551:F1551"/>
    <mergeCell ref="G1551:I1551"/>
    <mergeCell ref="J1551:L1551"/>
    <mergeCell ref="M1551:N1551"/>
    <mergeCell ref="O1551:P1551"/>
    <mergeCell ref="B1550:C1550"/>
    <mergeCell ref="D1550:F1550"/>
    <mergeCell ref="G1550:I1550"/>
    <mergeCell ref="J1550:L1550"/>
    <mergeCell ref="M1550:N1550"/>
    <mergeCell ref="O1550:P1550"/>
    <mergeCell ref="B1549:C1549"/>
    <mergeCell ref="D1549:F1549"/>
    <mergeCell ref="G1549:I1549"/>
    <mergeCell ref="J1549:L1549"/>
    <mergeCell ref="M1549:N1549"/>
    <mergeCell ref="O1549:P1549"/>
    <mergeCell ref="B1560:C1560"/>
    <mergeCell ref="D1560:F1560"/>
    <mergeCell ref="G1560:I1560"/>
    <mergeCell ref="J1560:L1560"/>
    <mergeCell ref="M1560:N1560"/>
    <mergeCell ref="O1560:P1560"/>
    <mergeCell ref="B1559:C1559"/>
    <mergeCell ref="D1559:F1559"/>
    <mergeCell ref="G1559:I1559"/>
    <mergeCell ref="J1559:L1559"/>
    <mergeCell ref="M1559:N1559"/>
    <mergeCell ref="O1559:P1559"/>
    <mergeCell ref="B1558:C1558"/>
    <mergeCell ref="D1558:F1558"/>
    <mergeCell ref="G1558:I1558"/>
    <mergeCell ref="J1558:L1558"/>
    <mergeCell ref="M1558:N1558"/>
    <mergeCell ref="O1558:P1558"/>
    <mergeCell ref="B1557:C1557"/>
    <mergeCell ref="D1557:F1557"/>
    <mergeCell ref="G1557:I1557"/>
    <mergeCell ref="J1557:L1557"/>
    <mergeCell ref="M1557:N1557"/>
    <mergeCell ref="O1557:P1557"/>
    <mergeCell ref="B1556:C1556"/>
    <mergeCell ref="D1556:F1556"/>
    <mergeCell ref="G1556:I1556"/>
    <mergeCell ref="J1556:L1556"/>
    <mergeCell ref="M1556:N1556"/>
    <mergeCell ref="O1556:P1556"/>
    <mergeCell ref="B1555:C1555"/>
    <mergeCell ref="D1555:F1555"/>
    <mergeCell ref="G1555:I1555"/>
    <mergeCell ref="J1555:L1555"/>
    <mergeCell ref="M1555:N1555"/>
    <mergeCell ref="O1555:P1555"/>
    <mergeCell ref="B1566:C1566"/>
    <mergeCell ref="D1566:F1566"/>
    <mergeCell ref="G1566:I1566"/>
    <mergeCell ref="J1566:L1566"/>
    <mergeCell ref="M1566:N1566"/>
    <mergeCell ref="O1566:P1566"/>
    <mergeCell ref="B1565:C1565"/>
    <mergeCell ref="D1565:F1565"/>
    <mergeCell ref="G1565:I1565"/>
    <mergeCell ref="J1565:L1565"/>
    <mergeCell ref="M1565:N1565"/>
    <mergeCell ref="O1565:P1565"/>
    <mergeCell ref="B1564:C1564"/>
    <mergeCell ref="D1564:F1564"/>
    <mergeCell ref="G1564:I1564"/>
    <mergeCell ref="J1564:L1564"/>
    <mergeCell ref="M1564:N1564"/>
    <mergeCell ref="O1564:P1564"/>
    <mergeCell ref="B1563:C1563"/>
    <mergeCell ref="D1563:F1563"/>
    <mergeCell ref="G1563:I1563"/>
    <mergeCell ref="J1563:L1563"/>
    <mergeCell ref="M1563:N1563"/>
    <mergeCell ref="O1563:P1563"/>
    <mergeCell ref="B1562:C1562"/>
    <mergeCell ref="D1562:F1562"/>
    <mergeCell ref="G1562:I1562"/>
    <mergeCell ref="J1562:L1562"/>
    <mergeCell ref="M1562:N1562"/>
    <mergeCell ref="O1562:P1562"/>
    <mergeCell ref="B1561:C1561"/>
    <mergeCell ref="D1561:F1561"/>
    <mergeCell ref="G1561:I1561"/>
    <mergeCell ref="J1561:L1561"/>
    <mergeCell ref="M1561:N1561"/>
    <mergeCell ref="O1561:P1561"/>
    <mergeCell ref="B1572:C1572"/>
    <mergeCell ref="D1572:F1572"/>
    <mergeCell ref="G1572:I1572"/>
    <mergeCell ref="J1572:L1572"/>
    <mergeCell ref="M1572:N1572"/>
    <mergeCell ref="O1572:P1572"/>
    <mergeCell ref="B1571:C1571"/>
    <mergeCell ref="D1571:F1571"/>
    <mergeCell ref="G1571:I1571"/>
    <mergeCell ref="J1571:L1571"/>
    <mergeCell ref="M1571:N1571"/>
    <mergeCell ref="O1571:P1571"/>
    <mergeCell ref="B1570:C1570"/>
    <mergeCell ref="D1570:F1570"/>
    <mergeCell ref="G1570:I1570"/>
    <mergeCell ref="J1570:L1570"/>
    <mergeCell ref="M1570:N1570"/>
    <mergeCell ref="O1570:P1570"/>
    <mergeCell ref="B1569:C1569"/>
    <mergeCell ref="D1569:F1569"/>
    <mergeCell ref="G1569:I1569"/>
    <mergeCell ref="J1569:L1569"/>
    <mergeCell ref="M1569:N1569"/>
    <mergeCell ref="O1569:P1569"/>
    <mergeCell ref="B1568:C1568"/>
    <mergeCell ref="D1568:F1568"/>
    <mergeCell ref="G1568:I1568"/>
    <mergeCell ref="J1568:L1568"/>
    <mergeCell ref="M1568:N1568"/>
    <mergeCell ref="O1568:P1568"/>
    <mergeCell ref="B1567:C1567"/>
    <mergeCell ref="D1567:F1567"/>
    <mergeCell ref="G1567:I1567"/>
    <mergeCell ref="J1567:L1567"/>
    <mergeCell ref="M1567:N1567"/>
    <mergeCell ref="O1567:P1567"/>
    <mergeCell ref="B1578:C1578"/>
    <mergeCell ref="D1578:F1578"/>
    <mergeCell ref="G1578:I1578"/>
    <mergeCell ref="J1578:L1578"/>
    <mergeCell ref="M1578:N1578"/>
    <mergeCell ref="O1578:P1578"/>
    <mergeCell ref="B1577:C1577"/>
    <mergeCell ref="D1577:F1577"/>
    <mergeCell ref="G1577:I1577"/>
    <mergeCell ref="J1577:L1577"/>
    <mergeCell ref="M1577:N1577"/>
    <mergeCell ref="O1577:P1577"/>
    <mergeCell ref="B1576:C1576"/>
    <mergeCell ref="D1576:F1576"/>
    <mergeCell ref="G1576:I1576"/>
    <mergeCell ref="J1576:L1576"/>
    <mergeCell ref="M1576:N1576"/>
    <mergeCell ref="O1576:P1576"/>
    <mergeCell ref="B1575:C1575"/>
    <mergeCell ref="D1575:F1575"/>
    <mergeCell ref="G1575:I1575"/>
    <mergeCell ref="J1575:L1575"/>
    <mergeCell ref="M1575:N1575"/>
    <mergeCell ref="O1575:P1575"/>
    <mergeCell ref="B1574:C1574"/>
    <mergeCell ref="D1574:F1574"/>
    <mergeCell ref="G1574:I1574"/>
    <mergeCell ref="J1574:L1574"/>
    <mergeCell ref="M1574:N1574"/>
    <mergeCell ref="O1574:P1574"/>
    <mergeCell ref="B1573:C1573"/>
    <mergeCell ref="D1573:F1573"/>
    <mergeCell ref="G1573:I1573"/>
    <mergeCell ref="J1573:L1573"/>
    <mergeCell ref="M1573:N1573"/>
    <mergeCell ref="O1573:P1573"/>
    <mergeCell ref="B1584:C1584"/>
    <mergeCell ref="D1584:F1584"/>
    <mergeCell ref="G1584:I1584"/>
    <mergeCell ref="J1584:L1584"/>
    <mergeCell ref="M1584:N1584"/>
    <mergeCell ref="O1584:P1584"/>
    <mergeCell ref="B1583:C1583"/>
    <mergeCell ref="D1583:F1583"/>
    <mergeCell ref="G1583:I1583"/>
    <mergeCell ref="J1583:L1583"/>
    <mergeCell ref="M1583:N1583"/>
    <mergeCell ref="O1583:P1583"/>
    <mergeCell ref="B1582:C1582"/>
    <mergeCell ref="D1582:F1582"/>
    <mergeCell ref="G1582:I1582"/>
    <mergeCell ref="J1582:L1582"/>
    <mergeCell ref="M1582:N1582"/>
    <mergeCell ref="O1582:P1582"/>
    <mergeCell ref="B1581:C1581"/>
    <mergeCell ref="D1581:F1581"/>
    <mergeCell ref="G1581:I1581"/>
    <mergeCell ref="J1581:L1581"/>
    <mergeCell ref="M1581:N1581"/>
    <mergeCell ref="O1581:P1581"/>
    <mergeCell ref="B1580:C1580"/>
    <mergeCell ref="D1580:F1580"/>
    <mergeCell ref="G1580:I1580"/>
    <mergeCell ref="J1580:L1580"/>
    <mergeCell ref="M1580:N1580"/>
    <mergeCell ref="O1580:P1580"/>
    <mergeCell ref="B1579:C1579"/>
    <mergeCell ref="D1579:F1579"/>
    <mergeCell ref="G1579:I1579"/>
    <mergeCell ref="J1579:L1579"/>
    <mergeCell ref="M1579:N1579"/>
    <mergeCell ref="O1579:P1579"/>
    <mergeCell ref="B1590:C1590"/>
    <mergeCell ref="D1590:F1590"/>
    <mergeCell ref="G1590:I1590"/>
    <mergeCell ref="J1590:L1590"/>
    <mergeCell ref="M1590:N1590"/>
    <mergeCell ref="O1590:P1590"/>
    <mergeCell ref="B1589:C1589"/>
    <mergeCell ref="D1589:F1589"/>
    <mergeCell ref="G1589:I1589"/>
    <mergeCell ref="J1589:L1589"/>
    <mergeCell ref="M1589:N1589"/>
    <mergeCell ref="O1589:P1589"/>
    <mergeCell ref="B1588:C1588"/>
    <mergeCell ref="D1588:F1588"/>
    <mergeCell ref="G1588:I1588"/>
    <mergeCell ref="J1588:L1588"/>
    <mergeCell ref="M1588:N1588"/>
    <mergeCell ref="O1588:P1588"/>
    <mergeCell ref="B1587:C1587"/>
    <mergeCell ref="D1587:F1587"/>
    <mergeCell ref="G1587:I1587"/>
    <mergeCell ref="J1587:L1587"/>
    <mergeCell ref="M1587:N1587"/>
    <mergeCell ref="O1587:P1587"/>
    <mergeCell ref="B1586:C1586"/>
    <mergeCell ref="D1586:F1586"/>
    <mergeCell ref="G1586:I1586"/>
    <mergeCell ref="J1586:L1586"/>
    <mergeCell ref="M1586:N1586"/>
    <mergeCell ref="O1586:P1586"/>
    <mergeCell ref="B1585:C1585"/>
    <mergeCell ref="D1585:F1585"/>
    <mergeCell ref="G1585:I1585"/>
    <mergeCell ref="J1585:L1585"/>
    <mergeCell ref="M1585:N1585"/>
    <mergeCell ref="O1585:P1585"/>
    <mergeCell ref="B1596:C1596"/>
    <mergeCell ref="D1596:F1596"/>
    <mergeCell ref="G1596:I1596"/>
    <mergeCell ref="J1596:L1596"/>
    <mergeCell ref="M1596:N1596"/>
    <mergeCell ref="O1596:P1596"/>
    <mergeCell ref="B1595:C1595"/>
    <mergeCell ref="D1595:F1595"/>
    <mergeCell ref="G1595:I1595"/>
    <mergeCell ref="J1595:L1595"/>
    <mergeCell ref="M1595:N1595"/>
    <mergeCell ref="O1595:P1595"/>
    <mergeCell ref="B1594:C1594"/>
    <mergeCell ref="D1594:F1594"/>
    <mergeCell ref="G1594:I1594"/>
    <mergeCell ref="J1594:L1594"/>
    <mergeCell ref="M1594:N1594"/>
    <mergeCell ref="O1594:P1594"/>
    <mergeCell ref="B1593:C1593"/>
    <mergeCell ref="D1593:F1593"/>
    <mergeCell ref="G1593:I1593"/>
    <mergeCell ref="J1593:L1593"/>
    <mergeCell ref="M1593:N1593"/>
    <mergeCell ref="O1593:P1593"/>
    <mergeCell ref="B1592:C1592"/>
    <mergeCell ref="D1592:F1592"/>
    <mergeCell ref="G1592:I1592"/>
    <mergeCell ref="J1592:L1592"/>
    <mergeCell ref="M1592:N1592"/>
    <mergeCell ref="O1592:P1592"/>
    <mergeCell ref="B1591:C1591"/>
    <mergeCell ref="D1591:F1591"/>
    <mergeCell ref="G1591:I1591"/>
    <mergeCell ref="J1591:L1591"/>
    <mergeCell ref="M1591:N1591"/>
    <mergeCell ref="O1591:P1591"/>
    <mergeCell ref="B1602:C1602"/>
    <mergeCell ref="D1602:F1602"/>
    <mergeCell ref="G1602:I1602"/>
    <mergeCell ref="J1602:L1602"/>
    <mergeCell ref="M1602:N1602"/>
    <mergeCell ref="O1602:P1602"/>
    <mergeCell ref="B1601:C1601"/>
    <mergeCell ref="D1601:F1601"/>
    <mergeCell ref="G1601:I1601"/>
    <mergeCell ref="J1601:L1601"/>
    <mergeCell ref="M1601:N1601"/>
    <mergeCell ref="O1601:P1601"/>
    <mergeCell ref="B1600:C1600"/>
    <mergeCell ref="D1600:F1600"/>
    <mergeCell ref="G1600:I1600"/>
    <mergeCell ref="J1600:L1600"/>
    <mergeCell ref="M1600:N1600"/>
    <mergeCell ref="O1600:P1600"/>
    <mergeCell ref="B1599:C1599"/>
    <mergeCell ref="D1599:F1599"/>
    <mergeCell ref="G1599:I1599"/>
    <mergeCell ref="J1599:L1599"/>
    <mergeCell ref="M1599:N1599"/>
    <mergeCell ref="O1599:P1599"/>
    <mergeCell ref="B1598:C1598"/>
    <mergeCell ref="D1598:F1598"/>
    <mergeCell ref="G1598:I1598"/>
    <mergeCell ref="J1598:L1598"/>
    <mergeCell ref="M1598:N1598"/>
    <mergeCell ref="O1598:P1598"/>
    <mergeCell ref="B1597:C1597"/>
    <mergeCell ref="D1597:F1597"/>
    <mergeCell ref="G1597:I1597"/>
    <mergeCell ref="J1597:L1597"/>
    <mergeCell ref="M1597:N1597"/>
    <mergeCell ref="O1597:P1597"/>
    <mergeCell ref="B1608:C1608"/>
    <mergeCell ref="D1608:F1608"/>
    <mergeCell ref="G1608:I1608"/>
    <mergeCell ref="J1608:L1608"/>
    <mergeCell ref="M1608:N1608"/>
    <mergeCell ref="O1608:P1608"/>
    <mergeCell ref="B1607:C1607"/>
    <mergeCell ref="D1607:F1607"/>
    <mergeCell ref="G1607:I1607"/>
    <mergeCell ref="J1607:L1607"/>
    <mergeCell ref="M1607:N1607"/>
    <mergeCell ref="O1607:P1607"/>
    <mergeCell ref="B1606:C1606"/>
    <mergeCell ref="D1606:F1606"/>
    <mergeCell ref="G1606:I1606"/>
    <mergeCell ref="J1606:L1606"/>
    <mergeCell ref="M1606:N1606"/>
    <mergeCell ref="O1606:P1606"/>
    <mergeCell ref="B1605:C1605"/>
    <mergeCell ref="D1605:F1605"/>
    <mergeCell ref="G1605:I1605"/>
    <mergeCell ref="J1605:L1605"/>
    <mergeCell ref="M1605:N1605"/>
    <mergeCell ref="O1605:P1605"/>
    <mergeCell ref="B1604:C1604"/>
    <mergeCell ref="D1604:F1604"/>
    <mergeCell ref="G1604:I1604"/>
    <mergeCell ref="J1604:L1604"/>
    <mergeCell ref="M1604:N1604"/>
    <mergeCell ref="O1604:P1604"/>
    <mergeCell ref="B1603:C1603"/>
    <mergeCell ref="D1603:F1603"/>
    <mergeCell ref="G1603:I1603"/>
    <mergeCell ref="J1603:L1603"/>
    <mergeCell ref="M1603:N1603"/>
    <mergeCell ref="O1603:P1603"/>
    <mergeCell ref="B1614:C1614"/>
    <mergeCell ref="D1614:F1614"/>
    <mergeCell ref="G1614:I1614"/>
    <mergeCell ref="J1614:L1614"/>
    <mergeCell ref="M1614:N1614"/>
    <mergeCell ref="O1614:P1614"/>
    <mergeCell ref="B1613:C1613"/>
    <mergeCell ref="D1613:F1613"/>
    <mergeCell ref="G1613:I1613"/>
    <mergeCell ref="J1613:L1613"/>
    <mergeCell ref="M1613:N1613"/>
    <mergeCell ref="O1613:P1613"/>
    <mergeCell ref="B1612:C1612"/>
    <mergeCell ref="D1612:F1612"/>
    <mergeCell ref="G1612:I1612"/>
    <mergeCell ref="J1612:L1612"/>
    <mergeCell ref="M1612:N1612"/>
    <mergeCell ref="O1612:P1612"/>
    <mergeCell ref="B1611:C1611"/>
    <mergeCell ref="D1611:F1611"/>
    <mergeCell ref="G1611:I1611"/>
    <mergeCell ref="J1611:L1611"/>
    <mergeCell ref="M1611:N1611"/>
    <mergeCell ref="O1611:P1611"/>
    <mergeCell ref="B1610:C1610"/>
    <mergeCell ref="D1610:F1610"/>
    <mergeCell ref="G1610:I1610"/>
    <mergeCell ref="J1610:L1610"/>
    <mergeCell ref="M1610:N1610"/>
    <mergeCell ref="O1610:P1610"/>
    <mergeCell ref="B1609:C1609"/>
    <mergeCell ref="D1609:F1609"/>
    <mergeCell ref="G1609:I1609"/>
    <mergeCell ref="J1609:L1609"/>
    <mergeCell ref="M1609:N1609"/>
    <mergeCell ref="O1609:P1609"/>
    <mergeCell ref="B1620:C1620"/>
    <mergeCell ref="D1620:F1620"/>
    <mergeCell ref="G1620:I1620"/>
    <mergeCell ref="J1620:L1620"/>
    <mergeCell ref="M1620:N1620"/>
    <mergeCell ref="O1620:P1620"/>
    <mergeCell ref="B1619:C1619"/>
    <mergeCell ref="D1619:F1619"/>
    <mergeCell ref="G1619:I1619"/>
    <mergeCell ref="J1619:L1619"/>
    <mergeCell ref="M1619:N1619"/>
    <mergeCell ref="O1619:P1619"/>
    <mergeCell ref="B1618:C1618"/>
    <mergeCell ref="D1618:F1618"/>
    <mergeCell ref="G1618:I1618"/>
    <mergeCell ref="J1618:L1618"/>
    <mergeCell ref="M1618:N1618"/>
    <mergeCell ref="O1618:P1618"/>
    <mergeCell ref="B1617:C1617"/>
    <mergeCell ref="D1617:F1617"/>
    <mergeCell ref="G1617:I1617"/>
    <mergeCell ref="J1617:L1617"/>
    <mergeCell ref="M1617:N1617"/>
    <mergeCell ref="O1617:P1617"/>
    <mergeCell ref="B1616:C1616"/>
    <mergeCell ref="D1616:F1616"/>
    <mergeCell ref="G1616:I1616"/>
    <mergeCell ref="J1616:L1616"/>
    <mergeCell ref="M1616:N1616"/>
    <mergeCell ref="O1616:P1616"/>
    <mergeCell ref="B1615:C1615"/>
    <mergeCell ref="D1615:F1615"/>
    <mergeCell ref="G1615:I1615"/>
    <mergeCell ref="J1615:L1615"/>
    <mergeCell ref="M1615:N1615"/>
    <mergeCell ref="O1615:P1615"/>
    <mergeCell ref="B1626:C1626"/>
    <mergeCell ref="D1626:F1626"/>
    <mergeCell ref="G1626:I1626"/>
    <mergeCell ref="J1626:L1626"/>
    <mergeCell ref="M1626:N1626"/>
    <mergeCell ref="O1626:P1626"/>
    <mergeCell ref="B1625:C1625"/>
    <mergeCell ref="D1625:F1625"/>
    <mergeCell ref="G1625:I1625"/>
    <mergeCell ref="J1625:L1625"/>
    <mergeCell ref="M1625:N1625"/>
    <mergeCell ref="O1625:P1625"/>
    <mergeCell ref="B1624:C1624"/>
    <mergeCell ref="D1624:F1624"/>
    <mergeCell ref="G1624:I1624"/>
    <mergeCell ref="J1624:L1624"/>
    <mergeCell ref="M1624:N1624"/>
    <mergeCell ref="O1624:P1624"/>
    <mergeCell ref="B1623:C1623"/>
    <mergeCell ref="D1623:F1623"/>
    <mergeCell ref="G1623:I1623"/>
    <mergeCell ref="J1623:L1623"/>
    <mergeCell ref="M1623:N1623"/>
    <mergeCell ref="O1623:P1623"/>
    <mergeCell ref="B1622:C1622"/>
    <mergeCell ref="D1622:F1622"/>
    <mergeCell ref="G1622:I1622"/>
    <mergeCell ref="J1622:L1622"/>
    <mergeCell ref="M1622:N1622"/>
    <mergeCell ref="O1622:P1622"/>
    <mergeCell ref="B1621:C1621"/>
    <mergeCell ref="D1621:F1621"/>
    <mergeCell ref="G1621:I1621"/>
    <mergeCell ref="J1621:L1621"/>
    <mergeCell ref="M1621:N1621"/>
    <mergeCell ref="O1621:P1621"/>
    <mergeCell ref="B1632:C1632"/>
    <mergeCell ref="D1632:F1632"/>
    <mergeCell ref="G1632:I1632"/>
    <mergeCell ref="J1632:L1632"/>
    <mergeCell ref="M1632:N1632"/>
    <mergeCell ref="O1632:P1632"/>
    <mergeCell ref="B1631:C1631"/>
    <mergeCell ref="D1631:F1631"/>
    <mergeCell ref="G1631:I1631"/>
    <mergeCell ref="J1631:L1631"/>
    <mergeCell ref="M1631:N1631"/>
    <mergeCell ref="O1631:P1631"/>
    <mergeCell ref="B1630:C1630"/>
    <mergeCell ref="D1630:F1630"/>
    <mergeCell ref="G1630:I1630"/>
    <mergeCell ref="J1630:L1630"/>
    <mergeCell ref="M1630:N1630"/>
    <mergeCell ref="O1630:P1630"/>
    <mergeCell ref="B1629:C1629"/>
    <mergeCell ref="D1629:F1629"/>
    <mergeCell ref="G1629:I1629"/>
    <mergeCell ref="J1629:L1629"/>
    <mergeCell ref="M1629:N1629"/>
    <mergeCell ref="O1629:P1629"/>
    <mergeCell ref="B1628:C1628"/>
    <mergeCell ref="D1628:F1628"/>
    <mergeCell ref="G1628:I1628"/>
    <mergeCell ref="J1628:L1628"/>
    <mergeCell ref="M1628:N1628"/>
    <mergeCell ref="O1628:P1628"/>
    <mergeCell ref="B1627:C1627"/>
    <mergeCell ref="D1627:F1627"/>
    <mergeCell ref="G1627:I1627"/>
    <mergeCell ref="J1627:L1627"/>
    <mergeCell ref="M1627:N1627"/>
    <mergeCell ref="O1627:P1627"/>
    <mergeCell ref="B1638:C1638"/>
    <mergeCell ref="D1638:F1638"/>
    <mergeCell ref="G1638:I1638"/>
    <mergeCell ref="J1638:L1638"/>
    <mergeCell ref="M1638:N1638"/>
    <mergeCell ref="O1638:P1638"/>
    <mergeCell ref="B1637:C1637"/>
    <mergeCell ref="D1637:F1637"/>
    <mergeCell ref="G1637:I1637"/>
    <mergeCell ref="J1637:L1637"/>
    <mergeCell ref="M1637:N1637"/>
    <mergeCell ref="O1637:P1637"/>
    <mergeCell ref="B1636:C1636"/>
    <mergeCell ref="D1636:F1636"/>
    <mergeCell ref="G1636:I1636"/>
    <mergeCell ref="J1636:L1636"/>
    <mergeCell ref="M1636:N1636"/>
    <mergeCell ref="O1636:P1636"/>
    <mergeCell ref="B1635:C1635"/>
    <mergeCell ref="D1635:F1635"/>
    <mergeCell ref="G1635:I1635"/>
    <mergeCell ref="J1635:L1635"/>
    <mergeCell ref="M1635:N1635"/>
    <mergeCell ref="O1635:P1635"/>
    <mergeCell ref="B1634:C1634"/>
    <mergeCell ref="D1634:F1634"/>
    <mergeCell ref="G1634:I1634"/>
    <mergeCell ref="J1634:L1634"/>
    <mergeCell ref="M1634:N1634"/>
    <mergeCell ref="O1634:P1634"/>
    <mergeCell ref="B1633:C1633"/>
    <mergeCell ref="D1633:F1633"/>
    <mergeCell ref="G1633:I1633"/>
    <mergeCell ref="J1633:L1633"/>
    <mergeCell ref="M1633:N1633"/>
    <mergeCell ref="O1633:P1633"/>
    <mergeCell ref="B1644:C1644"/>
    <mergeCell ref="D1644:F1644"/>
    <mergeCell ref="G1644:I1644"/>
    <mergeCell ref="J1644:L1644"/>
    <mergeCell ref="M1644:N1644"/>
    <mergeCell ref="O1644:P1644"/>
    <mergeCell ref="B1643:C1643"/>
    <mergeCell ref="D1643:F1643"/>
    <mergeCell ref="G1643:I1643"/>
    <mergeCell ref="J1643:L1643"/>
    <mergeCell ref="M1643:N1643"/>
    <mergeCell ref="O1643:P1643"/>
    <mergeCell ref="B1642:C1642"/>
    <mergeCell ref="D1642:F1642"/>
    <mergeCell ref="G1642:I1642"/>
    <mergeCell ref="J1642:L1642"/>
    <mergeCell ref="M1642:N1642"/>
    <mergeCell ref="O1642:P1642"/>
    <mergeCell ref="B1641:C1641"/>
    <mergeCell ref="D1641:F1641"/>
    <mergeCell ref="G1641:I1641"/>
    <mergeCell ref="J1641:L1641"/>
    <mergeCell ref="M1641:N1641"/>
    <mergeCell ref="O1641:P1641"/>
    <mergeCell ref="B1640:C1640"/>
    <mergeCell ref="D1640:F1640"/>
    <mergeCell ref="G1640:I1640"/>
    <mergeCell ref="J1640:L1640"/>
    <mergeCell ref="M1640:N1640"/>
    <mergeCell ref="O1640:P1640"/>
    <mergeCell ref="B1639:C1639"/>
    <mergeCell ref="D1639:F1639"/>
    <mergeCell ref="G1639:I1639"/>
    <mergeCell ref="J1639:L1639"/>
    <mergeCell ref="M1639:N1639"/>
    <mergeCell ref="O1639:P1639"/>
    <mergeCell ref="B1650:C1650"/>
    <mergeCell ref="D1650:F1650"/>
    <mergeCell ref="G1650:I1650"/>
    <mergeCell ref="J1650:L1650"/>
    <mergeCell ref="M1650:N1650"/>
    <mergeCell ref="O1650:P1650"/>
    <mergeCell ref="B1649:C1649"/>
    <mergeCell ref="D1649:F1649"/>
    <mergeCell ref="G1649:I1649"/>
    <mergeCell ref="J1649:L1649"/>
    <mergeCell ref="M1649:N1649"/>
    <mergeCell ref="O1649:P1649"/>
    <mergeCell ref="B1648:C1648"/>
    <mergeCell ref="D1648:F1648"/>
    <mergeCell ref="G1648:I1648"/>
    <mergeCell ref="J1648:L1648"/>
    <mergeCell ref="M1648:N1648"/>
    <mergeCell ref="O1648:P1648"/>
    <mergeCell ref="B1647:C1647"/>
    <mergeCell ref="D1647:F1647"/>
    <mergeCell ref="G1647:I1647"/>
    <mergeCell ref="J1647:L1647"/>
    <mergeCell ref="M1647:N1647"/>
    <mergeCell ref="O1647:P1647"/>
    <mergeCell ref="B1646:C1646"/>
    <mergeCell ref="D1646:F1646"/>
    <mergeCell ref="G1646:I1646"/>
    <mergeCell ref="J1646:L1646"/>
    <mergeCell ref="M1646:N1646"/>
    <mergeCell ref="O1646:P1646"/>
    <mergeCell ref="B1645:C1645"/>
    <mergeCell ref="D1645:F1645"/>
    <mergeCell ref="G1645:I1645"/>
    <mergeCell ref="J1645:L1645"/>
    <mergeCell ref="M1645:N1645"/>
    <mergeCell ref="O1645:P1645"/>
    <mergeCell ref="B1656:C1656"/>
    <mergeCell ref="D1656:F1656"/>
    <mergeCell ref="G1656:I1656"/>
    <mergeCell ref="J1656:L1656"/>
    <mergeCell ref="M1656:N1656"/>
    <mergeCell ref="O1656:P1656"/>
    <mergeCell ref="B1655:C1655"/>
    <mergeCell ref="D1655:F1655"/>
    <mergeCell ref="G1655:I1655"/>
    <mergeCell ref="J1655:L1655"/>
    <mergeCell ref="M1655:N1655"/>
    <mergeCell ref="O1655:P1655"/>
    <mergeCell ref="B1654:C1654"/>
    <mergeCell ref="D1654:F1654"/>
    <mergeCell ref="G1654:I1654"/>
    <mergeCell ref="J1654:L1654"/>
    <mergeCell ref="M1654:N1654"/>
    <mergeCell ref="O1654:P1654"/>
    <mergeCell ref="B1653:C1653"/>
    <mergeCell ref="D1653:F1653"/>
    <mergeCell ref="G1653:I1653"/>
    <mergeCell ref="J1653:L1653"/>
    <mergeCell ref="M1653:N1653"/>
    <mergeCell ref="O1653:P1653"/>
    <mergeCell ref="B1652:C1652"/>
    <mergeCell ref="D1652:F1652"/>
    <mergeCell ref="G1652:I1652"/>
    <mergeCell ref="J1652:L1652"/>
    <mergeCell ref="M1652:N1652"/>
    <mergeCell ref="O1652:P1652"/>
    <mergeCell ref="B1651:C1651"/>
    <mergeCell ref="D1651:F1651"/>
    <mergeCell ref="G1651:I1651"/>
    <mergeCell ref="J1651:L1651"/>
    <mergeCell ref="M1651:N1651"/>
    <mergeCell ref="O1651:P1651"/>
    <mergeCell ref="B1662:C1662"/>
    <mergeCell ref="D1662:F1662"/>
    <mergeCell ref="G1662:I1662"/>
    <mergeCell ref="J1662:L1662"/>
    <mergeCell ref="M1662:N1662"/>
    <mergeCell ref="O1662:P1662"/>
    <mergeCell ref="B1661:C1661"/>
    <mergeCell ref="D1661:F1661"/>
    <mergeCell ref="G1661:I1661"/>
    <mergeCell ref="J1661:L1661"/>
    <mergeCell ref="M1661:N1661"/>
    <mergeCell ref="O1661:P1661"/>
    <mergeCell ref="B1660:C1660"/>
    <mergeCell ref="D1660:F1660"/>
    <mergeCell ref="G1660:I1660"/>
    <mergeCell ref="J1660:L1660"/>
    <mergeCell ref="M1660:N1660"/>
    <mergeCell ref="O1660:P1660"/>
    <mergeCell ref="B1659:C1659"/>
    <mergeCell ref="D1659:F1659"/>
    <mergeCell ref="G1659:I1659"/>
    <mergeCell ref="J1659:L1659"/>
    <mergeCell ref="M1659:N1659"/>
    <mergeCell ref="O1659:P1659"/>
    <mergeCell ref="B1658:C1658"/>
    <mergeCell ref="D1658:F1658"/>
    <mergeCell ref="G1658:I1658"/>
    <mergeCell ref="J1658:L1658"/>
    <mergeCell ref="M1658:N1658"/>
    <mergeCell ref="O1658:P1658"/>
    <mergeCell ref="B1657:C1657"/>
    <mergeCell ref="D1657:F1657"/>
    <mergeCell ref="G1657:I1657"/>
    <mergeCell ref="J1657:L1657"/>
    <mergeCell ref="M1657:N1657"/>
    <mergeCell ref="O1657:P1657"/>
    <mergeCell ref="B1668:C1668"/>
    <mergeCell ref="D1668:F1668"/>
    <mergeCell ref="G1668:I1668"/>
    <mergeCell ref="J1668:L1668"/>
    <mergeCell ref="M1668:N1668"/>
    <mergeCell ref="O1668:P1668"/>
    <mergeCell ref="B1667:C1667"/>
    <mergeCell ref="D1667:F1667"/>
    <mergeCell ref="G1667:I1667"/>
    <mergeCell ref="J1667:L1667"/>
    <mergeCell ref="M1667:N1667"/>
    <mergeCell ref="O1667:P1667"/>
    <mergeCell ref="B1666:C1666"/>
    <mergeCell ref="D1666:F1666"/>
    <mergeCell ref="G1666:I1666"/>
    <mergeCell ref="J1666:L1666"/>
    <mergeCell ref="M1666:N1666"/>
    <mergeCell ref="O1666:P1666"/>
    <mergeCell ref="B1665:C1665"/>
    <mergeCell ref="D1665:F1665"/>
    <mergeCell ref="G1665:I1665"/>
    <mergeCell ref="J1665:L1665"/>
    <mergeCell ref="M1665:N1665"/>
    <mergeCell ref="O1665:P1665"/>
    <mergeCell ref="B1664:C1664"/>
    <mergeCell ref="D1664:F1664"/>
    <mergeCell ref="G1664:I1664"/>
    <mergeCell ref="J1664:L1664"/>
    <mergeCell ref="M1664:N1664"/>
    <mergeCell ref="O1664:P1664"/>
    <mergeCell ref="B1663:C1663"/>
    <mergeCell ref="D1663:F1663"/>
    <mergeCell ref="G1663:I1663"/>
    <mergeCell ref="J1663:L1663"/>
    <mergeCell ref="M1663:N1663"/>
    <mergeCell ref="O1663:P1663"/>
    <mergeCell ref="B1674:C1674"/>
    <mergeCell ref="D1674:F1674"/>
    <mergeCell ref="G1674:I1674"/>
    <mergeCell ref="J1674:L1674"/>
    <mergeCell ref="M1674:N1674"/>
    <mergeCell ref="O1674:P1674"/>
    <mergeCell ref="B1673:C1673"/>
    <mergeCell ref="D1673:F1673"/>
    <mergeCell ref="G1673:I1673"/>
    <mergeCell ref="J1673:L1673"/>
    <mergeCell ref="M1673:N1673"/>
    <mergeCell ref="O1673:P1673"/>
    <mergeCell ref="B1672:C1672"/>
    <mergeCell ref="D1672:F1672"/>
    <mergeCell ref="G1672:I1672"/>
    <mergeCell ref="J1672:L1672"/>
    <mergeCell ref="M1672:N1672"/>
    <mergeCell ref="O1672:P1672"/>
    <mergeCell ref="B1671:C1671"/>
    <mergeCell ref="D1671:F1671"/>
    <mergeCell ref="G1671:I1671"/>
    <mergeCell ref="J1671:L1671"/>
    <mergeCell ref="M1671:N1671"/>
    <mergeCell ref="O1671:P1671"/>
    <mergeCell ref="B1670:C1670"/>
    <mergeCell ref="D1670:F1670"/>
    <mergeCell ref="G1670:I1670"/>
    <mergeCell ref="J1670:L1670"/>
    <mergeCell ref="M1670:N1670"/>
    <mergeCell ref="O1670:P1670"/>
    <mergeCell ref="B1669:C1669"/>
    <mergeCell ref="D1669:F1669"/>
    <mergeCell ref="G1669:I1669"/>
    <mergeCell ref="J1669:L1669"/>
    <mergeCell ref="M1669:N1669"/>
    <mergeCell ref="O1669:P1669"/>
    <mergeCell ref="B1680:C1680"/>
    <mergeCell ref="D1680:F1680"/>
    <mergeCell ref="G1680:I1680"/>
    <mergeCell ref="J1680:L1680"/>
    <mergeCell ref="M1680:N1680"/>
    <mergeCell ref="O1680:P1680"/>
    <mergeCell ref="B1679:C1679"/>
    <mergeCell ref="D1679:F1679"/>
    <mergeCell ref="G1679:I1679"/>
    <mergeCell ref="J1679:L1679"/>
    <mergeCell ref="M1679:N1679"/>
    <mergeCell ref="O1679:P1679"/>
    <mergeCell ref="B1678:C1678"/>
    <mergeCell ref="D1678:F1678"/>
    <mergeCell ref="G1678:I1678"/>
    <mergeCell ref="J1678:L1678"/>
    <mergeCell ref="M1678:N1678"/>
    <mergeCell ref="O1678:P1678"/>
    <mergeCell ref="B1677:C1677"/>
    <mergeCell ref="D1677:F1677"/>
    <mergeCell ref="G1677:I1677"/>
    <mergeCell ref="J1677:L1677"/>
    <mergeCell ref="M1677:N1677"/>
    <mergeCell ref="O1677:P1677"/>
    <mergeCell ref="B1676:C1676"/>
    <mergeCell ref="D1676:F1676"/>
    <mergeCell ref="G1676:I1676"/>
    <mergeCell ref="J1676:L1676"/>
    <mergeCell ref="M1676:N1676"/>
    <mergeCell ref="O1676:P1676"/>
    <mergeCell ref="B1675:C1675"/>
    <mergeCell ref="D1675:F1675"/>
    <mergeCell ref="G1675:I1675"/>
    <mergeCell ref="J1675:L1675"/>
    <mergeCell ref="M1675:N1675"/>
    <mergeCell ref="O1675:P1675"/>
    <mergeCell ref="B1686:C1686"/>
    <mergeCell ref="D1686:F1686"/>
    <mergeCell ref="G1686:I1686"/>
    <mergeCell ref="J1686:L1686"/>
    <mergeCell ref="M1686:N1686"/>
    <mergeCell ref="O1686:P1686"/>
    <mergeCell ref="B1685:C1685"/>
    <mergeCell ref="D1685:F1685"/>
    <mergeCell ref="G1685:I1685"/>
    <mergeCell ref="J1685:L1685"/>
    <mergeCell ref="M1685:N1685"/>
    <mergeCell ref="O1685:P1685"/>
    <mergeCell ref="B1684:C1684"/>
    <mergeCell ref="D1684:F1684"/>
    <mergeCell ref="G1684:I1684"/>
    <mergeCell ref="J1684:L1684"/>
    <mergeCell ref="M1684:N1684"/>
    <mergeCell ref="O1684:P1684"/>
    <mergeCell ref="B1683:C1683"/>
    <mergeCell ref="D1683:F1683"/>
    <mergeCell ref="G1683:I1683"/>
    <mergeCell ref="J1683:L1683"/>
    <mergeCell ref="M1683:N1683"/>
    <mergeCell ref="O1683:P1683"/>
    <mergeCell ref="B1682:C1682"/>
    <mergeCell ref="D1682:F1682"/>
    <mergeCell ref="G1682:I1682"/>
    <mergeCell ref="J1682:L1682"/>
    <mergeCell ref="M1682:N1682"/>
    <mergeCell ref="O1682:P1682"/>
    <mergeCell ref="B1681:C1681"/>
    <mergeCell ref="D1681:F1681"/>
    <mergeCell ref="G1681:I1681"/>
    <mergeCell ref="J1681:L1681"/>
    <mergeCell ref="M1681:N1681"/>
    <mergeCell ref="O1681:P1681"/>
    <mergeCell ref="B1692:C1692"/>
    <mergeCell ref="D1692:F1692"/>
    <mergeCell ref="G1692:I1692"/>
    <mergeCell ref="J1692:L1692"/>
    <mergeCell ref="M1692:N1692"/>
    <mergeCell ref="O1692:P1692"/>
    <mergeCell ref="B1691:C1691"/>
    <mergeCell ref="D1691:F1691"/>
    <mergeCell ref="G1691:I1691"/>
    <mergeCell ref="J1691:L1691"/>
    <mergeCell ref="M1691:N1691"/>
    <mergeCell ref="O1691:P1691"/>
    <mergeCell ref="B1690:C1690"/>
    <mergeCell ref="D1690:F1690"/>
    <mergeCell ref="G1690:I1690"/>
    <mergeCell ref="J1690:L1690"/>
    <mergeCell ref="M1690:N1690"/>
    <mergeCell ref="O1690:P1690"/>
    <mergeCell ref="B1689:C1689"/>
    <mergeCell ref="D1689:F1689"/>
    <mergeCell ref="G1689:I1689"/>
    <mergeCell ref="J1689:L1689"/>
    <mergeCell ref="M1689:N1689"/>
    <mergeCell ref="O1689:P1689"/>
    <mergeCell ref="B1688:C1688"/>
    <mergeCell ref="D1688:F1688"/>
    <mergeCell ref="G1688:I1688"/>
    <mergeCell ref="J1688:L1688"/>
    <mergeCell ref="M1688:N1688"/>
    <mergeCell ref="O1688:P1688"/>
    <mergeCell ref="B1687:C1687"/>
    <mergeCell ref="D1687:F1687"/>
    <mergeCell ref="G1687:I1687"/>
    <mergeCell ref="J1687:L1687"/>
    <mergeCell ref="M1687:N1687"/>
    <mergeCell ref="O1687:P1687"/>
    <mergeCell ref="B1698:C1698"/>
    <mergeCell ref="D1698:F1698"/>
    <mergeCell ref="G1698:I1698"/>
    <mergeCell ref="J1698:L1698"/>
    <mergeCell ref="M1698:N1698"/>
    <mergeCell ref="O1698:P1698"/>
    <mergeCell ref="B1697:C1697"/>
    <mergeCell ref="D1697:F1697"/>
    <mergeCell ref="G1697:I1697"/>
    <mergeCell ref="J1697:L1697"/>
    <mergeCell ref="M1697:N1697"/>
    <mergeCell ref="O1697:P1697"/>
    <mergeCell ref="B1696:C1696"/>
    <mergeCell ref="D1696:F1696"/>
    <mergeCell ref="G1696:I1696"/>
    <mergeCell ref="J1696:L1696"/>
    <mergeCell ref="M1696:N1696"/>
    <mergeCell ref="O1696:P1696"/>
    <mergeCell ref="B1695:C1695"/>
    <mergeCell ref="D1695:F1695"/>
    <mergeCell ref="G1695:I1695"/>
    <mergeCell ref="J1695:L1695"/>
    <mergeCell ref="M1695:N1695"/>
    <mergeCell ref="O1695:P1695"/>
    <mergeCell ref="B1694:C1694"/>
    <mergeCell ref="D1694:F1694"/>
    <mergeCell ref="G1694:I1694"/>
    <mergeCell ref="J1694:L1694"/>
    <mergeCell ref="M1694:N1694"/>
    <mergeCell ref="O1694:P1694"/>
    <mergeCell ref="B1693:C1693"/>
    <mergeCell ref="D1693:F1693"/>
    <mergeCell ref="G1693:I1693"/>
    <mergeCell ref="J1693:L1693"/>
    <mergeCell ref="M1693:N1693"/>
    <mergeCell ref="O1693:P1693"/>
    <mergeCell ref="B1704:C1704"/>
    <mergeCell ref="D1704:F1704"/>
    <mergeCell ref="G1704:I1704"/>
    <mergeCell ref="J1704:L1704"/>
    <mergeCell ref="M1704:N1704"/>
    <mergeCell ref="O1704:P1704"/>
    <mergeCell ref="B1703:C1703"/>
    <mergeCell ref="D1703:F1703"/>
    <mergeCell ref="G1703:I1703"/>
    <mergeCell ref="J1703:L1703"/>
    <mergeCell ref="M1703:N1703"/>
    <mergeCell ref="O1703:P1703"/>
    <mergeCell ref="B1702:C1702"/>
    <mergeCell ref="D1702:F1702"/>
    <mergeCell ref="G1702:I1702"/>
    <mergeCell ref="J1702:L1702"/>
    <mergeCell ref="M1702:N1702"/>
    <mergeCell ref="O1702:P1702"/>
    <mergeCell ref="B1701:C1701"/>
    <mergeCell ref="D1701:F1701"/>
    <mergeCell ref="G1701:I1701"/>
    <mergeCell ref="J1701:L1701"/>
    <mergeCell ref="M1701:N1701"/>
    <mergeCell ref="O1701:P1701"/>
    <mergeCell ref="B1700:C1700"/>
    <mergeCell ref="D1700:F1700"/>
    <mergeCell ref="G1700:I1700"/>
    <mergeCell ref="J1700:L1700"/>
    <mergeCell ref="M1700:N1700"/>
    <mergeCell ref="O1700:P1700"/>
    <mergeCell ref="B1699:C1699"/>
    <mergeCell ref="D1699:F1699"/>
    <mergeCell ref="G1699:I1699"/>
    <mergeCell ref="J1699:L1699"/>
    <mergeCell ref="M1699:N1699"/>
    <mergeCell ref="O1699:P1699"/>
    <mergeCell ref="B1710:C1710"/>
    <mergeCell ref="D1710:F1710"/>
    <mergeCell ref="G1710:I1710"/>
    <mergeCell ref="J1710:L1710"/>
    <mergeCell ref="M1710:N1710"/>
    <mergeCell ref="O1710:P1710"/>
    <mergeCell ref="B1709:C1709"/>
    <mergeCell ref="D1709:F1709"/>
    <mergeCell ref="G1709:I1709"/>
    <mergeCell ref="J1709:L1709"/>
    <mergeCell ref="M1709:N1709"/>
    <mergeCell ref="O1709:P1709"/>
    <mergeCell ref="B1708:C1708"/>
    <mergeCell ref="D1708:F1708"/>
    <mergeCell ref="G1708:I1708"/>
    <mergeCell ref="J1708:L1708"/>
    <mergeCell ref="M1708:N1708"/>
    <mergeCell ref="O1708:P1708"/>
    <mergeCell ref="B1707:C1707"/>
    <mergeCell ref="D1707:F1707"/>
    <mergeCell ref="G1707:I1707"/>
    <mergeCell ref="J1707:L1707"/>
    <mergeCell ref="M1707:N1707"/>
    <mergeCell ref="O1707:P1707"/>
    <mergeCell ref="B1706:C1706"/>
    <mergeCell ref="D1706:F1706"/>
    <mergeCell ref="G1706:I1706"/>
    <mergeCell ref="J1706:L1706"/>
    <mergeCell ref="M1706:N1706"/>
    <mergeCell ref="O1706:P1706"/>
    <mergeCell ref="B1705:C1705"/>
    <mergeCell ref="D1705:F1705"/>
    <mergeCell ref="G1705:I1705"/>
    <mergeCell ref="J1705:L1705"/>
    <mergeCell ref="M1705:N1705"/>
    <mergeCell ref="O1705:P1705"/>
    <mergeCell ref="B1716:C1716"/>
    <mergeCell ref="D1716:F1716"/>
    <mergeCell ref="G1716:I1716"/>
    <mergeCell ref="J1716:L1716"/>
    <mergeCell ref="M1716:N1716"/>
    <mergeCell ref="O1716:P1716"/>
    <mergeCell ref="B1715:C1715"/>
    <mergeCell ref="D1715:F1715"/>
    <mergeCell ref="G1715:I1715"/>
    <mergeCell ref="J1715:L1715"/>
    <mergeCell ref="M1715:N1715"/>
    <mergeCell ref="O1715:P1715"/>
    <mergeCell ref="B1714:C1714"/>
    <mergeCell ref="D1714:F1714"/>
    <mergeCell ref="G1714:I1714"/>
    <mergeCell ref="J1714:L1714"/>
    <mergeCell ref="M1714:N1714"/>
    <mergeCell ref="O1714:P1714"/>
    <mergeCell ref="B1713:C1713"/>
    <mergeCell ref="D1713:F1713"/>
    <mergeCell ref="G1713:I1713"/>
    <mergeCell ref="J1713:L1713"/>
    <mergeCell ref="M1713:N1713"/>
    <mergeCell ref="O1713:P1713"/>
    <mergeCell ref="B1712:C1712"/>
    <mergeCell ref="D1712:F1712"/>
    <mergeCell ref="G1712:I1712"/>
    <mergeCell ref="J1712:L1712"/>
    <mergeCell ref="M1712:N1712"/>
    <mergeCell ref="O1712:P1712"/>
    <mergeCell ref="B1711:C1711"/>
    <mergeCell ref="D1711:F1711"/>
    <mergeCell ref="G1711:I1711"/>
    <mergeCell ref="J1711:L1711"/>
    <mergeCell ref="M1711:N1711"/>
    <mergeCell ref="O1711:P1711"/>
    <mergeCell ref="B1722:C1722"/>
    <mergeCell ref="D1722:F1722"/>
    <mergeCell ref="G1722:I1722"/>
    <mergeCell ref="J1722:L1722"/>
    <mergeCell ref="M1722:N1722"/>
    <mergeCell ref="O1722:P1722"/>
    <mergeCell ref="B1721:C1721"/>
    <mergeCell ref="D1721:F1721"/>
    <mergeCell ref="G1721:I1721"/>
    <mergeCell ref="J1721:L1721"/>
    <mergeCell ref="M1721:N1721"/>
    <mergeCell ref="O1721:P1721"/>
    <mergeCell ref="B1720:C1720"/>
    <mergeCell ref="D1720:F1720"/>
    <mergeCell ref="G1720:I1720"/>
    <mergeCell ref="J1720:L1720"/>
    <mergeCell ref="M1720:N1720"/>
    <mergeCell ref="O1720:P1720"/>
    <mergeCell ref="B1719:C1719"/>
    <mergeCell ref="D1719:F1719"/>
    <mergeCell ref="G1719:I1719"/>
    <mergeCell ref="J1719:L1719"/>
    <mergeCell ref="M1719:N1719"/>
    <mergeCell ref="O1719:P1719"/>
    <mergeCell ref="B1718:C1718"/>
    <mergeCell ref="D1718:F1718"/>
    <mergeCell ref="G1718:I1718"/>
    <mergeCell ref="J1718:L1718"/>
    <mergeCell ref="M1718:N1718"/>
    <mergeCell ref="O1718:P1718"/>
    <mergeCell ref="B1717:C1717"/>
    <mergeCell ref="D1717:F1717"/>
    <mergeCell ref="G1717:I1717"/>
    <mergeCell ref="J1717:L1717"/>
    <mergeCell ref="M1717:N1717"/>
    <mergeCell ref="O1717:P1717"/>
    <mergeCell ref="B1728:C1728"/>
    <mergeCell ref="D1728:F1728"/>
    <mergeCell ref="G1728:I1728"/>
    <mergeCell ref="J1728:L1728"/>
    <mergeCell ref="M1728:N1728"/>
    <mergeCell ref="O1728:P1728"/>
    <mergeCell ref="B1727:C1727"/>
    <mergeCell ref="D1727:F1727"/>
    <mergeCell ref="G1727:I1727"/>
    <mergeCell ref="J1727:L1727"/>
    <mergeCell ref="M1727:N1727"/>
    <mergeCell ref="O1727:P1727"/>
    <mergeCell ref="B1726:C1726"/>
    <mergeCell ref="D1726:F1726"/>
    <mergeCell ref="G1726:I1726"/>
    <mergeCell ref="J1726:L1726"/>
    <mergeCell ref="M1726:N1726"/>
    <mergeCell ref="O1726:P1726"/>
    <mergeCell ref="B1725:C1725"/>
    <mergeCell ref="D1725:F1725"/>
    <mergeCell ref="G1725:I1725"/>
    <mergeCell ref="J1725:L1725"/>
    <mergeCell ref="M1725:N1725"/>
    <mergeCell ref="O1725:P1725"/>
    <mergeCell ref="B1724:C1724"/>
    <mergeCell ref="D1724:F1724"/>
    <mergeCell ref="G1724:I1724"/>
    <mergeCell ref="J1724:L1724"/>
    <mergeCell ref="M1724:N1724"/>
    <mergeCell ref="O1724:P1724"/>
    <mergeCell ref="B1723:C1723"/>
    <mergeCell ref="D1723:F1723"/>
    <mergeCell ref="G1723:I1723"/>
    <mergeCell ref="J1723:L1723"/>
    <mergeCell ref="M1723:N1723"/>
    <mergeCell ref="O1723:P1723"/>
    <mergeCell ref="B1734:C1734"/>
    <mergeCell ref="D1734:F1734"/>
    <mergeCell ref="G1734:I1734"/>
    <mergeCell ref="J1734:L1734"/>
    <mergeCell ref="M1734:N1734"/>
    <mergeCell ref="O1734:P1734"/>
    <mergeCell ref="B1733:C1733"/>
    <mergeCell ref="D1733:F1733"/>
    <mergeCell ref="G1733:I1733"/>
    <mergeCell ref="J1733:L1733"/>
    <mergeCell ref="M1733:N1733"/>
    <mergeCell ref="O1733:P1733"/>
    <mergeCell ref="B1732:C1732"/>
    <mergeCell ref="D1732:F1732"/>
    <mergeCell ref="G1732:I1732"/>
    <mergeCell ref="J1732:L1732"/>
    <mergeCell ref="M1732:N1732"/>
    <mergeCell ref="O1732:P1732"/>
    <mergeCell ref="B1731:C1731"/>
    <mergeCell ref="D1731:F1731"/>
    <mergeCell ref="G1731:I1731"/>
    <mergeCell ref="J1731:L1731"/>
    <mergeCell ref="M1731:N1731"/>
    <mergeCell ref="O1731:P1731"/>
    <mergeCell ref="B1730:C1730"/>
    <mergeCell ref="D1730:F1730"/>
    <mergeCell ref="G1730:I1730"/>
    <mergeCell ref="J1730:L1730"/>
    <mergeCell ref="M1730:N1730"/>
    <mergeCell ref="O1730:P1730"/>
    <mergeCell ref="B1729:C1729"/>
    <mergeCell ref="D1729:F1729"/>
    <mergeCell ref="G1729:I1729"/>
    <mergeCell ref="J1729:L1729"/>
    <mergeCell ref="M1729:N1729"/>
    <mergeCell ref="O1729:P1729"/>
    <mergeCell ref="B1740:C1740"/>
    <mergeCell ref="D1740:F1740"/>
    <mergeCell ref="G1740:I1740"/>
    <mergeCell ref="J1740:L1740"/>
    <mergeCell ref="M1740:N1740"/>
    <mergeCell ref="O1740:P1740"/>
    <mergeCell ref="B1739:C1739"/>
    <mergeCell ref="D1739:F1739"/>
    <mergeCell ref="G1739:I1739"/>
    <mergeCell ref="J1739:L1739"/>
    <mergeCell ref="M1739:N1739"/>
    <mergeCell ref="O1739:P1739"/>
    <mergeCell ref="B1738:C1738"/>
    <mergeCell ref="D1738:F1738"/>
    <mergeCell ref="G1738:I1738"/>
    <mergeCell ref="J1738:L1738"/>
    <mergeCell ref="M1738:N1738"/>
    <mergeCell ref="O1738:P1738"/>
    <mergeCell ref="B1737:C1737"/>
    <mergeCell ref="D1737:F1737"/>
    <mergeCell ref="G1737:I1737"/>
    <mergeCell ref="J1737:L1737"/>
    <mergeCell ref="M1737:N1737"/>
    <mergeCell ref="O1737:P1737"/>
    <mergeCell ref="B1736:C1736"/>
    <mergeCell ref="D1736:F1736"/>
    <mergeCell ref="G1736:I1736"/>
    <mergeCell ref="J1736:L1736"/>
    <mergeCell ref="M1736:N1736"/>
    <mergeCell ref="O1736:P1736"/>
    <mergeCell ref="B1735:C1735"/>
    <mergeCell ref="D1735:F1735"/>
    <mergeCell ref="G1735:I1735"/>
    <mergeCell ref="J1735:L1735"/>
    <mergeCell ref="M1735:N1735"/>
    <mergeCell ref="O1735:P1735"/>
    <mergeCell ref="B1746:C1746"/>
    <mergeCell ref="D1746:F1746"/>
    <mergeCell ref="G1746:I1746"/>
    <mergeCell ref="J1746:L1746"/>
    <mergeCell ref="M1746:N1746"/>
    <mergeCell ref="O1746:P1746"/>
    <mergeCell ref="B1745:C1745"/>
    <mergeCell ref="D1745:F1745"/>
    <mergeCell ref="G1745:I1745"/>
    <mergeCell ref="J1745:L1745"/>
    <mergeCell ref="M1745:N1745"/>
    <mergeCell ref="O1745:P1745"/>
    <mergeCell ref="B1744:C1744"/>
    <mergeCell ref="D1744:F1744"/>
    <mergeCell ref="G1744:I1744"/>
    <mergeCell ref="J1744:L1744"/>
    <mergeCell ref="M1744:N1744"/>
    <mergeCell ref="O1744:P1744"/>
    <mergeCell ref="B1743:C1743"/>
    <mergeCell ref="D1743:F1743"/>
    <mergeCell ref="G1743:I1743"/>
    <mergeCell ref="J1743:L1743"/>
    <mergeCell ref="M1743:N1743"/>
    <mergeCell ref="O1743:P1743"/>
    <mergeCell ref="B1742:C1742"/>
    <mergeCell ref="D1742:F1742"/>
    <mergeCell ref="G1742:I1742"/>
    <mergeCell ref="J1742:L1742"/>
    <mergeCell ref="M1742:N1742"/>
    <mergeCell ref="O1742:P1742"/>
    <mergeCell ref="B1741:C1741"/>
    <mergeCell ref="D1741:F1741"/>
    <mergeCell ref="G1741:I1741"/>
    <mergeCell ref="J1741:L1741"/>
    <mergeCell ref="M1741:N1741"/>
    <mergeCell ref="O1741:P1741"/>
    <mergeCell ref="B1752:C1752"/>
    <mergeCell ref="D1752:F1752"/>
    <mergeCell ref="G1752:I1752"/>
    <mergeCell ref="J1752:L1752"/>
    <mergeCell ref="M1752:N1752"/>
    <mergeCell ref="O1752:P1752"/>
    <mergeCell ref="B1751:C1751"/>
    <mergeCell ref="D1751:F1751"/>
    <mergeCell ref="G1751:I1751"/>
    <mergeCell ref="J1751:L1751"/>
    <mergeCell ref="M1751:N1751"/>
    <mergeCell ref="O1751:P1751"/>
    <mergeCell ref="B1750:C1750"/>
    <mergeCell ref="D1750:F1750"/>
    <mergeCell ref="G1750:I1750"/>
    <mergeCell ref="J1750:L1750"/>
    <mergeCell ref="M1750:N1750"/>
    <mergeCell ref="O1750:P1750"/>
    <mergeCell ref="B1749:C1749"/>
    <mergeCell ref="D1749:F1749"/>
    <mergeCell ref="G1749:I1749"/>
    <mergeCell ref="J1749:L1749"/>
    <mergeCell ref="M1749:N1749"/>
    <mergeCell ref="O1749:P1749"/>
    <mergeCell ref="B1748:C1748"/>
    <mergeCell ref="D1748:F1748"/>
    <mergeCell ref="G1748:I1748"/>
    <mergeCell ref="J1748:L1748"/>
    <mergeCell ref="M1748:N1748"/>
    <mergeCell ref="O1748:P1748"/>
    <mergeCell ref="B1747:C1747"/>
    <mergeCell ref="D1747:F1747"/>
    <mergeCell ref="G1747:I1747"/>
    <mergeCell ref="J1747:L1747"/>
    <mergeCell ref="M1747:N1747"/>
    <mergeCell ref="O1747:P1747"/>
    <mergeCell ref="B1758:C1758"/>
    <mergeCell ref="D1758:F1758"/>
    <mergeCell ref="G1758:I1758"/>
    <mergeCell ref="J1758:L1758"/>
    <mergeCell ref="M1758:N1758"/>
    <mergeCell ref="O1758:P1758"/>
    <mergeCell ref="B1757:C1757"/>
    <mergeCell ref="D1757:F1757"/>
    <mergeCell ref="G1757:I1757"/>
    <mergeCell ref="J1757:L1757"/>
    <mergeCell ref="M1757:N1757"/>
    <mergeCell ref="O1757:P1757"/>
    <mergeCell ref="B1756:C1756"/>
    <mergeCell ref="D1756:F1756"/>
    <mergeCell ref="G1756:I1756"/>
    <mergeCell ref="J1756:L1756"/>
    <mergeCell ref="M1756:N1756"/>
    <mergeCell ref="O1756:P1756"/>
    <mergeCell ref="B1755:C1755"/>
    <mergeCell ref="D1755:F1755"/>
    <mergeCell ref="G1755:I1755"/>
    <mergeCell ref="J1755:L1755"/>
    <mergeCell ref="M1755:N1755"/>
    <mergeCell ref="O1755:P1755"/>
    <mergeCell ref="B1754:C1754"/>
    <mergeCell ref="D1754:F1754"/>
    <mergeCell ref="G1754:I1754"/>
    <mergeCell ref="J1754:L1754"/>
    <mergeCell ref="M1754:N1754"/>
    <mergeCell ref="O1754:P1754"/>
    <mergeCell ref="B1753:C1753"/>
    <mergeCell ref="D1753:F1753"/>
    <mergeCell ref="G1753:I1753"/>
    <mergeCell ref="J1753:L1753"/>
    <mergeCell ref="M1753:N1753"/>
    <mergeCell ref="O1753:P1753"/>
    <mergeCell ref="B1764:C1764"/>
    <mergeCell ref="D1764:F1764"/>
    <mergeCell ref="G1764:I1764"/>
    <mergeCell ref="J1764:L1764"/>
    <mergeCell ref="M1764:N1764"/>
    <mergeCell ref="O1764:P1764"/>
    <mergeCell ref="B1763:C1763"/>
    <mergeCell ref="D1763:F1763"/>
    <mergeCell ref="G1763:I1763"/>
    <mergeCell ref="J1763:L1763"/>
    <mergeCell ref="M1763:N1763"/>
    <mergeCell ref="O1763:P1763"/>
    <mergeCell ref="B1762:C1762"/>
    <mergeCell ref="D1762:F1762"/>
    <mergeCell ref="G1762:I1762"/>
    <mergeCell ref="J1762:L1762"/>
    <mergeCell ref="M1762:N1762"/>
    <mergeCell ref="O1762:P1762"/>
    <mergeCell ref="B1761:C1761"/>
    <mergeCell ref="D1761:F1761"/>
    <mergeCell ref="G1761:I1761"/>
    <mergeCell ref="J1761:L1761"/>
    <mergeCell ref="M1761:N1761"/>
    <mergeCell ref="O1761:P1761"/>
    <mergeCell ref="B1760:C1760"/>
    <mergeCell ref="D1760:F1760"/>
    <mergeCell ref="G1760:I1760"/>
    <mergeCell ref="J1760:L1760"/>
    <mergeCell ref="M1760:N1760"/>
    <mergeCell ref="O1760:P1760"/>
    <mergeCell ref="B1759:C1759"/>
    <mergeCell ref="D1759:F1759"/>
    <mergeCell ref="G1759:I1759"/>
    <mergeCell ref="J1759:L1759"/>
    <mergeCell ref="M1759:N1759"/>
    <mergeCell ref="O1759:P1759"/>
    <mergeCell ref="B1770:C1770"/>
    <mergeCell ref="D1770:F1770"/>
    <mergeCell ref="G1770:I1770"/>
    <mergeCell ref="J1770:L1770"/>
    <mergeCell ref="M1770:N1770"/>
    <mergeCell ref="O1770:P1770"/>
    <mergeCell ref="B1769:C1769"/>
    <mergeCell ref="D1769:F1769"/>
    <mergeCell ref="G1769:I1769"/>
    <mergeCell ref="J1769:L1769"/>
    <mergeCell ref="M1769:N1769"/>
    <mergeCell ref="O1769:P1769"/>
    <mergeCell ref="B1768:C1768"/>
    <mergeCell ref="D1768:F1768"/>
    <mergeCell ref="G1768:I1768"/>
    <mergeCell ref="J1768:L1768"/>
    <mergeCell ref="M1768:N1768"/>
    <mergeCell ref="O1768:P1768"/>
    <mergeCell ref="B1767:C1767"/>
    <mergeCell ref="D1767:F1767"/>
    <mergeCell ref="G1767:I1767"/>
    <mergeCell ref="J1767:L1767"/>
    <mergeCell ref="M1767:N1767"/>
    <mergeCell ref="O1767:P1767"/>
    <mergeCell ref="B1766:C1766"/>
    <mergeCell ref="D1766:F1766"/>
    <mergeCell ref="G1766:I1766"/>
    <mergeCell ref="J1766:L1766"/>
    <mergeCell ref="M1766:N1766"/>
    <mergeCell ref="O1766:P1766"/>
    <mergeCell ref="B1765:C1765"/>
    <mergeCell ref="D1765:F1765"/>
    <mergeCell ref="G1765:I1765"/>
    <mergeCell ref="J1765:L1765"/>
    <mergeCell ref="M1765:N1765"/>
    <mergeCell ref="O1765:P1765"/>
    <mergeCell ref="B1776:C1776"/>
    <mergeCell ref="D1776:F1776"/>
    <mergeCell ref="G1776:I1776"/>
    <mergeCell ref="J1776:L1776"/>
    <mergeCell ref="M1776:N1776"/>
    <mergeCell ref="O1776:P1776"/>
    <mergeCell ref="B1775:C1775"/>
    <mergeCell ref="D1775:F1775"/>
    <mergeCell ref="G1775:I1775"/>
    <mergeCell ref="J1775:L1775"/>
    <mergeCell ref="M1775:N1775"/>
    <mergeCell ref="O1775:P1775"/>
    <mergeCell ref="B1774:C1774"/>
    <mergeCell ref="D1774:F1774"/>
    <mergeCell ref="G1774:I1774"/>
    <mergeCell ref="J1774:L1774"/>
    <mergeCell ref="M1774:N1774"/>
    <mergeCell ref="O1774:P1774"/>
    <mergeCell ref="B1773:C1773"/>
    <mergeCell ref="D1773:F1773"/>
    <mergeCell ref="G1773:I1773"/>
    <mergeCell ref="J1773:L1773"/>
    <mergeCell ref="M1773:N1773"/>
    <mergeCell ref="O1773:P1773"/>
    <mergeCell ref="B1772:C1772"/>
    <mergeCell ref="D1772:F1772"/>
    <mergeCell ref="G1772:I1772"/>
    <mergeCell ref="J1772:L1772"/>
    <mergeCell ref="M1772:N1772"/>
    <mergeCell ref="O1772:P1772"/>
    <mergeCell ref="B1771:C1771"/>
    <mergeCell ref="D1771:F1771"/>
    <mergeCell ref="G1771:I1771"/>
    <mergeCell ref="J1771:L1771"/>
    <mergeCell ref="M1771:N1771"/>
    <mergeCell ref="O1771:P1771"/>
    <mergeCell ref="B1782:C1782"/>
    <mergeCell ref="D1782:F1782"/>
    <mergeCell ref="G1782:I1782"/>
    <mergeCell ref="J1782:L1782"/>
    <mergeCell ref="M1782:N1782"/>
    <mergeCell ref="O1782:P1782"/>
    <mergeCell ref="B1781:C1781"/>
    <mergeCell ref="D1781:F1781"/>
    <mergeCell ref="G1781:I1781"/>
    <mergeCell ref="J1781:L1781"/>
    <mergeCell ref="M1781:N1781"/>
    <mergeCell ref="O1781:P1781"/>
    <mergeCell ref="B1780:C1780"/>
    <mergeCell ref="D1780:F1780"/>
    <mergeCell ref="G1780:I1780"/>
    <mergeCell ref="J1780:L1780"/>
    <mergeCell ref="M1780:N1780"/>
    <mergeCell ref="O1780:P1780"/>
    <mergeCell ref="B1779:C1779"/>
    <mergeCell ref="D1779:F1779"/>
    <mergeCell ref="G1779:I1779"/>
    <mergeCell ref="J1779:L1779"/>
    <mergeCell ref="M1779:N1779"/>
    <mergeCell ref="O1779:P1779"/>
    <mergeCell ref="B1778:C1778"/>
    <mergeCell ref="D1778:F1778"/>
    <mergeCell ref="G1778:I1778"/>
    <mergeCell ref="J1778:L1778"/>
    <mergeCell ref="M1778:N1778"/>
    <mergeCell ref="O1778:P1778"/>
    <mergeCell ref="B1777:C1777"/>
    <mergeCell ref="D1777:F1777"/>
    <mergeCell ref="G1777:I1777"/>
    <mergeCell ref="J1777:L1777"/>
    <mergeCell ref="M1777:N1777"/>
    <mergeCell ref="O1777:P1777"/>
    <mergeCell ref="B1788:C1788"/>
    <mergeCell ref="D1788:F1788"/>
    <mergeCell ref="G1788:I1788"/>
    <mergeCell ref="J1788:L1788"/>
    <mergeCell ref="M1788:N1788"/>
    <mergeCell ref="O1788:P1788"/>
    <mergeCell ref="B1787:C1787"/>
    <mergeCell ref="D1787:F1787"/>
    <mergeCell ref="G1787:I1787"/>
    <mergeCell ref="J1787:L1787"/>
    <mergeCell ref="M1787:N1787"/>
    <mergeCell ref="O1787:P1787"/>
    <mergeCell ref="B1786:C1786"/>
    <mergeCell ref="D1786:F1786"/>
    <mergeCell ref="G1786:I1786"/>
    <mergeCell ref="J1786:L1786"/>
    <mergeCell ref="M1786:N1786"/>
    <mergeCell ref="O1786:P1786"/>
    <mergeCell ref="B1785:C1785"/>
    <mergeCell ref="D1785:F1785"/>
    <mergeCell ref="G1785:I1785"/>
    <mergeCell ref="J1785:L1785"/>
    <mergeCell ref="M1785:N1785"/>
    <mergeCell ref="O1785:P1785"/>
    <mergeCell ref="B1784:C1784"/>
    <mergeCell ref="D1784:F1784"/>
    <mergeCell ref="G1784:I1784"/>
    <mergeCell ref="J1784:L1784"/>
    <mergeCell ref="M1784:N1784"/>
    <mergeCell ref="O1784:P1784"/>
    <mergeCell ref="B1783:C1783"/>
    <mergeCell ref="D1783:F1783"/>
    <mergeCell ref="G1783:I1783"/>
    <mergeCell ref="J1783:L1783"/>
    <mergeCell ref="M1783:N1783"/>
    <mergeCell ref="O1783:P1783"/>
    <mergeCell ref="B1794:C1794"/>
    <mergeCell ref="D1794:F1794"/>
    <mergeCell ref="G1794:I1794"/>
    <mergeCell ref="J1794:L1794"/>
    <mergeCell ref="M1794:N1794"/>
    <mergeCell ref="O1794:P1794"/>
    <mergeCell ref="B1793:C1793"/>
    <mergeCell ref="D1793:F1793"/>
    <mergeCell ref="G1793:I1793"/>
    <mergeCell ref="J1793:L1793"/>
    <mergeCell ref="M1793:N1793"/>
    <mergeCell ref="O1793:P1793"/>
    <mergeCell ref="B1792:C1792"/>
    <mergeCell ref="D1792:F1792"/>
    <mergeCell ref="G1792:I1792"/>
    <mergeCell ref="J1792:L1792"/>
    <mergeCell ref="M1792:N1792"/>
    <mergeCell ref="O1792:P1792"/>
    <mergeCell ref="B1791:C1791"/>
    <mergeCell ref="D1791:F1791"/>
    <mergeCell ref="G1791:I1791"/>
    <mergeCell ref="J1791:L1791"/>
    <mergeCell ref="M1791:N1791"/>
    <mergeCell ref="O1791:P1791"/>
    <mergeCell ref="B1790:C1790"/>
    <mergeCell ref="D1790:F1790"/>
    <mergeCell ref="G1790:I1790"/>
    <mergeCell ref="J1790:L1790"/>
    <mergeCell ref="M1790:N1790"/>
    <mergeCell ref="O1790:P1790"/>
    <mergeCell ref="B1789:C1789"/>
    <mergeCell ref="D1789:F1789"/>
    <mergeCell ref="G1789:I1789"/>
    <mergeCell ref="J1789:L1789"/>
    <mergeCell ref="M1789:N1789"/>
    <mergeCell ref="O1789:P1789"/>
    <mergeCell ref="B1800:C1800"/>
    <mergeCell ref="D1800:F1800"/>
    <mergeCell ref="G1800:I1800"/>
    <mergeCell ref="J1800:L1800"/>
    <mergeCell ref="M1800:N1800"/>
    <mergeCell ref="O1800:P1800"/>
    <mergeCell ref="B1799:C1799"/>
    <mergeCell ref="D1799:F1799"/>
    <mergeCell ref="G1799:I1799"/>
    <mergeCell ref="J1799:L1799"/>
    <mergeCell ref="M1799:N1799"/>
    <mergeCell ref="O1799:P1799"/>
    <mergeCell ref="B1798:C1798"/>
    <mergeCell ref="D1798:F1798"/>
    <mergeCell ref="G1798:I1798"/>
    <mergeCell ref="J1798:L1798"/>
    <mergeCell ref="M1798:N1798"/>
    <mergeCell ref="O1798:P1798"/>
    <mergeCell ref="B1797:C1797"/>
    <mergeCell ref="D1797:F1797"/>
    <mergeCell ref="G1797:I1797"/>
    <mergeCell ref="J1797:L1797"/>
    <mergeCell ref="M1797:N1797"/>
    <mergeCell ref="O1797:P1797"/>
    <mergeCell ref="B1796:C1796"/>
    <mergeCell ref="D1796:F1796"/>
    <mergeCell ref="G1796:I1796"/>
    <mergeCell ref="J1796:L1796"/>
    <mergeCell ref="M1796:N1796"/>
    <mergeCell ref="O1796:P1796"/>
    <mergeCell ref="B1795:C1795"/>
    <mergeCell ref="D1795:F1795"/>
    <mergeCell ref="G1795:I1795"/>
    <mergeCell ref="J1795:L1795"/>
    <mergeCell ref="M1795:N1795"/>
    <mergeCell ref="O1795:P1795"/>
    <mergeCell ref="B1806:C1806"/>
    <mergeCell ref="D1806:F1806"/>
    <mergeCell ref="G1806:I1806"/>
    <mergeCell ref="J1806:L1806"/>
    <mergeCell ref="M1806:N1806"/>
    <mergeCell ref="O1806:P1806"/>
    <mergeCell ref="B1805:C1805"/>
    <mergeCell ref="D1805:F1805"/>
    <mergeCell ref="G1805:I1805"/>
    <mergeCell ref="J1805:L1805"/>
    <mergeCell ref="M1805:N1805"/>
    <mergeCell ref="O1805:P1805"/>
    <mergeCell ref="B1804:C1804"/>
    <mergeCell ref="D1804:F1804"/>
    <mergeCell ref="G1804:I1804"/>
    <mergeCell ref="J1804:L1804"/>
    <mergeCell ref="M1804:N1804"/>
    <mergeCell ref="O1804:P1804"/>
    <mergeCell ref="B1803:C1803"/>
    <mergeCell ref="D1803:F1803"/>
    <mergeCell ref="G1803:I1803"/>
    <mergeCell ref="J1803:L1803"/>
    <mergeCell ref="M1803:N1803"/>
    <mergeCell ref="O1803:P1803"/>
    <mergeCell ref="B1802:C1802"/>
    <mergeCell ref="D1802:F1802"/>
    <mergeCell ref="G1802:I1802"/>
    <mergeCell ref="J1802:L1802"/>
    <mergeCell ref="M1802:N1802"/>
    <mergeCell ref="O1802:P1802"/>
    <mergeCell ref="B1801:C1801"/>
    <mergeCell ref="D1801:F1801"/>
    <mergeCell ref="G1801:I1801"/>
    <mergeCell ref="J1801:L1801"/>
    <mergeCell ref="M1801:N1801"/>
    <mergeCell ref="O1801:P1801"/>
    <mergeCell ref="B1812:C1812"/>
    <mergeCell ref="D1812:F1812"/>
    <mergeCell ref="G1812:I1812"/>
    <mergeCell ref="J1812:L1812"/>
    <mergeCell ref="M1812:N1812"/>
    <mergeCell ref="O1812:P1812"/>
    <mergeCell ref="B1811:C1811"/>
    <mergeCell ref="D1811:F1811"/>
    <mergeCell ref="G1811:I1811"/>
    <mergeCell ref="J1811:L1811"/>
    <mergeCell ref="M1811:N1811"/>
    <mergeCell ref="O1811:P1811"/>
    <mergeCell ref="B1810:C1810"/>
    <mergeCell ref="D1810:F1810"/>
    <mergeCell ref="G1810:I1810"/>
    <mergeCell ref="J1810:L1810"/>
    <mergeCell ref="M1810:N1810"/>
    <mergeCell ref="O1810:P1810"/>
    <mergeCell ref="B1809:C1809"/>
    <mergeCell ref="D1809:F1809"/>
    <mergeCell ref="G1809:I1809"/>
    <mergeCell ref="J1809:L1809"/>
    <mergeCell ref="M1809:N1809"/>
    <mergeCell ref="O1809:P1809"/>
    <mergeCell ref="B1808:C1808"/>
    <mergeCell ref="D1808:F1808"/>
    <mergeCell ref="G1808:I1808"/>
    <mergeCell ref="J1808:L1808"/>
    <mergeCell ref="M1808:N1808"/>
    <mergeCell ref="O1808:P1808"/>
    <mergeCell ref="B1807:C1807"/>
    <mergeCell ref="D1807:F1807"/>
    <mergeCell ref="G1807:I1807"/>
    <mergeCell ref="J1807:L1807"/>
    <mergeCell ref="M1807:N1807"/>
    <mergeCell ref="O1807:P1807"/>
    <mergeCell ref="B1818:C1818"/>
    <mergeCell ref="D1818:F1818"/>
    <mergeCell ref="G1818:I1818"/>
    <mergeCell ref="J1818:L1818"/>
    <mergeCell ref="M1818:N1818"/>
    <mergeCell ref="O1818:P1818"/>
    <mergeCell ref="B1817:C1817"/>
    <mergeCell ref="D1817:F1817"/>
    <mergeCell ref="G1817:I1817"/>
    <mergeCell ref="J1817:L1817"/>
    <mergeCell ref="M1817:N1817"/>
    <mergeCell ref="O1817:P1817"/>
    <mergeCell ref="B1816:C1816"/>
    <mergeCell ref="D1816:F1816"/>
    <mergeCell ref="G1816:I1816"/>
    <mergeCell ref="J1816:L1816"/>
    <mergeCell ref="M1816:N1816"/>
    <mergeCell ref="O1816:P1816"/>
    <mergeCell ref="B1815:C1815"/>
    <mergeCell ref="D1815:F1815"/>
    <mergeCell ref="G1815:I1815"/>
    <mergeCell ref="J1815:L1815"/>
    <mergeCell ref="M1815:N1815"/>
    <mergeCell ref="O1815:P1815"/>
    <mergeCell ref="B1814:C1814"/>
    <mergeCell ref="D1814:F1814"/>
    <mergeCell ref="G1814:I1814"/>
    <mergeCell ref="J1814:L1814"/>
    <mergeCell ref="M1814:N1814"/>
    <mergeCell ref="O1814:P1814"/>
    <mergeCell ref="B1813:C1813"/>
    <mergeCell ref="D1813:F1813"/>
    <mergeCell ref="G1813:I1813"/>
    <mergeCell ref="J1813:L1813"/>
    <mergeCell ref="M1813:N1813"/>
    <mergeCell ref="O1813:P1813"/>
    <mergeCell ref="B1824:C1824"/>
    <mergeCell ref="D1824:F1824"/>
    <mergeCell ref="G1824:I1824"/>
    <mergeCell ref="J1824:L1824"/>
    <mergeCell ref="M1824:N1824"/>
    <mergeCell ref="O1824:P1824"/>
    <mergeCell ref="B1823:C1823"/>
    <mergeCell ref="D1823:F1823"/>
    <mergeCell ref="G1823:I1823"/>
    <mergeCell ref="J1823:L1823"/>
    <mergeCell ref="M1823:N1823"/>
    <mergeCell ref="O1823:P1823"/>
    <mergeCell ref="B1822:C1822"/>
    <mergeCell ref="D1822:F1822"/>
    <mergeCell ref="G1822:I1822"/>
    <mergeCell ref="J1822:L1822"/>
    <mergeCell ref="M1822:N1822"/>
    <mergeCell ref="O1822:P1822"/>
    <mergeCell ref="B1821:C1821"/>
    <mergeCell ref="D1821:F1821"/>
    <mergeCell ref="G1821:I1821"/>
    <mergeCell ref="J1821:L1821"/>
    <mergeCell ref="M1821:N1821"/>
    <mergeCell ref="O1821:P1821"/>
    <mergeCell ref="B1820:C1820"/>
    <mergeCell ref="D1820:F1820"/>
    <mergeCell ref="G1820:I1820"/>
    <mergeCell ref="J1820:L1820"/>
    <mergeCell ref="M1820:N1820"/>
    <mergeCell ref="O1820:P1820"/>
    <mergeCell ref="B1819:C1819"/>
    <mergeCell ref="D1819:F1819"/>
    <mergeCell ref="G1819:I1819"/>
    <mergeCell ref="J1819:L1819"/>
    <mergeCell ref="M1819:N1819"/>
    <mergeCell ref="O1819:P1819"/>
    <mergeCell ref="B1830:C1830"/>
    <mergeCell ref="D1830:F1830"/>
    <mergeCell ref="G1830:I1830"/>
    <mergeCell ref="J1830:L1830"/>
    <mergeCell ref="M1830:N1830"/>
    <mergeCell ref="O1830:P1830"/>
    <mergeCell ref="B1829:C1829"/>
    <mergeCell ref="D1829:F1829"/>
    <mergeCell ref="G1829:I1829"/>
    <mergeCell ref="J1829:L1829"/>
    <mergeCell ref="M1829:N1829"/>
    <mergeCell ref="O1829:P1829"/>
    <mergeCell ref="B1828:C1828"/>
    <mergeCell ref="D1828:F1828"/>
    <mergeCell ref="G1828:I1828"/>
    <mergeCell ref="J1828:L1828"/>
    <mergeCell ref="M1828:N1828"/>
    <mergeCell ref="O1828:P1828"/>
    <mergeCell ref="B1827:C1827"/>
    <mergeCell ref="D1827:F1827"/>
    <mergeCell ref="G1827:I1827"/>
    <mergeCell ref="J1827:L1827"/>
    <mergeCell ref="M1827:N1827"/>
    <mergeCell ref="O1827:P1827"/>
    <mergeCell ref="B1826:C1826"/>
    <mergeCell ref="D1826:F1826"/>
    <mergeCell ref="G1826:I1826"/>
    <mergeCell ref="J1826:L1826"/>
    <mergeCell ref="M1826:N1826"/>
    <mergeCell ref="O1826:P1826"/>
    <mergeCell ref="B1825:C1825"/>
    <mergeCell ref="D1825:F1825"/>
    <mergeCell ref="G1825:I1825"/>
    <mergeCell ref="J1825:L1825"/>
    <mergeCell ref="M1825:N1825"/>
    <mergeCell ref="O1825:P1825"/>
    <mergeCell ref="B1836:C1836"/>
    <mergeCell ref="D1836:F1836"/>
    <mergeCell ref="G1836:I1836"/>
    <mergeCell ref="J1836:L1836"/>
    <mergeCell ref="M1836:N1836"/>
    <mergeCell ref="O1836:P1836"/>
    <mergeCell ref="B1835:C1835"/>
    <mergeCell ref="D1835:F1835"/>
    <mergeCell ref="G1835:I1835"/>
    <mergeCell ref="J1835:L1835"/>
    <mergeCell ref="M1835:N1835"/>
    <mergeCell ref="O1835:P1835"/>
    <mergeCell ref="B1834:C1834"/>
    <mergeCell ref="D1834:F1834"/>
    <mergeCell ref="G1834:I1834"/>
    <mergeCell ref="J1834:L1834"/>
    <mergeCell ref="M1834:N1834"/>
    <mergeCell ref="O1834:P1834"/>
    <mergeCell ref="B1833:C1833"/>
    <mergeCell ref="D1833:F1833"/>
    <mergeCell ref="G1833:I1833"/>
    <mergeCell ref="J1833:L1833"/>
    <mergeCell ref="M1833:N1833"/>
    <mergeCell ref="O1833:P1833"/>
    <mergeCell ref="B1832:C1832"/>
    <mergeCell ref="D1832:F1832"/>
    <mergeCell ref="G1832:I1832"/>
    <mergeCell ref="J1832:L1832"/>
    <mergeCell ref="M1832:N1832"/>
    <mergeCell ref="O1832:P1832"/>
    <mergeCell ref="B1831:C1831"/>
    <mergeCell ref="D1831:F1831"/>
    <mergeCell ref="G1831:I1831"/>
    <mergeCell ref="J1831:L1831"/>
    <mergeCell ref="M1831:N1831"/>
    <mergeCell ref="O1831:P1831"/>
    <mergeCell ref="B1842:C1842"/>
    <mergeCell ref="D1842:F1842"/>
    <mergeCell ref="G1842:I1842"/>
    <mergeCell ref="J1842:L1842"/>
    <mergeCell ref="M1842:N1842"/>
    <mergeCell ref="O1842:P1842"/>
    <mergeCell ref="B1841:C1841"/>
    <mergeCell ref="D1841:F1841"/>
    <mergeCell ref="G1841:I1841"/>
    <mergeCell ref="J1841:L1841"/>
    <mergeCell ref="M1841:N1841"/>
    <mergeCell ref="O1841:P1841"/>
    <mergeCell ref="B1840:C1840"/>
    <mergeCell ref="D1840:F1840"/>
    <mergeCell ref="G1840:I1840"/>
    <mergeCell ref="J1840:L1840"/>
    <mergeCell ref="M1840:N1840"/>
    <mergeCell ref="O1840:P1840"/>
    <mergeCell ref="B1839:C1839"/>
    <mergeCell ref="D1839:F1839"/>
    <mergeCell ref="G1839:I1839"/>
    <mergeCell ref="J1839:L1839"/>
    <mergeCell ref="M1839:N1839"/>
    <mergeCell ref="O1839:P1839"/>
    <mergeCell ref="B1838:C1838"/>
    <mergeCell ref="D1838:F1838"/>
    <mergeCell ref="G1838:I1838"/>
    <mergeCell ref="J1838:L1838"/>
    <mergeCell ref="M1838:N1838"/>
    <mergeCell ref="O1838:P1838"/>
    <mergeCell ref="B1837:C1837"/>
    <mergeCell ref="D1837:F1837"/>
    <mergeCell ref="G1837:I1837"/>
    <mergeCell ref="J1837:L1837"/>
    <mergeCell ref="M1837:N1837"/>
    <mergeCell ref="O1837:P1837"/>
    <mergeCell ref="B1848:C1848"/>
    <mergeCell ref="D1848:F1848"/>
    <mergeCell ref="G1848:I1848"/>
    <mergeCell ref="J1848:L1848"/>
    <mergeCell ref="M1848:N1848"/>
    <mergeCell ref="O1848:P1848"/>
    <mergeCell ref="B1847:C1847"/>
    <mergeCell ref="D1847:F1847"/>
    <mergeCell ref="G1847:I1847"/>
    <mergeCell ref="J1847:L1847"/>
    <mergeCell ref="M1847:N1847"/>
    <mergeCell ref="O1847:P1847"/>
    <mergeCell ref="B1846:C1846"/>
    <mergeCell ref="D1846:F1846"/>
    <mergeCell ref="G1846:I1846"/>
    <mergeCell ref="J1846:L1846"/>
    <mergeCell ref="M1846:N1846"/>
    <mergeCell ref="O1846:P1846"/>
    <mergeCell ref="B1845:C1845"/>
    <mergeCell ref="D1845:F1845"/>
    <mergeCell ref="G1845:I1845"/>
    <mergeCell ref="J1845:L1845"/>
    <mergeCell ref="M1845:N1845"/>
    <mergeCell ref="O1845:P1845"/>
    <mergeCell ref="B1844:C1844"/>
    <mergeCell ref="D1844:F1844"/>
    <mergeCell ref="G1844:I1844"/>
    <mergeCell ref="J1844:L1844"/>
    <mergeCell ref="M1844:N1844"/>
    <mergeCell ref="O1844:P1844"/>
    <mergeCell ref="B1843:C1843"/>
    <mergeCell ref="D1843:F1843"/>
    <mergeCell ref="G1843:I1843"/>
    <mergeCell ref="J1843:L1843"/>
    <mergeCell ref="M1843:N1843"/>
    <mergeCell ref="O1843:P1843"/>
    <mergeCell ref="B1854:C1854"/>
    <mergeCell ref="D1854:F1854"/>
    <mergeCell ref="G1854:I1854"/>
    <mergeCell ref="J1854:L1854"/>
    <mergeCell ref="M1854:N1854"/>
    <mergeCell ref="O1854:P1854"/>
    <mergeCell ref="B1853:C1853"/>
    <mergeCell ref="D1853:F1853"/>
    <mergeCell ref="G1853:I1853"/>
    <mergeCell ref="J1853:L1853"/>
    <mergeCell ref="M1853:N1853"/>
    <mergeCell ref="O1853:P1853"/>
    <mergeCell ref="B1852:C1852"/>
    <mergeCell ref="D1852:F1852"/>
    <mergeCell ref="G1852:I1852"/>
    <mergeCell ref="J1852:L1852"/>
    <mergeCell ref="M1852:N1852"/>
    <mergeCell ref="O1852:P1852"/>
    <mergeCell ref="B1851:C1851"/>
    <mergeCell ref="D1851:F1851"/>
    <mergeCell ref="G1851:I1851"/>
    <mergeCell ref="J1851:L1851"/>
    <mergeCell ref="M1851:N1851"/>
    <mergeCell ref="O1851:P1851"/>
    <mergeCell ref="B1850:C1850"/>
    <mergeCell ref="D1850:F1850"/>
    <mergeCell ref="G1850:I1850"/>
    <mergeCell ref="J1850:L1850"/>
    <mergeCell ref="M1850:N1850"/>
    <mergeCell ref="O1850:P1850"/>
    <mergeCell ref="B1849:C1849"/>
    <mergeCell ref="D1849:F1849"/>
    <mergeCell ref="G1849:I1849"/>
    <mergeCell ref="J1849:L1849"/>
    <mergeCell ref="M1849:N1849"/>
    <mergeCell ref="O1849:P1849"/>
    <mergeCell ref="B1860:C1860"/>
    <mergeCell ref="D1860:F1860"/>
    <mergeCell ref="G1860:I1860"/>
    <mergeCell ref="J1860:L1860"/>
    <mergeCell ref="M1860:N1860"/>
    <mergeCell ref="O1860:P1860"/>
    <mergeCell ref="B1859:C1859"/>
    <mergeCell ref="D1859:F1859"/>
    <mergeCell ref="G1859:I1859"/>
    <mergeCell ref="J1859:L1859"/>
    <mergeCell ref="M1859:N1859"/>
    <mergeCell ref="O1859:P1859"/>
    <mergeCell ref="B1858:C1858"/>
    <mergeCell ref="D1858:F1858"/>
    <mergeCell ref="G1858:I1858"/>
    <mergeCell ref="J1858:L1858"/>
    <mergeCell ref="M1858:N1858"/>
    <mergeCell ref="O1858:P1858"/>
    <mergeCell ref="B1857:C1857"/>
    <mergeCell ref="D1857:F1857"/>
    <mergeCell ref="G1857:I1857"/>
    <mergeCell ref="J1857:L1857"/>
    <mergeCell ref="M1857:N1857"/>
    <mergeCell ref="O1857:P1857"/>
    <mergeCell ref="B1856:C1856"/>
    <mergeCell ref="D1856:F1856"/>
    <mergeCell ref="G1856:I1856"/>
    <mergeCell ref="J1856:L1856"/>
    <mergeCell ref="M1856:N1856"/>
    <mergeCell ref="O1856:P1856"/>
    <mergeCell ref="B1855:C1855"/>
    <mergeCell ref="D1855:F1855"/>
    <mergeCell ref="G1855:I1855"/>
    <mergeCell ref="J1855:L1855"/>
    <mergeCell ref="M1855:N1855"/>
    <mergeCell ref="O1855:P1855"/>
    <mergeCell ref="B1866:C1866"/>
    <mergeCell ref="D1866:F1866"/>
    <mergeCell ref="G1866:I1866"/>
    <mergeCell ref="J1866:L1866"/>
    <mergeCell ref="M1866:N1866"/>
    <mergeCell ref="O1866:P1866"/>
    <mergeCell ref="B1865:C1865"/>
    <mergeCell ref="D1865:F1865"/>
    <mergeCell ref="G1865:I1865"/>
    <mergeCell ref="J1865:L1865"/>
    <mergeCell ref="M1865:N1865"/>
    <mergeCell ref="O1865:P1865"/>
    <mergeCell ref="B1864:C1864"/>
    <mergeCell ref="D1864:F1864"/>
    <mergeCell ref="G1864:I1864"/>
    <mergeCell ref="J1864:L1864"/>
    <mergeCell ref="M1864:N1864"/>
    <mergeCell ref="O1864:P1864"/>
    <mergeCell ref="B1863:C1863"/>
    <mergeCell ref="D1863:F1863"/>
    <mergeCell ref="G1863:I1863"/>
    <mergeCell ref="J1863:L1863"/>
    <mergeCell ref="M1863:N1863"/>
    <mergeCell ref="O1863:P1863"/>
    <mergeCell ref="B1862:C1862"/>
    <mergeCell ref="D1862:F1862"/>
    <mergeCell ref="G1862:I1862"/>
    <mergeCell ref="J1862:L1862"/>
    <mergeCell ref="M1862:N1862"/>
    <mergeCell ref="O1862:P1862"/>
    <mergeCell ref="B1861:C1861"/>
    <mergeCell ref="D1861:F1861"/>
    <mergeCell ref="G1861:I1861"/>
    <mergeCell ref="J1861:L1861"/>
    <mergeCell ref="M1861:N1861"/>
    <mergeCell ref="O1861:P1861"/>
    <mergeCell ref="B1872:C1872"/>
    <mergeCell ref="D1872:F1872"/>
    <mergeCell ref="G1872:I1872"/>
    <mergeCell ref="J1872:L1872"/>
    <mergeCell ref="M1872:N1872"/>
    <mergeCell ref="O1872:P1872"/>
    <mergeCell ref="B1871:C1871"/>
    <mergeCell ref="D1871:F1871"/>
    <mergeCell ref="G1871:I1871"/>
    <mergeCell ref="J1871:L1871"/>
    <mergeCell ref="M1871:N1871"/>
    <mergeCell ref="O1871:P1871"/>
    <mergeCell ref="B1870:C1870"/>
    <mergeCell ref="D1870:F1870"/>
    <mergeCell ref="G1870:I1870"/>
    <mergeCell ref="J1870:L1870"/>
    <mergeCell ref="M1870:N1870"/>
    <mergeCell ref="O1870:P1870"/>
    <mergeCell ref="B1869:C1869"/>
    <mergeCell ref="D1869:F1869"/>
    <mergeCell ref="G1869:I1869"/>
    <mergeCell ref="J1869:L1869"/>
    <mergeCell ref="M1869:N1869"/>
    <mergeCell ref="O1869:P1869"/>
    <mergeCell ref="B1868:C1868"/>
    <mergeCell ref="D1868:F1868"/>
    <mergeCell ref="G1868:I1868"/>
    <mergeCell ref="J1868:L1868"/>
    <mergeCell ref="M1868:N1868"/>
    <mergeCell ref="O1868:P1868"/>
    <mergeCell ref="B1867:C1867"/>
    <mergeCell ref="D1867:F1867"/>
    <mergeCell ref="G1867:I1867"/>
    <mergeCell ref="J1867:L1867"/>
    <mergeCell ref="M1867:N1867"/>
    <mergeCell ref="O1867:P1867"/>
    <mergeCell ref="B1878:C1878"/>
    <mergeCell ref="D1878:F1878"/>
    <mergeCell ref="G1878:I1878"/>
    <mergeCell ref="J1878:L1878"/>
    <mergeCell ref="M1878:N1878"/>
    <mergeCell ref="O1878:P1878"/>
    <mergeCell ref="B1877:C1877"/>
    <mergeCell ref="D1877:F1877"/>
    <mergeCell ref="G1877:I1877"/>
    <mergeCell ref="J1877:L1877"/>
    <mergeCell ref="M1877:N1877"/>
    <mergeCell ref="O1877:P1877"/>
    <mergeCell ref="B1876:C1876"/>
    <mergeCell ref="D1876:F1876"/>
    <mergeCell ref="G1876:I1876"/>
    <mergeCell ref="J1876:L1876"/>
    <mergeCell ref="M1876:N1876"/>
    <mergeCell ref="O1876:P1876"/>
    <mergeCell ref="B1875:C1875"/>
    <mergeCell ref="D1875:F1875"/>
    <mergeCell ref="G1875:I1875"/>
    <mergeCell ref="J1875:L1875"/>
    <mergeCell ref="M1875:N1875"/>
    <mergeCell ref="O1875:P1875"/>
    <mergeCell ref="B1874:C1874"/>
    <mergeCell ref="D1874:F1874"/>
    <mergeCell ref="G1874:I1874"/>
    <mergeCell ref="J1874:L1874"/>
    <mergeCell ref="M1874:N1874"/>
    <mergeCell ref="O1874:P1874"/>
    <mergeCell ref="B1873:C1873"/>
    <mergeCell ref="D1873:F1873"/>
    <mergeCell ref="G1873:I1873"/>
    <mergeCell ref="J1873:L1873"/>
    <mergeCell ref="M1873:N1873"/>
    <mergeCell ref="O1873:P1873"/>
    <mergeCell ref="B1884:C1884"/>
    <mergeCell ref="D1884:F1884"/>
    <mergeCell ref="G1884:I1884"/>
    <mergeCell ref="J1884:L1884"/>
    <mergeCell ref="M1884:N1884"/>
    <mergeCell ref="O1884:P1884"/>
    <mergeCell ref="B1883:C1883"/>
    <mergeCell ref="D1883:F1883"/>
    <mergeCell ref="G1883:I1883"/>
    <mergeCell ref="J1883:L1883"/>
    <mergeCell ref="M1883:N1883"/>
    <mergeCell ref="O1883:P1883"/>
    <mergeCell ref="B1882:C1882"/>
    <mergeCell ref="D1882:F1882"/>
    <mergeCell ref="G1882:I1882"/>
    <mergeCell ref="J1882:L1882"/>
    <mergeCell ref="M1882:N1882"/>
    <mergeCell ref="O1882:P1882"/>
    <mergeCell ref="B1881:C1881"/>
    <mergeCell ref="D1881:F1881"/>
    <mergeCell ref="G1881:I1881"/>
    <mergeCell ref="J1881:L1881"/>
    <mergeCell ref="M1881:N1881"/>
    <mergeCell ref="O1881:P1881"/>
    <mergeCell ref="B1880:C1880"/>
    <mergeCell ref="D1880:F1880"/>
    <mergeCell ref="G1880:I1880"/>
    <mergeCell ref="J1880:L1880"/>
    <mergeCell ref="M1880:N1880"/>
    <mergeCell ref="O1880:P1880"/>
    <mergeCell ref="B1879:C1879"/>
    <mergeCell ref="D1879:F1879"/>
    <mergeCell ref="G1879:I1879"/>
    <mergeCell ref="J1879:L1879"/>
    <mergeCell ref="M1879:N1879"/>
    <mergeCell ref="O1879:P1879"/>
    <mergeCell ref="B1890:C1890"/>
    <mergeCell ref="D1890:F1890"/>
    <mergeCell ref="G1890:I1890"/>
    <mergeCell ref="J1890:L1890"/>
    <mergeCell ref="M1890:N1890"/>
    <mergeCell ref="O1890:P1890"/>
    <mergeCell ref="B1889:C1889"/>
    <mergeCell ref="D1889:F1889"/>
    <mergeCell ref="G1889:I1889"/>
    <mergeCell ref="J1889:L1889"/>
    <mergeCell ref="M1889:N1889"/>
    <mergeCell ref="O1889:P1889"/>
    <mergeCell ref="B1888:C1888"/>
    <mergeCell ref="D1888:F1888"/>
    <mergeCell ref="G1888:I1888"/>
    <mergeCell ref="J1888:L1888"/>
    <mergeCell ref="M1888:N1888"/>
    <mergeCell ref="O1888:P1888"/>
    <mergeCell ref="B1887:C1887"/>
    <mergeCell ref="D1887:F1887"/>
    <mergeCell ref="G1887:I1887"/>
    <mergeCell ref="J1887:L1887"/>
    <mergeCell ref="M1887:N1887"/>
    <mergeCell ref="O1887:P1887"/>
    <mergeCell ref="B1886:C1886"/>
    <mergeCell ref="D1886:F1886"/>
    <mergeCell ref="G1886:I1886"/>
    <mergeCell ref="J1886:L1886"/>
    <mergeCell ref="M1886:N1886"/>
    <mergeCell ref="O1886:P1886"/>
    <mergeCell ref="B1885:C1885"/>
    <mergeCell ref="D1885:F1885"/>
    <mergeCell ref="G1885:I1885"/>
    <mergeCell ref="J1885:L1885"/>
    <mergeCell ref="M1885:N1885"/>
    <mergeCell ref="O1885:P1885"/>
    <mergeCell ref="B1896:C1896"/>
    <mergeCell ref="D1896:F1896"/>
    <mergeCell ref="G1896:I1896"/>
    <mergeCell ref="J1896:L1896"/>
    <mergeCell ref="M1896:N1896"/>
    <mergeCell ref="O1896:P1896"/>
    <mergeCell ref="B1895:C1895"/>
    <mergeCell ref="D1895:F1895"/>
    <mergeCell ref="G1895:I1895"/>
    <mergeCell ref="J1895:L1895"/>
    <mergeCell ref="M1895:N1895"/>
    <mergeCell ref="O1895:P1895"/>
    <mergeCell ref="B1894:C1894"/>
    <mergeCell ref="D1894:F1894"/>
    <mergeCell ref="G1894:I1894"/>
    <mergeCell ref="J1894:L1894"/>
    <mergeCell ref="M1894:N1894"/>
    <mergeCell ref="O1894:P1894"/>
    <mergeCell ref="B1893:C1893"/>
    <mergeCell ref="D1893:F1893"/>
    <mergeCell ref="G1893:I1893"/>
    <mergeCell ref="J1893:L1893"/>
    <mergeCell ref="M1893:N1893"/>
    <mergeCell ref="O1893:P1893"/>
    <mergeCell ref="B1892:C1892"/>
    <mergeCell ref="D1892:F1892"/>
    <mergeCell ref="G1892:I1892"/>
    <mergeCell ref="J1892:L1892"/>
    <mergeCell ref="M1892:N1892"/>
    <mergeCell ref="O1892:P1892"/>
    <mergeCell ref="B1891:C1891"/>
    <mergeCell ref="D1891:F1891"/>
    <mergeCell ref="G1891:I1891"/>
    <mergeCell ref="J1891:L1891"/>
    <mergeCell ref="M1891:N1891"/>
    <mergeCell ref="O1891:P1891"/>
    <mergeCell ref="B1902:C1902"/>
    <mergeCell ref="D1902:F1902"/>
    <mergeCell ref="G1902:I1902"/>
    <mergeCell ref="J1902:L1902"/>
    <mergeCell ref="M1902:N1902"/>
    <mergeCell ref="O1902:P1902"/>
    <mergeCell ref="B1901:C1901"/>
    <mergeCell ref="D1901:F1901"/>
    <mergeCell ref="G1901:I1901"/>
    <mergeCell ref="J1901:L1901"/>
    <mergeCell ref="M1901:N1901"/>
    <mergeCell ref="O1901:P1901"/>
    <mergeCell ref="B1900:C1900"/>
    <mergeCell ref="D1900:F1900"/>
    <mergeCell ref="G1900:I1900"/>
    <mergeCell ref="J1900:L1900"/>
    <mergeCell ref="M1900:N1900"/>
    <mergeCell ref="O1900:P1900"/>
    <mergeCell ref="B1899:C1899"/>
    <mergeCell ref="D1899:F1899"/>
    <mergeCell ref="G1899:I1899"/>
    <mergeCell ref="J1899:L1899"/>
    <mergeCell ref="M1899:N1899"/>
    <mergeCell ref="O1899:P1899"/>
    <mergeCell ref="B1898:C1898"/>
    <mergeCell ref="D1898:F1898"/>
    <mergeCell ref="G1898:I1898"/>
    <mergeCell ref="J1898:L1898"/>
    <mergeCell ref="M1898:N1898"/>
    <mergeCell ref="O1898:P1898"/>
    <mergeCell ref="B1897:C1897"/>
    <mergeCell ref="D1897:F1897"/>
    <mergeCell ref="G1897:I1897"/>
    <mergeCell ref="J1897:L1897"/>
    <mergeCell ref="M1897:N1897"/>
    <mergeCell ref="O1897:P1897"/>
    <mergeCell ref="B1908:C1908"/>
    <mergeCell ref="D1908:F1908"/>
    <mergeCell ref="G1908:I1908"/>
    <mergeCell ref="J1908:L1908"/>
    <mergeCell ref="M1908:N1908"/>
    <mergeCell ref="O1908:P1908"/>
    <mergeCell ref="B1907:C1907"/>
    <mergeCell ref="D1907:F1907"/>
    <mergeCell ref="G1907:I1907"/>
    <mergeCell ref="J1907:L1907"/>
    <mergeCell ref="M1907:N1907"/>
    <mergeCell ref="O1907:P1907"/>
    <mergeCell ref="B1906:C1906"/>
    <mergeCell ref="D1906:F1906"/>
    <mergeCell ref="G1906:I1906"/>
    <mergeCell ref="J1906:L1906"/>
    <mergeCell ref="M1906:N1906"/>
    <mergeCell ref="O1906:P1906"/>
    <mergeCell ref="B1905:C1905"/>
    <mergeCell ref="D1905:F1905"/>
    <mergeCell ref="G1905:I1905"/>
    <mergeCell ref="J1905:L1905"/>
    <mergeCell ref="M1905:N1905"/>
    <mergeCell ref="O1905:P1905"/>
    <mergeCell ref="B1904:C1904"/>
    <mergeCell ref="D1904:F1904"/>
    <mergeCell ref="G1904:I1904"/>
    <mergeCell ref="J1904:L1904"/>
    <mergeCell ref="M1904:N1904"/>
    <mergeCell ref="O1904:P1904"/>
    <mergeCell ref="B1903:C1903"/>
    <mergeCell ref="D1903:F1903"/>
    <mergeCell ref="G1903:I1903"/>
    <mergeCell ref="J1903:L1903"/>
    <mergeCell ref="M1903:N1903"/>
    <mergeCell ref="O1903:P1903"/>
    <mergeCell ref="B1914:C1914"/>
    <mergeCell ref="D1914:F1914"/>
    <mergeCell ref="G1914:I1914"/>
    <mergeCell ref="J1914:L1914"/>
    <mergeCell ref="M1914:N1914"/>
    <mergeCell ref="O1914:P1914"/>
    <mergeCell ref="B1913:C1913"/>
    <mergeCell ref="D1913:F1913"/>
    <mergeCell ref="G1913:I1913"/>
    <mergeCell ref="J1913:L1913"/>
    <mergeCell ref="M1913:N1913"/>
    <mergeCell ref="O1913:P1913"/>
    <mergeCell ref="B1912:C1912"/>
    <mergeCell ref="D1912:F1912"/>
    <mergeCell ref="G1912:I1912"/>
    <mergeCell ref="J1912:L1912"/>
    <mergeCell ref="M1912:N1912"/>
    <mergeCell ref="O1912:P1912"/>
    <mergeCell ref="B1911:C1911"/>
    <mergeCell ref="D1911:F1911"/>
    <mergeCell ref="G1911:I1911"/>
    <mergeCell ref="J1911:L1911"/>
    <mergeCell ref="M1911:N1911"/>
    <mergeCell ref="O1911:P1911"/>
    <mergeCell ref="B1910:C1910"/>
    <mergeCell ref="D1910:F1910"/>
    <mergeCell ref="G1910:I1910"/>
    <mergeCell ref="J1910:L1910"/>
    <mergeCell ref="M1910:N1910"/>
    <mergeCell ref="O1910:P1910"/>
    <mergeCell ref="B1909:C1909"/>
    <mergeCell ref="D1909:F1909"/>
    <mergeCell ref="G1909:I1909"/>
    <mergeCell ref="J1909:L1909"/>
    <mergeCell ref="M1909:N1909"/>
    <mergeCell ref="O1909:P1909"/>
    <mergeCell ref="B1920:C1920"/>
    <mergeCell ref="D1920:F1920"/>
    <mergeCell ref="G1920:I1920"/>
    <mergeCell ref="J1920:L1920"/>
    <mergeCell ref="M1920:N1920"/>
    <mergeCell ref="O1920:P1920"/>
    <mergeCell ref="B1919:C1919"/>
    <mergeCell ref="D1919:F1919"/>
    <mergeCell ref="G1919:I1919"/>
    <mergeCell ref="J1919:L1919"/>
    <mergeCell ref="M1919:N1919"/>
    <mergeCell ref="O1919:P1919"/>
    <mergeCell ref="B1918:C1918"/>
    <mergeCell ref="D1918:F1918"/>
    <mergeCell ref="G1918:I1918"/>
    <mergeCell ref="J1918:L1918"/>
    <mergeCell ref="M1918:N1918"/>
    <mergeCell ref="O1918:P1918"/>
    <mergeCell ref="B1917:C1917"/>
    <mergeCell ref="D1917:F1917"/>
    <mergeCell ref="G1917:I1917"/>
    <mergeCell ref="J1917:L1917"/>
    <mergeCell ref="M1917:N1917"/>
    <mergeCell ref="O1917:P1917"/>
    <mergeCell ref="B1916:C1916"/>
    <mergeCell ref="D1916:F1916"/>
    <mergeCell ref="G1916:I1916"/>
    <mergeCell ref="J1916:L1916"/>
    <mergeCell ref="M1916:N1916"/>
    <mergeCell ref="O1916:P1916"/>
    <mergeCell ref="B1915:C1915"/>
    <mergeCell ref="D1915:F1915"/>
    <mergeCell ref="G1915:I1915"/>
    <mergeCell ref="J1915:L1915"/>
    <mergeCell ref="M1915:N1915"/>
    <mergeCell ref="O1915:P1915"/>
    <mergeCell ref="B1926:C1926"/>
    <mergeCell ref="D1926:F1926"/>
    <mergeCell ref="G1926:I1926"/>
    <mergeCell ref="J1926:L1926"/>
    <mergeCell ref="M1926:N1926"/>
    <mergeCell ref="O1926:P1926"/>
    <mergeCell ref="B1925:C1925"/>
    <mergeCell ref="D1925:F1925"/>
    <mergeCell ref="G1925:I1925"/>
    <mergeCell ref="J1925:L1925"/>
    <mergeCell ref="M1925:N1925"/>
    <mergeCell ref="O1925:P1925"/>
    <mergeCell ref="B1924:C1924"/>
    <mergeCell ref="D1924:F1924"/>
    <mergeCell ref="G1924:I1924"/>
    <mergeCell ref="J1924:L1924"/>
    <mergeCell ref="M1924:N1924"/>
    <mergeCell ref="O1924:P1924"/>
    <mergeCell ref="B1923:C1923"/>
    <mergeCell ref="D1923:F1923"/>
    <mergeCell ref="G1923:I1923"/>
    <mergeCell ref="J1923:L1923"/>
    <mergeCell ref="M1923:N1923"/>
    <mergeCell ref="O1923:P1923"/>
    <mergeCell ref="B1922:C1922"/>
    <mergeCell ref="D1922:F1922"/>
    <mergeCell ref="G1922:I1922"/>
    <mergeCell ref="J1922:L1922"/>
    <mergeCell ref="M1922:N1922"/>
    <mergeCell ref="O1922:P1922"/>
    <mergeCell ref="B1921:C1921"/>
    <mergeCell ref="D1921:F1921"/>
    <mergeCell ref="G1921:I1921"/>
    <mergeCell ref="J1921:L1921"/>
    <mergeCell ref="M1921:N1921"/>
    <mergeCell ref="O1921:P1921"/>
    <mergeCell ref="B1932:C1932"/>
    <mergeCell ref="D1932:F1932"/>
    <mergeCell ref="G1932:I1932"/>
    <mergeCell ref="J1932:L1932"/>
    <mergeCell ref="M1932:N1932"/>
    <mergeCell ref="O1932:P1932"/>
    <mergeCell ref="B1931:C1931"/>
    <mergeCell ref="D1931:F1931"/>
    <mergeCell ref="G1931:I1931"/>
    <mergeCell ref="J1931:L1931"/>
    <mergeCell ref="M1931:N1931"/>
    <mergeCell ref="O1931:P1931"/>
    <mergeCell ref="B1930:C1930"/>
    <mergeCell ref="D1930:F1930"/>
    <mergeCell ref="G1930:I1930"/>
    <mergeCell ref="J1930:L1930"/>
    <mergeCell ref="M1930:N1930"/>
    <mergeCell ref="O1930:P1930"/>
    <mergeCell ref="B1929:C1929"/>
    <mergeCell ref="D1929:F1929"/>
    <mergeCell ref="G1929:I1929"/>
    <mergeCell ref="J1929:L1929"/>
    <mergeCell ref="M1929:N1929"/>
    <mergeCell ref="O1929:P1929"/>
    <mergeCell ref="B1928:C1928"/>
    <mergeCell ref="D1928:F1928"/>
    <mergeCell ref="G1928:I1928"/>
    <mergeCell ref="J1928:L1928"/>
    <mergeCell ref="M1928:N1928"/>
    <mergeCell ref="O1928:P1928"/>
    <mergeCell ref="B1927:C1927"/>
    <mergeCell ref="D1927:F1927"/>
    <mergeCell ref="G1927:I1927"/>
    <mergeCell ref="J1927:L1927"/>
    <mergeCell ref="M1927:N1927"/>
    <mergeCell ref="O1927:P1927"/>
    <mergeCell ref="B1938:C1938"/>
    <mergeCell ref="D1938:F1938"/>
    <mergeCell ref="G1938:I1938"/>
    <mergeCell ref="J1938:L1938"/>
    <mergeCell ref="M1938:N1938"/>
    <mergeCell ref="O1938:P1938"/>
    <mergeCell ref="B1937:C1937"/>
    <mergeCell ref="D1937:F1937"/>
    <mergeCell ref="G1937:I1937"/>
    <mergeCell ref="J1937:L1937"/>
    <mergeCell ref="M1937:N1937"/>
    <mergeCell ref="O1937:P1937"/>
    <mergeCell ref="B1936:C1936"/>
    <mergeCell ref="D1936:F1936"/>
    <mergeCell ref="G1936:I1936"/>
    <mergeCell ref="J1936:L1936"/>
    <mergeCell ref="M1936:N1936"/>
    <mergeCell ref="O1936:P1936"/>
    <mergeCell ref="B1935:C1935"/>
    <mergeCell ref="D1935:F1935"/>
    <mergeCell ref="G1935:I1935"/>
    <mergeCell ref="J1935:L1935"/>
    <mergeCell ref="M1935:N1935"/>
    <mergeCell ref="O1935:P1935"/>
    <mergeCell ref="B1934:C1934"/>
    <mergeCell ref="D1934:F1934"/>
    <mergeCell ref="G1934:I1934"/>
    <mergeCell ref="J1934:L1934"/>
    <mergeCell ref="M1934:N1934"/>
    <mergeCell ref="O1934:P1934"/>
    <mergeCell ref="B1933:C1933"/>
    <mergeCell ref="D1933:F1933"/>
    <mergeCell ref="G1933:I1933"/>
    <mergeCell ref="J1933:L1933"/>
    <mergeCell ref="M1933:N1933"/>
    <mergeCell ref="O1933:P1933"/>
    <mergeCell ref="B1944:C1944"/>
    <mergeCell ref="D1944:F1944"/>
    <mergeCell ref="G1944:I1944"/>
    <mergeCell ref="J1944:L1944"/>
    <mergeCell ref="M1944:N1944"/>
    <mergeCell ref="O1944:P1944"/>
    <mergeCell ref="B1943:C1943"/>
    <mergeCell ref="D1943:F1943"/>
    <mergeCell ref="G1943:I1943"/>
    <mergeCell ref="J1943:L1943"/>
    <mergeCell ref="M1943:N1943"/>
    <mergeCell ref="O1943:P1943"/>
    <mergeCell ref="B1942:C1942"/>
    <mergeCell ref="D1942:F1942"/>
    <mergeCell ref="G1942:I1942"/>
    <mergeCell ref="J1942:L1942"/>
    <mergeCell ref="M1942:N1942"/>
    <mergeCell ref="O1942:P1942"/>
    <mergeCell ref="B1941:C1941"/>
    <mergeCell ref="D1941:F1941"/>
    <mergeCell ref="G1941:I1941"/>
    <mergeCell ref="J1941:L1941"/>
    <mergeCell ref="M1941:N1941"/>
    <mergeCell ref="O1941:P1941"/>
    <mergeCell ref="B1940:C1940"/>
    <mergeCell ref="D1940:F1940"/>
    <mergeCell ref="G1940:I1940"/>
    <mergeCell ref="J1940:L1940"/>
    <mergeCell ref="M1940:N1940"/>
    <mergeCell ref="O1940:P1940"/>
    <mergeCell ref="B1939:C1939"/>
    <mergeCell ref="D1939:F1939"/>
    <mergeCell ref="G1939:I1939"/>
    <mergeCell ref="J1939:L1939"/>
    <mergeCell ref="M1939:N1939"/>
    <mergeCell ref="O1939:P1939"/>
    <mergeCell ref="B1950:C1950"/>
    <mergeCell ref="D1950:F1950"/>
    <mergeCell ref="G1950:I1950"/>
    <mergeCell ref="J1950:L1950"/>
    <mergeCell ref="M1950:N1950"/>
    <mergeCell ref="O1950:P1950"/>
    <mergeCell ref="B1949:C1949"/>
    <mergeCell ref="D1949:F1949"/>
    <mergeCell ref="G1949:I1949"/>
    <mergeCell ref="J1949:L1949"/>
    <mergeCell ref="M1949:N1949"/>
    <mergeCell ref="O1949:P1949"/>
    <mergeCell ref="B1948:C1948"/>
    <mergeCell ref="D1948:F1948"/>
    <mergeCell ref="G1948:I1948"/>
    <mergeCell ref="J1948:L1948"/>
    <mergeCell ref="M1948:N1948"/>
    <mergeCell ref="O1948:P1948"/>
    <mergeCell ref="B1947:C1947"/>
    <mergeCell ref="D1947:F1947"/>
    <mergeCell ref="G1947:I1947"/>
    <mergeCell ref="J1947:L1947"/>
    <mergeCell ref="M1947:N1947"/>
    <mergeCell ref="O1947:P1947"/>
    <mergeCell ref="B1946:C1946"/>
    <mergeCell ref="D1946:F1946"/>
    <mergeCell ref="G1946:I1946"/>
    <mergeCell ref="J1946:L1946"/>
    <mergeCell ref="M1946:N1946"/>
    <mergeCell ref="O1946:P1946"/>
    <mergeCell ref="B1945:C1945"/>
    <mergeCell ref="D1945:F1945"/>
    <mergeCell ref="G1945:I1945"/>
    <mergeCell ref="J1945:L1945"/>
    <mergeCell ref="M1945:N1945"/>
    <mergeCell ref="O1945:P1945"/>
    <mergeCell ref="B1956:C1956"/>
    <mergeCell ref="D1956:F1956"/>
    <mergeCell ref="G1956:I1956"/>
    <mergeCell ref="J1956:L1956"/>
    <mergeCell ref="M1956:N1956"/>
    <mergeCell ref="O1956:P1956"/>
    <mergeCell ref="B1955:C1955"/>
    <mergeCell ref="D1955:F1955"/>
    <mergeCell ref="G1955:I1955"/>
    <mergeCell ref="J1955:L1955"/>
    <mergeCell ref="M1955:N1955"/>
    <mergeCell ref="O1955:P1955"/>
    <mergeCell ref="B1954:C1954"/>
    <mergeCell ref="D1954:F1954"/>
    <mergeCell ref="G1954:I1954"/>
    <mergeCell ref="J1954:L1954"/>
    <mergeCell ref="M1954:N1954"/>
    <mergeCell ref="O1954:P1954"/>
    <mergeCell ref="B1953:C1953"/>
    <mergeCell ref="D1953:F1953"/>
    <mergeCell ref="G1953:I1953"/>
    <mergeCell ref="J1953:L1953"/>
    <mergeCell ref="M1953:N1953"/>
    <mergeCell ref="O1953:P1953"/>
    <mergeCell ref="B1952:C1952"/>
    <mergeCell ref="D1952:F1952"/>
    <mergeCell ref="G1952:I1952"/>
    <mergeCell ref="J1952:L1952"/>
    <mergeCell ref="M1952:N1952"/>
    <mergeCell ref="O1952:P1952"/>
    <mergeCell ref="B1951:C1951"/>
    <mergeCell ref="D1951:F1951"/>
    <mergeCell ref="G1951:I1951"/>
    <mergeCell ref="J1951:L1951"/>
    <mergeCell ref="M1951:N1951"/>
    <mergeCell ref="O1951:P1951"/>
    <mergeCell ref="B1962:C1962"/>
    <mergeCell ref="D1962:F1962"/>
    <mergeCell ref="G1962:I1962"/>
    <mergeCell ref="J1962:L1962"/>
    <mergeCell ref="M1962:N1962"/>
    <mergeCell ref="O1962:P1962"/>
    <mergeCell ref="B1961:C1961"/>
    <mergeCell ref="D1961:F1961"/>
    <mergeCell ref="G1961:I1961"/>
    <mergeCell ref="J1961:L1961"/>
    <mergeCell ref="M1961:N1961"/>
    <mergeCell ref="O1961:P1961"/>
    <mergeCell ref="B1960:C1960"/>
    <mergeCell ref="D1960:F1960"/>
    <mergeCell ref="G1960:I1960"/>
    <mergeCell ref="J1960:L1960"/>
    <mergeCell ref="M1960:N1960"/>
    <mergeCell ref="O1960:P1960"/>
    <mergeCell ref="B1959:C1959"/>
    <mergeCell ref="D1959:F1959"/>
    <mergeCell ref="G1959:I1959"/>
    <mergeCell ref="J1959:L1959"/>
    <mergeCell ref="M1959:N1959"/>
    <mergeCell ref="O1959:P1959"/>
    <mergeCell ref="B1958:C1958"/>
    <mergeCell ref="D1958:F1958"/>
    <mergeCell ref="G1958:I1958"/>
    <mergeCell ref="J1958:L1958"/>
    <mergeCell ref="M1958:N1958"/>
    <mergeCell ref="O1958:P1958"/>
    <mergeCell ref="B1957:C1957"/>
    <mergeCell ref="D1957:F1957"/>
    <mergeCell ref="G1957:I1957"/>
    <mergeCell ref="J1957:L1957"/>
    <mergeCell ref="M1957:N1957"/>
    <mergeCell ref="O1957:P1957"/>
    <mergeCell ref="B1968:C1968"/>
    <mergeCell ref="D1968:F1968"/>
    <mergeCell ref="G1968:I1968"/>
    <mergeCell ref="J1968:L1968"/>
    <mergeCell ref="M1968:N1968"/>
    <mergeCell ref="O1968:P1968"/>
    <mergeCell ref="B1967:C1967"/>
    <mergeCell ref="D1967:F1967"/>
    <mergeCell ref="G1967:I1967"/>
    <mergeCell ref="J1967:L1967"/>
    <mergeCell ref="M1967:N1967"/>
    <mergeCell ref="O1967:P1967"/>
    <mergeCell ref="B1966:C1966"/>
    <mergeCell ref="D1966:F1966"/>
    <mergeCell ref="G1966:I1966"/>
    <mergeCell ref="J1966:L1966"/>
    <mergeCell ref="M1966:N1966"/>
    <mergeCell ref="O1966:P1966"/>
    <mergeCell ref="B1965:C1965"/>
    <mergeCell ref="D1965:F1965"/>
    <mergeCell ref="G1965:I1965"/>
    <mergeCell ref="J1965:L1965"/>
    <mergeCell ref="M1965:N1965"/>
    <mergeCell ref="O1965:P1965"/>
    <mergeCell ref="B1964:C1964"/>
    <mergeCell ref="D1964:F1964"/>
    <mergeCell ref="G1964:I1964"/>
    <mergeCell ref="J1964:L1964"/>
    <mergeCell ref="M1964:N1964"/>
    <mergeCell ref="O1964:P1964"/>
    <mergeCell ref="B1963:C1963"/>
    <mergeCell ref="D1963:F1963"/>
    <mergeCell ref="G1963:I1963"/>
    <mergeCell ref="J1963:L1963"/>
    <mergeCell ref="M1963:N1963"/>
    <mergeCell ref="O1963:P1963"/>
    <mergeCell ref="B1974:C1974"/>
    <mergeCell ref="D1974:F1974"/>
    <mergeCell ref="G1974:I1974"/>
    <mergeCell ref="J1974:L1974"/>
    <mergeCell ref="M1974:N1974"/>
    <mergeCell ref="O1974:P1974"/>
    <mergeCell ref="B1973:C1973"/>
    <mergeCell ref="D1973:F1973"/>
    <mergeCell ref="G1973:I1973"/>
    <mergeCell ref="J1973:L1973"/>
    <mergeCell ref="M1973:N1973"/>
    <mergeCell ref="O1973:P1973"/>
    <mergeCell ref="B1972:C1972"/>
    <mergeCell ref="D1972:F1972"/>
    <mergeCell ref="G1972:I1972"/>
    <mergeCell ref="J1972:L1972"/>
    <mergeCell ref="M1972:N1972"/>
    <mergeCell ref="O1972:P1972"/>
    <mergeCell ref="B1971:C1971"/>
    <mergeCell ref="D1971:F1971"/>
    <mergeCell ref="G1971:I1971"/>
    <mergeCell ref="J1971:L1971"/>
    <mergeCell ref="M1971:N1971"/>
    <mergeCell ref="O1971:P1971"/>
    <mergeCell ref="B1970:C1970"/>
    <mergeCell ref="D1970:F1970"/>
    <mergeCell ref="G1970:I1970"/>
    <mergeCell ref="J1970:L1970"/>
    <mergeCell ref="M1970:N1970"/>
    <mergeCell ref="O1970:P1970"/>
    <mergeCell ref="B1969:C1969"/>
    <mergeCell ref="D1969:F1969"/>
    <mergeCell ref="G1969:I1969"/>
    <mergeCell ref="J1969:L1969"/>
    <mergeCell ref="M1969:N1969"/>
    <mergeCell ref="O1969:P1969"/>
    <mergeCell ref="B1980:C1980"/>
    <mergeCell ref="D1980:F1980"/>
    <mergeCell ref="G1980:I1980"/>
    <mergeCell ref="J1980:L1980"/>
    <mergeCell ref="M1980:N1980"/>
    <mergeCell ref="O1980:P1980"/>
    <mergeCell ref="B1979:C1979"/>
    <mergeCell ref="D1979:F1979"/>
    <mergeCell ref="G1979:I1979"/>
    <mergeCell ref="J1979:L1979"/>
    <mergeCell ref="M1979:N1979"/>
    <mergeCell ref="O1979:P1979"/>
    <mergeCell ref="B1978:C1978"/>
    <mergeCell ref="D1978:F1978"/>
    <mergeCell ref="G1978:I1978"/>
    <mergeCell ref="J1978:L1978"/>
    <mergeCell ref="M1978:N1978"/>
    <mergeCell ref="O1978:P1978"/>
    <mergeCell ref="B1977:C1977"/>
    <mergeCell ref="D1977:F1977"/>
    <mergeCell ref="G1977:I1977"/>
    <mergeCell ref="J1977:L1977"/>
    <mergeCell ref="M1977:N1977"/>
    <mergeCell ref="O1977:P1977"/>
    <mergeCell ref="B1976:C1976"/>
    <mergeCell ref="D1976:F1976"/>
    <mergeCell ref="G1976:I1976"/>
    <mergeCell ref="J1976:L1976"/>
    <mergeCell ref="M1976:N1976"/>
    <mergeCell ref="O1976:P1976"/>
    <mergeCell ref="B1975:C1975"/>
    <mergeCell ref="D1975:F1975"/>
    <mergeCell ref="G1975:I1975"/>
    <mergeCell ref="J1975:L1975"/>
    <mergeCell ref="M1975:N1975"/>
    <mergeCell ref="O1975:P1975"/>
    <mergeCell ref="B1986:C1986"/>
    <mergeCell ref="D1986:F1986"/>
    <mergeCell ref="G1986:I1986"/>
    <mergeCell ref="J1986:L1986"/>
    <mergeCell ref="M1986:N1986"/>
    <mergeCell ref="O1986:P1986"/>
    <mergeCell ref="B1985:C1985"/>
    <mergeCell ref="D1985:F1985"/>
    <mergeCell ref="G1985:I1985"/>
    <mergeCell ref="J1985:L1985"/>
    <mergeCell ref="M1985:N1985"/>
    <mergeCell ref="O1985:P1985"/>
    <mergeCell ref="B1984:C1984"/>
    <mergeCell ref="D1984:F1984"/>
    <mergeCell ref="G1984:I1984"/>
    <mergeCell ref="J1984:L1984"/>
    <mergeCell ref="M1984:N1984"/>
    <mergeCell ref="O1984:P1984"/>
    <mergeCell ref="B1983:C1983"/>
    <mergeCell ref="D1983:F1983"/>
    <mergeCell ref="G1983:I1983"/>
    <mergeCell ref="J1983:L1983"/>
    <mergeCell ref="M1983:N1983"/>
    <mergeCell ref="O1983:P1983"/>
    <mergeCell ref="B1982:C1982"/>
    <mergeCell ref="D1982:F1982"/>
    <mergeCell ref="G1982:I1982"/>
    <mergeCell ref="J1982:L1982"/>
    <mergeCell ref="M1982:N1982"/>
    <mergeCell ref="O1982:P1982"/>
    <mergeCell ref="B1981:C1981"/>
    <mergeCell ref="D1981:F1981"/>
    <mergeCell ref="G1981:I1981"/>
    <mergeCell ref="J1981:L1981"/>
    <mergeCell ref="M1981:N1981"/>
    <mergeCell ref="O1981:P1981"/>
    <mergeCell ref="B1992:C1992"/>
    <mergeCell ref="D1992:F1992"/>
    <mergeCell ref="G1992:I1992"/>
    <mergeCell ref="J1992:L1992"/>
    <mergeCell ref="M1992:N1992"/>
    <mergeCell ref="O1992:P1992"/>
    <mergeCell ref="B1991:C1991"/>
    <mergeCell ref="D1991:F1991"/>
    <mergeCell ref="G1991:I1991"/>
    <mergeCell ref="J1991:L1991"/>
    <mergeCell ref="M1991:N1991"/>
    <mergeCell ref="O1991:P1991"/>
    <mergeCell ref="B1990:C1990"/>
    <mergeCell ref="D1990:F1990"/>
    <mergeCell ref="G1990:I1990"/>
    <mergeCell ref="J1990:L1990"/>
    <mergeCell ref="M1990:N1990"/>
    <mergeCell ref="O1990:P1990"/>
    <mergeCell ref="B1989:C1989"/>
    <mergeCell ref="D1989:F1989"/>
    <mergeCell ref="G1989:I1989"/>
    <mergeCell ref="J1989:L1989"/>
    <mergeCell ref="M1989:N1989"/>
    <mergeCell ref="O1989:P1989"/>
    <mergeCell ref="B1988:C1988"/>
    <mergeCell ref="D1988:F1988"/>
    <mergeCell ref="G1988:I1988"/>
    <mergeCell ref="J1988:L1988"/>
    <mergeCell ref="M1988:N1988"/>
    <mergeCell ref="O1988:P1988"/>
    <mergeCell ref="B1987:C1987"/>
    <mergeCell ref="D1987:F1987"/>
    <mergeCell ref="G1987:I1987"/>
    <mergeCell ref="J1987:L1987"/>
    <mergeCell ref="M1987:N1987"/>
    <mergeCell ref="O1987:P1987"/>
    <mergeCell ref="B1998:C1998"/>
    <mergeCell ref="D1998:F1998"/>
    <mergeCell ref="G1998:I1998"/>
    <mergeCell ref="J1998:L1998"/>
    <mergeCell ref="M1998:N1998"/>
    <mergeCell ref="O1998:P1998"/>
    <mergeCell ref="B1997:C1997"/>
    <mergeCell ref="D1997:F1997"/>
    <mergeCell ref="G1997:I1997"/>
    <mergeCell ref="J1997:L1997"/>
    <mergeCell ref="M1997:N1997"/>
    <mergeCell ref="O1997:P1997"/>
    <mergeCell ref="B1996:C1996"/>
    <mergeCell ref="D1996:F1996"/>
    <mergeCell ref="G1996:I1996"/>
    <mergeCell ref="J1996:L1996"/>
    <mergeCell ref="M1996:N1996"/>
    <mergeCell ref="O1996:P1996"/>
    <mergeCell ref="B1995:C1995"/>
    <mergeCell ref="D1995:F1995"/>
    <mergeCell ref="G1995:I1995"/>
    <mergeCell ref="J1995:L1995"/>
    <mergeCell ref="M1995:N1995"/>
    <mergeCell ref="O1995:P1995"/>
    <mergeCell ref="B1994:C1994"/>
    <mergeCell ref="D1994:F1994"/>
    <mergeCell ref="G1994:I1994"/>
    <mergeCell ref="J1994:L1994"/>
    <mergeCell ref="M1994:N1994"/>
    <mergeCell ref="O1994:P1994"/>
    <mergeCell ref="B1993:C1993"/>
    <mergeCell ref="D1993:F1993"/>
    <mergeCell ref="G1993:I1993"/>
    <mergeCell ref="J1993:L1993"/>
    <mergeCell ref="M1993:N1993"/>
    <mergeCell ref="O1993:P1993"/>
    <mergeCell ref="B2004:C2004"/>
    <mergeCell ref="D2004:F2004"/>
    <mergeCell ref="G2004:I2004"/>
    <mergeCell ref="J2004:L2004"/>
    <mergeCell ref="M2004:N2004"/>
    <mergeCell ref="O2004:P2004"/>
    <mergeCell ref="B2003:C2003"/>
    <mergeCell ref="D2003:F2003"/>
    <mergeCell ref="G2003:I2003"/>
    <mergeCell ref="J2003:L2003"/>
    <mergeCell ref="M2003:N2003"/>
    <mergeCell ref="O2003:P2003"/>
    <mergeCell ref="B2002:C2002"/>
    <mergeCell ref="D2002:F2002"/>
    <mergeCell ref="G2002:I2002"/>
    <mergeCell ref="J2002:L2002"/>
    <mergeCell ref="M2002:N2002"/>
    <mergeCell ref="O2002:P2002"/>
    <mergeCell ref="B2001:C2001"/>
    <mergeCell ref="D2001:F2001"/>
    <mergeCell ref="G2001:I2001"/>
    <mergeCell ref="J2001:L2001"/>
    <mergeCell ref="M2001:N2001"/>
    <mergeCell ref="O2001:P2001"/>
    <mergeCell ref="B2000:C2000"/>
    <mergeCell ref="D2000:F2000"/>
    <mergeCell ref="G2000:I2000"/>
    <mergeCell ref="J2000:L2000"/>
    <mergeCell ref="M2000:N2000"/>
    <mergeCell ref="O2000:P2000"/>
    <mergeCell ref="B1999:C1999"/>
    <mergeCell ref="D1999:F1999"/>
    <mergeCell ref="G1999:I1999"/>
    <mergeCell ref="J1999:L1999"/>
    <mergeCell ref="M1999:N1999"/>
    <mergeCell ref="O1999:P1999"/>
    <mergeCell ref="B2010:C2010"/>
    <mergeCell ref="D2010:F2010"/>
    <mergeCell ref="G2010:I2010"/>
    <mergeCell ref="J2010:L2010"/>
    <mergeCell ref="M2010:N2010"/>
    <mergeCell ref="O2010:P2010"/>
    <mergeCell ref="B2009:C2009"/>
    <mergeCell ref="D2009:F2009"/>
    <mergeCell ref="G2009:I2009"/>
    <mergeCell ref="J2009:L2009"/>
    <mergeCell ref="M2009:N2009"/>
    <mergeCell ref="O2009:P2009"/>
    <mergeCell ref="B2008:C2008"/>
    <mergeCell ref="D2008:F2008"/>
    <mergeCell ref="G2008:I2008"/>
    <mergeCell ref="J2008:L2008"/>
    <mergeCell ref="M2008:N2008"/>
    <mergeCell ref="O2008:P2008"/>
    <mergeCell ref="B2007:C2007"/>
    <mergeCell ref="D2007:F2007"/>
    <mergeCell ref="G2007:I2007"/>
    <mergeCell ref="J2007:L2007"/>
    <mergeCell ref="M2007:N2007"/>
    <mergeCell ref="O2007:P2007"/>
    <mergeCell ref="B2006:C2006"/>
    <mergeCell ref="D2006:F2006"/>
    <mergeCell ref="G2006:I2006"/>
    <mergeCell ref="J2006:L2006"/>
    <mergeCell ref="M2006:N2006"/>
    <mergeCell ref="O2006:P2006"/>
    <mergeCell ref="B2005:C2005"/>
    <mergeCell ref="D2005:F2005"/>
    <mergeCell ref="G2005:I2005"/>
    <mergeCell ref="J2005:L2005"/>
    <mergeCell ref="M2005:N2005"/>
    <mergeCell ref="O2005:P2005"/>
    <mergeCell ref="B2016:C2016"/>
    <mergeCell ref="D2016:F2016"/>
    <mergeCell ref="G2016:I2016"/>
    <mergeCell ref="J2016:L2016"/>
    <mergeCell ref="M2016:N2016"/>
    <mergeCell ref="O2016:P2016"/>
    <mergeCell ref="B2015:C2015"/>
    <mergeCell ref="D2015:F2015"/>
    <mergeCell ref="G2015:I2015"/>
    <mergeCell ref="J2015:L2015"/>
    <mergeCell ref="M2015:N2015"/>
    <mergeCell ref="O2015:P2015"/>
    <mergeCell ref="B2014:C2014"/>
    <mergeCell ref="D2014:F2014"/>
    <mergeCell ref="G2014:I2014"/>
    <mergeCell ref="J2014:L2014"/>
    <mergeCell ref="M2014:N2014"/>
    <mergeCell ref="O2014:P2014"/>
    <mergeCell ref="B2013:C2013"/>
    <mergeCell ref="D2013:F2013"/>
    <mergeCell ref="G2013:I2013"/>
    <mergeCell ref="J2013:L2013"/>
    <mergeCell ref="M2013:N2013"/>
    <mergeCell ref="O2013:P2013"/>
    <mergeCell ref="B2012:C2012"/>
    <mergeCell ref="D2012:F2012"/>
    <mergeCell ref="G2012:I2012"/>
    <mergeCell ref="J2012:L2012"/>
    <mergeCell ref="M2012:N2012"/>
    <mergeCell ref="O2012:P2012"/>
    <mergeCell ref="B2011:C2011"/>
    <mergeCell ref="D2011:F2011"/>
    <mergeCell ref="G2011:I2011"/>
    <mergeCell ref="J2011:L2011"/>
    <mergeCell ref="M2011:N2011"/>
    <mergeCell ref="O2011:P2011"/>
    <mergeCell ref="B2022:C2022"/>
    <mergeCell ref="D2022:F2022"/>
    <mergeCell ref="G2022:I2022"/>
    <mergeCell ref="J2022:L2022"/>
    <mergeCell ref="M2022:N2022"/>
    <mergeCell ref="O2022:P2022"/>
    <mergeCell ref="B2021:C2021"/>
    <mergeCell ref="D2021:F2021"/>
    <mergeCell ref="G2021:I2021"/>
    <mergeCell ref="J2021:L2021"/>
    <mergeCell ref="M2021:N2021"/>
    <mergeCell ref="O2021:P2021"/>
    <mergeCell ref="B2020:C2020"/>
    <mergeCell ref="D2020:F2020"/>
    <mergeCell ref="G2020:I2020"/>
    <mergeCell ref="J2020:L2020"/>
    <mergeCell ref="M2020:N2020"/>
    <mergeCell ref="O2020:P2020"/>
    <mergeCell ref="B2019:C2019"/>
    <mergeCell ref="D2019:F2019"/>
    <mergeCell ref="G2019:I2019"/>
    <mergeCell ref="J2019:L2019"/>
    <mergeCell ref="M2019:N2019"/>
    <mergeCell ref="O2019:P2019"/>
    <mergeCell ref="B2018:C2018"/>
    <mergeCell ref="D2018:F2018"/>
    <mergeCell ref="G2018:I2018"/>
    <mergeCell ref="J2018:L2018"/>
    <mergeCell ref="M2018:N2018"/>
    <mergeCell ref="O2018:P2018"/>
    <mergeCell ref="B2017:C2017"/>
    <mergeCell ref="D2017:F2017"/>
    <mergeCell ref="G2017:I2017"/>
    <mergeCell ref="J2017:L2017"/>
    <mergeCell ref="M2017:N2017"/>
    <mergeCell ref="O2017:P2017"/>
    <mergeCell ref="B2028:C2028"/>
    <mergeCell ref="D2028:F2028"/>
    <mergeCell ref="G2028:I2028"/>
    <mergeCell ref="J2028:L2028"/>
    <mergeCell ref="M2028:N2028"/>
    <mergeCell ref="O2028:P2028"/>
    <mergeCell ref="B2027:C2027"/>
    <mergeCell ref="D2027:F2027"/>
    <mergeCell ref="G2027:I2027"/>
    <mergeCell ref="J2027:L2027"/>
    <mergeCell ref="M2027:N2027"/>
    <mergeCell ref="O2027:P2027"/>
    <mergeCell ref="B2026:C2026"/>
    <mergeCell ref="D2026:F2026"/>
    <mergeCell ref="G2026:I2026"/>
    <mergeCell ref="J2026:L2026"/>
    <mergeCell ref="M2026:N2026"/>
    <mergeCell ref="O2026:P2026"/>
    <mergeCell ref="B2025:C2025"/>
    <mergeCell ref="D2025:F2025"/>
    <mergeCell ref="G2025:I2025"/>
    <mergeCell ref="J2025:L2025"/>
    <mergeCell ref="M2025:N2025"/>
    <mergeCell ref="O2025:P2025"/>
    <mergeCell ref="B2024:C2024"/>
    <mergeCell ref="D2024:F2024"/>
    <mergeCell ref="G2024:I2024"/>
    <mergeCell ref="J2024:L2024"/>
    <mergeCell ref="M2024:N2024"/>
    <mergeCell ref="O2024:P2024"/>
    <mergeCell ref="B2023:C2023"/>
    <mergeCell ref="D2023:F2023"/>
    <mergeCell ref="G2023:I2023"/>
    <mergeCell ref="J2023:L2023"/>
    <mergeCell ref="M2023:N2023"/>
    <mergeCell ref="O2023:P2023"/>
    <mergeCell ref="B2034:C2034"/>
    <mergeCell ref="D2034:F2034"/>
    <mergeCell ref="G2034:I2034"/>
    <mergeCell ref="J2034:L2034"/>
    <mergeCell ref="M2034:N2034"/>
    <mergeCell ref="O2034:P2034"/>
    <mergeCell ref="B2033:C2033"/>
    <mergeCell ref="D2033:F2033"/>
    <mergeCell ref="G2033:I2033"/>
    <mergeCell ref="J2033:L2033"/>
    <mergeCell ref="M2033:N2033"/>
    <mergeCell ref="O2033:P2033"/>
    <mergeCell ref="B2032:C2032"/>
    <mergeCell ref="D2032:F2032"/>
    <mergeCell ref="G2032:I2032"/>
    <mergeCell ref="J2032:L2032"/>
    <mergeCell ref="M2032:N2032"/>
    <mergeCell ref="O2032:P2032"/>
    <mergeCell ref="B2031:C2031"/>
    <mergeCell ref="D2031:F2031"/>
    <mergeCell ref="G2031:I2031"/>
    <mergeCell ref="J2031:L2031"/>
    <mergeCell ref="M2031:N2031"/>
    <mergeCell ref="O2031:P2031"/>
    <mergeCell ref="B2030:C2030"/>
    <mergeCell ref="D2030:F2030"/>
    <mergeCell ref="G2030:I2030"/>
    <mergeCell ref="J2030:L2030"/>
    <mergeCell ref="M2030:N2030"/>
    <mergeCell ref="O2030:P2030"/>
    <mergeCell ref="B2029:C2029"/>
    <mergeCell ref="D2029:F2029"/>
    <mergeCell ref="G2029:I2029"/>
    <mergeCell ref="J2029:L2029"/>
    <mergeCell ref="M2029:N2029"/>
    <mergeCell ref="O2029:P2029"/>
    <mergeCell ref="B2040:C2040"/>
    <mergeCell ref="D2040:F2040"/>
    <mergeCell ref="G2040:I2040"/>
    <mergeCell ref="J2040:L2040"/>
    <mergeCell ref="M2040:N2040"/>
    <mergeCell ref="O2040:P2040"/>
    <mergeCell ref="B2039:C2039"/>
    <mergeCell ref="D2039:F2039"/>
    <mergeCell ref="G2039:I2039"/>
    <mergeCell ref="J2039:L2039"/>
    <mergeCell ref="M2039:N2039"/>
    <mergeCell ref="O2039:P2039"/>
    <mergeCell ref="B2038:C2038"/>
    <mergeCell ref="D2038:F2038"/>
    <mergeCell ref="G2038:I2038"/>
    <mergeCell ref="J2038:L2038"/>
    <mergeCell ref="M2038:N2038"/>
    <mergeCell ref="O2038:P2038"/>
    <mergeCell ref="B2037:C2037"/>
    <mergeCell ref="D2037:F2037"/>
    <mergeCell ref="G2037:I2037"/>
    <mergeCell ref="J2037:L2037"/>
    <mergeCell ref="M2037:N2037"/>
    <mergeCell ref="O2037:P2037"/>
    <mergeCell ref="B2036:C2036"/>
    <mergeCell ref="D2036:F2036"/>
    <mergeCell ref="G2036:I2036"/>
    <mergeCell ref="J2036:L2036"/>
    <mergeCell ref="M2036:N2036"/>
    <mergeCell ref="O2036:P2036"/>
    <mergeCell ref="B2035:C2035"/>
    <mergeCell ref="D2035:F2035"/>
    <mergeCell ref="G2035:I2035"/>
    <mergeCell ref="J2035:L2035"/>
    <mergeCell ref="M2035:N2035"/>
    <mergeCell ref="O2035:P2035"/>
    <mergeCell ref="B2046:C2046"/>
    <mergeCell ref="D2046:F2046"/>
    <mergeCell ref="G2046:I2046"/>
    <mergeCell ref="J2046:L2046"/>
    <mergeCell ref="M2046:N2046"/>
    <mergeCell ref="O2046:P2046"/>
    <mergeCell ref="B2045:C2045"/>
    <mergeCell ref="D2045:F2045"/>
    <mergeCell ref="G2045:I2045"/>
    <mergeCell ref="J2045:L2045"/>
    <mergeCell ref="M2045:N2045"/>
    <mergeCell ref="O2045:P2045"/>
    <mergeCell ref="B2044:C2044"/>
    <mergeCell ref="D2044:F2044"/>
    <mergeCell ref="G2044:I2044"/>
    <mergeCell ref="J2044:L2044"/>
    <mergeCell ref="M2044:N2044"/>
    <mergeCell ref="O2044:P2044"/>
    <mergeCell ref="B2043:C2043"/>
    <mergeCell ref="D2043:F2043"/>
    <mergeCell ref="G2043:I2043"/>
    <mergeCell ref="J2043:L2043"/>
    <mergeCell ref="M2043:N2043"/>
    <mergeCell ref="O2043:P2043"/>
    <mergeCell ref="B2042:C2042"/>
    <mergeCell ref="D2042:F2042"/>
    <mergeCell ref="G2042:I2042"/>
    <mergeCell ref="J2042:L2042"/>
    <mergeCell ref="M2042:N2042"/>
    <mergeCell ref="O2042:P2042"/>
    <mergeCell ref="B2041:C2041"/>
    <mergeCell ref="D2041:F2041"/>
    <mergeCell ref="G2041:I2041"/>
    <mergeCell ref="J2041:L2041"/>
    <mergeCell ref="M2041:N2041"/>
    <mergeCell ref="O2041:P2041"/>
    <mergeCell ref="B2052:C2052"/>
    <mergeCell ref="D2052:F2052"/>
    <mergeCell ref="G2052:I2052"/>
    <mergeCell ref="J2052:L2052"/>
    <mergeCell ref="M2052:N2052"/>
    <mergeCell ref="O2052:P2052"/>
    <mergeCell ref="B2051:C2051"/>
    <mergeCell ref="D2051:F2051"/>
    <mergeCell ref="G2051:I2051"/>
    <mergeCell ref="J2051:L2051"/>
    <mergeCell ref="M2051:N2051"/>
    <mergeCell ref="O2051:P2051"/>
    <mergeCell ref="B2050:C2050"/>
    <mergeCell ref="D2050:F2050"/>
    <mergeCell ref="G2050:I2050"/>
    <mergeCell ref="J2050:L2050"/>
    <mergeCell ref="M2050:N2050"/>
    <mergeCell ref="O2050:P2050"/>
    <mergeCell ref="B2049:C2049"/>
    <mergeCell ref="D2049:F2049"/>
    <mergeCell ref="G2049:I2049"/>
    <mergeCell ref="J2049:L2049"/>
    <mergeCell ref="M2049:N2049"/>
    <mergeCell ref="O2049:P2049"/>
    <mergeCell ref="B2048:C2048"/>
    <mergeCell ref="D2048:F2048"/>
    <mergeCell ref="G2048:I2048"/>
    <mergeCell ref="J2048:L2048"/>
    <mergeCell ref="M2048:N2048"/>
    <mergeCell ref="O2048:P2048"/>
    <mergeCell ref="B2047:C2047"/>
    <mergeCell ref="D2047:F2047"/>
    <mergeCell ref="G2047:I2047"/>
    <mergeCell ref="J2047:L2047"/>
    <mergeCell ref="M2047:N2047"/>
    <mergeCell ref="O2047:P2047"/>
    <mergeCell ref="B2058:C2058"/>
    <mergeCell ref="D2058:F2058"/>
    <mergeCell ref="G2058:I2058"/>
    <mergeCell ref="J2058:L2058"/>
    <mergeCell ref="M2058:N2058"/>
    <mergeCell ref="O2058:P2058"/>
    <mergeCell ref="B2057:C2057"/>
    <mergeCell ref="D2057:F2057"/>
    <mergeCell ref="G2057:I2057"/>
    <mergeCell ref="J2057:L2057"/>
    <mergeCell ref="M2057:N2057"/>
    <mergeCell ref="O2057:P2057"/>
    <mergeCell ref="B2056:C2056"/>
    <mergeCell ref="D2056:F2056"/>
    <mergeCell ref="G2056:I2056"/>
    <mergeCell ref="J2056:L2056"/>
    <mergeCell ref="M2056:N2056"/>
    <mergeCell ref="O2056:P2056"/>
    <mergeCell ref="B2055:C2055"/>
    <mergeCell ref="D2055:F2055"/>
    <mergeCell ref="G2055:I2055"/>
    <mergeCell ref="J2055:L2055"/>
    <mergeCell ref="M2055:N2055"/>
    <mergeCell ref="O2055:P2055"/>
    <mergeCell ref="B2054:C2054"/>
    <mergeCell ref="D2054:F2054"/>
    <mergeCell ref="G2054:I2054"/>
    <mergeCell ref="J2054:L2054"/>
    <mergeCell ref="M2054:N2054"/>
    <mergeCell ref="O2054:P2054"/>
    <mergeCell ref="B2053:C2053"/>
    <mergeCell ref="D2053:F2053"/>
    <mergeCell ref="G2053:I2053"/>
    <mergeCell ref="J2053:L2053"/>
    <mergeCell ref="M2053:N2053"/>
    <mergeCell ref="O2053:P2053"/>
    <mergeCell ref="B2064:C2064"/>
    <mergeCell ref="D2064:F2064"/>
    <mergeCell ref="G2064:I2064"/>
    <mergeCell ref="J2064:L2064"/>
    <mergeCell ref="M2064:N2064"/>
    <mergeCell ref="O2064:P2064"/>
    <mergeCell ref="B2063:C2063"/>
    <mergeCell ref="D2063:F2063"/>
    <mergeCell ref="G2063:I2063"/>
    <mergeCell ref="J2063:L2063"/>
    <mergeCell ref="M2063:N2063"/>
    <mergeCell ref="O2063:P2063"/>
    <mergeCell ref="B2062:C2062"/>
    <mergeCell ref="D2062:F2062"/>
    <mergeCell ref="G2062:I2062"/>
    <mergeCell ref="J2062:L2062"/>
    <mergeCell ref="M2062:N2062"/>
    <mergeCell ref="O2062:P2062"/>
    <mergeCell ref="B2061:C2061"/>
    <mergeCell ref="D2061:F2061"/>
    <mergeCell ref="G2061:I2061"/>
    <mergeCell ref="J2061:L2061"/>
    <mergeCell ref="M2061:N2061"/>
    <mergeCell ref="O2061:P2061"/>
    <mergeCell ref="B2060:C2060"/>
    <mergeCell ref="D2060:F2060"/>
    <mergeCell ref="G2060:I2060"/>
    <mergeCell ref="J2060:L2060"/>
    <mergeCell ref="M2060:N2060"/>
    <mergeCell ref="O2060:P2060"/>
    <mergeCell ref="B2059:C2059"/>
    <mergeCell ref="D2059:F2059"/>
    <mergeCell ref="G2059:I2059"/>
    <mergeCell ref="J2059:L2059"/>
    <mergeCell ref="M2059:N2059"/>
    <mergeCell ref="O2059:P2059"/>
    <mergeCell ref="B2070:C2070"/>
    <mergeCell ref="D2070:F2070"/>
    <mergeCell ref="G2070:I2070"/>
    <mergeCell ref="J2070:L2070"/>
    <mergeCell ref="M2070:N2070"/>
    <mergeCell ref="O2070:P2070"/>
    <mergeCell ref="B2069:C2069"/>
    <mergeCell ref="D2069:F2069"/>
    <mergeCell ref="G2069:I2069"/>
    <mergeCell ref="J2069:L2069"/>
    <mergeCell ref="M2069:N2069"/>
    <mergeCell ref="O2069:P2069"/>
    <mergeCell ref="B2068:C2068"/>
    <mergeCell ref="D2068:F2068"/>
    <mergeCell ref="G2068:I2068"/>
    <mergeCell ref="J2068:L2068"/>
    <mergeCell ref="M2068:N2068"/>
    <mergeCell ref="O2068:P2068"/>
    <mergeCell ref="B2067:C2067"/>
    <mergeCell ref="D2067:F2067"/>
    <mergeCell ref="G2067:I2067"/>
    <mergeCell ref="J2067:L2067"/>
    <mergeCell ref="M2067:N2067"/>
    <mergeCell ref="O2067:P2067"/>
    <mergeCell ref="B2066:C2066"/>
    <mergeCell ref="D2066:F2066"/>
    <mergeCell ref="G2066:I2066"/>
    <mergeCell ref="J2066:L2066"/>
    <mergeCell ref="M2066:N2066"/>
    <mergeCell ref="O2066:P2066"/>
    <mergeCell ref="B2065:C2065"/>
    <mergeCell ref="D2065:F2065"/>
    <mergeCell ref="G2065:I2065"/>
    <mergeCell ref="J2065:L2065"/>
    <mergeCell ref="M2065:N2065"/>
    <mergeCell ref="O2065:P2065"/>
    <mergeCell ref="B2076:C2076"/>
    <mergeCell ref="D2076:F2076"/>
    <mergeCell ref="G2076:I2076"/>
    <mergeCell ref="J2076:L2076"/>
    <mergeCell ref="M2076:N2076"/>
    <mergeCell ref="O2076:P2076"/>
    <mergeCell ref="B2075:C2075"/>
    <mergeCell ref="D2075:F2075"/>
    <mergeCell ref="G2075:I2075"/>
    <mergeCell ref="J2075:L2075"/>
    <mergeCell ref="M2075:N2075"/>
    <mergeCell ref="O2075:P2075"/>
    <mergeCell ref="B2074:C2074"/>
    <mergeCell ref="D2074:F2074"/>
    <mergeCell ref="G2074:I2074"/>
    <mergeCell ref="J2074:L2074"/>
    <mergeCell ref="M2074:N2074"/>
    <mergeCell ref="O2074:P2074"/>
    <mergeCell ref="B2073:C2073"/>
    <mergeCell ref="D2073:F2073"/>
    <mergeCell ref="G2073:I2073"/>
    <mergeCell ref="J2073:L2073"/>
    <mergeCell ref="M2073:N2073"/>
    <mergeCell ref="O2073:P2073"/>
    <mergeCell ref="B2072:C2072"/>
    <mergeCell ref="D2072:F2072"/>
    <mergeCell ref="G2072:I2072"/>
    <mergeCell ref="J2072:L2072"/>
    <mergeCell ref="M2072:N2072"/>
    <mergeCell ref="O2072:P2072"/>
    <mergeCell ref="B2071:C2071"/>
    <mergeCell ref="D2071:F2071"/>
    <mergeCell ref="G2071:I2071"/>
    <mergeCell ref="J2071:L2071"/>
    <mergeCell ref="M2071:N2071"/>
    <mergeCell ref="O2071:P2071"/>
    <mergeCell ref="B2082:C2082"/>
    <mergeCell ref="D2082:F2082"/>
    <mergeCell ref="G2082:I2082"/>
    <mergeCell ref="J2082:L2082"/>
    <mergeCell ref="M2082:N2082"/>
    <mergeCell ref="O2082:P2082"/>
    <mergeCell ref="B2081:C2081"/>
    <mergeCell ref="D2081:F2081"/>
    <mergeCell ref="G2081:I2081"/>
    <mergeCell ref="J2081:L2081"/>
    <mergeCell ref="M2081:N2081"/>
    <mergeCell ref="O2081:P2081"/>
    <mergeCell ref="B2080:C2080"/>
    <mergeCell ref="D2080:F2080"/>
    <mergeCell ref="G2080:I2080"/>
    <mergeCell ref="J2080:L2080"/>
    <mergeCell ref="M2080:N2080"/>
    <mergeCell ref="O2080:P2080"/>
    <mergeCell ref="B2079:C2079"/>
    <mergeCell ref="D2079:F2079"/>
    <mergeCell ref="G2079:I2079"/>
    <mergeCell ref="J2079:L2079"/>
    <mergeCell ref="M2079:N2079"/>
    <mergeCell ref="O2079:P2079"/>
    <mergeCell ref="B2078:C2078"/>
    <mergeCell ref="D2078:F2078"/>
    <mergeCell ref="G2078:I2078"/>
    <mergeCell ref="J2078:L2078"/>
    <mergeCell ref="M2078:N2078"/>
    <mergeCell ref="O2078:P2078"/>
    <mergeCell ref="B2077:C2077"/>
    <mergeCell ref="D2077:F2077"/>
    <mergeCell ref="G2077:I2077"/>
    <mergeCell ref="J2077:L2077"/>
    <mergeCell ref="M2077:N2077"/>
    <mergeCell ref="O2077:P2077"/>
    <mergeCell ref="B2088:C2088"/>
    <mergeCell ref="D2088:F2088"/>
    <mergeCell ref="G2088:I2088"/>
    <mergeCell ref="J2088:L2088"/>
    <mergeCell ref="M2088:N2088"/>
    <mergeCell ref="O2088:P2088"/>
    <mergeCell ref="B2087:C2087"/>
    <mergeCell ref="D2087:F2087"/>
    <mergeCell ref="G2087:I2087"/>
    <mergeCell ref="J2087:L2087"/>
    <mergeCell ref="M2087:N2087"/>
    <mergeCell ref="O2087:P2087"/>
    <mergeCell ref="B2086:C2086"/>
    <mergeCell ref="D2086:F2086"/>
    <mergeCell ref="G2086:I2086"/>
    <mergeCell ref="J2086:L2086"/>
    <mergeCell ref="M2086:N2086"/>
    <mergeCell ref="O2086:P2086"/>
    <mergeCell ref="B2085:C2085"/>
    <mergeCell ref="D2085:F2085"/>
    <mergeCell ref="G2085:I2085"/>
    <mergeCell ref="J2085:L2085"/>
    <mergeCell ref="M2085:N2085"/>
    <mergeCell ref="O2085:P2085"/>
    <mergeCell ref="B2084:C2084"/>
    <mergeCell ref="D2084:F2084"/>
    <mergeCell ref="G2084:I2084"/>
    <mergeCell ref="J2084:L2084"/>
    <mergeCell ref="M2084:N2084"/>
    <mergeCell ref="O2084:P2084"/>
    <mergeCell ref="B2083:C2083"/>
    <mergeCell ref="D2083:F2083"/>
    <mergeCell ref="G2083:I2083"/>
    <mergeCell ref="J2083:L2083"/>
    <mergeCell ref="M2083:N2083"/>
    <mergeCell ref="O2083:P2083"/>
    <mergeCell ref="B2094:C2094"/>
    <mergeCell ref="D2094:F2094"/>
    <mergeCell ref="G2094:I2094"/>
    <mergeCell ref="J2094:L2094"/>
    <mergeCell ref="M2094:N2094"/>
    <mergeCell ref="O2094:P2094"/>
    <mergeCell ref="B2093:C2093"/>
    <mergeCell ref="D2093:F2093"/>
    <mergeCell ref="G2093:I2093"/>
    <mergeCell ref="J2093:L2093"/>
    <mergeCell ref="M2093:N2093"/>
    <mergeCell ref="O2093:P2093"/>
    <mergeCell ref="B2092:C2092"/>
    <mergeCell ref="D2092:F2092"/>
    <mergeCell ref="G2092:I2092"/>
    <mergeCell ref="J2092:L2092"/>
    <mergeCell ref="M2092:N2092"/>
    <mergeCell ref="O2092:P2092"/>
    <mergeCell ref="B2091:C2091"/>
    <mergeCell ref="D2091:F2091"/>
    <mergeCell ref="G2091:I2091"/>
    <mergeCell ref="J2091:L2091"/>
    <mergeCell ref="M2091:N2091"/>
    <mergeCell ref="O2091:P2091"/>
    <mergeCell ref="B2090:C2090"/>
    <mergeCell ref="D2090:F2090"/>
    <mergeCell ref="G2090:I2090"/>
    <mergeCell ref="J2090:L2090"/>
    <mergeCell ref="M2090:N2090"/>
    <mergeCell ref="O2090:P2090"/>
    <mergeCell ref="B2089:C2089"/>
    <mergeCell ref="D2089:F2089"/>
    <mergeCell ref="G2089:I2089"/>
    <mergeCell ref="J2089:L2089"/>
    <mergeCell ref="M2089:N2089"/>
    <mergeCell ref="O2089:P2089"/>
    <mergeCell ref="B2100:C2100"/>
    <mergeCell ref="D2100:F2100"/>
    <mergeCell ref="G2100:I2100"/>
    <mergeCell ref="J2100:L2100"/>
    <mergeCell ref="M2100:N2100"/>
    <mergeCell ref="O2100:P2100"/>
    <mergeCell ref="B2099:C2099"/>
    <mergeCell ref="D2099:F2099"/>
    <mergeCell ref="G2099:I2099"/>
    <mergeCell ref="J2099:L2099"/>
    <mergeCell ref="M2099:N2099"/>
    <mergeCell ref="O2099:P2099"/>
    <mergeCell ref="B2098:C2098"/>
    <mergeCell ref="D2098:F2098"/>
    <mergeCell ref="G2098:I2098"/>
    <mergeCell ref="J2098:L2098"/>
    <mergeCell ref="M2098:N2098"/>
    <mergeCell ref="O2098:P2098"/>
    <mergeCell ref="B2097:C2097"/>
    <mergeCell ref="D2097:F2097"/>
    <mergeCell ref="G2097:I2097"/>
    <mergeCell ref="J2097:L2097"/>
    <mergeCell ref="M2097:N2097"/>
    <mergeCell ref="O2097:P2097"/>
    <mergeCell ref="B2096:C2096"/>
    <mergeCell ref="D2096:F2096"/>
    <mergeCell ref="G2096:I2096"/>
    <mergeCell ref="J2096:L2096"/>
    <mergeCell ref="M2096:N2096"/>
    <mergeCell ref="O2096:P2096"/>
    <mergeCell ref="B2095:C2095"/>
    <mergeCell ref="D2095:F2095"/>
    <mergeCell ref="G2095:I2095"/>
    <mergeCell ref="J2095:L2095"/>
    <mergeCell ref="M2095:N2095"/>
    <mergeCell ref="O2095:P2095"/>
    <mergeCell ref="B2106:C2106"/>
    <mergeCell ref="D2106:F2106"/>
    <mergeCell ref="G2106:I2106"/>
    <mergeCell ref="J2106:L2106"/>
    <mergeCell ref="M2106:N2106"/>
    <mergeCell ref="O2106:P2106"/>
    <mergeCell ref="B2105:C2105"/>
    <mergeCell ref="D2105:F2105"/>
    <mergeCell ref="G2105:I2105"/>
    <mergeCell ref="J2105:L2105"/>
    <mergeCell ref="M2105:N2105"/>
    <mergeCell ref="O2105:P2105"/>
    <mergeCell ref="B2104:C2104"/>
    <mergeCell ref="D2104:F2104"/>
    <mergeCell ref="G2104:I2104"/>
    <mergeCell ref="J2104:L2104"/>
    <mergeCell ref="M2104:N2104"/>
    <mergeCell ref="O2104:P2104"/>
    <mergeCell ref="B2103:C2103"/>
    <mergeCell ref="D2103:F2103"/>
    <mergeCell ref="G2103:I2103"/>
    <mergeCell ref="J2103:L2103"/>
    <mergeCell ref="M2103:N2103"/>
    <mergeCell ref="O2103:P2103"/>
    <mergeCell ref="B2102:C2102"/>
    <mergeCell ref="D2102:F2102"/>
    <mergeCell ref="G2102:I2102"/>
    <mergeCell ref="J2102:L2102"/>
    <mergeCell ref="M2102:N2102"/>
    <mergeCell ref="O2102:P2102"/>
    <mergeCell ref="B2101:C2101"/>
    <mergeCell ref="D2101:F2101"/>
    <mergeCell ref="G2101:I2101"/>
    <mergeCell ref="J2101:L2101"/>
    <mergeCell ref="M2101:N2101"/>
    <mergeCell ref="O2101:P2101"/>
    <mergeCell ref="B2112:C2112"/>
    <mergeCell ref="D2112:F2112"/>
    <mergeCell ref="G2112:I2112"/>
    <mergeCell ref="J2112:L2112"/>
    <mergeCell ref="M2112:N2112"/>
    <mergeCell ref="O2112:P2112"/>
    <mergeCell ref="B2111:C2111"/>
    <mergeCell ref="D2111:F2111"/>
    <mergeCell ref="G2111:I2111"/>
    <mergeCell ref="J2111:L2111"/>
    <mergeCell ref="M2111:N2111"/>
    <mergeCell ref="O2111:P2111"/>
    <mergeCell ref="B2110:C2110"/>
    <mergeCell ref="D2110:F2110"/>
    <mergeCell ref="G2110:I2110"/>
    <mergeCell ref="J2110:L2110"/>
    <mergeCell ref="M2110:N2110"/>
    <mergeCell ref="O2110:P2110"/>
    <mergeCell ref="B2109:C2109"/>
    <mergeCell ref="D2109:F2109"/>
    <mergeCell ref="G2109:I2109"/>
    <mergeCell ref="J2109:L2109"/>
    <mergeCell ref="M2109:N2109"/>
    <mergeCell ref="O2109:P2109"/>
    <mergeCell ref="B2108:C2108"/>
    <mergeCell ref="D2108:F2108"/>
    <mergeCell ref="G2108:I2108"/>
    <mergeCell ref="J2108:L2108"/>
    <mergeCell ref="M2108:N2108"/>
    <mergeCell ref="O2108:P2108"/>
    <mergeCell ref="B2107:C2107"/>
    <mergeCell ref="D2107:F2107"/>
    <mergeCell ref="G2107:I2107"/>
    <mergeCell ref="J2107:L2107"/>
    <mergeCell ref="M2107:N2107"/>
    <mergeCell ref="O2107:P2107"/>
    <mergeCell ref="B2118:C2118"/>
    <mergeCell ref="D2118:F2118"/>
    <mergeCell ref="G2118:I2118"/>
    <mergeCell ref="J2118:L2118"/>
    <mergeCell ref="M2118:N2118"/>
    <mergeCell ref="O2118:P2118"/>
    <mergeCell ref="B2117:C2117"/>
    <mergeCell ref="D2117:F2117"/>
    <mergeCell ref="G2117:I2117"/>
    <mergeCell ref="J2117:L2117"/>
    <mergeCell ref="M2117:N2117"/>
    <mergeCell ref="O2117:P2117"/>
    <mergeCell ref="B2116:C2116"/>
    <mergeCell ref="D2116:F2116"/>
    <mergeCell ref="G2116:I2116"/>
    <mergeCell ref="J2116:L2116"/>
    <mergeCell ref="M2116:N2116"/>
    <mergeCell ref="O2116:P2116"/>
    <mergeCell ref="B2115:C2115"/>
    <mergeCell ref="D2115:F2115"/>
    <mergeCell ref="G2115:I2115"/>
    <mergeCell ref="J2115:L2115"/>
    <mergeCell ref="M2115:N2115"/>
    <mergeCell ref="O2115:P2115"/>
    <mergeCell ref="B2114:C2114"/>
    <mergeCell ref="D2114:F2114"/>
    <mergeCell ref="G2114:I2114"/>
    <mergeCell ref="J2114:L2114"/>
    <mergeCell ref="M2114:N2114"/>
    <mergeCell ref="O2114:P2114"/>
    <mergeCell ref="B2113:C2113"/>
    <mergeCell ref="D2113:F2113"/>
    <mergeCell ref="G2113:I2113"/>
    <mergeCell ref="J2113:L2113"/>
    <mergeCell ref="M2113:N2113"/>
    <mergeCell ref="O2113:P2113"/>
    <mergeCell ref="B2124:C2124"/>
    <mergeCell ref="D2124:F2124"/>
    <mergeCell ref="G2124:I2124"/>
    <mergeCell ref="J2124:L2124"/>
    <mergeCell ref="M2124:N2124"/>
    <mergeCell ref="O2124:P2124"/>
    <mergeCell ref="B2123:C2123"/>
    <mergeCell ref="D2123:F2123"/>
    <mergeCell ref="G2123:I2123"/>
    <mergeCell ref="J2123:L2123"/>
    <mergeCell ref="M2123:N2123"/>
    <mergeCell ref="O2123:P2123"/>
    <mergeCell ref="B2122:C2122"/>
    <mergeCell ref="D2122:F2122"/>
    <mergeCell ref="G2122:I2122"/>
    <mergeCell ref="J2122:L2122"/>
    <mergeCell ref="M2122:N2122"/>
    <mergeCell ref="O2122:P2122"/>
    <mergeCell ref="B2121:C2121"/>
    <mergeCell ref="D2121:F2121"/>
    <mergeCell ref="G2121:I2121"/>
    <mergeCell ref="J2121:L2121"/>
    <mergeCell ref="M2121:N2121"/>
    <mergeCell ref="O2121:P2121"/>
    <mergeCell ref="B2120:C2120"/>
    <mergeCell ref="D2120:F2120"/>
    <mergeCell ref="G2120:I2120"/>
    <mergeCell ref="J2120:L2120"/>
    <mergeCell ref="M2120:N2120"/>
    <mergeCell ref="O2120:P2120"/>
    <mergeCell ref="B2119:C2119"/>
    <mergeCell ref="D2119:F2119"/>
    <mergeCell ref="G2119:I2119"/>
    <mergeCell ref="J2119:L2119"/>
    <mergeCell ref="M2119:N2119"/>
    <mergeCell ref="O2119:P2119"/>
    <mergeCell ref="B2130:C2130"/>
    <mergeCell ref="D2130:F2130"/>
    <mergeCell ref="G2130:I2130"/>
    <mergeCell ref="J2130:L2130"/>
    <mergeCell ref="M2130:N2130"/>
    <mergeCell ref="O2130:P2130"/>
    <mergeCell ref="B2129:C2129"/>
    <mergeCell ref="D2129:F2129"/>
    <mergeCell ref="G2129:I2129"/>
    <mergeCell ref="J2129:L2129"/>
    <mergeCell ref="M2129:N2129"/>
    <mergeCell ref="O2129:P2129"/>
    <mergeCell ref="B2128:C2128"/>
    <mergeCell ref="D2128:F2128"/>
    <mergeCell ref="G2128:I2128"/>
    <mergeCell ref="J2128:L2128"/>
    <mergeCell ref="M2128:N2128"/>
    <mergeCell ref="O2128:P2128"/>
    <mergeCell ref="B2127:C2127"/>
    <mergeCell ref="D2127:F2127"/>
    <mergeCell ref="G2127:I2127"/>
    <mergeCell ref="J2127:L2127"/>
    <mergeCell ref="M2127:N2127"/>
    <mergeCell ref="O2127:P2127"/>
    <mergeCell ref="B2126:C2126"/>
    <mergeCell ref="D2126:F2126"/>
    <mergeCell ref="G2126:I2126"/>
    <mergeCell ref="J2126:L2126"/>
    <mergeCell ref="M2126:N2126"/>
    <mergeCell ref="O2126:P2126"/>
    <mergeCell ref="B2125:C2125"/>
    <mergeCell ref="D2125:F2125"/>
    <mergeCell ref="G2125:I2125"/>
    <mergeCell ref="J2125:L2125"/>
    <mergeCell ref="M2125:N2125"/>
    <mergeCell ref="O2125:P2125"/>
    <mergeCell ref="B2136:C2136"/>
    <mergeCell ref="D2136:F2136"/>
    <mergeCell ref="G2136:I2136"/>
    <mergeCell ref="J2136:L2136"/>
    <mergeCell ref="M2136:N2136"/>
    <mergeCell ref="O2136:P2136"/>
    <mergeCell ref="B2135:C2135"/>
    <mergeCell ref="D2135:F2135"/>
    <mergeCell ref="G2135:I2135"/>
    <mergeCell ref="J2135:L2135"/>
    <mergeCell ref="M2135:N2135"/>
    <mergeCell ref="O2135:P2135"/>
    <mergeCell ref="B2134:C2134"/>
    <mergeCell ref="D2134:F2134"/>
    <mergeCell ref="G2134:I2134"/>
    <mergeCell ref="J2134:L2134"/>
    <mergeCell ref="M2134:N2134"/>
    <mergeCell ref="O2134:P2134"/>
    <mergeCell ref="B2133:C2133"/>
    <mergeCell ref="D2133:F2133"/>
    <mergeCell ref="G2133:I2133"/>
    <mergeCell ref="J2133:L2133"/>
    <mergeCell ref="M2133:N2133"/>
    <mergeCell ref="O2133:P2133"/>
    <mergeCell ref="B2132:C2132"/>
    <mergeCell ref="D2132:F2132"/>
    <mergeCell ref="G2132:I2132"/>
    <mergeCell ref="J2132:L2132"/>
    <mergeCell ref="M2132:N2132"/>
    <mergeCell ref="O2132:P2132"/>
    <mergeCell ref="B2131:C2131"/>
    <mergeCell ref="D2131:F2131"/>
    <mergeCell ref="G2131:I2131"/>
    <mergeCell ref="J2131:L2131"/>
    <mergeCell ref="M2131:N2131"/>
    <mergeCell ref="O2131:P2131"/>
    <mergeCell ref="B2142:C2142"/>
    <mergeCell ref="D2142:F2142"/>
    <mergeCell ref="G2142:I2142"/>
    <mergeCell ref="J2142:L2142"/>
    <mergeCell ref="M2142:N2142"/>
    <mergeCell ref="O2142:P2142"/>
    <mergeCell ref="B2141:C2141"/>
    <mergeCell ref="D2141:F2141"/>
    <mergeCell ref="G2141:I2141"/>
    <mergeCell ref="J2141:L2141"/>
    <mergeCell ref="M2141:N2141"/>
    <mergeCell ref="O2141:P2141"/>
    <mergeCell ref="B2140:C2140"/>
    <mergeCell ref="D2140:F2140"/>
    <mergeCell ref="G2140:I2140"/>
    <mergeCell ref="J2140:L2140"/>
    <mergeCell ref="M2140:N2140"/>
    <mergeCell ref="O2140:P2140"/>
    <mergeCell ref="B2139:C2139"/>
    <mergeCell ref="D2139:F2139"/>
    <mergeCell ref="G2139:I2139"/>
    <mergeCell ref="J2139:L2139"/>
    <mergeCell ref="M2139:N2139"/>
    <mergeCell ref="O2139:P2139"/>
    <mergeCell ref="B2138:C2138"/>
    <mergeCell ref="D2138:F2138"/>
    <mergeCell ref="G2138:I2138"/>
    <mergeCell ref="J2138:L2138"/>
    <mergeCell ref="M2138:N2138"/>
    <mergeCell ref="O2138:P2138"/>
    <mergeCell ref="B2137:C2137"/>
    <mergeCell ref="D2137:F2137"/>
    <mergeCell ref="G2137:I2137"/>
    <mergeCell ref="J2137:L2137"/>
    <mergeCell ref="M2137:N2137"/>
    <mergeCell ref="O2137:P2137"/>
    <mergeCell ref="B2148:C2148"/>
    <mergeCell ref="D2148:F2148"/>
    <mergeCell ref="G2148:I2148"/>
    <mergeCell ref="J2148:L2148"/>
    <mergeCell ref="M2148:N2148"/>
    <mergeCell ref="O2148:P2148"/>
    <mergeCell ref="B2147:C2147"/>
    <mergeCell ref="D2147:F2147"/>
    <mergeCell ref="G2147:I2147"/>
    <mergeCell ref="J2147:L2147"/>
    <mergeCell ref="M2147:N2147"/>
    <mergeCell ref="O2147:P2147"/>
    <mergeCell ref="B2146:C2146"/>
    <mergeCell ref="D2146:F2146"/>
    <mergeCell ref="G2146:I2146"/>
    <mergeCell ref="J2146:L2146"/>
    <mergeCell ref="M2146:N2146"/>
    <mergeCell ref="O2146:P2146"/>
    <mergeCell ref="B2145:C2145"/>
    <mergeCell ref="D2145:F2145"/>
    <mergeCell ref="G2145:I2145"/>
    <mergeCell ref="J2145:L2145"/>
    <mergeCell ref="M2145:N2145"/>
    <mergeCell ref="O2145:P2145"/>
    <mergeCell ref="B2144:C2144"/>
    <mergeCell ref="D2144:F2144"/>
    <mergeCell ref="G2144:I2144"/>
    <mergeCell ref="J2144:L2144"/>
    <mergeCell ref="M2144:N2144"/>
    <mergeCell ref="O2144:P2144"/>
    <mergeCell ref="B2143:C2143"/>
    <mergeCell ref="D2143:F2143"/>
    <mergeCell ref="G2143:I2143"/>
    <mergeCell ref="J2143:L2143"/>
    <mergeCell ref="M2143:N2143"/>
    <mergeCell ref="O2143:P2143"/>
    <mergeCell ref="B2154:C2154"/>
    <mergeCell ref="D2154:F2154"/>
    <mergeCell ref="G2154:I2154"/>
    <mergeCell ref="J2154:L2154"/>
    <mergeCell ref="M2154:N2154"/>
    <mergeCell ref="O2154:P2154"/>
    <mergeCell ref="B2153:C2153"/>
    <mergeCell ref="D2153:F2153"/>
    <mergeCell ref="G2153:I2153"/>
    <mergeCell ref="J2153:L2153"/>
    <mergeCell ref="M2153:N2153"/>
    <mergeCell ref="O2153:P2153"/>
    <mergeCell ref="B2152:C2152"/>
    <mergeCell ref="D2152:F2152"/>
    <mergeCell ref="G2152:I2152"/>
    <mergeCell ref="J2152:L2152"/>
    <mergeCell ref="M2152:N2152"/>
    <mergeCell ref="O2152:P2152"/>
    <mergeCell ref="B2151:C2151"/>
    <mergeCell ref="D2151:F2151"/>
    <mergeCell ref="G2151:I2151"/>
    <mergeCell ref="J2151:L2151"/>
    <mergeCell ref="M2151:N2151"/>
    <mergeCell ref="O2151:P2151"/>
    <mergeCell ref="B2150:C2150"/>
    <mergeCell ref="D2150:F2150"/>
    <mergeCell ref="G2150:I2150"/>
    <mergeCell ref="J2150:L2150"/>
    <mergeCell ref="M2150:N2150"/>
    <mergeCell ref="O2150:P2150"/>
    <mergeCell ref="B2149:C2149"/>
    <mergeCell ref="D2149:F2149"/>
    <mergeCell ref="G2149:I2149"/>
    <mergeCell ref="J2149:L2149"/>
    <mergeCell ref="M2149:N2149"/>
    <mergeCell ref="O2149:P2149"/>
    <mergeCell ref="B2160:C2160"/>
    <mergeCell ref="D2160:F2160"/>
    <mergeCell ref="G2160:I2160"/>
    <mergeCell ref="J2160:L2160"/>
    <mergeCell ref="M2160:N2160"/>
    <mergeCell ref="O2160:P2160"/>
    <mergeCell ref="B2159:C2159"/>
    <mergeCell ref="D2159:F2159"/>
    <mergeCell ref="G2159:I2159"/>
    <mergeCell ref="J2159:L2159"/>
    <mergeCell ref="M2159:N2159"/>
    <mergeCell ref="O2159:P2159"/>
    <mergeCell ref="B2158:C2158"/>
    <mergeCell ref="D2158:F2158"/>
    <mergeCell ref="G2158:I2158"/>
    <mergeCell ref="J2158:L2158"/>
    <mergeCell ref="M2158:N2158"/>
    <mergeCell ref="O2158:P2158"/>
    <mergeCell ref="B2157:C2157"/>
    <mergeCell ref="D2157:F2157"/>
    <mergeCell ref="G2157:I2157"/>
    <mergeCell ref="J2157:L2157"/>
    <mergeCell ref="M2157:N2157"/>
    <mergeCell ref="O2157:P2157"/>
    <mergeCell ref="B2156:C2156"/>
    <mergeCell ref="D2156:F2156"/>
    <mergeCell ref="G2156:I2156"/>
    <mergeCell ref="J2156:L2156"/>
    <mergeCell ref="M2156:N2156"/>
    <mergeCell ref="O2156:P2156"/>
    <mergeCell ref="B2155:C2155"/>
    <mergeCell ref="D2155:F2155"/>
    <mergeCell ref="G2155:I2155"/>
    <mergeCell ref="J2155:L2155"/>
    <mergeCell ref="M2155:N2155"/>
    <mergeCell ref="O2155:P2155"/>
    <mergeCell ref="B2166:C2166"/>
    <mergeCell ref="D2166:F2166"/>
    <mergeCell ref="G2166:I2166"/>
    <mergeCell ref="J2166:L2166"/>
    <mergeCell ref="M2166:N2166"/>
    <mergeCell ref="O2166:P2166"/>
    <mergeCell ref="B2165:C2165"/>
    <mergeCell ref="D2165:F2165"/>
    <mergeCell ref="G2165:I2165"/>
    <mergeCell ref="J2165:L2165"/>
    <mergeCell ref="M2165:N2165"/>
    <mergeCell ref="O2165:P2165"/>
    <mergeCell ref="B2164:C2164"/>
    <mergeCell ref="D2164:F2164"/>
    <mergeCell ref="G2164:I2164"/>
    <mergeCell ref="J2164:L2164"/>
    <mergeCell ref="M2164:N2164"/>
    <mergeCell ref="O2164:P2164"/>
    <mergeCell ref="B2163:C2163"/>
    <mergeCell ref="D2163:F2163"/>
    <mergeCell ref="G2163:I2163"/>
    <mergeCell ref="J2163:L2163"/>
    <mergeCell ref="M2163:N2163"/>
    <mergeCell ref="O2163:P2163"/>
    <mergeCell ref="B2162:C2162"/>
    <mergeCell ref="D2162:F2162"/>
    <mergeCell ref="G2162:I2162"/>
    <mergeCell ref="J2162:L2162"/>
    <mergeCell ref="M2162:N2162"/>
    <mergeCell ref="O2162:P2162"/>
    <mergeCell ref="B2161:C2161"/>
    <mergeCell ref="D2161:F2161"/>
    <mergeCell ref="G2161:I2161"/>
    <mergeCell ref="J2161:L2161"/>
    <mergeCell ref="M2161:N2161"/>
    <mergeCell ref="O2161:P2161"/>
    <mergeCell ref="B2172:C2172"/>
    <mergeCell ref="D2172:F2172"/>
    <mergeCell ref="G2172:I2172"/>
    <mergeCell ref="J2172:L2172"/>
    <mergeCell ref="M2172:N2172"/>
    <mergeCell ref="O2172:P2172"/>
    <mergeCell ref="B2171:C2171"/>
    <mergeCell ref="D2171:F2171"/>
    <mergeCell ref="G2171:I2171"/>
    <mergeCell ref="J2171:L2171"/>
    <mergeCell ref="M2171:N2171"/>
    <mergeCell ref="O2171:P2171"/>
    <mergeCell ref="B2170:C2170"/>
    <mergeCell ref="D2170:F2170"/>
    <mergeCell ref="G2170:I2170"/>
    <mergeCell ref="J2170:L2170"/>
    <mergeCell ref="M2170:N2170"/>
    <mergeCell ref="O2170:P2170"/>
    <mergeCell ref="B2169:C2169"/>
    <mergeCell ref="D2169:F2169"/>
    <mergeCell ref="G2169:I2169"/>
    <mergeCell ref="J2169:L2169"/>
    <mergeCell ref="M2169:N2169"/>
    <mergeCell ref="O2169:P2169"/>
    <mergeCell ref="B2168:C2168"/>
    <mergeCell ref="D2168:F2168"/>
    <mergeCell ref="G2168:I2168"/>
    <mergeCell ref="J2168:L2168"/>
    <mergeCell ref="M2168:N2168"/>
    <mergeCell ref="O2168:P2168"/>
    <mergeCell ref="B2167:C2167"/>
    <mergeCell ref="D2167:F2167"/>
    <mergeCell ref="G2167:I2167"/>
    <mergeCell ref="J2167:L2167"/>
    <mergeCell ref="M2167:N2167"/>
    <mergeCell ref="O2167:P2167"/>
    <mergeCell ref="B2178:C2178"/>
    <mergeCell ref="D2178:F2178"/>
    <mergeCell ref="G2178:I2178"/>
    <mergeCell ref="J2178:L2178"/>
    <mergeCell ref="M2178:N2178"/>
    <mergeCell ref="O2178:P2178"/>
    <mergeCell ref="B2177:C2177"/>
    <mergeCell ref="D2177:F2177"/>
    <mergeCell ref="G2177:I2177"/>
    <mergeCell ref="J2177:L2177"/>
    <mergeCell ref="M2177:N2177"/>
    <mergeCell ref="O2177:P2177"/>
    <mergeCell ref="B2176:C2176"/>
    <mergeCell ref="D2176:F2176"/>
    <mergeCell ref="G2176:I2176"/>
    <mergeCell ref="J2176:L2176"/>
    <mergeCell ref="M2176:N2176"/>
    <mergeCell ref="O2176:P2176"/>
    <mergeCell ref="B2175:C2175"/>
    <mergeCell ref="D2175:F2175"/>
    <mergeCell ref="G2175:I2175"/>
    <mergeCell ref="J2175:L2175"/>
    <mergeCell ref="M2175:N2175"/>
    <mergeCell ref="O2175:P2175"/>
    <mergeCell ref="B2174:C2174"/>
    <mergeCell ref="D2174:F2174"/>
    <mergeCell ref="G2174:I2174"/>
    <mergeCell ref="J2174:L2174"/>
    <mergeCell ref="M2174:N2174"/>
    <mergeCell ref="O2174:P2174"/>
    <mergeCell ref="B2173:C2173"/>
    <mergeCell ref="D2173:F2173"/>
    <mergeCell ref="G2173:I2173"/>
    <mergeCell ref="J2173:L2173"/>
    <mergeCell ref="M2173:N2173"/>
    <mergeCell ref="O2173:P2173"/>
    <mergeCell ref="B2184:C2184"/>
    <mergeCell ref="D2184:F2184"/>
    <mergeCell ref="G2184:I2184"/>
    <mergeCell ref="J2184:L2184"/>
    <mergeCell ref="M2184:N2184"/>
    <mergeCell ref="O2184:P2184"/>
    <mergeCell ref="B2183:C2183"/>
    <mergeCell ref="D2183:F2183"/>
    <mergeCell ref="G2183:I2183"/>
    <mergeCell ref="J2183:L2183"/>
    <mergeCell ref="M2183:N2183"/>
    <mergeCell ref="O2183:P2183"/>
    <mergeCell ref="B2182:C2182"/>
    <mergeCell ref="D2182:F2182"/>
    <mergeCell ref="G2182:I2182"/>
    <mergeCell ref="J2182:L2182"/>
    <mergeCell ref="M2182:N2182"/>
    <mergeCell ref="O2182:P2182"/>
    <mergeCell ref="B2181:C2181"/>
    <mergeCell ref="D2181:F2181"/>
    <mergeCell ref="G2181:I2181"/>
    <mergeCell ref="J2181:L2181"/>
    <mergeCell ref="M2181:N2181"/>
    <mergeCell ref="O2181:P2181"/>
    <mergeCell ref="B2180:C2180"/>
    <mergeCell ref="D2180:F2180"/>
    <mergeCell ref="G2180:I2180"/>
    <mergeCell ref="J2180:L2180"/>
    <mergeCell ref="M2180:N2180"/>
    <mergeCell ref="O2180:P2180"/>
    <mergeCell ref="B2179:C2179"/>
    <mergeCell ref="D2179:F2179"/>
    <mergeCell ref="G2179:I2179"/>
    <mergeCell ref="J2179:L2179"/>
    <mergeCell ref="M2179:N2179"/>
    <mergeCell ref="O2179:P2179"/>
    <mergeCell ref="B2190:C2190"/>
    <mergeCell ref="D2190:F2190"/>
    <mergeCell ref="G2190:I2190"/>
    <mergeCell ref="J2190:L2190"/>
    <mergeCell ref="M2190:N2190"/>
    <mergeCell ref="O2190:P2190"/>
    <mergeCell ref="B2189:C2189"/>
    <mergeCell ref="D2189:F2189"/>
    <mergeCell ref="G2189:I2189"/>
    <mergeCell ref="J2189:L2189"/>
    <mergeCell ref="M2189:N2189"/>
    <mergeCell ref="O2189:P2189"/>
    <mergeCell ref="B2188:C2188"/>
    <mergeCell ref="D2188:F2188"/>
    <mergeCell ref="G2188:I2188"/>
    <mergeCell ref="J2188:L2188"/>
    <mergeCell ref="M2188:N2188"/>
    <mergeCell ref="O2188:P2188"/>
    <mergeCell ref="B2187:C2187"/>
    <mergeCell ref="D2187:F2187"/>
    <mergeCell ref="G2187:I2187"/>
    <mergeCell ref="J2187:L2187"/>
    <mergeCell ref="M2187:N2187"/>
    <mergeCell ref="O2187:P2187"/>
    <mergeCell ref="B2186:C2186"/>
    <mergeCell ref="D2186:F2186"/>
    <mergeCell ref="G2186:I2186"/>
    <mergeCell ref="J2186:L2186"/>
    <mergeCell ref="M2186:N2186"/>
    <mergeCell ref="O2186:P2186"/>
    <mergeCell ref="B2185:C2185"/>
    <mergeCell ref="D2185:F2185"/>
    <mergeCell ref="G2185:I2185"/>
    <mergeCell ref="J2185:L2185"/>
    <mergeCell ref="M2185:N2185"/>
    <mergeCell ref="O2185:P2185"/>
    <mergeCell ref="B2196:C2196"/>
    <mergeCell ref="D2196:F2196"/>
    <mergeCell ref="G2196:I2196"/>
    <mergeCell ref="J2196:L2196"/>
    <mergeCell ref="M2196:N2196"/>
    <mergeCell ref="O2196:P2196"/>
    <mergeCell ref="B2195:C2195"/>
    <mergeCell ref="D2195:F2195"/>
    <mergeCell ref="G2195:I2195"/>
    <mergeCell ref="J2195:L2195"/>
    <mergeCell ref="M2195:N2195"/>
    <mergeCell ref="O2195:P2195"/>
    <mergeCell ref="B2194:C2194"/>
    <mergeCell ref="D2194:F2194"/>
    <mergeCell ref="G2194:I2194"/>
    <mergeCell ref="J2194:L2194"/>
    <mergeCell ref="M2194:N2194"/>
    <mergeCell ref="O2194:P2194"/>
    <mergeCell ref="B2193:C2193"/>
    <mergeCell ref="D2193:F2193"/>
    <mergeCell ref="G2193:I2193"/>
    <mergeCell ref="J2193:L2193"/>
    <mergeCell ref="M2193:N2193"/>
    <mergeCell ref="O2193:P2193"/>
    <mergeCell ref="B2192:C2192"/>
    <mergeCell ref="D2192:F2192"/>
    <mergeCell ref="G2192:I2192"/>
    <mergeCell ref="J2192:L2192"/>
    <mergeCell ref="M2192:N2192"/>
    <mergeCell ref="O2192:P2192"/>
    <mergeCell ref="B2191:C2191"/>
    <mergeCell ref="D2191:F2191"/>
    <mergeCell ref="G2191:I2191"/>
    <mergeCell ref="J2191:L2191"/>
    <mergeCell ref="M2191:N2191"/>
    <mergeCell ref="O2191:P2191"/>
    <mergeCell ref="B2202:C2202"/>
    <mergeCell ref="D2202:F2202"/>
    <mergeCell ref="G2202:I2202"/>
    <mergeCell ref="J2202:L2202"/>
    <mergeCell ref="M2202:N2202"/>
    <mergeCell ref="O2202:P2202"/>
    <mergeCell ref="B2201:C2201"/>
    <mergeCell ref="D2201:F2201"/>
    <mergeCell ref="G2201:I2201"/>
    <mergeCell ref="J2201:L2201"/>
    <mergeCell ref="M2201:N2201"/>
    <mergeCell ref="O2201:P2201"/>
    <mergeCell ref="B2200:C2200"/>
    <mergeCell ref="D2200:F2200"/>
    <mergeCell ref="G2200:I2200"/>
    <mergeCell ref="J2200:L2200"/>
    <mergeCell ref="M2200:N2200"/>
    <mergeCell ref="O2200:P2200"/>
    <mergeCell ref="B2199:C2199"/>
    <mergeCell ref="D2199:F2199"/>
    <mergeCell ref="G2199:I2199"/>
    <mergeCell ref="J2199:L2199"/>
    <mergeCell ref="M2199:N2199"/>
    <mergeCell ref="O2199:P2199"/>
    <mergeCell ref="B2198:C2198"/>
    <mergeCell ref="D2198:F2198"/>
    <mergeCell ref="G2198:I2198"/>
    <mergeCell ref="J2198:L2198"/>
    <mergeCell ref="M2198:N2198"/>
    <mergeCell ref="O2198:P2198"/>
    <mergeCell ref="B2197:C2197"/>
    <mergeCell ref="D2197:F2197"/>
    <mergeCell ref="G2197:I2197"/>
    <mergeCell ref="J2197:L2197"/>
    <mergeCell ref="M2197:N2197"/>
    <mergeCell ref="O2197:P2197"/>
    <mergeCell ref="B2208:C2208"/>
    <mergeCell ref="D2208:F2208"/>
    <mergeCell ref="G2208:I2208"/>
    <mergeCell ref="J2208:L2208"/>
    <mergeCell ref="M2208:N2208"/>
    <mergeCell ref="O2208:P2208"/>
    <mergeCell ref="B2207:C2207"/>
    <mergeCell ref="D2207:F2207"/>
    <mergeCell ref="G2207:I2207"/>
    <mergeCell ref="J2207:L2207"/>
    <mergeCell ref="M2207:N2207"/>
    <mergeCell ref="O2207:P2207"/>
    <mergeCell ref="B2206:C2206"/>
    <mergeCell ref="D2206:F2206"/>
    <mergeCell ref="G2206:I2206"/>
    <mergeCell ref="J2206:L2206"/>
    <mergeCell ref="M2206:N2206"/>
    <mergeCell ref="O2206:P2206"/>
    <mergeCell ref="B2205:C2205"/>
    <mergeCell ref="D2205:F2205"/>
    <mergeCell ref="G2205:I2205"/>
    <mergeCell ref="J2205:L2205"/>
    <mergeCell ref="M2205:N2205"/>
    <mergeCell ref="O2205:P2205"/>
    <mergeCell ref="B2204:C2204"/>
    <mergeCell ref="D2204:F2204"/>
    <mergeCell ref="G2204:I2204"/>
    <mergeCell ref="J2204:L2204"/>
    <mergeCell ref="M2204:N2204"/>
    <mergeCell ref="O2204:P2204"/>
    <mergeCell ref="B2203:C2203"/>
    <mergeCell ref="D2203:F2203"/>
    <mergeCell ref="G2203:I2203"/>
    <mergeCell ref="J2203:L2203"/>
    <mergeCell ref="M2203:N2203"/>
    <mergeCell ref="O2203:P2203"/>
    <mergeCell ref="B2214:C2214"/>
    <mergeCell ref="D2214:F2214"/>
    <mergeCell ref="G2214:I2214"/>
    <mergeCell ref="J2214:L2214"/>
    <mergeCell ref="M2214:N2214"/>
    <mergeCell ref="O2214:P2214"/>
    <mergeCell ref="B2213:C2213"/>
    <mergeCell ref="D2213:F2213"/>
    <mergeCell ref="G2213:I2213"/>
    <mergeCell ref="J2213:L2213"/>
    <mergeCell ref="M2213:N2213"/>
    <mergeCell ref="O2213:P2213"/>
    <mergeCell ref="B2212:C2212"/>
    <mergeCell ref="D2212:F2212"/>
    <mergeCell ref="G2212:I2212"/>
    <mergeCell ref="J2212:L2212"/>
    <mergeCell ref="M2212:N2212"/>
    <mergeCell ref="O2212:P2212"/>
    <mergeCell ref="B2211:C2211"/>
    <mergeCell ref="D2211:F2211"/>
    <mergeCell ref="G2211:I2211"/>
    <mergeCell ref="J2211:L2211"/>
    <mergeCell ref="M2211:N2211"/>
    <mergeCell ref="O2211:P2211"/>
    <mergeCell ref="B2210:C2210"/>
    <mergeCell ref="D2210:F2210"/>
    <mergeCell ref="G2210:I2210"/>
    <mergeCell ref="J2210:L2210"/>
    <mergeCell ref="M2210:N2210"/>
    <mergeCell ref="O2210:P2210"/>
    <mergeCell ref="B2209:C2209"/>
    <mergeCell ref="D2209:F2209"/>
    <mergeCell ref="G2209:I2209"/>
    <mergeCell ref="J2209:L2209"/>
    <mergeCell ref="M2209:N2209"/>
    <mergeCell ref="O2209:P2209"/>
    <mergeCell ref="B2220:C2220"/>
    <mergeCell ref="D2220:F2220"/>
    <mergeCell ref="G2220:I2220"/>
    <mergeCell ref="J2220:L2220"/>
    <mergeCell ref="M2220:N2220"/>
    <mergeCell ref="O2220:P2220"/>
    <mergeCell ref="B2219:C2219"/>
    <mergeCell ref="D2219:F2219"/>
    <mergeCell ref="G2219:I2219"/>
    <mergeCell ref="J2219:L2219"/>
    <mergeCell ref="M2219:N2219"/>
    <mergeCell ref="O2219:P2219"/>
    <mergeCell ref="B2218:C2218"/>
    <mergeCell ref="D2218:F2218"/>
    <mergeCell ref="G2218:I2218"/>
    <mergeCell ref="J2218:L2218"/>
    <mergeCell ref="M2218:N2218"/>
    <mergeCell ref="O2218:P2218"/>
    <mergeCell ref="B2217:C2217"/>
    <mergeCell ref="D2217:F2217"/>
    <mergeCell ref="G2217:I2217"/>
    <mergeCell ref="J2217:L2217"/>
    <mergeCell ref="M2217:N2217"/>
    <mergeCell ref="O2217:P2217"/>
    <mergeCell ref="B2216:C2216"/>
    <mergeCell ref="D2216:F2216"/>
    <mergeCell ref="G2216:I2216"/>
    <mergeCell ref="J2216:L2216"/>
    <mergeCell ref="M2216:N2216"/>
    <mergeCell ref="O2216:P2216"/>
    <mergeCell ref="B2215:C2215"/>
    <mergeCell ref="D2215:F2215"/>
    <mergeCell ref="G2215:I2215"/>
    <mergeCell ref="J2215:L2215"/>
    <mergeCell ref="M2215:N2215"/>
    <mergeCell ref="O2215:P2215"/>
    <mergeCell ref="B2226:C2226"/>
    <mergeCell ref="D2226:F2226"/>
    <mergeCell ref="G2226:I2226"/>
    <mergeCell ref="J2226:L2226"/>
    <mergeCell ref="M2226:N2226"/>
    <mergeCell ref="O2226:P2226"/>
    <mergeCell ref="B2225:C2225"/>
    <mergeCell ref="D2225:F2225"/>
    <mergeCell ref="G2225:I2225"/>
    <mergeCell ref="J2225:L2225"/>
    <mergeCell ref="M2225:N2225"/>
    <mergeCell ref="O2225:P2225"/>
    <mergeCell ref="B2224:C2224"/>
    <mergeCell ref="D2224:F2224"/>
    <mergeCell ref="G2224:I2224"/>
    <mergeCell ref="J2224:L2224"/>
    <mergeCell ref="M2224:N2224"/>
    <mergeCell ref="O2224:P2224"/>
    <mergeCell ref="B2223:C2223"/>
    <mergeCell ref="D2223:F2223"/>
    <mergeCell ref="G2223:I2223"/>
    <mergeCell ref="J2223:L2223"/>
    <mergeCell ref="M2223:N2223"/>
    <mergeCell ref="O2223:P2223"/>
    <mergeCell ref="B2222:C2222"/>
    <mergeCell ref="D2222:F2222"/>
    <mergeCell ref="G2222:I2222"/>
    <mergeCell ref="J2222:L2222"/>
    <mergeCell ref="M2222:N2222"/>
    <mergeCell ref="O2222:P2222"/>
    <mergeCell ref="B2221:C2221"/>
    <mergeCell ref="D2221:F2221"/>
    <mergeCell ref="G2221:I2221"/>
    <mergeCell ref="J2221:L2221"/>
    <mergeCell ref="M2221:N2221"/>
    <mergeCell ref="O2221:P2221"/>
    <mergeCell ref="B2232:C2232"/>
    <mergeCell ref="D2232:F2232"/>
    <mergeCell ref="G2232:I2232"/>
    <mergeCell ref="J2232:L2232"/>
    <mergeCell ref="M2232:N2232"/>
    <mergeCell ref="O2232:P2232"/>
    <mergeCell ref="B2231:C2231"/>
    <mergeCell ref="D2231:F2231"/>
    <mergeCell ref="G2231:I2231"/>
    <mergeCell ref="J2231:L2231"/>
    <mergeCell ref="M2231:N2231"/>
    <mergeCell ref="O2231:P2231"/>
    <mergeCell ref="B2230:C2230"/>
    <mergeCell ref="D2230:F2230"/>
    <mergeCell ref="G2230:I2230"/>
    <mergeCell ref="J2230:L2230"/>
    <mergeCell ref="M2230:N2230"/>
    <mergeCell ref="O2230:P2230"/>
    <mergeCell ref="B2229:C2229"/>
    <mergeCell ref="D2229:F2229"/>
    <mergeCell ref="G2229:I2229"/>
    <mergeCell ref="J2229:L2229"/>
    <mergeCell ref="M2229:N2229"/>
    <mergeCell ref="O2229:P2229"/>
    <mergeCell ref="B2228:C2228"/>
    <mergeCell ref="D2228:F2228"/>
    <mergeCell ref="G2228:I2228"/>
    <mergeCell ref="J2228:L2228"/>
    <mergeCell ref="M2228:N2228"/>
    <mergeCell ref="O2228:P2228"/>
    <mergeCell ref="B2227:C2227"/>
    <mergeCell ref="D2227:F2227"/>
    <mergeCell ref="G2227:I2227"/>
    <mergeCell ref="J2227:L2227"/>
    <mergeCell ref="M2227:N2227"/>
    <mergeCell ref="O2227:P2227"/>
    <mergeCell ref="B2238:C2238"/>
    <mergeCell ref="D2238:F2238"/>
    <mergeCell ref="G2238:I2238"/>
    <mergeCell ref="J2238:L2238"/>
    <mergeCell ref="M2238:N2238"/>
    <mergeCell ref="O2238:P2238"/>
    <mergeCell ref="B2237:C2237"/>
    <mergeCell ref="D2237:F2237"/>
    <mergeCell ref="G2237:I2237"/>
    <mergeCell ref="J2237:L2237"/>
    <mergeCell ref="M2237:N2237"/>
    <mergeCell ref="O2237:P2237"/>
    <mergeCell ref="B2236:C2236"/>
    <mergeCell ref="D2236:F2236"/>
    <mergeCell ref="G2236:I2236"/>
    <mergeCell ref="J2236:L2236"/>
    <mergeCell ref="M2236:N2236"/>
    <mergeCell ref="O2236:P2236"/>
    <mergeCell ref="B2235:C2235"/>
    <mergeCell ref="D2235:F2235"/>
    <mergeCell ref="G2235:I2235"/>
    <mergeCell ref="J2235:L2235"/>
    <mergeCell ref="M2235:N2235"/>
    <mergeCell ref="O2235:P2235"/>
    <mergeCell ref="B2234:C2234"/>
    <mergeCell ref="D2234:F2234"/>
    <mergeCell ref="G2234:I2234"/>
    <mergeCell ref="J2234:L2234"/>
    <mergeCell ref="M2234:N2234"/>
    <mergeCell ref="O2234:P2234"/>
    <mergeCell ref="B2233:C2233"/>
    <mergeCell ref="D2233:F2233"/>
    <mergeCell ref="G2233:I2233"/>
    <mergeCell ref="J2233:L2233"/>
    <mergeCell ref="M2233:N2233"/>
    <mergeCell ref="O2233:P2233"/>
    <mergeCell ref="B2244:C2244"/>
    <mergeCell ref="D2244:F2244"/>
    <mergeCell ref="G2244:I2244"/>
    <mergeCell ref="J2244:L2244"/>
    <mergeCell ref="M2244:N2244"/>
    <mergeCell ref="O2244:P2244"/>
    <mergeCell ref="B2243:C2243"/>
    <mergeCell ref="D2243:F2243"/>
    <mergeCell ref="G2243:I2243"/>
    <mergeCell ref="J2243:L2243"/>
    <mergeCell ref="M2243:N2243"/>
    <mergeCell ref="O2243:P2243"/>
    <mergeCell ref="B2242:C2242"/>
    <mergeCell ref="D2242:F2242"/>
    <mergeCell ref="G2242:I2242"/>
    <mergeCell ref="J2242:L2242"/>
    <mergeCell ref="M2242:N2242"/>
    <mergeCell ref="O2242:P2242"/>
    <mergeCell ref="B2241:C2241"/>
    <mergeCell ref="D2241:F2241"/>
    <mergeCell ref="G2241:I2241"/>
    <mergeCell ref="J2241:L2241"/>
    <mergeCell ref="M2241:N2241"/>
    <mergeCell ref="O2241:P2241"/>
    <mergeCell ref="B2240:C2240"/>
    <mergeCell ref="D2240:F2240"/>
    <mergeCell ref="G2240:I2240"/>
    <mergeCell ref="J2240:L2240"/>
    <mergeCell ref="M2240:N2240"/>
    <mergeCell ref="O2240:P2240"/>
    <mergeCell ref="B2239:C2239"/>
    <mergeCell ref="D2239:F2239"/>
    <mergeCell ref="G2239:I2239"/>
    <mergeCell ref="J2239:L2239"/>
    <mergeCell ref="M2239:N2239"/>
    <mergeCell ref="O2239:P2239"/>
    <mergeCell ref="B2250:C2250"/>
    <mergeCell ref="D2250:F2250"/>
    <mergeCell ref="G2250:I2250"/>
    <mergeCell ref="J2250:L2250"/>
    <mergeCell ref="M2250:N2250"/>
    <mergeCell ref="O2250:P2250"/>
    <mergeCell ref="B2249:C2249"/>
    <mergeCell ref="D2249:F2249"/>
    <mergeCell ref="G2249:I2249"/>
    <mergeCell ref="J2249:L2249"/>
    <mergeCell ref="M2249:N2249"/>
    <mergeCell ref="O2249:P2249"/>
    <mergeCell ref="B2248:C2248"/>
    <mergeCell ref="D2248:F2248"/>
    <mergeCell ref="G2248:I2248"/>
    <mergeCell ref="J2248:L2248"/>
    <mergeCell ref="M2248:N2248"/>
    <mergeCell ref="O2248:P2248"/>
    <mergeCell ref="B2247:C2247"/>
    <mergeCell ref="D2247:F2247"/>
    <mergeCell ref="G2247:I2247"/>
    <mergeCell ref="J2247:L2247"/>
    <mergeCell ref="M2247:N2247"/>
    <mergeCell ref="O2247:P2247"/>
    <mergeCell ref="B2246:C2246"/>
    <mergeCell ref="D2246:F2246"/>
    <mergeCell ref="G2246:I2246"/>
    <mergeCell ref="J2246:L2246"/>
    <mergeCell ref="M2246:N2246"/>
    <mergeCell ref="O2246:P2246"/>
    <mergeCell ref="B2245:C2245"/>
    <mergeCell ref="D2245:F2245"/>
    <mergeCell ref="G2245:I2245"/>
    <mergeCell ref="J2245:L2245"/>
    <mergeCell ref="M2245:N2245"/>
    <mergeCell ref="O2245:P2245"/>
    <mergeCell ref="B2256:C2256"/>
    <mergeCell ref="D2256:F2256"/>
    <mergeCell ref="G2256:I2256"/>
    <mergeCell ref="J2256:L2256"/>
    <mergeCell ref="M2256:N2256"/>
    <mergeCell ref="O2256:P2256"/>
    <mergeCell ref="B2255:C2255"/>
    <mergeCell ref="D2255:F2255"/>
    <mergeCell ref="G2255:I2255"/>
    <mergeCell ref="J2255:L2255"/>
    <mergeCell ref="M2255:N2255"/>
    <mergeCell ref="O2255:P2255"/>
    <mergeCell ref="B2254:C2254"/>
    <mergeCell ref="D2254:F2254"/>
    <mergeCell ref="G2254:I2254"/>
    <mergeCell ref="J2254:L2254"/>
    <mergeCell ref="M2254:N2254"/>
    <mergeCell ref="O2254:P2254"/>
    <mergeCell ref="B2253:C2253"/>
    <mergeCell ref="D2253:F2253"/>
    <mergeCell ref="G2253:I2253"/>
    <mergeCell ref="J2253:L2253"/>
    <mergeCell ref="M2253:N2253"/>
    <mergeCell ref="O2253:P2253"/>
    <mergeCell ref="B2252:C2252"/>
    <mergeCell ref="D2252:F2252"/>
    <mergeCell ref="G2252:I2252"/>
    <mergeCell ref="J2252:L2252"/>
    <mergeCell ref="M2252:N2252"/>
    <mergeCell ref="O2252:P2252"/>
    <mergeCell ref="B2251:C2251"/>
    <mergeCell ref="D2251:F2251"/>
    <mergeCell ref="G2251:I2251"/>
    <mergeCell ref="J2251:L2251"/>
    <mergeCell ref="M2251:N2251"/>
    <mergeCell ref="O2251:P2251"/>
    <mergeCell ref="B2262:C2262"/>
    <mergeCell ref="D2262:F2262"/>
    <mergeCell ref="G2262:I2262"/>
    <mergeCell ref="J2262:L2262"/>
    <mergeCell ref="M2262:N2262"/>
    <mergeCell ref="O2262:P2262"/>
    <mergeCell ref="B2261:C2261"/>
    <mergeCell ref="D2261:F2261"/>
    <mergeCell ref="G2261:I2261"/>
    <mergeCell ref="J2261:L2261"/>
    <mergeCell ref="M2261:N2261"/>
    <mergeCell ref="O2261:P2261"/>
    <mergeCell ref="B2260:C2260"/>
    <mergeCell ref="D2260:F2260"/>
    <mergeCell ref="G2260:I2260"/>
    <mergeCell ref="J2260:L2260"/>
    <mergeCell ref="M2260:N2260"/>
    <mergeCell ref="O2260:P2260"/>
    <mergeCell ref="B2259:C2259"/>
    <mergeCell ref="D2259:F2259"/>
    <mergeCell ref="G2259:I2259"/>
    <mergeCell ref="J2259:L2259"/>
    <mergeCell ref="M2259:N2259"/>
    <mergeCell ref="O2259:P2259"/>
    <mergeCell ref="B2258:C2258"/>
    <mergeCell ref="D2258:F2258"/>
    <mergeCell ref="G2258:I2258"/>
    <mergeCell ref="J2258:L2258"/>
    <mergeCell ref="M2258:N2258"/>
    <mergeCell ref="O2258:P2258"/>
    <mergeCell ref="B2257:C2257"/>
    <mergeCell ref="D2257:F2257"/>
    <mergeCell ref="G2257:I2257"/>
    <mergeCell ref="J2257:L2257"/>
    <mergeCell ref="M2257:N2257"/>
    <mergeCell ref="O2257:P2257"/>
    <mergeCell ref="B2268:C2268"/>
    <mergeCell ref="D2268:F2268"/>
    <mergeCell ref="G2268:I2268"/>
    <mergeCell ref="J2268:L2268"/>
    <mergeCell ref="M2268:N2268"/>
    <mergeCell ref="O2268:P2268"/>
    <mergeCell ref="B2267:C2267"/>
    <mergeCell ref="D2267:F2267"/>
    <mergeCell ref="G2267:I2267"/>
    <mergeCell ref="J2267:L2267"/>
    <mergeCell ref="M2267:N2267"/>
    <mergeCell ref="O2267:P2267"/>
    <mergeCell ref="B2266:C2266"/>
    <mergeCell ref="D2266:F2266"/>
    <mergeCell ref="G2266:I2266"/>
    <mergeCell ref="J2266:L2266"/>
    <mergeCell ref="M2266:N2266"/>
    <mergeCell ref="O2266:P2266"/>
    <mergeCell ref="B2265:C2265"/>
    <mergeCell ref="D2265:F2265"/>
    <mergeCell ref="G2265:I2265"/>
    <mergeCell ref="J2265:L2265"/>
    <mergeCell ref="M2265:N2265"/>
    <mergeCell ref="O2265:P2265"/>
    <mergeCell ref="B2264:C2264"/>
    <mergeCell ref="D2264:F2264"/>
    <mergeCell ref="G2264:I2264"/>
    <mergeCell ref="J2264:L2264"/>
    <mergeCell ref="M2264:N2264"/>
    <mergeCell ref="O2264:P2264"/>
    <mergeCell ref="B2263:C2263"/>
    <mergeCell ref="D2263:F2263"/>
    <mergeCell ref="G2263:I2263"/>
    <mergeCell ref="J2263:L2263"/>
    <mergeCell ref="M2263:N2263"/>
    <mergeCell ref="O2263:P2263"/>
    <mergeCell ref="B2274:C2274"/>
    <mergeCell ref="D2274:F2274"/>
    <mergeCell ref="G2274:I2274"/>
    <mergeCell ref="J2274:L2274"/>
    <mergeCell ref="M2274:N2274"/>
    <mergeCell ref="O2274:P2274"/>
    <mergeCell ref="B2273:C2273"/>
    <mergeCell ref="D2273:F2273"/>
    <mergeCell ref="G2273:I2273"/>
    <mergeCell ref="J2273:L2273"/>
    <mergeCell ref="M2273:N2273"/>
    <mergeCell ref="O2273:P2273"/>
    <mergeCell ref="B2272:C2272"/>
    <mergeCell ref="D2272:F2272"/>
    <mergeCell ref="G2272:I2272"/>
    <mergeCell ref="J2272:L2272"/>
    <mergeCell ref="M2272:N2272"/>
    <mergeCell ref="O2272:P2272"/>
    <mergeCell ref="B2271:C2271"/>
    <mergeCell ref="D2271:F2271"/>
    <mergeCell ref="G2271:I2271"/>
    <mergeCell ref="J2271:L2271"/>
    <mergeCell ref="M2271:N2271"/>
    <mergeCell ref="O2271:P2271"/>
    <mergeCell ref="B2270:C2270"/>
    <mergeCell ref="D2270:F2270"/>
    <mergeCell ref="G2270:I2270"/>
    <mergeCell ref="J2270:L2270"/>
    <mergeCell ref="M2270:N2270"/>
    <mergeCell ref="O2270:P2270"/>
    <mergeCell ref="B2269:C2269"/>
    <mergeCell ref="D2269:F2269"/>
    <mergeCell ref="G2269:I2269"/>
    <mergeCell ref="J2269:L2269"/>
    <mergeCell ref="M2269:N2269"/>
    <mergeCell ref="O2269:P2269"/>
    <mergeCell ref="B2280:C2280"/>
    <mergeCell ref="D2280:F2280"/>
    <mergeCell ref="G2280:I2280"/>
    <mergeCell ref="J2280:L2280"/>
    <mergeCell ref="M2280:N2280"/>
    <mergeCell ref="O2280:P2280"/>
    <mergeCell ref="B2279:C2279"/>
    <mergeCell ref="D2279:F2279"/>
    <mergeCell ref="G2279:I2279"/>
    <mergeCell ref="J2279:L2279"/>
    <mergeCell ref="M2279:N2279"/>
    <mergeCell ref="O2279:P2279"/>
    <mergeCell ref="B2278:C2278"/>
    <mergeCell ref="D2278:F2278"/>
    <mergeCell ref="G2278:I2278"/>
    <mergeCell ref="J2278:L2278"/>
    <mergeCell ref="M2278:N2278"/>
    <mergeCell ref="O2278:P2278"/>
    <mergeCell ref="B2277:C2277"/>
    <mergeCell ref="D2277:F2277"/>
    <mergeCell ref="G2277:I2277"/>
    <mergeCell ref="J2277:L2277"/>
    <mergeCell ref="M2277:N2277"/>
    <mergeCell ref="O2277:P2277"/>
    <mergeCell ref="B2276:C2276"/>
    <mergeCell ref="D2276:F2276"/>
    <mergeCell ref="G2276:I2276"/>
    <mergeCell ref="J2276:L2276"/>
    <mergeCell ref="M2276:N2276"/>
    <mergeCell ref="O2276:P2276"/>
    <mergeCell ref="B2275:C2275"/>
    <mergeCell ref="D2275:F2275"/>
    <mergeCell ref="G2275:I2275"/>
    <mergeCell ref="J2275:L2275"/>
    <mergeCell ref="M2275:N2275"/>
    <mergeCell ref="O2275:P2275"/>
    <mergeCell ref="B2286:C2286"/>
    <mergeCell ref="D2286:F2286"/>
    <mergeCell ref="G2286:I2286"/>
    <mergeCell ref="J2286:L2286"/>
    <mergeCell ref="M2286:N2286"/>
    <mergeCell ref="O2286:P2286"/>
    <mergeCell ref="B2285:C2285"/>
    <mergeCell ref="D2285:F2285"/>
    <mergeCell ref="G2285:I2285"/>
    <mergeCell ref="J2285:L2285"/>
    <mergeCell ref="M2285:N2285"/>
    <mergeCell ref="O2285:P2285"/>
    <mergeCell ref="B2284:C2284"/>
    <mergeCell ref="D2284:F2284"/>
    <mergeCell ref="G2284:I2284"/>
    <mergeCell ref="J2284:L2284"/>
    <mergeCell ref="M2284:N2284"/>
    <mergeCell ref="O2284:P2284"/>
    <mergeCell ref="B2283:C2283"/>
    <mergeCell ref="D2283:F2283"/>
    <mergeCell ref="G2283:I2283"/>
    <mergeCell ref="J2283:L2283"/>
    <mergeCell ref="M2283:N2283"/>
    <mergeCell ref="O2283:P2283"/>
    <mergeCell ref="B2282:C2282"/>
    <mergeCell ref="D2282:F2282"/>
    <mergeCell ref="G2282:I2282"/>
    <mergeCell ref="J2282:L2282"/>
    <mergeCell ref="M2282:N2282"/>
    <mergeCell ref="O2282:P2282"/>
    <mergeCell ref="B2281:C2281"/>
    <mergeCell ref="D2281:F2281"/>
    <mergeCell ref="G2281:I2281"/>
    <mergeCell ref="J2281:L2281"/>
    <mergeCell ref="M2281:N2281"/>
    <mergeCell ref="O2281:P2281"/>
    <mergeCell ref="B2292:C2292"/>
    <mergeCell ref="D2292:F2292"/>
    <mergeCell ref="G2292:I2292"/>
    <mergeCell ref="J2292:L2292"/>
    <mergeCell ref="M2292:N2292"/>
    <mergeCell ref="O2292:P2292"/>
    <mergeCell ref="B2291:C2291"/>
    <mergeCell ref="D2291:F2291"/>
    <mergeCell ref="G2291:I2291"/>
    <mergeCell ref="J2291:L2291"/>
    <mergeCell ref="M2291:N2291"/>
    <mergeCell ref="O2291:P2291"/>
    <mergeCell ref="B2290:C2290"/>
    <mergeCell ref="D2290:F2290"/>
    <mergeCell ref="G2290:I2290"/>
    <mergeCell ref="J2290:L2290"/>
    <mergeCell ref="M2290:N2290"/>
    <mergeCell ref="O2290:P2290"/>
    <mergeCell ref="B2289:C2289"/>
    <mergeCell ref="D2289:F2289"/>
    <mergeCell ref="G2289:I2289"/>
    <mergeCell ref="J2289:L2289"/>
    <mergeCell ref="M2289:N2289"/>
    <mergeCell ref="O2289:P2289"/>
    <mergeCell ref="B2288:C2288"/>
    <mergeCell ref="D2288:F2288"/>
    <mergeCell ref="G2288:I2288"/>
    <mergeCell ref="J2288:L2288"/>
    <mergeCell ref="M2288:N2288"/>
    <mergeCell ref="O2288:P2288"/>
    <mergeCell ref="B2287:C2287"/>
    <mergeCell ref="D2287:F2287"/>
    <mergeCell ref="G2287:I2287"/>
    <mergeCell ref="J2287:L2287"/>
    <mergeCell ref="M2287:N2287"/>
    <mergeCell ref="O2287:P2287"/>
    <mergeCell ref="B2298:C2298"/>
    <mergeCell ref="D2298:F2298"/>
    <mergeCell ref="G2298:I2298"/>
    <mergeCell ref="J2298:L2298"/>
    <mergeCell ref="M2298:N2298"/>
    <mergeCell ref="O2298:P2298"/>
    <mergeCell ref="B2297:C2297"/>
    <mergeCell ref="D2297:F2297"/>
    <mergeCell ref="G2297:I2297"/>
    <mergeCell ref="J2297:L2297"/>
    <mergeCell ref="M2297:N2297"/>
    <mergeCell ref="O2297:P2297"/>
    <mergeCell ref="B2296:C2296"/>
    <mergeCell ref="D2296:F2296"/>
    <mergeCell ref="G2296:I2296"/>
    <mergeCell ref="J2296:L2296"/>
    <mergeCell ref="M2296:N2296"/>
    <mergeCell ref="O2296:P2296"/>
    <mergeCell ref="B2295:C2295"/>
    <mergeCell ref="D2295:F2295"/>
    <mergeCell ref="G2295:I2295"/>
    <mergeCell ref="J2295:L2295"/>
    <mergeCell ref="M2295:N2295"/>
    <mergeCell ref="O2295:P2295"/>
    <mergeCell ref="B2294:C2294"/>
    <mergeCell ref="D2294:F2294"/>
    <mergeCell ref="G2294:I2294"/>
    <mergeCell ref="J2294:L2294"/>
    <mergeCell ref="M2294:N2294"/>
    <mergeCell ref="O2294:P2294"/>
    <mergeCell ref="B2293:C2293"/>
    <mergeCell ref="D2293:F2293"/>
    <mergeCell ref="G2293:I2293"/>
    <mergeCell ref="J2293:L2293"/>
    <mergeCell ref="M2293:N2293"/>
    <mergeCell ref="O2293:P2293"/>
    <mergeCell ref="B2304:C2304"/>
    <mergeCell ref="D2304:F2304"/>
    <mergeCell ref="G2304:I2304"/>
    <mergeCell ref="J2304:L2304"/>
    <mergeCell ref="M2304:N2304"/>
    <mergeCell ref="O2304:P2304"/>
    <mergeCell ref="B2303:C2303"/>
    <mergeCell ref="D2303:F2303"/>
    <mergeCell ref="G2303:I2303"/>
    <mergeCell ref="J2303:L2303"/>
    <mergeCell ref="M2303:N2303"/>
    <mergeCell ref="O2303:P2303"/>
    <mergeCell ref="B2302:C2302"/>
    <mergeCell ref="D2302:F2302"/>
    <mergeCell ref="G2302:I2302"/>
    <mergeCell ref="J2302:L2302"/>
    <mergeCell ref="M2302:N2302"/>
    <mergeCell ref="O2302:P2302"/>
    <mergeCell ref="B2301:C2301"/>
    <mergeCell ref="D2301:F2301"/>
    <mergeCell ref="G2301:I2301"/>
    <mergeCell ref="J2301:L2301"/>
    <mergeCell ref="M2301:N2301"/>
    <mergeCell ref="O2301:P2301"/>
    <mergeCell ref="B2300:C2300"/>
    <mergeCell ref="D2300:F2300"/>
    <mergeCell ref="G2300:I2300"/>
    <mergeCell ref="J2300:L2300"/>
    <mergeCell ref="M2300:N2300"/>
    <mergeCell ref="O2300:P2300"/>
    <mergeCell ref="B2299:C2299"/>
    <mergeCell ref="D2299:F2299"/>
    <mergeCell ref="G2299:I2299"/>
    <mergeCell ref="J2299:L2299"/>
    <mergeCell ref="M2299:N2299"/>
    <mergeCell ref="O2299:P2299"/>
    <mergeCell ref="B2310:C2310"/>
    <mergeCell ref="D2310:F2310"/>
    <mergeCell ref="G2310:I2310"/>
    <mergeCell ref="J2310:L2310"/>
    <mergeCell ref="M2310:N2310"/>
    <mergeCell ref="O2310:P2310"/>
    <mergeCell ref="B2309:C2309"/>
    <mergeCell ref="D2309:F2309"/>
    <mergeCell ref="G2309:I2309"/>
    <mergeCell ref="J2309:L2309"/>
    <mergeCell ref="M2309:N2309"/>
    <mergeCell ref="O2309:P2309"/>
    <mergeCell ref="B2308:C2308"/>
    <mergeCell ref="D2308:F2308"/>
    <mergeCell ref="G2308:I2308"/>
    <mergeCell ref="J2308:L2308"/>
    <mergeCell ref="M2308:N2308"/>
    <mergeCell ref="O2308:P2308"/>
    <mergeCell ref="B2307:C2307"/>
    <mergeCell ref="D2307:F2307"/>
    <mergeCell ref="G2307:I2307"/>
    <mergeCell ref="J2307:L2307"/>
    <mergeCell ref="M2307:N2307"/>
    <mergeCell ref="O2307:P2307"/>
    <mergeCell ref="B2306:C2306"/>
    <mergeCell ref="D2306:F2306"/>
    <mergeCell ref="G2306:I2306"/>
    <mergeCell ref="J2306:L2306"/>
    <mergeCell ref="M2306:N2306"/>
    <mergeCell ref="O2306:P2306"/>
    <mergeCell ref="B2305:C2305"/>
    <mergeCell ref="D2305:F2305"/>
    <mergeCell ref="G2305:I2305"/>
    <mergeCell ref="J2305:L2305"/>
    <mergeCell ref="M2305:N2305"/>
    <mergeCell ref="O2305:P2305"/>
    <mergeCell ref="B2316:C2316"/>
    <mergeCell ref="D2316:F2316"/>
    <mergeCell ref="G2316:I2316"/>
    <mergeCell ref="J2316:L2316"/>
    <mergeCell ref="M2316:N2316"/>
    <mergeCell ref="O2316:P2316"/>
    <mergeCell ref="B2315:C2315"/>
    <mergeCell ref="D2315:F2315"/>
    <mergeCell ref="G2315:I2315"/>
    <mergeCell ref="J2315:L2315"/>
    <mergeCell ref="M2315:N2315"/>
    <mergeCell ref="O2315:P2315"/>
    <mergeCell ref="B2314:C2314"/>
    <mergeCell ref="D2314:F2314"/>
    <mergeCell ref="G2314:I2314"/>
    <mergeCell ref="J2314:L2314"/>
    <mergeCell ref="M2314:N2314"/>
    <mergeCell ref="O2314:P2314"/>
    <mergeCell ref="B2313:C2313"/>
    <mergeCell ref="D2313:F2313"/>
    <mergeCell ref="G2313:I2313"/>
    <mergeCell ref="J2313:L2313"/>
    <mergeCell ref="M2313:N2313"/>
    <mergeCell ref="O2313:P2313"/>
    <mergeCell ref="B2312:C2312"/>
    <mergeCell ref="D2312:F2312"/>
    <mergeCell ref="G2312:I2312"/>
    <mergeCell ref="J2312:L2312"/>
    <mergeCell ref="M2312:N2312"/>
    <mergeCell ref="O2312:P2312"/>
    <mergeCell ref="B2311:C2311"/>
    <mergeCell ref="D2311:F2311"/>
    <mergeCell ref="G2311:I2311"/>
    <mergeCell ref="J2311:L2311"/>
    <mergeCell ref="M2311:N2311"/>
    <mergeCell ref="O2311:P2311"/>
    <mergeCell ref="B2322:C2322"/>
    <mergeCell ref="D2322:F2322"/>
    <mergeCell ref="G2322:I2322"/>
    <mergeCell ref="J2322:L2322"/>
    <mergeCell ref="M2322:N2322"/>
    <mergeCell ref="O2322:P2322"/>
    <mergeCell ref="B2321:C2321"/>
    <mergeCell ref="D2321:F2321"/>
    <mergeCell ref="G2321:I2321"/>
    <mergeCell ref="J2321:L2321"/>
    <mergeCell ref="M2321:N2321"/>
    <mergeCell ref="O2321:P2321"/>
    <mergeCell ref="B2320:C2320"/>
    <mergeCell ref="D2320:F2320"/>
    <mergeCell ref="G2320:I2320"/>
    <mergeCell ref="J2320:L2320"/>
    <mergeCell ref="M2320:N2320"/>
    <mergeCell ref="O2320:P2320"/>
    <mergeCell ref="B2319:C2319"/>
    <mergeCell ref="D2319:F2319"/>
    <mergeCell ref="G2319:I2319"/>
    <mergeCell ref="J2319:L2319"/>
    <mergeCell ref="M2319:N2319"/>
    <mergeCell ref="O2319:P2319"/>
    <mergeCell ref="B2318:C2318"/>
    <mergeCell ref="D2318:F2318"/>
    <mergeCell ref="G2318:I2318"/>
    <mergeCell ref="J2318:L2318"/>
    <mergeCell ref="M2318:N2318"/>
    <mergeCell ref="O2318:P2318"/>
    <mergeCell ref="B2317:C2317"/>
    <mergeCell ref="D2317:F2317"/>
    <mergeCell ref="G2317:I2317"/>
    <mergeCell ref="J2317:L2317"/>
    <mergeCell ref="M2317:N2317"/>
    <mergeCell ref="O2317:P2317"/>
    <mergeCell ref="B2328:C2328"/>
    <mergeCell ref="D2328:F2328"/>
    <mergeCell ref="G2328:I2328"/>
    <mergeCell ref="J2328:L2328"/>
    <mergeCell ref="M2328:N2328"/>
    <mergeCell ref="O2328:P2328"/>
    <mergeCell ref="B2327:C2327"/>
    <mergeCell ref="D2327:F2327"/>
    <mergeCell ref="G2327:I2327"/>
    <mergeCell ref="J2327:L2327"/>
    <mergeCell ref="M2327:N2327"/>
    <mergeCell ref="O2327:P2327"/>
    <mergeCell ref="B2326:C2326"/>
    <mergeCell ref="D2326:F2326"/>
    <mergeCell ref="G2326:I2326"/>
    <mergeCell ref="J2326:L2326"/>
    <mergeCell ref="M2326:N2326"/>
    <mergeCell ref="O2326:P2326"/>
    <mergeCell ref="B2325:C2325"/>
    <mergeCell ref="D2325:F2325"/>
    <mergeCell ref="G2325:I2325"/>
    <mergeCell ref="J2325:L2325"/>
    <mergeCell ref="M2325:N2325"/>
    <mergeCell ref="O2325:P2325"/>
    <mergeCell ref="B2324:C2324"/>
    <mergeCell ref="D2324:F2324"/>
    <mergeCell ref="G2324:I2324"/>
    <mergeCell ref="J2324:L2324"/>
    <mergeCell ref="M2324:N2324"/>
    <mergeCell ref="O2324:P2324"/>
    <mergeCell ref="B2323:C2323"/>
    <mergeCell ref="D2323:F2323"/>
    <mergeCell ref="G2323:I2323"/>
    <mergeCell ref="J2323:L2323"/>
    <mergeCell ref="M2323:N2323"/>
    <mergeCell ref="O2323:P2323"/>
    <mergeCell ref="B2334:C2334"/>
    <mergeCell ref="D2334:F2334"/>
    <mergeCell ref="G2334:I2334"/>
    <mergeCell ref="J2334:L2334"/>
    <mergeCell ref="M2334:N2334"/>
    <mergeCell ref="O2334:P2334"/>
    <mergeCell ref="B2333:C2333"/>
    <mergeCell ref="D2333:F2333"/>
    <mergeCell ref="G2333:I2333"/>
    <mergeCell ref="J2333:L2333"/>
    <mergeCell ref="M2333:N2333"/>
    <mergeCell ref="O2333:P2333"/>
    <mergeCell ref="B2332:C2332"/>
    <mergeCell ref="D2332:F2332"/>
    <mergeCell ref="G2332:I2332"/>
    <mergeCell ref="J2332:L2332"/>
    <mergeCell ref="M2332:N2332"/>
    <mergeCell ref="O2332:P2332"/>
    <mergeCell ref="B2331:C2331"/>
    <mergeCell ref="D2331:F2331"/>
    <mergeCell ref="G2331:I2331"/>
    <mergeCell ref="J2331:L2331"/>
    <mergeCell ref="M2331:N2331"/>
    <mergeCell ref="O2331:P2331"/>
    <mergeCell ref="B2330:C2330"/>
    <mergeCell ref="D2330:F2330"/>
    <mergeCell ref="G2330:I2330"/>
    <mergeCell ref="J2330:L2330"/>
    <mergeCell ref="M2330:N2330"/>
    <mergeCell ref="O2330:P2330"/>
    <mergeCell ref="B2329:C2329"/>
    <mergeCell ref="D2329:F2329"/>
    <mergeCell ref="G2329:I2329"/>
    <mergeCell ref="J2329:L2329"/>
    <mergeCell ref="M2329:N2329"/>
    <mergeCell ref="O2329:P2329"/>
    <mergeCell ref="B2340:C2340"/>
    <mergeCell ref="D2340:F2340"/>
    <mergeCell ref="G2340:I2340"/>
    <mergeCell ref="J2340:L2340"/>
    <mergeCell ref="M2340:N2340"/>
    <mergeCell ref="O2340:P2340"/>
    <mergeCell ref="B2339:C2339"/>
    <mergeCell ref="D2339:F2339"/>
    <mergeCell ref="G2339:I2339"/>
    <mergeCell ref="J2339:L2339"/>
    <mergeCell ref="M2339:N2339"/>
    <mergeCell ref="O2339:P2339"/>
    <mergeCell ref="B2338:C2338"/>
    <mergeCell ref="D2338:F2338"/>
    <mergeCell ref="G2338:I2338"/>
    <mergeCell ref="J2338:L2338"/>
    <mergeCell ref="M2338:N2338"/>
    <mergeCell ref="O2338:P2338"/>
    <mergeCell ref="B2337:C2337"/>
    <mergeCell ref="D2337:F2337"/>
    <mergeCell ref="G2337:I2337"/>
    <mergeCell ref="J2337:L2337"/>
    <mergeCell ref="M2337:N2337"/>
    <mergeCell ref="O2337:P2337"/>
    <mergeCell ref="B2336:C2336"/>
    <mergeCell ref="D2336:F2336"/>
    <mergeCell ref="G2336:I2336"/>
    <mergeCell ref="J2336:L2336"/>
    <mergeCell ref="M2336:N2336"/>
    <mergeCell ref="O2336:P2336"/>
    <mergeCell ref="B2335:C2335"/>
    <mergeCell ref="D2335:F2335"/>
    <mergeCell ref="G2335:I2335"/>
    <mergeCell ref="J2335:L2335"/>
    <mergeCell ref="M2335:N2335"/>
    <mergeCell ref="O2335:P2335"/>
    <mergeCell ref="B2346:C2346"/>
    <mergeCell ref="D2346:F2346"/>
    <mergeCell ref="G2346:I2346"/>
    <mergeCell ref="J2346:L2346"/>
    <mergeCell ref="M2346:N2346"/>
    <mergeCell ref="O2346:P2346"/>
    <mergeCell ref="B2345:C2345"/>
    <mergeCell ref="D2345:F2345"/>
    <mergeCell ref="G2345:I2345"/>
    <mergeCell ref="J2345:L2345"/>
    <mergeCell ref="M2345:N2345"/>
    <mergeCell ref="O2345:P2345"/>
    <mergeCell ref="B2344:C2344"/>
    <mergeCell ref="D2344:F2344"/>
    <mergeCell ref="G2344:I2344"/>
    <mergeCell ref="J2344:L2344"/>
    <mergeCell ref="M2344:N2344"/>
    <mergeCell ref="O2344:P2344"/>
    <mergeCell ref="B2343:C2343"/>
    <mergeCell ref="D2343:F2343"/>
    <mergeCell ref="G2343:I2343"/>
    <mergeCell ref="J2343:L2343"/>
    <mergeCell ref="M2343:N2343"/>
    <mergeCell ref="O2343:P2343"/>
    <mergeCell ref="B2342:C2342"/>
    <mergeCell ref="D2342:F2342"/>
    <mergeCell ref="G2342:I2342"/>
    <mergeCell ref="J2342:L2342"/>
    <mergeCell ref="M2342:N2342"/>
    <mergeCell ref="O2342:P2342"/>
    <mergeCell ref="B2341:C2341"/>
    <mergeCell ref="D2341:F2341"/>
    <mergeCell ref="G2341:I2341"/>
    <mergeCell ref="J2341:L2341"/>
    <mergeCell ref="M2341:N2341"/>
    <mergeCell ref="O2341:P2341"/>
    <mergeCell ref="B2352:C2352"/>
    <mergeCell ref="D2352:F2352"/>
    <mergeCell ref="G2352:I2352"/>
    <mergeCell ref="J2352:L2352"/>
    <mergeCell ref="M2352:N2352"/>
    <mergeCell ref="O2352:P2352"/>
    <mergeCell ref="B2351:C2351"/>
    <mergeCell ref="D2351:F2351"/>
    <mergeCell ref="G2351:I2351"/>
    <mergeCell ref="J2351:L2351"/>
    <mergeCell ref="M2351:N2351"/>
    <mergeCell ref="O2351:P2351"/>
    <mergeCell ref="B2350:C2350"/>
    <mergeCell ref="D2350:F2350"/>
    <mergeCell ref="G2350:I2350"/>
    <mergeCell ref="J2350:L2350"/>
    <mergeCell ref="M2350:N2350"/>
    <mergeCell ref="O2350:P2350"/>
    <mergeCell ref="B2349:C2349"/>
    <mergeCell ref="D2349:F2349"/>
    <mergeCell ref="G2349:I2349"/>
    <mergeCell ref="J2349:L2349"/>
    <mergeCell ref="M2349:N2349"/>
    <mergeCell ref="O2349:P2349"/>
    <mergeCell ref="B2348:C2348"/>
    <mergeCell ref="D2348:F2348"/>
    <mergeCell ref="G2348:I2348"/>
    <mergeCell ref="J2348:L2348"/>
    <mergeCell ref="M2348:N2348"/>
    <mergeCell ref="O2348:P2348"/>
    <mergeCell ref="B2347:C2347"/>
    <mergeCell ref="D2347:F2347"/>
    <mergeCell ref="G2347:I2347"/>
    <mergeCell ref="J2347:L2347"/>
    <mergeCell ref="M2347:N2347"/>
    <mergeCell ref="O2347:P2347"/>
    <mergeCell ref="B2358:C2358"/>
    <mergeCell ref="D2358:F2358"/>
    <mergeCell ref="G2358:I2358"/>
    <mergeCell ref="J2358:L2358"/>
    <mergeCell ref="M2358:N2358"/>
    <mergeCell ref="O2358:P2358"/>
    <mergeCell ref="B2357:C2357"/>
    <mergeCell ref="D2357:F2357"/>
    <mergeCell ref="G2357:I2357"/>
    <mergeCell ref="J2357:L2357"/>
    <mergeCell ref="M2357:N2357"/>
    <mergeCell ref="O2357:P2357"/>
    <mergeCell ref="B2356:C2356"/>
    <mergeCell ref="D2356:F2356"/>
    <mergeCell ref="G2356:I2356"/>
    <mergeCell ref="J2356:L2356"/>
    <mergeCell ref="M2356:N2356"/>
    <mergeCell ref="O2356:P2356"/>
    <mergeCell ref="B2355:C2355"/>
    <mergeCell ref="D2355:F2355"/>
    <mergeCell ref="G2355:I2355"/>
    <mergeCell ref="J2355:L2355"/>
    <mergeCell ref="M2355:N2355"/>
    <mergeCell ref="O2355:P2355"/>
    <mergeCell ref="B2354:C2354"/>
    <mergeCell ref="D2354:F2354"/>
    <mergeCell ref="G2354:I2354"/>
    <mergeCell ref="J2354:L2354"/>
    <mergeCell ref="M2354:N2354"/>
    <mergeCell ref="O2354:P2354"/>
    <mergeCell ref="B2353:C2353"/>
    <mergeCell ref="D2353:F2353"/>
    <mergeCell ref="G2353:I2353"/>
    <mergeCell ref="J2353:L2353"/>
    <mergeCell ref="M2353:N2353"/>
    <mergeCell ref="O2353:P2353"/>
    <mergeCell ref="B2364:C2364"/>
    <mergeCell ref="D2364:F2364"/>
    <mergeCell ref="G2364:I2364"/>
    <mergeCell ref="J2364:L2364"/>
    <mergeCell ref="M2364:N2364"/>
    <mergeCell ref="O2364:P2364"/>
    <mergeCell ref="B2363:C2363"/>
    <mergeCell ref="D2363:F2363"/>
    <mergeCell ref="G2363:I2363"/>
    <mergeCell ref="J2363:L2363"/>
    <mergeCell ref="M2363:N2363"/>
    <mergeCell ref="O2363:P2363"/>
    <mergeCell ref="B2362:C2362"/>
    <mergeCell ref="D2362:F2362"/>
    <mergeCell ref="G2362:I2362"/>
    <mergeCell ref="J2362:L2362"/>
    <mergeCell ref="M2362:N2362"/>
    <mergeCell ref="O2362:P2362"/>
    <mergeCell ref="B2361:C2361"/>
    <mergeCell ref="D2361:F2361"/>
    <mergeCell ref="G2361:I2361"/>
    <mergeCell ref="J2361:L2361"/>
    <mergeCell ref="M2361:N2361"/>
    <mergeCell ref="O2361:P2361"/>
    <mergeCell ref="B2360:C2360"/>
    <mergeCell ref="D2360:F2360"/>
    <mergeCell ref="G2360:I2360"/>
    <mergeCell ref="J2360:L2360"/>
    <mergeCell ref="M2360:N2360"/>
    <mergeCell ref="O2360:P2360"/>
    <mergeCell ref="B2359:C2359"/>
    <mergeCell ref="D2359:F2359"/>
    <mergeCell ref="G2359:I2359"/>
    <mergeCell ref="J2359:L2359"/>
    <mergeCell ref="M2359:N2359"/>
    <mergeCell ref="O2359:P2359"/>
    <mergeCell ref="B2370:C2370"/>
    <mergeCell ref="D2370:F2370"/>
    <mergeCell ref="G2370:I2370"/>
    <mergeCell ref="J2370:L2370"/>
    <mergeCell ref="M2370:N2370"/>
    <mergeCell ref="O2370:P2370"/>
    <mergeCell ref="B2369:C2369"/>
    <mergeCell ref="D2369:F2369"/>
    <mergeCell ref="G2369:I2369"/>
    <mergeCell ref="J2369:L2369"/>
    <mergeCell ref="M2369:N2369"/>
    <mergeCell ref="O2369:P2369"/>
    <mergeCell ref="B2368:C2368"/>
    <mergeCell ref="D2368:F2368"/>
    <mergeCell ref="G2368:I2368"/>
    <mergeCell ref="J2368:L2368"/>
    <mergeCell ref="M2368:N2368"/>
    <mergeCell ref="O2368:P2368"/>
    <mergeCell ref="B2367:C2367"/>
    <mergeCell ref="D2367:F2367"/>
    <mergeCell ref="G2367:I2367"/>
    <mergeCell ref="J2367:L2367"/>
    <mergeCell ref="M2367:N2367"/>
    <mergeCell ref="O2367:P2367"/>
    <mergeCell ref="B2366:C2366"/>
    <mergeCell ref="D2366:F2366"/>
    <mergeCell ref="G2366:I2366"/>
    <mergeCell ref="J2366:L2366"/>
    <mergeCell ref="M2366:N2366"/>
    <mergeCell ref="O2366:P2366"/>
    <mergeCell ref="B2365:C2365"/>
    <mergeCell ref="D2365:F2365"/>
    <mergeCell ref="G2365:I2365"/>
    <mergeCell ref="J2365:L2365"/>
    <mergeCell ref="M2365:N2365"/>
    <mergeCell ref="O2365:P2365"/>
    <mergeCell ref="B2376:C2376"/>
    <mergeCell ref="D2376:F2376"/>
    <mergeCell ref="G2376:I2376"/>
    <mergeCell ref="J2376:L2376"/>
    <mergeCell ref="M2376:N2376"/>
    <mergeCell ref="O2376:P2376"/>
    <mergeCell ref="B2375:C2375"/>
    <mergeCell ref="D2375:F2375"/>
    <mergeCell ref="G2375:I2375"/>
    <mergeCell ref="J2375:L2375"/>
    <mergeCell ref="M2375:N2375"/>
    <mergeCell ref="O2375:P2375"/>
    <mergeCell ref="B2374:C2374"/>
    <mergeCell ref="D2374:F2374"/>
    <mergeCell ref="G2374:I2374"/>
    <mergeCell ref="J2374:L2374"/>
    <mergeCell ref="M2374:N2374"/>
    <mergeCell ref="O2374:P2374"/>
    <mergeCell ref="B2373:C2373"/>
    <mergeCell ref="D2373:F2373"/>
    <mergeCell ref="G2373:I2373"/>
    <mergeCell ref="J2373:L2373"/>
    <mergeCell ref="M2373:N2373"/>
    <mergeCell ref="O2373:P2373"/>
    <mergeCell ref="B2372:C2372"/>
    <mergeCell ref="D2372:F2372"/>
    <mergeCell ref="G2372:I2372"/>
    <mergeCell ref="J2372:L2372"/>
    <mergeCell ref="M2372:N2372"/>
    <mergeCell ref="O2372:P2372"/>
    <mergeCell ref="B2371:C2371"/>
    <mergeCell ref="D2371:F2371"/>
    <mergeCell ref="G2371:I2371"/>
    <mergeCell ref="J2371:L2371"/>
    <mergeCell ref="M2371:N2371"/>
    <mergeCell ref="O2371:P2371"/>
    <mergeCell ref="B2382:C2382"/>
    <mergeCell ref="D2382:F2382"/>
    <mergeCell ref="G2382:I2382"/>
    <mergeCell ref="J2382:L2382"/>
    <mergeCell ref="M2382:N2382"/>
    <mergeCell ref="O2382:P2382"/>
    <mergeCell ref="B2381:C2381"/>
    <mergeCell ref="D2381:F2381"/>
    <mergeCell ref="G2381:I2381"/>
    <mergeCell ref="J2381:L2381"/>
    <mergeCell ref="M2381:N2381"/>
    <mergeCell ref="O2381:P2381"/>
    <mergeCell ref="B2380:C2380"/>
    <mergeCell ref="D2380:F2380"/>
    <mergeCell ref="G2380:I2380"/>
    <mergeCell ref="J2380:L2380"/>
    <mergeCell ref="M2380:N2380"/>
    <mergeCell ref="O2380:P2380"/>
    <mergeCell ref="B2379:C2379"/>
    <mergeCell ref="D2379:F2379"/>
    <mergeCell ref="G2379:I2379"/>
    <mergeCell ref="J2379:L2379"/>
    <mergeCell ref="M2379:N2379"/>
    <mergeCell ref="O2379:P2379"/>
    <mergeCell ref="B2378:C2378"/>
    <mergeCell ref="D2378:F2378"/>
    <mergeCell ref="G2378:I2378"/>
    <mergeCell ref="J2378:L2378"/>
    <mergeCell ref="M2378:N2378"/>
    <mergeCell ref="O2378:P2378"/>
    <mergeCell ref="B2377:C2377"/>
    <mergeCell ref="D2377:F2377"/>
    <mergeCell ref="G2377:I2377"/>
    <mergeCell ref="J2377:L2377"/>
    <mergeCell ref="M2377:N2377"/>
    <mergeCell ref="O2377:P2377"/>
    <mergeCell ref="B2388:C2388"/>
    <mergeCell ref="D2388:F2388"/>
    <mergeCell ref="G2388:I2388"/>
    <mergeCell ref="J2388:L2388"/>
    <mergeCell ref="M2388:N2388"/>
    <mergeCell ref="O2388:P2388"/>
    <mergeCell ref="B2387:C2387"/>
    <mergeCell ref="D2387:F2387"/>
    <mergeCell ref="G2387:I2387"/>
    <mergeCell ref="J2387:L2387"/>
    <mergeCell ref="M2387:N2387"/>
    <mergeCell ref="O2387:P2387"/>
    <mergeCell ref="B2386:C2386"/>
    <mergeCell ref="D2386:F2386"/>
    <mergeCell ref="G2386:I2386"/>
    <mergeCell ref="J2386:L2386"/>
    <mergeCell ref="M2386:N2386"/>
    <mergeCell ref="O2386:P2386"/>
    <mergeCell ref="B2385:C2385"/>
    <mergeCell ref="D2385:F2385"/>
    <mergeCell ref="G2385:I2385"/>
    <mergeCell ref="J2385:L2385"/>
    <mergeCell ref="M2385:N2385"/>
    <mergeCell ref="O2385:P2385"/>
    <mergeCell ref="B2384:C2384"/>
    <mergeCell ref="D2384:F2384"/>
    <mergeCell ref="G2384:I2384"/>
    <mergeCell ref="J2384:L2384"/>
    <mergeCell ref="M2384:N2384"/>
    <mergeCell ref="O2384:P2384"/>
    <mergeCell ref="B2383:C2383"/>
    <mergeCell ref="D2383:F2383"/>
    <mergeCell ref="G2383:I2383"/>
    <mergeCell ref="J2383:L2383"/>
    <mergeCell ref="M2383:N2383"/>
    <mergeCell ref="O2383:P2383"/>
    <mergeCell ref="B2394:C2394"/>
    <mergeCell ref="D2394:F2394"/>
    <mergeCell ref="G2394:I2394"/>
    <mergeCell ref="J2394:L2394"/>
    <mergeCell ref="M2394:N2394"/>
    <mergeCell ref="O2394:P2394"/>
    <mergeCell ref="B2393:C2393"/>
    <mergeCell ref="D2393:F2393"/>
    <mergeCell ref="G2393:I2393"/>
    <mergeCell ref="J2393:L2393"/>
    <mergeCell ref="M2393:N2393"/>
    <mergeCell ref="O2393:P2393"/>
    <mergeCell ref="B2392:C2392"/>
    <mergeCell ref="D2392:F2392"/>
    <mergeCell ref="G2392:I2392"/>
    <mergeCell ref="J2392:L2392"/>
    <mergeCell ref="M2392:N2392"/>
    <mergeCell ref="O2392:P2392"/>
    <mergeCell ref="B2391:C2391"/>
    <mergeCell ref="D2391:F2391"/>
    <mergeCell ref="G2391:I2391"/>
    <mergeCell ref="J2391:L2391"/>
    <mergeCell ref="M2391:N2391"/>
    <mergeCell ref="O2391:P2391"/>
    <mergeCell ref="B2390:C2390"/>
    <mergeCell ref="D2390:F2390"/>
    <mergeCell ref="G2390:I2390"/>
    <mergeCell ref="J2390:L2390"/>
    <mergeCell ref="M2390:N2390"/>
    <mergeCell ref="O2390:P2390"/>
    <mergeCell ref="B2389:C2389"/>
    <mergeCell ref="D2389:F2389"/>
    <mergeCell ref="G2389:I2389"/>
    <mergeCell ref="J2389:L2389"/>
    <mergeCell ref="M2389:N2389"/>
    <mergeCell ref="O2389:P2389"/>
    <mergeCell ref="B2400:C2400"/>
    <mergeCell ref="D2400:F2400"/>
    <mergeCell ref="G2400:I2400"/>
    <mergeCell ref="J2400:L2400"/>
    <mergeCell ref="M2400:N2400"/>
    <mergeCell ref="O2400:P2400"/>
    <mergeCell ref="B2399:C2399"/>
    <mergeCell ref="D2399:F2399"/>
    <mergeCell ref="G2399:I2399"/>
    <mergeCell ref="J2399:L2399"/>
    <mergeCell ref="M2399:N2399"/>
    <mergeCell ref="O2399:P2399"/>
    <mergeCell ref="B2398:C2398"/>
    <mergeCell ref="D2398:F2398"/>
    <mergeCell ref="G2398:I2398"/>
    <mergeCell ref="J2398:L2398"/>
    <mergeCell ref="M2398:N2398"/>
    <mergeCell ref="O2398:P2398"/>
    <mergeCell ref="B2397:C2397"/>
    <mergeCell ref="D2397:F2397"/>
    <mergeCell ref="G2397:I2397"/>
    <mergeCell ref="J2397:L2397"/>
    <mergeCell ref="M2397:N2397"/>
    <mergeCell ref="O2397:P2397"/>
    <mergeCell ref="B2396:C2396"/>
    <mergeCell ref="D2396:F2396"/>
    <mergeCell ref="G2396:I2396"/>
    <mergeCell ref="J2396:L2396"/>
    <mergeCell ref="M2396:N2396"/>
    <mergeCell ref="O2396:P2396"/>
    <mergeCell ref="B2395:C2395"/>
    <mergeCell ref="D2395:F2395"/>
    <mergeCell ref="G2395:I2395"/>
    <mergeCell ref="J2395:L2395"/>
    <mergeCell ref="M2395:N2395"/>
    <mergeCell ref="O2395:P2395"/>
    <mergeCell ref="B2406:C2406"/>
    <mergeCell ref="D2406:F2406"/>
    <mergeCell ref="G2406:I2406"/>
    <mergeCell ref="J2406:L2406"/>
    <mergeCell ref="M2406:N2406"/>
    <mergeCell ref="O2406:P2406"/>
    <mergeCell ref="B2405:C2405"/>
    <mergeCell ref="D2405:F2405"/>
    <mergeCell ref="G2405:I2405"/>
    <mergeCell ref="J2405:L2405"/>
    <mergeCell ref="M2405:N2405"/>
    <mergeCell ref="O2405:P2405"/>
    <mergeCell ref="B2404:C2404"/>
    <mergeCell ref="D2404:F2404"/>
    <mergeCell ref="G2404:I2404"/>
    <mergeCell ref="J2404:L2404"/>
    <mergeCell ref="M2404:N2404"/>
    <mergeCell ref="O2404:P2404"/>
    <mergeCell ref="B2403:C2403"/>
    <mergeCell ref="D2403:F2403"/>
    <mergeCell ref="G2403:I2403"/>
    <mergeCell ref="J2403:L2403"/>
    <mergeCell ref="M2403:N2403"/>
    <mergeCell ref="O2403:P2403"/>
    <mergeCell ref="B2402:C2402"/>
    <mergeCell ref="D2402:F2402"/>
    <mergeCell ref="G2402:I2402"/>
    <mergeCell ref="J2402:L2402"/>
    <mergeCell ref="M2402:N2402"/>
    <mergeCell ref="O2402:P2402"/>
    <mergeCell ref="B2401:C2401"/>
    <mergeCell ref="D2401:F2401"/>
    <mergeCell ref="G2401:I2401"/>
    <mergeCell ref="J2401:L2401"/>
    <mergeCell ref="M2401:N2401"/>
    <mergeCell ref="O2401:P2401"/>
    <mergeCell ref="B2412:C2412"/>
    <mergeCell ref="D2412:F2412"/>
    <mergeCell ref="G2412:I2412"/>
    <mergeCell ref="J2412:L2412"/>
    <mergeCell ref="M2412:N2412"/>
    <mergeCell ref="O2412:P2412"/>
    <mergeCell ref="B2411:C2411"/>
    <mergeCell ref="D2411:F2411"/>
    <mergeCell ref="G2411:I2411"/>
    <mergeCell ref="J2411:L2411"/>
    <mergeCell ref="M2411:N2411"/>
    <mergeCell ref="O2411:P2411"/>
    <mergeCell ref="B2410:C2410"/>
    <mergeCell ref="D2410:F2410"/>
    <mergeCell ref="G2410:I2410"/>
    <mergeCell ref="J2410:L2410"/>
    <mergeCell ref="M2410:N2410"/>
    <mergeCell ref="O2410:P2410"/>
    <mergeCell ref="B2409:C2409"/>
    <mergeCell ref="D2409:F2409"/>
    <mergeCell ref="G2409:I2409"/>
    <mergeCell ref="J2409:L2409"/>
    <mergeCell ref="M2409:N2409"/>
    <mergeCell ref="O2409:P2409"/>
    <mergeCell ref="B2408:C2408"/>
    <mergeCell ref="D2408:F2408"/>
    <mergeCell ref="G2408:I2408"/>
    <mergeCell ref="J2408:L2408"/>
    <mergeCell ref="M2408:N2408"/>
    <mergeCell ref="O2408:P2408"/>
    <mergeCell ref="B2407:C2407"/>
    <mergeCell ref="D2407:F2407"/>
    <mergeCell ref="G2407:I2407"/>
    <mergeCell ref="J2407:L2407"/>
    <mergeCell ref="M2407:N2407"/>
    <mergeCell ref="O2407:P2407"/>
    <mergeCell ref="B2418:C2418"/>
    <mergeCell ref="D2418:F2418"/>
    <mergeCell ref="G2418:I2418"/>
    <mergeCell ref="J2418:L2418"/>
    <mergeCell ref="M2418:N2418"/>
    <mergeCell ref="O2418:P2418"/>
    <mergeCell ref="B2417:C2417"/>
    <mergeCell ref="D2417:F2417"/>
    <mergeCell ref="G2417:I2417"/>
    <mergeCell ref="J2417:L2417"/>
    <mergeCell ref="M2417:N2417"/>
    <mergeCell ref="O2417:P2417"/>
    <mergeCell ref="B2416:C2416"/>
    <mergeCell ref="D2416:F2416"/>
    <mergeCell ref="G2416:I2416"/>
    <mergeCell ref="J2416:L2416"/>
    <mergeCell ref="M2416:N2416"/>
    <mergeCell ref="O2416:P2416"/>
    <mergeCell ref="B2415:C2415"/>
    <mergeCell ref="D2415:F2415"/>
    <mergeCell ref="G2415:I2415"/>
    <mergeCell ref="J2415:L2415"/>
    <mergeCell ref="M2415:N2415"/>
    <mergeCell ref="O2415:P2415"/>
    <mergeCell ref="B2414:C2414"/>
    <mergeCell ref="D2414:F2414"/>
    <mergeCell ref="G2414:I2414"/>
    <mergeCell ref="J2414:L2414"/>
    <mergeCell ref="M2414:N2414"/>
    <mergeCell ref="O2414:P2414"/>
    <mergeCell ref="B2413:C2413"/>
    <mergeCell ref="D2413:F2413"/>
    <mergeCell ref="G2413:I2413"/>
    <mergeCell ref="J2413:L2413"/>
    <mergeCell ref="M2413:N2413"/>
    <mergeCell ref="O2413:P2413"/>
    <mergeCell ref="B2424:C2424"/>
    <mergeCell ref="D2424:F2424"/>
    <mergeCell ref="G2424:I2424"/>
    <mergeCell ref="J2424:L2424"/>
    <mergeCell ref="M2424:N2424"/>
    <mergeCell ref="O2424:P2424"/>
    <mergeCell ref="B2423:C2423"/>
    <mergeCell ref="D2423:F2423"/>
    <mergeCell ref="G2423:I2423"/>
    <mergeCell ref="J2423:L2423"/>
    <mergeCell ref="M2423:N2423"/>
    <mergeCell ref="O2423:P2423"/>
    <mergeCell ref="B2422:C2422"/>
    <mergeCell ref="D2422:F2422"/>
    <mergeCell ref="G2422:I2422"/>
    <mergeCell ref="J2422:L2422"/>
    <mergeCell ref="M2422:N2422"/>
    <mergeCell ref="O2422:P2422"/>
    <mergeCell ref="B2421:C2421"/>
    <mergeCell ref="D2421:F2421"/>
    <mergeCell ref="G2421:I2421"/>
    <mergeCell ref="J2421:L2421"/>
    <mergeCell ref="M2421:N2421"/>
    <mergeCell ref="O2421:P2421"/>
    <mergeCell ref="B2420:C2420"/>
    <mergeCell ref="D2420:F2420"/>
    <mergeCell ref="G2420:I2420"/>
    <mergeCell ref="J2420:L2420"/>
    <mergeCell ref="M2420:N2420"/>
    <mergeCell ref="O2420:P2420"/>
    <mergeCell ref="B2419:C2419"/>
    <mergeCell ref="D2419:F2419"/>
    <mergeCell ref="G2419:I2419"/>
    <mergeCell ref="J2419:L2419"/>
    <mergeCell ref="M2419:N2419"/>
    <mergeCell ref="O2419:P2419"/>
    <mergeCell ref="B2430:C2430"/>
    <mergeCell ref="D2430:F2430"/>
    <mergeCell ref="G2430:I2430"/>
    <mergeCell ref="J2430:L2430"/>
    <mergeCell ref="M2430:N2430"/>
    <mergeCell ref="O2430:P2430"/>
    <mergeCell ref="B2429:C2429"/>
    <mergeCell ref="D2429:F2429"/>
    <mergeCell ref="G2429:I2429"/>
    <mergeCell ref="J2429:L2429"/>
    <mergeCell ref="M2429:N2429"/>
    <mergeCell ref="O2429:P2429"/>
    <mergeCell ref="B2428:C2428"/>
    <mergeCell ref="D2428:F2428"/>
    <mergeCell ref="G2428:I2428"/>
    <mergeCell ref="J2428:L2428"/>
    <mergeCell ref="M2428:N2428"/>
    <mergeCell ref="O2428:P2428"/>
    <mergeCell ref="B2427:C2427"/>
    <mergeCell ref="D2427:F2427"/>
    <mergeCell ref="G2427:I2427"/>
    <mergeCell ref="J2427:L2427"/>
    <mergeCell ref="M2427:N2427"/>
    <mergeCell ref="O2427:P2427"/>
    <mergeCell ref="B2426:C2426"/>
    <mergeCell ref="D2426:F2426"/>
    <mergeCell ref="G2426:I2426"/>
    <mergeCell ref="J2426:L2426"/>
    <mergeCell ref="M2426:N2426"/>
    <mergeCell ref="O2426:P2426"/>
    <mergeCell ref="B2425:C2425"/>
    <mergeCell ref="D2425:F2425"/>
    <mergeCell ref="G2425:I2425"/>
    <mergeCell ref="J2425:L2425"/>
    <mergeCell ref="M2425:N2425"/>
    <mergeCell ref="O2425:P2425"/>
    <mergeCell ref="B2436:C2436"/>
    <mergeCell ref="D2436:F2436"/>
    <mergeCell ref="G2436:I2436"/>
    <mergeCell ref="J2436:L2436"/>
    <mergeCell ref="M2436:N2436"/>
    <mergeCell ref="O2436:P2436"/>
    <mergeCell ref="B2435:C2435"/>
    <mergeCell ref="D2435:F2435"/>
    <mergeCell ref="G2435:I2435"/>
    <mergeCell ref="J2435:L2435"/>
    <mergeCell ref="M2435:N2435"/>
    <mergeCell ref="O2435:P2435"/>
    <mergeCell ref="B2434:C2434"/>
    <mergeCell ref="D2434:F2434"/>
    <mergeCell ref="G2434:I2434"/>
    <mergeCell ref="J2434:L2434"/>
    <mergeCell ref="M2434:N2434"/>
    <mergeCell ref="O2434:P2434"/>
    <mergeCell ref="B2433:C2433"/>
    <mergeCell ref="D2433:F2433"/>
    <mergeCell ref="G2433:I2433"/>
    <mergeCell ref="J2433:L2433"/>
    <mergeCell ref="M2433:N2433"/>
    <mergeCell ref="O2433:P2433"/>
    <mergeCell ref="B2432:C2432"/>
    <mergeCell ref="D2432:F2432"/>
    <mergeCell ref="G2432:I2432"/>
    <mergeCell ref="J2432:L2432"/>
    <mergeCell ref="M2432:N2432"/>
    <mergeCell ref="O2432:P2432"/>
    <mergeCell ref="B2431:C2431"/>
    <mergeCell ref="D2431:F2431"/>
    <mergeCell ref="G2431:I2431"/>
    <mergeCell ref="J2431:L2431"/>
    <mergeCell ref="M2431:N2431"/>
    <mergeCell ref="O2431:P2431"/>
    <mergeCell ref="B2442:C2442"/>
    <mergeCell ref="D2442:F2442"/>
    <mergeCell ref="G2442:I2442"/>
    <mergeCell ref="J2442:L2442"/>
    <mergeCell ref="M2442:N2442"/>
    <mergeCell ref="O2442:P2442"/>
    <mergeCell ref="B2441:C2441"/>
    <mergeCell ref="D2441:F2441"/>
    <mergeCell ref="G2441:I2441"/>
    <mergeCell ref="J2441:L2441"/>
    <mergeCell ref="M2441:N2441"/>
    <mergeCell ref="O2441:P2441"/>
    <mergeCell ref="B2440:C2440"/>
    <mergeCell ref="D2440:F2440"/>
    <mergeCell ref="G2440:I2440"/>
    <mergeCell ref="J2440:L2440"/>
    <mergeCell ref="M2440:N2440"/>
    <mergeCell ref="O2440:P2440"/>
    <mergeCell ref="B2439:C2439"/>
    <mergeCell ref="D2439:F2439"/>
    <mergeCell ref="G2439:I2439"/>
    <mergeCell ref="J2439:L2439"/>
    <mergeCell ref="M2439:N2439"/>
    <mergeCell ref="O2439:P2439"/>
    <mergeCell ref="B2438:C2438"/>
    <mergeCell ref="D2438:F2438"/>
    <mergeCell ref="G2438:I2438"/>
    <mergeCell ref="J2438:L2438"/>
    <mergeCell ref="M2438:N2438"/>
    <mergeCell ref="O2438:P2438"/>
    <mergeCell ref="B2437:C2437"/>
    <mergeCell ref="D2437:F2437"/>
    <mergeCell ref="G2437:I2437"/>
    <mergeCell ref="J2437:L2437"/>
    <mergeCell ref="M2437:N2437"/>
    <mergeCell ref="O2437:P2437"/>
    <mergeCell ref="B2448:C2448"/>
    <mergeCell ref="D2448:F2448"/>
    <mergeCell ref="G2448:I2448"/>
    <mergeCell ref="J2448:L2448"/>
    <mergeCell ref="M2448:N2448"/>
    <mergeCell ref="O2448:P2448"/>
    <mergeCell ref="B2447:C2447"/>
    <mergeCell ref="D2447:F2447"/>
    <mergeCell ref="G2447:I2447"/>
    <mergeCell ref="J2447:L2447"/>
    <mergeCell ref="M2447:N2447"/>
    <mergeCell ref="O2447:P2447"/>
    <mergeCell ref="B2446:C2446"/>
    <mergeCell ref="D2446:F2446"/>
    <mergeCell ref="G2446:I2446"/>
    <mergeCell ref="J2446:L2446"/>
    <mergeCell ref="M2446:N2446"/>
    <mergeCell ref="O2446:P2446"/>
    <mergeCell ref="B2445:C2445"/>
    <mergeCell ref="D2445:F2445"/>
    <mergeCell ref="G2445:I2445"/>
    <mergeCell ref="J2445:L2445"/>
    <mergeCell ref="M2445:N2445"/>
    <mergeCell ref="O2445:P2445"/>
    <mergeCell ref="B2444:C2444"/>
    <mergeCell ref="D2444:F2444"/>
    <mergeCell ref="G2444:I2444"/>
    <mergeCell ref="J2444:L2444"/>
    <mergeCell ref="M2444:N2444"/>
    <mergeCell ref="O2444:P2444"/>
    <mergeCell ref="B2443:C2443"/>
    <mergeCell ref="D2443:F2443"/>
    <mergeCell ref="G2443:I2443"/>
    <mergeCell ref="J2443:L2443"/>
    <mergeCell ref="M2443:N2443"/>
    <mergeCell ref="O2443:P2443"/>
    <mergeCell ref="B2454:C2454"/>
    <mergeCell ref="D2454:F2454"/>
    <mergeCell ref="G2454:I2454"/>
    <mergeCell ref="J2454:L2454"/>
    <mergeCell ref="M2454:N2454"/>
    <mergeCell ref="O2454:P2454"/>
    <mergeCell ref="B2453:C2453"/>
    <mergeCell ref="D2453:F2453"/>
    <mergeCell ref="G2453:I2453"/>
    <mergeCell ref="J2453:L2453"/>
    <mergeCell ref="M2453:N2453"/>
    <mergeCell ref="O2453:P2453"/>
    <mergeCell ref="B2452:C2452"/>
    <mergeCell ref="D2452:F2452"/>
    <mergeCell ref="G2452:I2452"/>
    <mergeCell ref="J2452:L2452"/>
    <mergeCell ref="M2452:N2452"/>
    <mergeCell ref="O2452:P2452"/>
    <mergeCell ref="B2451:C2451"/>
    <mergeCell ref="D2451:F2451"/>
    <mergeCell ref="G2451:I2451"/>
    <mergeCell ref="J2451:L2451"/>
    <mergeCell ref="M2451:N2451"/>
    <mergeCell ref="O2451:P2451"/>
    <mergeCell ref="B2450:C2450"/>
    <mergeCell ref="D2450:F2450"/>
    <mergeCell ref="G2450:I2450"/>
    <mergeCell ref="J2450:L2450"/>
    <mergeCell ref="M2450:N2450"/>
    <mergeCell ref="O2450:P2450"/>
    <mergeCell ref="B2449:C2449"/>
    <mergeCell ref="D2449:F2449"/>
    <mergeCell ref="G2449:I2449"/>
    <mergeCell ref="J2449:L2449"/>
    <mergeCell ref="M2449:N2449"/>
    <mergeCell ref="O2449:P2449"/>
    <mergeCell ref="B2460:C2460"/>
    <mergeCell ref="D2460:F2460"/>
    <mergeCell ref="G2460:I2460"/>
    <mergeCell ref="J2460:L2460"/>
    <mergeCell ref="M2460:N2460"/>
    <mergeCell ref="O2460:P2460"/>
    <mergeCell ref="B2459:C2459"/>
    <mergeCell ref="D2459:F2459"/>
    <mergeCell ref="G2459:I2459"/>
    <mergeCell ref="J2459:L2459"/>
    <mergeCell ref="M2459:N2459"/>
    <mergeCell ref="O2459:P2459"/>
    <mergeCell ref="B2458:C2458"/>
    <mergeCell ref="D2458:F2458"/>
    <mergeCell ref="G2458:I2458"/>
    <mergeCell ref="J2458:L2458"/>
    <mergeCell ref="M2458:N2458"/>
    <mergeCell ref="O2458:P2458"/>
    <mergeCell ref="B2457:C2457"/>
    <mergeCell ref="D2457:F2457"/>
    <mergeCell ref="G2457:I2457"/>
    <mergeCell ref="J2457:L2457"/>
    <mergeCell ref="M2457:N2457"/>
    <mergeCell ref="O2457:P2457"/>
    <mergeCell ref="B2456:C2456"/>
    <mergeCell ref="D2456:F2456"/>
    <mergeCell ref="G2456:I2456"/>
    <mergeCell ref="J2456:L2456"/>
    <mergeCell ref="M2456:N2456"/>
    <mergeCell ref="O2456:P2456"/>
    <mergeCell ref="B2455:C2455"/>
    <mergeCell ref="D2455:F2455"/>
    <mergeCell ref="G2455:I2455"/>
    <mergeCell ref="J2455:L2455"/>
    <mergeCell ref="M2455:N2455"/>
    <mergeCell ref="O2455:P2455"/>
    <mergeCell ref="B2466:C2466"/>
    <mergeCell ref="D2466:F2466"/>
    <mergeCell ref="G2466:I2466"/>
    <mergeCell ref="J2466:L2466"/>
    <mergeCell ref="M2466:N2466"/>
    <mergeCell ref="O2466:P2466"/>
    <mergeCell ref="B2465:C2465"/>
    <mergeCell ref="D2465:F2465"/>
    <mergeCell ref="G2465:I2465"/>
    <mergeCell ref="J2465:L2465"/>
    <mergeCell ref="M2465:N2465"/>
    <mergeCell ref="O2465:P2465"/>
    <mergeCell ref="B2464:C2464"/>
    <mergeCell ref="D2464:F2464"/>
    <mergeCell ref="G2464:I2464"/>
    <mergeCell ref="J2464:L2464"/>
    <mergeCell ref="M2464:N2464"/>
    <mergeCell ref="O2464:P2464"/>
    <mergeCell ref="B2463:C2463"/>
    <mergeCell ref="D2463:F2463"/>
    <mergeCell ref="G2463:I2463"/>
    <mergeCell ref="J2463:L2463"/>
    <mergeCell ref="M2463:N2463"/>
    <mergeCell ref="O2463:P2463"/>
    <mergeCell ref="B2462:C2462"/>
    <mergeCell ref="D2462:F2462"/>
    <mergeCell ref="G2462:I2462"/>
    <mergeCell ref="J2462:L2462"/>
    <mergeCell ref="M2462:N2462"/>
    <mergeCell ref="O2462:P2462"/>
    <mergeCell ref="B2461:C2461"/>
    <mergeCell ref="D2461:F2461"/>
    <mergeCell ref="G2461:I2461"/>
    <mergeCell ref="J2461:L2461"/>
    <mergeCell ref="M2461:N2461"/>
    <mergeCell ref="O2461:P2461"/>
    <mergeCell ref="B2472:C2472"/>
    <mergeCell ref="D2472:F2472"/>
    <mergeCell ref="G2472:I2472"/>
    <mergeCell ref="J2472:L2472"/>
    <mergeCell ref="M2472:N2472"/>
    <mergeCell ref="O2472:P2472"/>
    <mergeCell ref="B2471:C2471"/>
    <mergeCell ref="D2471:F2471"/>
    <mergeCell ref="G2471:I2471"/>
    <mergeCell ref="J2471:L2471"/>
    <mergeCell ref="M2471:N2471"/>
    <mergeCell ref="O2471:P2471"/>
    <mergeCell ref="B2470:C2470"/>
    <mergeCell ref="D2470:F2470"/>
    <mergeCell ref="G2470:I2470"/>
    <mergeCell ref="J2470:L2470"/>
    <mergeCell ref="M2470:N2470"/>
    <mergeCell ref="O2470:P2470"/>
    <mergeCell ref="B2469:C2469"/>
    <mergeCell ref="D2469:F2469"/>
    <mergeCell ref="G2469:I2469"/>
    <mergeCell ref="J2469:L2469"/>
    <mergeCell ref="M2469:N2469"/>
    <mergeCell ref="O2469:P2469"/>
    <mergeCell ref="B2468:C2468"/>
    <mergeCell ref="D2468:F2468"/>
    <mergeCell ref="G2468:I2468"/>
    <mergeCell ref="J2468:L2468"/>
    <mergeCell ref="M2468:N2468"/>
    <mergeCell ref="O2468:P2468"/>
    <mergeCell ref="B2467:C2467"/>
    <mergeCell ref="D2467:F2467"/>
    <mergeCell ref="G2467:I2467"/>
    <mergeCell ref="J2467:L2467"/>
    <mergeCell ref="M2467:N2467"/>
    <mergeCell ref="O2467:P2467"/>
    <mergeCell ref="B2478:C2478"/>
    <mergeCell ref="D2478:F2478"/>
    <mergeCell ref="G2478:I2478"/>
    <mergeCell ref="J2478:L2478"/>
    <mergeCell ref="M2478:N2478"/>
    <mergeCell ref="O2478:P2478"/>
    <mergeCell ref="B2477:C2477"/>
    <mergeCell ref="D2477:F2477"/>
    <mergeCell ref="G2477:I2477"/>
    <mergeCell ref="J2477:L2477"/>
    <mergeCell ref="M2477:N2477"/>
    <mergeCell ref="O2477:P2477"/>
    <mergeCell ref="B2476:C2476"/>
    <mergeCell ref="D2476:F2476"/>
    <mergeCell ref="G2476:I2476"/>
    <mergeCell ref="J2476:L2476"/>
    <mergeCell ref="M2476:N2476"/>
    <mergeCell ref="O2476:P2476"/>
    <mergeCell ref="B2475:C2475"/>
    <mergeCell ref="D2475:F2475"/>
    <mergeCell ref="G2475:I2475"/>
    <mergeCell ref="J2475:L2475"/>
    <mergeCell ref="M2475:N2475"/>
    <mergeCell ref="O2475:P2475"/>
    <mergeCell ref="B2474:C2474"/>
    <mergeCell ref="D2474:F2474"/>
    <mergeCell ref="G2474:I2474"/>
    <mergeCell ref="J2474:L2474"/>
    <mergeCell ref="M2474:N2474"/>
    <mergeCell ref="O2474:P2474"/>
    <mergeCell ref="B2473:C2473"/>
    <mergeCell ref="D2473:F2473"/>
    <mergeCell ref="G2473:I2473"/>
    <mergeCell ref="J2473:L2473"/>
    <mergeCell ref="M2473:N2473"/>
    <mergeCell ref="O2473:P2473"/>
    <mergeCell ref="B2484:C2484"/>
    <mergeCell ref="D2484:F2484"/>
    <mergeCell ref="G2484:I2484"/>
    <mergeCell ref="J2484:L2484"/>
    <mergeCell ref="M2484:N2484"/>
    <mergeCell ref="O2484:P2484"/>
    <mergeCell ref="B2483:C2483"/>
    <mergeCell ref="D2483:F2483"/>
    <mergeCell ref="G2483:I2483"/>
    <mergeCell ref="J2483:L2483"/>
    <mergeCell ref="M2483:N2483"/>
    <mergeCell ref="O2483:P2483"/>
    <mergeCell ref="B2482:C2482"/>
    <mergeCell ref="D2482:F2482"/>
    <mergeCell ref="G2482:I2482"/>
    <mergeCell ref="J2482:L2482"/>
    <mergeCell ref="M2482:N2482"/>
    <mergeCell ref="O2482:P2482"/>
    <mergeCell ref="B2481:C2481"/>
    <mergeCell ref="D2481:F2481"/>
    <mergeCell ref="G2481:I2481"/>
    <mergeCell ref="J2481:L2481"/>
    <mergeCell ref="M2481:N2481"/>
    <mergeCell ref="O2481:P2481"/>
    <mergeCell ref="B2480:C2480"/>
    <mergeCell ref="D2480:F2480"/>
    <mergeCell ref="G2480:I2480"/>
    <mergeCell ref="J2480:L2480"/>
    <mergeCell ref="M2480:N2480"/>
    <mergeCell ref="O2480:P2480"/>
    <mergeCell ref="B2479:C2479"/>
    <mergeCell ref="D2479:F2479"/>
    <mergeCell ref="G2479:I2479"/>
    <mergeCell ref="J2479:L2479"/>
    <mergeCell ref="M2479:N2479"/>
    <mergeCell ref="O2479:P2479"/>
    <mergeCell ref="B2490:C2490"/>
    <mergeCell ref="D2490:F2490"/>
    <mergeCell ref="G2490:I2490"/>
    <mergeCell ref="J2490:L2490"/>
    <mergeCell ref="M2490:N2490"/>
    <mergeCell ref="O2490:P2490"/>
    <mergeCell ref="B2489:C2489"/>
    <mergeCell ref="D2489:F2489"/>
    <mergeCell ref="G2489:I2489"/>
    <mergeCell ref="J2489:L2489"/>
    <mergeCell ref="M2489:N2489"/>
    <mergeCell ref="O2489:P2489"/>
    <mergeCell ref="B2488:C2488"/>
    <mergeCell ref="D2488:F2488"/>
    <mergeCell ref="G2488:I2488"/>
    <mergeCell ref="J2488:L2488"/>
    <mergeCell ref="M2488:N2488"/>
    <mergeCell ref="O2488:P2488"/>
    <mergeCell ref="B2487:C2487"/>
    <mergeCell ref="D2487:F2487"/>
    <mergeCell ref="G2487:I2487"/>
    <mergeCell ref="J2487:L2487"/>
    <mergeCell ref="M2487:N2487"/>
    <mergeCell ref="O2487:P2487"/>
    <mergeCell ref="B2486:C2486"/>
    <mergeCell ref="D2486:F2486"/>
    <mergeCell ref="G2486:I2486"/>
    <mergeCell ref="J2486:L2486"/>
    <mergeCell ref="M2486:N2486"/>
    <mergeCell ref="O2486:P2486"/>
    <mergeCell ref="B2485:C2485"/>
    <mergeCell ref="D2485:F2485"/>
    <mergeCell ref="G2485:I2485"/>
    <mergeCell ref="J2485:L2485"/>
    <mergeCell ref="M2485:N2485"/>
    <mergeCell ref="O2485:P2485"/>
    <mergeCell ref="B2496:C2496"/>
    <mergeCell ref="D2496:F2496"/>
    <mergeCell ref="G2496:I2496"/>
    <mergeCell ref="J2496:L2496"/>
    <mergeCell ref="M2496:N2496"/>
    <mergeCell ref="O2496:P2496"/>
    <mergeCell ref="B2495:C2495"/>
    <mergeCell ref="D2495:F2495"/>
    <mergeCell ref="G2495:I2495"/>
    <mergeCell ref="J2495:L2495"/>
    <mergeCell ref="M2495:N2495"/>
    <mergeCell ref="O2495:P2495"/>
    <mergeCell ref="B2494:C2494"/>
    <mergeCell ref="D2494:F2494"/>
    <mergeCell ref="G2494:I2494"/>
    <mergeCell ref="J2494:L2494"/>
    <mergeCell ref="M2494:N2494"/>
    <mergeCell ref="O2494:P2494"/>
    <mergeCell ref="B2493:C2493"/>
    <mergeCell ref="D2493:F2493"/>
    <mergeCell ref="G2493:I2493"/>
    <mergeCell ref="J2493:L2493"/>
    <mergeCell ref="M2493:N2493"/>
    <mergeCell ref="O2493:P2493"/>
    <mergeCell ref="B2492:C2492"/>
    <mergeCell ref="D2492:F2492"/>
    <mergeCell ref="G2492:I2492"/>
    <mergeCell ref="J2492:L2492"/>
    <mergeCell ref="M2492:N2492"/>
    <mergeCell ref="O2492:P2492"/>
    <mergeCell ref="B2491:C2491"/>
    <mergeCell ref="D2491:F2491"/>
    <mergeCell ref="G2491:I2491"/>
    <mergeCell ref="J2491:L2491"/>
    <mergeCell ref="M2491:N2491"/>
    <mergeCell ref="O2491:P2491"/>
    <mergeCell ref="B2502:C2502"/>
    <mergeCell ref="D2502:F2502"/>
    <mergeCell ref="G2502:I2502"/>
    <mergeCell ref="J2502:L2502"/>
    <mergeCell ref="M2502:N2502"/>
    <mergeCell ref="O2502:P2502"/>
    <mergeCell ref="B2501:C2501"/>
    <mergeCell ref="D2501:F2501"/>
    <mergeCell ref="G2501:I2501"/>
    <mergeCell ref="J2501:L2501"/>
    <mergeCell ref="M2501:N2501"/>
    <mergeCell ref="O2501:P2501"/>
    <mergeCell ref="B2500:C2500"/>
    <mergeCell ref="D2500:F2500"/>
    <mergeCell ref="G2500:I2500"/>
    <mergeCell ref="J2500:L2500"/>
    <mergeCell ref="M2500:N2500"/>
    <mergeCell ref="O2500:P2500"/>
    <mergeCell ref="B2499:C2499"/>
    <mergeCell ref="D2499:F2499"/>
    <mergeCell ref="G2499:I2499"/>
    <mergeCell ref="J2499:L2499"/>
    <mergeCell ref="M2499:N2499"/>
    <mergeCell ref="O2499:P2499"/>
    <mergeCell ref="B2498:C2498"/>
    <mergeCell ref="D2498:F2498"/>
    <mergeCell ref="G2498:I2498"/>
    <mergeCell ref="J2498:L2498"/>
    <mergeCell ref="M2498:N2498"/>
    <mergeCell ref="O2498:P2498"/>
    <mergeCell ref="B2497:C2497"/>
    <mergeCell ref="D2497:F2497"/>
    <mergeCell ref="G2497:I2497"/>
    <mergeCell ref="J2497:L2497"/>
    <mergeCell ref="M2497:N2497"/>
    <mergeCell ref="O2497:P2497"/>
    <mergeCell ref="B2508:C2508"/>
    <mergeCell ref="D2508:F2508"/>
    <mergeCell ref="G2508:I2508"/>
    <mergeCell ref="J2508:L2508"/>
    <mergeCell ref="M2508:N2508"/>
    <mergeCell ref="O2508:P2508"/>
    <mergeCell ref="B2507:C2507"/>
    <mergeCell ref="D2507:F2507"/>
    <mergeCell ref="G2507:I2507"/>
    <mergeCell ref="J2507:L2507"/>
    <mergeCell ref="M2507:N2507"/>
    <mergeCell ref="O2507:P2507"/>
    <mergeCell ref="B2506:C2506"/>
    <mergeCell ref="D2506:F2506"/>
    <mergeCell ref="G2506:I2506"/>
    <mergeCell ref="J2506:L2506"/>
    <mergeCell ref="M2506:N2506"/>
    <mergeCell ref="O2506:P2506"/>
    <mergeCell ref="B2505:C2505"/>
    <mergeCell ref="D2505:F2505"/>
    <mergeCell ref="G2505:I2505"/>
    <mergeCell ref="J2505:L2505"/>
    <mergeCell ref="M2505:N2505"/>
    <mergeCell ref="O2505:P2505"/>
    <mergeCell ref="B2504:C2504"/>
    <mergeCell ref="D2504:F2504"/>
    <mergeCell ref="G2504:I2504"/>
    <mergeCell ref="J2504:L2504"/>
    <mergeCell ref="M2504:N2504"/>
    <mergeCell ref="O2504:P2504"/>
    <mergeCell ref="B2503:C2503"/>
    <mergeCell ref="D2503:F2503"/>
    <mergeCell ref="G2503:I2503"/>
    <mergeCell ref="J2503:L2503"/>
    <mergeCell ref="M2503:N2503"/>
    <mergeCell ref="O2503:P2503"/>
    <mergeCell ref="B2514:C2514"/>
    <mergeCell ref="D2514:F2514"/>
    <mergeCell ref="G2514:I2514"/>
    <mergeCell ref="J2514:L2514"/>
    <mergeCell ref="M2514:N2514"/>
    <mergeCell ref="O2514:P2514"/>
    <mergeCell ref="B2513:C2513"/>
    <mergeCell ref="D2513:F2513"/>
    <mergeCell ref="G2513:I2513"/>
    <mergeCell ref="J2513:L2513"/>
    <mergeCell ref="M2513:N2513"/>
    <mergeCell ref="O2513:P2513"/>
    <mergeCell ref="B2512:C2512"/>
    <mergeCell ref="D2512:F2512"/>
    <mergeCell ref="G2512:I2512"/>
    <mergeCell ref="J2512:L2512"/>
    <mergeCell ref="M2512:N2512"/>
    <mergeCell ref="O2512:P2512"/>
    <mergeCell ref="B2511:C2511"/>
    <mergeCell ref="D2511:F2511"/>
    <mergeCell ref="G2511:I2511"/>
    <mergeCell ref="J2511:L2511"/>
    <mergeCell ref="M2511:N2511"/>
    <mergeCell ref="O2511:P2511"/>
    <mergeCell ref="B2510:C2510"/>
    <mergeCell ref="D2510:F2510"/>
    <mergeCell ref="G2510:I2510"/>
    <mergeCell ref="J2510:L2510"/>
    <mergeCell ref="M2510:N2510"/>
    <mergeCell ref="O2510:P2510"/>
    <mergeCell ref="B2509:C2509"/>
    <mergeCell ref="D2509:F2509"/>
    <mergeCell ref="G2509:I2509"/>
    <mergeCell ref="J2509:L2509"/>
    <mergeCell ref="M2509:N2509"/>
    <mergeCell ref="O2509:P2509"/>
    <mergeCell ref="B2520:C2520"/>
    <mergeCell ref="D2520:F2520"/>
    <mergeCell ref="G2520:I2520"/>
    <mergeCell ref="J2520:L2520"/>
    <mergeCell ref="M2520:N2520"/>
    <mergeCell ref="O2520:P2520"/>
    <mergeCell ref="B2519:C2519"/>
    <mergeCell ref="D2519:F2519"/>
    <mergeCell ref="G2519:I2519"/>
    <mergeCell ref="J2519:L2519"/>
    <mergeCell ref="M2519:N2519"/>
    <mergeCell ref="O2519:P2519"/>
    <mergeCell ref="B2518:C2518"/>
    <mergeCell ref="D2518:F2518"/>
    <mergeCell ref="G2518:I2518"/>
    <mergeCell ref="J2518:L2518"/>
    <mergeCell ref="M2518:N2518"/>
    <mergeCell ref="O2518:P2518"/>
    <mergeCell ref="B2517:C2517"/>
    <mergeCell ref="D2517:F2517"/>
    <mergeCell ref="G2517:I2517"/>
    <mergeCell ref="J2517:L2517"/>
    <mergeCell ref="M2517:N2517"/>
    <mergeCell ref="O2517:P2517"/>
    <mergeCell ref="B2516:C2516"/>
    <mergeCell ref="D2516:F2516"/>
    <mergeCell ref="G2516:I2516"/>
    <mergeCell ref="J2516:L2516"/>
    <mergeCell ref="M2516:N2516"/>
    <mergeCell ref="O2516:P2516"/>
    <mergeCell ref="B2515:C2515"/>
    <mergeCell ref="D2515:F2515"/>
    <mergeCell ref="G2515:I2515"/>
    <mergeCell ref="J2515:L2515"/>
    <mergeCell ref="M2515:N2515"/>
    <mergeCell ref="O2515:P2515"/>
    <mergeCell ref="B2526:C2526"/>
    <mergeCell ref="D2526:F2526"/>
    <mergeCell ref="G2526:I2526"/>
    <mergeCell ref="J2526:L2526"/>
    <mergeCell ref="M2526:N2526"/>
    <mergeCell ref="O2526:P2526"/>
    <mergeCell ref="B2525:C2525"/>
    <mergeCell ref="D2525:F2525"/>
    <mergeCell ref="G2525:I2525"/>
    <mergeCell ref="J2525:L2525"/>
    <mergeCell ref="M2525:N2525"/>
    <mergeCell ref="O2525:P2525"/>
    <mergeCell ref="B2524:C2524"/>
    <mergeCell ref="D2524:F2524"/>
    <mergeCell ref="G2524:I2524"/>
    <mergeCell ref="J2524:L2524"/>
    <mergeCell ref="M2524:N2524"/>
    <mergeCell ref="O2524:P2524"/>
    <mergeCell ref="B2523:C2523"/>
    <mergeCell ref="D2523:F2523"/>
    <mergeCell ref="G2523:I2523"/>
    <mergeCell ref="J2523:L2523"/>
    <mergeCell ref="M2523:N2523"/>
    <mergeCell ref="O2523:P2523"/>
    <mergeCell ref="B2522:C2522"/>
    <mergeCell ref="D2522:F2522"/>
    <mergeCell ref="G2522:I2522"/>
    <mergeCell ref="J2522:L2522"/>
    <mergeCell ref="M2522:N2522"/>
    <mergeCell ref="O2522:P2522"/>
    <mergeCell ref="B2521:C2521"/>
    <mergeCell ref="D2521:F2521"/>
    <mergeCell ref="G2521:I2521"/>
    <mergeCell ref="J2521:L2521"/>
    <mergeCell ref="M2521:N2521"/>
    <mergeCell ref="O2521:P2521"/>
    <mergeCell ref="B2532:C2532"/>
    <mergeCell ref="D2532:F2532"/>
    <mergeCell ref="G2532:I2532"/>
    <mergeCell ref="J2532:L2532"/>
    <mergeCell ref="M2532:N2532"/>
    <mergeCell ref="O2532:P2532"/>
    <mergeCell ref="B2531:C2531"/>
    <mergeCell ref="D2531:F2531"/>
    <mergeCell ref="G2531:I2531"/>
    <mergeCell ref="J2531:L2531"/>
    <mergeCell ref="M2531:N2531"/>
    <mergeCell ref="O2531:P2531"/>
    <mergeCell ref="B2530:C2530"/>
    <mergeCell ref="D2530:F2530"/>
    <mergeCell ref="G2530:I2530"/>
    <mergeCell ref="J2530:L2530"/>
    <mergeCell ref="M2530:N2530"/>
    <mergeCell ref="O2530:P2530"/>
    <mergeCell ref="B2529:C2529"/>
    <mergeCell ref="D2529:F2529"/>
    <mergeCell ref="G2529:I2529"/>
    <mergeCell ref="J2529:L2529"/>
    <mergeCell ref="M2529:N2529"/>
    <mergeCell ref="O2529:P2529"/>
    <mergeCell ref="B2528:C2528"/>
    <mergeCell ref="D2528:F2528"/>
    <mergeCell ref="G2528:I2528"/>
    <mergeCell ref="J2528:L2528"/>
    <mergeCell ref="M2528:N2528"/>
    <mergeCell ref="O2528:P2528"/>
    <mergeCell ref="B2527:C2527"/>
    <mergeCell ref="D2527:F2527"/>
    <mergeCell ref="G2527:I2527"/>
    <mergeCell ref="J2527:L2527"/>
    <mergeCell ref="M2527:N2527"/>
    <mergeCell ref="O2527:P2527"/>
    <mergeCell ref="B2538:C2538"/>
    <mergeCell ref="D2538:F2538"/>
    <mergeCell ref="G2538:I2538"/>
    <mergeCell ref="J2538:L2538"/>
    <mergeCell ref="M2538:N2538"/>
    <mergeCell ref="O2538:P2538"/>
    <mergeCell ref="B2537:C2537"/>
    <mergeCell ref="D2537:F2537"/>
    <mergeCell ref="G2537:I2537"/>
    <mergeCell ref="J2537:L2537"/>
    <mergeCell ref="M2537:N2537"/>
    <mergeCell ref="O2537:P2537"/>
    <mergeCell ref="B2536:C2536"/>
    <mergeCell ref="D2536:F2536"/>
    <mergeCell ref="G2536:I2536"/>
    <mergeCell ref="J2536:L2536"/>
    <mergeCell ref="M2536:N2536"/>
    <mergeCell ref="O2536:P2536"/>
    <mergeCell ref="B2535:C2535"/>
    <mergeCell ref="D2535:F2535"/>
    <mergeCell ref="G2535:I2535"/>
    <mergeCell ref="J2535:L2535"/>
    <mergeCell ref="M2535:N2535"/>
    <mergeCell ref="O2535:P2535"/>
    <mergeCell ref="B2534:C2534"/>
    <mergeCell ref="D2534:F2534"/>
    <mergeCell ref="G2534:I2534"/>
    <mergeCell ref="J2534:L2534"/>
    <mergeCell ref="M2534:N2534"/>
    <mergeCell ref="O2534:P2534"/>
    <mergeCell ref="B2533:C2533"/>
    <mergeCell ref="D2533:F2533"/>
    <mergeCell ref="G2533:I2533"/>
    <mergeCell ref="J2533:L2533"/>
    <mergeCell ref="M2533:N2533"/>
    <mergeCell ref="O2533:P2533"/>
    <mergeCell ref="B2544:C2544"/>
    <mergeCell ref="D2544:F2544"/>
    <mergeCell ref="G2544:I2544"/>
    <mergeCell ref="J2544:L2544"/>
    <mergeCell ref="M2544:N2544"/>
    <mergeCell ref="O2544:P2544"/>
    <mergeCell ref="B2543:C2543"/>
    <mergeCell ref="D2543:F2543"/>
    <mergeCell ref="G2543:I2543"/>
    <mergeCell ref="J2543:L2543"/>
    <mergeCell ref="M2543:N2543"/>
    <mergeCell ref="O2543:P2543"/>
    <mergeCell ref="B2542:C2542"/>
    <mergeCell ref="D2542:F2542"/>
    <mergeCell ref="G2542:I2542"/>
    <mergeCell ref="J2542:L2542"/>
    <mergeCell ref="M2542:N2542"/>
    <mergeCell ref="O2542:P2542"/>
    <mergeCell ref="B2541:C2541"/>
    <mergeCell ref="D2541:F2541"/>
    <mergeCell ref="G2541:I2541"/>
    <mergeCell ref="J2541:L2541"/>
    <mergeCell ref="M2541:N2541"/>
    <mergeCell ref="O2541:P2541"/>
    <mergeCell ref="B2540:C2540"/>
    <mergeCell ref="D2540:F2540"/>
    <mergeCell ref="G2540:I2540"/>
    <mergeCell ref="J2540:L2540"/>
    <mergeCell ref="M2540:N2540"/>
    <mergeCell ref="O2540:P2540"/>
    <mergeCell ref="B2539:C2539"/>
    <mergeCell ref="D2539:F2539"/>
    <mergeCell ref="G2539:I2539"/>
    <mergeCell ref="J2539:L2539"/>
    <mergeCell ref="M2539:N2539"/>
    <mergeCell ref="O2539:P2539"/>
    <mergeCell ref="B2550:C2550"/>
    <mergeCell ref="D2550:F2550"/>
    <mergeCell ref="G2550:I2550"/>
    <mergeCell ref="J2550:L2550"/>
    <mergeCell ref="M2550:N2550"/>
    <mergeCell ref="O2550:P2550"/>
    <mergeCell ref="B2549:C2549"/>
    <mergeCell ref="D2549:F2549"/>
    <mergeCell ref="G2549:I2549"/>
    <mergeCell ref="J2549:L2549"/>
    <mergeCell ref="M2549:N2549"/>
    <mergeCell ref="O2549:P2549"/>
    <mergeCell ref="B2548:C2548"/>
    <mergeCell ref="D2548:F2548"/>
    <mergeCell ref="G2548:I2548"/>
    <mergeCell ref="J2548:L2548"/>
    <mergeCell ref="M2548:N2548"/>
    <mergeCell ref="O2548:P2548"/>
    <mergeCell ref="B2547:C2547"/>
    <mergeCell ref="D2547:F2547"/>
    <mergeCell ref="G2547:I2547"/>
    <mergeCell ref="J2547:L2547"/>
    <mergeCell ref="M2547:N2547"/>
    <mergeCell ref="O2547:P2547"/>
    <mergeCell ref="B2546:C2546"/>
    <mergeCell ref="D2546:F2546"/>
    <mergeCell ref="G2546:I2546"/>
    <mergeCell ref="J2546:L2546"/>
    <mergeCell ref="M2546:N2546"/>
    <mergeCell ref="O2546:P2546"/>
    <mergeCell ref="B2545:C2545"/>
    <mergeCell ref="D2545:F2545"/>
    <mergeCell ref="G2545:I2545"/>
    <mergeCell ref="J2545:L2545"/>
    <mergeCell ref="M2545:N2545"/>
    <mergeCell ref="O2545:P2545"/>
    <mergeCell ref="B2556:C2556"/>
    <mergeCell ref="D2556:F2556"/>
    <mergeCell ref="G2556:I2556"/>
    <mergeCell ref="J2556:L2556"/>
    <mergeCell ref="M2556:N2556"/>
    <mergeCell ref="O2556:P2556"/>
    <mergeCell ref="B2555:C2555"/>
    <mergeCell ref="D2555:F2555"/>
    <mergeCell ref="G2555:I2555"/>
    <mergeCell ref="J2555:L2555"/>
    <mergeCell ref="M2555:N2555"/>
    <mergeCell ref="O2555:P2555"/>
    <mergeCell ref="B2554:C2554"/>
    <mergeCell ref="D2554:F2554"/>
    <mergeCell ref="G2554:I2554"/>
    <mergeCell ref="J2554:L2554"/>
    <mergeCell ref="M2554:N2554"/>
    <mergeCell ref="O2554:P2554"/>
    <mergeCell ref="B2553:C2553"/>
    <mergeCell ref="D2553:F2553"/>
    <mergeCell ref="G2553:I2553"/>
    <mergeCell ref="J2553:L2553"/>
    <mergeCell ref="M2553:N2553"/>
    <mergeCell ref="O2553:P2553"/>
    <mergeCell ref="B2552:C2552"/>
    <mergeCell ref="D2552:F2552"/>
    <mergeCell ref="G2552:I2552"/>
    <mergeCell ref="J2552:L2552"/>
    <mergeCell ref="M2552:N2552"/>
    <mergeCell ref="O2552:P2552"/>
    <mergeCell ref="B2551:C2551"/>
    <mergeCell ref="D2551:F2551"/>
    <mergeCell ref="G2551:I2551"/>
    <mergeCell ref="J2551:L2551"/>
    <mergeCell ref="M2551:N2551"/>
    <mergeCell ref="O2551:P2551"/>
    <mergeCell ref="B2562:C2562"/>
    <mergeCell ref="D2562:F2562"/>
    <mergeCell ref="G2562:I2562"/>
    <mergeCell ref="J2562:L2562"/>
    <mergeCell ref="M2562:N2562"/>
    <mergeCell ref="O2562:P2562"/>
    <mergeCell ref="B2561:C2561"/>
    <mergeCell ref="D2561:F2561"/>
    <mergeCell ref="G2561:I2561"/>
    <mergeCell ref="J2561:L2561"/>
    <mergeCell ref="M2561:N2561"/>
    <mergeCell ref="O2561:P2561"/>
    <mergeCell ref="B2560:C2560"/>
    <mergeCell ref="D2560:F2560"/>
    <mergeCell ref="G2560:I2560"/>
    <mergeCell ref="J2560:L2560"/>
    <mergeCell ref="M2560:N2560"/>
    <mergeCell ref="O2560:P2560"/>
    <mergeCell ref="B2559:C2559"/>
    <mergeCell ref="D2559:F2559"/>
    <mergeCell ref="G2559:I2559"/>
    <mergeCell ref="J2559:L2559"/>
    <mergeCell ref="M2559:N2559"/>
    <mergeCell ref="O2559:P2559"/>
    <mergeCell ref="B2558:C2558"/>
    <mergeCell ref="D2558:F2558"/>
    <mergeCell ref="G2558:I2558"/>
    <mergeCell ref="J2558:L2558"/>
    <mergeCell ref="M2558:N2558"/>
    <mergeCell ref="O2558:P2558"/>
    <mergeCell ref="B2557:C2557"/>
    <mergeCell ref="D2557:F2557"/>
    <mergeCell ref="G2557:I2557"/>
    <mergeCell ref="J2557:L2557"/>
    <mergeCell ref="M2557:N2557"/>
    <mergeCell ref="O2557:P2557"/>
    <mergeCell ref="B2568:C2568"/>
    <mergeCell ref="D2568:F2568"/>
    <mergeCell ref="G2568:I2568"/>
    <mergeCell ref="J2568:L2568"/>
    <mergeCell ref="M2568:N2568"/>
    <mergeCell ref="O2568:P2568"/>
    <mergeCell ref="B2567:C2567"/>
    <mergeCell ref="D2567:F2567"/>
    <mergeCell ref="G2567:I2567"/>
    <mergeCell ref="J2567:L2567"/>
    <mergeCell ref="M2567:N2567"/>
    <mergeCell ref="O2567:P2567"/>
    <mergeCell ref="B2566:C2566"/>
    <mergeCell ref="D2566:F2566"/>
    <mergeCell ref="G2566:I2566"/>
    <mergeCell ref="J2566:L2566"/>
    <mergeCell ref="M2566:N2566"/>
    <mergeCell ref="O2566:P2566"/>
    <mergeCell ref="B2565:C2565"/>
    <mergeCell ref="D2565:F2565"/>
    <mergeCell ref="G2565:I2565"/>
    <mergeCell ref="J2565:L2565"/>
    <mergeCell ref="M2565:N2565"/>
    <mergeCell ref="O2565:P2565"/>
    <mergeCell ref="B2564:C2564"/>
    <mergeCell ref="D2564:F2564"/>
    <mergeCell ref="G2564:I2564"/>
    <mergeCell ref="J2564:L2564"/>
    <mergeCell ref="M2564:N2564"/>
    <mergeCell ref="O2564:P2564"/>
    <mergeCell ref="B2563:C2563"/>
    <mergeCell ref="D2563:F2563"/>
    <mergeCell ref="G2563:I2563"/>
    <mergeCell ref="J2563:L2563"/>
    <mergeCell ref="M2563:N2563"/>
    <mergeCell ref="O2563:P2563"/>
    <mergeCell ref="B2574:C2574"/>
    <mergeCell ref="D2574:F2574"/>
    <mergeCell ref="G2574:I2574"/>
    <mergeCell ref="J2574:L2574"/>
    <mergeCell ref="M2574:N2574"/>
    <mergeCell ref="O2574:P2574"/>
    <mergeCell ref="B2573:C2573"/>
    <mergeCell ref="D2573:F2573"/>
    <mergeCell ref="G2573:I2573"/>
    <mergeCell ref="J2573:L2573"/>
    <mergeCell ref="M2573:N2573"/>
    <mergeCell ref="O2573:P2573"/>
    <mergeCell ref="B2572:C2572"/>
    <mergeCell ref="D2572:F2572"/>
    <mergeCell ref="G2572:I2572"/>
    <mergeCell ref="J2572:L2572"/>
    <mergeCell ref="M2572:N2572"/>
    <mergeCell ref="O2572:P2572"/>
    <mergeCell ref="B2571:C2571"/>
    <mergeCell ref="D2571:F2571"/>
    <mergeCell ref="G2571:I2571"/>
    <mergeCell ref="J2571:L2571"/>
    <mergeCell ref="M2571:N2571"/>
    <mergeCell ref="O2571:P2571"/>
    <mergeCell ref="B2570:C2570"/>
    <mergeCell ref="D2570:F2570"/>
    <mergeCell ref="G2570:I2570"/>
    <mergeCell ref="J2570:L2570"/>
    <mergeCell ref="M2570:N2570"/>
    <mergeCell ref="O2570:P2570"/>
    <mergeCell ref="B2569:C2569"/>
    <mergeCell ref="D2569:F2569"/>
    <mergeCell ref="G2569:I2569"/>
    <mergeCell ref="J2569:L2569"/>
    <mergeCell ref="M2569:N2569"/>
    <mergeCell ref="O2569:P2569"/>
    <mergeCell ref="B2580:C2580"/>
    <mergeCell ref="D2580:F2580"/>
    <mergeCell ref="G2580:I2580"/>
    <mergeCell ref="J2580:L2580"/>
    <mergeCell ref="M2580:N2580"/>
    <mergeCell ref="O2580:P2580"/>
    <mergeCell ref="B2579:C2579"/>
    <mergeCell ref="D2579:F2579"/>
    <mergeCell ref="G2579:I2579"/>
    <mergeCell ref="J2579:L2579"/>
    <mergeCell ref="M2579:N2579"/>
    <mergeCell ref="O2579:P2579"/>
    <mergeCell ref="B2578:C2578"/>
    <mergeCell ref="D2578:F2578"/>
    <mergeCell ref="G2578:I2578"/>
    <mergeCell ref="J2578:L2578"/>
    <mergeCell ref="M2578:N2578"/>
    <mergeCell ref="O2578:P2578"/>
    <mergeCell ref="B2577:C2577"/>
    <mergeCell ref="D2577:F2577"/>
    <mergeCell ref="G2577:I2577"/>
    <mergeCell ref="J2577:L2577"/>
    <mergeCell ref="M2577:N2577"/>
    <mergeCell ref="O2577:P2577"/>
    <mergeCell ref="B2576:C2576"/>
    <mergeCell ref="D2576:F2576"/>
    <mergeCell ref="G2576:I2576"/>
    <mergeCell ref="J2576:L2576"/>
    <mergeCell ref="M2576:N2576"/>
    <mergeCell ref="O2576:P2576"/>
    <mergeCell ref="B2575:C2575"/>
    <mergeCell ref="D2575:F2575"/>
    <mergeCell ref="G2575:I2575"/>
    <mergeCell ref="J2575:L2575"/>
    <mergeCell ref="M2575:N2575"/>
    <mergeCell ref="O2575:P2575"/>
    <mergeCell ref="B2586:C2586"/>
    <mergeCell ref="D2586:F2586"/>
    <mergeCell ref="G2586:I2586"/>
    <mergeCell ref="J2586:L2586"/>
    <mergeCell ref="M2586:N2586"/>
    <mergeCell ref="O2586:P2586"/>
    <mergeCell ref="B2585:C2585"/>
    <mergeCell ref="D2585:F2585"/>
    <mergeCell ref="G2585:I2585"/>
    <mergeCell ref="J2585:L2585"/>
    <mergeCell ref="M2585:N2585"/>
    <mergeCell ref="O2585:P2585"/>
    <mergeCell ref="B2584:C2584"/>
    <mergeCell ref="D2584:F2584"/>
    <mergeCell ref="G2584:I2584"/>
    <mergeCell ref="J2584:L2584"/>
    <mergeCell ref="M2584:N2584"/>
    <mergeCell ref="O2584:P2584"/>
    <mergeCell ref="B2583:C2583"/>
    <mergeCell ref="D2583:F2583"/>
    <mergeCell ref="G2583:I2583"/>
    <mergeCell ref="J2583:L2583"/>
    <mergeCell ref="M2583:N2583"/>
    <mergeCell ref="O2583:P2583"/>
    <mergeCell ref="B2582:C2582"/>
    <mergeCell ref="D2582:F2582"/>
    <mergeCell ref="G2582:I2582"/>
    <mergeCell ref="J2582:L2582"/>
    <mergeCell ref="M2582:N2582"/>
    <mergeCell ref="O2582:P2582"/>
    <mergeCell ref="B2581:C2581"/>
    <mergeCell ref="D2581:F2581"/>
    <mergeCell ref="G2581:I2581"/>
    <mergeCell ref="J2581:L2581"/>
    <mergeCell ref="M2581:N2581"/>
    <mergeCell ref="O2581:P2581"/>
    <mergeCell ref="B2592:C2592"/>
    <mergeCell ref="D2592:F2592"/>
    <mergeCell ref="G2592:I2592"/>
    <mergeCell ref="J2592:L2592"/>
    <mergeCell ref="M2592:N2592"/>
    <mergeCell ref="O2592:P2592"/>
    <mergeCell ref="B2591:C2591"/>
    <mergeCell ref="D2591:F2591"/>
    <mergeCell ref="G2591:I2591"/>
    <mergeCell ref="J2591:L2591"/>
    <mergeCell ref="M2591:N2591"/>
    <mergeCell ref="O2591:P2591"/>
    <mergeCell ref="B2590:C2590"/>
    <mergeCell ref="D2590:F2590"/>
    <mergeCell ref="G2590:I2590"/>
    <mergeCell ref="J2590:L2590"/>
    <mergeCell ref="M2590:N2590"/>
    <mergeCell ref="O2590:P2590"/>
    <mergeCell ref="B2589:C2589"/>
    <mergeCell ref="D2589:F2589"/>
    <mergeCell ref="G2589:I2589"/>
    <mergeCell ref="J2589:L2589"/>
    <mergeCell ref="M2589:N2589"/>
    <mergeCell ref="O2589:P2589"/>
    <mergeCell ref="B2588:C2588"/>
    <mergeCell ref="D2588:F2588"/>
    <mergeCell ref="G2588:I2588"/>
    <mergeCell ref="J2588:L2588"/>
    <mergeCell ref="M2588:N2588"/>
    <mergeCell ref="O2588:P2588"/>
    <mergeCell ref="B2587:C2587"/>
    <mergeCell ref="D2587:F2587"/>
    <mergeCell ref="G2587:I2587"/>
    <mergeCell ref="J2587:L2587"/>
    <mergeCell ref="M2587:N2587"/>
    <mergeCell ref="O2587:P2587"/>
    <mergeCell ref="B2598:C2598"/>
    <mergeCell ref="D2598:F2598"/>
    <mergeCell ref="G2598:I2598"/>
    <mergeCell ref="J2598:L2598"/>
    <mergeCell ref="M2598:N2598"/>
    <mergeCell ref="O2598:P2598"/>
    <mergeCell ref="B2597:C2597"/>
    <mergeCell ref="D2597:F2597"/>
    <mergeCell ref="G2597:I2597"/>
    <mergeCell ref="J2597:L2597"/>
    <mergeCell ref="M2597:N2597"/>
    <mergeCell ref="O2597:P2597"/>
    <mergeCell ref="B2596:C2596"/>
    <mergeCell ref="D2596:F2596"/>
    <mergeCell ref="G2596:I2596"/>
    <mergeCell ref="J2596:L2596"/>
    <mergeCell ref="M2596:N2596"/>
    <mergeCell ref="O2596:P2596"/>
    <mergeCell ref="B2595:C2595"/>
    <mergeCell ref="D2595:F2595"/>
    <mergeCell ref="G2595:I2595"/>
    <mergeCell ref="J2595:L2595"/>
    <mergeCell ref="M2595:N2595"/>
    <mergeCell ref="O2595:P2595"/>
    <mergeCell ref="B2594:C2594"/>
    <mergeCell ref="D2594:F2594"/>
    <mergeCell ref="G2594:I2594"/>
    <mergeCell ref="J2594:L2594"/>
    <mergeCell ref="M2594:N2594"/>
    <mergeCell ref="O2594:P2594"/>
    <mergeCell ref="B2593:C2593"/>
    <mergeCell ref="D2593:F2593"/>
    <mergeCell ref="G2593:I2593"/>
    <mergeCell ref="J2593:L2593"/>
    <mergeCell ref="M2593:N2593"/>
    <mergeCell ref="O2593:P2593"/>
    <mergeCell ref="B2604:C2604"/>
    <mergeCell ref="D2604:F2604"/>
    <mergeCell ref="G2604:I2604"/>
    <mergeCell ref="J2604:L2604"/>
    <mergeCell ref="M2604:N2604"/>
    <mergeCell ref="O2604:P2604"/>
    <mergeCell ref="B2603:C2603"/>
    <mergeCell ref="D2603:F2603"/>
    <mergeCell ref="G2603:I2603"/>
    <mergeCell ref="J2603:L2603"/>
    <mergeCell ref="M2603:N2603"/>
    <mergeCell ref="O2603:P2603"/>
    <mergeCell ref="B2602:C2602"/>
    <mergeCell ref="D2602:F2602"/>
    <mergeCell ref="G2602:I2602"/>
    <mergeCell ref="J2602:L2602"/>
    <mergeCell ref="M2602:N2602"/>
    <mergeCell ref="O2602:P2602"/>
    <mergeCell ref="B2601:C2601"/>
    <mergeCell ref="D2601:F2601"/>
    <mergeCell ref="G2601:I2601"/>
    <mergeCell ref="J2601:L2601"/>
    <mergeCell ref="M2601:N2601"/>
    <mergeCell ref="O2601:P2601"/>
    <mergeCell ref="B2600:C2600"/>
    <mergeCell ref="D2600:F2600"/>
    <mergeCell ref="G2600:I2600"/>
    <mergeCell ref="J2600:L2600"/>
    <mergeCell ref="M2600:N2600"/>
    <mergeCell ref="O2600:P2600"/>
    <mergeCell ref="B2599:C2599"/>
    <mergeCell ref="D2599:F2599"/>
    <mergeCell ref="G2599:I2599"/>
    <mergeCell ref="J2599:L2599"/>
    <mergeCell ref="M2599:N2599"/>
    <mergeCell ref="O2599:P2599"/>
    <mergeCell ref="B2610:C2610"/>
    <mergeCell ref="D2610:F2610"/>
    <mergeCell ref="G2610:I2610"/>
    <mergeCell ref="J2610:L2610"/>
    <mergeCell ref="M2610:N2610"/>
    <mergeCell ref="O2610:P2610"/>
    <mergeCell ref="B2609:C2609"/>
    <mergeCell ref="D2609:F2609"/>
    <mergeCell ref="G2609:I2609"/>
    <mergeCell ref="J2609:L2609"/>
    <mergeCell ref="M2609:N2609"/>
    <mergeCell ref="O2609:P2609"/>
    <mergeCell ref="B2608:C2608"/>
    <mergeCell ref="D2608:F2608"/>
    <mergeCell ref="G2608:I2608"/>
    <mergeCell ref="J2608:L2608"/>
    <mergeCell ref="M2608:N2608"/>
    <mergeCell ref="O2608:P2608"/>
    <mergeCell ref="B2607:C2607"/>
    <mergeCell ref="D2607:F2607"/>
    <mergeCell ref="G2607:I2607"/>
    <mergeCell ref="J2607:L2607"/>
    <mergeCell ref="M2607:N2607"/>
    <mergeCell ref="O2607:P2607"/>
    <mergeCell ref="B2606:C2606"/>
    <mergeCell ref="D2606:F2606"/>
    <mergeCell ref="G2606:I2606"/>
    <mergeCell ref="J2606:L2606"/>
    <mergeCell ref="M2606:N2606"/>
    <mergeCell ref="O2606:P2606"/>
    <mergeCell ref="B2605:C2605"/>
    <mergeCell ref="D2605:F2605"/>
    <mergeCell ref="G2605:I2605"/>
    <mergeCell ref="J2605:L2605"/>
    <mergeCell ref="M2605:N2605"/>
    <mergeCell ref="O2605:P2605"/>
    <mergeCell ref="B2616:C2616"/>
    <mergeCell ref="D2616:F2616"/>
    <mergeCell ref="G2616:I2616"/>
    <mergeCell ref="J2616:L2616"/>
    <mergeCell ref="M2616:N2616"/>
    <mergeCell ref="O2616:P2616"/>
    <mergeCell ref="B2615:C2615"/>
    <mergeCell ref="D2615:F2615"/>
    <mergeCell ref="G2615:I2615"/>
    <mergeCell ref="J2615:L2615"/>
    <mergeCell ref="M2615:N2615"/>
    <mergeCell ref="O2615:P2615"/>
    <mergeCell ref="B2614:C2614"/>
    <mergeCell ref="D2614:F2614"/>
    <mergeCell ref="G2614:I2614"/>
    <mergeCell ref="J2614:L2614"/>
    <mergeCell ref="M2614:N2614"/>
    <mergeCell ref="O2614:P2614"/>
    <mergeCell ref="B2613:C2613"/>
    <mergeCell ref="D2613:F2613"/>
    <mergeCell ref="G2613:I2613"/>
    <mergeCell ref="J2613:L2613"/>
    <mergeCell ref="M2613:N2613"/>
    <mergeCell ref="O2613:P2613"/>
    <mergeCell ref="B2612:C2612"/>
    <mergeCell ref="D2612:F2612"/>
    <mergeCell ref="G2612:I2612"/>
    <mergeCell ref="J2612:L2612"/>
    <mergeCell ref="M2612:N2612"/>
    <mergeCell ref="O2612:P2612"/>
    <mergeCell ref="B2611:C2611"/>
    <mergeCell ref="D2611:F2611"/>
    <mergeCell ref="G2611:I2611"/>
    <mergeCell ref="J2611:L2611"/>
    <mergeCell ref="M2611:N2611"/>
    <mergeCell ref="O2611:P2611"/>
    <mergeCell ref="B2622:C2622"/>
    <mergeCell ref="D2622:F2622"/>
    <mergeCell ref="G2622:I2622"/>
    <mergeCell ref="J2622:L2622"/>
    <mergeCell ref="M2622:N2622"/>
    <mergeCell ref="O2622:P2622"/>
    <mergeCell ref="B2621:C2621"/>
    <mergeCell ref="D2621:F2621"/>
    <mergeCell ref="G2621:I2621"/>
    <mergeCell ref="J2621:L2621"/>
    <mergeCell ref="M2621:N2621"/>
    <mergeCell ref="O2621:P2621"/>
    <mergeCell ref="B2620:C2620"/>
    <mergeCell ref="D2620:F2620"/>
    <mergeCell ref="G2620:I2620"/>
    <mergeCell ref="J2620:L2620"/>
    <mergeCell ref="M2620:N2620"/>
    <mergeCell ref="O2620:P2620"/>
    <mergeCell ref="B2619:C2619"/>
    <mergeCell ref="D2619:F2619"/>
    <mergeCell ref="G2619:I2619"/>
    <mergeCell ref="J2619:L2619"/>
    <mergeCell ref="M2619:N2619"/>
    <mergeCell ref="O2619:P2619"/>
    <mergeCell ref="B2618:C2618"/>
    <mergeCell ref="D2618:F2618"/>
    <mergeCell ref="G2618:I2618"/>
    <mergeCell ref="J2618:L2618"/>
    <mergeCell ref="M2618:N2618"/>
    <mergeCell ref="O2618:P2618"/>
    <mergeCell ref="B2617:C2617"/>
    <mergeCell ref="D2617:F2617"/>
    <mergeCell ref="G2617:I2617"/>
    <mergeCell ref="J2617:L2617"/>
    <mergeCell ref="M2617:N2617"/>
    <mergeCell ref="O2617:P2617"/>
    <mergeCell ref="B2628:C2628"/>
    <mergeCell ref="D2628:F2628"/>
    <mergeCell ref="G2628:I2628"/>
    <mergeCell ref="J2628:L2628"/>
    <mergeCell ref="M2628:N2628"/>
    <mergeCell ref="O2628:P2628"/>
    <mergeCell ref="B2627:C2627"/>
    <mergeCell ref="D2627:F2627"/>
    <mergeCell ref="G2627:I2627"/>
    <mergeCell ref="J2627:L2627"/>
    <mergeCell ref="M2627:N2627"/>
    <mergeCell ref="O2627:P2627"/>
    <mergeCell ref="B2626:C2626"/>
    <mergeCell ref="D2626:F2626"/>
    <mergeCell ref="G2626:I2626"/>
    <mergeCell ref="J2626:L2626"/>
    <mergeCell ref="M2626:N2626"/>
    <mergeCell ref="O2626:P2626"/>
    <mergeCell ref="B2625:C2625"/>
    <mergeCell ref="D2625:F2625"/>
    <mergeCell ref="G2625:I2625"/>
    <mergeCell ref="J2625:L2625"/>
    <mergeCell ref="M2625:N2625"/>
    <mergeCell ref="O2625:P2625"/>
    <mergeCell ref="B2624:C2624"/>
    <mergeCell ref="D2624:F2624"/>
    <mergeCell ref="G2624:I2624"/>
    <mergeCell ref="J2624:L2624"/>
    <mergeCell ref="M2624:N2624"/>
    <mergeCell ref="O2624:P2624"/>
    <mergeCell ref="B2623:C2623"/>
    <mergeCell ref="D2623:F2623"/>
    <mergeCell ref="G2623:I2623"/>
    <mergeCell ref="J2623:L2623"/>
    <mergeCell ref="M2623:N2623"/>
    <mergeCell ref="O2623:P2623"/>
    <mergeCell ref="B2634:C2634"/>
    <mergeCell ref="D2634:F2634"/>
    <mergeCell ref="G2634:I2634"/>
    <mergeCell ref="J2634:L2634"/>
    <mergeCell ref="M2634:N2634"/>
    <mergeCell ref="O2634:P2634"/>
    <mergeCell ref="B2633:C2633"/>
    <mergeCell ref="D2633:F2633"/>
    <mergeCell ref="G2633:I2633"/>
    <mergeCell ref="J2633:L2633"/>
    <mergeCell ref="M2633:N2633"/>
    <mergeCell ref="O2633:P2633"/>
    <mergeCell ref="B2632:C2632"/>
    <mergeCell ref="D2632:F2632"/>
    <mergeCell ref="G2632:I2632"/>
    <mergeCell ref="J2632:L2632"/>
    <mergeCell ref="M2632:N2632"/>
    <mergeCell ref="O2632:P2632"/>
    <mergeCell ref="B2631:C2631"/>
    <mergeCell ref="D2631:F2631"/>
    <mergeCell ref="G2631:I2631"/>
    <mergeCell ref="J2631:L2631"/>
    <mergeCell ref="M2631:N2631"/>
    <mergeCell ref="O2631:P2631"/>
    <mergeCell ref="B2630:C2630"/>
    <mergeCell ref="D2630:F2630"/>
    <mergeCell ref="G2630:I2630"/>
    <mergeCell ref="J2630:L2630"/>
    <mergeCell ref="M2630:N2630"/>
    <mergeCell ref="O2630:P2630"/>
    <mergeCell ref="B2629:C2629"/>
    <mergeCell ref="D2629:F2629"/>
    <mergeCell ref="G2629:I2629"/>
    <mergeCell ref="J2629:L2629"/>
    <mergeCell ref="M2629:N2629"/>
    <mergeCell ref="O2629:P2629"/>
    <mergeCell ref="B2640:C2640"/>
    <mergeCell ref="D2640:F2640"/>
    <mergeCell ref="G2640:I2640"/>
    <mergeCell ref="J2640:L2640"/>
    <mergeCell ref="M2640:N2640"/>
    <mergeCell ref="O2640:P2640"/>
    <mergeCell ref="B2639:C2639"/>
    <mergeCell ref="D2639:F2639"/>
    <mergeCell ref="G2639:I2639"/>
    <mergeCell ref="J2639:L2639"/>
    <mergeCell ref="M2639:N2639"/>
    <mergeCell ref="O2639:P2639"/>
    <mergeCell ref="B2638:C2638"/>
    <mergeCell ref="D2638:F2638"/>
    <mergeCell ref="G2638:I2638"/>
    <mergeCell ref="J2638:L2638"/>
    <mergeCell ref="M2638:N2638"/>
    <mergeCell ref="O2638:P2638"/>
    <mergeCell ref="B2637:C2637"/>
    <mergeCell ref="D2637:F2637"/>
    <mergeCell ref="G2637:I2637"/>
    <mergeCell ref="J2637:L2637"/>
    <mergeCell ref="M2637:N2637"/>
    <mergeCell ref="O2637:P2637"/>
    <mergeCell ref="B2636:C2636"/>
    <mergeCell ref="D2636:F2636"/>
    <mergeCell ref="G2636:I2636"/>
    <mergeCell ref="J2636:L2636"/>
    <mergeCell ref="M2636:N2636"/>
    <mergeCell ref="O2636:P2636"/>
    <mergeCell ref="B2635:C2635"/>
    <mergeCell ref="D2635:F2635"/>
    <mergeCell ref="G2635:I2635"/>
    <mergeCell ref="J2635:L2635"/>
    <mergeCell ref="M2635:N2635"/>
    <mergeCell ref="O2635:P2635"/>
    <mergeCell ref="B2646:C2646"/>
    <mergeCell ref="D2646:F2646"/>
    <mergeCell ref="G2646:I2646"/>
    <mergeCell ref="J2646:L2646"/>
    <mergeCell ref="M2646:N2646"/>
    <mergeCell ref="O2646:P2646"/>
    <mergeCell ref="B2645:C2645"/>
    <mergeCell ref="D2645:F2645"/>
    <mergeCell ref="G2645:I2645"/>
    <mergeCell ref="J2645:L2645"/>
    <mergeCell ref="M2645:N2645"/>
    <mergeCell ref="O2645:P2645"/>
    <mergeCell ref="B2644:C2644"/>
    <mergeCell ref="D2644:F2644"/>
    <mergeCell ref="G2644:I2644"/>
    <mergeCell ref="J2644:L2644"/>
    <mergeCell ref="M2644:N2644"/>
    <mergeCell ref="O2644:P2644"/>
    <mergeCell ref="B2643:C2643"/>
    <mergeCell ref="D2643:F2643"/>
    <mergeCell ref="G2643:I2643"/>
    <mergeCell ref="J2643:L2643"/>
    <mergeCell ref="M2643:N2643"/>
    <mergeCell ref="O2643:P2643"/>
    <mergeCell ref="B2642:C2642"/>
    <mergeCell ref="D2642:F2642"/>
    <mergeCell ref="G2642:I2642"/>
    <mergeCell ref="J2642:L2642"/>
    <mergeCell ref="M2642:N2642"/>
    <mergeCell ref="O2642:P2642"/>
    <mergeCell ref="B2641:C2641"/>
    <mergeCell ref="D2641:F2641"/>
    <mergeCell ref="G2641:I2641"/>
    <mergeCell ref="J2641:L2641"/>
    <mergeCell ref="M2641:N2641"/>
    <mergeCell ref="O2641:P2641"/>
    <mergeCell ref="B2652:C2652"/>
    <mergeCell ref="D2652:F2652"/>
    <mergeCell ref="G2652:I2652"/>
    <mergeCell ref="J2652:L2652"/>
    <mergeCell ref="M2652:N2652"/>
    <mergeCell ref="O2652:P2652"/>
    <mergeCell ref="B2651:C2651"/>
    <mergeCell ref="D2651:F2651"/>
    <mergeCell ref="G2651:I2651"/>
    <mergeCell ref="J2651:L2651"/>
    <mergeCell ref="M2651:N2651"/>
    <mergeCell ref="O2651:P2651"/>
    <mergeCell ref="B2650:C2650"/>
    <mergeCell ref="D2650:F2650"/>
    <mergeCell ref="G2650:I2650"/>
    <mergeCell ref="J2650:L2650"/>
    <mergeCell ref="M2650:N2650"/>
    <mergeCell ref="O2650:P2650"/>
    <mergeCell ref="B2649:C2649"/>
    <mergeCell ref="D2649:F2649"/>
    <mergeCell ref="G2649:I2649"/>
    <mergeCell ref="J2649:L2649"/>
    <mergeCell ref="M2649:N2649"/>
    <mergeCell ref="O2649:P2649"/>
    <mergeCell ref="B2648:C2648"/>
    <mergeCell ref="D2648:F2648"/>
    <mergeCell ref="G2648:I2648"/>
    <mergeCell ref="J2648:L2648"/>
    <mergeCell ref="M2648:N2648"/>
    <mergeCell ref="O2648:P2648"/>
    <mergeCell ref="B2647:C2647"/>
    <mergeCell ref="D2647:F2647"/>
    <mergeCell ref="G2647:I2647"/>
    <mergeCell ref="J2647:L2647"/>
    <mergeCell ref="M2647:N2647"/>
    <mergeCell ref="O2647:P2647"/>
    <mergeCell ref="B2658:C2658"/>
    <mergeCell ref="D2658:F2658"/>
    <mergeCell ref="G2658:I2658"/>
    <mergeCell ref="J2658:L2658"/>
    <mergeCell ref="M2658:N2658"/>
    <mergeCell ref="O2658:P2658"/>
    <mergeCell ref="B2657:C2657"/>
    <mergeCell ref="D2657:F2657"/>
    <mergeCell ref="G2657:I2657"/>
    <mergeCell ref="J2657:L2657"/>
    <mergeCell ref="M2657:N2657"/>
    <mergeCell ref="O2657:P2657"/>
    <mergeCell ref="B2656:C2656"/>
    <mergeCell ref="D2656:F2656"/>
    <mergeCell ref="G2656:I2656"/>
    <mergeCell ref="J2656:L2656"/>
    <mergeCell ref="M2656:N2656"/>
    <mergeCell ref="O2656:P2656"/>
    <mergeCell ref="B2655:C2655"/>
    <mergeCell ref="D2655:F2655"/>
    <mergeCell ref="G2655:I2655"/>
    <mergeCell ref="J2655:L2655"/>
    <mergeCell ref="M2655:N2655"/>
    <mergeCell ref="O2655:P2655"/>
    <mergeCell ref="B2654:C2654"/>
    <mergeCell ref="D2654:F2654"/>
    <mergeCell ref="G2654:I2654"/>
    <mergeCell ref="J2654:L2654"/>
    <mergeCell ref="M2654:N2654"/>
    <mergeCell ref="O2654:P2654"/>
    <mergeCell ref="B2653:C2653"/>
    <mergeCell ref="D2653:F2653"/>
    <mergeCell ref="G2653:I2653"/>
    <mergeCell ref="J2653:L2653"/>
    <mergeCell ref="M2653:N2653"/>
    <mergeCell ref="O2653:P2653"/>
    <mergeCell ref="B2664:C2664"/>
    <mergeCell ref="D2664:F2664"/>
    <mergeCell ref="G2664:I2664"/>
    <mergeCell ref="J2664:L2664"/>
    <mergeCell ref="M2664:N2664"/>
    <mergeCell ref="O2664:P2664"/>
    <mergeCell ref="B2663:C2663"/>
    <mergeCell ref="D2663:F2663"/>
    <mergeCell ref="G2663:I2663"/>
    <mergeCell ref="J2663:L2663"/>
    <mergeCell ref="M2663:N2663"/>
    <mergeCell ref="O2663:P2663"/>
    <mergeCell ref="B2662:C2662"/>
    <mergeCell ref="D2662:F2662"/>
    <mergeCell ref="G2662:I2662"/>
    <mergeCell ref="J2662:L2662"/>
    <mergeCell ref="M2662:N2662"/>
    <mergeCell ref="O2662:P2662"/>
    <mergeCell ref="B2661:C2661"/>
    <mergeCell ref="D2661:F2661"/>
    <mergeCell ref="G2661:I2661"/>
    <mergeCell ref="J2661:L2661"/>
    <mergeCell ref="M2661:N2661"/>
    <mergeCell ref="O2661:P2661"/>
    <mergeCell ref="B2660:C2660"/>
    <mergeCell ref="D2660:F2660"/>
    <mergeCell ref="G2660:I2660"/>
    <mergeCell ref="J2660:L2660"/>
    <mergeCell ref="M2660:N2660"/>
    <mergeCell ref="O2660:P2660"/>
    <mergeCell ref="B2659:C2659"/>
    <mergeCell ref="D2659:F2659"/>
    <mergeCell ref="G2659:I2659"/>
    <mergeCell ref="J2659:L2659"/>
    <mergeCell ref="M2659:N2659"/>
    <mergeCell ref="O2659:P2659"/>
    <mergeCell ref="B2670:C2670"/>
    <mergeCell ref="D2670:F2670"/>
    <mergeCell ref="G2670:I2670"/>
    <mergeCell ref="J2670:L2670"/>
    <mergeCell ref="M2670:N2670"/>
    <mergeCell ref="O2670:P2670"/>
    <mergeCell ref="B2669:C2669"/>
    <mergeCell ref="D2669:F2669"/>
    <mergeCell ref="G2669:I2669"/>
    <mergeCell ref="J2669:L2669"/>
    <mergeCell ref="M2669:N2669"/>
    <mergeCell ref="O2669:P2669"/>
    <mergeCell ref="B2668:C2668"/>
    <mergeCell ref="D2668:F2668"/>
    <mergeCell ref="G2668:I2668"/>
    <mergeCell ref="J2668:L2668"/>
    <mergeCell ref="M2668:N2668"/>
    <mergeCell ref="O2668:P2668"/>
    <mergeCell ref="B2667:C2667"/>
    <mergeCell ref="D2667:F2667"/>
    <mergeCell ref="G2667:I2667"/>
    <mergeCell ref="J2667:L2667"/>
    <mergeCell ref="M2667:N2667"/>
    <mergeCell ref="O2667:P2667"/>
    <mergeCell ref="B2666:C2666"/>
    <mergeCell ref="D2666:F2666"/>
    <mergeCell ref="G2666:I2666"/>
    <mergeCell ref="J2666:L2666"/>
    <mergeCell ref="M2666:N2666"/>
    <mergeCell ref="O2666:P2666"/>
    <mergeCell ref="B2665:C2665"/>
    <mergeCell ref="D2665:F2665"/>
    <mergeCell ref="G2665:I2665"/>
    <mergeCell ref="J2665:L2665"/>
    <mergeCell ref="M2665:N2665"/>
    <mergeCell ref="O2665:P2665"/>
    <mergeCell ref="B2676:C2676"/>
    <mergeCell ref="D2676:F2676"/>
    <mergeCell ref="G2676:I2676"/>
    <mergeCell ref="J2676:L2676"/>
    <mergeCell ref="M2676:N2676"/>
    <mergeCell ref="O2676:P2676"/>
    <mergeCell ref="B2675:C2675"/>
    <mergeCell ref="D2675:F2675"/>
    <mergeCell ref="G2675:I2675"/>
    <mergeCell ref="J2675:L2675"/>
    <mergeCell ref="M2675:N2675"/>
    <mergeCell ref="O2675:P2675"/>
    <mergeCell ref="B2674:C2674"/>
    <mergeCell ref="D2674:F2674"/>
    <mergeCell ref="G2674:I2674"/>
    <mergeCell ref="J2674:L2674"/>
    <mergeCell ref="M2674:N2674"/>
    <mergeCell ref="O2674:P2674"/>
    <mergeCell ref="B2673:C2673"/>
    <mergeCell ref="D2673:F2673"/>
    <mergeCell ref="G2673:I2673"/>
    <mergeCell ref="J2673:L2673"/>
    <mergeCell ref="M2673:N2673"/>
    <mergeCell ref="O2673:P2673"/>
    <mergeCell ref="B2672:C2672"/>
    <mergeCell ref="D2672:F2672"/>
    <mergeCell ref="G2672:I2672"/>
    <mergeCell ref="J2672:L2672"/>
    <mergeCell ref="M2672:N2672"/>
    <mergeCell ref="O2672:P2672"/>
    <mergeCell ref="B2671:C2671"/>
    <mergeCell ref="D2671:F2671"/>
    <mergeCell ref="G2671:I2671"/>
    <mergeCell ref="J2671:L2671"/>
    <mergeCell ref="M2671:N2671"/>
    <mergeCell ref="O2671:P2671"/>
    <mergeCell ref="B2682:C2682"/>
    <mergeCell ref="D2682:F2682"/>
    <mergeCell ref="G2682:I2682"/>
    <mergeCell ref="J2682:L2682"/>
    <mergeCell ref="M2682:N2682"/>
    <mergeCell ref="O2682:P2682"/>
    <mergeCell ref="B2681:C2681"/>
    <mergeCell ref="D2681:F2681"/>
    <mergeCell ref="G2681:I2681"/>
    <mergeCell ref="J2681:L2681"/>
    <mergeCell ref="M2681:N2681"/>
    <mergeCell ref="O2681:P2681"/>
    <mergeCell ref="B2680:C2680"/>
    <mergeCell ref="D2680:F2680"/>
    <mergeCell ref="G2680:I2680"/>
    <mergeCell ref="J2680:L2680"/>
    <mergeCell ref="M2680:N2680"/>
    <mergeCell ref="O2680:P2680"/>
    <mergeCell ref="B2679:C2679"/>
    <mergeCell ref="D2679:F2679"/>
    <mergeCell ref="G2679:I2679"/>
    <mergeCell ref="J2679:L2679"/>
    <mergeCell ref="M2679:N2679"/>
    <mergeCell ref="O2679:P2679"/>
    <mergeCell ref="B2678:C2678"/>
    <mergeCell ref="D2678:F2678"/>
    <mergeCell ref="G2678:I2678"/>
    <mergeCell ref="J2678:L2678"/>
    <mergeCell ref="M2678:N2678"/>
    <mergeCell ref="O2678:P2678"/>
    <mergeCell ref="B2677:C2677"/>
    <mergeCell ref="D2677:F2677"/>
    <mergeCell ref="G2677:I2677"/>
    <mergeCell ref="J2677:L2677"/>
    <mergeCell ref="M2677:N2677"/>
    <mergeCell ref="O2677:P2677"/>
    <mergeCell ref="B2688:C2688"/>
    <mergeCell ref="D2688:F2688"/>
    <mergeCell ref="G2688:I2688"/>
    <mergeCell ref="J2688:L2688"/>
    <mergeCell ref="M2688:N2688"/>
    <mergeCell ref="O2688:P2688"/>
    <mergeCell ref="B2687:C2687"/>
    <mergeCell ref="D2687:F2687"/>
    <mergeCell ref="G2687:I2687"/>
    <mergeCell ref="J2687:L2687"/>
    <mergeCell ref="M2687:N2687"/>
    <mergeCell ref="O2687:P2687"/>
    <mergeCell ref="B2686:C2686"/>
    <mergeCell ref="D2686:F2686"/>
    <mergeCell ref="G2686:I2686"/>
    <mergeCell ref="J2686:L2686"/>
    <mergeCell ref="M2686:N2686"/>
    <mergeCell ref="O2686:P2686"/>
    <mergeCell ref="B2685:C2685"/>
    <mergeCell ref="D2685:F2685"/>
    <mergeCell ref="G2685:I2685"/>
    <mergeCell ref="J2685:L2685"/>
    <mergeCell ref="M2685:N2685"/>
    <mergeCell ref="O2685:P2685"/>
    <mergeCell ref="B2684:C2684"/>
    <mergeCell ref="D2684:F2684"/>
    <mergeCell ref="G2684:I2684"/>
    <mergeCell ref="J2684:L2684"/>
    <mergeCell ref="M2684:N2684"/>
    <mergeCell ref="O2684:P2684"/>
    <mergeCell ref="B2683:C2683"/>
    <mergeCell ref="D2683:F2683"/>
    <mergeCell ref="G2683:I2683"/>
    <mergeCell ref="J2683:L2683"/>
    <mergeCell ref="M2683:N2683"/>
    <mergeCell ref="O2683:P2683"/>
    <mergeCell ref="B2694:C2694"/>
    <mergeCell ref="D2694:F2694"/>
    <mergeCell ref="G2694:I2694"/>
    <mergeCell ref="J2694:L2694"/>
    <mergeCell ref="M2694:N2694"/>
    <mergeCell ref="O2694:P2694"/>
    <mergeCell ref="B2693:C2693"/>
    <mergeCell ref="D2693:F2693"/>
    <mergeCell ref="G2693:I2693"/>
    <mergeCell ref="J2693:L2693"/>
    <mergeCell ref="M2693:N2693"/>
    <mergeCell ref="O2693:P2693"/>
    <mergeCell ref="B2692:C2692"/>
    <mergeCell ref="D2692:F2692"/>
    <mergeCell ref="G2692:I2692"/>
    <mergeCell ref="J2692:L2692"/>
    <mergeCell ref="M2692:N2692"/>
    <mergeCell ref="O2692:P2692"/>
    <mergeCell ref="B2691:C2691"/>
    <mergeCell ref="D2691:F2691"/>
    <mergeCell ref="G2691:I2691"/>
    <mergeCell ref="J2691:L2691"/>
    <mergeCell ref="M2691:N2691"/>
    <mergeCell ref="O2691:P2691"/>
    <mergeCell ref="B2690:C2690"/>
    <mergeCell ref="D2690:F2690"/>
    <mergeCell ref="G2690:I2690"/>
    <mergeCell ref="J2690:L2690"/>
    <mergeCell ref="M2690:N2690"/>
    <mergeCell ref="O2690:P2690"/>
    <mergeCell ref="B2689:C2689"/>
    <mergeCell ref="D2689:F2689"/>
    <mergeCell ref="G2689:I2689"/>
    <mergeCell ref="J2689:L2689"/>
    <mergeCell ref="M2689:N2689"/>
    <mergeCell ref="O2689:P2689"/>
    <mergeCell ref="B2700:C2700"/>
    <mergeCell ref="D2700:F2700"/>
    <mergeCell ref="G2700:I2700"/>
    <mergeCell ref="J2700:L2700"/>
    <mergeCell ref="M2700:N2700"/>
    <mergeCell ref="O2700:P2700"/>
    <mergeCell ref="B2699:C2699"/>
    <mergeCell ref="D2699:F2699"/>
    <mergeCell ref="G2699:I2699"/>
    <mergeCell ref="J2699:L2699"/>
    <mergeCell ref="M2699:N2699"/>
    <mergeCell ref="O2699:P2699"/>
    <mergeCell ref="B2698:C2698"/>
    <mergeCell ref="D2698:F2698"/>
    <mergeCell ref="G2698:I2698"/>
    <mergeCell ref="J2698:L2698"/>
    <mergeCell ref="M2698:N2698"/>
    <mergeCell ref="O2698:P2698"/>
    <mergeCell ref="B2697:C2697"/>
    <mergeCell ref="D2697:F2697"/>
    <mergeCell ref="G2697:I2697"/>
    <mergeCell ref="J2697:L2697"/>
    <mergeCell ref="M2697:N2697"/>
    <mergeCell ref="O2697:P2697"/>
    <mergeCell ref="B2696:C2696"/>
    <mergeCell ref="D2696:F2696"/>
    <mergeCell ref="G2696:I2696"/>
    <mergeCell ref="J2696:L2696"/>
    <mergeCell ref="M2696:N2696"/>
    <mergeCell ref="O2696:P2696"/>
    <mergeCell ref="B2695:C2695"/>
    <mergeCell ref="D2695:F2695"/>
    <mergeCell ref="G2695:I2695"/>
    <mergeCell ref="J2695:L2695"/>
    <mergeCell ref="M2695:N2695"/>
    <mergeCell ref="O2695:P2695"/>
    <mergeCell ref="B2706:C2706"/>
    <mergeCell ref="D2706:F2706"/>
    <mergeCell ref="G2706:I2706"/>
    <mergeCell ref="J2706:L2706"/>
    <mergeCell ref="M2706:N2706"/>
    <mergeCell ref="O2706:P2706"/>
    <mergeCell ref="B2705:C2705"/>
    <mergeCell ref="D2705:F2705"/>
    <mergeCell ref="G2705:I2705"/>
    <mergeCell ref="J2705:L2705"/>
    <mergeCell ref="M2705:N2705"/>
    <mergeCell ref="O2705:P2705"/>
    <mergeCell ref="B2704:C2704"/>
    <mergeCell ref="D2704:F2704"/>
    <mergeCell ref="G2704:I2704"/>
    <mergeCell ref="J2704:L2704"/>
    <mergeCell ref="M2704:N2704"/>
    <mergeCell ref="O2704:P2704"/>
    <mergeCell ref="B2703:C2703"/>
    <mergeCell ref="D2703:F2703"/>
    <mergeCell ref="G2703:I2703"/>
    <mergeCell ref="J2703:L2703"/>
    <mergeCell ref="M2703:N2703"/>
    <mergeCell ref="O2703:P2703"/>
    <mergeCell ref="B2702:C2702"/>
    <mergeCell ref="D2702:F2702"/>
    <mergeCell ref="G2702:I2702"/>
    <mergeCell ref="J2702:L2702"/>
    <mergeCell ref="M2702:N2702"/>
    <mergeCell ref="O2702:P2702"/>
    <mergeCell ref="B2701:C2701"/>
    <mergeCell ref="D2701:F2701"/>
    <mergeCell ref="G2701:I2701"/>
    <mergeCell ref="J2701:L2701"/>
    <mergeCell ref="M2701:N2701"/>
    <mergeCell ref="O2701:P2701"/>
    <mergeCell ref="B2712:C2712"/>
    <mergeCell ref="D2712:F2712"/>
    <mergeCell ref="G2712:I2712"/>
    <mergeCell ref="J2712:L2712"/>
    <mergeCell ref="M2712:N2712"/>
    <mergeCell ref="O2712:P2712"/>
    <mergeCell ref="B2711:C2711"/>
    <mergeCell ref="D2711:F2711"/>
    <mergeCell ref="G2711:I2711"/>
    <mergeCell ref="J2711:L2711"/>
    <mergeCell ref="M2711:N2711"/>
    <mergeCell ref="O2711:P2711"/>
    <mergeCell ref="B2710:C2710"/>
    <mergeCell ref="D2710:F2710"/>
    <mergeCell ref="G2710:I2710"/>
    <mergeCell ref="J2710:L2710"/>
    <mergeCell ref="M2710:N2710"/>
    <mergeCell ref="O2710:P2710"/>
    <mergeCell ref="B2709:C2709"/>
    <mergeCell ref="D2709:F2709"/>
    <mergeCell ref="G2709:I2709"/>
    <mergeCell ref="J2709:L2709"/>
    <mergeCell ref="M2709:N2709"/>
    <mergeCell ref="O2709:P2709"/>
    <mergeCell ref="B2708:C2708"/>
    <mergeCell ref="D2708:F2708"/>
    <mergeCell ref="G2708:I2708"/>
    <mergeCell ref="J2708:L2708"/>
    <mergeCell ref="M2708:N2708"/>
    <mergeCell ref="O2708:P2708"/>
    <mergeCell ref="B2707:C2707"/>
    <mergeCell ref="D2707:F2707"/>
    <mergeCell ref="G2707:I2707"/>
    <mergeCell ref="J2707:L2707"/>
    <mergeCell ref="M2707:N2707"/>
    <mergeCell ref="O2707:P2707"/>
    <mergeCell ref="B2718:C2718"/>
    <mergeCell ref="D2718:F2718"/>
    <mergeCell ref="G2718:I2718"/>
    <mergeCell ref="J2718:L2718"/>
    <mergeCell ref="M2718:N2718"/>
    <mergeCell ref="O2718:P2718"/>
    <mergeCell ref="B2717:C2717"/>
    <mergeCell ref="D2717:F2717"/>
    <mergeCell ref="G2717:I2717"/>
    <mergeCell ref="J2717:L2717"/>
    <mergeCell ref="M2717:N2717"/>
    <mergeCell ref="O2717:P2717"/>
    <mergeCell ref="B2716:C2716"/>
    <mergeCell ref="D2716:F2716"/>
    <mergeCell ref="G2716:I2716"/>
    <mergeCell ref="J2716:L2716"/>
    <mergeCell ref="M2716:N2716"/>
    <mergeCell ref="O2716:P2716"/>
    <mergeCell ref="B2715:C2715"/>
    <mergeCell ref="D2715:F2715"/>
    <mergeCell ref="G2715:I2715"/>
    <mergeCell ref="J2715:L2715"/>
    <mergeCell ref="M2715:N2715"/>
    <mergeCell ref="O2715:P2715"/>
    <mergeCell ref="B2714:C2714"/>
    <mergeCell ref="D2714:F2714"/>
    <mergeCell ref="G2714:I2714"/>
    <mergeCell ref="J2714:L2714"/>
    <mergeCell ref="M2714:N2714"/>
    <mergeCell ref="O2714:P2714"/>
    <mergeCell ref="B2713:C2713"/>
    <mergeCell ref="D2713:F2713"/>
    <mergeCell ref="G2713:I2713"/>
    <mergeCell ref="J2713:L2713"/>
    <mergeCell ref="M2713:N2713"/>
    <mergeCell ref="O2713:P2713"/>
    <mergeCell ref="B2724:C2724"/>
    <mergeCell ref="D2724:F2724"/>
    <mergeCell ref="G2724:I2724"/>
    <mergeCell ref="J2724:L2724"/>
    <mergeCell ref="M2724:N2724"/>
    <mergeCell ref="O2724:P2724"/>
    <mergeCell ref="B2723:C2723"/>
    <mergeCell ref="D2723:F2723"/>
    <mergeCell ref="G2723:I2723"/>
    <mergeCell ref="J2723:L2723"/>
    <mergeCell ref="M2723:N2723"/>
    <mergeCell ref="O2723:P2723"/>
    <mergeCell ref="B2722:C2722"/>
    <mergeCell ref="D2722:F2722"/>
    <mergeCell ref="G2722:I2722"/>
    <mergeCell ref="J2722:L2722"/>
    <mergeCell ref="M2722:N2722"/>
    <mergeCell ref="O2722:P2722"/>
    <mergeCell ref="B2721:C2721"/>
    <mergeCell ref="D2721:F2721"/>
    <mergeCell ref="G2721:I2721"/>
    <mergeCell ref="J2721:L2721"/>
    <mergeCell ref="M2721:N2721"/>
    <mergeCell ref="O2721:P2721"/>
    <mergeCell ref="B2720:C2720"/>
    <mergeCell ref="D2720:F2720"/>
    <mergeCell ref="G2720:I2720"/>
    <mergeCell ref="J2720:L2720"/>
    <mergeCell ref="M2720:N2720"/>
    <mergeCell ref="O2720:P2720"/>
    <mergeCell ref="B2719:C2719"/>
    <mergeCell ref="D2719:F2719"/>
    <mergeCell ref="G2719:I2719"/>
    <mergeCell ref="J2719:L2719"/>
    <mergeCell ref="M2719:N2719"/>
    <mergeCell ref="O2719:P2719"/>
    <mergeCell ref="B2730:C2730"/>
    <mergeCell ref="D2730:F2730"/>
    <mergeCell ref="G2730:I2730"/>
    <mergeCell ref="J2730:L2730"/>
    <mergeCell ref="M2730:N2730"/>
    <mergeCell ref="O2730:P2730"/>
    <mergeCell ref="B2729:C2729"/>
    <mergeCell ref="D2729:F2729"/>
    <mergeCell ref="G2729:I2729"/>
    <mergeCell ref="J2729:L2729"/>
    <mergeCell ref="M2729:N2729"/>
    <mergeCell ref="O2729:P2729"/>
    <mergeCell ref="B2728:C2728"/>
    <mergeCell ref="D2728:F2728"/>
    <mergeCell ref="G2728:I2728"/>
    <mergeCell ref="J2728:L2728"/>
    <mergeCell ref="M2728:N2728"/>
    <mergeCell ref="O2728:P2728"/>
    <mergeCell ref="B2727:C2727"/>
    <mergeCell ref="D2727:F2727"/>
    <mergeCell ref="G2727:I2727"/>
    <mergeCell ref="J2727:L2727"/>
    <mergeCell ref="M2727:N2727"/>
    <mergeCell ref="O2727:P2727"/>
    <mergeCell ref="B2726:C2726"/>
    <mergeCell ref="D2726:F2726"/>
    <mergeCell ref="G2726:I2726"/>
    <mergeCell ref="J2726:L2726"/>
    <mergeCell ref="M2726:N2726"/>
    <mergeCell ref="O2726:P2726"/>
    <mergeCell ref="B2725:C2725"/>
    <mergeCell ref="D2725:F2725"/>
    <mergeCell ref="G2725:I2725"/>
    <mergeCell ref="J2725:L2725"/>
    <mergeCell ref="M2725:N2725"/>
    <mergeCell ref="O2725:P2725"/>
    <mergeCell ref="B2736:C2736"/>
    <mergeCell ref="D2736:F2736"/>
    <mergeCell ref="G2736:I2736"/>
    <mergeCell ref="J2736:L2736"/>
    <mergeCell ref="M2736:N2736"/>
    <mergeCell ref="O2736:P2736"/>
    <mergeCell ref="B2735:C2735"/>
    <mergeCell ref="D2735:F2735"/>
    <mergeCell ref="G2735:I2735"/>
    <mergeCell ref="J2735:L2735"/>
    <mergeCell ref="M2735:N2735"/>
    <mergeCell ref="O2735:P2735"/>
    <mergeCell ref="B2734:C2734"/>
    <mergeCell ref="D2734:F2734"/>
    <mergeCell ref="G2734:I2734"/>
    <mergeCell ref="J2734:L2734"/>
    <mergeCell ref="M2734:N2734"/>
    <mergeCell ref="O2734:P2734"/>
    <mergeCell ref="B2733:C2733"/>
    <mergeCell ref="D2733:F2733"/>
    <mergeCell ref="G2733:I2733"/>
    <mergeCell ref="J2733:L2733"/>
    <mergeCell ref="M2733:N2733"/>
    <mergeCell ref="O2733:P2733"/>
    <mergeCell ref="B2732:C2732"/>
    <mergeCell ref="D2732:F2732"/>
    <mergeCell ref="G2732:I2732"/>
    <mergeCell ref="J2732:L2732"/>
    <mergeCell ref="M2732:N2732"/>
    <mergeCell ref="O2732:P2732"/>
    <mergeCell ref="B2731:C2731"/>
    <mergeCell ref="D2731:F2731"/>
    <mergeCell ref="G2731:I2731"/>
    <mergeCell ref="J2731:L2731"/>
    <mergeCell ref="M2731:N2731"/>
    <mergeCell ref="O2731:P2731"/>
    <mergeCell ref="B2742:C2742"/>
    <mergeCell ref="D2742:F2742"/>
    <mergeCell ref="G2742:I2742"/>
    <mergeCell ref="J2742:L2742"/>
    <mergeCell ref="M2742:N2742"/>
    <mergeCell ref="O2742:P2742"/>
    <mergeCell ref="B2741:C2741"/>
    <mergeCell ref="D2741:F2741"/>
    <mergeCell ref="G2741:I2741"/>
    <mergeCell ref="J2741:L2741"/>
    <mergeCell ref="M2741:N2741"/>
    <mergeCell ref="O2741:P2741"/>
    <mergeCell ref="B2740:C2740"/>
    <mergeCell ref="D2740:F2740"/>
    <mergeCell ref="G2740:I2740"/>
    <mergeCell ref="J2740:L2740"/>
    <mergeCell ref="M2740:N2740"/>
    <mergeCell ref="O2740:P2740"/>
    <mergeCell ref="B2739:C2739"/>
    <mergeCell ref="D2739:F2739"/>
    <mergeCell ref="G2739:I2739"/>
    <mergeCell ref="J2739:L2739"/>
    <mergeCell ref="M2739:N2739"/>
    <mergeCell ref="O2739:P2739"/>
    <mergeCell ref="B2738:C2738"/>
    <mergeCell ref="D2738:F2738"/>
    <mergeCell ref="G2738:I2738"/>
    <mergeCell ref="J2738:L2738"/>
    <mergeCell ref="M2738:N2738"/>
    <mergeCell ref="O2738:P2738"/>
    <mergeCell ref="B2737:C2737"/>
    <mergeCell ref="D2737:F2737"/>
    <mergeCell ref="G2737:I2737"/>
    <mergeCell ref="J2737:L2737"/>
    <mergeCell ref="M2737:N2737"/>
    <mergeCell ref="O2737:P2737"/>
    <mergeCell ref="B2748:C2748"/>
    <mergeCell ref="D2748:F2748"/>
    <mergeCell ref="G2748:I2748"/>
    <mergeCell ref="J2748:L2748"/>
    <mergeCell ref="M2748:N2748"/>
    <mergeCell ref="O2748:P2748"/>
    <mergeCell ref="B2747:C2747"/>
    <mergeCell ref="D2747:F2747"/>
    <mergeCell ref="G2747:I2747"/>
    <mergeCell ref="J2747:L2747"/>
    <mergeCell ref="M2747:N2747"/>
    <mergeCell ref="O2747:P2747"/>
    <mergeCell ref="B2746:C2746"/>
    <mergeCell ref="D2746:F2746"/>
    <mergeCell ref="G2746:I2746"/>
    <mergeCell ref="J2746:L2746"/>
    <mergeCell ref="M2746:N2746"/>
    <mergeCell ref="O2746:P2746"/>
    <mergeCell ref="B2745:C2745"/>
    <mergeCell ref="D2745:F2745"/>
    <mergeCell ref="G2745:I2745"/>
    <mergeCell ref="J2745:L2745"/>
    <mergeCell ref="M2745:N2745"/>
    <mergeCell ref="O2745:P2745"/>
    <mergeCell ref="B2744:C2744"/>
    <mergeCell ref="D2744:F2744"/>
    <mergeCell ref="G2744:I2744"/>
    <mergeCell ref="J2744:L2744"/>
    <mergeCell ref="M2744:N2744"/>
    <mergeCell ref="O2744:P2744"/>
    <mergeCell ref="B2743:C2743"/>
    <mergeCell ref="D2743:F2743"/>
    <mergeCell ref="G2743:I2743"/>
    <mergeCell ref="J2743:L2743"/>
    <mergeCell ref="M2743:N2743"/>
    <mergeCell ref="O2743:P2743"/>
    <mergeCell ref="B2754:C2754"/>
    <mergeCell ref="D2754:F2754"/>
    <mergeCell ref="G2754:I2754"/>
    <mergeCell ref="J2754:L2754"/>
    <mergeCell ref="M2754:N2754"/>
    <mergeCell ref="O2754:P2754"/>
    <mergeCell ref="B2753:C2753"/>
    <mergeCell ref="D2753:F2753"/>
    <mergeCell ref="G2753:I2753"/>
    <mergeCell ref="J2753:L2753"/>
    <mergeCell ref="M2753:N2753"/>
    <mergeCell ref="O2753:P2753"/>
    <mergeCell ref="B2752:C2752"/>
    <mergeCell ref="D2752:F2752"/>
    <mergeCell ref="G2752:I2752"/>
    <mergeCell ref="J2752:L2752"/>
    <mergeCell ref="M2752:N2752"/>
    <mergeCell ref="O2752:P2752"/>
    <mergeCell ref="B2751:C2751"/>
    <mergeCell ref="D2751:F2751"/>
    <mergeCell ref="G2751:I2751"/>
    <mergeCell ref="J2751:L2751"/>
    <mergeCell ref="M2751:N2751"/>
    <mergeCell ref="O2751:P2751"/>
    <mergeCell ref="B2750:C2750"/>
    <mergeCell ref="D2750:F2750"/>
    <mergeCell ref="G2750:I2750"/>
    <mergeCell ref="J2750:L2750"/>
    <mergeCell ref="M2750:N2750"/>
    <mergeCell ref="O2750:P2750"/>
    <mergeCell ref="B2749:C2749"/>
    <mergeCell ref="D2749:F2749"/>
    <mergeCell ref="G2749:I2749"/>
    <mergeCell ref="J2749:L2749"/>
    <mergeCell ref="M2749:N2749"/>
    <mergeCell ref="O2749:P2749"/>
    <mergeCell ref="B2760:C2760"/>
    <mergeCell ref="D2760:F2760"/>
    <mergeCell ref="G2760:I2760"/>
    <mergeCell ref="J2760:L2760"/>
    <mergeCell ref="M2760:N2760"/>
    <mergeCell ref="O2760:P2760"/>
    <mergeCell ref="B2759:C2759"/>
    <mergeCell ref="D2759:F2759"/>
    <mergeCell ref="G2759:I2759"/>
    <mergeCell ref="J2759:L2759"/>
    <mergeCell ref="M2759:N2759"/>
    <mergeCell ref="O2759:P2759"/>
    <mergeCell ref="B2758:C2758"/>
    <mergeCell ref="D2758:F2758"/>
    <mergeCell ref="G2758:I2758"/>
    <mergeCell ref="J2758:L2758"/>
    <mergeCell ref="M2758:N2758"/>
    <mergeCell ref="O2758:P2758"/>
    <mergeCell ref="B2757:C2757"/>
    <mergeCell ref="D2757:F2757"/>
    <mergeCell ref="G2757:I2757"/>
    <mergeCell ref="J2757:L2757"/>
    <mergeCell ref="M2757:N2757"/>
    <mergeCell ref="O2757:P2757"/>
    <mergeCell ref="B2756:C2756"/>
    <mergeCell ref="D2756:F2756"/>
    <mergeCell ref="G2756:I2756"/>
    <mergeCell ref="J2756:L2756"/>
    <mergeCell ref="M2756:N2756"/>
    <mergeCell ref="O2756:P2756"/>
    <mergeCell ref="B2755:C2755"/>
    <mergeCell ref="D2755:F2755"/>
    <mergeCell ref="G2755:I2755"/>
    <mergeCell ref="J2755:L2755"/>
    <mergeCell ref="M2755:N2755"/>
    <mergeCell ref="O2755:P2755"/>
    <mergeCell ref="B2766:C2766"/>
    <mergeCell ref="D2766:F2766"/>
    <mergeCell ref="G2766:I2766"/>
    <mergeCell ref="J2766:L2766"/>
    <mergeCell ref="M2766:N2766"/>
    <mergeCell ref="O2766:P2766"/>
    <mergeCell ref="B2765:C2765"/>
    <mergeCell ref="D2765:F2765"/>
    <mergeCell ref="G2765:I2765"/>
    <mergeCell ref="J2765:L2765"/>
    <mergeCell ref="M2765:N2765"/>
    <mergeCell ref="O2765:P2765"/>
    <mergeCell ref="B2764:C2764"/>
    <mergeCell ref="D2764:F2764"/>
    <mergeCell ref="G2764:I2764"/>
    <mergeCell ref="J2764:L2764"/>
    <mergeCell ref="M2764:N2764"/>
    <mergeCell ref="O2764:P2764"/>
    <mergeCell ref="B2763:C2763"/>
    <mergeCell ref="D2763:F2763"/>
    <mergeCell ref="G2763:I2763"/>
    <mergeCell ref="J2763:L2763"/>
    <mergeCell ref="M2763:N2763"/>
    <mergeCell ref="O2763:P2763"/>
    <mergeCell ref="B2762:C2762"/>
    <mergeCell ref="D2762:F2762"/>
    <mergeCell ref="G2762:I2762"/>
    <mergeCell ref="J2762:L2762"/>
    <mergeCell ref="M2762:N2762"/>
    <mergeCell ref="O2762:P2762"/>
    <mergeCell ref="B2761:C2761"/>
    <mergeCell ref="D2761:F2761"/>
    <mergeCell ref="G2761:I2761"/>
    <mergeCell ref="J2761:L2761"/>
    <mergeCell ref="M2761:N2761"/>
    <mergeCell ref="O2761:P2761"/>
    <mergeCell ref="B2772:C2772"/>
    <mergeCell ref="D2772:F2772"/>
    <mergeCell ref="G2772:I2772"/>
    <mergeCell ref="J2772:L2772"/>
    <mergeCell ref="M2772:N2772"/>
    <mergeCell ref="O2772:P2772"/>
    <mergeCell ref="B2771:C2771"/>
    <mergeCell ref="D2771:F2771"/>
    <mergeCell ref="G2771:I2771"/>
    <mergeCell ref="J2771:L2771"/>
    <mergeCell ref="M2771:N2771"/>
    <mergeCell ref="O2771:P2771"/>
    <mergeCell ref="B2770:C2770"/>
    <mergeCell ref="D2770:F2770"/>
    <mergeCell ref="G2770:I2770"/>
    <mergeCell ref="J2770:L2770"/>
    <mergeCell ref="M2770:N2770"/>
    <mergeCell ref="O2770:P2770"/>
    <mergeCell ref="B2769:C2769"/>
    <mergeCell ref="D2769:F2769"/>
    <mergeCell ref="G2769:I2769"/>
    <mergeCell ref="J2769:L2769"/>
    <mergeCell ref="M2769:N2769"/>
    <mergeCell ref="O2769:P2769"/>
    <mergeCell ref="B2768:C2768"/>
    <mergeCell ref="D2768:F2768"/>
    <mergeCell ref="G2768:I2768"/>
    <mergeCell ref="J2768:L2768"/>
    <mergeCell ref="M2768:N2768"/>
    <mergeCell ref="O2768:P2768"/>
    <mergeCell ref="B2767:C2767"/>
    <mergeCell ref="D2767:F2767"/>
    <mergeCell ref="G2767:I2767"/>
    <mergeCell ref="J2767:L2767"/>
    <mergeCell ref="M2767:N2767"/>
    <mergeCell ref="O2767:P2767"/>
    <mergeCell ref="B2778:C2778"/>
    <mergeCell ref="D2778:F2778"/>
    <mergeCell ref="G2778:I2778"/>
    <mergeCell ref="J2778:L2778"/>
    <mergeCell ref="M2778:N2778"/>
    <mergeCell ref="O2778:P2778"/>
    <mergeCell ref="B2777:C2777"/>
    <mergeCell ref="D2777:F2777"/>
    <mergeCell ref="G2777:I2777"/>
    <mergeCell ref="J2777:L2777"/>
    <mergeCell ref="M2777:N2777"/>
    <mergeCell ref="O2777:P2777"/>
    <mergeCell ref="B2776:C2776"/>
    <mergeCell ref="D2776:F2776"/>
    <mergeCell ref="G2776:I2776"/>
    <mergeCell ref="J2776:L2776"/>
    <mergeCell ref="M2776:N2776"/>
    <mergeCell ref="O2776:P2776"/>
    <mergeCell ref="B2775:C2775"/>
    <mergeCell ref="D2775:F2775"/>
    <mergeCell ref="G2775:I2775"/>
    <mergeCell ref="J2775:L2775"/>
    <mergeCell ref="M2775:N2775"/>
    <mergeCell ref="O2775:P2775"/>
    <mergeCell ref="B2774:C2774"/>
    <mergeCell ref="D2774:F2774"/>
    <mergeCell ref="G2774:I2774"/>
    <mergeCell ref="J2774:L2774"/>
    <mergeCell ref="M2774:N2774"/>
    <mergeCell ref="O2774:P2774"/>
    <mergeCell ref="B2773:C2773"/>
    <mergeCell ref="D2773:F2773"/>
    <mergeCell ref="G2773:I2773"/>
    <mergeCell ref="J2773:L2773"/>
    <mergeCell ref="M2773:N2773"/>
    <mergeCell ref="O2773:P2773"/>
    <mergeCell ref="B2784:C2784"/>
    <mergeCell ref="D2784:F2784"/>
    <mergeCell ref="G2784:I2784"/>
    <mergeCell ref="J2784:L2784"/>
    <mergeCell ref="M2784:N2784"/>
    <mergeCell ref="O2784:P2784"/>
    <mergeCell ref="B2783:C2783"/>
    <mergeCell ref="D2783:F2783"/>
    <mergeCell ref="G2783:I2783"/>
    <mergeCell ref="J2783:L2783"/>
    <mergeCell ref="M2783:N2783"/>
    <mergeCell ref="O2783:P2783"/>
    <mergeCell ref="B2782:C2782"/>
    <mergeCell ref="D2782:F2782"/>
    <mergeCell ref="G2782:I2782"/>
    <mergeCell ref="J2782:L2782"/>
    <mergeCell ref="M2782:N2782"/>
    <mergeCell ref="O2782:P2782"/>
    <mergeCell ref="B2781:C2781"/>
    <mergeCell ref="D2781:F2781"/>
    <mergeCell ref="G2781:I2781"/>
    <mergeCell ref="J2781:L2781"/>
    <mergeCell ref="M2781:N2781"/>
    <mergeCell ref="O2781:P2781"/>
    <mergeCell ref="B2780:C2780"/>
    <mergeCell ref="D2780:F2780"/>
    <mergeCell ref="G2780:I2780"/>
    <mergeCell ref="J2780:L2780"/>
    <mergeCell ref="M2780:N2780"/>
    <mergeCell ref="O2780:P2780"/>
    <mergeCell ref="B2779:C2779"/>
    <mergeCell ref="D2779:F2779"/>
    <mergeCell ref="G2779:I2779"/>
    <mergeCell ref="J2779:L2779"/>
    <mergeCell ref="M2779:N2779"/>
    <mergeCell ref="O2779:P2779"/>
    <mergeCell ref="B2790:C2790"/>
    <mergeCell ref="D2790:F2790"/>
    <mergeCell ref="G2790:I2790"/>
    <mergeCell ref="J2790:L2790"/>
    <mergeCell ref="M2790:N2790"/>
    <mergeCell ref="O2790:P2790"/>
    <mergeCell ref="B2789:C2789"/>
    <mergeCell ref="D2789:F2789"/>
    <mergeCell ref="G2789:I2789"/>
    <mergeCell ref="J2789:L2789"/>
    <mergeCell ref="M2789:N2789"/>
    <mergeCell ref="O2789:P2789"/>
    <mergeCell ref="B2788:C2788"/>
    <mergeCell ref="D2788:F2788"/>
    <mergeCell ref="G2788:I2788"/>
    <mergeCell ref="J2788:L2788"/>
    <mergeCell ref="M2788:N2788"/>
    <mergeCell ref="O2788:P2788"/>
    <mergeCell ref="B2787:C2787"/>
    <mergeCell ref="D2787:F2787"/>
    <mergeCell ref="G2787:I2787"/>
    <mergeCell ref="J2787:L2787"/>
    <mergeCell ref="M2787:N2787"/>
    <mergeCell ref="O2787:P2787"/>
    <mergeCell ref="B2786:C2786"/>
    <mergeCell ref="D2786:F2786"/>
    <mergeCell ref="G2786:I2786"/>
    <mergeCell ref="J2786:L2786"/>
    <mergeCell ref="M2786:N2786"/>
    <mergeCell ref="O2786:P2786"/>
    <mergeCell ref="B2785:C2785"/>
    <mergeCell ref="D2785:F2785"/>
    <mergeCell ref="G2785:I2785"/>
    <mergeCell ref="J2785:L2785"/>
    <mergeCell ref="M2785:N2785"/>
    <mergeCell ref="O2785:P2785"/>
    <mergeCell ref="B2796:C2796"/>
    <mergeCell ref="D2796:F2796"/>
    <mergeCell ref="G2796:I2796"/>
    <mergeCell ref="J2796:L2796"/>
    <mergeCell ref="M2796:N2796"/>
    <mergeCell ref="O2796:P2796"/>
    <mergeCell ref="B2795:C2795"/>
    <mergeCell ref="D2795:F2795"/>
    <mergeCell ref="G2795:I2795"/>
    <mergeCell ref="J2795:L2795"/>
    <mergeCell ref="M2795:N2795"/>
    <mergeCell ref="O2795:P2795"/>
    <mergeCell ref="B2794:C2794"/>
    <mergeCell ref="D2794:F2794"/>
    <mergeCell ref="G2794:I2794"/>
    <mergeCell ref="J2794:L2794"/>
    <mergeCell ref="M2794:N2794"/>
    <mergeCell ref="O2794:P2794"/>
    <mergeCell ref="B2793:C2793"/>
    <mergeCell ref="D2793:F2793"/>
    <mergeCell ref="G2793:I2793"/>
    <mergeCell ref="J2793:L2793"/>
    <mergeCell ref="M2793:N2793"/>
    <mergeCell ref="O2793:P2793"/>
    <mergeCell ref="B2792:C2792"/>
    <mergeCell ref="D2792:F2792"/>
    <mergeCell ref="G2792:I2792"/>
    <mergeCell ref="J2792:L2792"/>
    <mergeCell ref="M2792:N2792"/>
    <mergeCell ref="O2792:P2792"/>
    <mergeCell ref="B2791:C2791"/>
    <mergeCell ref="D2791:F2791"/>
    <mergeCell ref="G2791:I2791"/>
    <mergeCell ref="J2791:L2791"/>
    <mergeCell ref="M2791:N2791"/>
    <mergeCell ref="O2791:P2791"/>
    <mergeCell ref="B2802:C2802"/>
    <mergeCell ref="D2802:F2802"/>
    <mergeCell ref="G2802:I2802"/>
    <mergeCell ref="J2802:L2802"/>
    <mergeCell ref="M2802:N2802"/>
    <mergeCell ref="O2802:P2802"/>
    <mergeCell ref="B2801:C2801"/>
    <mergeCell ref="D2801:F2801"/>
    <mergeCell ref="G2801:I2801"/>
    <mergeCell ref="J2801:L2801"/>
    <mergeCell ref="M2801:N2801"/>
    <mergeCell ref="O2801:P2801"/>
    <mergeCell ref="B2800:C2800"/>
    <mergeCell ref="D2800:F2800"/>
    <mergeCell ref="G2800:I2800"/>
    <mergeCell ref="J2800:L2800"/>
    <mergeCell ref="M2800:N2800"/>
    <mergeCell ref="O2800:P2800"/>
    <mergeCell ref="B2799:C2799"/>
    <mergeCell ref="D2799:F2799"/>
    <mergeCell ref="G2799:I2799"/>
    <mergeCell ref="J2799:L2799"/>
    <mergeCell ref="M2799:N2799"/>
    <mergeCell ref="O2799:P2799"/>
    <mergeCell ref="B2798:C2798"/>
    <mergeCell ref="D2798:F2798"/>
    <mergeCell ref="G2798:I2798"/>
    <mergeCell ref="J2798:L2798"/>
    <mergeCell ref="M2798:N2798"/>
    <mergeCell ref="O2798:P2798"/>
    <mergeCell ref="B2797:C2797"/>
    <mergeCell ref="D2797:F2797"/>
    <mergeCell ref="G2797:I2797"/>
    <mergeCell ref="J2797:L2797"/>
    <mergeCell ref="M2797:N2797"/>
    <mergeCell ref="O2797:P2797"/>
    <mergeCell ref="B2808:C2808"/>
    <mergeCell ref="D2808:F2808"/>
    <mergeCell ref="G2808:I2808"/>
    <mergeCell ref="J2808:L2808"/>
    <mergeCell ref="M2808:N2808"/>
    <mergeCell ref="O2808:P2808"/>
    <mergeCell ref="B2807:C2807"/>
    <mergeCell ref="D2807:F2807"/>
    <mergeCell ref="G2807:I2807"/>
    <mergeCell ref="J2807:L2807"/>
    <mergeCell ref="M2807:N2807"/>
    <mergeCell ref="O2807:P2807"/>
    <mergeCell ref="B2806:C2806"/>
    <mergeCell ref="D2806:F2806"/>
    <mergeCell ref="G2806:I2806"/>
    <mergeCell ref="J2806:L2806"/>
    <mergeCell ref="M2806:N2806"/>
    <mergeCell ref="O2806:P2806"/>
    <mergeCell ref="B2805:C2805"/>
    <mergeCell ref="D2805:F2805"/>
    <mergeCell ref="G2805:I2805"/>
    <mergeCell ref="J2805:L2805"/>
    <mergeCell ref="M2805:N2805"/>
    <mergeCell ref="O2805:P2805"/>
    <mergeCell ref="B2804:C2804"/>
    <mergeCell ref="D2804:F2804"/>
    <mergeCell ref="G2804:I2804"/>
    <mergeCell ref="J2804:L2804"/>
    <mergeCell ref="M2804:N2804"/>
    <mergeCell ref="O2804:P2804"/>
    <mergeCell ref="B2803:C2803"/>
    <mergeCell ref="D2803:F2803"/>
    <mergeCell ref="G2803:I2803"/>
    <mergeCell ref="J2803:L2803"/>
    <mergeCell ref="M2803:N2803"/>
    <mergeCell ref="O2803:P2803"/>
    <mergeCell ref="B2814:C2814"/>
    <mergeCell ref="D2814:F2814"/>
    <mergeCell ref="G2814:I2814"/>
    <mergeCell ref="J2814:L2814"/>
    <mergeCell ref="M2814:N2814"/>
    <mergeCell ref="O2814:P2814"/>
    <mergeCell ref="B2813:C2813"/>
    <mergeCell ref="D2813:F2813"/>
    <mergeCell ref="G2813:I2813"/>
    <mergeCell ref="J2813:L2813"/>
    <mergeCell ref="M2813:N2813"/>
    <mergeCell ref="O2813:P2813"/>
    <mergeCell ref="B2812:C2812"/>
    <mergeCell ref="D2812:F2812"/>
    <mergeCell ref="G2812:I2812"/>
    <mergeCell ref="J2812:L2812"/>
    <mergeCell ref="M2812:N2812"/>
    <mergeCell ref="O2812:P2812"/>
    <mergeCell ref="B2811:C2811"/>
    <mergeCell ref="D2811:F2811"/>
    <mergeCell ref="G2811:I2811"/>
    <mergeCell ref="J2811:L2811"/>
    <mergeCell ref="M2811:N2811"/>
    <mergeCell ref="O2811:P2811"/>
    <mergeCell ref="B2810:C2810"/>
    <mergeCell ref="D2810:F2810"/>
    <mergeCell ref="G2810:I2810"/>
    <mergeCell ref="J2810:L2810"/>
    <mergeCell ref="M2810:N2810"/>
    <mergeCell ref="O2810:P2810"/>
    <mergeCell ref="B2809:C2809"/>
    <mergeCell ref="D2809:F2809"/>
    <mergeCell ref="G2809:I2809"/>
    <mergeCell ref="J2809:L2809"/>
    <mergeCell ref="M2809:N2809"/>
    <mergeCell ref="O2809:P2809"/>
    <mergeCell ref="B2820:C2820"/>
    <mergeCell ref="D2820:F2820"/>
    <mergeCell ref="G2820:I2820"/>
    <mergeCell ref="J2820:L2820"/>
    <mergeCell ref="M2820:N2820"/>
    <mergeCell ref="O2820:P2820"/>
    <mergeCell ref="B2819:C2819"/>
    <mergeCell ref="D2819:F2819"/>
    <mergeCell ref="G2819:I2819"/>
    <mergeCell ref="J2819:L2819"/>
    <mergeCell ref="M2819:N2819"/>
    <mergeCell ref="O2819:P2819"/>
    <mergeCell ref="B2818:C2818"/>
    <mergeCell ref="D2818:F2818"/>
    <mergeCell ref="G2818:I2818"/>
    <mergeCell ref="J2818:L2818"/>
    <mergeCell ref="M2818:N2818"/>
    <mergeCell ref="O2818:P2818"/>
    <mergeCell ref="B2817:C2817"/>
    <mergeCell ref="D2817:F2817"/>
    <mergeCell ref="G2817:I2817"/>
    <mergeCell ref="J2817:L2817"/>
    <mergeCell ref="M2817:N2817"/>
    <mergeCell ref="O2817:P2817"/>
    <mergeCell ref="B2816:C2816"/>
    <mergeCell ref="D2816:F2816"/>
    <mergeCell ref="G2816:I2816"/>
    <mergeCell ref="J2816:L2816"/>
    <mergeCell ref="M2816:N2816"/>
    <mergeCell ref="O2816:P2816"/>
    <mergeCell ref="B2815:C2815"/>
    <mergeCell ref="D2815:F2815"/>
    <mergeCell ref="G2815:I2815"/>
    <mergeCell ref="J2815:L2815"/>
    <mergeCell ref="M2815:N2815"/>
    <mergeCell ref="O2815:P2815"/>
    <mergeCell ref="B2826:C2826"/>
    <mergeCell ref="D2826:F2826"/>
    <mergeCell ref="G2826:I2826"/>
    <mergeCell ref="J2826:L2826"/>
    <mergeCell ref="M2826:N2826"/>
    <mergeCell ref="O2826:P2826"/>
    <mergeCell ref="B2825:C2825"/>
    <mergeCell ref="D2825:F2825"/>
    <mergeCell ref="G2825:I2825"/>
    <mergeCell ref="J2825:L2825"/>
    <mergeCell ref="M2825:N2825"/>
    <mergeCell ref="O2825:P2825"/>
    <mergeCell ref="B2824:C2824"/>
    <mergeCell ref="D2824:F2824"/>
    <mergeCell ref="G2824:I2824"/>
    <mergeCell ref="J2824:L2824"/>
    <mergeCell ref="M2824:N2824"/>
    <mergeCell ref="O2824:P2824"/>
    <mergeCell ref="B2823:C2823"/>
    <mergeCell ref="D2823:F2823"/>
    <mergeCell ref="G2823:I2823"/>
    <mergeCell ref="J2823:L2823"/>
    <mergeCell ref="M2823:N2823"/>
    <mergeCell ref="O2823:P2823"/>
    <mergeCell ref="B2822:C2822"/>
    <mergeCell ref="D2822:F2822"/>
    <mergeCell ref="G2822:I2822"/>
    <mergeCell ref="J2822:L2822"/>
    <mergeCell ref="M2822:N2822"/>
    <mergeCell ref="O2822:P2822"/>
    <mergeCell ref="B2821:C2821"/>
    <mergeCell ref="D2821:F2821"/>
    <mergeCell ref="G2821:I2821"/>
    <mergeCell ref="J2821:L2821"/>
    <mergeCell ref="M2821:N2821"/>
    <mergeCell ref="O2821:P2821"/>
    <mergeCell ref="B2832:C2832"/>
    <mergeCell ref="D2832:F2832"/>
    <mergeCell ref="G2832:I2832"/>
    <mergeCell ref="J2832:L2832"/>
    <mergeCell ref="M2832:N2832"/>
    <mergeCell ref="O2832:P2832"/>
    <mergeCell ref="B2831:C2831"/>
    <mergeCell ref="D2831:F2831"/>
    <mergeCell ref="G2831:I2831"/>
    <mergeCell ref="J2831:L2831"/>
    <mergeCell ref="M2831:N2831"/>
    <mergeCell ref="O2831:P2831"/>
    <mergeCell ref="B2830:C2830"/>
    <mergeCell ref="D2830:F2830"/>
    <mergeCell ref="G2830:I2830"/>
    <mergeCell ref="J2830:L2830"/>
    <mergeCell ref="M2830:N2830"/>
    <mergeCell ref="O2830:P2830"/>
    <mergeCell ref="B2829:C2829"/>
    <mergeCell ref="D2829:F2829"/>
    <mergeCell ref="G2829:I2829"/>
    <mergeCell ref="J2829:L2829"/>
    <mergeCell ref="M2829:N2829"/>
    <mergeCell ref="O2829:P2829"/>
    <mergeCell ref="B2828:C2828"/>
    <mergeCell ref="D2828:F2828"/>
    <mergeCell ref="G2828:I2828"/>
    <mergeCell ref="J2828:L2828"/>
    <mergeCell ref="M2828:N2828"/>
    <mergeCell ref="O2828:P2828"/>
    <mergeCell ref="B2827:C2827"/>
    <mergeCell ref="D2827:F2827"/>
    <mergeCell ref="G2827:I2827"/>
    <mergeCell ref="J2827:L2827"/>
    <mergeCell ref="M2827:N2827"/>
    <mergeCell ref="O2827:P2827"/>
    <mergeCell ref="B2838:C2838"/>
    <mergeCell ref="D2838:F2838"/>
    <mergeCell ref="G2838:I2838"/>
    <mergeCell ref="J2838:L2838"/>
    <mergeCell ref="M2838:N2838"/>
    <mergeCell ref="O2838:P2838"/>
    <mergeCell ref="B2837:C2837"/>
    <mergeCell ref="D2837:F2837"/>
    <mergeCell ref="G2837:I2837"/>
    <mergeCell ref="J2837:L2837"/>
    <mergeCell ref="M2837:N2837"/>
    <mergeCell ref="O2837:P2837"/>
    <mergeCell ref="B2836:C2836"/>
    <mergeCell ref="D2836:F2836"/>
    <mergeCell ref="G2836:I2836"/>
    <mergeCell ref="J2836:L2836"/>
    <mergeCell ref="M2836:N2836"/>
    <mergeCell ref="O2836:P2836"/>
    <mergeCell ref="B2835:C2835"/>
    <mergeCell ref="D2835:F2835"/>
    <mergeCell ref="G2835:I2835"/>
    <mergeCell ref="J2835:L2835"/>
    <mergeCell ref="M2835:N2835"/>
    <mergeCell ref="O2835:P2835"/>
    <mergeCell ref="B2834:C2834"/>
    <mergeCell ref="D2834:F2834"/>
    <mergeCell ref="G2834:I2834"/>
    <mergeCell ref="J2834:L2834"/>
    <mergeCell ref="M2834:N2834"/>
    <mergeCell ref="O2834:P2834"/>
    <mergeCell ref="B2833:C2833"/>
    <mergeCell ref="D2833:F2833"/>
    <mergeCell ref="G2833:I2833"/>
    <mergeCell ref="J2833:L2833"/>
    <mergeCell ref="M2833:N2833"/>
    <mergeCell ref="O2833:P2833"/>
    <mergeCell ref="B2844:C2844"/>
    <mergeCell ref="D2844:F2844"/>
    <mergeCell ref="G2844:I2844"/>
    <mergeCell ref="J2844:L2844"/>
    <mergeCell ref="M2844:N2844"/>
    <mergeCell ref="O2844:P2844"/>
    <mergeCell ref="B2843:C2843"/>
    <mergeCell ref="D2843:F2843"/>
    <mergeCell ref="G2843:I2843"/>
    <mergeCell ref="J2843:L2843"/>
    <mergeCell ref="M2843:N2843"/>
    <mergeCell ref="O2843:P2843"/>
    <mergeCell ref="B2842:C2842"/>
    <mergeCell ref="D2842:F2842"/>
    <mergeCell ref="G2842:I2842"/>
    <mergeCell ref="J2842:L2842"/>
    <mergeCell ref="M2842:N2842"/>
    <mergeCell ref="O2842:P2842"/>
    <mergeCell ref="B2841:C2841"/>
    <mergeCell ref="D2841:F2841"/>
    <mergeCell ref="G2841:I2841"/>
    <mergeCell ref="J2841:L2841"/>
    <mergeCell ref="M2841:N2841"/>
    <mergeCell ref="O2841:P2841"/>
    <mergeCell ref="B2840:C2840"/>
    <mergeCell ref="D2840:F2840"/>
    <mergeCell ref="G2840:I2840"/>
    <mergeCell ref="J2840:L2840"/>
    <mergeCell ref="M2840:N2840"/>
    <mergeCell ref="O2840:P2840"/>
    <mergeCell ref="B2839:C2839"/>
    <mergeCell ref="D2839:F2839"/>
    <mergeCell ref="G2839:I2839"/>
    <mergeCell ref="J2839:L2839"/>
    <mergeCell ref="M2839:N2839"/>
    <mergeCell ref="O2839:P2839"/>
    <mergeCell ref="B2850:C2850"/>
    <mergeCell ref="D2850:F2850"/>
    <mergeCell ref="G2850:I2850"/>
    <mergeCell ref="J2850:L2850"/>
    <mergeCell ref="M2850:N2850"/>
    <mergeCell ref="O2850:P2850"/>
    <mergeCell ref="B2849:C2849"/>
    <mergeCell ref="D2849:F2849"/>
    <mergeCell ref="G2849:I2849"/>
    <mergeCell ref="J2849:L2849"/>
    <mergeCell ref="M2849:N2849"/>
    <mergeCell ref="O2849:P2849"/>
    <mergeCell ref="B2848:C2848"/>
    <mergeCell ref="D2848:F2848"/>
    <mergeCell ref="G2848:I2848"/>
    <mergeCell ref="J2848:L2848"/>
    <mergeCell ref="M2848:N2848"/>
    <mergeCell ref="O2848:P2848"/>
    <mergeCell ref="B2847:C2847"/>
    <mergeCell ref="D2847:F2847"/>
    <mergeCell ref="G2847:I2847"/>
    <mergeCell ref="J2847:L2847"/>
    <mergeCell ref="M2847:N2847"/>
    <mergeCell ref="O2847:P2847"/>
    <mergeCell ref="B2846:C2846"/>
    <mergeCell ref="D2846:F2846"/>
    <mergeCell ref="G2846:I2846"/>
    <mergeCell ref="J2846:L2846"/>
    <mergeCell ref="M2846:N2846"/>
    <mergeCell ref="O2846:P2846"/>
    <mergeCell ref="B2845:C2845"/>
    <mergeCell ref="D2845:F2845"/>
    <mergeCell ref="G2845:I2845"/>
    <mergeCell ref="J2845:L2845"/>
    <mergeCell ref="M2845:N2845"/>
    <mergeCell ref="O2845:P2845"/>
    <mergeCell ref="B2856:C2856"/>
    <mergeCell ref="D2856:F2856"/>
    <mergeCell ref="G2856:I2856"/>
    <mergeCell ref="J2856:L2856"/>
    <mergeCell ref="M2856:N2856"/>
    <mergeCell ref="O2856:P2856"/>
    <mergeCell ref="B2855:C2855"/>
    <mergeCell ref="D2855:F2855"/>
    <mergeCell ref="G2855:I2855"/>
    <mergeCell ref="J2855:L2855"/>
    <mergeCell ref="M2855:N2855"/>
    <mergeCell ref="O2855:P2855"/>
    <mergeCell ref="B2854:C2854"/>
    <mergeCell ref="D2854:F2854"/>
    <mergeCell ref="G2854:I2854"/>
    <mergeCell ref="J2854:L2854"/>
    <mergeCell ref="M2854:N2854"/>
    <mergeCell ref="O2854:P2854"/>
    <mergeCell ref="B2853:C2853"/>
    <mergeCell ref="D2853:F2853"/>
    <mergeCell ref="G2853:I2853"/>
    <mergeCell ref="J2853:L2853"/>
    <mergeCell ref="M2853:N2853"/>
    <mergeCell ref="O2853:P2853"/>
    <mergeCell ref="B2852:C2852"/>
    <mergeCell ref="D2852:F2852"/>
    <mergeCell ref="G2852:I2852"/>
    <mergeCell ref="J2852:L2852"/>
    <mergeCell ref="M2852:N2852"/>
    <mergeCell ref="O2852:P2852"/>
    <mergeCell ref="B2851:C2851"/>
    <mergeCell ref="D2851:F2851"/>
    <mergeCell ref="G2851:I2851"/>
    <mergeCell ref="J2851:L2851"/>
    <mergeCell ref="M2851:N2851"/>
    <mergeCell ref="O2851:P2851"/>
    <mergeCell ref="B2862:C2862"/>
    <mergeCell ref="D2862:F2862"/>
    <mergeCell ref="G2862:I2862"/>
    <mergeCell ref="J2862:L2862"/>
    <mergeCell ref="M2862:N2862"/>
    <mergeCell ref="O2862:P2862"/>
    <mergeCell ref="B2861:C2861"/>
    <mergeCell ref="D2861:F2861"/>
    <mergeCell ref="G2861:I2861"/>
    <mergeCell ref="J2861:L2861"/>
    <mergeCell ref="M2861:N2861"/>
    <mergeCell ref="O2861:P2861"/>
    <mergeCell ref="B2860:C2860"/>
    <mergeCell ref="D2860:F2860"/>
    <mergeCell ref="G2860:I2860"/>
    <mergeCell ref="J2860:L2860"/>
    <mergeCell ref="M2860:N2860"/>
    <mergeCell ref="O2860:P2860"/>
    <mergeCell ref="B2859:C2859"/>
    <mergeCell ref="D2859:F2859"/>
    <mergeCell ref="G2859:I2859"/>
    <mergeCell ref="J2859:L2859"/>
    <mergeCell ref="M2859:N2859"/>
    <mergeCell ref="O2859:P2859"/>
    <mergeCell ref="B2858:C2858"/>
    <mergeCell ref="D2858:F2858"/>
    <mergeCell ref="G2858:I2858"/>
    <mergeCell ref="J2858:L2858"/>
    <mergeCell ref="M2858:N2858"/>
    <mergeCell ref="O2858:P2858"/>
    <mergeCell ref="B2857:C2857"/>
    <mergeCell ref="D2857:F2857"/>
    <mergeCell ref="G2857:I2857"/>
    <mergeCell ref="J2857:L2857"/>
    <mergeCell ref="M2857:N2857"/>
    <mergeCell ref="O2857:P2857"/>
    <mergeCell ref="B2868:C2868"/>
    <mergeCell ref="D2868:F2868"/>
    <mergeCell ref="G2868:I2868"/>
    <mergeCell ref="J2868:L2868"/>
    <mergeCell ref="M2868:N2868"/>
    <mergeCell ref="O2868:P2868"/>
    <mergeCell ref="B2867:C2867"/>
    <mergeCell ref="D2867:F2867"/>
    <mergeCell ref="G2867:I2867"/>
    <mergeCell ref="J2867:L2867"/>
    <mergeCell ref="M2867:N2867"/>
    <mergeCell ref="O2867:P2867"/>
    <mergeCell ref="B2866:C2866"/>
    <mergeCell ref="D2866:F2866"/>
    <mergeCell ref="G2866:I2866"/>
    <mergeCell ref="J2866:L2866"/>
    <mergeCell ref="M2866:N2866"/>
    <mergeCell ref="O2866:P2866"/>
    <mergeCell ref="B2865:C2865"/>
    <mergeCell ref="D2865:F2865"/>
    <mergeCell ref="G2865:I2865"/>
    <mergeCell ref="J2865:L2865"/>
    <mergeCell ref="M2865:N2865"/>
    <mergeCell ref="O2865:P2865"/>
    <mergeCell ref="B2864:C2864"/>
    <mergeCell ref="D2864:F2864"/>
    <mergeCell ref="G2864:I2864"/>
    <mergeCell ref="J2864:L2864"/>
    <mergeCell ref="M2864:N2864"/>
    <mergeCell ref="O2864:P2864"/>
    <mergeCell ref="B2863:C2863"/>
    <mergeCell ref="D2863:F2863"/>
    <mergeCell ref="G2863:I2863"/>
    <mergeCell ref="J2863:L2863"/>
    <mergeCell ref="M2863:N2863"/>
    <mergeCell ref="O2863:P2863"/>
    <mergeCell ref="B2874:C2874"/>
    <mergeCell ref="D2874:F2874"/>
    <mergeCell ref="G2874:I2874"/>
    <mergeCell ref="J2874:L2874"/>
    <mergeCell ref="M2874:N2874"/>
    <mergeCell ref="O2874:P2874"/>
    <mergeCell ref="B2873:C2873"/>
    <mergeCell ref="D2873:F2873"/>
    <mergeCell ref="G2873:I2873"/>
    <mergeCell ref="J2873:L2873"/>
    <mergeCell ref="M2873:N2873"/>
    <mergeCell ref="O2873:P2873"/>
    <mergeCell ref="B2872:C2872"/>
    <mergeCell ref="D2872:F2872"/>
    <mergeCell ref="G2872:I2872"/>
    <mergeCell ref="J2872:L2872"/>
    <mergeCell ref="M2872:N2872"/>
    <mergeCell ref="O2872:P2872"/>
    <mergeCell ref="B2871:C2871"/>
    <mergeCell ref="D2871:F2871"/>
    <mergeCell ref="G2871:I2871"/>
    <mergeCell ref="J2871:L2871"/>
    <mergeCell ref="M2871:N2871"/>
    <mergeCell ref="O2871:P2871"/>
    <mergeCell ref="B2870:C2870"/>
    <mergeCell ref="D2870:F2870"/>
    <mergeCell ref="G2870:I2870"/>
    <mergeCell ref="J2870:L2870"/>
    <mergeCell ref="M2870:N2870"/>
    <mergeCell ref="O2870:P2870"/>
    <mergeCell ref="B2869:C2869"/>
    <mergeCell ref="D2869:F2869"/>
    <mergeCell ref="G2869:I2869"/>
    <mergeCell ref="J2869:L2869"/>
    <mergeCell ref="M2869:N2869"/>
    <mergeCell ref="O2869:P2869"/>
    <mergeCell ref="B2880:C2880"/>
    <mergeCell ref="D2880:F2880"/>
    <mergeCell ref="G2880:I2880"/>
    <mergeCell ref="J2880:L2880"/>
    <mergeCell ref="M2880:N2880"/>
    <mergeCell ref="O2880:P2880"/>
    <mergeCell ref="B2879:C2879"/>
    <mergeCell ref="D2879:F2879"/>
    <mergeCell ref="G2879:I2879"/>
    <mergeCell ref="J2879:L2879"/>
    <mergeCell ref="M2879:N2879"/>
    <mergeCell ref="O2879:P2879"/>
    <mergeCell ref="B2878:C2878"/>
    <mergeCell ref="D2878:F2878"/>
    <mergeCell ref="G2878:I2878"/>
    <mergeCell ref="J2878:L2878"/>
    <mergeCell ref="M2878:N2878"/>
    <mergeCell ref="O2878:P2878"/>
    <mergeCell ref="B2877:C2877"/>
    <mergeCell ref="D2877:F2877"/>
    <mergeCell ref="G2877:I2877"/>
    <mergeCell ref="J2877:L2877"/>
    <mergeCell ref="M2877:N2877"/>
    <mergeCell ref="O2877:P2877"/>
    <mergeCell ref="B2876:C2876"/>
    <mergeCell ref="D2876:F2876"/>
    <mergeCell ref="G2876:I2876"/>
    <mergeCell ref="J2876:L2876"/>
    <mergeCell ref="M2876:N2876"/>
    <mergeCell ref="O2876:P2876"/>
    <mergeCell ref="B2875:C2875"/>
    <mergeCell ref="D2875:F2875"/>
    <mergeCell ref="G2875:I2875"/>
    <mergeCell ref="J2875:L2875"/>
    <mergeCell ref="M2875:N2875"/>
    <mergeCell ref="O2875:P2875"/>
    <mergeCell ref="B2886:C2886"/>
    <mergeCell ref="D2886:F2886"/>
    <mergeCell ref="G2886:I2886"/>
    <mergeCell ref="J2886:L2886"/>
    <mergeCell ref="M2886:N2886"/>
    <mergeCell ref="O2886:P2886"/>
    <mergeCell ref="B2885:C2885"/>
    <mergeCell ref="D2885:F2885"/>
    <mergeCell ref="G2885:I2885"/>
    <mergeCell ref="J2885:L2885"/>
    <mergeCell ref="M2885:N2885"/>
    <mergeCell ref="O2885:P2885"/>
    <mergeCell ref="B2884:C2884"/>
    <mergeCell ref="D2884:F2884"/>
    <mergeCell ref="G2884:I2884"/>
    <mergeCell ref="J2884:L2884"/>
    <mergeCell ref="M2884:N2884"/>
    <mergeCell ref="O2884:P2884"/>
    <mergeCell ref="B2883:C2883"/>
    <mergeCell ref="D2883:F2883"/>
    <mergeCell ref="G2883:I2883"/>
    <mergeCell ref="J2883:L2883"/>
    <mergeCell ref="M2883:N2883"/>
    <mergeCell ref="O2883:P2883"/>
    <mergeCell ref="B2882:C2882"/>
    <mergeCell ref="D2882:F2882"/>
    <mergeCell ref="G2882:I2882"/>
    <mergeCell ref="J2882:L2882"/>
    <mergeCell ref="M2882:N2882"/>
    <mergeCell ref="O2882:P2882"/>
    <mergeCell ref="B2881:C2881"/>
    <mergeCell ref="D2881:F2881"/>
    <mergeCell ref="G2881:I2881"/>
    <mergeCell ref="J2881:L2881"/>
    <mergeCell ref="M2881:N2881"/>
    <mergeCell ref="O2881:P2881"/>
    <mergeCell ref="B2892:C2892"/>
    <mergeCell ref="D2892:F2892"/>
    <mergeCell ref="G2892:I2892"/>
    <mergeCell ref="J2892:L2892"/>
    <mergeCell ref="M2892:N2892"/>
    <mergeCell ref="O2892:P2892"/>
    <mergeCell ref="B2891:C2891"/>
    <mergeCell ref="D2891:F2891"/>
    <mergeCell ref="G2891:I2891"/>
    <mergeCell ref="J2891:L2891"/>
    <mergeCell ref="M2891:N2891"/>
    <mergeCell ref="O2891:P2891"/>
    <mergeCell ref="B2890:C2890"/>
    <mergeCell ref="D2890:F2890"/>
    <mergeCell ref="G2890:I2890"/>
    <mergeCell ref="J2890:L2890"/>
    <mergeCell ref="M2890:N2890"/>
    <mergeCell ref="O2890:P2890"/>
    <mergeCell ref="B2889:C2889"/>
    <mergeCell ref="D2889:F2889"/>
    <mergeCell ref="G2889:I2889"/>
    <mergeCell ref="J2889:L2889"/>
    <mergeCell ref="M2889:N2889"/>
    <mergeCell ref="O2889:P2889"/>
    <mergeCell ref="B2888:C2888"/>
    <mergeCell ref="D2888:F2888"/>
    <mergeCell ref="G2888:I2888"/>
    <mergeCell ref="J2888:L2888"/>
    <mergeCell ref="M2888:N2888"/>
    <mergeCell ref="O2888:P2888"/>
    <mergeCell ref="B2887:C2887"/>
    <mergeCell ref="D2887:F2887"/>
    <mergeCell ref="G2887:I2887"/>
    <mergeCell ref="J2887:L2887"/>
    <mergeCell ref="M2887:N2887"/>
    <mergeCell ref="O2887:P2887"/>
    <mergeCell ref="B2898:C2898"/>
    <mergeCell ref="D2898:F2898"/>
    <mergeCell ref="G2898:I2898"/>
    <mergeCell ref="J2898:L2898"/>
    <mergeCell ref="M2898:N2898"/>
    <mergeCell ref="O2898:P2898"/>
    <mergeCell ref="B2897:C2897"/>
    <mergeCell ref="D2897:F2897"/>
    <mergeCell ref="G2897:I2897"/>
    <mergeCell ref="J2897:L2897"/>
    <mergeCell ref="M2897:N2897"/>
    <mergeCell ref="O2897:P2897"/>
    <mergeCell ref="B2896:C2896"/>
    <mergeCell ref="D2896:F2896"/>
    <mergeCell ref="G2896:I2896"/>
    <mergeCell ref="J2896:L2896"/>
    <mergeCell ref="M2896:N2896"/>
    <mergeCell ref="O2896:P2896"/>
    <mergeCell ref="B2895:C2895"/>
    <mergeCell ref="D2895:F2895"/>
    <mergeCell ref="G2895:I2895"/>
    <mergeCell ref="J2895:L2895"/>
    <mergeCell ref="M2895:N2895"/>
    <mergeCell ref="O2895:P2895"/>
    <mergeCell ref="B2894:C2894"/>
    <mergeCell ref="D2894:F2894"/>
    <mergeCell ref="G2894:I2894"/>
    <mergeCell ref="J2894:L2894"/>
    <mergeCell ref="M2894:N2894"/>
    <mergeCell ref="O2894:P2894"/>
    <mergeCell ref="B2893:C2893"/>
    <mergeCell ref="D2893:F2893"/>
    <mergeCell ref="G2893:I2893"/>
    <mergeCell ref="J2893:L2893"/>
    <mergeCell ref="M2893:N2893"/>
    <mergeCell ref="O2893:P2893"/>
    <mergeCell ref="B2904:C2904"/>
    <mergeCell ref="D2904:F2904"/>
    <mergeCell ref="G2904:I2904"/>
    <mergeCell ref="J2904:L2904"/>
    <mergeCell ref="M2904:N2904"/>
    <mergeCell ref="O2904:P2904"/>
    <mergeCell ref="B2903:C2903"/>
    <mergeCell ref="D2903:F2903"/>
    <mergeCell ref="G2903:I2903"/>
    <mergeCell ref="J2903:L2903"/>
    <mergeCell ref="M2903:N2903"/>
    <mergeCell ref="O2903:P2903"/>
    <mergeCell ref="B2902:C2902"/>
    <mergeCell ref="D2902:F2902"/>
    <mergeCell ref="G2902:I2902"/>
    <mergeCell ref="J2902:L2902"/>
    <mergeCell ref="M2902:N2902"/>
    <mergeCell ref="O2902:P2902"/>
    <mergeCell ref="B2901:C2901"/>
    <mergeCell ref="D2901:F2901"/>
    <mergeCell ref="G2901:I2901"/>
    <mergeCell ref="J2901:L2901"/>
    <mergeCell ref="M2901:N2901"/>
    <mergeCell ref="O2901:P2901"/>
    <mergeCell ref="B2900:C2900"/>
    <mergeCell ref="D2900:F2900"/>
    <mergeCell ref="G2900:I2900"/>
    <mergeCell ref="J2900:L2900"/>
    <mergeCell ref="M2900:N2900"/>
    <mergeCell ref="O2900:P2900"/>
    <mergeCell ref="B2899:C2899"/>
    <mergeCell ref="D2899:F2899"/>
    <mergeCell ref="G2899:I2899"/>
    <mergeCell ref="J2899:L2899"/>
    <mergeCell ref="M2899:N2899"/>
    <mergeCell ref="O2899:P2899"/>
    <mergeCell ref="B2910:C2910"/>
    <mergeCell ref="D2910:F2910"/>
    <mergeCell ref="G2910:I2910"/>
    <mergeCell ref="J2910:L2910"/>
    <mergeCell ref="M2910:N2910"/>
    <mergeCell ref="O2910:P2910"/>
    <mergeCell ref="B2909:C2909"/>
    <mergeCell ref="D2909:F2909"/>
    <mergeCell ref="G2909:I2909"/>
    <mergeCell ref="J2909:L2909"/>
    <mergeCell ref="M2909:N2909"/>
    <mergeCell ref="O2909:P2909"/>
    <mergeCell ref="B2908:C2908"/>
    <mergeCell ref="D2908:F2908"/>
    <mergeCell ref="G2908:I2908"/>
    <mergeCell ref="J2908:L2908"/>
    <mergeCell ref="M2908:N2908"/>
    <mergeCell ref="O2908:P2908"/>
    <mergeCell ref="B2907:C2907"/>
    <mergeCell ref="D2907:F2907"/>
    <mergeCell ref="G2907:I2907"/>
    <mergeCell ref="J2907:L2907"/>
    <mergeCell ref="M2907:N2907"/>
    <mergeCell ref="O2907:P2907"/>
    <mergeCell ref="B2906:C2906"/>
    <mergeCell ref="D2906:F2906"/>
    <mergeCell ref="G2906:I2906"/>
    <mergeCell ref="J2906:L2906"/>
    <mergeCell ref="M2906:N2906"/>
    <mergeCell ref="O2906:P2906"/>
    <mergeCell ref="B2905:C2905"/>
    <mergeCell ref="D2905:F2905"/>
    <mergeCell ref="G2905:I2905"/>
    <mergeCell ref="J2905:L2905"/>
    <mergeCell ref="M2905:N2905"/>
    <mergeCell ref="O2905:P2905"/>
    <mergeCell ref="B2916:C2916"/>
    <mergeCell ref="D2916:F2916"/>
    <mergeCell ref="G2916:I2916"/>
    <mergeCell ref="J2916:L2916"/>
    <mergeCell ref="M2916:N2916"/>
    <mergeCell ref="O2916:P2916"/>
    <mergeCell ref="B2915:C2915"/>
    <mergeCell ref="D2915:F2915"/>
    <mergeCell ref="G2915:I2915"/>
    <mergeCell ref="J2915:L2915"/>
    <mergeCell ref="M2915:N2915"/>
    <mergeCell ref="O2915:P2915"/>
    <mergeCell ref="B2914:C2914"/>
    <mergeCell ref="D2914:F2914"/>
    <mergeCell ref="G2914:I2914"/>
    <mergeCell ref="J2914:L2914"/>
    <mergeCell ref="M2914:N2914"/>
    <mergeCell ref="O2914:P2914"/>
    <mergeCell ref="B2913:C2913"/>
    <mergeCell ref="D2913:F2913"/>
    <mergeCell ref="G2913:I2913"/>
    <mergeCell ref="J2913:L2913"/>
    <mergeCell ref="M2913:N2913"/>
    <mergeCell ref="O2913:P2913"/>
    <mergeCell ref="B2912:C2912"/>
    <mergeCell ref="D2912:F2912"/>
    <mergeCell ref="G2912:I2912"/>
    <mergeCell ref="J2912:L2912"/>
    <mergeCell ref="M2912:N2912"/>
    <mergeCell ref="O2912:P2912"/>
    <mergeCell ref="B2911:C2911"/>
    <mergeCell ref="D2911:F2911"/>
    <mergeCell ref="G2911:I2911"/>
    <mergeCell ref="J2911:L2911"/>
    <mergeCell ref="M2911:N2911"/>
    <mergeCell ref="O2911:P2911"/>
    <mergeCell ref="B2922:C2922"/>
    <mergeCell ref="D2922:F2922"/>
    <mergeCell ref="G2922:I2922"/>
    <mergeCell ref="J2922:L2922"/>
    <mergeCell ref="M2922:N2922"/>
    <mergeCell ref="O2922:P2922"/>
    <mergeCell ref="B2921:C2921"/>
    <mergeCell ref="D2921:F2921"/>
    <mergeCell ref="G2921:I2921"/>
    <mergeCell ref="J2921:L2921"/>
    <mergeCell ref="M2921:N2921"/>
    <mergeCell ref="O2921:P2921"/>
    <mergeCell ref="B2920:C2920"/>
    <mergeCell ref="D2920:F2920"/>
    <mergeCell ref="G2920:I2920"/>
    <mergeCell ref="J2920:L2920"/>
    <mergeCell ref="M2920:N2920"/>
    <mergeCell ref="O2920:P2920"/>
    <mergeCell ref="B2919:C2919"/>
    <mergeCell ref="D2919:F2919"/>
    <mergeCell ref="G2919:I2919"/>
    <mergeCell ref="J2919:L2919"/>
    <mergeCell ref="M2919:N2919"/>
    <mergeCell ref="O2919:P2919"/>
    <mergeCell ref="B2918:C2918"/>
    <mergeCell ref="D2918:F2918"/>
    <mergeCell ref="G2918:I2918"/>
    <mergeCell ref="J2918:L2918"/>
    <mergeCell ref="M2918:N2918"/>
    <mergeCell ref="O2918:P2918"/>
    <mergeCell ref="B2917:C2917"/>
    <mergeCell ref="D2917:F2917"/>
    <mergeCell ref="G2917:I2917"/>
    <mergeCell ref="J2917:L2917"/>
    <mergeCell ref="M2917:N2917"/>
    <mergeCell ref="O2917:P2917"/>
    <mergeCell ref="B2928:C2928"/>
    <mergeCell ref="D2928:F2928"/>
    <mergeCell ref="G2928:I2928"/>
    <mergeCell ref="J2928:L2928"/>
    <mergeCell ref="M2928:N2928"/>
    <mergeCell ref="O2928:P2928"/>
    <mergeCell ref="B2927:C2927"/>
    <mergeCell ref="D2927:F2927"/>
    <mergeCell ref="G2927:I2927"/>
    <mergeCell ref="J2927:L2927"/>
    <mergeCell ref="M2927:N2927"/>
    <mergeCell ref="O2927:P2927"/>
    <mergeCell ref="B2926:C2926"/>
    <mergeCell ref="D2926:F2926"/>
    <mergeCell ref="G2926:I2926"/>
    <mergeCell ref="J2926:L2926"/>
    <mergeCell ref="M2926:N2926"/>
    <mergeCell ref="O2926:P2926"/>
    <mergeCell ref="B2925:C2925"/>
    <mergeCell ref="D2925:F2925"/>
    <mergeCell ref="G2925:I2925"/>
    <mergeCell ref="J2925:L2925"/>
    <mergeCell ref="M2925:N2925"/>
    <mergeCell ref="O2925:P2925"/>
    <mergeCell ref="B2924:C2924"/>
    <mergeCell ref="D2924:F2924"/>
    <mergeCell ref="G2924:I2924"/>
    <mergeCell ref="J2924:L2924"/>
    <mergeCell ref="M2924:N2924"/>
    <mergeCell ref="O2924:P2924"/>
    <mergeCell ref="B2923:C2923"/>
    <mergeCell ref="D2923:F2923"/>
    <mergeCell ref="G2923:I2923"/>
    <mergeCell ref="J2923:L2923"/>
    <mergeCell ref="M2923:N2923"/>
    <mergeCell ref="O2923:P2923"/>
    <mergeCell ref="B2934:C2934"/>
    <mergeCell ref="D2934:F2934"/>
    <mergeCell ref="G2934:I2934"/>
    <mergeCell ref="J2934:L2934"/>
    <mergeCell ref="M2934:N2934"/>
    <mergeCell ref="O2934:P2934"/>
    <mergeCell ref="B2933:C2933"/>
    <mergeCell ref="D2933:F2933"/>
    <mergeCell ref="G2933:I2933"/>
    <mergeCell ref="J2933:L2933"/>
    <mergeCell ref="M2933:N2933"/>
    <mergeCell ref="O2933:P2933"/>
    <mergeCell ref="B2932:C2932"/>
    <mergeCell ref="D2932:F2932"/>
    <mergeCell ref="G2932:I2932"/>
    <mergeCell ref="J2932:L2932"/>
    <mergeCell ref="M2932:N2932"/>
    <mergeCell ref="O2932:P2932"/>
    <mergeCell ref="B2931:C2931"/>
    <mergeCell ref="D2931:F2931"/>
    <mergeCell ref="G2931:I2931"/>
    <mergeCell ref="J2931:L2931"/>
    <mergeCell ref="M2931:N2931"/>
    <mergeCell ref="O2931:P2931"/>
    <mergeCell ref="B2930:C2930"/>
    <mergeCell ref="D2930:F2930"/>
    <mergeCell ref="G2930:I2930"/>
    <mergeCell ref="J2930:L2930"/>
    <mergeCell ref="M2930:N2930"/>
    <mergeCell ref="O2930:P2930"/>
    <mergeCell ref="B2929:C2929"/>
    <mergeCell ref="D2929:F2929"/>
    <mergeCell ref="G2929:I2929"/>
    <mergeCell ref="J2929:L2929"/>
    <mergeCell ref="M2929:N2929"/>
    <mergeCell ref="O2929:P2929"/>
    <mergeCell ref="B2940:C2940"/>
    <mergeCell ref="D2940:F2940"/>
    <mergeCell ref="G2940:I2940"/>
    <mergeCell ref="J2940:L2940"/>
    <mergeCell ref="M2940:N2940"/>
    <mergeCell ref="O2940:P2940"/>
    <mergeCell ref="B2939:C2939"/>
    <mergeCell ref="D2939:F2939"/>
    <mergeCell ref="G2939:I2939"/>
    <mergeCell ref="J2939:L2939"/>
    <mergeCell ref="M2939:N2939"/>
    <mergeCell ref="O2939:P2939"/>
    <mergeCell ref="B2938:C2938"/>
    <mergeCell ref="D2938:F2938"/>
    <mergeCell ref="G2938:I2938"/>
    <mergeCell ref="J2938:L2938"/>
    <mergeCell ref="M2938:N2938"/>
    <mergeCell ref="O2938:P2938"/>
    <mergeCell ref="B2937:C2937"/>
    <mergeCell ref="D2937:F2937"/>
    <mergeCell ref="G2937:I2937"/>
    <mergeCell ref="J2937:L2937"/>
    <mergeCell ref="M2937:N2937"/>
    <mergeCell ref="O2937:P2937"/>
    <mergeCell ref="B2936:C2936"/>
    <mergeCell ref="D2936:F2936"/>
    <mergeCell ref="G2936:I2936"/>
    <mergeCell ref="J2936:L2936"/>
    <mergeCell ref="M2936:N2936"/>
    <mergeCell ref="O2936:P2936"/>
    <mergeCell ref="B2935:C2935"/>
    <mergeCell ref="D2935:F2935"/>
    <mergeCell ref="G2935:I2935"/>
    <mergeCell ref="J2935:L2935"/>
    <mergeCell ref="M2935:N2935"/>
    <mergeCell ref="O2935:P2935"/>
    <mergeCell ref="B2946:C2946"/>
    <mergeCell ref="D2946:F2946"/>
    <mergeCell ref="G2946:I2946"/>
    <mergeCell ref="J2946:L2946"/>
    <mergeCell ref="M2946:N2946"/>
    <mergeCell ref="O2946:P2946"/>
    <mergeCell ref="B2945:C2945"/>
    <mergeCell ref="D2945:F2945"/>
    <mergeCell ref="G2945:I2945"/>
    <mergeCell ref="J2945:L2945"/>
    <mergeCell ref="M2945:N2945"/>
    <mergeCell ref="O2945:P2945"/>
    <mergeCell ref="B2944:C2944"/>
    <mergeCell ref="D2944:F2944"/>
    <mergeCell ref="G2944:I2944"/>
    <mergeCell ref="J2944:L2944"/>
    <mergeCell ref="M2944:N2944"/>
    <mergeCell ref="O2944:P2944"/>
    <mergeCell ref="B2943:C2943"/>
    <mergeCell ref="D2943:F2943"/>
    <mergeCell ref="G2943:I2943"/>
    <mergeCell ref="J2943:L2943"/>
    <mergeCell ref="M2943:N2943"/>
    <mergeCell ref="O2943:P2943"/>
    <mergeCell ref="B2942:C2942"/>
    <mergeCell ref="D2942:F2942"/>
    <mergeCell ref="G2942:I2942"/>
    <mergeCell ref="J2942:L2942"/>
    <mergeCell ref="M2942:N2942"/>
    <mergeCell ref="O2942:P2942"/>
    <mergeCell ref="B2941:C2941"/>
    <mergeCell ref="D2941:F2941"/>
    <mergeCell ref="G2941:I2941"/>
    <mergeCell ref="J2941:L2941"/>
    <mergeCell ref="M2941:N2941"/>
    <mergeCell ref="O2941:P2941"/>
    <mergeCell ref="B2952:C2952"/>
    <mergeCell ref="D2952:F2952"/>
    <mergeCell ref="G2952:I2952"/>
    <mergeCell ref="J2952:L2952"/>
    <mergeCell ref="M2952:N2952"/>
    <mergeCell ref="O2952:P2952"/>
    <mergeCell ref="B2951:C2951"/>
    <mergeCell ref="D2951:F2951"/>
    <mergeCell ref="G2951:I2951"/>
    <mergeCell ref="J2951:L2951"/>
    <mergeCell ref="M2951:N2951"/>
    <mergeCell ref="O2951:P2951"/>
    <mergeCell ref="B2950:C2950"/>
    <mergeCell ref="D2950:F2950"/>
    <mergeCell ref="G2950:I2950"/>
    <mergeCell ref="J2950:L2950"/>
    <mergeCell ref="M2950:N2950"/>
    <mergeCell ref="O2950:P2950"/>
    <mergeCell ref="B2949:C2949"/>
    <mergeCell ref="D2949:F2949"/>
    <mergeCell ref="G2949:I2949"/>
    <mergeCell ref="J2949:L2949"/>
    <mergeCell ref="M2949:N2949"/>
    <mergeCell ref="O2949:P2949"/>
    <mergeCell ref="B2948:C2948"/>
    <mergeCell ref="D2948:F2948"/>
    <mergeCell ref="G2948:I2948"/>
    <mergeCell ref="J2948:L2948"/>
    <mergeCell ref="M2948:N2948"/>
    <mergeCell ref="O2948:P2948"/>
    <mergeCell ref="B2947:C2947"/>
    <mergeCell ref="D2947:F2947"/>
    <mergeCell ref="G2947:I2947"/>
    <mergeCell ref="J2947:L2947"/>
    <mergeCell ref="M2947:N2947"/>
    <mergeCell ref="O2947:P2947"/>
    <mergeCell ref="B2958:C2958"/>
    <mergeCell ref="D2958:F2958"/>
    <mergeCell ref="G2958:I2958"/>
    <mergeCell ref="J2958:L2958"/>
    <mergeCell ref="M2958:N2958"/>
    <mergeCell ref="O2958:P2958"/>
    <mergeCell ref="B2957:C2957"/>
    <mergeCell ref="D2957:F2957"/>
    <mergeCell ref="G2957:I2957"/>
    <mergeCell ref="J2957:L2957"/>
    <mergeCell ref="M2957:N2957"/>
    <mergeCell ref="O2957:P2957"/>
    <mergeCell ref="B2956:C2956"/>
    <mergeCell ref="D2956:F2956"/>
    <mergeCell ref="G2956:I2956"/>
    <mergeCell ref="J2956:L2956"/>
    <mergeCell ref="M2956:N2956"/>
    <mergeCell ref="O2956:P2956"/>
    <mergeCell ref="B2955:C2955"/>
    <mergeCell ref="D2955:F2955"/>
    <mergeCell ref="G2955:I2955"/>
    <mergeCell ref="J2955:L2955"/>
    <mergeCell ref="M2955:N2955"/>
    <mergeCell ref="O2955:P2955"/>
    <mergeCell ref="B2954:C2954"/>
    <mergeCell ref="D2954:F2954"/>
    <mergeCell ref="G2954:I2954"/>
    <mergeCell ref="J2954:L2954"/>
    <mergeCell ref="M2954:N2954"/>
    <mergeCell ref="O2954:P2954"/>
    <mergeCell ref="B2953:C2953"/>
    <mergeCell ref="D2953:F2953"/>
    <mergeCell ref="G2953:I2953"/>
    <mergeCell ref="J2953:L2953"/>
    <mergeCell ref="M2953:N2953"/>
    <mergeCell ref="O2953:P2953"/>
    <mergeCell ref="B2964:C2964"/>
    <mergeCell ref="D2964:F2964"/>
    <mergeCell ref="G2964:I2964"/>
    <mergeCell ref="J2964:L2964"/>
    <mergeCell ref="M2964:N2964"/>
    <mergeCell ref="O2964:P2964"/>
    <mergeCell ref="B2963:C2963"/>
    <mergeCell ref="D2963:F2963"/>
    <mergeCell ref="G2963:I2963"/>
    <mergeCell ref="J2963:L2963"/>
    <mergeCell ref="M2963:N2963"/>
    <mergeCell ref="O2963:P2963"/>
    <mergeCell ref="B2962:C2962"/>
    <mergeCell ref="D2962:F2962"/>
    <mergeCell ref="G2962:I2962"/>
    <mergeCell ref="J2962:L2962"/>
    <mergeCell ref="M2962:N2962"/>
    <mergeCell ref="O2962:P2962"/>
    <mergeCell ref="B2961:C2961"/>
    <mergeCell ref="D2961:F2961"/>
    <mergeCell ref="G2961:I2961"/>
    <mergeCell ref="J2961:L2961"/>
    <mergeCell ref="M2961:N2961"/>
    <mergeCell ref="O2961:P2961"/>
    <mergeCell ref="B2960:C2960"/>
    <mergeCell ref="D2960:F2960"/>
    <mergeCell ref="G2960:I2960"/>
    <mergeCell ref="J2960:L2960"/>
    <mergeCell ref="M2960:N2960"/>
    <mergeCell ref="O2960:P2960"/>
    <mergeCell ref="B2959:C2959"/>
    <mergeCell ref="D2959:F2959"/>
    <mergeCell ref="G2959:I2959"/>
    <mergeCell ref="J2959:L2959"/>
    <mergeCell ref="M2959:N2959"/>
    <mergeCell ref="O2959:P2959"/>
    <mergeCell ref="B2970:C2970"/>
    <mergeCell ref="D2970:F2970"/>
    <mergeCell ref="G2970:I2970"/>
    <mergeCell ref="J2970:L2970"/>
    <mergeCell ref="M2970:N2970"/>
    <mergeCell ref="O2970:P2970"/>
    <mergeCell ref="B2969:C2969"/>
    <mergeCell ref="D2969:F2969"/>
    <mergeCell ref="G2969:I2969"/>
    <mergeCell ref="J2969:L2969"/>
    <mergeCell ref="M2969:N2969"/>
    <mergeCell ref="O2969:P2969"/>
    <mergeCell ref="B2968:C2968"/>
    <mergeCell ref="D2968:F2968"/>
    <mergeCell ref="G2968:I2968"/>
    <mergeCell ref="J2968:L2968"/>
    <mergeCell ref="M2968:N2968"/>
    <mergeCell ref="O2968:P2968"/>
    <mergeCell ref="B2967:C2967"/>
    <mergeCell ref="D2967:F2967"/>
    <mergeCell ref="G2967:I2967"/>
    <mergeCell ref="J2967:L2967"/>
    <mergeCell ref="M2967:N2967"/>
    <mergeCell ref="O2967:P2967"/>
    <mergeCell ref="B2966:C2966"/>
    <mergeCell ref="D2966:F2966"/>
    <mergeCell ref="G2966:I2966"/>
    <mergeCell ref="J2966:L2966"/>
    <mergeCell ref="M2966:N2966"/>
    <mergeCell ref="O2966:P2966"/>
    <mergeCell ref="B2965:C2965"/>
    <mergeCell ref="D2965:F2965"/>
    <mergeCell ref="G2965:I2965"/>
    <mergeCell ref="J2965:L2965"/>
    <mergeCell ref="M2965:N2965"/>
    <mergeCell ref="O2965:P2965"/>
    <mergeCell ref="B2976:C2976"/>
    <mergeCell ref="D2976:F2976"/>
    <mergeCell ref="G2976:I2976"/>
    <mergeCell ref="J2976:L2976"/>
    <mergeCell ref="M2976:N2976"/>
    <mergeCell ref="O2976:P2976"/>
    <mergeCell ref="B2975:C2975"/>
    <mergeCell ref="D2975:F2975"/>
    <mergeCell ref="G2975:I2975"/>
    <mergeCell ref="J2975:L2975"/>
    <mergeCell ref="M2975:N2975"/>
    <mergeCell ref="O2975:P2975"/>
    <mergeCell ref="B2974:C2974"/>
    <mergeCell ref="D2974:F2974"/>
    <mergeCell ref="G2974:I2974"/>
    <mergeCell ref="J2974:L2974"/>
    <mergeCell ref="M2974:N2974"/>
    <mergeCell ref="O2974:P2974"/>
    <mergeCell ref="B2973:C2973"/>
    <mergeCell ref="D2973:F2973"/>
    <mergeCell ref="G2973:I2973"/>
    <mergeCell ref="J2973:L2973"/>
    <mergeCell ref="M2973:N2973"/>
    <mergeCell ref="O2973:P2973"/>
    <mergeCell ref="B2972:C2972"/>
    <mergeCell ref="D2972:F2972"/>
    <mergeCell ref="G2972:I2972"/>
    <mergeCell ref="J2972:L2972"/>
    <mergeCell ref="M2972:N2972"/>
    <mergeCell ref="O2972:P2972"/>
    <mergeCell ref="B2971:C2971"/>
    <mergeCell ref="D2971:F2971"/>
    <mergeCell ref="G2971:I2971"/>
    <mergeCell ref="J2971:L2971"/>
    <mergeCell ref="M2971:N2971"/>
    <mergeCell ref="O2971:P2971"/>
    <mergeCell ref="B2982:C2982"/>
    <mergeCell ref="D2982:F2982"/>
    <mergeCell ref="G2982:I2982"/>
    <mergeCell ref="J2982:L2982"/>
    <mergeCell ref="M2982:N2982"/>
    <mergeCell ref="O2982:P2982"/>
    <mergeCell ref="B2981:C2981"/>
    <mergeCell ref="D2981:F2981"/>
    <mergeCell ref="G2981:I2981"/>
    <mergeCell ref="J2981:L2981"/>
    <mergeCell ref="M2981:N2981"/>
    <mergeCell ref="O2981:P2981"/>
    <mergeCell ref="B2980:C2980"/>
    <mergeCell ref="D2980:F2980"/>
    <mergeCell ref="G2980:I2980"/>
    <mergeCell ref="J2980:L2980"/>
    <mergeCell ref="M2980:N2980"/>
    <mergeCell ref="O2980:P2980"/>
    <mergeCell ref="B2979:C2979"/>
    <mergeCell ref="D2979:F2979"/>
    <mergeCell ref="G2979:I2979"/>
    <mergeCell ref="J2979:L2979"/>
    <mergeCell ref="M2979:N2979"/>
    <mergeCell ref="O2979:P2979"/>
    <mergeCell ref="B2978:C2978"/>
    <mergeCell ref="D2978:F2978"/>
    <mergeCell ref="G2978:I2978"/>
    <mergeCell ref="J2978:L2978"/>
    <mergeCell ref="M2978:N2978"/>
    <mergeCell ref="O2978:P2978"/>
    <mergeCell ref="B2977:C2977"/>
    <mergeCell ref="D2977:F2977"/>
    <mergeCell ref="G2977:I2977"/>
    <mergeCell ref="J2977:L2977"/>
    <mergeCell ref="M2977:N2977"/>
    <mergeCell ref="O2977:P2977"/>
    <mergeCell ref="B2988:C2988"/>
    <mergeCell ref="D2988:F2988"/>
    <mergeCell ref="G2988:I2988"/>
    <mergeCell ref="J2988:L2988"/>
    <mergeCell ref="M2988:N2988"/>
    <mergeCell ref="O2988:P2988"/>
    <mergeCell ref="B2987:C2987"/>
    <mergeCell ref="D2987:F2987"/>
    <mergeCell ref="G2987:I2987"/>
    <mergeCell ref="J2987:L2987"/>
    <mergeCell ref="M2987:N2987"/>
    <mergeCell ref="O2987:P2987"/>
    <mergeCell ref="B2986:C2986"/>
    <mergeCell ref="D2986:F2986"/>
    <mergeCell ref="G2986:I2986"/>
    <mergeCell ref="J2986:L2986"/>
    <mergeCell ref="M2986:N2986"/>
    <mergeCell ref="O2986:P2986"/>
    <mergeCell ref="B2985:C2985"/>
    <mergeCell ref="D2985:F2985"/>
    <mergeCell ref="G2985:I2985"/>
    <mergeCell ref="J2985:L2985"/>
    <mergeCell ref="M2985:N2985"/>
    <mergeCell ref="O2985:P2985"/>
    <mergeCell ref="B2984:C2984"/>
    <mergeCell ref="D2984:F2984"/>
    <mergeCell ref="G2984:I2984"/>
    <mergeCell ref="J2984:L2984"/>
    <mergeCell ref="M2984:N2984"/>
    <mergeCell ref="O2984:P2984"/>
    <mergeCell ref="B2983:C2983"/>
    <mergeCell ref="D2983:F2983"/>
    <mergeCell ref="G2983:I2983"/>
    <mergeCell ref="J2983:L2983"/>
    <mergeCell ref="M2983:N2983"/>
    <mergeCell ref="O2983:P2983"/>
    <mergeCell ref="B2994:C2994"/>
    <mergeCell ref="D2994:F2994"/>
    <mergeCell ref="G2994:I2994"/>
    <mergeCell ref="J2994:L2994"/>
    <mergeCell ref="M2994:N2994"/>
    <mergeCell ref="O2994:P2994"/>
    <mergeCell ref="B2993:C2993"/>
    <mergeCell ref="D2993:F2993"/>
    <mergeCell ref="G2993:I2993"/>
    <mergeCell ref="J2993:L2993"/>
    <mergeCell ref="M2993:N2993"/>
    <mergeCell ref="O2993:P2993"/>
    <mergeCell ref="B2992:C2992"/>
    <mergeCell ref="D2992:F2992"/>
    <mergeCell ref="G2992:I2992"/>
    <mergeCell ref="J2992:L2992"/>
    <mergeCell ref="M2992:N2992"/>
    <mergeCell ref="O2992:P2992"/>
    <mergeCell ref="B2991:C2991"/>
    <mergeCell ref="D2991:F2991"/>
    <mergeCell ref="G2991:I2991"/>
    <mergeCell ref="J2991:L2991"/>
    <mergeCell ref="M2991:N2991"/>
    <mergeCell ref="O2991:P2991"/>
    <mergeCell ref="B2990:C2990"/>
    <mergeCell ref="D2990:F2990"/>
    <mergeCell ref="G2990:I2990"/>
    <mergeCell ref="J2990:L2990"/>
    <mergeCell ref="M2990:N2990"/>
    <mergeCell ref="O2990:P2990"/>
    <mergeCell ref="B2989:C2989"/>
    <mergeCell ref="D2989:F2989"/>
    <mergeCell ref="G2989:I2989"/>
    <mergeCell ref="J2989:L2989"/>
    <mergeCell ref="M2989:N2989"/>
    <mergeCell ref="O2989:P2989"/>
    <mergeCell ref="B3000:C3000"/>
    <mergeCell ref="D3000:F3000"/>
    <mergeCell ref="G3000:I3000"/>
    <mergeCell ref="J3000:L3000"/>
    <mergeCell ref="M3000:N3000"/>
    <mergeCell ref="O3000:P3000"/>
    <mergeCell ref="B2999:C2999"/>
    <mergeCell ref="D2999:F2999"/>
    <mergeCell ref="G2999:I2999"/>
    <mergeCell ref="J2999:L2999"/>
    <mergeCell ref="M2999:N2999"/>
    <mergeCell ref="O2999:P2999"/>
    <mergeCell ref="B2998:C2998"/>
    <mergeCell ref="D2998:F2998"/>
    <mergeCell ref="G2998:I2998"/>
    <mergeCell ref="J2998:L2998"/>
    <mergeCell ref="M2998:N2998"/>
    <mergeCell ref="O2998:P2998"/>
    <mergeCell ref="B2997:C2997"/>
    <mergeCell ref="D2997:F2997"/>
    <mergeCell ref="G2997:I2997"/>
    <mergeCell ref="J2997:L2997"/>
    <mergeCell ref="M2997:N2997"/>
    <mergeCell ref="O2997:P2997"/>
    <mergeCell ref="B2996:C2996"/>
    <mergeCell ref="D2996:F2996"/>
    <mergeCell ref="G2996:I2996"/>
    <mergeCell ref="J2996:L2996"/>
    <mergeCell ref="M2996:N2996"/>
    <mergeCell ref="O2996:P2996"/>
    <mergeCell ref="B2995:C2995"/>
    <mergeCell ref="D2995:F2995"/>
    <mergeCell ref="G2995:I2995"/>
    <mergeCell ref="J2995:L2995"/>
    <mergeCell ref="M2995:N2995"/>
    <mergeCell ref="O2995:P2995"/>
    <mergeCell ref="B3006:C3006"/>
    <mergeCell ref="D3006:F3006"/>
    <mergeCell ref="G3006:I3006"/>
    <mergeCell ref="J3006:L3006"/>
    <mergeCell ref="M3006:N3006"/>
    <mergeCell ref="O3006:P3006"/>
    <mergeCell ref="B3005:C3005"/>
    <mergeCell ref="D3005:F3005"/>
    <mergeCell ref="G3005:I3005"/>
    <mergeCell ref="J3005:L3005"/>
    <mergeCell ref="M3005:N3005"/>
    <mergeCell ref="O3005:P3005"/>
    <mergeCell ref="B3004:C3004"/>
    <mergeCell ref="D3004:F3004"/>
    <mergeCell ref="G3004:I3004"/>
    <mergeCell ref="J3004:L3004"/>
    <mergeCell ref="M3004:N3004"/>
    <mergeCell ref="O3004:P3004"/>
    <mergeCell ref="B3003:C3003"/>
    <mergeCell ref="D3003:F3003"/>
    <mergeCell ref="G3003:I3003"/>
    <mergeCell ref="J3003:L3003"/>
    <mergeCell ref="M3003:N3003"/>
    <mergeCell ref="O3003:P3003"/>
    <mergeCell ref="B3002:C3002"/>
    <mergeCell ref="D3002:F3002"/>
    <mergeCell ref="G3002:I3002"/>
    <mergeCell ref="J3002:L3002"/>
    <mergeCell ref="M3002:N3002"/>
    <mergeCell ref="O3002:P3002"/>
    <mergeCell ref="B3001:C3001"/>
    <mergeCell ref="D3001:F3001"/>
    <mergeCell ref="G3001:I3001"/>
    <mergeCell ref="J3001:L3001"/>
    <mergeCell ref="M3001:N3001"/>
    <mergeCell ref="O3001:P3001"/>
    <mergeCell ref="B3012:C3012"/>
    <mergeCell ref="D3012:F3012"/>
    <mergeCell ref="G3012:I3012"/>
    <mergeCell ref="J3012:L3012"/>
    <mergeCell ref="M3012:N3012"/>
    <mergeCell ref="O3012:P3012"/>
    <mergeCell ref="B3011:C3011"/>
    <mergeCell ref="D3011:F3011"/>
    <mergeCell ref="G3011:I3011"/>
    <mergeCell ref="J3011:L3011"/>
    <mergeCell ref="M3011:N3011"/>
    <mergeCell ref="O3011:P3011"/>
    <mergeCell ref="B3010:C3010"/>
    <mergeCell ref="D3010:F3010"/>
    <mergeCell ref="G3010:I3010"/>
    <mergeCell ref="J3010:L3010"/>
    <mergeCell ref="M3010:N3010"/>
    <mergeCell ref="O3010:P3010"/>
    <mergeCell ref="B3009:C3009"/>
    <mergeCell ref="D3009:F3009"/>
    <mergeCell ref="G3009:I3009"/>
    <mergeCell ref="J3009:L3009"/>
    <mergeCell ref="M3009:N3009"/>
    <mergeCell ref="O3009:P3009"/>
    <mergeCell ref="B3008:C3008"/>
    <mergeCell ref="D3008:F3008"/>
    <mergeCell ref="G3008:I3008"/>
    <mergeCell ref="J3008:L3008"/>
    <mergeCell ref="M3008:N3008"/>
    <mergeCell ref="O3008:P3008"/>
    <mergeCell ref="B3007:C3007"/>
    <mergeCell ref="D3007:F3007"/>
    <mergeCell ref="G3007:I3007"/>
    <mergeCell ref="J3007:L3007"/>
    <mergeCell ref="M3007:N3007"/>
    <mergeCell ref="O3007:P3007"/>
    <mergeCell ref="B3018:C3018"/>
    <mergeCell ref="D3018:F3018"/>
    <mergeCell ref="G3018:I3018"/>
    <mergeCell ref="J3018:L3018"/>
    <mergeCell ref="M3018:N3018"/>
    <mergeCell ref="O3018:P3018"/>
    <mergeCell ref="B3017:C3017"/>
    <mergeCell ref="D3017:F3017"/>
    <mergeCell ref="G3017:I3017"/>
    <mergeCell ref="J3017:L3017"/>
    <mergeCell ref="M3017:N3017"/>
    <mergeCell ref="O3017:P3017"/>
    <mergeCell ref="B3016:C3016"/>
    <mergeCell ref="D3016:F3016"/>
    <mergeCell ref="G3016:I3016"/>
    <mergeCell ref="J3016:L3016"/>
    <mergeCell ref="M3016:N3016"/>
    <mergeCell ref="O3016:P3016"/>
    <mergeCell ref="B3015:C3015"/>
    <mergeCell ref="D3015:F3015"/>
    <mergeCell ref="G3015:I3015"/>
    <mergeCell ref="J3015:L3015"/>
    <mergeCell ref="M3015:N3015"/>
    <mergeCell ref="O3015:P3015"/>
    <mergeCell ref="B3014:C3014"/>
    <mergeCell ref="D3014:F3014"/>
    <mergeCell ref="G3014:I3014"/>
    <mergeCell ref="J3014:L3014"/>
    <mergeCell ref="M3014:N3014"/>
    <mergeCell ref="O3014:P3014"/>
    <mergeCell ref="B3013:C3013"/>
    <mergeCell ref="D3013:F3013"/>
    <mergeCell ref="G3013:I3013"/>
    <mergeCell ref="J3013:L3013"/>
    <mergeCell ref="M3013:N3013"/>
    <mergeCell ref="O3013:P3013"/>
    <mergeCell ref="B3024:C3024"/>
    <mergeCell ref="D3024:F3024"/>
    <mergeCell ref="G3024:I3024"/>
    <mergeCell ref="J3024:L3024"/>
    <mergeCell ref="M3024:N3024"/>
    <mergeCell ref="O3024:P3024"/>
    <mergeCell ref="B3023:C3023"/>
    <mergeCell ref="D3023:F3023"/>
    <mergeCell ref="G3023:I3023"/>
    <mergeCell ref="J3023:L3023"/>
    <mergeCell ref="M3023:N3023"/>
    <mergeCell ref="O3023:P3023"/>
    <mergeCell ref="B3022:C3022"/>
    <mergeCell ref="D3022:F3022"/>
    <mergeCell ref="G3022:I3022"/>
    <mergeCell ref="J3022:L3022"/>
    <mergeCell ref="M3022:N3022"/>
    <mergeCell ref="O3022:P3022"/>
    <mergeCell ref="B3021:C3021"/>
    <mergeCell ref="D3021:F3021"/>
    <mergeCell ref="G3021:I3021"/>
    <mergeCell ref="J3021:L3021"/>
    <mergeCell ref="M3021:N3021"/>
    <mergeCell ref="O3021:P3021"/>
    <mergeCell ref="B3020:C3020"/>
    <mergeCell ref="D3020:F3020"/>
    <mergeCell ref="G3020:I3020"/>
    <mergeCell ref="J3020:L3020"/>
    <mergeCell ref="M3020:N3020"/>
    <mergeCell ref="O3020:P3020"/>
    <mergeCell ref="B3019:C3019"/>
    <mergeCell ref="D3019:F3019"/>
    <mergeCell ref="G3019:I3019"/>
    <mergeCell ref="J3019:L3019"/>
    <mergeCell ref="M3019:N3019"/>
    <mergeCell ref="O3019:P3019"/>
    <mergeCell ref="B3030:C3030"/>
    <mergeCell ref="D3030:F3030"/>
    <mergeCell ref="G3030:I3030"/>
    <mergeCell ref="J3030:L3030"/>
    <mergeCell ref="M3030:N3030"/>
    <mergeCell ref="O3030:P3030"/>
    <mergeCell ref="B3029:C3029"/>
    <mergeCell ref="D3029:F3029"/>
    <mergeCell ref="G3029:I3029"/>
    <mergeCell ref="J3029:L3029"/>
    <mergeCell ref="M3029:N3029"/>
    <mergeCell ref="O3029:P3029"/>
    <mergeCell ref="B3028:C3028"/>
    <mergeCell ref="D3028:F3028"/>
    <mergeCell ref="G3028:I3028"/>
    <mergeCell ref="J3028:L3028"/>
    <mergeCell ref="M3028:N3028"/>
    <mergeCell ref="O3028:P3028"/>
    <mergeCell ref="B3027:C3027"/>
    <mergeCell ref="D3027:F3027"/>
    <mergeCell ref="G3027:I3027"/>
    <mergeCell ref="J3027:L3027"/>
    <mergeCell ref="M3027:N3027"/>
    <mergeCell ref="O3027:P3027"/>
    <mergeCell ref="B3026:C3026"/>
    <mergeCell ref="D3026:F3026"/>
    <mergeCell ref="G3026:I3026"/>
    <mergeCell ref="J3026:L3026"/>
    <mergeCell ref="M3026:N3026"/>
    <mergeCell ref="O3026:P3026"/>
    <mergeCell ref="B3025:C3025"/>
    <mergeCell ref="D3025:F3025"/>
    <mergeCell ref="G3025:I3025"/>
    <mergeCell ref="J3025:L3025"/>
    <mergeCell ref="M3025:N3025"/>
    <mergeCell ref="O3025:P3025"/>
    <mergeCell ref="B3036:C3036"/>
    <mergeCell ref="D3036:F3036"/>
    <mergeCell ref="G3036:I3036"/>
    <mergeCell ref="J3036:L3036"/>
    <mergeCell ref="M3036:N3036"/>
    <mergeCell ref="O3036:P3036"/>
    <mergeCell ref="B3035:C3035"/>
    <mergeCell ref="D3035:F3035"/>
    <mergeCell ref="G3035:I3035"/>
    <mergeCell ref="J3035:L3035"/>
    <mergeCell ref="M3035:N3035"/>
    <mergeCell ref="O3035:P3035"/>
    <mergeCell ref="B3034:C3034"/>
    <mergeCell ref="D3034:F3034"/>
    <mergeCell ref="G3034:I3034"/>
    <mergeCell ref="J3034:L3034"/>
    <mergeCell ref="M3034:N3034"/>
    <mergeCell ref="O3034:P3034"/>
    <mergeCell ref="B3033:C3033"/>
    <mergeCell ref="D3033:F3033"/>
    <mergeCell ref="G3033:I3033"/>
    <mergeCell ref="J3033:L3033"/>
    <mergeCell ref="M3033:N3033"/>
    <mergeCell ref="O3033:P3033"/>
    <mergeCell ref="B3032:C3032"/>
    <mergeCell ref="D3032:F3032"/>
    <mergeCell ref="G3032:I3032"/>
    <mergeCell ref="J3032:L3032"/>
    <mergeCell ref="M3032:N3032"/>
    <mergeCell ref="O3032:P3032"/>
    <mergeCell ref="B3031:C3031"/>
    <mergeCell ref="D3031:F3031"/>
    <mergeCell ref="G3031:I3031"/>
    <mergeCell ref="J3031:L3031"/>
    <mergeCell ref="M3031:N3031"/>
    <mergeCell ref="O3031:P3031"/>
    <mergeCell ref="B3042:C3042"/>
    <mergeCell ref="D3042:F3042"/>
    <mergeCell ref="G3042:I3042"/>
    <mergeCell ref="J3042:L3042"/>
    <mergeCell ref="M3042:N3042"/>
    <mergeCell ref="O3042:P3042"/>
    <mergeCell ref="B3041:C3041"/>
    <mergeCell ref="D3041:F3041"/>
    <mergeCell ref="G3041:I3041"/>
    <mergeCell ref="J3041:L3041"/>
    <mergeCell ref="M3041:N3041"/>
    <mergeCell ref="O3041:P3041"/>
    <mergeCell ref="B3040:C3040"/>
    <mergeCell ref="D3040:F3040"/>
    <mergeCell ref="G3040:I3040"/>
    <mergeCell ref="J3040:L3040"/>
    <mergeCell ref="M3040:N3040"/>
    <mergeCell ref="O3040:P3040"/>
    <mergeCell ref="B3039:C3039"/>
    <mergeCell ref="D3039:F3039"/>
    <mergeCell ref="G3039:I3039"/>
    <mergeCell ref="J3039:L3039"/>
    <mergeCell ref="M3039:N3039"/>
    <mergeCell ref="O3039:P3039"/>
    <mergeCell ref="B3038:C3038"/>
    <mergeCell ref="D3038:F3038"/>
    <mergeCell ref="G3038:I3038"/>
    <mergeCell ref="J3038:L3038"/>
    <mergeCell ref="M3038:N3038"/>
    <mergeCell ref="O3038:P3038"/>
    <mergeCell ref="B3037:C3037"/>
    <mergeCell ref="D3037:F3037"/>
    <mergeCell ref="G3037:I3037"/>
    <mergeCell ref="J3037:L3037"/>
    <mergeCell ref="M3037:N3037"/>
    <mergeCell ref="O3037:P3037"/>
    <mergeCell ref="B3048:C3048"/>
    <mergeCell ref="D3048:F3048"/>
    <mergeCell ref="G3048:I3048"/>
    <mergeCell ref="J3048:L3048"/>
    <mergeCell ref="M3048:N3048"/>
    <mergeCell ref="O3048:P3048"/>
    <mergeCell ref="B3047:C3047"/>
    <mergeCell ref="D3047:F3047"/>
    <mergeCell ref="G3047:I3047"/>
    <mergeCell ref="J3047:L3047"/>
    <mergeCell ref="M3047:N3047"/>
    <mergeCell ref="O3047:P3047"/>
    <mergeCell ref="B3046:C3046"/>
    <mergeCell ref="D3046:F3046"/>
    <mergeCell ref="G3046:I3046"/>
    <mergeCell ref="J3046:L3046"/>
    <mergeCell ref="M3046:N3046"/>
    <mergeCell ref="O3046:P3046"/>
    <mergeCell ref="B3045:C3045"/>
    <mergeCell ref="D3045:F3045"/>
    <mergeCell ref="G3045:I3045"/>
    <mergeCell ref="J3045:L3045"/>
    <mergeCell ref="M3045:N3045"/>
    <mergeCell ref="O3045:P3045"/>
    <mergeCell ref="B3044:C3044"/>
    <mergeCell ref="D3044:F3044"/>
    <mergeCell ref="G3044:I3044"/>
    <mergeCell ref="J3044:L3044"/>
    <mergeCell ref="M3044:N3044"/>
    <mergeCell ref="O3044:P3044"/>
    <mergeCell ref="B3043:C3043"/>
    <mergeCell ref="D3043:F3043"/>
    <mergeCell ref="G3043:I3043"/>
    <mergeCell ref="J3043:L3043"/>
    <mergeCell ref="M3043:N3043"/>
    <mergeCell ref="O3043:P3043"/>
    <mergeCell ref="B3054:C3054"/>
    <mergeCell ref="D3054:F3054"/>
    <mergeCell ref="G3054:I3054"/>
    <mergeCell ref="J3054:L3054"/>
    <mergeCell ref="M3054:N3054"/>
    <mergeCell ref="O3054:P3054"/>
    <mergeCell ref="B3053:C3053"/>
    <mergeCell ref="D3053:F3053"/>
    <mergeCell ref="G3053:I3053"/>
    <mergeCell ref="J3053:L3053"/>
    <mergeCell ref="M3053:N3053"/>
    <mergeCell ref="O3053:P3053"/>
    <mergeCell ref="B3052:C3052"/>
    <mergeCell ref="D3052:F3052"/>
    <mergeCell ref="G3052:I3052"/>
    <mergeCell ref="J3052:L3052"/>
    <mergeCell ref="M3052:N3052"/>
    <mergeCell ref="O3052:P3052"/>
    <mergeCell ref="B3051:C3051"/>
    <mergeCell ref="D3051:F3051"/>
    <mergeCell ref="G3051:I3051"/>
    <mergeCell ref="J3051:L3051"/>
    <mergeCell ref="M3051:N3051"/>
    <mergeCell ref="O3051:P3051"/>
    <mergeCell ref="B3050:C3050"/>
    <mergeCell ref="D3050:F3050"/>
    <mergeCell ref="G3050:I3050"/>
    <mergeCell ref="J3050:L3050"/>
    <mergeCell ref="M3050:N3050"/>
    <mergeCell ref="O3050:P3050"/>
    <mergeCell ref="B3049:C3049"/>
    <mergeCell ref="D3049:F3049"/>
    <mergeCell ref="G3049:I3049"/>
    <mergeCell ref="J3049:L3049"/>
    <mergeCell ref="M3049:N3049"/>
    <mergeCell ref="O3049:P3049"/>
    <mergeCell ref="B3060:C3060"/>
    <mergeCell ref="D3060:F3060"/>
    <mergeCell ref="G3060:I3060"/>
    <mergeCell ref="J3060:L3060"/>
    <mergeCell ref="M3060:N3060"/>
    <mergeCell ref="O3060:P3060"/>
    <mergeCell ref="B3059:C3059"/>
    <mergeCell ref="D3059:F3059"/>
    <mergeCell ref="G3059:I3059"/>
    <mergeCell ref="J3059:L3059"/>
    <mergeCell ref="M3059:N3059"/>
    <mergeCell ref="O3059:P3059"/>
    <mergeCell ref="B3058:C3058"/>
    <mergeCell ref="D3058:F3058"/>
    <mergeCell ref="G3058:I3058"/>
    <mergeCell ref="J3058:L3058"/>
    <mergeCell ref="M3058:N3058"/>
    <mergeCell ref="O3058:P3058"/>
    <mergeCell ref="B3057:C3057"/>
    <mergeCell ref="D3057:F3057"/>
    <mergeCell ref="G3057:I3057"/>
    <mergeCell ref="J3057:L3057"/>
    <mergeCell ref="M3057:N3057"/>
    <mergeCell ref="O3057:P3057"/>
    <mergeCell ref="B3056:C3056"/>
    <mergeCell ref="D3056:F3056"/>
    <mergeCell ref="G3056:I3056"/>
    <mergeCell ref="J3056:L3056"/>
    <mergeCell ref="M3056:N3056"/>
    <mergeCell ref="O3056:P3056"/>
    <mergeCell ref="B3055:C3055"/>
    <mergeCell ref="D3055:F3055"/>
    <mergeCell ref="G3055:I3055"/>
    <mergeCell ref="J3055:L3055"/>
    <mergeCell ref="M3055:N3055"/>
    <mergeCell ref="O3055:P3055"/>
    <mergeCell ref="B3066:C3066"/>
    <mergeCell ref="D3066:F3066"/>
    <mergeCell ref="G3066:I3066"/>
    <mergeCell ref="J3066:L3066"/>
    <mergeCell ref="M3066:N3066"/>
    <mergeCell ref="O3066:P3066"/>
    <mergeCell ref="B3065:C3065"/>
    <mergeCell ref="D3065:F3065"/>
    <mergeCell ref="G3065:I3065"/>
    <mergeCell ref="J3065:L3065"/>
    <mergeCell ref="M3065:N3065"/>
    <mergeCell ref="O3065:P3065"/>
    <mergeCell ref="B3064:C3064"/>
    <mergeCell ref="D3064:F3064"/>
    <mergeCell ref="G3064:I3064"/>
    <mergeCell ref="J3064:L3064"/>
    <mergeCell ref="M3064:N3064"/>
    <mergeCell ref="O3064:P3064"/>
    <mergeCell ref="B3063:C3063"/>
    <mergeCell ref="D3063:F3063"/>
    <mergeCell ref="G3063:I3063"/>
    <mergeCell ref="J3063:L3063"/>
    <mergeCell ref="M3063:N3063"/>
    <mergeCell ref="O3063:P3063"/>
    <mergeCell ref="B3062:C3062"/>
    <mergeCell ref="D3062:F3062"/>
    <mergeCell ref="G3062:I3062"/>
    <mergeCell ref="J3062:L3062"/>
    <mergeCell ref="M3062:N3062"/>
    <mergeCell ref="O3062:P3062"/>
    <mergeCell ref="B3061:C3061"/>
    <mergeCell ref="D3061:F3061"/>
    <mergeCell ref="G3061:I3061"/>
    <mergeCell ref="J3061:L3061"/>
    <mergeCell ref="M3061:N3061"/>
    <mergeCell ref="O3061:P3061"/>
    <mergeCell ref="B3072:C3072"/>
    <mergeCell ref="D3072:F3072"/>
    <mergeCell ref="G3072:I3072"/>
    <mergeCell ref="J3072:L3072"/>
    <mergeCell ref="M3072:N3072"/>
    <mergeCell ref="O3072:P3072"/>
    <mergeCell ref="B3071:C3071"/>
    <mergeCell ref="D3071:F3071"/>
    <mergeCell ref="G3071:I3071"/>
    <mergeCell ref="J3071:L3071"/>
    <mergeCell ref="M3071:N3071"/>
    <mergeCell ref="O3071:P3071"/>
    <mergeCell ref="B3070:C3070"/>
    <mergeCell ref="D3070:F3070"/>
    <mergeCell ref="G3070:I3070"/>
    <mergeCell ref="J3070:L3070"/>
    <mergeCell ref="M3070:N3070"/>
    <mergeCell ref="O3070:P3070"/>
    <mergeCell ref="B3069:C3069"/>
    <mergeCell ref="D3069:F3069"/>
    <mergeCell ref="G3069:I3069"/>
    <mergeCell ref="J3069:L3069"/>
    <mergeCell ref="M3069:N3069"/>
    <mergeCell ref="O3069:P3069"/>
    <mergeCell ref="B3068:C3068"/>
    <mergeCell ref="D3068:F3068"/>
    <mergeCell ref="G3068:I3068"/>
    <mergeCell ref="J3068:L3068"/>
    <mergeCell ref="M3068:N3068"/>
    <mergeCell ref="O3068:P3068"/>
    <mergeCell ref="B3067:C3067"/>
    <mergeCell ref="D3067:F3067"/>
    <mergeCell ref="G3067:I3067"/>
    <mergeCell ref="J3067:L3067"/>
    <mergeCell ref="M3067:N3067"/>
    <mergeCell ref="O3067:P3067"/>
    <mergeCell ref="B3078:C3078"/>
    <mergeCell ref="D3078:F3078"/>
    <mergeCell ref="G3078:I3078"/>
    <mergeCell ref="J3078:L3078"/>
    <mergeCell ref="M3078:N3078"/>
    <mergeCell ref="O3078:P3078"/>
    <mergeCell ref="B3077:C3077"/>
    <mergeCell ref="D3077:F3077"/>
    <mergeCell ref="G3077:I3077"/>
    <mergeCell ref="J3077:L3077"/>
    <mergeCell ref="M3077:N3077"/>
    <mergeCell ref="O3077:P3077"/>
    <mergeCell ref="B3076:C3076"/>
    <mergeCell ref="D3076:F3076"/>
    <mergeCell ref="G3076:I3076"/>
    <mergeCell ref="J3076:L3076"/>
    <mergeCell ref="M3076:N3076"/>
    <mergeCell ref="O3076:P3076"/>
    <mergeCell ref="B3075:C3075"/>
    <mergeCell ref="D3075:F3075"/>
    <mergeCell ref="G3075:I3075"/>
    <mergeCell ref="J3075:L3075"/>
    <mergeCell ref="M3075:N3075"/>
    <mergeCell ref="O3075:P3075"/>
    <mergeCell ref="B3074:C3074"/>
    <mergeCell ref="D3074:F3074"/>
    <mergeCell ref="G3074:I3074"/>
    <mergeCell ref="J3074:L3074"/>
    <mergeCell ref="M3074:N3074"/>
    <mergeCell ref="O3074:P3074"/>
    <mergeCell ref="B3073:C3073"/>
    <mergeCell ref="D3073:F3073"/>
    <mergeCell ref="G3073:I3073"/>
    <mergeCell ref="J3073:L3073"/>
    <mergeCell ref="M3073:N3073"/>
    <mergeCell ref="O3073:P3073"/>
    <mergeCell ref="B3084:C3084"/>
    <mergeCell ref="D3084:F3084"/>
    <mergeCell ref="G3084:I3084"/>
    <mergeCell ref="J3084:L3084"/>
    <mergeCell ref="M3084:N3084"/>
    <mergeCell ref="O3084:P3084"/>
    <mergeCell ref="B3083:C3083"/>
    <mergeCell ref="D3083:F3083"/>
    <mergeCell ref="G3083:I3083"/>
    <mergeCell ref="J3083:L3083"/>
    <mergeCell ref="M3083:N3083"/>
    <mergeCell ref="O3083:P3083"/>
    <mergeCell ref="B3082:C3082"/>
    <mergeCell ref="D3082:F3082"/>
    <mergeCell ref="G3082:I3082"/>
    <mergeCell ref="J3082:L3082"/>
    <mergeCell ref="M3082:N3082"/>
    <mergeCell ref="O3082:P3082"/>
    <mergeCell ref="B3081:C3081"/>
    <mergeCell ref="D3081:F3081"/>
    <mergeCell ref="G3081:I3081"/>
    <mergeCell ref="J3081:L3081"/>
    <mergeCell ref="M3081:N3081"/>
    <mergeCell ref="O3081:P3081"/>
    <mergeCell ref="B3080:C3080"/>
    <mergeCell ref="D3080:F3080"/>
    <mergeCell ref="G3080:I3080"/>
    <mergeCell ref="J3080:L3080"/>
    <mergeCell ref="M3080:N3080"/>
    <mergeCell ref="O3080:P3080"/>
    <mergeCell ref="B3079:C3079"/>
    <mergeCell ref="D3079:F3079"/>
    <mergeCell ref="G3079:I3079"/>
    <mergeCell ref="J3079:L3079"/>
    <mergeCell ref="M3079:N3079"/>
    <mergeCell ref="O3079:P3079"/>
    <mergeCell ref="B3090:C3090"/>
    <mergeCell ref="D3090:F3090"/>
    <mergeCell ref="G3090:I3090"/>
    <mergeCell ref="J3090:L3090"/>
    <mergeCell ref="M3090:N3090"/>
    <mergeCell ref="O3090:P3090"/>
    <mergeCell ref="B3089:C3089"/>
    <mergeCell ref="D3089:F3089"/>
    <mergeCell ref="G3089:I3089"/>
    <mergeCell ref="J3089:L3089"/>
    <mergeCell ref="M3089:N3089"/>
    <mergeCell ref="O3089:P3089"/>
    <mergeCell ref="B3088:C3088"/>
    <mergeCell ref="D3088:F3088"/>
    <mergeCell ref="G3088:I3088"/>
    <mergeCell ref="J3088:L3088"/>
    <mergeCell ref="M3088:N3088"/>
    <mergeCell ref="O3088:P3088"/>
    <mergeCell ref="B3087:C3087"/>
    <mergeCell ref="D3087:F3087"/>
    <mergeCell ref="G3087:I3087"/>
    <mergeCell ref="J3087:L3087"/>
    <mergeCell ref="M3087:N3087"/>
    <mergeCell ref="O3087:P3087"/>
    <mergeCell ref="B3086:C3086"/>
    <mergeCell ref="D3086:F3086"/>
    <mergeCell ref="G3086:I3086"/>
    <mergeCell ref="J3086:L3086"/>
    <mergeCell ref="M3086:N3086"/>
    <mergeCell ref="O3086:P3086"/>
    <mergeCell ref="B3085:C3085"/>
    <mergeCell ref="D3085:F3085"/>
    <mergeCell ref="G3085:I3085"/>
    <mergeCell ref="J3085:L3085"/>
    <mergeCell ref="M3085:N3085"/>
    <mergeCell ref="O3085:P3085"/>
    <mergeCell ref="B3096:C3096"/>
    <mergeCell ref="D3096:F3096"/>
    <mergeCell ref="G3096:I3096"/>
    <mergeCell ref="J3096:L3096"/>
    <mergeCell ref="M3096:N3096"/>
    <mergeCell ref="O3096:P3096"/>
    <mergeCell ref="B3095:C3095"/>
    <mergeCell ref="D3095:F3095"/>
    <mergeCell ref="G3095:I3095"/>
    <mergeCell ref="J3095:L3095"/>
    <mergeCell ref="M3095:N3095"/>
    <mergeCell ref="O3095:P3095"/>
    <mergeCell ref="B3094:C3094"/>
    <mergeCell ref="D3094:F3094"/>
    <mergeCell ref="G3094:I3094"/>
    <mergeCell ref="J3094:L3094"/>
    <mergeCell ref="M3094:N3094"/>
    <mergeCell ref="O3094:P3094"/>
    <mergeCell ref="B3093:C3093"/>
    <mergeCell ref="D3093:F3093"/>
    <mergeCell ref="G3093:I3093"/>
    <mergeCell ref="J3093:L3093"/>
    <mergeCell ref="M3093:N3093"/>
    <mergeCell ref="O3093:P3093"/>
    <mergeCell ref="B3092:C3092"/>
    <mergeCell ref="D3092:F3092"/>
    <mergeCell ref="G3092:I3092"/>
    <mergeCell ref="J3092:L3092"/>
    <mergeCell ref="M3092:N3092"/>
    <mergeCell ref="O3092:P3092"/>
    <mergeCell ref="B3091:C3091"/>
    <mergeCell ref="D3091:F3091"/>
    <mergeCell ref="G3091:I3091"/>
    <mergeCell ref="J3091:L3091"/>
    <mergeCell ref="M3091:N3091"/>
    <mergeCell ref="O3091:P3091"/>
    <mergeCell ref="B3102:C3102"/>
    <mergeCell ref="D3102:F3102"/>
    <mergeCell ref="G3102:I3102"/>
    <mergeCell ref="J3102:L3102"/>
    <mergeCell ref="M3102:N3102"/>
    <mergeCell ref="O3102:P3102"/>
    <mergeCell ref="B3101:C3101"/>
    <mergeCell ref="D3101:F3101"/>
    <mergeCell ref="G3101:I3101"/>
    <mergeCell ref="J3101:L3101"/>
    <mergeCell ref="M3101:N3101"/>
    <mergeCell ref="O3101:P3101"/>
    <mergeCell ref="B3100:C3100"/>
    <mergeCell ref="D3100:F3100"/>
    <mergeCell ref="G3100:I3100"/>
    <mergeCell ref="J3100:L3100"/>
    <mergeCell ref="M3100:N3100"/>
    <mergeCell ref="O3100:P3100"/>
    <mergeCell ref="B3099:C3099"/>
    <mergeCell ref="D3099:F3099"/>
    <mergeCell ref="G3099:I3099"/>
    <mergeCell ref="J3099:L3099"/>
    <mergeCell ref="M3099:N3099"/>
    <mergeCell ref="O3099:P3099"/>
    <mergeCell ref="B3098:C3098"/>
    <mergeCell ref="D3098:F3098"/>
    <mergeCell ref="G3098:I3098"/>
    <mergeCell ref="J3098:L3098"/>
    <mergeCell ref="M3098:N3098"/>
    <mergeCell ref="O3098:P3098"/>
    <mergeCell ref="B3097:C3097"/>
    <mergeCell ref="D3097:F3097"/>
    <mergeCell ref="G3097:I3097"/>
    <mergeCell ref="J3097:L3097"/>
    <mergeCell ref="M3097:N3097"/>
    <mergeCell ref="O3097:P3097"/>
    <mergeCell ref="B3108:C3108"/>
    <mergeCell ref="D3108:F3108"/>
    <mergeCell ref="G3108:I3108"/>
    <mergeCell ref="J3108:L3108"/>
    <mergeCell ref="M3108:N3108"/>
    <mergeCell ref="O3108:P3108"/>
    <mergeCell ref="B3107:C3107"/>
    <mergeCell ref="D3107:F3107"/>
    <mergeCell ref="G3107:I3107"/>
    <mergeCell ref="J3107:L3107"/>
    <mergeCell ref="M3107:N3107"/>
    <mergeCell ref="O3107:P3107"/>
    <mergeCell ref="B3106:C3106"/>
    <mergeCell ref="D3106:F3106"/>
    <mergeCell ref="G3106:I3106"/>
    <mergeCell ref="J3106:L3106"/>
    <mergeCell ref="M3106:N3106"/>
    <mergeCell ref="O3106:P3106"/>
    <mergeCell ref="B3105:C3105"/>
    <mergeCell ref="D3105:F3105"/>
    <mergeCell ref="G3105:I3105"/>
    <mergeCell ref="J3105:L3105"/>
    <mergeCell ref="M3105:N3105"/>
    <mergeCell ref="O3105:P3105"/>
    <mergeCell ref="B3104:C3104"/>
    <mergeCell ref="D3104:F3104"/>
    <mergeCell ref="G3104:I3104"/>
    <mergeCell ref="J3104:L3104"/>
    <mergeCell ref="M3104:N3104"/>
    <mergeCell ref="O3104:P3104"/>
    <mergeCell ref="B3103:C3103"/>
    <mergeCell ref="D3103:F3103"/>
    <mergeCell ref="G3103:I3103"/>
    <mergeCell ref="J3103:L3103"/>
    <mergeCell ref="M3103:N3103"/>
    <mergeCell ref="O3103:P3103"/>
    <mergeCell ref="B3114:C3114"/>
    <mergeCell ref="D3114:F3114"/>
    <mergeCell ref="G3114:I3114"/>
    <mergeCell ref="J3114:L3114"/>
    <mergeCell ref="M3114:N3114"/>
    <mergeCell ref="O3114:P3114"/>
    <mergeCell ref="B3113:C3113"/>
    <mergeCell ref="D3113:F3113"/>
    <mergeCell ref="G3113:I3113"/>
    <mergeCell ref="J3113:L3113"/>
    <mergeCell ref="M3113:N3113"/>
    <mergeCell ref="O3113:P3113"/>
    <mergeCell ref="B3112:C3112"/>
    <mergeCell ref="D3112:F3112"/>
    <mergeCell ref="G3112:I3112"/>
    <mergeCell ref="J3112:L3112"/>
    <mergeCell ref="M3112:N3112"/>
    <mergeCell ref="O3112:P3112"/>
    <mergeCell ref="B3111:C3111"/>
    <mergeCell ref="D3111:F3111"/>
    <mergeCell ref="G3111:I3111"/>
    <mergeCell ref="J3111:L3111"/>
    <mergeCell ref="M3111:N3111"/>
    <mergeCell ref="O3111:P3111"/>
    <mergeCell ref="B3110:C3110"/>
    <mergeCell ref="D3110:F3110"/>
    <mergeCell ref="G3110:I3110"/>
    <mergeCell ref="J3110:L3110"/>
    <mergeCell ref="M3110:N3110"/>
    <mergeCell ref="O3110:P3110"/>
    <mergeCell ref="B3109:C3109"/>
    <mergeCell ref="D3109:F3109"/>
    <mergeCell ref="G3109:I3109"/>
    <mergeCell ref="J3109:L3109"/>
    <mergeCell ref="M3109:N3109"/>
    <mergeCell ref="O3109:P3109"/>
    <mergeCell ref="B3120:C3120"/>
    <mergeCell ref="D3120:F3120"/>
    <mergeCell ref="G3120:I3120"/>
    <mergeCell ref="J3120:L3120"/>
    <mergeCell ref="M3120:N3120"/>
    <mergeCell ref="O3120:P3120"/>
    <mergeCell ref="B3119:C3119"/>
    <mergeCell ref="D3119:F3119"/>
    <mergeCell ref="G3119:I3119"/>
    <mergeCell ref="J3119:L3119"/>
    <mergeCell ref="M3119:N3119"/>
    <mergeCell ref="O3119:P3119"/>
    <mergeCell ref="B3118:C3118"/>
    <mergeCell ref="D3118:F3118"/>
    <mergeCell ref="G3118:I3118"/>
    <mergeCell ref="J3118:L3118"/>
    <mergeCell ref="M3118:N3118"/>
    <mergeCell ref="O3118:P3118"/>
    <mergeCell ref="B3117:C3117"/>
    <mergeCell ref="D3117:F3117"/>
    <mergeCell ref="G3117:I3117"/>
    <mergeCell ref="J3117:L3117"/>
    <mergeCell ref="M3117:N3117"/>
    <mergeCell ref="O3117:P3117"/>
    <mergeCell ref="B3116:C3116"/>
    <mergeCell ref="D3116:F3116"/>
    <mergeCell ref="G3116:I3116"/>
    <mergeCell ref="J3116:L3116"/>
    <mergeCell ref="M3116:N3116"/>
    <mergeCell ref="O3116:P3116"/>
    <mergeCell ref="B3115:C3115"/>
    <mergeCell ref="D3115:F3115"/>
    <mergeCell ref="G3115:I3115"/>
    <mergeCell ref="J3115:L3115"/>
    <mergeCell ref="M3115:N3115"/>
    <mergeCell ref="O3115:P3115"/>
    <mergeCell ref="B3126:C3126"/>
    <mergeCell ref="D3126:F3126"/>
    <mergeCell ref="G3126:I3126"/>
    <mergeCell ref="J3126:L3126"/>
    <mergeCell ref="M3126:N3126"/>
    <mergeCell ref="O3126:P3126"/>
    <mergeCell ref="B3125:C3125"/>
    <mergeCell ref="D3125:F3125"/>
    <mergeCell ref="G3125:I3125"/>
    <mergeCell ref="J3125:L3125"/>
    <mergeCell ref="M3125:N3125"/>
    <mergeCell ref="O3125:P3125"/>
    <mergeCell ref="B3124:C3124"/>
    <mergeCell ref="D3124:F3124"/>
    <mergeCell ref="G3124:I3124"/>
    <mergeCell ref="J3124:L3124"/>
    <mergeCell ref="M3124:N3124"/>
    <mergeCell ref="O3124:P3124"/>
    <mergeCell ref="B3123:C3123"/>
    <mergeCell ref="D3123:F3123"/>
    <mergeCell ref="G3123:I3123"/>
    <mergeCell ref="J3123:L3123"/>
    <mergeCell ref="M3123:N3123"/>
    <mergeCell ref="O3123:P3123"/>
    <mergeCell ref="B3122:C3122"/>
    <mergeCell ref="D3122:F3122"/>
    <mergeCell ref="G3122:I3122"/>
    <mergeCell ref="J3122:L3122"/>
    <mergeCell ref="M3122:N3122"/>
    <mergeCell ref="O3122:P3122"/>
    <mergeCell ref="B3121:C3121"/>
    <mergeCell ref="D3121:F3121"/>
    <mergeCell ref="G3121:I3121"/>
    <mergeCell ref="J3121:L3121"/>
    <mergeCell ref="M3121:N3121"/>
    <mergeCell ref="O3121:P3121"/>
    <mergeCell ref="B3132:C3132"/>
    <mergeCell ref="D3132:F3132"/>
    <mergeCell ref="G3132:I3132"/>
    <mergeCell ref="J3132:L3132"/>
    <mergeCell ref="M3132:N3132"/>
    <mergeCell ref="O3132:P3132"/>
    <mergeCell ref="B3131:C3131"/>
    <mergeCell ref="D3131:F3131"/>
    <mergeCell ref="G3131:I3131"/>
    <mergeCell ref="J3131:L3131"/>
    <mergeCell ref="M3131:N3131"/>
    <mergeCell ref="O3131:P3131"/>
    <mergeCell ref="B3130:C3130"/>
    <mergeCell ref="D3130:F3130"/>
    <mergeCell ref="G3130:I3130"/>
    <mergeCell ref="J3130:L3130"/>
    <mergeCell ref="M3130:N3130"/>
    <mergeCell ref="O3130:P3130"/>
    <mergeCell ref="B3129:C3129"/>
    <mergeCell ref="D3129:F3129"/>
    <mergeCell ref="G3129:I3129"/>
    <mergeCell ref="J3129:L3129"/>
    <mergeCell ref="M3129:N3129"/>
    <mergeCell ref="O3129:P3129"/>
    <mergeCell ref="B3128:C3128"/>
    <mergeCell ref="D3128:F3128"/>
    <mergeCell ref="G3128:I3128"/>
    <mergeCell ref="J3128:L3128"/>
    <mergeCell ref="M3128:N3128"/>
    <mergeCell ref="O3128:P3128"/>
    <mergeCell ref="B3127:C3127"/>
    <mergeCell ref="D3127:F3127"/>
    <mergeCell ref="G3127:I3127"/>
    <mergeCell ref="J3127:L3127"/>
    <mergeCell ref="M3127:N3127"/>
    <mergeCell ref="O3127:P3127"/>
    <mergeCell ref="B3138:C3138"/>
    <mergeCell ref="D3138:F3138"/>
    <mergeCell ref="G3138:I3138"/>
    <mergeCell ref="J3138:L3138"/>
    <mergeCell ref="M3138:N3138"/>
    <mergeCell ref="O3138:P3138"/>
    <mergeCell ref="B3137:C3137"/>
    <mergeCell ref="D3137:F3137"/>
    <mergeCell ref="G3137:I3137"/>
    <mergeCell ref="J3137:L3137"/>
    <mergeCell ref="M3137:N3137"/>
    <mergeCell ref="O3137:P3137"/>
    <mergeCell ref="B3136:C3136"/>
    <mergeCell ref="D3136:F3136"/>
    <mergeCell ref="G3136:I3136"/>
    <mergeCell ref="J3136:L3136"/>
    <mergeCell ref="M3136:N3136"/>
    <mergeCell ref="O3136:P3136"/>
    <mergeCell ref="B3135:C3135"/>
    <mergeCell ref="D3135:F3135"/>
    <mergeCell ref="G3135:I3135"/>
    <mergeCell ref="J3135:L3135"/>
    <mergeCell ref="M3135:N3135"/>
    <mergeCell ref="O3135:P3135"/>
    <mergeCell ref="B3134:C3134"/>
    <mergeCell ref="D3134:F3134"/>
    <mergeCell ref="G3134:I3134"/>
    <mergeCell ref="J3134:L3134"/>
    <mergeCell ref="M3134:N3134"/>
    <mergeCell ref="O3134:P3134"/>
    <mergeCell ref="B3133:C3133"/>
    <mergeCell ref="D3133:F3133"/>
    <mergeCell ref="G3133:I3133"/>
    <mergeCell ref="J3133:L3133"/>
    <mergeCell ref="M3133:N3133"/>
    <mergeCell ref="O3133:P3133"/>
    <mergeCell ref="B3144:C3144"/>
    <mergeCell ref="D3144:F3144"/>
    <mergeCell ref="G3144:I3144"/>
    <mergeCell ref="J3144:L3144"/>
    <mergeCell ref="M3144:N3144"/>
    <mergeCell ref="O3144:P3144"/>
    <mergeCell ref="B3143:C3143"/>
    <mergeCell ref="D3143:F3143"/>
    <mergeCell ref="G3143:I3143"/>
    <mergeCell ref="J3143:L3143"/>
    <mergeCell ref="M3143:N3143"/>
    <mergeCell ref="O3143:P3143"/>
    <mergeCell ref="B3142:C3142"/>
    <mergeCell ref="D3142:F3142"/>
    <mergeCell ref="G3142:I3142"/>
    <mergeCell ref="J3142:L3142"/>
    <mergeCell ref="M3142:N3142"/>
    <mergeCell ref="O3142:P3142"/>
    <mergeCell ref="B3141:C3141"/>
    <mergeCell ref="D3141:F3141"/>
    <mergeCell ref="G3141:I3141"/>
    <mergeCell ref="J3141:L3141"/>
    <mergeCell ref="M3141:N3141"/>
    <mergeCell ref="O3141:P3141"/>
    <mergeCell ref="B3140:C3140"/>
    <mergeCell ref="D3140:F3140"/>
    <mergeCell ref="G3140:I3140"/>
    <mergeCell ref="J3140:L3140"/>
    <mergeCell ref="M3140:N3140"/>
    <mergeCell ref="O3140:P3140"/>
    <mergeCell ref="B3139:C3139"/>
    <mergeCell ref="D3139:F3139"/>
    <mergeCell ref="G3139:I3139"/>
    <mergeCell ref="J3139:L3139"/>
    <mergeCell ref="M3139:N3139"/>
    <mergeCell ref="O3139:P3139"/>
    <mergeCell ref="B3150:C3150"/>
    <mergeCell ref="D3150:F3150"/>
    <mergeCell ref="G3150:I3150"/>
    <mergeCell ref="J3150:L3150"/>
    <mergeCell ref="M3150:N3150"/>
    <mergeCell ref="O3150:P3150"/>
    <mergeCell ref="B3149:C3149"/>
    <mergeCell ref="D3149:F3149"/>
    <mergeCell ref="G3149:I3149"/>
    <mergeCell ref="J3149:L3149"/>
    <mergeCell ref="M3149:N3149"/>
    <mergeCell ref="O3149:P3149"/>
    <mergeCell ref="B3148:C3148"/>
    <mergeCell ref="D3148:F3148"/>
    <mergeCell ref="G3148:I3148"/>
    <mergeCell ref="J3148:L3148"/>
    <mergeCell ref="M3148:N3148"/>
    <mergeCell ref="O3148:P3148"/>
    <mergeCell ref="B3147:C3147"/>
    <mergeCell ref="D3147:F3147"/>
    <mergeCell ref="G3147:I3147"/>
    <mergeCell ref="J3147:L3147"/>
    <mergeCell ref="M3147:N3147"/>
    <mergeCell ref="O3147:P3147"/>
    <mergeCell ref="B3146:C3146"/>
    <mergeCell ref="D3146:F3146"/>
    <mergeCell ref="G3146:I3146"/>
    <mergeCell ref="J3146:L3146"/>
    <mergeCell ref="M3146:N3146"/>
    <mergeCell ref="O3146:P3146"/>
    <mergeCell ref="B3145:C3145"/>
    <mergeCell ref="D3145:F3145"/>
    <mergeCell ref="G3145:I3145"/>
    <mergeCell ref="J3145:L3145"/>
    <mergeCell ref="M3145:N3145"/>
    <mergeCell ref="O3145:P3145"/>
    <mergeCell ref="B3156:C3156"/>
    <mergeCell ref="D3156:F3156"/>
    <mergeCell ref="G3156:I3156"/>
    <mergeCell ref="J3156:L3156"/>
    <mergeCell ref="M3156:N3156"/>
    <mergeCell ref="O3156:P3156"/>
    <mergeCell ref="B3155:C3155"/>
    <mergeCell ref="D3155:F3155"/>
    <mergeCell ref="G3155:I3155"/>
    <mergeCell ref="J3155:L3155"/>
    <mergeCell ref="M3155:N3155"/>
    <mergeCell ref="O3155:P3155"/>
    <mergeCell ref="B3154:C3154"/>
    <mergeCell ref="D3154:F3154"/>
    <mergeCell ref="G3154:I3154"/>
    <mergeCell ref="J3154:L3154"/>
    <mergeCell ref="M3154:N3154"/>
    <mergeCell ref="O3154:P3154"/>
    <mergeCell ref="B3153:C3153"/>
    <mergeCell ref="D3153:F3153"/>
    <mergeCell ref="G3153:I3153"/>
    <mergeCell ref="J3153:L3153"/>
    <mergeCell ref="M3153:N3153"/>
    <mergeCell ref="O3153:P3153"/>
    <mergeCell ref="B3152:C3152"/>
    <mergeCell ref="D3152:F3152"/>
    <mergeCell ref="G3152:I3152"/>
    <mergeCell ref="J3152:L3152"/>
    <mergeCell ref="M3152:N3152"/>
    <mergeCell ref="O3152:P3152"/>
    <mergeCell ref="B3151:C3151"/>
    <mergeCell ref="D3151:F3151"/>
    <mergeCell ref="G3151:I3151"/>
    <mergeCell ref="J3151:L3151"/>
    <mergeCell ref="M3151:N3151"/>
    <mergeCell ref="O3151:P3151"/>
    <mergeCell ref="B3162:C3162"/>
    <mergeCell ref="D3162:F3162"/>
    <mergeCell ref="G3162:I3162"/>
    <mergeCell ref="J3162:L3162"/>
    <mergeCell ref="M3162:N3162"/>
    <mergeCell ref="O3162:P3162"/>
    <mergeCell ref="B3161:C3161"/>
    <mergeCell ref="D3161:F3161"/>
    <mergeCell ref="G3161:I3161"/>
    <mergeCell ref="J3161:L3161"/>
    <mergeCell ref="M3161:N3161"/>
    <mergeCell ref="O3161:P3161"/>
    <mergeCell ref="B3160:C3160"/>
    <mergeCell ref="D3160:F3160"/>
    <mergeCell ref="G3160:I3160"/>
    <mergeCell ref="J3160:L3160"/>
    <mergeCell ref="M3160:N3160"/>
    <mergeCell ref="O3160:P3160"/>
    <mergeCell ref="B3159:C3159"/>
    <mergeCell ref="D3159:F3159"/>
    <mergeCell ref="G3159:I3159"/>
    <mergeCell ref="J3159:L3159"/>
    <mergeCell ref="M3159:N3159"/>
    <mergeCell ref="O3159:P3159"/>
    <mergeCell ref="B3158:C3158"/>
    <mergeCell ref="D3158:F3158"/>
    <mergeCell ref="G3158:I3158"/>
    <mergeCell ref="J3158:L3158"/>
    <mergeCell ref="M3158:N3158"/>
    <mergeCell ref="O3158:P3158"/>
    <mergeCell ref="B3157:C3157"/>
    <mergeCell ref="D3157:F3157"/>
    <mergeCell ref="G3157:I3157"/>
    <mergeCell ref="J3157:L3157"/>
    <mergeCell ref="M3157:N3157"/>
    <mergeCell ref="O3157:P3157"/>
    <mergeCell ref="A3168:B3168"/>
    <mergeCell ref="C3168:D3168"/>
    <mergeCell ref="F3168:G3168"/>
    <mergeCell ref="I3168:J3168"/>
    <mergeCell ref="L3168:M3168"/>
    <mergeCell ref="N3168:O3168"/>
    <mergeCell ref="A3167:B3167"/>
    <mergeCell ref="C3167:D3167"/>
    <mergeCell ref="F3167:G3167"/>
    <mergeCell ref="I3167:J3167"/>
    <mergeCell ref="L3167:M3167"/>
    <mergeCell ref="N3167:O3167"/>
    <mergeCell ref="A3166:B3166"/>
    <mergeCell ref="C3166:D3166"/>
    <mergeCell ref="F3166:G3166"/>
    <mergeCell ref="I3166:J3166"/>
    <mergeCell ref="L3166:M3166"/>
    <mergeCell ref="N3166:O3166"/>
    <mergeCell ref="A3165:B3165"/>
    <mergeCell ref="C3165:D3165"/>
    <mergeCell ref="F3165:G3165"/>
    <mergeCell ref="I3165:J3165"/>
    <mergeCell ref="L3165:M3165"/>
    <mergeCell ref="N3165:O3165"/>
    <mergeCell ref="B3164:C3164"/>
    <mergeCell ref="D3164:F3164"/>
    <mergeCell ref="G3164:I3164"/>
    <mergeCell ref="J3164:L3164"/>
    <mergeCell ref="M3164:N3164"/>
    <mergeCell ref="O3164:P3164"/>
    <mergeCell ref="B3163:C3163"/>
    <mergeCell ref="D3163:F3163"/>
    <mergeCell ref="G3163:I3163"/>
    <mergeCell ref="J3163:L3163"/>
    <mergeCell ref="M3163:N3163"/>
    <mergeCell ref="O3163:P3163"/>
    <mergeCell ref="A3174:B3174"/>
    <mergeCell ref="C3174:D3174"/>
    <mergeCell ref="F3174:G3174"/>
    <mergeCell ref="I3174:J3174"/>
    <mergeCell ref="L3174:M3174"/>
    <mergeCell ref="N3174:O3174"/>
    <mergeCell ref="A3173:B3173"/>
    <mergeCell ref="C3173:D3173"/>
    <mergeCell ref="F3173:G3173"/>
    <mergeCell ref="I3173:J3173"/>
    <mergeCell ref="L3173:M3173"/>
    <mergeCell ref="N3173:O3173"/>
    <mergeCell ref="A3172:B3172"/>
    <mergeCell ref="C3172:D3172"/>
    <mergeCell ref="F3172:G3172"/>
    <mergeCell ref="I3172:J3172"/>
    <mergeCell ref="L3172:M3172"/>
    <mergeCell ref="N3172:O3172"/>
    <mergeCell ref="A3171:B3171"/>
    <mergeCell ref="C3171:D3171"/>
    <mergeCell ref="F3171:G3171"/>
    <mergeCell ref="I3171:J3171"/>
    <mergeCell ref="L3171:M3171"/>
    <mergeCell ref="N3171:O3171"/>
    <mergeCell ref="A3170:B3170"/>
    <mergeCell ref="C3170:D3170"/>
    <mergeCell ref="F3170:G3170"/>
    <mergeCell ref="I3170:J3170"/>
    <mergeCell ref="L3170:M3170"/>
    <mergeCell ref="N3170:O3170"/>
    <mergeCell ref="A3169:B3169"/>
    <mergeCell ref="C3169:D3169"/>
    <mergeCell ref="F3169:G3169"/>
    <mergeCell ref="I3169:J3169"/>
    <mergeCell ref="L3169:M3169"/>
    <mergeCell ref="N3169:O3169"/>
    <mergeCell ref="A3180:B3180"/>
    <mergeCell ref="C3180:D3180"/>
    <mergeCell ref="F3180:G3180"/>
    <mergeCell ref="I3180:J3180"/>
    <mergeCell ref="L3180:M3180"/>
    <mergeCell ref="N3180:O3180"/>
    <mergeCell ref="A3179:B3179"/>
    <mergeCell ref="C3179:D3179"/>
    <mergeCell ref="F3179:G3179"/>
    <mergeCell ref="I3179:J3179"/>
    <mergeCell ref="L3179:M3179"/>
    <mergeCell ref="N3179:O3179"/>
    <mergeCell ref="A3178:B3178"/>
    <mergeCell ref="C3178:D3178"/>
    <mergeCell ref="F3178:G3178"/>
    <mergeCell ref="I3178:J3178"/>
    <mergeCell ref="L3178:M3178"/>
    <mergeCell ref="N3178:O3178"/>
    <mergeCell ref="A3177:B3177"/>
    <mergeCell ref="C3177:D3177"/>
    <mergeCell ref="F3177:G3177"/>
    <mergeCell ref="I3177:J3177"/>
    <mergeCell ref="L3177:M3177"/>
    <mergeCell ref="N3177:O3177"/>
    <mergeCell ref="A3176:B3176"/>
    <mergeCell ref="C3176:D3176"/>
    <mergeCell ref="F3176:G3176"/>
    <mergeCell ref="I3176:J3176"/>
    <mergeCell ref="L3176:M3176"/>
    <mergeCell ref="N3176:O3176"/>
    <mergeCell ref="A3175:B3175"/>
    <mergeCell ref="C3175:D3175"/>
    <mergeCell ref="F3175:G3175"/>
    <mergeCell ref="I3175:J3175"/>
    <mergeCell ref="L3175:M3175"/>
    <mergeCell ref="N3175:O3175"/>
    <mergeCell ref="A3186:B3186"/>
    <mergeCell ref="C3186:D3186"/>
    <mergeCell ref="F3186:G3186"/>
    <mergeCell ref="I3186:J3186"/>
    <mergeCell ref="L3186:M3186"/>
    <mergeCell ref="N3186:O3186"/>
    <mergeCell ref="A3185:B3185"/>
    <mergeCell ref="C3185:D3185"/>
    <mergeCell ref="F3185:G3185"/>
    <mergeCell ref="I3185:J3185"/>
    <mergeCell ref="L3185:M3185"/>
    <mergeCell ref="N3185:O3185"/>
    <mergeCell ref="A3184:B3184"/>
    <mergeCell ref="C3184:D3184"/>
    <mergeCell ref="F3184:G3184"/>
    <mergeCell ref="I3184:J3184"/>
    <mergeCell ref="L3184:M3184"/>
    <mergeCell ref="N3184:O3184"/>
    <mergeCell ref="A3183:B3183"/>
    <mergeCell ref="C3183:D3183"/>
    <mergeCell ref="F3183:G3183"/>
    <mergeCell ref="I3183:J3183"/>
    <mergeCell ref="L3183:M3183"/>
    <mergeCell ref="N3183:O3183"/>
    <mergeCell ref="A3182:B3182"/>
    <mergeCell ref="C3182:D3182"/>
    <mergeCell ref="F3182:G3182"/>
    <mergeCell ref="I3182:J3182"/>
    <mergeCell ref="L3182:M3182"/>
    <mergeCell ref="N3182:O3182"/>
    <mergeCell ref="A3181:B3181"/>
    <mergeCell ref="C3181:D3181"/>
    <mergeCell ref="F3181:G3181"/>
    <mergeCell ref="I3181:J3181"/>
    <mergeCell ref="L3181:M3181"/>
    <mergeCell ref="N3181:O3181"/>
    <mergeCell ref="A3192:B3192"/>
    <mergeCell ref="C3192:D3192"/>
    <mergeCell ref="F3192:G3192"/>
    <mergeCell ref="I3192:J3192"/>
    <mergeCell ref="L3192:M3192"/>
    <mergeCell ref="N3192:O3192"/>
    <mergeCell ref="A3191:B3191"/>
    <mergeCell ref="C3191:D3191"/>
    <mergeCell ref="F3191:G3191"/>
    <mergeCell ref="I3191:J3191"/>
    <mergeCell ref="L3191:M3191"/>
    <mergeCell ref="N3191:O3191"/>
    <mergeCell ref="A3190:B3190"/>
    <mergeCell ref="C3190:D3190"/>
    <mergeCell ref="F3190:G3190"/>
    <mergeCell ref="I3190:J3190"/>
    <mergeCell ref="L3190:M3190"/>
    <mergeCell ref="N3190:O3190"/>
    <mergeCell ref="A3189:B3189"/>
    <mergeCell ref="C3189:D3189"/>
    <mergeCell ref="F3189:G3189"/>
    <mergeCell ref="I3189:J3189"/>
    <mergeCell ref="L3189:M3189"/>
    <mergeCell ref="N3189:O3189"/>
    <mergeCell ref="A3188:B3188"/>
    <mergeCell ref="C3188:D3188"/>
    <mergeCell ref="F3188:G3188"/>
    <mergeCell ref="I3188:J3188"/>
    <mergeCell ref="L3188:M3188"/>
    <mergeCell ref="N3188:O3188"/>
    <mergeCell ref="A3187:B3187"/>
    <mergeCell ref="C3187:D3187"/>
    <mergeCell ref="F3187:G3187"/>
    <mergeCell ref="I3187:J3187"/>
    <mergeCell ref="L3187:M3187"/>
    <mergeCell ref="N3187:O3187"/>
    <mergeCell ref="A3198:B3198"/>
    <mergeCell ref="C3198:D3198"/>
    <mergeCell ref="F3198:G3198"/>
    <mergeCell ref="I3198:J3198"/>
    <mergeCell ref="L3198:M3198"/>
    <mergeCell ref="N3198:O3198"/>
    <mergeCell ref="A3197:B3197"/>
    <mergeCell ref="C3197:D3197"/>
    <mergeCell ref="F3197:G3197"/>
    <mergeCell ref="I3197:J3197"/>
    <mergeCell ref="L3197:M3197"/>
    <mergeCell ref="N3197:O3197"/>
    <mergeCell ref="A3196:B3196"/>
    <mergeCell ref="C3196:D3196"/>
    <mergeCell ref="F3196:G3196"/>
    <mergeCell ref="I3196:J3196"/>
    <mergeCell ref="L3196:M3196"/>
    <mergeCell ref="N3196:O3196"/>
    <mergeCell ref="A3195:B3195"/>
    <mergeCell ref="C3195:D3195"/>
    <mergeCell ref="F3195:G3195"/>
    <mergeCell ref="I3195:J3195"/>
    <mergeCell ref="L3195:M3195"/>
    <mergeCell ref="N3195:O3195"/>
    <mergeCell ref="A3194:B3194"/>
    <mergeCell ref="C3194:D3194"/>
    <mergeCell ref="F3194:G3194"/>
    <mergeCell ref="I3194:J3194"/>
    <mergeCell ref="L3194:M3194"/>
    <mergeCell ref="N3194:O3194"/>
    <mergeCell ref="A3193:B3193"/>
    <mergeCell ref="C3193:D3193"/>
    <mergeCell ref="F3193:G3193"/>
    <mergeCell ref="I3193:J3193"/>
    <mergeCell ref="L3193:M3193"/>
    <mergeCell ref="N3193:O3193"/>
    <mergeCell ref="A3204:B3204"/>
    <mergeCell ref="C3204:D3204"/>
    <mergeCell ref="F3204:G3204"/>
    <mergeCell ref="I3204:J3204"/>
    <mergeCell ref="L3204:M3204"/>
    <mergeCell ref="N3204:O3204"/>
    <mergeCell ref="A3203:B3203"/>
    <mergeCell ref="C3203:D3203"/>
    <mergeCell ref="F3203:G3203"/>
    <mergeCell ref="I3203:J3203"/>
    <mergeCell ref="L3203:M3203"/>
    <mergeCell ref="N3203:O3203"/>
    <mergeCell ref="A3202:B3202"/>
    <mergeCell ref="C3202:D3202"/>
    <mergeCell ref="F3202:G3202"/>
    <mergeCell ref="I3202:J3202"/>
    <mergeCell ref="L3202:M3202"/>
    <mergeCell ref="N3202:O3202"/>
    <mergeCell ref="A3201:B3201"/>
    <mergeCell ref="C3201:D3201"/>
    <mergeCell ref="F3201:G3201"/>
    <mergeCell ref="I3201:J3201"/>
    <mergeCell ref="L3201:M3201"/>
    <mergeCell ref="N3201:O3201"/>
    <mergeCell ref="A3200:B3200"/>
    <mergeCell ref="C3200:D3200"/>
    <mergeCell ref="F3200:G3200"/>
    <mergeCell ref="I3200:J3200"/>
    <mergeCell ref="L3200:M3200"/>
    <mergeCell ref="N3200:O3200"/>
    <mergeCell ref="A3199:B3199"/>
    <mergeCell ref="C3199:D3199"/>
    <mergeCell ref="F3199:G3199"/>
    <mergeCell ref="I3199:J3199"/>
    <mergeCell ref="L3199:M3199"/>
    <mergeCell ref="N3199:O3199"/>
    <mergeCell ref="A3210:B3210"/>
    <mergeCell ref="C3210:D3210"/>
    <mergeCell ref="F3210:G3210"/>
    <mergeCell ref="I3210:J3210"/>
    <mergeCell ref="L3210:M3210"/>
    <mergeCell ref="N3210:O3210"/>
    <mergeCell ref="A3209:B3209"/>
    <mergeCell ref="C3209:D3209"/>
    <mergeCell ref="F3209:G3209"/>
    <mergeCell ref="I3209:J3209"/>
    <mergeCell ref="L3209:M3209"/>
    <mergeCell ref="N3209:O3209"/>
    <mergeCell ref="A3208:B3208"/>
    <mergeCell ref="C3208:D3208"/>
    <mergeCell ref="F3208:G3208"/>
    <mergeCell ref="I3208:J3208"/>
    <mergeCell ref="L3208:M3208"/>
    <mergeCell ref="N3208:O3208"/>
    <mergeCell ref="A3207:B3207"/>
    <mergeCell ref="C3207:D3207"/>
    <mergeCell ref="F3207:G3207"/>
    <mergeCell ref="I3207:J3207"/>
    <mergeCell ref="L3207:M3207"/>
    <mergeCell ref="N3207:O3207"/>
    <mergeCell ref="A3206:B3206"/>
    <mergeCell ref="C3206:D3206"/>
    <mergeCell ref="F3206:G3206"/>
    <mergeCell ref="I3206:J3206"/>
    <mergeCell ref="L3206:M3206"/>
    <mergeCell ref="N3206:O3206"/>
    <mergeCell ref="A3205:B3205"/>
    <mergeCell ref="C3205:D3205"/>
    <mergeCell ref="F3205:G3205"/>
    <mergeCell ref="I3205:J3205"/>
    <mergeCell ref="L3205:M3205"/>
    <mergeCell ref="N3205:O3205"/>
    <mergeCell ref="A3216:B3216"/>
    <mergeCell ref="C3216:D3216"/>
    <mergeCell ref="F3216:G3216"/>
    <mergeCell ref="I3216:J3216"/>
    <mergeCell ref="L3216:M3216"/>
    <mergeCell ref="N3216:O3216"/>
    <mergeCell ref="A3215:B3215"/>
    <mergeCell ref="C3215:D3215"/>
    <mergeCell ref="F3215:G3215"/>
    <mergeCell ref="I3215:J3215"/>
    <mergeCell ref="L3215:M3215"/>
    <mergeCell ref="N3215:O3215"/>
    <mergeCell ref="A3214:B3214"/>
    <mergeCell ref="C3214:D3214"/>
    <mergeCell ref="F3214:G3214"/>
    <mergeCell ref="I3214:J3214"/>
    <mergeCell ref="L3214:M3214"/>
    <mergeCell ref="N3214:O3214"/>
    <mergeCell ref="A3213:B3213"/>
    <mergeCell ref="C3213:D3213"/>
    <mergeCell ref="F3213:G3213"/>
    <mergeCell ref="I3213:J3213"/>
    <mergeCell ref="L3213:M3213"/>
    <mergeCell ref="N3213:O3213"/>
    <mergeCell ref="A3212:B3212"/>
    <mergeCell ref="C3212:D3212"/>
    <mergeCell ref="F3212:G3212"/>
    <mergeCell ref="I3212:J3212"/>
    <mergeCell ref="L3212:M3212"/>
    <mergeCell ref="N3212:O3212"/>
    <mergeCell ref="A3211:B3211"/>
    <mergeCell ref="C3211:D3211"/>
    <mergeCell ref="F3211:G3211"/>
    <mergeCell ref="I3211:J3211"/>
    <mergeCell ref="L3211:M3211"/>
    <mergeCell ref="N3211:O3211"/>
    <mergeCell ref="A3222:B3222"/>
    <mergeCell ref="C3222:D3222"/>
    <mergeCell ref="F3222:G3222"/>
    <mergeCell ref="I3222:J3222"/>
    <mergeCell ref="L3222:M3222"/>
    <mergeCell ref="N3222:O3222"/>
    <mergeCell ref="A3221:B3221"/>
    <mergeCell ref="C3221:D3221"/>
    <mergeCell ref="F3221:G3221"/>
    <mergeCell ref="I3221:J3221"/>
    <mergeCell ref="L3221:M3221"/>
    <mergeCell ref="N3221:O3221"/>
    <mergeCell ref="A3220:B3220"/>
    <mergeCell ref="C3220:D3220"/>
    <mergeCell ref="F3220:G3220"/>
    <mergeCell ref="I3220:J3220"/>
    <mergeCell ref="L3220:M3220"/>
    <mergeCell ref="N3220:O3220"/>
    <mergeCell ref="A3219:B3219"/>
    <mergeCell ref="C3219:D3219"/>
    <mergeCell ref="F3219:G3219"/>
    <mergeCell ref="I3219:J3219"/>
    <mergeCell ref="L3219:M3219"/>
    <mergeCell ref="N3219:O3219"/>
    <mergeCell ref="A3218:B3218"/>
    <mergeCell ref="C3218:D3218"/>
    <mergeCell ref="F3218:G3218"/>
    <mergeCell ref="I3218:J3218"/>
    <mergeCell ref="L3218:M3218"/>
    <mergeCell ref="N3218:O3218"/>
    <mergeCell ref="A3217:B3217"/>
    <mergeCell ref="C3217:D3217"/>
    <mergeCell ref="F3217:G3217"/>
    <mergeCell ref="I3217:J3217"/>
    <mergeCell ref="L3217:M3217"/>
    <mergeCell ref="N3217:O3217"/>
    <mergeCell ref="A3228:B3228"/>
    <mergeCell ref="C3228:D3228"/>
    <mergeCell ref="F3228:G3228"/>
    <mergeCell ref="I3228:J3228"/>
    <mergeCell ref="L3228:M3228"/>
    <mergeCell ref="N3228:O3228"/>
    <mergeCell ref="A3227:B3227"/>
    <mergeCell ref="C3227:D3227"/>
    <mergeCell ref="F3227:G3227"/>
    <mergeCell ref="I3227:J3227"/>
    <mergeCell ref="L3227:M3227"/>
    <mergeCell ref="N3227:O3227"/>
    <mergeCell ref="A3226:B3226"/>
    <mergeCell ref="C3226:D3226"/>
    <mergeCell ref="F3226:G3226"/>
    <mergeCell ref="I3226:J3226"/>
    <mergeCell ref="L3226:M3226"/>
    <mergeCell ref="N3226:O3226"/>
    <mergeCell ref="A3225:B3225"/>
    <mergeCell ref="C3225:D3225"/>
    <mergeCell ref="F3225:G3225"/>
    <mergeCell ref="I3225:J3225"/>
    <mergeCell ref="L3225:M3225"/>
    <mergeCell ref="N3225:O3225"/>
    <mergeCell ref="A3224:B3224"/>
    <mergeCell ref="C3224:D3224"/>
    <mergeCell ref="F3224:G3224"/>
    <mergeCell ref="I3224:J3224"/>
    <mergeCell ref="L3224:M3224"/>
    <mergeCell ref="N3224:O3224"/>
    <mergeCell ref="A3223:B3223"/>
    <mergeCell ref="C3223:D3223"/>
    <mergeCell ref="F3223:G3223"/>
    <mergeCell ref="I3223:J3223"/>
    <mergeCell ref="L3223:M3223"/>
    <mergeCell ref="N3223:O3223"/>
    <mergeCell ref="A3234:B3234"/>
    <mergeCell ref="C3234:D3234"/>
    <mergeCell ref="F3234:G3234"/>
    <mergeCell ref="I3234:J3234"/>
    <mergeCell ref="L3234:M3234"/>
    <mergeCell ref="N3234:O3234"/>
    <mergeCell ref="A3233:B3233"/>
    <mergeCell ref="C3233:D3233"/>
    <mergeCell ref="F3233:G3233"/>
    <mergeCell ref="I3233:J3233"/>
    <mergeCell ref="L3233:M3233"/>
    <mergeCell ref="N3233:O3233"/>
    <mergeCell ref="A3232:B3232"/>
    <mergeCell ref="C3232:D3232"/>
    <mergeCell ref="F3232:G3232"/>
    <mergeCell ref="I3232:J3232"/>
    <mergeCell ref="L3232:M3232"/>
    <mergeCell ref="N3232:O3232"/>
    <mergeCell ref="A3231:B3231"/>
    <mergeCell ref="C3231:D3231"/>
    <mergeCell ref="F3231:G3231"/>
    <mergeCell ref="I3231:J3231"/>
    <mergeCell ref="L3231:M3231"/>
    <mergeCell ref="N3231:O3231"/>
    <mergeCell ref="A3230:B3230"/>
    <mergeCell ref="C3230:D3230"/>
    <mergeCell ref="F3230:G3230"/>
    <mergeCell ref="I3230:J3230"/>
    <mergeCell ref="L3230:M3230"/>
    <mergeCell ref="N3230:O3230"/>
    <mergeCell ref="A3229:B3229"/>
    <mergeCell ref="C3229:D3229"/>
    <mergeCell ref="F3229:G3229"/>
    <mergeCell ref="I3229:J3229"/>
    <mergeCell ref="L3229:M3229"/>
    <mergeCell ref="N3229:O3229"/>
    <mergeCell ref="A3240:B3240"/>
    <mergeCell ref="C3240:D3240"/>
    <mergeCell ref="F3240:G3240"/>
    <mergeCell ref="I3240:J3240"/>
    <mergeCell ref="L3240:M3240"/>
    <mergeCell ref="N3240:O3240"/>
    <mergeCell ref="A3239:B3239"/>
    <mergeCell ref="C3239:D3239"/>
    <mergeCell ref="F3239:G3239"/>
    <mergeCell ref="I3239:J3239"/>
    <mergeCell ref="L3239:M3239"/>
    <mergeCell ref="N3239:O3239"/>
    <mergeCell ref="A3238:B3238"/>
    <mergeCell ref="C3238:D3238"/>
    <mergeCell ref="F3238:G3238"/>
    <mergeCell ref="I3238:J3238"/>
    <mergeCell ref="L3238:M3238"/>
    <mergeCell ref="N3238:O3238"/>
    <mergeCell ref="A3237:B3237"/>
    <mergeCell ref="C3237:D3237"/>
    <mergeCell ref="F3237:G3237"/>
    <mergeCell ref="I3237:J3237"/>
    <mergeCell ref="L3237:M3237"/>
    <mergeCell ref="N3237:O3237"/>
    <mergeCell ref="A3236:B3236"/>
    <mergeCell ref="C3236:D3236"/>
    <mergeCell ref="F3236:G3236"/>
    <mergeCell ref="I3236:J3236"/>
    <mergeCell ref="L3236:M3236"/>
    <mergeCell ref="N3236:O3236"/>
    <mergeCell ref="A3235:B3235"/>
    <mergeCell ref="C3235:D3235"/>
    <mergeCell ref="F3235:G3235"/>
    <mergeCell ref="I3235:J3235"/>
    <mergeCell ref="L3235:M3235"/>
    <mergeCell ref="N3235:O3235"/>
    <mergeCell ref="A3246:B3246"/>
    <mergeCell ref="C3246:D3246"/>
    <mergeCell ref="F3246:G3246"/>
    <mergeCell ref="I3246:J3246"/>
    <mergeCell ref="L3246:M3246"/>
    <mergeCell ref="N3246:O3246"/>
    <mergeCell ref="A3245:B3245"/>
    <mergeCell ref="C3245:D3245"/>
    <mergeCell ref="F3245:G3245"/>
    <mergeCell ref="I3245:J3245"/>
    <mergeCell ref="L3245:M3245"/>
    <mergeCell ref="N3245:O3245"/>
    <mergeCell ref="A3244:B3244"/>
    <mergeCell ref="C3244:D3244"/>
    <mergeCell ref="F3244:G3244"/>
    <mergeCell ref="I3244:J3244"/>
    <mergeCell ref="L3244:M3244"/>
    <mergeCell ref="N3244:O3244"/>
    <mergeCell ref="A3243:B3243"/>
    <mergeCell ref="C3243:D3243"/>
    <mergeCell ref="F3243:G3243"/>
    <mergeCell ref="I3243:J3243"/>
    <mergeCell ref="L3243:M3243"/>
    <mergeCell ref="N3243:O3243"/>
    <mergeCell ref="A3242:B3242"/>
    <mergeCell ref="C3242:D3242"/>
    <mergeCell ref="F3242:G3242"/>
    <mergeCell ref="I3242:J3242"/>
    <mergeCell ref="L3242:M3242"/>
    <mergeCell ref="N3242:O3242"/>
    <mergeCell ref="A3241:B3241"/>
    <mergeCell ref="C3241:D3241"/>
    <mergeCell ref="F3241:G3241"/>
    <mergeCell ref="I3241:J3241"/>
    <mergeCell ref="L3241:M3241"/>
    <mergeCell ref="N3241:O3241"/>
    <mergeCell ref="A3252:B3252"/>
    <mergeCell ref="C3252:D3252"/>
    <mergeCell ref="F3252:G3252"/>
    <mergeCell ref="I3252:J3252"/>
    <mergeCell ref="L3252:M3252"/>
    <mergeCell ref="N3252:O3252"/>
    <mergeCell ref="A3251:B3251"/>
    <mergeCell ref="C3251:D3251"/>
    <mergeCell ref="F3251:G3251"/>
    <mergeCell ref="I3251:J3251"/>
    <mergeCell ref="L3251:M3251"/>
    <mergeCell ref="N3251:O3251"/>
    <mergeCell ref="A3250:B3250"/>
    <mergeCell ref="C3250:D3250"/>
    <mergeCell ref="F3250:G3250"/>
    <mergeCell ref="I3250:J3250"/>
    <mergeCell ref="L3250:M3250"/>
    <mergeCell ref="N3250:O3250"/>
    <mergeCell ref="A3249:B3249"/>
    <mergeCell ref="C3249:D3249"/>
    <mergeCell ref="F3249:G3249"/>
    <mergeCell ref="I3249:J3249"/>
    <mergeCell ref="L3249:M3249"/>
    <mergeCell ref="N3249:O3249"/>
    <mergeCell ref="A3248:B3248"/>
    <mergeCell ref="C3248:D3248"/>
    <mergeCell ref="F3248:G3248"/>
    <mergeCell ref="I3248:J3248"/>
    <mergeCell ref="L3248:M3248"/>
    <mergeCell ref="N3248:O3248"/>
    <mergeCell ref="A3247:B3247"/>
    <mergeCell ref="C3247:D3247"/>
    <mergeCell ref="F3247:G3247"/>
    <mergeCell ref="I3247:J3247"/>
    <mergeCell ref="L3247:M3247"/>
    <mergeCell ref="N3247:O3247"/>
    <mergeCell ref="A3258:B3258"/>
    <mergeCell ref="C3258:D3258"/>
    <mergeCell ref="F3258:G3258"/>
    <mergeCell ref="I3258:J3258"/>
    <mergeCell ref="L3258:M3258"/>
    <mergeCell ref="N3258:O3258"/>
    <mergeCell ref="A3257:B3257"/>
    <mergeCell ref="C3257:D3257"/>
    <mergeCell ref="F3257:G3257"/>
    <mergeCell ref="I3257:J3257"/>
    <mergeCell ref="L3257:M3257"/>
    <mergeCell ref="N3257:O3257"/>
    <mergeCell ref="A3256:B3256"/>
    <mergeCell ref="C3256:D3256"/>
    <mergeCell ref="F3256:G3256"/>
    <mergeCell ref="I3256:J3256"/>
    <mergeCell ref="L3256:M3256"/>
    <mergeCell ref="N3256:O3256"/>
    <mergeCell ref="A3255:B3255"/>
    <mergeCell ref="C3255:D3255"/>
    <mergeCell ref="F3255:G3255"/>
    <mergeCell ref="I3255:J3255"/>
    <mergeCell ref="L3255:M3255"/>
    <mergeCell ref="N3255:O3255"/>
    <mergeCell ref="A3254:B3254"/>
    <mergeCell ref="C3254:D3254"/>
    <mergeCell ref="F3254:G3254"/>
    <mergeCell ref="I3254:J3254"/>
    <mergeCell ref="L3254:M3254"/>
    <mergeCell ref="N3254:O3254"/>
    <mergeCell ref="A3253:B3253"/>
    <mergeCell ref="C3253:D3253"/>
    <mergeCell ref="F3253:G3253"/>
    <mergeCell ref="I3253:J3253"/>
    <mergeCell ref="L3253:M3253"/>
    <mergeCell ref="N3253:O3253"/>
    <mergeCell ref="A3264:B3264"/>
    <mergeCell ref="C3264:D3264"/>
    <mergeCell ref="F3264:G3264"/>
    <mergeCell ref="I3264:J3264"/>
    <mergeCell ref="L3264:M3264"/>
    <mergeCell ref="N3264:O3264"/>
    <mergeCell ref="A3263:B3263"/>
    <mergeCell ref="C3263:D3263"/>
    <mergeCell ref="F3263:G3263"/>
    <mergeCell ref="I3263:J3263"/>
    <mergeCell ref="L3263:M3263"/>
    <mergeCell ref="N3263:O3263"/>
    <mergeCell ref="A3262:B3262"/>
    <mergeCell ref="C3262:D3262"/>
    <mergeCell ref="F3262:G3262"/>
    <mergeCell ref="I3262:J3262"/>
    <mergeCell ref="L3262:M3262"/>
    <mergeCell ref="N3262:O3262"/>
    <mergeCell ref="A3261:B3261"/>
    <mergeCell ref="C3261:D3261"/>
    <mergeCell ref="F3261:G3261"/>
    <mergeCell ref="I3261:J3261"/>
    <mergeCell ref="L3261:M3261"/>
    <mergeCell ref="N3261:O3261"/>
    <mergeCell ref="A3260:B3260"/>
    <mergeCell ref="C3260:D3260"/>
    <mergeCell ref="F3260:G3260"/>
    <mergeCell ref="I3260:J3260"/>
    <mergeCell ref="L3260:M3260"/>
    <mergeCell ref="N3260:O3260"/>
    <mergeCell ref="A3259:B3259"/>
    <mergeCell ref="C3259:D3259"/>
    <mergeCell ref="F3259:G3259"/>
    <mergeCell ref="I3259:J3259"/>
    <mergeCell ref="L3259:M3259"/>
    <mergeCell ref="N3259:O3259"/>
    <mergeCell ref="A3270:B3270"/>
    <mergeCell ref="C3270:D3270"/>
    <mergeCell ref="F3270:G3270"/>
    <mergeCell ref="I3270:J3270"/>
    <mergeCell ref="L3270:M3270"/>
    <mergeCell ref="N3270:O3270"/>
    <mergeCell ref="A3269:B3269"/>
    <mergeCell ref="C3269:D3269"/>
    <mergeCell ref="F3269:G3269"/>
    <mergeCell ref="I3269:J3269"/>
    <mergeCell ref="L3269:M3269"/>
    <mergeCell ref="N3269:O3269"/>
    <mergeCell ref="A3268:B3268"/>
    <mergeCell ref="C3268:D3268"/>
    <mergeCell ref="F3268:G3268"/>
    <mergeCell ref="I3268:J3268"/>
    <mergeCell ref="L3268:M3268"/>
    <mergeCell ref="N3268:O3268"/>
    <mergeCell ref="A3267:B3267"/>
    <mergeCell ref="C3267:D3267"/>
    <mergeCell ref="F3267:G3267"/>
    <mergeCell ref="I3267:J3267"/>
    <mergeCell ref="L3267:M3267"/>
    <mergeCell ref="N3267:O3267"/>
    <mergeCell ref="A3266:B3266"/>
    <mergeCell ref="C3266:D3266"/>
    <mergeCell ref="F3266:G3266"/>
    <mergeCell ref="I3266:J3266"/>
    <mergeCell ref="L3266:M3266"/>
    <mergeCell ref="N3266:O3266"/>
    <mergeCell ref="A3265:B3265"/>
    <mergeCell ref="C3265:D3265"/>
    <mergeCell ref="F3265:G3265"/>
    <mergeCell ref="I3265:J3265"/>
    <mergeCell ref="L3265:M3265"/>
    <mergeCell ref="N3265:O3265"/>
    <mergeCell ref="A3276:B3276"/>
    <mergeCell ref="C3276:D3276"/>
    <mergeCell ref="F3276:G3276"/>
    <mergeCell ref="I3276:J3276"/>
    <mergeCell ref="L3276:M3276"/>
    <mergeCell ref="N3276:O3276"/>
    <mergeCell ref="A3275:B3275"/>
    <mergeCell ref="C3275:D3275"/>
    <mergeCell ref="F3275:G3275"/>
    <mergeCell ref="I3275:J3275"/>
    <mergeCell ref="L3275:M3275"/>
    <mergeCell ref="N3275:O3275"/>
    <mergeCell ref="A3274:B3274"/>
    <mergeCell ref="C3274:D3274"/>
    <mergeCell ref="F3274:G3274"/>
    <mergeCell ref="I3274:J3274"/>
    <mergeCell ref="L3274:M3274"/>
    <mergeCell ref="N3274:O3274"/>
    <mergeCell ref="A3273:B3273"/>
    <mergeCell ref="C3273:D3273"/>
    <mergeCell ref="F3273:G3273"/>
    <mergeCell ref="I3273:J3273"/>
    <mergeCell ref="L3273:M3273"/>
    <mergeCell ref="N3273:O3273"/>
    <mergeCell ref="A3272:B3272"/>
    <mergeCell ref="C3272:D3272"/>
    <mergeCell ref="F3272:G3272"/>
    <mergeCell ref="I3272:J3272"/>
    <mergeCell ref="L3272:M3272"/>
    <mergeCell ref="N3272:O3272"/>
    <mergeCell ref="A3271:B3271"/>
    <mergeCell ref="C3271:D3271"/>
    <mergeCell ref="F3271:G3271"/>
    <mergeCell ref="I3271:J3271"/>
    <mergeCell ref="L3271:M3271"/>
    <mergeCell ref="N3271:O3271"/>
    <mergeCell ref="A3282:B3282"/>
    <mergeCell ref="C3282:D3282"/>
    <mergeCell ref="F3282:G3282"/>
    <mergeCell ref="I3282:J3282"/>
    <mergeCell ref="L3282:M3282"/>
    <mergeCell ref="N3282:O3282"/>
    <mergeCell ref="A3281:B3281"/>
    <mergeCell ref="C3281:D3281"/>
    <mergeCell ref="F3281:G3281"/>
    <mergeCell ref="I3281:J3281"/>
    <mergeCell ref="L3281:M3281"/>
    <mergeCell ref="N3281:O3281"/>
    <mergeCell ref="A3280:B3280"/>
    <mergeCell ref="C3280:D3280"/>
    <mergeCell ref="F3280:G3280"/>
    <mergeCell ref="I3280:J3280"/>
    <mergeCell ref="L3280:M3280"/>
    <mergeCell ref="N3280:O3280"/>
    <mergeCell ref="A3279:B3279"/>
    <mergeCell ref="C3279:D3279"/>
    <mergeCell ref="F3279:G3279"/>
    <mergeCell ref="I3279:J3279"/>
    <mergeCell ref="L3279:M3279"/>
    <mergeCell ref="N3279:O3279"/>
    <mergeCell ref="A3278:B3278"/>
    <mergeCell ref="C3278:D3278"/>
    <mergeCell ref="F3278:G3278"/>
    <mergeCell ref="I3278:J3278"/>
    <mergeCell ref="L3278:M3278"/>
    <mergeCell ref="N3278:O3278"/>
    <mergeCell ref="A3277:B3277"/>
    <mergeCell ref="C3277:D3277"/>
    <mergeCell ref="F3277:G3277"/>
    <mergeCell ref="I3277:J3277"/>
    <mergeCell ref="L3277:M3277"/>
    <mergeCell ref="N3277:O3277"/>
    <mergeCell ref="A3288:B3288"/>
    <mergeCell ref="C3288:D3288"/>
    <mergeCell ref="F3288:G3288"/>
    <mergeCell ref="I3288:J3288"/>
    <mergeCell ref="L3288:M3288"/>
    <mergeCell ref="N3288:O3288"/>
    <mergeCell ref="A3287:B3287"/>
    <mergeCell ref="C3287:D3287"/>
    <mergeCell ref="F3287:G3287"/>
    <mergeCell ref="I3287:J3287"/>
    <mergeCell ref="L3287:M3287"/>
    <mergeCell ref="N3287:O3287"/>
    <mergeCell ref="A3286:B3286"/>
    <mergeCell ref="C3286:D3286"/>
    <mergeCell ref="F3286:G3286"/>
    <mergeCell ref="I3286:J3286"/>
    <mergeCell ref="L3286:M3286"/>
    <mergeCell ref="N3286:O3286"/>
    <mergeCell ref="A3285:B3285"/>
    <mergeCell ref="C3285:D3285"/>
    <mergeCell ref="F3285:G3285"/>
    <mergeCell ref="I3285:J3285"/>
    <mergeCell ref="L3285:M3285"/>
    <mergeCell ref="N3285:O3285"/>
    <mergeCell ref="A3284:B3284"/>
    <mergeCell ref="C3284:D3284"/>
    <mergeCell ref="F3284:G3284"/>
    <mergeCell ref="I3284:J3284"/>
    <mergeCell ref="L3284:M3284"/>
    <mergeCell ref="N3284:O3284"/>
    <mergeCell ref="A3283:B3283"/>
    <mergeCell ref="C3283:D3283"/>
    <mergeCell ref="F3283:G3283"/>
    <mergeCell ref="I3283:J3283"/>
    <mergeCell ref="L3283:M3283"/>
    <mergeCell ref="N3283:O3283"/>
    <mergeCell ref="A3294:B3294"/>
    <mergeCell ref="C3294:D3294"/>
    <mergeCell ref="F3294:G3294"/>
    <mergeCell ref="I3294:J3294"/>
    <mergeCell ref="L3294:M3294"/>
    <mergeCell ref="N3294:O3294"/>
    <mergeCell ref="A3293:B3293"/>
    <mergeCell ref="C3293:D3293"/>
    <mergeCell ref="F3293:G3293"/>
    <mergeCell ref="I3293:J3293"/>
    <mergeCell ref="L3293:M3293"/>
    <mergeCell ref="N3293:O3293"/>
    <mergeCell ref="A3292:B3292"/>
    <mergeCell ref="C3292:D3292"/>
    <mergeCell ref="F3292:G3292"/>
    <mergeCell ref="I3292:J3292"/>
    <mergeCell ref="L3292:M3292"/>
    <mergeCell ref="N3292:O3292"/>
    <mergeCell ref="A3291:B3291"/>
    <mergeCell ref="C3291:D3291"/>
    <mergeCell ref="F3291:G3291"/>
    <mergeCell ref="I3291:J3291"/>
    <mergeCell ref="L3291:M3291"/>
    <mergeCell ref="N3291:O3291"/>
    <mergeCell ref="A3290:B3290"/>
    <mergeCell ref="C3290:D3290"/>
    <mergeCell ref="F3290:G3290"/>
    <mergeCell ref="I3290:J3290"/>
    <mergeCell ref="L3290:M3290"/>
    <mergeCell ref="N3290:O3290"/>
    <mergeCell ref="A3289:B3289"/>
    <mergeCell ref="C3289:D3289"/>
    <mergeCell ref="F3289:G3289"/>
    <mergeCell ref="I3289:J3289"/>
    <mergeCell ref="L3289:M3289"/>
    <mergeCell ref="N3289:O3289"/>
    <mergeCell ref="A3300:B3300"/>
    <mergeCell ref="C3300:D3300"/>
    <mergeCell ref="F3300:G3300"/>
    <mergeCell ref="I3300:J3300"/>
    <mergeCell ref="L3300:M3300"/>
    <mergeCell ref="N3300:O3300"/>
    <mergeCell ref="A3299:B3299"/>
    <mergeCell ref="C3299:D3299"/>
    <mergeCell ref="F3299:G3299"/>
    <mergeCell ref="I3299:J3299"/>
    <mergeCell ref="L3299:M3299"/>
    <mergeCell ref="N3299:O3299"/>
    <mergeCell ref="A3298:B3298"/>
    <mergeCell ref="C3298:D3298"/>
    <mergeCell ref="F3298:G3298"/>
    <mergeCell ref="I3298:J3298"/>
    <mergeCell ref="L3298:M3298"/>
    <mergeCell ref="N3298:O3298"/>
    <mergeCell ref="A3297:B3297"/>
    <mergeCell ref="C3297:D3297"/>
    <mergeCell ref="F3297:G3297"/>
    <mergeCell ref="I3297:J3297"/>
    <mergeCell ref="L3297:M3297"/>
    <mergeCell ref="N3297:O3297"/>
    <mergeCell ref="A3296:B3296"/>
    <mergeCell ref="C3296:D3296"/>
    <mergeCell ref="F3296:G3296"/>
    <mergeCell ref="I3296:J3296"/>
    <mergeCell ref="L3296:M3296"/>
    <mergeCell ref="N3296:O3296"/>
    <mergeCell ref="A3295:B3295"/>
    <mergeCell ref="C3295:D3295"/>
    <mergeCell ref="F3295:G3295"/>
    <mergeCell ref="I3295:J3295"/>
    <mergeCell ref="L3295:M3295"/>
    <mergeCell ref="N3295:O3295"/>
    <mergeCell ref="A3306:B3306"/>
    <mergeCell ref="C3306:D3306"/>
    <mergeCell ref="F3306:G3306"/>
    <mergeCell ref="I3306:J3306"/>
    <mergeCell ref="L3306:M3306"/>
    <mergeCell ref="N3306:O3306"/>
    <mergeCell ref="A3305:B3305"/>
    <mergeCell ref="C3305:D3305"/>
    <mergeCell ref="F3305:G3305"/>
    <mergeCell ref="I3305:J3305"/>
    <mergeCell ref="L3305:M3305"/>
    <mergeCell ref="N3305:O3305"/>
    <mergeCell ref="A3304:B3304"/>
    <mergeCell ref="C3304:D3304"/>
    <mergeCell ref="F3304:G3304"/>
    <mergeCell ref="I3304:J3304"/>
    <mergeCell ref="L3304:M3304"/>
    <mergeCell ref="N3304:O3304"/>
    <mergeCell ref="A3303:B3303"/>
    <mergeCell ref="C3303:D3303"/>
    <mergeCell ref="F3303:G3303"/>
    <mergeCell ref="I3303:J3303"/>
    <mergeCell ref="L3303:M3303"/>
    <mergeCell ref="N3303:O3303"/>
    <mergeCell ref="A3302:B3302"/>
    <mergeCell ref="C3302:D3302"/>
    <mergeCell ref="F3302:G3302"/>
    <mergeCell ref="I3302:J3302"/>
    <mergeCell ref="L3302:M3302"/>
    <mergeCell ref="N3302:O3302"/>
    <mergeCell ref="A3301:B3301"/>
    <mergeCell ref="C3301:D3301"/>
    <mergeCell ref="F3301:G3301"/>
    <mergeCell ref="I3301:J3301"/>
    <mergeCell ref="L3301:M3301"/>
    <mergeCell ref="N3301:O3301"/>
    <mergeCell ref="A3312:B3312"/>
    <mergeCell ref="C3312:D3312"/>
    <mergeCell ref="F3312:G3312"/>
    <mergeCell ref="I3312:J3312"/>
    <mergeCell ref="L3312:M3312"/>
    <mergeCell ref="N3312:O3312"/>
    <mergeCell ref="A3311:B3311"/>
    <mergeCell ref="C3311:D3311"/>
    <mergeCell ref="F3311:G3311"/>
    <mergeCell ref="I3311:J3311"/>
    <mergeCell ref="L3311:M3311"/>
    <mergeCell ref="N3311:O3311"/>
    <mergeCell ref="A3310:B3310"/>
    <mergeCell ref="C3310:D3310"/>
    <mergeCell ref="F3310:G3310"/>
    <mergeCell ref="I3310:J3310"/>
    <mergeCell ref="L3310:M3310"/>
    <mergeCell ref="N3310:O3310"/>
    <mergeCell ref="A3309:B3309"/>
    <mergeCell ref="C3309:D3309"/>
    <mergeCell ref="F3309:G3309"/>
    <mergeCell ref="I3309:J3309"/>
    <mergeCell ref="L3309:M3309"/>
    <mergeCell ref="N3309:O3309"/>
    <mergeCell ref="A3308:B3308"/>
    <mergeCell ref="C3308:D3308"/>
    <mergeCell ref="F3308:G3308"/>
    <mergeCell ref="I3308:J3308"/>
    <mergeCell ref="L3308:M3308"/>
    <mergeCell ref="N3308:O3308"/>
    <mergeCell ref="A3307:B3307"/>
    <mergeCell ref="C3307:D3307"/>
    <mergeCell ref="F3307:G3307"/>
    <mergeCell ref="I3307:J3307"/>
    <mergeCell ref="L3307:M3307"/>
    <mergeCell ref="N3307:O3307"/>
    <mergeCell ref="A3318:B3318"/>
    <mergeCell ref="C3318:D3318"/>
    <mergeCell ref="F3318:G3318"/>
    <mergeCell ref="I3318:J3318"/>
    <mergeCell ref="L3318:M3318"/>
    <mergeCell ref="N3318:O3318"/>
    <mergeCell ref="A3317:B3317"/>
    <mergeCell ref="C3317:D3317"/>
    <mergeCell ref="F3317:G3317"/>
    <mergeCell ref="I3317:J3317"/>
    <mergeCell ref="L3317:M3317"/>
    <mergeCell ref="N3317:O3317"/>
    <mergeCell ref="A3316:B3316"/>
    <mergeCell ref="C3316:D3316"/>
    <mergeCell ref="F3316:G3316"/>
    <mergeCell ref="I3316:J3316"/>
    <mergeCell ref="L3316:M3316"/>
    <mergeCell ref="N3316:O3316"/>
    <mergeCell ref="A3315:B3315"/>
    <mergeCell ref="C3315:D3315"/>
    <mergeCell ref="F3315:G3315"/>
    <mergeCell ref="I3315:J3315"/>
    <mergeCell ref="L3315:M3315"/>
    <mergeCell ref="N3315:O3315"/>
    <mergeCell ref="A3314:B3314"/>
    <mergeCell ref="C3314:D3314"/>
    <mergeCell ref="F3314:G3314"/>
    <mergeCell ref="I3314:J3314"/>
    <mergeCell ref="L3314:M3314"/>
    <mergeCell ref="N3314:O3314"/>
    <mergeCell ref="A3313:B3313"/>
    <mergeCell ref="C3313:D3313"/>
    <mergeCell ref="F3313:G3313"/>
    <mergeCell ref="I3313:J3313"/>
    <mergeCell ref="L3313:M3313"/>
    <mergeCell ref="N3313:O3313"/>
    <mergeCell ref="A3324:B3324"/>
    <mergeCell ref="C3324:D3324"/>
    <mergeCell ref="F3324:G3324"/>
    <mergeCell ref="I3324:J3324"/>
    <mergeCell ref="L3324:M3324"/>
    <mergeCell ref="N3324:O3324"/>
    <mergeCell ref="A3323:B3323"/>
    <mergeCell ref="C3323:D3323"/>
    <mergeCell ref="F3323:G3323"/>
    <mergeCell ref="I3323:J3323"/>
    <mergeCell ref="L3323:M3323"/>
    <mergeCell ref="N3323:O3323"/>
    <mergeCell ref="A3322:B3322"/>
    <mergeCell ref="C3322:D3322"/>
    <mergeCell ref="F3322:G3322"/>
    <mergeCell ref="I3322:J3322"/>
    <mergeCell ref="L3322:M3322"/>
    <mergeCell ref="N3322:O3322"/>
    <mergeCell ref="A3321:B3321"/>
    <mergeCell ref="C3321:D3321"/>
    <mergeCell ref="F3321:G3321"/>
    <mergeCell ref="I3321:J3321"/>
    <mergeCell ref="L3321:M3321"/>
    <mergeCell ref="N3321:O3321"/>
    <mergeCell ref="A3320:B3320"/>
    <mergeCell ref="C3320:D3320"/>
    <mergeCell ref="F3320:G3320"/>
    <mergeCell ref="I3320:J3320"/>
    <mergeCell ref="L3320:M3320"/>
    <mergeCell ref="N3320:O3320"/>
    <mergeCell ref="A3319:B3319"/>
    <mergeCell ref="C3319:D3319"/>
    <mergeCell ref="F3319:G3319"/>
    <mergeCell ref="I3319:J3319"/>
    <mergeCell ref="L3319:M3319"/>
    <mergeCell ref="N3319:O3319"/>
    <mergeCell ref="A3330:B3330"/>
    <mergeCell ref="C3330:D3330"/>
    <mergeCell ref="F3330:G3330"/>
    <mergeCell ref="I3330:J3330"/>
    <mergeCell ref="L3330:M3330"/>
    <mergeCell ref="N3330:O3330"/>
    <mergeCell ref="A3329:B3329"/>
    <mergeCell ref="C3329:D3329"/>
    <mergeCell ref="F3329:G3329"/>
    <mergeCell ref="I3329:J3329"/>
    <mergeCell ref="L3329:M3329"/>
    <mergeCell ref="N3329:O3329"/>
    <mergeCell ref="A3328:B3328"/>
    <mergeCell ref="C3328:D3328"/>
    <mergeCell ref="F3328:G3328"/>
    <mergeCell ref="I3328:J3328"/>
    <mergeCell ref="L3328:M3328"/>
    <mergeCell ref="N3328:O3328"/>
    <mergeCell ref="A3327:B3327"/>
    <mergeCell ref="C3327:D3327"/>
    <mergeCell ref="F3327:G3327"/>
    <mergeCell ref="I3327:J3327"/>
    <mergeCell ref="L3327:M3327"/>
    <mergeCell ref="N3327:O3327"/>
    <mergeCell ref="A3326:B3326"/>
    <mergeCell ref="C3326:D3326"/>
    <mergeCell ref="F3326:G3326"/>
    <mergeCell ref="I3326:J3326"/>
    <mergeCell ref="L3326:M3326"/>
    <mergeCell ref="N3326:O3326"/>
    <mergeCell ref="A3325:B3325"/>
    <mergeCell ref="C3325:D3325"/>
    <mergeCell ref="F3325:G3325"/>
    <mergeCell ref="I3325:J3325"/>
    <mergeCell ref="L3325:M3325"/>
    <mergeCell ref="N3325:O3325"/>
    <mergeCell ref="A3336:B3336"/>
    <mergeCell ref="C3336:D3336"/>
    <mergeCell ref="F3336:G3336"/>
    <mergeCell ref="I3336:J3336"/>
    <mergeCell ref="L3336:M3336"/>
    <mergeCell ref="N3336:O3336"/>
    <mergeCell ref="A3335:B3335"/>
    <mergeCell ref="C3335:D3335"/>
    <mergeCell ref="F3335:G3335"/>
    <mergeCell ref="I3335:J3335"/>
    <mergeCell ref="L3335:M3335"/>
    <mergeCell ref="N3335:O3335"/>
    <mergeCell ref="A3334:B3334"/>
    <mergeCell ref="C3334:D3334"/>
    <mergeCell ref="F3334:G3334"/>
    <mergeCell ref="I3334:J3334"/>
    <mergeCell ref="L3334:M3334"/>
    <mergeCell ref="N3334:O3334"/>
    <mergeCell ref="A3333:B3333"/>
    <mergeCell ref="C3333:D3333"/>
    <mergeCell ref="F3333:G3333"/>
    <mergeCell ref="I3333:J3333"/>
    <mergeCell ref="L3333:M3333"/>
    <mergeCell ref="N3333:O3333"/>
    <mergeCell ref="A3332:B3332"/>
    <mergeCell ref="C3332:D3332"/>
    <mergeCell ref="F3332:G3332"/>
    <mergeCell ref="I3332:J3332"/>
    <mergeCell ref="L3332:M3332"/>
    <mergeCell ref="N3332:O3332"/>
    <mergeCell ref="A3331:B3331"/>
    <mergeCell ref="C3331:D3331"/>
    <mergeCell ref="F3331:G3331"/>
    <mergeCell ref="I3331:J3331"/>
    <mergeCell ref="L3331:M3331"/>
    <mergeCell ref="N3331:O3331"/>
    <mergeCell ref="A3342:B3342"/>
    <mergeCell ref="C3342:D3342"/>
    <mergeCell ref="F3342:G3342"/>
    <mergeCell ref="I3342:J3342"/>
    <mergeCell ref="L3342:M3342"/>
    <mergeCell ref="N3342:O3342"/>
    <mergeCell ref="A3341:B3341"/>
    <mergeCell ref="C3341:D3341"/>
    <mergeCell ref="F3341:G3341"/>
    <mergeCell ref="I3341:J3341"/>
    <mergeCell ref="L3341:M3341"/>
    <mergeCell ref="N3341:O3341"/>
    <mergeCell ref="A3340:B3340"/>
    <mergeCell ref="C3340:D3340"/>
    <mergeCell ref="F3340:G3340"/>
    <mergeCell ref="I3340:J3340"/>
    <mergeCell ref="L3340:M3340"/>
    <mergeCell ref="N3340:O3340"/>
    <mergeCell ref="A3339:B3339"/>
    <mergeCell ref="C3339:D3339"/>
    <mergeCell ref="F3339:G3339"/>
    <mergeCell ref="I3339:J3339"/>
    <mergeCell ref="L3339:M3339"/>
    <mergeCell ref="N3339:O3339"/>
    <mergeCell ref="A3338:B3338"/>
    <mergeCell ref="C3338:D3338"/>
    <mergeCell ref="F3338:G3338"/>
    <mergeCell ref="I3338:J3338"/>
    <mergeCell ref="L3338:M3338"/>
    <mergeCell ref="N3338:O3338"/>
    <mergeCell ref="A3337:B3337"/>
    <mergeCell ref="C3337:D3337"/>
    <mergeCell ref="F3337:G3337"/>
    <mergeCell ref="I3337:J3337"/>
    <mergeCell ref="L3337:M3337"/>
    <mergeCell ref="N3337:O3337"/>
    <mergeCell ref="A3348:B3348"/>
    <mergeCell ref="C3348:D3348"/>
    <mergeCell ref="F3348:G3348"/>
    <mergeCell ref="I3348:J3348"/>
    <mergeCell ref="L3348:M3348"/>
    <mergeCell ref="N3348:O3348"/>
    <mergeCell ref="A3347:B3347"/>
    <mergeCell ref="C3347:D3347"/>
    <mergeCell ref="F3347:G3347"/>
    <mergeCell ref="I3347:J3347"/>
    <mergeCell ref="L3347:M3347"/>
    <mergeCell ref="N3347:O3347"/>
    <mergeCell ref="A3346:B3346"/>
    <mergeCell ref="C3346:D3346"/>
    <mergeCell ref="F3346:G3346"/>
    <mergeCell ref="I3346:J3346"/>
    <mergeCell ref="L3346:M3346"/>
    <mergeCell ref="N3346:O3346"/>
    <mergeCell ref="A3345:B3345"/>
    <mergeCell ref="C3345:D3345"/>
    <mergeCell ref="F3345:G3345"/>
    <mergeCell ref="I3345:J3345"/>
    <mergeCell ref="L3345:M3345"/>
    <mergeCell ref="N3345:O3345"/>
    <mergeCell ref="A3344:B3344"/>
    <mergeCell ref="C3344:D3344"/>
    <mergeCell ref="F3344:G3344"/>
    <mergeCell ref="I3344:J3344"/>
    <mergeCell ref="L3344:M3344"/>
    <mergeCell ref="N3344:O3344"/>
    <mergeCell ref="A3343:B3343"/>
    <mergeCell ref="C3343:D3343"/>
    <mergeCell ref="F3343:G3343"/>
    <mergeCell ref="I3343:J3343"/>
    <mergeCell ref="L3343:M3343"/>
    <mergeCell ref="N3343:O3343"/>
    <mergeCell ref="A3354:B3354"/>
    <mergeCell ref="C3354:D3354"/>
    <mergeCell ref="F3354:G3354"/>
    <mergeCell ref="I3354:J3354"/>
    <mergeCell ref="L3354:M3354"/>
    <mergeCell ref="N3354:O3354"/>
    <mergeCell ref="A3353:B3353"/>
    <mergeCell ref="C3353:D3353"/>
    <mergeCell ref="F3353:G3353"/>
    <mergeCell ref="I3353:J3353"/>
    <mergeCell ref="L3353:M3353"/>
    <mergeCell ref="N3353:O3353"/>
    <mergeCell ref="A3352:B3352"/>
    <mergeCell ref="C3352:D3352"/>
    <mergeCell ref="F3352:G3352"/>
    <mergeCell ref="I3352:J3352"/>
    <mergeCell ref="L3352:M3352"/>
    <mergeCell ref="N3352:O3352"/>
    <mergeCell ref="A3351:B3351"/>
    <mergeCell ref="C3351:D3351"/>
    <mergeCell ref="F3351:G3351"/>
    <mergeCell ref="I3351:J3351"/>
    <mergeCell ref="L3351:M3351"/>
    <mergeCell ref="N3351:O3351"/>
    <mergeCell ref="A3350:B3350"/>
    <mergeCell ref="C3350:D3350"/>
    <mergeCell ref="F3350:G3350"/>
    <mergeCell ref="I3350:J3350"/>
    <mergeCell ref="L3350:M3350"/>
    <mergeCell ref="N3350:O3350"/>
    <mergeCell ref="A3349:B3349"/>
    <mergeCell ref="C3349:D3349"/>
    <mergeCell ref="F3349:G3349"/>
    <mergeCell ref="I3349:J3349"/>
    <mergeCell ref="L3349:M3349"/>
    <mergeCell ref="N3349:O3349"/>
    <mergeCell ref="A3360:B3360"/>
    <mergeCell ref="C3360:D3360"/>
    <mergeCell ref="F3360:G3360"/>
    <mergeCell ref="I3360:J3360"/>
    <mergeCell ref="L3360:M3360"/>
    <mergeCell ref="N3360:O3360"/>
    <mergeCell ref="A3359:B3359"/>
    <mergeCell ref="C3359:D3359"/>
    <mergeCell ref="F3359:G3359"/>
    <mergeCell ref="I3359:J3359"/>
    <mergeCell ref="L3359:M3359"/>
    <mergeCell ref="N3359:O3359"/>
    <mergeCell ref="A3358:B3358"/>
    <mergeCell ref="C3358:D3358"/>
    <mergeCell ref="F3358:G3358"/>
    <mergeCell ref="I3358:J3358"/>
    <mergeCell ref="L3358:M3358"/>
    <mergeCell ref="N3358:O3358"/>
    <mergeCell ref="A3357:B3357"/>
    <mergeCell ref="C3357:D3357"/>
    <mergeCell ref="F3357:G3357"/>
    <mergeCell ref="I3357:J3357"/>
    <mergeCell ref="L3357:M3357"/>
    <mergeCell ref="N3357:O3357"/>
    <mergeCell ref="A3356:B3356"/>
    <mergeCell ref="C3356:D3356"/>
    <mergeCell ref="F3356:G3356"/>
    <mergeCell ref="I3356:J3356"/>
    <mergeCell ref="L3356:M3356"/>
    <mergeCell ref="N3356:O3356"/>
    <mergeCell ref="A3355:B3355"/>
    <mergeCell ref="C3355:D3355"/>
    <mergeCell ref="F3355:G3355"/>
    <mergeCell ref="I3355:J3355"/>
    <mergeCell ref="L3355:M3355"/>
    <mergeCell ref="N3355:O3355"/>
    <mergeCell ref="A3366:B3366"/>
    <mergeCell ref="C3366:D3366"/>
    <mergeCell ref="F3366:G3366"/>
    <mergeCell ref="I3366:J3366"/>
    <mergeCell ref="L3366:M3366"/>
    <mergeCell ref="N3366:O3366"/>
    <mergeCell ref="A3365:B3365"/>
    <mergeCell ref="C3365:D3365"/>
    <mergeCell ref="F3365:G3365"/>
    <mergeCell ref="I3365:J3365"/>
    <mergeCell ref="L3365:M3365"/>
    <mergeCell ref="N3365:O3365"/>
    <mergeCell ref="A3364:B3364"/>
    <mergeCell ref="C3364:D3364"/>
    <mergeCell ref="F3364:G3364"/>
    <mergeCell ref="I3364:J3364"/>
    <mergeCell ref="L3364:M3364"/>
    <mergeCell ref="N3364:O3364"/>
    <mergeCell ref="A3363:B3363"/>
    <mergeCell ref="C3363:D3363"/>
    <mergeCell ref="F3363:G3363"/>
    <mergeCell ref="I3363:J3363"/>
    <mergeCell ref="L3363:M3363"/>
    <mergeCell ref="N3363:O3363"/>
    <mergeCell ref="A3362:B3362"/>
    <mergeCell ref="C3362:D3362"/>
    <mergeCell ref="F3362:G3362"/>
    <mergeCell ref="I3362:J3362"/>
    <mergeCell ref="L3362:M3362"/>
    <mergeCell ref="N3362:O3362"/>
    <mergeCell ref="A3361:B3361"/>
    <mergeCell ref="C3361:D3361"/>
    <mergeCell ref="F3361:G3361"/>
    <mergeCell ref="I3361:J3361"/>
    <mergeCell ref="L3361:M3361"/>
    <mergeCell ref="N3361:O3361"/>
    <mergeCell ref="A3372:B3372"/>
    <mergeCell ref="C3372:D3372"/>
    <mergeCell ref="F3372:G3372"/>
    <mergeCell ref="I3372:J3372"/>
    <mergeCell ref="L3372:M3372"/>
    <mergeCell ref="N3372:O3372"/>
    <mergeCell ref="A3371:B3371"/>
    <mergeCell ref="C3371:D3371"/>
    <mergeCell ref="F3371:G3371"/>
    <mergeCell ref="I3371:J3371"/>
    <mergeCell ref="L3371:M3371"/>
    <mergeCell ref="N3371:O3371"/>
    <mergeCell ref="A3370:B3370"/>
    <mergeCell ref="C3370:D3370"/>
    <mergeCell ref="F3370:G3370"/>
    <mergeCell ref="I3370:J3370"/>
    <mergeCell ref="L3370:M3370"/>
    <mergeCell ref="N3370:O3370"/>
    <mergeCell ref="A3369:B3369"/>
    <mergeCell ref="C3369:D3369"/>
    <mergeCell ref="F3369:G3369"/>
    <mergeCell ref="I3369:J3369"/>
    <mergeCell ref="L3369:M3369"/>
    <mergeCell ref="N3369:O3369"/>
    <mergeCell ref="A3368:B3368"/>
    <mergeCell ref="C3368:D3368"/>
    <mergeCell ref="F3368:G3368"/>
    <mergeCell ref="I3368:J3368"/>
    <mergeCell ref="L3368:M3368"/>
    <mergeCell ref="N3368:O3368"/>
    <mergeCell ref="A3367:B3367"/>
    <mergeCell ref="C3367:D3367"/>
    <mergeCell ref="F3367:G3367"/>
    <mergeCell ref="I3367:J3367"/>
    <mergeCell ref="L3367:M3367"/>
    <mergeCell ref="N3367:O3367"/>
    <mergeCell ref="A3378:B3378"/>
    <mergeCell ref="C3378:D3378"/>
    <mergeCell ref="F3378:G3378"/>
    <mergeCell ref="I3378:J3378"/>
    <mergeCell ref="L3378:M3378"/>
    <mergeCell ref="N3378:O3378"/>
    <mergeCell ref="A3377:B3377"/>
    <mergeCell ref="C3377:D3377"/>
    <mergeCell ref="F3377:G3377"/>
    <mergeCell ref="I3377:J3377"/>
    <mergeCell ref="L3377:M3377"/>
    <mergeCell ref="N3377:O3377"/>
    <mergeCell ref="A3376:B3376"/>
    <mergeCell ref="C3376:D3376"/>
    <mergeCell ref="F3376:G3376"/>
    <mergeCell ref="I3376:J3376"/>
    <mergeCell ref="L3376:M3376"/>
    <mergeCell ref="N3376:O3376"/>
    <mergeCell ref="A3375:B3375"/>
    <mergeCell ref="C3375:D3375"/>
    <mergeCell ref="F3375:G3375"/>
    <mergeCell ref="I3375:J3375"/>
    <mergeCell ref="L3375:M3375"/>
    <mergeCell ref="N3375:O3375"/>
    <mergeCell ref="A3374:B3374"/>
    <mergeCell ref="C3374:D3374"/>
    <mergeCell ref="F3374:G3374"/>
    <mergeCell ref="I3374:J3374"/>
    <mergeCell ref="L3374:M3374"/>
    <mergeCell ref="N3374:O3374"/>
    <mergeCell ref="A3373:B3373"/>
    <mergeCell ref="C3373:D3373"/>
    <mergeCell ref="F3373:G3373"/>
    <mergeCell ref="I3373:J3373"/>
    <mergeCell ref="L3373:M3373"/>
    <mergeCell ref="N3373:O3373"/>
    <mergeCell ref="A3384:B3384"/>
    <mergeCell ref="C3384:D3384"/>
    <mergeCell ref="F3384:G3384"/>
    <mergeCell ref="I3384:J3384"/>
    <mergeCell ref="L3384:M3384"/>
    <mergeCell ref="N3384:O3384"/>
    <mergeCell ref="A3383:B3383"/>
    <mergeCell ref="C3383:D3383"/>
    <mergeCell ref="F3383:G3383"/>
    <mergeCell ref="I3383:J3383"/>
    <mergeCell ref="L3383:M3383"/>
    <mergeCell ref="N3383:O3383"/>
    <mergeCell ref="A3382:B3382"/>
    <mergeCell ref="C3382:D3382"/>
    <mergeCell ref="F3382:G3382"/>
    <mergeCell ref="I3382:J3382"/>
    <mergeCell ref="L3382:M3382"/>
    <mergeCell ref="N3382:O3382"/>
    <mergeCell ref="A3381:B3381"/>
    <mergeCell ref="C3381:D3381"/>
    <mergeCell ref="F3381:G3381"/>
    <mergeCell ref="I3381:J3381"/>
    <mergeCell ref="L3381:M3381"/>
    <mergeCell ref="N3381:O3381"/>
    <mergeCell ref="A3380:B3380"/>
    <mergeCell ref="C3380:D3380"/>
    <mergeCell ref="F3380:G3380"/>
    <mergeCell ref="I3380:J3380"/>
    <mergeCell ref="L3380:M3380"/>
    <mergeCell ref="N3380:O3380"/>
    <mergeCell ref="A3379:B3379"/>
    <mergeCell ref="C3379:D3379"/>
    <mergeCell ref="F3379:G3379"/>
    <mergeCell ref="I3379:J3379"/>
    <mergeCell ref="L3379:M3379"/>
    <mergeCell ref="N3379:O3379"/>
    <mergeCell ref="A3390:B3390"/>
    <mergeCell ref="C3390:D3390"/>
    <mergeCell ref="F3390:G3390"/>
    <mergeCell ref="I3390:J3390"/>
    <mergeCell ref="L3390:M3390"/>
    <mergeCell ref="N3390:O3390"/>
    <mergeCell ref="A3389:B3389"/>
    <mergeCell ref="C3389:D3389"/>
    <mergeCell ref="F3389:G3389"/>
    <mergeCell ref="I3389:J3389"/>
    <mergeCell ref="L3389:M3389"/>
    <mergeCell ref="N3389:O3389"/>
    <mergeCell ref="A3388:B3388"/>
    <mergeCell ref="C3388:D3388"/>
    <mergeCell ref="F3388:G3388"/>
    <mergeCell ref="I3388:J3388"/>
    <mergeCell ref="L3388:M3388"/>
    <mergeCell ref="N3388:O3388"/>
    <mergeCell ref="A3387:B3387"/>
    <mergeCell ref="C3387:D3387"/>
    <mergeCell ref="F3387:G3387"/>
    <mergeCell ref="I3387:J3387"/>
    <mergeCell ref="L3387:M3387"/>
    <mergeCell ref="N3387:O3387"/>
    <mergeCell ref="A3386:B3386"/>
    <mergeCell ref="C3386:D3386"/>
    <mergeCell ref="F3386:G3386"/>
    <mergeCell ref="I3386:J3386"/>
    <mergeCell ref="L3386:M3386"/>
    <mergeCell ref="N3386:O3386"/>
    <mergeCell ref="A3385:B3385"/>
    <mergeCell ref="C3385:D3385"/>
    <mergeCell ref="F3385:G3385"/>
    <mergeCell ref="I3385:J3385"/>
    <mergeCell ref="L3385:M3385"/>
    <mergeCell ref="N3385:O3385"/>
    <mergeCell ref="A3396:B3396"/>
    <mergeCell ref="C3396:D3396"/>
    <mergeCell ref="F3396:G3396"/>
    <mergeCell ref="I3396:J3396"/>
    <mergeCell ref="L3396:M3396"/>
    <mergeCell ref="N3396:O3396"/>
    <mergeCell ref="A3395:B3395"/>
    <mergeCell ref="C3395:D3395"/>
    <mergeCell ref="F3395:G3395"/>
    <mergeCell ref="I3395:J3395"/>
    <mergeCell ref="L3395:M3395"/>
    <mergeCell ref="N3395:O3395"/>
    <mergeCell ref="A3394:B3394"/>
    <mergeCell ref="C3394:D3394"/>
    <mergeCell ref="F3394:G3394"/>
    <mergeCell ref="I3394:J3394"/>
    <mergeCell ref="L3394:M3394"/>
    <mergeCell ref="N3394:O3394"/>
    <mergeCell ref="A3393:B3393"/>
    <mergeCell ref="C3393:D3393"/>
    <mergeCell ref="F3393:G3393"/>
    <mergeCell ref="I3393:J3393"/>
    <mergeCell ref="L3393:M3393"/>
    <mergeCell ref="N3393:O3393"/>
    <mergeCell ref="A3392:B3392"/>
    <mergeCell ref="C3392:D3392"/>
    <mergeCell ref="F3392:G3392"/>
    <mergeCell ref="I3392:J3392"/>
    <mergeCell ref="L3392:M3392"/>
    <mergeCell ref="N3392:O3392"/>
    <mergeCell ref="A3391:B3391"/>
    <mergeCell ref="C3391:D3391"/>
    <mergeCell ref="F3391:G3391"/>
    <mergeCell ref="I3391:J3391"/>
    <mergeCell ref="L3391:M3391"/>
    <mergeCell ref="N3391:O3391"/>
    <mergeCell ref="A3402:B3402"/>
    <mergeCell ref="C3402:D3402"/>
    <mergeCell ref="F3402:G3402"/>
    <mergeCell ref="I3402:J3402"/>
    <mergeCell ref="L3402:M3402"/>
    <mergeCell ref="N3402:O3402"/>
    <mergeCell ref="A3401:B3401"/>
    <mergeCell ref="C3401:D3401"/>
    <mergeCell ref="F3401:G3401"/>
    <mergeCell ref="I3401:J3401"/>
    <mergeCell ref="L3401:M3401"/>
    <mergeCell ref="N3401:O3401"/>
    <mergeCell ref="A3400:B3400"/>
    <mergeCell ref="C3400:D3400"/>
    <mergeCell ref="F3400:G3400"/>
    <mergeCell ref="I3400:J3400"/>
    <mergeCell ref="L3400:M3400"/>
    <mergeCell ref="N3400:O3400"/>
    <mergeCell ref="A3399:B3399"/>
    <mergeCell ref="C3399:D3399"/>
    <mergeCell ref="F3399:G3399"/>
    <mergeCell ref="I3399:J3399"/>
    <mergeCell ref="L3399:M3399"/>
    <mergeCell ref="N3399:O3399"/>
    <mergeCell ref="A3398:B3398"/>
    <mergeCell ref="C3398:D3398"/>
    <mergeCell ref="F3398:G3398"/>
    <mergeCell ref="I3398:J3398"/>
    <mergeCell ref="L3398:M3398"/>
    <mergeCell ref="N3398:O3398"/>
    <mergeCell ref="A3397:B3397"/>
    <mergeCell ref="C3397:D3397"/>
    <mergeCell ref="F3397:G3397"/>
    <mergeCell ref="I3397:J3397"/>
    <mergeCell ref="L3397:M3397"/>
    <mergeCell ref="N3397:O3397"/>
    <mergeCell ref="A3408:B3408"/>
    <mergeCell ref="C3408:D3408"/>
    <mergeCell ref="F3408:G3408"/>
    <mergeCell ref="I3408:J3408"/>
    <mergeCell ref="L3408:M3408"/>
    <mergeCell ref="N3408:O3408"/>
    <mergeCell ref="A3407:B3407"/>
    <mergeCell ref="C3407:D3407"/>
    <mergeCell ref="F3407:G3407"/>
    <mergeCell ref="I3407:J3407"/>
    <mergeCell ref="L3407:M3407"/>
    <mergeCell ref="N3407:O3407"/>
    <mergeCell ref="A3406:B3406"/>
    <mergeCell ref="C3406:D3406"/>
    <mergeCell ref="F3406:G3406"/>
    <mergeCell ref="I3406:J3406"/>
    <mergeCell ref="L3406:M3406"/>
    <mergeCell ref="N3406:O3406"/>
    <mergeCell ref="A3405:B3405"/>
    <mergeCell ref="C3405:D3405"/>
    <mergeCell ref="F3405:G3405"/>
    <mergeCell ref="I3405:J3405"/>
    <mergeCell ref="L3405:M3405"/>
    <mergeCell ref="N3405:O3405"/>
    <mergeCell ref="A3404:B3404"/>
    <mergeCell ref="C3404:D3404"/>
    <mergeCell ref="F3404:G3404"/>
    <mergeCell ref="I3404:J3404"/>
    <mergeCell ref="L3404:M3404"/>
    <mergeCell ref="N3404:O3404"/>
    <mergeCell ref="A3403:B3403"/>
    <mergeCell ref="C3403:D3403"/>
    <mergeCell ref="F3403:G3403"/>
    <mergeCell ref="I3403:J3403"/>
    <mergeCell ref="L3403:M3403"/>
    <mergeCell ref="N3403:O3403"/>
    <mergeCell ref="A3414:B3414"/>
    <mergeCell ref="C3414:D3414"/>
    <mergeCell ref="F3414:G3414"/>
    <mergeCell ref="I3414:J3414"/>
    <mergeCell ref="L3414:M3414"/>
    <mergeCell ref="N3414:O3414"/>
    <mergeCell ref="A3413:B3413"/>
    <mergeCell ref="C3413:D3413"/>
    <mergeCell ref="F3413:G3413"/>
    <mergeCell ref="I3413:J3413"/>
    <mergeCell ref="L3413:M3413"/>
    <mergeCell ref="N3413:O3413"/>
    <mergeCell ref="A3412:B3412"/>
    <mergeCell ref="C3412:D3412"/>
    <mergeCell ref="F3412:G3412"/>
    <mergeCell ref="I3412:J3412"/>
    <mergeCell ref="L3412:M3412"/>
    <mergeCell ref="N3412:O3412"/>
    <mergeCell ref="A3411:B3411"/>
    <mergeCell ref="C3411:D3411"/>
    <mergeCell ref="F3411:G3411"/>
    <mergeCell ref="I3411:J3411"/>
    <mergeCell ref="L3411:M3411"/>
    <mergeCell ref="N3411:O3411"/>
    <mergeCell ref="A3410:B3410"/>
    <mergeCell ref="C3410:D3410"/>
    <mergeCell ref="F3410:G3410"/>
    <mergeCell ref="I3410:J3410"/>
    <mergeCell ref="L3410:M3410"/>
    <mergeCell ref="N3410:O3410"/>
    <mergeCell ref="A3409:B3409"/>
    <mergeCell ref="C3409:D3409"/>
    <mergeCell ref="F3409:G3409"/>
    <mergeCell ref="I3409:J3409"/>
    <mergeCell ref="L3409:M3409"/>
    <mergeCell ref="N3409:O3409"/>
    <mergeCell ref="A3420:B3420"/>
    <mergeCell ref="C3420:D3420"/>
    <mergeCell ref="F3420:G3420"/>
    <mergeCell ref="I3420:J3420"/>
    <mergeCell ref="L3420:M3420"/>
    <mergeCell ref="N3420:O3420"/>
    <mergeCell ref="A3419:B3419"/>
    <mergeCell ref="C3419:D3419"/>
    <mergeCell ref="F3419:G3419"/>
    <mergeCell ref="I3419:J3419"/>
    <mergeCell ref="L3419:M3419"/>
    <mergeCell ref="N3419:O3419"/>
    <mergeCell ref="A3418:B3418"/>
    <mergeCell ref="C3418:D3418"/>
    <mergeCell ref="F3418:G3418"/>
    <mergeCell ref="I3418:J3418"/>
    <mergeCell ref="L3418:M3418"/>
    <mergeCell ref="N3418:O3418"/>
    <mergeCell ref="A3417:B3417"/>
    <mergeCell ref="C3417:D3417"/>
    <mergeCell ref="F3417:G3417"/>
    <mergeCell ref="I3417:J3417"/>
    <mergeCell ref="L3417:M3417"/>
    <mergeCell ref="N3417:O3417"/>
    <mergeCell ref="A3416:B3416"/>
    <mergeCell ref="C3416:D3416"/>
    <mergeCell ref="F3416:G3416"/>
    <mergeCell ref="I3416:J3416"/>
    <mergeCell ref="L3416:M3416"/>
    <mergeCell ref="N3416:O3416"/>
    <mergeCell ref="A3415:B3415"/>
    <mergeCell ref="C3415:D3415"/>
    <mergeCell ref="F3415:G3415"/>
    <mergeCell ref="I3415:J3415"/>
    <mergeCell ref="L3415:M3415"/>
    <mergeCell ref="N3415:O3415"/>
    <mergeCell ref="A3426:B3426"/>
    <mergeCell ref="C3426:D3426"/>
    <mergeCell ref="F3426:G3426"/>
    <mergeCell ref="I3426:J3426"/>
    <mergeCell ref="L3426:M3426"/>
    <mergeCell ref="N3426:O3426"/>
    <mergeCell ref="A3425:B3425"/>
    <mergeCell ref="C3425:D3425"/>
    <mergeCell ref="F3425:G3425"/>
    <mergeCell ref="I3425:J3425"/>
    <mergeCell ref="L3425:M3425"/>
    <mergeCell ref="N3425:O3425"/>
    <mergeCell ref="A3424:B3424"/>
    <mergeCell ref="C3424:D3424"/>
    <mergeCell ref="F3424:G3424"/>
    <mergeCell ref="I3424:J3424"/>
    <mergeCell ref="L3424:M3424"/>
    <mergeCell ref="N3424:O3424"/>
    <mergeCell ref="A3423:B3423"/>
    <mergeCell ref="C3423:D3423"/>
    <mergeCell ref="F3423:G3423"/>
    <mergeCell ref="I3423:J3423"/>
    <mergeCell ref="L3423:M3423"/>
    <mergeCell ref="N3423:O3423"/>
    <mergeCell ref="A3422:B3422"/>
    <mergeCell ref="C3422:D3422"/>
    <mergeCell ref="F3422:G3422"/>
    <mergeCell ref="I3422:J3422"/>
    <mergeCell ref="L3422:M3422"/>
    <mergeCell ref="N3422:O3422"/>
    <mergeCell ref="A3421:B3421"/>
    <mergeCell ref="C3421:D3421"/>
    <mergeCell ref="F3421:G3421"/>
    <mergeCell ref="I3421:J3421"/>
    <mergeCell ref="L3421:M3421"/>
    <mergeCell ref="N3421:O3421"/>
    <mergeCell ref="A3432:B3432"/>
    <mergeCell ref="C3432:D3432"/>
    <mergeCell ref="F3432:G3432"/>
    <mergeCell ref="I3432:J3432"/>
    <mergeCell ref="L3432:M3432"/>
    <mergeCell ref="N3432:O3432"/>
    <mergeCell ref="A3431:B3431"/>
    <mergeCell ref="C3431:D3431"/>
    <mergeCell ref="F3431:G3431"/>
    <mergeCell ref="I3431:J3431"/>
    <mergeCell ref="L3431:M3431"/>
    <mergeCell ref="N3431:O3431"/>
    <mergeCell ref="A3430:B3430"/>
    <mergeCell ref="C3430:D3430"/>
    <mergeCell ref="F3430:G3430"/>
    <mergeCell ref="I3430:J3430"/>
    <mergeCell ref="L3430:M3430"/>
    <mergeCell ref="N3430:O3430"/>
    <mergeCell ref="A3429:B3429"/>
    <mergeCell ref="C3429:D3429"/>
    <mergeCell ref="F3429:G3429"/>
    <mergeCell ref="I3429:J3429"/>
    <mergeCell ref="L3429:M3429"/>
    <mergeCell ref="N3429:O3429"/>
    <mergeCell ref="A3428:B3428"/>
    <mergeCell ref="C3428:D3428"/>
    <mergeCell ref="F3428:G3428"/>
    <mergeCell ref="I3428:J3428"/>
    <mergeCell ref="L3428:M3428"/>
    <mergeCell ref="N3428:O3428"/>
    <mergeCell ref="A3427:B3427"/>
    <mergeCell ref="C3427:D3427"/>
    <mergeCell ref="F3427:G3427"/>
    <mergeCell ref="I3427:J3427"/>
    <mergeCell ref="L3427:M3427"/>
    <mergeCell ref="N3427:O3427"/>
    <mergeCell ref="A3438:B3438"/>
    <mergeCell ref="C3438:D3438"/>
    <mergeCell ref="F3438:G3438"/>
    <mergeCell ref="I3438:J3438"/>
    <mergeCell ref="L3438:M3438"/>
    <mergeCell ref="N3438:O3438"/>
    <mergeCell ref="A3437:B3437"/>
    <mergeCell ref="C3437:D3437"/>
    <mergeCell ref="F3437:G3437"/>
    <mergeCell ref="I3437:J3437"/>
    <mergeCell ref="L3437:M3437"/>
    <mergeCell ref="N3437:O3437"/>
    <mergeCell ref="A3436:B3436"/>
    <mergeCell ref="C3436:D3436"/>
    <mergeCell ref="F3436:G3436"/>
    <mergeCell ref="I3436:J3436"/>
    <mergeCell ref="L3436:M3436"/>
    <mergeCell ref="N3436:O3436"/>
    <mergeCell ref="A3435:B3435"/>
    <mergeCell ref="C3435:D3435"/>
    <mergeCell ref="F3435:G3435"/>
    <mergeCell ref="I3435:J3435"/>
    <mergeCell ref="L3435:M3435"/>
    <mergeCell ref="N3435:O3435"/>
    <mergeCell ref="A3434:B3434"/>
    <mergeCell ref="C3434:D3434"/>
    <mergeCell ref="F3434:G3434"/>
    <mergeCell ref="I3434:J3434"/>
    <mergeCell ref="L3434:M3434"/>
    <mergeCell ref="N3434:O3434"/>
    <mergeCell ref="A3433:B3433"/>
    <mergeCell ref="C3433:D3433"/>
    <mergeCell ref="F3433:G3433"/>
    <mergeCell ref="I3433:J3433"/>
    <mergeCell ref="L3433:M3433"/>
    <mergeCell ref="N3433:O3433"/>
    <mergeCell ref="A3444:B3444"/>
    <mergeCell ref="C3444:D3444"/>
    <mergeCell ref="F3444:G3444"/>
    <mergeCell ref="I3444:J3444"/>
    <mergeCell ref="L3444:M3444"/>
    <mergeCell ref="N3444:O3444"/>
    <mergeCell ref="A3443:B3443"/>
    <mergeCell ref="C3443:D3443"/>
    <mergeCell ref="F3443:G3443"/>
    <mergeCell ref="I3443:J3443"/>
    <mergeCell ref="L3443:M3443"/>
    <mergeCell ref="N3443:O3443"/>
    <mergeCell ref="A3442:B3442"/>
    <mergeCell ref="C3442:D3442"/>
    <mergeCell ref="F3442:G3442"/>
    <mergeCell ref="I3442:J3442"/>
    <mergeCell ref="L3442:M3442"/>
    <mergeCell ref="N3442:O3442"/>
    <mergeCell ref="A3441:B3441"/>
    <mergeCell ref="C3441:D3441"/>
    <mergeCell ref="F3441:G3441"/>
    <mergeCell ref="I3441:J3441"/>
    <mergeCell ref="L3441:M3441"/>
    <mergeCell ref="N3441:O3441"/>
    <mergeCell ref="A3440:B3440"/>
    <mergeCell ref="C3440:D3440"/>
    <mergeCell ref="F3440:G3440"/>
    <mergeCell ref="I3440:J3440"/>
    <mergeCell ref="L3440:M3440"/>
    <mergeCell ref="N3440:O3440"/>
    <mergeCell ref="A3439:B3439"/>
    <mergeCell ref="C3439:D3439"/>
    <mergeCell ref="F3439:G3439"/>
    <mergeCell ref="I3439:J3439"/>
    <mergeCell ref="L3439:M3439"/>
    <mergeCell ref="N3439:O3439"/>
    <mergeCell ref="A3450:B3450"/>
    <mergeCell ref="C3450:D3450"/>
    <mergeCell ref="F3450:G3450"/>
    <mergeCell ref="I3450:J3450"/>
    <mergeCell ref="L3450:M3450"/>
    <mergeCell ref="N3450:O3450"/>
    <mergeCell ref="A3449:B3449"/>
    <mergeCell ref="C3449:D3449"/>
    <mergeCell ref="F3449:G3449"/>
    <mergeCell ref="I3449:J3449"/>
    <mergeCell ref="L3449:M3449"/>
    <mergeCell ref="N3449:O3449"/>
    <mergeCell ref="A3448:B3448"/>
    <mergeCell ref="C3448:D3448"/>
    <mergeCell ref="F3448:G3448"/>
    <mergeCell ref="I3448:J3448"/>
    <mergeCell ref="L3448:M3448"/>
    <mergeCell ref="N3448:O3448"/>
    <mergeCell ref="A3447:B3447"/>
    <mergeCell ref="C3447:D3447"/>
    <mergeCell ref="F3447:G3447"/>
    <mergeCell ref="I3447:J3447"/>
    <mergeCell ref="L3447:M3447"/>
    <mergeCell ref="N3447:O3447"/>
    <mergeCell ref="A3446:B3446"/>
    <mergeCell ref="C3446:D3446"/>
    <mergeCell ref="F3446:G3446"/>
    <mergeCell ref="I3446:J3446"/>
    <mergeCell ref="L3446:M3446"/>
    <mergeCell ref="N3446:O3446"/>
    <mergeCell ref="A3445:B3445"/>
    <mergeCell ref="C3445:D3445"/>
    <mergeCell ref="F3445:G3445"/>
    <mergeCell ref="I3445:J3445"/>
    <mergeCell ref="L3445:M3445"/>
    <mergeCell ref="N3445:O3445"/>
    <mergeCell ref="A3456:B3456"/>
    <mergeCell ref="C3456:D3456"/>
    <mergeCell ref="F3456:G3456"/>
    <mergeCell ref="I3456:J3456"/>
    <mergeCell ref="L3456:M3456"/>
    <mergeCell ref="N3456:O3456"/>
    <mergeCell ref="A3455:B3455"/>
    <mergeCell ref="C3455:D3455"/>
    <mergeCell ref="F3455:G3455"/>
    <mergeCell ref="I3455:J3455"/>
    <mergeCell ref="L3455:M3455"/>
    <mergeCell ref="N3455:O3455"/>
    <mergeCell ref="A3454:B3454"/>
    <mergeCell ref="C3454:D3454"/>
    <mergeCell ref="F3454:G3454"/>
    <mergeCell ref="I3454:J3454"/>
    <mergeCell ref="L3454:M3454"/>
    <mergeCell ref="N3454:O3454"/>
    <mergeCell ref="A3453:B3453"/>
    <mergeCell ref="C3453:D3453"/>
    <mergeCell ref="F3453:G3453"/>
    <mergeCell ref="I3453:J3453"/>
    <mergeCell ref="L3453:M3453"/>
    <mergeCell ref="N3453:O3453"/>
    <mergeCell ref="A3452:B3452"/>
    <mergeCell ref="C3452:D3452"/>
    <mergeCell ref="F3452:G3452"/>
    <mergeCell ref="I3452:J3452"/>
    <mergeCell ref="L3452:M3452"/>
    <mergeCell ref="N3452:O3452"/>
    <mergeCell ref="A3451:B3451"/>
    <mergeCell ref="C3451:D3451"/>
    <mergeCell ref="F3451:G3451"/>
    <mergeCell ref="I3451:J3451"/>
    <mergeCell ref="L3451:M3451"/>
    <mergeCell ref="N3451:O3451"/>
    <mergeCell ref="A3462:B3462"/>
    <mergeCell ref="C3462:D3462"/>
    <mergeCell ref="F3462:G3462"/>
    <mergeCell ref="I3462:J3462"/>
    <mergeCell ref="L3462:M3462"/>
    <mergeCell ref="N3462:O3462"/>
    <mergeCell ref="A3461:B3461"/>
    <mergeCell ref="C3461:D3461"/>
    <mergeCell ref="F3461:G3461"/>
    <mergeCell ref="I3461:J3461"/>
    <mergeCell ref="L3461:M3461"/>
    <mergeCell ref="N3461:O3461"/>
    <mergeCell ref="A3460:B3460"/>
    <mergeCell ref="C3460:D3460"/>
    <mergeCell ref="F3460:G3460"/>
    <mergeCell ref="I3460:J3460"/>
    <mergeCell ref="L3460:M3460"/>
    <mergeCell ref="N3460:O3460"/>
    <mergeCell ref="A3459:B3459"/>
    <mergeCell ref="C3459:D3459"/>
    <mergeCell ref="F3459:G3459"/>
    <mergeCell ref="I3459:J3459"/>
    <mergeCell ref="L3459:M3459"/>
    <mergeCell ref="N3459:O3459"/>
    <mergeCell ref="A3458:B3458"/>
    <mergeCell ref="C3458:D3458"/>
    <mergeCell ref="F3458:G3458"/>
    <mergeCell ref="I3458:J3458"/>
    <mergeCell ref="L3458:M3458"/>
    <mergeCell ref="N3458:O3458"/>
    <mergeCell ref="A3457:B3457"/>
    <mergeCell ref="C3457:D3457"/>
    <mergeCell ref="F3457:G3457"/>
    <mergeCell ref="I3457:J3457"/>
    <mergeCell ref="L3457:M3457"/>
    <mergeCell ref="N3457:O3457"/>
    <mergeCell ref="A3468:B3468"/>
    <mergeCell ref="C3468:D3468"/>
    <mergeCell ref="F3468:G3468"/>
    <mergeCell ref="I3468:J3468"/>
    <mergeCell ref="L3468:M3468"/>
    <mergeCell ref="N3468:O3468"/>
    <mergeCell ref="A3467:B3467"/>
    <mergeCell ref="C3467:D3467"/>
    <mergeCell ref="F3467:G3467"/>
    <mergeCell ref="I3467:J3467"/>
    <mergeCell ref="L3467:M3467"/>
    <mergeCell ref="N3467:O3467"/>
    <mergeCell ref="A3466:B3466"/>
    <mergeCell ref="C3466:D3466"/>
    <mergeCell ref="F3466:G3466"/>
    <mergeCell ref="I3466:J3466"/>
    <mergeCell ref="L3466:M3466"/>
    <mergeCell ref="N3466:O3466"/>
    <mergeCell ref="A3465:B3465"/>
    <mergeCell ref="C3465:D3465"/>
    <mergeCell ref="F3465:G3465"/>
    <mergeCell ref="I3465:J3465"/>
    <mergeCell ref="L3465:M3465"/>
    <mergeCell ref="N3465:O3465"/>
    <mergeCell ref="A3464:B3464"/>
    <mergeCell ref="C3464:D3464"/>
    <mergeCell ref="F3464:G3464"/>
    <mergeCell ref="I3464:J3464"/>
    <mergeCell ref="L3464:M3464"/>
    <mergeCell ref="N3464:O3464"/>
    <mergeCell ref="A3463:B3463"/>
    <mergeCell ref="C3463:D3463"/>
    <mergeCell ref="F3463:G3463"/>
    <mergeCell ref="I3463:J3463"/>
    <mergeCell ref="L3463:M3463"/>
    <mergeCell ref="N3463:O3463"/>
    <mergeCell ref="A3474:B3474"/>
    <mergeCell ref="C3474:D3474"/>
    <mergeCell ref="F3474:G3474"/>
    <mergeCell ref="I3474:J3474"/>
    <mergeCell ref="L3474:M3474"/>
    <mergeCell ref="N3474:O3474"/>
    <mergeCell ref="A3473:B3473"/>
    <mergeCell ref="C3473:D3473"/>
    <mergeCell ref="F3473:G3473"/>
    <mergeCell ref="I3473:J3473"/>
    <mergeCell ref="L3473:M3473"/>
    <mergeCell ref="N3473:O3473"/>
    <mergeCell ref="A3472:B3472"/>
    <mergeCell ref="C3472:D3472"/>
    <mergeCell ref="F3472:G3472"/>
    <mergeCell ref="I3472:J3472"/>
    <mergeCell ref="L3472:M3472"/>
    <mergeCell ref="N3472:O3472"/>
    <mergeCell ref="A3471:B3471"/>
    <mergeCell ref="C3471:D3471"/>
    <mergeCell ref="F3471:G3471"/>
    <mergeCell ref="I3471:J3471"/>
    <mergeCell ref="L3471:M3471"/>
    <mergeCell ref="N3471:O3471"/>
    <mergeCell ref="A3470:B3470"/>
    <mergeCell ref="C3470:D3470"/>
    <mergeCell ref="F3470:G3470"/>
    <mergeCell ref="I3470:J3470"/>
    <mergeCell ref="L3470:M3470"/>
    <mergeCell ref="N3470:O3470"/>
    <mergeCell ref="A3469:B3469"/>
    <mergeCell ref="C3469:D3469"/>
    <mergeCell ref="F3469:G3469"/>
    <mergeCell ref="I3469:J3469"/>
    <mergeCell ref="L3469:M3469"/>
    <mergeCell ref="N3469:O3469"/>
    <mergeCell ref="A3480:B3480"/>
    <mergeCell ref="C3480:D3480"/>
    <mergeCell ref="F3480:G3480"/>
    <mergeCell ref="I3480:J3480"/>
    <mergeCell ref="L3480:M3480"/>
    <mergeCell ref="N3480:O3480"/>
    <mergeCell ref="A3479:B3479"/>
    <mergeCell ref="C3479:D3479"/>
    <mergeCell ref="F3479:G3479"/>
    <mergeCell ref="I3479:J3479"/>
    <mergeCell ref="L3479:M3479"/>
    <mergeCell ref="N3479:O3479"/>
    <mergeCell ref="A3478:B3478"/>
    <mergeCell ref="C3478:D3478"/>
    <mergeCell ref="F3478:G3478"/>
    <mergeCell ref="I3478:J3478"/>
    <mergeCell ref="L3478:M3478"/>
    <mergeCell ref="N3478:O3478"/>
    <mergeCell ref="A3477:B3477"/>
    <mergeCell ref="C3477:D3477"/>
    <mergeCell ref="F3477:G3477"/>
    <mergeCell ref="I3477:J3477"/>
    <mergeCell ref="L3477:M3477"/>
    <mergeCell ref="N3477:O3477"/>
    <mergeCell ref="A3476:B3476"/>
    <mergeCell ref="C3476:D3476"/>
    <mergeCell ref="F3476:G3476"/>
    <mergeCell ref="I3476:J3476"/>
    <mergeCell ref="L3476:M3476"/>
    <mergeCell ref="N3476:O3476"/>
    <mergeCell ref="A3475:B3475"/>
    <mergeCell ref="C3475:D3475"/>
    <mergeCell ref="F3475:G3475"/>
    <mergeCell ref="I3475:J3475"/>
    <mergeCell ref="L3475:M3475"/>
    <mergeCell ref="N3475:O3475"/>
    <mergeCell ref="A3486:B3486"/>
    <mergeCell ref="C3486:D3486"/>
    <mergeCell ref="F3486:G3486"/>
    <mergeCell ref="I3486:J3486"/>
    <mergeCell ref="L3486:M3486"/>
    <mergeCell ref="N3486:O3486"/>
    <mergeCell ref="A3485:B3485"/>
    <mergeCell ref="C3485:D3485"/>
    <mergeCell ref="F3485:G3485"/>
    <mergeCell ref="I3485:J3485"/>
    <mergeCell ref="L3485:M3485"/>
    <mergeCell ref="N3485:O3485"/>
    <mergeCell ref="A3484:B3484"/>
    <mergeCell ref="C3484:D3484"/>
    <mergeCell ref="F3484:G3484"/>
    <mergeCell ref="I3484:J3484"/>
    <mergeCell ref="L3484:M3484"/>
    <mergeCell ref="N3484:O3484"/>
    <mergeCell ref="A3483:B3483"/>
    <mergeCell ref="C3483:D3483"/>
    <mergeCell ref="F3483:G3483"/>
    <mergeCell ref="I3483:J3483"/>
    <mergeCell ref="L3483:M3483"/>
    <mergeCell ref="N3483:O3483"/>
    <mergeCell ref="A3482:B3482"/>
    <mergeCell ref="C3482:D3482"/>
    <mergeCell ref="F3482:G3482"/>
    <mergeCell ref="I3482:J3482"/>
    <mergeCell ref="L3482:M3482"/>
    <mergeCell ref="N3482:O3482"/>
    <mergeCell ref="A3481:B3481"/>
    <mergeCell ref="C3481:D3481"/>
    <mergeCell ref="F3481:G3481"/>
    <mergeCell ref="I3481:J3481"/>
    <mergeCell ref="L3481:M3481"/>
    <mergeCell ref="N3481:O3481"/>
    <mergeCell ref="A3492:B3492"/>
    <mergeCell ref="C3492:D3492"/>
    <mergeCell ref="F3492:G3492"/>
    <mergeCell ref="I3492:J3492"/>
    <mergeCell ref="L3492:M3492"/>
    <mergeCell ref="N3492:O3492"/>
    <mergeCell ref="A3491:B3491"/>
    <mergeCell ref="C3491:D3491"/>
    <mergeCell ref="F3491:G3491"/>
    <mergeCell ref="I3491:J3491"/>
    <mergeCell ref="L3491:M3491"/>
    <mergeCell ref="N3491:O3491"/>
    <mergeCell ref="A3490:B3490"/>
    <mergeCell ref="C3490:D3490"/>
    <mergeCell ref="F3490:G3490"/>
    <mergeCell ref="I3490:J3490"/>
    <mergeCell ref="L3490:M3490"/>
    <mergeCell ref="N3490:O3490"/>
    <mergeCell ref="A3489:B3489"/>
    <mergeCell ref="C3489:D3489"/>
    <mergeCell ref="F3489:G3489"/>
    <mergeCell ref="I3489:J3489"/>
    <mergeCell ref="L3489:M3489"/>
    <mergeCell ref="N3489:O3489"/>
    <mergeCell ref="A3488:B3488"/>
    <mergeCell ref="C3488:D3488"/>
    <mergeCell ref="F3488:G3488"/>
    <mergeCell ref="I3488:J3488"/>
    <mergeCell ref="L3488:M3488"/>
    <mergeCell ref="N3488:O3488"/>
    <mergeCell ref="A3487:B3487"/>
    <mergeCell ref="C3487:D3487"/>
    <mergeCell ref="F3487:G3487"/>
    <mergeCell ref="I3487:J3487"/>
    <mergeCell ref="L3487:M3487"/>
    <mergeCell ref="N3487:O3487"/>
    <mergeCell ref="A3498:B3498"/>
    <mergeCell ref="C3498:D3498"/>
    <mergeCell ref="F3498:G3498"/>
    <mergeCell ref="I3498:J3498"/>
    <mergeCell ref="L3498:M3498"/>
    <mergeCell ref="N3498:O3498"/>
    <mergeCell ref="A3497:B3497"/>
    <mergeCell ref="C3497:D3497"/>
    <mergeCell ref="F3497:G3497"/>
    <mergeCell ref="I3497:J3497"/>
    <mergeCell ref="L3497:M3497"/>
    <mergeCell ref="N3497:O3497"/>
    <mergeCell ref="A3496:B3496"/>
    <mergeCell ref="C3496:D3496"/>
    <mergeCell ref="F3496:G3496"/>
    <mergeCell ref="I3496:J3496"/>
    <mergeCell ref="L3496:M3496"/>
    <mergeCell ref="N3496:O3496"/>
    <mergeCell ref="A3495:B3495"/>
    <mergeCell ref="C3495:D3495"/>
    <mergeCell ref="F3495:G3495"/>
    <mergeCell ref="I3495:J3495"/>
    <mergeCell ref="L3495:M3495"/>
    <mergeCell ref="N3495:O3495"/>
    <mergeCell ref="A3494:B3494"/>
    <mergeCell ref="C3494:D3494"/>
    <mergeCell ref="F3494:G3494"/>
    <mergeCell ref="I3494:J3494"/>
    <mergeCell ref="L3494:M3494"/>
    <mergeCell ref="N3494:O3494"/>
    <mergeCell ref="A3493:B3493"/>
    <mergeCell ref="C3493:D3493"/>
    <mergeCell ref="F3493:G3493"/>
    <mergeCell ref="I3493:J3493"/>
    <mergeCell ref="L3493:M3493"/>
    <mergeCell ref="N3493:O3493"/>
    <mergeCell ref="A3504:B3504"/>
    <mergeCell ref="C3504:D3504"/>
    <mergeCell ref="F3504:G3504"/>
    <mergeCell ref="I3504:J3504"/>
    <mergeCell ref="L3504:M3504"/>
    <mergeCell ref="N3504:O3504"/>
    <mergeCell ref="A3503:B3503"/>
    <mergeCell ref="C3503:D3503"/>
    <mergeCell ref="F3503:G3503"/>
    <mergeCell ref="I3503:J3503"/>
    <mergeCell ref="L3503:M3503"/>
    <mergeCell ref="N3503:O3503"/>
    <mergeCell ref="A3502:B3502"/>
    <mergeCell ref="C3502:D3502"/>
    <mergeCell ref="F3502:G3502"/>
    <mergeCell ref="I3502:J3502"/>
    <mergeCell ref="L3502:M3502"/>
    <mergeCell ref="N3502:O3502"/>
    <mergeCell ref="A3501:B3501"/>
    <mergeCell ref="C3501:D3501"/>
    <mergeCell ref="F3501:G3501"/>
    <mergeCell ref="I3501:J3501"/>
    <mergeCell ref="L3501:M3501"/>
    <mergeCell ref="N3501:O3501"/>
    <mergeCell ref="A3500:B3500"/>
    <mergeCell ref="C3500:D3500"/>
    <mergeCell ref="F3500:G3500"/>
    <mergeCell ref="I3500:J3500"/>
    <mergeCell ref="L3500:M3500"/>
    <mergeCell ref="N3500:O3500"/>
    <mergeCell ref="A3499:B3499"/>
    <mergeCell ref="C3499:D3499"/>
    <mergeCell ref="F3499:G3499"/>
    <mergeCell ref="I3499:J3499"/>
    <mergeCell ref="L3499:M3499"/>
    <mergeCell ref="N3499:O3499"/>
    <mergeCell ref="A3510:B3510"/>
    <mergeCell ref="C3510:D3510"/>
    <mergeCell ref="F3510:G3510"/>
    <mergeCell ref="I3510:J3510"/>
    <mergeCell ref="L3510:M3510"/>
    <mergeCell ref="N3510:O3510"/>
    <mergeCell ref="A3509:B3509"/>
    <mergeCell ref="C3509:D3509"/>
    <mergeCell ref="F3509:G3509"/>
    <mergeCell ref="I3509:J3509"/>
    <mergeCell ref="L3509:M3509"/>
    <mergeCell ref="N3509:O3509"/>
    <mergeCell ref="A3508:B3508"/>
    <mergeCell ref="C3508:D3508"/>
    <mergeCell ref="F3508:G3508"/>
    <mergeCell ref="I3508:J3508"/>
    <mergeCell ref="L3508:M3508"/>
    <mergeCell ref="N3508:O3508"/>
    <mergeCell ref="A3507:B3507"/>
    <mergeCell ref="C3507:D3507"/>
    <mergeCell ref="F3507:G3507"/>
    <mergeCell ref="I3507:J3507"/>
    <mergeCell ref="L3507:M3507"/>
    <mergeCell ref="N3507:O3507"/>
    <mergeCell ref="A3506:B3506"/>
    <mergeCell ref="C3506:D3506"/>
    <mergeCell ref="F3506:G3506"/>
    <mergeCell ref="I3506:J3506"/>
    <mergeCell ref="L3506:M3506"/>
    <mergeCell ref="N3506:O3506"/>
    <mergeCell ref="A3505:B3505"/>
    <mergeCell ref="C3505:D3505"/>
    <mergeCell ref="F3505:G3505"/>
    <mergeCell ref="I3505:J3505"/>
    <mergeCell ref="L3505:M3505"/>
    <mergeCell ref="N3505:O3505"/>
    <mergeCell ref="A3516:B3516"/>
    <mergeCell ref="C3516:D3516"/>
    <mergeCell ref="F3516:G3516"/>
    <mergeCell ref="I3516:J3516"/>
    <mergeCell ref="L3516:M3516"/>
    <mergeCell ref="N3516:O3516"/>
    <mergeCell ref="A3515:B3515"/>
    <mergeCell ref="C3515:D3515"/>
    <mergeCell ref="F3515:G3515"/>
    <mergeCell ref="I3515:J3515"/>
    <mergeCell ref="L3515:M3515"/>
    <mergeCell ref="N3515:O3515"/>
    <mergeCell ref="A3514:B3514"/>
    <mergeCell ref="C3514:D3514"/>
    <mergeCell ref="F3514:G3514"/>
    <mergeCell ref="I3514:J3514"/>
    <mergeCell ref="L3514:M3514"/>
    <mergeCell ref="N3514:O3514"/>
    <mergeCell ref="A3513:B3513"/>
    <mergeCell ref="C3513:D3513"/>
    <mergeCell ref="F3513:G3513"/>
    <mergeCell ref="I3513:J3513"/>
    <mergeCell ref="L3513:M3513"/>
    <mergeCell ref="N3513:O3513"/>
    <mergeCell ref="A3512:B3512"/>
    <mergeCell ref="C3512:D3512"/>
    <mergeCell ref="F3512:G3512"/>
    <mergeCell ref="I3512:J3512"/>
    <mergeCell ref="L3512:M3512"/>
    <mergeCell ref="N3512:O3512"/>
    <mergeCell ref="A3511:B3511"/>
    <mergeCell ref="C3511:D3511"/>
    <mergeCell ref="F3511:G3511"/>
    <mergeCell ref="I3511:J3511"/>
    <mergeCell ref="L3511:M3511"/>
    <mergeCell ref="N3511:O3511"/>
    <mergeCell ref="A3522:B3522"/>
    <mergeCell ref="C3522:D3522"/>
    <mergeCell ref="F3522:G3522"/>
    <mergeCell ref="I3522:J3522"/>
    <mergeCell ref="L3522:M3522"/>
    <mergeCell ref="N3522:O3522"/>
    <mergeCell ref="A3521:B3521"/>
    <mergeCell ref="C3521:D3521"/>
    <mergeCell ref="F3521:G3521"/>
    <mergeCell ref="I3521:J3521"/>
    <mergeCell ref="L3521:M3521"/>
    <mergeCell ref="N3521:O3521"/>
    <mergeCell ref="A3520:B3520"/>
    <mergeCell ref="C3520:D3520"/>
    <mergeCell ref="F3520:G3520"/>
    <mergeCell ref="I3520:J3520"/>
    <mergeCell ref="L3520:M3520"/>
    <mergeCell ref="N3520:O3520"/>
    <mergeCell ref="A3519:B3519"/>
    <mergeCell ref="C3519:D3519"/>
    <mergeCell ref="F3519:G3519"/>
    <mergeCell ref="I3519:J3519"/>
    <mergeCell ref="L3519:M3519"/>
    <mergeCell ref="N3519:O3519"/>
    <mergeCell ref="A3518:B3518"/>
    <mergeCell ref="C3518:D3518"/>
    <mergeCell ref="F3518:G3518"/>
    <mergeCell ref="I3518:J3518"/>
    <mergeCell ref="L3518:M3518"/>
    <mergeCell ref="N3518:O3518"/>
    <mergeCell ref="A3517:B3517"/>
    <mergeCell ref="C3517:D3517"/>
    <mergeCell ref="F3517:G3517"/>
    <mergeCell ref="I3517:J3517"/>
    <mergeCell ref="L3517:M3517"/>
    <mergeCell ref="N3517:O3517"/>
    <mergeCell ref="A3528:B3528"/>
    <mergeCell ref="C3528:D3528"/>
    <mergeCell ref="F3528:G3528"/>
    <mergeCell ref="I3528:J3528"/>
    <mergeCell ref="L3528:M3528"/>
    <mergeCell ref="N3528:O3528"/>
    <mergeCell ref="A3527:B3527"/>
    <mergeCell ref="C3527:D3527"/>
    <mergeCell ref="F3527:G3527"/>
    <mergeCell ref="I3527:J3527"/>
    <mergeCell ref="L3527:M3527"/>
    <mergeCell ref="N3527:O3527"/>
    <mergeCell ref="A3526:B3526"/>
    <mergeCell ref="C3526:D3526"/>
    <mergeCell ref="F3526:G3526"/>
    <mergeCell ref="I3526:J3526"/>
    <mergeCell ref="L3526:M3526"/>
    <mergeCell ref="N3526:O3526"/>
    <mergeCell ref="A3525:B3525"/>
    <mergeCell ref="C3525:D3525"/>
    <mergeCell ref="F3525:G3525"/>
    <mergeCell ref="I3525:J3525"/>
    <mergeCell ref="L3525:M3525"/>
    <mergeCell ref="N3525:O3525"/>
    <mergeCell ref="A3524:B3524"/>
    <mergeCell ref="C3524:D3524"/>
    <mergeCell ref="F3524:G3524"/>
    <mergeCell ref="I3524:J3524"/>
    <mergeCell ref="L3524:M3524"/>
    <mergeCell ref="N3524:O3524"/>
    <mergeCell ref="A3523:B3523"/>
    <mergeCell ref="C3523:D3523"/>
    <mergeCell ref="F3523:G3523"/>
    <mergeCell ref="I3523:J3523"/>
    <mergeCell ref="L3523:M3523"/>
    <mergeCell ref="N3523:O3523"/>
    <mergeCell ref="A3534:B3534"/>
    <mergeCell ref="C3534:D3534"/>
    <mergeCell ref="F3534:G3534"/>
    <mergeCell ref="I3534:J3534"/>
    <mergeCell ref="L3534:M3534"/>
    <mergeCell ref="N3534:O3534"/>
    <mergeCell ref="A3533:B3533"/>
    <mergeCell ref="C3533:D3533"/>
    <mergeCell ref="F3533:G3533"/>
    <mergeCell ref="I3533:J3533"/>
    <mergeCell ref="L3533:M3533"/>
    <mergeCell ref="N3533:O3533"/>
    <mergeCell ref="A3532:B3532"/>
    <mergeCell ref="C3532:D3532"/>
    <mergeCell ref="F3532:G3532"/>
    <mergeCell ref="I3532:J3532"/>
    <mergeCell ref="L3532:M3532"/>
    <mergeCell ref="N3532:O3532"/>
    <mergeCell ref="A3531:B3531"/>
    <mergeCell ref="C3531:D3531"/>
    <mergeCell ref="F3531:G3531"/>
    <mergeCell ref="I3531:J3531"/>
    <mergeCell ref="L3531:M3531"/>
    <mergeCell ref="N3531:O3531"/>
    <mergeCell ref="A3530:B3530"/>
    <mergeCell ref="C3530:D3530"/>
    <mergeCell ref="F3530:G3530"/>
    <mergeCell ref="I3530:J3530"/>
    <mergeCell ref="L3530:M3530"/>
    <mergeCell ref="N3530:O3530"/>
    <mergeCell ref="A3529:B3529"/>
    <mergeCell ref="C3529:D3529"/>
    <mergeCell ref="F3529:G3529"/>
    <mergeCell ref="I3529:J3529"/>
    <mergeCell ref="L3529:M3529"/>
    <mergeCell ref="N3529:O3529"/>
    <mergeCell ref="A3540:B3540"/>
    <mergeCell ref="C3540:D3540"/>
    <mergeCell ref="F3540:G3540"/>
    <mergeCell ref="I3540:J3540"/>
    <mergeCell ref="L3540:M3540"/>
    <mergeCell ref="N3540:O3540"/>
    <mergeCell ref="A3539:B3539"/>
    <mergeCell ref="C3539:D3539"/>
    <mergeCell ref="F3539:G3539"/>
    <mergeCell ref="I3539:J3539"/>
    <mergeCell ref="L3539:M3539"/>
    <mergeCell ref="N3539:O3539"/>
    <mergeCell ref="A3538:B3538"/>
    <mergeCell ref="C3538:D3538"/>
    <mergeCell ref="F3538:G3538"/>
    <mergeCell ref="I3538:J3538"/>
    <mergeCell ref="L3538:M3538"/>
    <mergeCell ref="N3538:O3538"/>
    <mergeCell ref="A3537:B3537"/>
    <mergeCell ref="C3537:D3537"/>
    <mergeCell ref="F3537:G3537"/>
    <mergeCell ref="I3537:J3537"/>
    <mergeCell ref="L3537:M3537"/>
    <mergeCell ref="N3537:O3537"/>
    <mergeCell ref="A3536:B3536"/>
    <mergeCell ref="C3536:D3536"/>
    <mergeCell ref="F3536:G3536"/>
    <mergeCell ref="I3536:J3536"/>
    <mergeCell ref="L3536:M3536"/>
    <mergeCell ref="N3536:O3536"/>
    <mergeCell ref="A3535:B3535"/>
    <mergeCell ref="C3535:D3535"/>
    <mergeCell ref="F3535:G3535"/>
    <mergeCell ref="I3535:J3535"/>
    <mergeCell ref="L3535:M3535"/>
    <mergeCell ref="N3535:O3535"/>
    <mergeCell ref="A3546:B3546"/>
    <mergeCell ref="C3546:D3546"/>
    <mergeCell ref="F3546:G3546"/>
    <mergeCell ref="I3546:J3546"/>
    <mergeCell ref="L3546:M3546"/>
    <mergeCell ref="N3546:O3546"/>
    <mergeCell ref="A3545:B3545"/>
    <mergeCell ref="C3545:D3545"/>
    <mergeCell ref="F3545:G3545"/>
    <mergeCell ref="I3545:J3545"/>
    <mergeCell ref="L3545:M3545"/>
    <mergeCell ref="N3545:O3545"/>
    <mergeCell ref="A3544:B3544"/>
    <mergeCell ref="C3544:D3544"/>
    <mergeCell ref="F3544:G3544"/>
    <mergeCell ref="I3544:J3544"/>
    <mergeCell ref="L3544:M3544"/>
    <mergeCell ref="N3544:O3544"/>
    <mergeCell ref="A3543:B3543"/>
    <mergeCell ref="C3543:D3543"/>
    <mergeCell ref="F3543:G3543"/>
    <mergeCell ref="I3543:J3543"/>
    <mergeCell ref="L3543:M3543"/>
    <mergeCell ref="N3543:O3543"/>
    <mergeCell ref="A3542:B3542"/>
    <mergeCell ref="C3542:D3542"/>
    <mergeCell ref="F3542:G3542"/>
    <mergeCell ref="I3542:J3542"/>
    <mergeCell ref="L3542:M3542"/>
    <mergeCell ref="N3542:O3542"/>
    <mergeCell ref="A3541:B3541"/>
    <mergeCell ref="C3541:D3541"/>
    <mergeCell ref="F3541:G3541"/>
    <mergeCell ref="I3541:J3541"/>
    <mergeCell ref="L3541:M3541"/>
    <mergeCell ref="N3541:O3541"/>
    <mergeCell ref="A3552:B3552"/>
    <mergeCell ref="C3552:D3552"/>
    <mergeCell ref="F3552:G3552"/>
    <mergeCell ref="I3552:J3552"/>
    <mergeCell ref="L3552:M3552"/>
    <mergeCell ref="N3552:O3552"/>
    <mergeCell ref="A3551:B3551"/>
    <mergeCell ref="C3551:D3551"/>
    <mergeCell ref="F3551:G3551"/>
    <mergeCell ref="I3551:J3551"/>
    <mergeCell ref="L3551:M3551"/>
    <mergeCell ref="N3551:O3551"/>
    <mergeCell ref="A3550:B3550"/>
    <mergeCell ref="C3550:D3550"/>
    <mergeCell ref="F3550:G3550"/>
    <mergeCell ref="I3550:J3550"/>
    <mergeCell ref="L3550:M3550"/>
    <mergeCell ref="N3550:O3550"/>
    <mergeCell ref="A3549:B3549"/>
    <mergeCell ref="C3549:D3549"/>
    <mergeCell ref="F3549:G3549"/>
    <mergeCell ref="I3549:J3549"/>
    <mergeCell ref="L3549:M3549"/>
    <mergeCell ref="N3549:O3549"/>
    <mergeCell ref="A3548:B3548"/>
    <mergeCell ref="C3548:D3548"/>
    <mergeCell ref="F3548:G3548"/>
    <mergeCell ref="I3548:J3548"/>
    <mergeCell ref="L3548:M3548"/>
    <mergeCell ref="N3548:O3548"/>
    <mergeCell ref="A3547:B3547"/>
    <mergeCell ref="C3547:D3547"/>
    <mergeCell ref="F3547:G3547"/>
    <mergeCell ref="I3547:J3547"/>
    <mergeCell ref="L3547:M3547"/>
    <mergeCell ref="N3547:O3547"/>
    <mergeCell ref="A3558:B3558"/>
    <mergeCell ref="C3558:D3558"/>
    <mergeCell ref="F3558:G3558"/>
    <mergeCell ref="I3558:J3558"/>
    <mergeCell ref="L3558:M3558"/>
    <mergeCell ref="N3558:O3558"/>
    <mergeCell ref="A3557:B3557"/>
    <mergeCell ref="C3557:D3557"/>
    <mergeCell ref="F3557:G3557"/>
    <mergeCell ref="I3557:J3557"/>
    <mergeCell ref="L3557:M3557"/>
    <mergeCell ref="N3557:O3557"/>
    <mergeCell ref="A3556:B3556"/>
    <mergeCell ref="C3556:D3556"/>
    <mergeCell ref="F3556:G3556"/>
    <mergeCell ref="I3556:J3556"/>
    <mergeCell ref="L3556:M3556"/>
    <mergeCell ref="N3556:O3556"/>
    <mergeCell ref="A3555:B3555"/>
    <mergeCell ref="C3555:D3555"/>
    <mergeCell ref="F3555:G3555"/>
    <mergeCell ref="I3555:J3555"/>
    <mergeCell ref="L3555:M3555"/>
    <mergeCell ref="N3555:O3555"/>
    <mergeCell ref="A3554:B3554"/>
    <mergeCell ref="C3554:D3554"/>
    <mergeCell ref="F3554:G3554"/>
    <mergeCell ref="I3554:J3554"/>
    <mergeCell ref="L3554:M3554"/>
    <mergeCell ref="N3554:O3554"/>
    <mergeCell ref="A3553:B3553"/>
    <mergeCell ref="C3553:D3553"/>
    <mergeCell ref="F3553:G3553"/>
    <mergeCell ref="I3553:J3553"/>
    <mergeCell ref="L3553:M3553"/>
    <mergeCell ref="N3553:O3553"/>
    <mergeCell ref="A3564:B3564"/>
    <mergeCell ref="C3564:D3564"/>
    <mergeCell ref="F3564:G3564"/>
    <mergeCell ref="I3564:J3564"/>
    <mergeCell ref="L3564:M3564"/>
    <mergeCell ref="N3564:O3564"/>
    <mergeCell ref="A3563:B3563"/>
    <mergeCell ref="C3563:D3563"/>
    <mergeCell ref="F3563:G3563"/>
    <mergeCell ref="I3563:J3563"/>
    <mergeCell ref="L3563:M3563"/>
    <mergeCell ref="N3563:O3563"/>
    <mergeCell ref="A3562:B3562"/>
    <mergeCell ref="C3562:D3562"/>
    <mergeCell ref="F3562:G3562"/>
    <mergeCell ref="I3562:J3562"/>
    <mergeCell ref="L3562:M3562"/>
    <mergeCell ref="N3562:O3562"/>
    <mergeCell ref="A3561:B3561"/>
    <mergeCell ref="C3561:D3561"/>
    <mergeCell ref="F3561:G3561"/>
    <mergeCell ref="I3561:J3561"/>
    <mergeCell ref="L3561:M3561"/>
    <mergeCell ref="N3561:O3561"/>
    <mergeCell ref="A3560:B3560"/>
    <mergeCell ref="C3560:D3560"/>
    <mergeCell ref="F3560:G3560"/>
    <mergeCell ref="I3560:J3560"/>
    <mergeCell ref="L3560:M3560"/>
    <mergeCell ref="N3560:O3560"/>
    <mergeCell ref="A3559:B3559"/>
    <mergeCell ref="C3559:D3559"/>
    <mergeCell ref="F3559:G3559"/>
    <mergeCell ref="I3559:J3559"/>
    <mergeCell ref="L3559:M3559"/>
    <mergeCell ref="N3559:O3559"/>
    <mergeCell ref="A3570:B3570"/>
    <mergeCell ref="C3570:D3570"/>
    <mergeCell ref="F3570:G3570"/>
    <mergeCell ref="I3570:J3570"/>
    <mergeCell ref="L3570:M3570"/>
    <mergeCell ref="N3570:O3570"/>
    <mergeCell ref="A3569:B3569"/>
    <mergeCell ref="C3569:D3569"/>
    <mergeCell ref="F3569:G3569"/>
    <mergeCell ref="I3569:J3569"/>
    <mergeCell ref="L3569:M3569"/>
    <mergeCell ref="N3569:O3569"/>
    <mergeCell ref="A3568:B3568"/>
    <mergeCell ref="C3568:D3568"/>
    <mergeCell ref="F3568:G3568"/>
    <mergeCell ref="I3568:J3568"/>
    <mergeCell ref="L3568:M3568"/>
    <mergeCell ref="N3568:O3568"/>
    <mergeCell ref="A3567:B3567"/>
    <mergeCell ref="C3567:D3567"/>
    <mergeCell ref="F3567:G3567"/>
    <mergeCell ref="I3567:J3567"/>
    <mergeCell ref="L3567:M3567"/>
    <mergeCell ref="N3567:O3567"/>
    <mergeCell ref="A3566:B3566"/>
    <mergeCell ref="C3566:D3566"/>
    <mergeCell ref="F3566:G3566"/>
    <mergeCell ref="I3566:J3566"/>
    <mergeCell ref="L3566:M3566"/>
    <mergeCell ref="N3566:O3566"/>
    <mergeCell ref="A3565:B3565"/>
    <mergeCell ref="C3565:D3565"/>
    <mergeCell ref="F3565:G3565"/>
    <mergeCell ref="I3565:J3565"/>
    <mergeCell ref="L3565:M3565"/>
    <mergeCell ref="N3565:O3565"/>
    <mergeCell ref="A3576:B3576"/>
    <mergeCell ref="C3576:D3576"/>
    <mergeCell ref="F3576:G3576"/>
    <mergeCell ref="I3576:J3576"/>
    <mergeCell ref="L3576:M3576"/>
    <mergeCell ref="N3576:O3576"/>
    <mergeCell ref="A3575:B3575"/>
    <mergeCell ref="C3575:D3575"/>
    <mergeCell ref="F3575:G3575"/>
    <mergeCell ref="I3575:J3575"/>
    <mergeCell ref="L3575:M3575"/>
    <mergeCell ref="N3575:O3575"/>
    <mergeCell ref="A3574:B3574"/>
    <mergeCell ref="C3574:D3574"/>
    <mergeCell ref="F3574:G3574"/>
    <mergeCell ref="I3574:J3574"/>
    <mergeCell ref="L3574:M3574"/>
    <mergeCell ref="N3574:O3574"/>
    <mergeCell ref="A3573:B3573"/>
    <mergeCell ref="C3573:D3573"/>
    <mergeCell ref="F3573:G3573"/>
    <mergeCell ref="I3573:J3573"/>
    <mergeCell ref="L3573:M3573"/>
    <mergeCell ref="N3573:O3573"/>
    <mergeCell ref="A3572:B3572"/>
    <mergeCell ref="C3572:D3572"/>
    <mergeCell ref="F3572:G3572"/>
    <mergeCell ref="I3572:J3572"/>
    <mergeCell ref="L3572:M3572"/>
    <mergeCell ref="N3572:O3572"/>
    <mergeCell ref="A3571:B3571"/>
    <mergeCell ref="C3571:D3571"/>
    <mergeCell ref="F3571:G3571"/>
    <mergeCell ref="I3571:J3571"/>
    <mergeCell ref="L3571:M3571"/>
    <mergeCell ref="N3571:O3571"/>
    <mergeCell ref="A3582:B3582"/>
    <mergeCell ref="C3582:D3582"/>
    <mergeCell ref="F3582:G3582"/>
    <mergeCell ref="I3582:J3582"/>
    <mergeCell ref="L3582:M3582"/>
    <mergeCell ref="N3582:O3582"/>
    <mergeCell ref="A3581:B3581"/>
    <mergeCell ref="C3581:D3581"/>
    <mergeCell ref="F3581:G3581"/>
    <mergeCell ref="I3581:J3581"/>
    <mergeCell ref="L3581:M3581"/>
    <mergeCell ref="N3581:O3581"/>
    <mergeCell ref="A3580:B3580"/>
    <mergeCell ref="C3580:D3580"/>
    <mergeCell ref="F3580:G3580"/>
    <mergeCell ref="I3580:J3580"/>
    <mergeCell ref="L3580:M3580"/>
    <mergeCell ref="N3580:O3580"/>
    <mergeCell ref="A3579:B3579"/>
    <mergeCell ref="C3579:D3579"/>
    <mergeCell ref="F3579:G3579"/>
    <mergeCell ref="I3579:J3579"/>
    <mergeCell ref="L3579:M3579"/>
    <mergeCell ref="N3579:O3579"/>
    <mergeCell ref="A3578:B3578"/>
    <mergeCell ref="C3578:D3578"/>
    <mergeCell ref="F3578:G3578"/>
    <mergeCell ref="I3578:J3578"/>
    <mergeCell ref="L3578:M3578"/>
    <mergeCell ref="N3578:O3578"/>
    <mergeCell ref="A3577:B3577"/>
    <mergeCell ref="C3577:D3577"/>
    <mergeCell ref="F3577:G3577"/>
    <mergeCell ref="I3577:J3577"/>
    <mergeCell ref="L3577:M3577"/>
    <mergeCell ref="N3577:O3577"/>
    <mergeCell ref="A3588:B3588"/>
    <mergeCell ref="C3588:D3588"/>
    <mergeCell ref="F3588:G3588"/>
    <mergeCell ref="I3588:J3588"/>
    <mergeCell ref="L3588:M3588"/>
    <mergeCell ref="N3588:O3588"/>
    <mergeCell ref="A3587:B3587"/>
    <mergeCell ref="C3587:D3587"/>
    <mergeCell ref="F3587:G3587"/>
    <mergeCell ref="I3587:J3587"/>
    <mergeCell ref="L3587:M3587"/>
    <mergeCell ref="N3587:O3587"/>
    <mergeCell ref="A3586:B3586"/>
    <mergeCell ref="C3586:D3586"/>
    <mergeCell ref="F3586:G3586"/>
    <mergeCell ref="I3586:J3586"/>
    <mergeCell ref="L3586:M3586"/>
    <mergeCell ref="N3586:O3586"/>
    <mergeCell ref="A3585:B3585"/>
    <mergeCell ref="C3585:D3585"/>
    <mergeCell ref="F3585:G3585"/>
    <mergeCell ref="I3585:J3585"/>
    <mergeCell ref="L3585:M3585"/>
    <mergeCell ref="N3585:O3585"/>
    <mergeCell ref="A3584:B3584"/>
    <mergeCell ref="C3584:D3584"/>
    <mergeCell ref="F3584:G3584"/>
    <mergeCell ref="I3584:J3584"/>
    <mergeCell ref="L3584:M3584"/>
    <mergeCell ref="N3584:O3584"/>
    <mergeCell ref="A3583:B3583"/>
    <mergeCell ref="C3583:D3583"/>
    <mergeCell ref="F3583:G3583"/>
    <mergeCell ref="I3583:J3583"/>
    <mergeCell ref="L3583:M3583"/>
    <mergeCell ref="N3583:O3583"/>
    <mergeCell ref="A3594:B3594"/>
    <mergeCell ref="C3594:D3594"/>
    <mergeCell ref="F3594:G3594"/>
    <mergeCell ref="I3594:J3594"/>
    <mergeCell ref="L3594:M3594"/>
    <mergeCell ref="N3594:O3594"/>
    <mergeCell ref="A3593:B3593"/>
    <mergeCell ref="C3593:D3593"/>
    <mergeCell ref="F3593:G3593"/>
    <mergeCell ref="I3593:J3593"/>
    <mergeCell ref="L3593:M3593"/>
    <mergeCell ref="N3593:O3593"/>
    <mergeCell ref="A3592:B3592"/>
    <mergeCell ref="C3592:D3592"/>
    <mergeCell ref="F3592:G3592"/>
    <mergeCell ref="I3592:J3592"/>
    <mergeCell ref="L3592:M3592"/>
    <mergeCell ref="N3592:O3592"/>
    <mergeCell ref="A3591:B3591"/>
    <mergeCell ref="C3591:D3591"/>
    <mergeCell ref="F3591:G3591"/>
    <mergeCell ref="I3591:J3591"/>
    <mergeCell ref="L3591:M3591"/>
    <mergeCell ref="N3591:O3591"/>
    <mergeCell ref="A3590:B3590"/>
    <mergeCell ref="C3590:D3590"/>
    <mergeCell ref="F3590:G3590"/>
    <mergeCell ref="I3590:J3590"/>
    <mergeCell ref="L3590:M3590"/>
    <mergeCell ref="N3590:O3590"/>
    <mergeCell ref="A3589:B3589"/>
    <mergeCell ref="C3589:D3589"/>
    <mergeCell ref="F3589:G3589"/>
    <mergeCell ref="I3589:J3589"/>
    <mergeCell ref="L3589:M3589"/>
    <mergeCell ref="N3589:O3589"/>
    <mergeCell ref="A3600:B3600"/>
    <mergeCell ref="C3600:D3600"/>
    <mergeCell ref="F3600:G3600"/>
    <mergeCell ref="I3600:J3600"/>
    <mergeCell ref="L3600:M3600"/>
    <mergeCell ref="N3600:O3600"/>
    <mergeCell ref="A3599:B3599"/>
    <mergeCell ref="C3599:D3599"/>
    <mergeCell ref="F3599:G3599"/>
    <mergeCell ref="I3599:J3599"/>
    <mergeCell ref="L3599:M3599"/>
    <mergeCell ref="N3599:O3599"/>
    <mergeCell ref="A3598:B3598"/>
    <mergeCell ref="C3598:D3598"/>
    <mergeCell ref="F3598:G3598"/>
    <mergeCell ref="I3598:J3598"/>
    <mergeCell ref="L3598:M3598"/>
    <mergeCell ref="N3598:O3598"/>
    <mergeCell ref="A3597:B3597"/>
    <mergeCell ref="C3597:D3597"/>
    <mergeCell ref="F3597:G3597"/>
    <mergeCell ref="I3597:J3597"/>
    <mergeCell ref="L3597:M3597"/>
    <mergeCell ref="N3597:O3597"/>
    <mergeCell ref="A3596:B3596"/>
    <mergeCell ref="C3596:D3596"/>
    <mergeCell ref="F3596:G3596"/>
    <mergeCell ref="I3596:J3596"/>
    <mergeCell ref="L3596:M3596"/>
    <mergeCell ref="N3596:O3596"/>
    <mergeCell ref="A3595:B3595"/>
    <mergeCell ref="C3595:D3595"/>
    <mergeCell ref="F3595:G3595"/>
    <mergeCell ref="I3595:J3595"/>
    <mergeCell ref="L3595:M3595"/>
    <mergeCell ref="N3595:O3595"/>
    <mergeCell ref="A3606:B3606"/>
    <mergeCell ref="C3606:D3606"/>
    <mergeCell ref="F3606:G3606"/>
    <mergeCell ref="I3606:J3606"/>
    <mergeCell ref="L3606:M3606"/>
    <mergeCell ref="N3606:O3606"/>
    <mergeCell ref="A3605:B3605"/>
    <mergeCell ref="C3605:D3605"/>
    <mergeCell ref="F3605:G3605"/>
    <mergeCell ref="I3605:J3605"/>
    <mergeCell ref="L3605:M3605"/>
    <mergeCell ref="N3605:O3605"/>
    <mergeCell ref="A3604:B3604"/>
    <mergeCell ref="C3604:D3604"/>
    <mergeCell ref="F3604:G3604"/>
    <mergeCell ref="I3604:J3604"/>
    <mergeCell ref="L3604:M3604"/>
    <mergeCell ref="N3604:O3604"/>
    <mergeCell ref="A3603:B3603"/>
    <mergeCell ref="C3603:D3603"/>
    <mergeCell ref="F3603:G3603"/>
    <mergeCell ref="I3603:J3603"/>
    <mergeCell ref="L3603:M3603"/>
    <mergeCell ref="N3603:O3603"/>
    <mergeCell ref="A3602:B3602"/>
    <mergeCell ref="C3602:D3602"/>
    <mergeCell ref="F3602:G3602"/>
    <mergeCell ref="I3602:J3602"/>
    <mergeCell ref="L3602:M3602"/>
    <mergeCell ref="N3602:O3602"/>
    <mergeCell ref="A3601:B3601"/>
    <mergeCell ref="C3601:D3601"/>
    <mergeCell ref="F3601:G3601"/>
    <mergeCell ref="I3601:J3601"/>
    <mergeCell ref="L3601:M3601"/>
    <mergeCell ref="N3601:O3601"/>
    <mergeCell ref="A3612:B3612"/>
    <mergeCell ref="C3612:D3612"/>
    <mergeCell ref="F3612:G3612"/>
    <mergeCell ref="I3612:J3612"/>
    <mergeCell ref="L3612:M3612"/>
    <mergeCell ref="N3612:O3612"/>
    <mergeCell ref="A3611:B3611"/>
    <mergeCell ref="C3611:D3611"/>
    <mergeCell ref="F3611:G3611"/>
    <mergeCell ref="I3611:J3611"/>
    <mergeCell ref="L3611:M3611"/>
    <mergeCell ref="N3611:O3611"/>
    <mergeCell ref="A3610:B3610"/>
    <mergeCell ref="C3610:D3610"/>
    <mergeCell ref="F3610:G3610"/>
    <mergeCell ref="I3610:J3610"/>
    <mergeCell ref="L3610:M3610"/>
    <mergeCell ref="N3610:O3610"/>
    <mergeCell ref="A3609:B3609"/>
    <mergeCell ref="C3609:D3609"/>
    <mergeCell ref="F3609:G3609"/>
    <mergeCell ref="I3609:J3609"/>
    <mergeCell ref="L3609:M3609"/>
    <mergeCell ref="N3609:O3609"/>
    <mergeCell ref="A3608:B3608"/>
    <mergeCell ref="C3608:D3608"/>
    <mergeCell ref="F3608:G3608"/>
    <mergeCell ref="I3608:J3608"/>
    <mergeCell ref="L3608:M3608"/>
    <mergeCell ref="N3608:O3608"/>
    <mergeCell ref="A3607:B3607"/>
    <mergeCell ref="C3607:D3607"/>
    <mergeCell ref="F3607:G3607"/>
    <mergeCell ref="I3607:J3607"/>
    <mergeCell ref="L3607:M3607"/>
    <mergeCell ref="N3607:O3607"/>
    <mergeCell ref="A3618:B3618"/>
    <mergeCell ref="C3618:D3618"/>
    <mergeCell ref="F3618:G3618"/>
    <mergeCell ref="I3618:J3618"/>
    <mergeCell ref="L3618:M3618"/>
    <mergeCell ref="N3618:O3618"/>
    <mergeCell ref="A3617:B3617"/>
    <mergeCell ref="C3617:D3617"/>
    <mergeCell ref="F3617:G3617"/>
    <mergeCell ref="I3617:J3617"/>
    <mergeCell ref="L3617:M3617"/>
    <mergeCell ref="N3617:O3617"/>
    <mergeCell ref="A3616:B3616"/>
    <mergeCell ref="C3616:D3616"/>
    <mergeCell ref="F3616:G3616"/>
    <mergeCell ref="I3616:J3616"/>
    <mergeCell ref="L3616:M3616"/>
    <mergeCell ref="N3616:O3616"/>
    <mergeCell ref="A3615:B3615"/>
    <mergeCell ref="C3615:D3615"/>
    <mergeCell ref="F3615:G3615"/>
    <mergeCell ref="I3615:J3615"/>
    <mergeCell ref="L3615:M3615"/>
    <mergeCell ref="N3615:O3615"/>
    <mergeCell ref="A3614:B3614"/>
    <mergeCell ref="C3614:D3614"/>
    <mergeCell ref="F3614:G3614"/>
    <mergeCell ref="I3614:J3614"/>
    <mergeCell ref="L3614:M3614"/>
    <mergeCell ref="N3614:O3614"/>
    <mergeCell ref="A3613:B3613"/>
    <mergeCell ref="C3613:D3613"/>
    <mergeCell ref="F3613:G3613"/>
    <mergeCell ref="I3613:J3613"/>
    <mergeCell ref="L3613:M3613"/>
    <mergeCell ref="N3613:O3613"/>
    <mergeCell ref="A3624:B3624"/>
    <mergeCell ref="C3624:D3624"/>
    <mergeCell ref="F3624:G3624"/>
    <mergeCell ref="I3624:J3624"/>
    <mergeCell ref="L3624:M3624"/>
    <mergeCell ref="N3624:O3624"/>
    <mergeCell ref="A3623:B3623"/>
    <mergeCell ref="C3623:D3623"/>
    <mergeCell ref="F3623:G3623"/>
    <mergeCell ref="I3623:J3623"/>
    <mergeCell ref="L3623:M3623"/>
    <mergeCell ref="N3623:O3623"/>
    <mergeCell ref="A3622:B3622"/>
    <mergeCell ref="C3622:D3622"/>
    <mergeCell ref="F3622:G3622"/>
    <mergeCell ref="I3622:J3622"/>
    <mergeCell ref="L3622:M3622"/>
    <mergeCell ref="N3622:O3622"/>
    <mergeCell ref="A3621:B3621"/>
    <mergeCell ref="C3621:D3621"/>
    <mergeCell ref="F3621:G3621"/>
    <mergeCell ref="I3621:J3621"/>
    <mergeCell ref="L3621:M3621"/>
    <mergeCell ref="N3621:O3621"/>
    <mergeCell ref="A3620:B3620"/>
    <mergeCell ref="C3620:D3620"/>
    <mergeCell ref="F3620:G3620"/>
    <mergeCell ref="I3620:J3620"/>
    <mergeCell ref="L3620:M3620"/>
    <mergeCell ref="N3620:O3620"/>
    <mergeCell ref="A3619:B3619"/>
    <mergeCell ref="C3619:D3619"/>
    <mergeCell ref="F3619:G3619"/>
    <mergeCell ref="I3619:J3619"/>
    <mergeCell ref="L3619:M3619"/>
    <mergeCell ref="N3619:O3619"/>
    <mergeCell ref="A3630:B3630"/>
    <mergeCell ref="C3630:D3630"/>
    <mergeCell ref="F3630:G3630"/>
    <mergeCell ref="I3630:J3630"/>
    <mergeCell ref="L3630:M3630"/>
    <mergeCell ref="N3630:O3630"/>
    <mergeCell ref="A3629:B3629"/>
    <mergeCell ref="C3629:D3629"/>
    <mergeCell ref="F3629:G3629"/>
    <mergeCell ref="I3629:J3629"/>
    <mergeCell ref="L3629:M3629"/>
    <mergeCell ref="N3629:O3629"/>
    <mergeCell ref="A3628:B3628"/>
    <mergeCell ref="C3628:D3628"/>
    <mergeCell ref="F3628:G3628"/>
    <mergeCell ref="I3628:J3628"/>
    <mergeCell ref="L3628:M3628"/>
    <mergeCell ref="N3628:O3628"/>
    <mergeCell ref="A3627:B3627"/>
    <mergeCell ref="C3627:D3627"/>
    <mergeCell ref="F3627:G3627"/>
    <mergeCell ref="I3627:J3627"/>
    <mergeCell ref="L3627:M3627"/>
    <mergeCell ref="N3627:O3627"/>
    <mergeCell ref="A3626:B3626"/>
    <mergeCell ref="C3626:D3626"/>
    <mergeCell ref="F3626:G3626"/>
    <mergeCell ref="I3626:J3626"/>
    <mergeCell ref="L3626:M3626"/>
    <mergeCell ref="N3626:O3626"/>
    <mergeCell ref="A3625:B3625"/>
    <mergeCell ref="C3625:D3625"/>
    <mergeCell ref="F3625:G3625"/>
    <mergeCell ref="I3625:J3625"/>
    <mergeCell ref="L3625:M3625"/>
    <mergeCell ref="N3625:O3625"/>
    <mergeCell ref="A3636:B3636"/>
    <mergeCell ref="C3636:D3636"/>
    <mergeCell ref="F3636:G3636"/>
    <mergeCell ref="I3636:J3636"/>
    <mergeCell ref="L3636:M3636"/>
    <mergeCell ref="N3636:O3636"/>
    <mergeCell ref="A3635:B3635"/>
    <mergeCell ref="C3635:D3635"/>
    <mergeCell ref="F3635:G3635"/>
    <mergeCell ref="I3635:J3635"/>
    <mergeCell ref="L3635:M3635"/>
    <mergeCell ref="N3635:O3635"/>
    <mergeCell ref="A3634:B3634"/>
    <mergeCell ref="C3634:D3634"/>
    <mergeCell ref="F3634:G3634"/>
    <mergeCell ref="I3634:J3634"/>
    <mergeCell ref="L3634:M3634"/>
    <mergeCell ref="N3634:O3634"/>
    <mergeCell ref="A3633:B3633"/>
    <mergeCell ref="C3633:D3633"/>
    <mergeCell ref="F3633:G3633"/>
    <mergeCell ref="I3633:J3633"/>
    <mergeCell ref="L3633:M3633"/>
    <mergeCell ref="N3633:O3633"/>
    <mergeCell ref="A3632:B3632"/>
    <mergeCell ref="C3632:D3632"/>
    <mergeCell ref="F3632:G3632"/>
    <mergeCell ref="I3632:J3632"/>
    <mergeCell ref="L3632:M3632"/>
    <mergeCell ref="N3632:O3632"/>
    <mergeCell ref="A3631:B3631"/>
    <mergeCell ref="C3631:D3631"/>
    <mergeCell ref="F3631:G3631"/>
    <mergeCell ref="I3631:J3631"/>
    <mergeCell ref="L3631:M3631"/>
    <mergeCell ref="N3631:O3631"/>
    <mergeCell ref="A3642:B3642"/>
    <mergeCell ref="C3642:D3642"/>
    <mergeCell ref="F3642:G3642"/>
    <mergeCell ref="I3642:J3642"/>
    <mergeCell ref="L3642:M3642"/>
    <mergeCell ref="N3642:O3642"/>
    <mergeCell ref="A3641:B3641"/>
    <mergeCell ref="C3641:D3641"/>
    <mergeCell ref="F3641:G3641"/>
    <mergeCell ref="I3641:J3641"/>
    <mergeCell ref="L3641:M3641"/>
    <mergeCell ref="N3641:O3641"/>
    <mergeCell ref="A3640:B3640"/>
    <mergeCell ref="C3640:D3640"/>
    <mergeCell ref="F3640:G3640"/>
    <mergeCell ref="I3640:J3640"/>
    <mergeCell ref="L3640:M3640"/>
    <mergeCell ref="N3640:O3640"/>
    <mergeCell ref="A3639:B3639"/>
    <mergeCell ref="C3639:D3639"/>
    <mergeCell ref="F3639:G3639"/>
    <mergeCell ref="I3639:J3639"/>
    <mergeCell ref="L3639:M3639"/>
    <mergeCell ref="N3639:O3639"/>
    <mergeCell ref="A3638:B3638"/>
    <mergeCell ref="C3638:D3638"/>
    <mergeCell ref="F3638:G3638"/>
    <mergeCell ref="I3638:J3638"/>
    <mergeCell ref="L3638:M3638"/>
    <mergeCell ref="N3638:O3638"/>
    <mergeCell ref="A3637:B3637"/>
    <mergeCell ref="C3637:D3637"/>
    <mergeCell ref="F3637:G3637"/>
    <mergeCell ref="I3637:J3637"/>
    <mergeCell ref="L3637:M3637"/>
    <mergeCell ref="N3637:O3637"/>
    <mergeCell ref="A3648:B3648"/>
    <mergeCell ref="C3648:D3648"/>
    <mergeCell ref="F3648:G3648"/>
    <mergeCell ref="I3648:J3648"/>
    <mergeCell ref="L3648:M3648"/>
    <mergeCell ref="N3648:O3648"/>
    <mergeCell ref="A3647:B3647"/>
    <mergeCell ref="C3647:D3647"/>
    <mergeCell ref="F3647:G3647"/>
    <mergeCell ref="I3647:J3647"/>
    <mergeCell ref="L3647:M3647"/>
    <mergeCell ref="N3647:O3647"/>
    <mergeCell ref="A3646:B3646"/>
    <mergeCell ref="C3646:D3646"/>
    <mergeCell ref="F3646:G3646"/>
    <mergeCell ref="I3646:J3646"/>
    <mergeCell ref="L3646:M3646"/>
    <mergeCell ref="N3646:O3646"/>
    <mergeCell ref="A3645:B3645"/>
    <mergeCell ref="C3645:D3645"/>
    <mergeCell ref="F3645:G3645"/>
    <mergeCell ref="I3645:J3645"/>
    <mergeCell ref="L3645:M3645"/>
    <mergeCell ref="N3645:O3645"/>
    <mergeCell ref="A3644:B3644"/>
    <mergeCell ref="C3644:D3644"/>
    <mergeCell ref="F3644:G3644"/>
    <mergeCell ref="I3644:J3644"/>
    <mergeCell ref="L3644:M3644"/>
    <mergeCell ref="N3644:O3644"/>
    <mergeCell ref="A3643:B3643"/>
    <mergeCell ref="C3643:D3643"/>
    <mergeCell ref="F3643:G3643"/>
    <mergeCell ref="I3643:J3643"/>
    <mergeCell ref="L3643:M3643"/>
    <mergeCell ref="N3643:O3643"/>
    <mergeCell ref="A3654:B3654"/>
    <mergeCell ref="C3654:D3654"/>
    <mergeCell ref="F3654:G3654"/>
    <mergeCell ref="I3654:J3654"/>
    <mergeCell ref="L3654:M3654"/>
    <mergeCell ref="N3654:O3654"/>
    <mergeCell ref="A3653:B3653"/>
    <mergeCell ref="C3653:D3653"/>
    <mergeCell ref="F3653:G3653"/>
    <mergeCell ref="I3653:J3653"/>
    <mergeCell ref="L3653:M3653"/>
    <mergeCell ref="N3653:O3653"/>
    <mergeCell ref="A3652:B3652"/>
    <mergeCell ref="C3652:D3652"/>
    <mergeCell ref="F3652:G3652"/>
    <mergeCell ref="I3652:J3652"/>
    <mergeCell ref="L3652:M3652"/>
    <mergeCell ref="N3652:O3652"/>
    <mergeCell ref="A3651:B3651"/>
    <mergeCell ref="C3651:D3651"/>
    <mergeCell ref="F3651:G3651"/>
    <mergeCell ref="I3651:J3651"/>
    <mergeCell ref="L3651:M3651"/>
    <mergeCell ref="N3651:O3651"/>
    <mergeCell ref="A3650:B3650"/>
    <mergeCell ref="C3650:D3650"/>
    <mergeCell ref="F3650:G3650"/>
    <mergeCell ref="I3650:J3650"/>
    <mergeCell ref="L3650:M3650"/>
    <mergeCell ref="N3650:O3650"/>
    <mergeCell ref="A3649:B3649"/>
    <mergeCell ref="C3649:D3649"/>
    <mergeCell ref="F3649:G3649"/>
    <mergeCell ref="I3649:J3649"/>
    <mergeCell ref="L3649:M3649"/>
    <mergeCell ref="N3649:O3649"/>
    <mergeCell ref="A3660:B3660"/>
    <mergeCell ref="C3660:D3660"/>
    <mergeCell ref="F3660:G3660"/>
    <mergeCell ref="I3660:J3660"/>
    <mergeCell ref="L3660:M3660"/>
    <mergeCell ref="N3660:O3660"/>
    <mergeCell ref="A3659:B3659"/>
    <mergeCell ref="C3659:D3659"/>
    <mergeCell ref="F3659:G3659"/>
    <mergeCell ref="I3659:J3659"/>
    <mergeCell ref="L3659:M3659"/>
    <mergeCell ref="N3659:O3659"/>
    <mergeCell ref="A3658:B3658"/>
    <mergeCell ref="C3658:D3658"/>
    <mergeCell ref="F3658:G3658"/>
    <mergeCell ref="I3658:J3658"/>
    <mergeCell ref="L3658:M3658"/>
    <mergeCell ref="N3658:O3658"/>
    <mergeCell ref="A3657:B3657"/>
    <mergeCell ref="C3657:D3657"/>
    <mergeCell ref="F3657:G3657"/>
    <mergeCell ref="I3657:J3657"/>
    <mergeCell ref="L3657:M3657"/>
    <mergeCell ref="N3657:O3657"/>
    <mergeCell ref="A3656:B3656"/>
    <mergeCell ref="C3656:D3656"/>
    <mergeCell ref="F3656:G3656"/>
    <mergeCell ref="I3656:J3656"/>
    <mergeCell ref="L3656:M3656"/>
    <mergeCell ref="N3656:O3656"/>
    <mergeCell ref="A3655:B3655"/>
    <mergeCell ref="C3655:D3655"/>
    <mergeCell ref="F3655:G3655"/>
    <mergeCell ref="I3655:J3655"/>
    <mergeCell ref="L3655:M3655"/>
    <mergeCell ref="N3655:O3655"/>
    <mergeCell ref="A3666:B3666"/>
    <mergeCell ref="C3666:D3666"/>
    <mergeCell ref="F3666:G3666"/>
    <mergeCell ref="I3666:J3666"/>
    <mergeCell ref="L3666:M3666"/>
    <mergeCell ref="N3666:O3666"/>
    <mergeCell ref="A3665:B3665"/>
    <mergeCell ref="C3665:D3665"/>
    <mergeCell ref="F3665:G3665"/>
    <mergeCell ref="I3665:J3665"/>
    <mergeCell ref="L3665:M3665"/>
    <mergeCell ref="N3665:O3665"/>
    <mergeCell ref="A3664:B3664"/>
    <mergeCell ref="C3664:D3664"/>
    <mergeCell ref="F3664:G3664"/>
    <mergeCell ref="I3664:J3664"/>
    <mergeCell ref="L3664:M3664"/>
    <mergeCell ref="N3664:O3664"/>
    <mergeCell ref="A3663:B3663"/>
    <mergeCell ref="C3663:D3663"/>
    <mergeCell ref="F3663:G3663"/>
    <mergeCell ref="I3663:J3663"/>
    <mergeCell ref="L3663:M3663"/>
    <mergeCell ref="N3663:O3663"/>
    <mergeCell ref="A3662:B3662"/>
    <mergeCell ref="C3662:D3662"/>
    <mergeCell ref="F3662:G3662"/>
    <mergeCell ref="I3662:J3662"/>
    <mergeCell ref="L3662:M3662"/>
    <mergeCell ref="N3662:O3662"/>
    <mergeCell ref="A3661:B3661"/>
    <mergeCell ref="C3661:D3661"/>
    <mergeCell ref="F3661:G3661"/>
    <mergeCell ref="I3661:J3661"/>
    <mergeCell ref="L3661:M3661"/>
    <mergeCell ref="N3661:O3661"/>
    <mergeCell ref="A3672:B3672"/>
    <mergeCell ref="C3672:D3672"/>
    <mergeCell ref="F3672:G3672"/>
    <mergeCell ref="I3672:J3672"/>
    <mergeCell ref="L3672:M3672"/>
    <mergeCell ref="N3672:O3672"/>
    <mergeCell ref="A3671:B3671"/>
    <mergeCell ref="C3671:D3671"/>
    <mergeCell ref="F3671:G3671"/>
    <mergeCell ref="I3671:J3671"/>
    <mergeCell ref="L3671:M3671"/>
    <mergeCell ref="N3671:O3671"/>
    <mergeCell ref="A3670:B3670"/>
    <mergeCell ref="C3670:D3670"/>
    <mergeCell ref="F3670:G3670"/>
    <mergeCell ref="I3670:J3670"/>
    <mergeCell ref="L3670:M3670"/>
    <mergeCell ref="N3670:O3670"/>
    <mergeCell ref="A3669:B3669"/>
    <mergeCell ref="C3669:D3669"/>
    <mergeCell ref="F3669:G3669"/>
    <mergeCell ref="I3669:J3669"/>
    <mergeCell ref="L3669:M3669"/>
    <mergeCell ref="N3669:O3669"/>
    <mergeCell ref="A3668:B3668"/>
    <mergeCell ref="C3668:D3668"/>
    <mergeCell ref="F3668:G3668"/>
    <mergeCell ref="I3668:J3668"/>
    <mergeCell ref="L3668:M3668"/>
    <mergeCell ref="N3668:O3668"/>
    <mergeCell ref="A3667:B3667"/>
    <mergeCell ref="C3667:D3667"/>
    <mergeCell ref="F3667:G3667"/>
    <mergeCell ref="I3667:J3667"/>
    <mergeCell ref="L3667:M3667"/>
    <mergeCell ref="N3667:O3667"/>
    <mergeCell ref="A3678:B3678"/>
    <mergeCell ref="C3678:D3678"/>
    <mergeCell ref="F3678:G3678"/>
    <mergeCell ref="I3678:J3678"/>
    <mergeCell ref="L3678:M3678"/>
    <mergeCell ref="N3678:O3678"/>
    <mergeCell ref="A3677:B3677"/>
    <mergeCell ref="C3677:D3677"/>
    <mergeCell ref="F3677:G3677"/>
    <mergeCell ref="I3677:J3677"/>
    <mergeCell ref="L3677:M3677"/>
    <mergeCell ref="N3677:O3677"/>
    <mergeCell ref="A3676:B3676"/>
    <mergeCell ref="C3676:D3676"/>
    <mergeCell ref="F3676:G3676"/>
    <mergeCell ref="I3676:J3676"/>
    <mergeCell ref="L3676:M3676"/>
    <mergeCell ref="N3676:O3676"/>
    <mergeCell ref="A3675:B3675"/>
    <mergeCell ref="C3675:D3675"/>
    <mergeCell ref="F3675:G3675"/>
    <mergeCell ref="I3675:J3675"/>
    <mergeCell ref="L3675:M3675"/>
    <mergeCell ref="N3675:O3675"/>
    <mergeCell ref="A3674:B3674"/>
    <mergeCell ref="C3674:D3674"/>
    <mergeCell ref="F3674:G3674"/>
    <mergeCell ref="I3674:J3674"/>
    <mergeCell ref="L3674:M3674"/>
    <mergeCell ref="N3674:O3674"/>
    <mergeCell ref="A3673:B3673"/>
    <mergeCell ref="C3673:D3673"/>
    <mergeCell ref="F3673:G3673"/>
    <mergeCell ref="I3673:J3673"/>
    <mergeCell ref="L3673:M3673"/>
    <mergeCell ref="N3673:O3673"/>
    <mergeCell ref="A3684:B3684"/>
    <mergeCell ref="C3684:D3684"/>
    <mergeCell ref="F3684:G3684"/>
    <mergeCell ref="I3684:J3684"/>
    <mergeCell ref="L3684:M3684"/>
    <mergeCell ref="N3684:O3684"/>
    <mergeCell ref="A3683:B3683"/>
    <mergeCell ref="C3683:D3683"/>
    <mergeCell ref="F3683:G3683"/>
    <mergeCell ref="I3683:J3683"/>
    <mergeCell ref="L3683:M3683"/>
    <mergeCell ref="N3683:O3683"/>
    <mergeCell ref="A3682:B3682"/>
    <mergeCell ref="C3682:D3682"/>
    <mergeCell ref="F3682:G3682"/>
    <mergeCell ref="I3682:J3682"/>
    <mergeCell ref="L3682:M3682"/>
    <mergeCell ref="N3682:O3682"/>
    <mergeCell ref="A3681:B3681"/>
    <mergeCell ref="C3681:D3681"/>
    <mergeCell ref="F3681:G3681"/>
    <mergeCell ref="I3681:J3681"/>
    <mergeCell ref="L3681:M3681"/>
    <mergeCell ref="N3681:O3681"/>
    <mergeCell ref="A3680:B3680"/>
    <mergeCell ref="C3680:D3680"/>
    <mergeCell ref="F3680:G3680"/>
    <mergeCell ref="I3680:J3680"/>
    <mergeCell ref="L3680:M3680"/>
    <mergeCell ref="N3680:O3680"/>
    <mergeCell ref="A3679:B3679"/>
    <mergeCell ref="C3679:D3679"/>
    <mergeCell ref="F3679:G3679"/>
    <mergeCell ref="I3679:J3679"/>
    <mergeCell ref="L3679:M3679"/>
    <mergeCell ref="N3679:O3679"/>
    <mergeCell ref="A3690:B3690"/>
    <mergeCell ref="C3690:D3690"/>
    <mergeCell ref="F3690:G3690"/>
    <mergeCell ref="I3690:J3690"/>
    <mergeCell ref="L3690:M3690"/>
    <mergeCell ref="N3690:O3690"/>
    <mergeCell ref="A3689:B3689"/>
    <mergeCell ref="C3689:D3689"/>
    <mergeCell ref="F3689:G3689"/>
    <mergeCell ref="I3689:J3689"/>
    <mergeCell ref="L3689:M3689"/>
    <mergeCell ref="N3689:O3689"/>
    <mergeCell ref="A3688:B3688"/>
    <mergeCell ref="C3688:D3688"/>
    <mergeCell ref="F3688:G3688"/>
    <mergeCell ref="I3688:J3688"/>
    <mergeCell ref="L3688:M3688"/>
    <mergeCell ref="N3688:O3688"/>
    <mergeCell ref="A3687:B3687"/>
    <mergeCell ref="C3687:D3687"/>
    <mergeCell ref="F3687:G3687"/>
    <mergeCell ref="I3687:J3687"/>
    <mergeCell ref="L3687:M3687"/>
    <mergeCell ref="N3687:O3687"/>
    <mergeCell ref="A3686:B3686"/>
    <mergeCell ref="C3686:D3686"/>
    <mergeCell ref="F3686:G3686"/>
    <mergeCell ref="I3686:J3686"/>
    <mergeCell ref="L3686:M3686"/>
    <mergeCell ref="N3686:O3686"/>
    <mergeCell ref="A3685:B3685"/>
    <mergeCell ref="C3685:D3685"/>
    <mergeCell ref="F3685:G3685"/>
    <mergeCell ref="I3685:J3685"/>
    <mergeCell ref="L3685:M3685"/>
    <mergeCell ref="N3685:O3685"/>
    <mergeCell ref="A3696:B3696"/>
    <mergeCell ref="C3696:D3696"/>
    <mergeCell ref="F3696:G3696"/>
    <mergeCell ref="I3696:J3696"/>
    <mergeCell ref="L3696:M3696"/>
    <mergeCell ref="N3696:O3696"/>
    <mergeCell ref="A3695:B3695"/>
    <mergeCell ref="C3695:D3695"/>
    <mergeCell ref="F3695:G3695"/>
    <mergeCell ref="I3695:J3695"/>
    <mergeCell ref="L3695:M3695"/>
    <mergeCell ref="N3695:O3695"/>
    <mergeCell ref="A3694:B3694"/>
    <mergeCell ref="C3694:D3694"/>
    <mergeCell ref="F3694:G3694"/>
    <mergeCell ref="I3694:J3694"/>
    <mergeCell ref="L3694:M3694"/>
    <mergeCell ref="N3694:O3694"/>
    <mergeCell ref="A3693:B3693"/>
    <mergeCell ref="C3693:D3693"/>
    <mergeCell ref="F3693:G3693"/>
    <mergeCell ref="I3693:J3693"/>
    <mergeCell ref="L3693:M3693"/>
    <mergeCell ref="N3693:O3693"/>
    <mergeCell ref="A3692:B3692"/>
    <mergeCell ref="C3692:D3692"/>
    <mergeCell ref="F3692:G3692"/>
    <mergeCell ref="I3692:J3692"/>
    <mergeCell ref="L3692:M3692"/>
    <mergeCell ref="N3692:O3692"/>
    <mergeCell ref="A3691:B3691"/>
    <mergeCell ref="C3691:D3691"/>
    <mergeCell ref="F3691:G3691"/>
    <mergeCell ref="I3691:J3691"/>
    <mergeCell ref="L3691:M3691"/>
    <mergeCell ref="N3691:O3691"/>
    <mergeCell ref="A3702:B3702"/>
    <mergeCell ref="C3702:D3702"/>
    <mergeCell ref="F3702:G3702"/>
    <mergeCell ref="I3702:J3702"/>
    <mergeCell ref="L3702:M3702"/>
    <mergeCell ref="N3702:O3702"/>
    <mergeCell ref="A3701:B3701"/>
    <mergeCell ref="C3701:D3701"/>
    <mergeCell ref="F3701:G3701"/>
    <mergeCell ref="I3701:J3701"/>
    <mergeCell ref="L3701:M3701"/>
    <mergeCell ref="N3701:O3701"/>
    <mergeCell ref="A3700:B3700"/>
    <mergeCell ref="C3700:D3700"/>
    <mergeCell ref="F3700:G3700"/>
    <mergeCell ref="I3700:J3700"/>
    <mergeCell ref="L3700:M3700"/>
    <mergeCell ref="N3700:O3700"/>
    <mergeCell ref="A3699:B3699"/>
    <mergeCell ref="C3699:D3699"/>
    <mergeCell ref="F3699:G3699"/>
    <mergeCell ref="I3699:J3699"/>
    <mergeCell ref="L3699:M3699"/>
    <mergeCell ref="N3699:O3699"/>
    <mergeCell ref="A3698:B3698"/>
    <mergeCell ref="C3698:D3698"/>
    <mergeCell ref="F3698:G3698"/>
    <mergeCell ref="I3698:J3698"/>
    <mergeCell ref="L3698:M3698"/>
    <mergeCell ref="N3698:O3698"/>
    <mergeCell ref="A3697:B3697"/>
    <mergeCell ref="C3697:D3697"/>
    <mergeCell ref="F3697:G3697"/>
    <mergeCell ref="I3697:J3697"/>
    <mergeCell ref="L3697:M3697"/>
    <mergeCell ref="N3697:O3697"/>
    <mergeCell ref="A3708:B3708"/>
    <mergeCell ref="C3708:D3708"/>
    <mergeCell ref="F3708:G3708"/>
    <mergeCell ref="I3708:J3708"/>
    <mergeCell ref="L3708:M3708"/>
    <mergeCell ref="N3708:O3708"/>
    <mergeCell ref="A3707:B3707"/>
    <mergeCell ref="C3707:D3707"/>
    <mergeCell ref="F3707:G3707"/>
    <mergeCell ref="I3707:J3707"/>
    <mergeCell ref="L3707:M3707"/>
    <mergeCell ref="N3707:O3707"/>
    <mergeCell ref="A3706:B3706"/>
    <mergeCell ref="C3706:D3706"/>
    <mergeCell ref="F3706:G3706"/>
    <mergeCell ref="I3706:J3706"/>
    <mergeCell ref="L3706:M3706"/>
    <mergeCell ref="N3706:O3706"/>
    <mergeCell ref="A3705:B3705"/>
    <mergeCell ref="C3705:D3705"/>
    <mergeCell ref="F3705:G3705"/>
    <mergeCell ref="I3705:J3705"/>
    <mergeCell ref="L3705:M3705"/>
    <mergeCell ref="N3705:O3705"/>
    <mergeCell ref="A3704:B3704"/>
    <mergeCell ref="C3704:D3704"/>
    <mergeCell ref="F3704:G3704"/>
    <mergeCell ref="I3704:J3704"/>
    <mergeCell ref="L3704:M3704"/>
    <mergeCell ref="N3704:O3704"/>
    <mergeCell ref="A3703:B3703"/>
    <mergeCell ref="C3703:D3703"/>
    <mergeCell ref="F3703:G3703"/>
    <mergeCell ref="I3703:J3703"/>
    <mergeCell ref="L3703:M3703"/>
    <mergeCell ref="N3703:O3703"/>
    <mergeCell ref="A3714:B3714"/>
    <mergeCell ref="C3714:D3714"/>
    <mergeCell ref="F3714:G3714"/>
    <mergeCell ref="I3714:J3714"/>
    <mergeCell ref="L3714:M3714"/>
    <mergeCell ref="N3714:O3714"/>
    <mergeCell ref="A3713:B3713"/>
    <mergeCell ref="C3713:D3713"/>
    <mergeCell ref="F3713:G3713"/>
    <mergeCell ref="I3713:J3713"/>
    <mergeCell ref="L3713:M3713"/>
    <mergeCell ref="N3713:O3713"/>
    <mergeCell ref="A3712:B3712"/>
    <mergeCell ref="C3712:D3712"/>
    <mergeCell ref="F3712:G3712"/>
    <mergeCell ref="I3712:J3712"/>
    <mergeCell ref="L3712:M3712"/>
    <mergeCell ref="N3712:O3712"/>
    <mergeCell ref="A3711:B3711"/>
    <mergeCell ref="C3711:D3711"/>
    <mergeCell ref="F3711:G3711"/>
    <mergeCell ref="I3711:J3711"/>
    <mergeCell ref="L3711:M3711"/>
    <mergeCell ref="N3711:O3711"/>
    <mergeCell ref="A3710:B3710"/>
    <mergeCell ref="C3710:D3710"/>
    <mergeCell ref="F3710:G3710"/>
    <mergeCell ref="I3710:J3710"/>
    <mergeCell ref="L3710:M3710"/>
    <mergeCell ref="N3710:O3710"/>
    <mergeCell ref="A3709:B3709"/>
    <mergeCell ref="C3709:D3709"/>
    <mergeCell ref="F3709:G3709"/>
    <mergeCell ref="I3709:J3709"/>
    <mergeCell ref="L3709:M3709"/>
    <mergeCell ref="N3709:O3709"/>
    <mergeCell ref="A3720:B3720"/>
    <mergeCell ref="C3720:D3720"/>
    <mergeCell ref="F3720:G3720"/>
    <mergeCell ref="I3720:J3720"/>
    <mergeCell ref="L3720:M3720"/>
    <mergeCell ref="N3720:O3720"/>
    <mergeCell ref="A3719:B3719"/>
    <mergeCell ref="C3719:D3719"/>
    <mergeCell ref="F3719:G3719"/>
    <mergeCell ref="I3719:J3719"/>
    <mergeCell ref="L3719:M3719"/>
    <mergeCell ref="N3719:O3719"/>
    <mergeCell ref="A3718:B3718"/>
    <mergeCell ref="C3718:D3718"/>
    <mergeCell ref="F3718:G3718"/>
    <mergeCell ref="I3718:J3718"/>
    <mergeCell ref="L3718:M3718"/>
    <mergeCell ref="N3718:O3718"/>
    <mergeCell ref="A3717:B3717"/>
    <mergeCell ref="C3717:D3717"/>
    <mergeCell ref="F3717:G3717"/>
    <mergeCell ref="I3717:J3717"/>
    <mergeCell ref="L3717:M3717"/>
    <mergeCell ref="N3717:O3717"/>
    <mergeCell ref="A3716:B3716"/>
    <mergeCell ref="C3716:D3716"/>
    <mergeCell ref="F3716:G3716"/>
    <mergeCell ref="I3716:J3716"/>
    <mergeCell ref="L3716:M3716"/>
    <mergeCell ref="N3716:O3716"/>
    <mergeCell ref="A3715:B3715"/>
    <mergeCell ref="C3715:D3715"/>
    <mergeCell ref="F3715:G3715"/>
    <mergeCell ref="I3715:J3715"/>
    <mergeCell ref="L3715:M3715"/>
    <mergeCell ref="N3715:O3715"/>
    <mergeCell ref="A3726:B3726"/>
    <mergeCell ref="C3726:D3726"/>
    <mergeCell ref="F3726:G3726"/>
    <mergeCell ref="I3726:J3726"/>
    <mergeCell ref="L3726:M3726"/>
    <mergeCell ref="N3726:O3726"/>
    <mergeCell ref="A3725:B3725"/>
    <mergeCell ref="C3725:D3725"/>
    <mergeCell ref="F3725:G3725"/>
    <mergeCell ref="I3725:J3725"/>
    <mergeCell ref="L3725:M3725"/>
    <mergeCell ref="N3725:O3725"/>
    <mergeCell ref="A3724:B3724"/>
    <mergeCell ref="C3724:D3724"/>
    <mergeCell ref="F3724:G3724"/>
    <mergeCell ref="I3724:J3724"/>
    <mergeCell ref="L3724:M3724"/>
    <mergeCell ref="N3724:O3724"/>
    <mergeCell ref="A3723:B3723"/>
    <mergeCell ref="C3723:D3723"/>
    <mergeCell ref="F3723:G3723"/>
    <mergeCell ref="I3723:J3723"/>
    <mergeCell ref="L3723:M3723"/>
    <mergeCell ref="N3723:O3723"/>
    <mergeCell ref="A3722:B3722"/>
    <mergeCell ref="C3722:D3722"/>
    <mergeCell ref="F3722:G3722"/>
    <mergeCell ref="I3722:J3722"/>
    <mergeCell ref="L3722:M3722"/>
    <mergeCell ref="N3722:O3722"/>
    <mergeCell ref="A3721:B3721"/>
    <mergeCell ref="C3721:D3721"/>
    <mergeCell ref="F3721:G3721"/>
    <mergeCell ref="I3721:J3721"/>
    <mergeCell ref="L3721:M3721"/>
    <mergeCell ref="N3721:O3721"/>
    <mergeCell ref="A3732:B3732"/>
    <mergeCell ref="C3732:D3732"/>
    <mergeCell ref="F3732:G3732"/>
    <mergeCell ref="I3732:J3732"/>
    <mergeCell ref="L3732:M3732"/>
    <mergeCell ref="N3732:O3732"/>
    <mergeCell ref="A3731:B3731"/>
    <mergeCell ref="C3731:D3731"/>
    <mergeCell ref="F3731:G3731"/>
    <mergeCell ref="I3731:J3731"/>
    <mergeCell ref="L3731:M3731"/>
    <mergeCell ref="N3731:O3731"/>
    <mergeCell ref="A3730:B3730"/>
    <mergeCell ref="C3730:D3730"/>
    <mergeCell ref="F3730:G3730"/>
    <mergeCell ref="I3730:J3730"/>
    <mergeCell ref="L3730:M3730"/>
    <mergeCell ref="N3730:O3730"/>
    <mergeCell ref="A3729:B3729"/>
    <mergeCell ref="C3729:D3729"/>
    <mergeCell ref="F3729:G3729"/>
    <mergeCell ref="I3729:J3729"/>
    <mergeCell ref="L3729:M3729"/>
    <mergeCell ref="N3729:O3729"/>
    <mergeCell ref="A3728:B3728"/>
    <mergeCell ref="C3728:D3728"/>
    <mergeCell ref="F3728:G3728"/>
    <mergeCell ref="I3728:J3728"/>
    <mergeCell ref="L3728:M3728"/>
    <mergeCell ref="N3728:O3728"/>
    <mergeCell ref="A3727:B3727"/>
    <mergeCell ref="C3727:D3727"/>
    <mergeCell ref="F3727:G3727"/>
    <mergeCell ref="I3727:J3727"/>
    <mergeCell ref="L3727:M3727"/>
    <mergeCell ref="N3727:O3727"/>
    <mergeCell ref="A3738:B3738"/>
    <mergeCell ref="C3738:D3738"/>
    <mergeCell ref="F3738:G3738"/>
    <mergeCell ref="I3738:J3738"/>
    <mergeCell ref="L3738:M3738"/>
    <mergeCell ref="N3738:O3738"/>
    <mergeCell ref="A3737:B3737"/>
    <mergeCell ref="C3737:D3737"/>
    <mergeCell ref="F3737:G3737"/>
    <mergeCell ref="I3737:J3737"/>
    <mergeCell ref="L3737:M3737"/>
    <mergeCell ref="N3737:O3737"/>
    <mergeCell ref="A3736:B3736"/>
    <mergeCell ref="C3736:D3736"/>
    <mergeCell ref="F3736:G3736"/>
    <mergeCell ref="I3736:J3736"/>
    <mergeCell ref="L3736:M3736"/>
    <mergeCell ref="N3736:O3736"/>
    <mergeCell ref="A3735:B3735"/>
    <mergeCell ref="C3735:D3735"/>
    <mergeCell ref="F3735:G3735"/>
    <mergeCell ref="I3735:J3735"/>
    <mergeCell ref="L3735:M3735"/>
    <mergeCell ref="N3735:O3735"/>
    <mergeCell ref="A3734:B3734"/>
    <mergeCell ref="C3734:D3734"/>
    <mergeCell ref="F3734:G3734"/>
    <mergeCell ref="I3734:J3734"/>
    <mergeCell ref="L3734:M3734"/>
    <mergeCell ref="N3734:O3734"/>
    <mergeCell ref="A3733:B3733"/>
    <mergeCell ref="C3733:D3733"/>
    <mergeCell ref="F3733:G3733"/>
    <mergeCell ref="I3733:J3733"/>
    <mergeCell ref="L3733:M3733"/>
    <mergeCell ref="N3733:O3733"/>
    <mergeCell ref="A3744:B3744"/>
    <mergeCell ref="C3744:D3744"/>
    <mergeCell ref="F3744:G3744"/>
    <mergeCell ref="I3744:J3744"/>
    <mergeCell ref="L3744:M3744"/>
    <mergeCell ref="N3744:O3744"/>
    <mergeCell ref="A3743:B3743"/>
    <mergeCell ref="C3743:D3743"/>
    <mergeCell ref="F3743:G3743"/>
    <mergeCell ref="I3743:J3743"/>
    <mergeCell ref="L3743:M3743"/>
    <mergeCell ref="N3743:O3743"/>
    <mergeCell ref="A3742:B3742"/>
    <mergeCell ref="C3742:D3742"/>
    <mergeCell ref="F3742:G3742"/>
    <mergeCell ref="I3742:J3742"/>
    <mergeCell ref="L3742:M3742"/>
    <mergeCell ref="N3742:O3742"/>
    <mergeCell ref="A3741:B3741"/>
    <mergeCell ref="C3741:D3741"/>
    <mergeCell ref="F3741:G3741"/>
    <mergeCell ref="I3741:J3741"/>
    <mergeCell ref="L3741:M3741"/>
    <mergeCell ref="N3741:O3741"/>
    <mergeCell ref="A3740:B3740"/>
    <mergeCell ref="C3740:D3740"/>
    <mergeCell ref="F3740:G3740"/>
    <mergeCell ref="I3740:J3740"/>
    <mergeCell ref="L3740:M3740"/>
    <mergeCell ref="N3740:O3740"/>
    <mergeCell ref="A3739:B3739"/>
    <mergeCell ref="C3739:D3739"/>
    <mergeCell ref="F3739:G3739"/>
    <mergeCell ref="I3739:J3739"/>
    <mergeCell ref="L3739:M3739"/>
    <mergeCell ref="N3739:O3739"/>
    <mergeCell ref="A3750:B3750"/>
    <mergeCell ref="C3750:D3750"/>
    <mergeCell ref="F3750:G3750"/>
    <mergeCell ref="I3750:J3750"/>
    <mergeCell ref="L3750:M3750"/>
    <mergeCell ref="N3750:O3750"/>
    <mergeCell ref="A3749:B3749"/>
    <mergeCell ref="C3749:D3749"/>
    <mergeCell ref="F3749:G3749"/>
    <mergeCell ref="I3749:J3749"/>
    <mergeCell ref="L3749:M3749"/>
    <mergeCell ref="N3749:O3749"/>
    <mergeCell ref="A3748:B3748"/>
    <mergeCell ref="C3748:D3748"/>
    <mergeCell ref="F3748:G3748"/>
    <mergeCell ref="I3748:J3748"/>
    <mergeCell ref="L3748:M3748"/>
    <mergeCell ref="N3748:O3748"/>
    <mergeCell ref="A3747:B3747"/>
    <mergeCell ref="C3747:D3747"/>
    <mergeCell ref="F3747:G3747"/>
    <mergeCell ref="I3747:J3747"/>
    <mergeCell ref="L3747:M3747"/>
    <mergeCell ref="N3747:O3747"/>
    <mergeCell ref="A3746:B3746"/>
    <mergeCell ref="C3746:D3746"/>
    <mergeCell ref="F3746:G3746"/>
    <mergeCell ref="I3746:J3746"/>
    <mergeCell ref="L3746:M3746"/>
    <mergeCell ref="N3746:O3746"/>
    <mergeCell ref="A3745:B3745"/>
    <mergeCell ref="C3745:D3745"/>
    <mergeCell ref="F3745:G3745"/>
    <mergeCell ref="I3745:J3745"/>
    <mergeCell ref="L3745:M3745"/>
    <mergeCell ref="N3745:O3745"/>
    <mergeCell ref="A3756:B3756"/>
    <mergeCell ref="C3756:D3756"/>
    <mergeCell ref="F3756:G3756"/>
    <mergeCell ref="I3756:J3756"/>
    <mergeCell ref="L3756:M3756"/>
    <mergeCell ref="N3756:O3756"/>
    <mergeCell ref="A3755:B3755"/>
    <mergeCell ref="C3755:D3755"/>
    <mergeCell ref="F3755:G3755"/>
    <mergeCell ref="I3755:J3755"/>
    <mergeCell ref="L3755:M3755"/>
    <mergeCell ref="N3755:O3755"/>
    <mergeCell ref="A3754:B3754"/>
    <mergeCell ref="C3754:D3754"/>
    <mergeCell ref="F3754:G3754"/>
    <mergeCell ref="I3754:J3754"/>
    <mergeCell ref="L3754:M3754"/>
    <mergeCell ref="N3754:O3754"/>
    <mergeCell ref="A3753:B3753"/>
    <mergeCell ref="C3753:D3753"/>
    <mergeCell ref="F3753:G3753"/>
    <mergeCell ref="I3753:J3753"/>
    <mergeCell ref="L3753:M3753"/>
    <mergeCell ref="N3753:O3753"/>
    <mergeCell ref="A3752:B3752"/>
    <mergeCell ref="C3752:D3752"/>
    <mergeCell ref="F3752:G3752"/>
    <mergeCell ref="I3752:J3752"/>
    <mergeCell ref="L3752:M3752"/>
    <mergeCell ref="N3752:O3752"/>
    <mergeCell ref="A3751:B3751"/>
    <mergeCell ref="C3751:D3751"/>
    <mergeCell ref="F3751:G3751"/>
    <mergeCell ref="I3751:J3751"/>
    <mergeCell ref="L3751:M3751"/>
    <mergeCell ref="N3751:O3751"/>
    <mergeCell ref="A3762:B3762"/>
    <mergeCell ref="C3762:D3762"/>
    <mergeCell ref="F3762:G3762"/>
    <mergeCell ref="I3762:J3762"/>
    <mergeCell ref="L3762:M3762"/>
    <mergeCell ref="N3762:O3762"/>
    <mergeCell ref="A3761:B3761"/>
    <mergeCell ref="C3761:D3761"/>
    <mergeCell ref="F3761:G3761"/>
    <mergeCell ref="I3761:J3761"/>
    <mergeCell ref="L3761:M3761"/>
    <mergeCell ref="N3761:O3761"/>
    <mergeCell ref="A3760:B3760"/>
    <mergeCell ref="C3760:D3760"/>
    <mergeCell ref="F3760:G3760"/>
    <mergeCell ref="I3760:J3760"/>
    <mergeCell ref="L3760:M3760"/>
    <mergeCell ref="N3760:O3760"/>
    <mergeCell ref="A3759:B3759"/>
    <mergeCell ref="C3759:D3759"/>
    <mergeCell ref="F3759:G3759"/>
    <mergeCell ref="I3759:J3759"/>
    <mergeCell ref="L3759:M3759"/>
    <mergeCell ref="N3759:O3759"/>
    <mergeCell ref="A3758:B3758"/>
    <mergeCell ref="C3758:D3758"/>
    <mergeCell ref="F3758:G3758"/>
    <mergeCell ref="I3758:J3758"/>
    <mergeCell ref="L3758:M3758"/>
    <mergeCell ref="N3758:O3758"/>
    <mergeCell ref="A3757:B3757"/>
    <mergeCell ref="C3757:D3757"/>
    <mergeCell ref="F3757:G3757"/>
    <mergeCell ref="I3757:J3757"/>
    <mergeCell ref="L3757:M3757"/>
    <mergeCell ref="N3757:O3757"/>
    <mergeCell ref="A3768:B3768"/>
    <mergeCell ref="C3768:D3768"/>
    <mergeCell ref="F3768:G3768"/>
    <mergeCell ref="I3768:J3768"/>
    <mergeCell ref="L3768:M3768"/>
    <mergeCell ref="N3768:O3768"/>
    <mergeCell ref="A3767:B3767"/>
    <mergeCell ref="C3767:D3767"/>
    <mergeCell ref="F3767:G3767"/>
    <mergeCell ref="I3767:J3767"/>
    <mergeCell ref="L3767:M3767"/>
    <mergeCell ref="N3767:O3767"/>
    <mergeCell ref="A3766:B3766"/>
    <mergeCell ref="C3766:D3766"/>
    <mergeCell ref="F3766:G3766"/>
    <mergeCell ref="I3766:J3766"/>
    <mergeCell ref="L3766:M3766"/>
    <mergeCell ref="N3766:O3766"/>
    <mergeCell ref="A3765:B3765"/>
    <mergeCell ref="C3765:D3765"/>
    <mergeCell ref="F3765:G3765"/>
    <mergeCell ref="I3765:J3765"/>
    <mergeCell ref="L3765:M3765"/>
    <mergeCell ref="N3765:O3765"/>
    <mergeCell ref="A3764:B3764"/>
    <mergeCell ref="C3764:D3764"/>
    <mergeCell ref="F3764:G3764"/>
    <mergeCell ref="I3764:J3764"/>
    <mergeCell ref="L3764:M3764"/>
    <mergeCell ref="N3764:O3764"/>
    <mergeCell ref="A3763:B3763"/>
    <mergeCell ref="C3763:D3763"/>
    <mergeCell ref="F3763:G3763"/>
    <mergeCell ref="I3763:J3763"/>
    <mergeCell ref="L3763:M3763"/>
    <mergeCell ref="N3763:O3763"/>
    <mergeCell ref="A3774:B3774"/>
    <mergeCell ref="C3774:D3774"/>
    <mergeCell ref="F3774:G3774"/>
    <mergeCell ref="I3774:J3774"/>
    <mergeCell ref="L3774:M3774"/>
    <mergeCell ref="N3774:O3774"/>
    <mergeCell ref="A3773:B3773"/>
    <mergeCell ref="C3773:D3773"/>
    <mergeCell ref="F3773:G3773"/>
    <mergeCell ref="I3773:J3773"/>
    <mergeCell ref="L3773:M3773"/>
    <mergeCell ref="N3773:O3773"/>
    <mergeCell ref="A3772:B3772"/>
    <mergeCell ref="C3772:D3772"/>
    <mergeCell ref="F3772:G3772"/>
    <mergeCell ref="I3772:J3772"/>
    <mergeCell ref="L3772:M3772"/>
    <mergeCell ref="N3772:O3772"/>
    <mergeCell ref="A3771:B3771"/>
    <mergeCell ref="C3771:D3771"/>
    <mergeCell ref="F3771:G3771"/>
    <mergeCell ref="I3771:J3771"/>
    <mergeCell ref="L3771:M3771"/>
    <mergeCell ref="N3771:O3771"/>
    <mergeCell ref="A3770:B3770"/>
    <mergeCell ref="C3770:D3770"/>
    <mergeCell ref="F3770:G3770"/>
    <mergeCell ref="I3770:J3770"/>
    <mergeCell ref="L3770:M3770"/>
    <mergeCell ref="N3770:O3770"/>
    <mergeCell ref="A3769:B3769"/>
    <mergeCell ref="C3769:D3769"/>
    <mergeCell ref="F3769:G3769"/>
    <mergeCell ref="I3769:J3769"/>
    <mergeCell ref="L3769:M3769"/>
    <mergeCell ref="N3769:O3769"/>
    <mergeCell ref="A3780:B3780"/>
    <mergeCell ref="C3780:D3780"/>
    <mergeCell ref="F3780:G3780"/>
    <mergeCell ref="I3780:J3780"/>
    <mergeCell ref="L3780:M3780"/>
    <mergeCell ref="N3780:O3780"/>
    <mergeCell ref="A3779:B3779"/>
    <mergeCell ref="C3779:D3779"/>
    <mergeCell ref="F3779:G3779"/>
    <mergeCell ref="I3779:J3779"/>
    <mergeCell ref="L3779:M3779"/>
    <mergeCell ref="N3779:O3779"/>
    <mergeCell ref="A3778:B3778"/>
    <mergeCell ref="C3778:D3778"/>
    <mergeCell ref="F3778:G3778"/>
    <mergeCell ref="I3778:J3778"/>
    <mergeCell ref="L3778:M3778"/>
    <mergeCell ref="N3778:O3778"/>
    <mergeCell ref="A3777:B3777"/>
    <mergeCell ref="C3777:D3777"/>
    <mergeCell ref="F3777:G3777"/>
    <mergeCell ref="I3777:J3777"/>
    <mergeCell ref="L3777:M3777"/>
    <mergeCell ref="N3777:O3777"/>
    <mergeCell ref="A3776:B3776"/>
    <mergeCell ref="C3776:D3776"/>
    <mergeCell ref="F3776:G3776"/>
    <mergeCell ref="I3776:J3776"/>
    <mergeCell ref="L3776:M3776"/>
    <mergeCell ref="N3776:O3776"/>
    <mergeCell ref="A3775:B3775"/>
    <mergeCell ref="C3775:D3775"/>
    <mergeCell ref="F3775:G3775"/>
    <mergeCell ref="I3775:J3775"/>
    <mergeCell ref="L3775:M3775"/>
    <mergeCell ref="N3775:O3775"/>
    <mergeCell ref="A3786:B3786"/>
    <mergeCell ref="C3786:D3786"/>
    <mergeCell ref="F3786:G3786"/>
    <mergeCell ref="I3786:J3786"/>
    <mergeCell ref="L3786:M3786"/>
    <mergeCell ref="N3786:O3786"/>
    <mergeCell ref="A3785:B3785"/>
    <mergeCell ref="C3785:D3785"/>
    <mergeCell ref="F3785:G3785"/>
    <mergeCell ref="I3785:J3785"/>
    <mergeCell ref="L3785:M3785"/>
    <mergeCell ref="N3785:O3785"/>
    <mergeCell ref="A3784:B3784"/>
    <mergeCell ref="C3784:D3784"/>
    <mergeCell ref="F3784:G3784"/>
    <mergeCell ref="I3784:J3784"/>
    <mergeCell ref="L3784:M3784"/>
    <mergeCell ref="N3784:O3784"/>
    <mergeCell ref="A3783:B3783"/>
    <mergeCell ref="C3783:D3783"/>
    <mergeCell ref="F3783:G3783"/>
    <mergeCell ref="I3783:J3783"/>
    <mergeCell ref="L3783:M3783"/>
    <mergeCell ref="N3783:O3783"/>
    <mergeCell ref="A3782:B3782"/>
    <mergeCell ref="C3782:D3782"/>
    <mergeCell ref="F3782:G3782"/>
    <mergeCell ref="I3782:J3782"/>
    <mergeCell ref="L3782:M3782"/>
    <mergeCell ref="N3782:O3782"/>
    <mergeCell ref="A3781:B3781"/>
    <mergeCell ref="C3781:D3781"/>
    <mergeCell ref="F3781:G3781"/>
    <mergeCell ref="I3781:J3781"/>
    <mergeCell ref="L3781:M3781"/>
    <mergeCell ref="N3781:O3781"/>
    <mergeCell ref="A3792:B3792"/>
    <mergeCell ref="C3792:D3792"/>
    <mergeCell ref="F3792:G3792"/>
    <mergeCell ref="I3792:J3792"/>
    <mergeCell ref="L3792:M3792"/>
    <mergeCell ref="N3792:O3792"/>
    <mergeCell ref="A3791:B3791"/>
    <mergeCell ref="C3791:D3791"/>
    <mergeCell ref="F3791:G3791"/>
    <mergeCell ref="I3791:J3791"/>
    <mergeCell ref="L3791:M3791"/>
    <mergeCell ref="N3791:O3791"/>
    <mergeCell ref="A3790:B3790"/>
    <mergeCell ref="C3790:D3790"/>
    <mergeCell ref="F3790:G3790"/>
    <mergeCell ref="I3790:J3790"/>
    <mergeCell ref="L3790:M3790"/>
    <mergeCell ref="N3790:O3790"/>
    <mergeCell ref="A3789:B3789"/>
    <mergeCell ref="C3789:D3789"/>
    <mergeCell ref="F3789:G3789"/>
    <mergeCell ref="I3789:J3789"/>
    <mergeCell ref="L3789:M3789"/>
    <mergeCell ref="N3789:O3789"/>
    <mergeCell ref="A3788:B3788"/>
    <mergeCell ref="C3788:D3788"/>
    <mergeCell ref="F3788:G3788"/>
    <mergeCell ref="I3788:J3788"/>
    <mergeCell ref="L3788:M3788"/>
    <mergeCell ref="N3788:O3788"/>
    <mergeCell ref="A3787:B3787"/>
    <mergeCell ref="C3787:D3787"/>
    <mergeCell ref="F3787:G3787"/>
    <mergeCell ref="I3787:J3787"/>
    <mergeCell ref="L3787:M3787"/>
    <mergeCell ref="N3787:O3787"/>
    <mergeCell ref="A3798:B3798"/>
    <mergeCell ref="C3798:D3798"/>
    <mergeCell ref="F3798:G3798"/>
    <mergeCell ref="I3798:J3798"/>
    <mergeCell ref="L3798:M3798"/>
    <mergeCell ref="N3798:O3798"/>
    <mergeCell ref="A3797:B3797"/>
    <mergeCell ref="C3797:D3797"/>
    <mergeCell ref="F3797:G3797"/>
    <mergeCell ref="I3797:J3797"/>
    <mergeCell ref="L3797:M3797"/>
    <mergeCell ref="N3797:O3797"/>
    <mergeCell ref="A3796:B3796"/>
    <mergeCell ref="C3796:D3796"/>
    <mergeCell ref="F3796:G3796"/>
    <mergeCell ref="I3796:J3796"/>
    <mergeCell ref="L3796:M3796"/>
    <mergeCell ref="N3796:O3796"/>
    <mergeCell ref="A3795:B3795"/>
    <mergeCell ref="C3795:D3795"/>
    <mergeCell ref="F3795:G3795"/>
    <mergeCell ref="I3795:J3795"/>
    <mergeCell ref="L3795:M3795"/>
    <mergeCell ref="N3795:O3795"/>
    <mergeCell ref="A3794:B3794"/>
    <mergeCell ref="C3794:D3794"/>
    <mergeCell ref="F3794:G3794"/>
    <mergeCell ref="I3794:J3794"/>
    <mergeCell ref="L3794:M3794"/>
    <mergeCell ref="N3794:O3794"/>
    <mergeCell ref="A3793:B3793"/>
    <mergeCell ref="C3793:D3793"/>
    <mergeCell ref="F3793:G3793"/>
    <mergeCell ref="I3793:J3793"/>
    <mergeCell ref="L3793:M3793"/>
    <mergeCell ref="N3793:O3793"/>
    <mergeCell ref="A3804:B3804"/>
    <mergeCell ref="C3804:D3804"/>
    <mergeCell ref="F3804:G3804"/>
    <mergeCell ref="I3804:J3804"/>
    <mergeCell ref="L3804:M3804"/>
    <mergeCell ref="N3804:O3804"/>
    <mergeCell ref="A3803:B3803"/>
    <mergeCell ref="C3803:D3803"/>
    <mergeCell ref="F3803:G3803"/>
    <mergeCell ref="I3803:J3803"/>
    <mergeCell ref="L3803:M3803"/>
    <mergeCell ref="N3803:O3803"/>
    <mergeCell ref="A3802:B3802"/>
    <mergeCell ref="C3802:D3802"/>
    <mergeCell ref="F3802:G3802"/>
    <mergeCell ref="I3802:J3802"/>
    <mergeCell ref="L3802:M3802"/>
    <mergeCell ref="N3802:O3802"/>
    <mergeCell ref="A3801:B3801"/>
    <mergeCell ref="C3801:D3801"/>
    <mergeCell ref="F3801:G3801"/>
    <mergeCell ref="I3801:J3801"/>
    <mergeCell ref="L3801:M3801"/>
    <mergeCell ref="N3801:O3801"/>
    <mergeCell ref="A3800:B3800"/>
    <mergeCell ref="C3800:D3800"/>
    <mergeCell ref="F3800:G3800"/>
    <mergeCell ref="I3800:J3800"/>
    <mergeCell ref="L3800:M3800"/>
    <mergeCell ref="N3800:O3800"/>
    <mergeCell ref="A3799:B3799"/>
    <mergeCell ref="C3799:D3799"/>
    <mergeCell ref="F3799:G3799"/>
    <mergeCell ref="I3799:J3799"/>
    <mergeCell ref="L3799:M3799"/>
    <mergeCell ref="N3799:O3799"/>
    <mergeCell ref="A3810:B3810"/>
    <mergeCell ref="C3810:D3810"/>
    <mergeCell ref="F3810:G3810"/>
    <mergeCell ref="I3810:J3810"/>
    <mergeCell ref="L3810:M3810"/>
    <mergeCell ref="N3810:O3810"/>
    <mergeCell ref="A3809:B3809"/>
    <mergeCell ref="C3809:D3809"/>
    <mergeCell ref="F3809:G3809"/>
    <mergeCell ref="I3809:J3809"/>
    <mergeCell ref="L3809:M3809"/>
    <mergeCell ref="N3809:O3809"/>
    <mergeCell ref="A3808:B3808"/>
    <mergeCell ref="C3808:D3808"/>
    <mergeCell ref="F3808:G3808"/>
    <mergeCell ref="I3808:J3808"/>
    <mergeCell ref="L3808:M3808"/>
    <mergeCell ref="N3808:O3808"/>
    <mergeCell ref="A3807:B3807"/>
    <mergeCell ref="C3807:D3807"/>
    <mergeCell ref="F3807:G3807"/>
    <mergeCell ref="I3807:J3807"/>
    <mergeCell ref="L3807:M3807"/>
    <mergeCell ref="N3807:O3807"/>
    <mergeCell ref="A3806:B3806"/>
    <mergeCell ref="C3806:D3806"/>
    <mergeCell ref="F3806:G3806"/>
    <mergeCell ref="I3806:J3806"/>
    <mergeCell ref="L3806:M3806"/>
    <mergeCell ref="N3806:O3806"/>
    <mergeCell ref="A3805:B3805"/>
    <mergeCell ref="C3805:D3805"/>
    <mergeCell ref="F3805:G3805"/>
    <mergeCell ref="I3805:J3805"/>
    <mergeCell ref="L3805:M3805"/>
    <mergeCell ref="N3805:O3805"/>
    <mergeCell ref="A3816:B3816"/>
    <mergeCell ref="C3816:D3816"/>
    <mergeCell ref="F3816:G3816"/>
    <mergeCell ref="I3816:J3816"/>
    <mergeCell ref="L3816:M3816"/>
    <mergeCell ref="N3816:O3816"/>
    <mergeCell ref="A3815:B3815"/>
    <mergeCell ref="C3815:D3815"/>
    <mergeCell ref="F3815:G3815"/>
    <mergeCell ref="I3815:J3815"/>
    <mergeCell ref="L3815:M3815"/>
    <mergeCell ref="N3815:O3815"/>
    <mergeCell ref="A3814:B3814"/>
    <mergeCell ref="C3814:D3814"/>
    <mergeCell ref="F3814:G3814"/>
    <mergeCell ref="I3814:J3814"/>
    <mergeCell ref="L3814:M3814"/>
    <mergeCell ref="N3814:O3814"/>
    <mergeCell ref="A3813:B3813"/>
    <mergeCell ref="C3813:D3813"/>
    <mergeCell ref="F3813:G3813"/>
    <mergeCell ref="I3813:J3813"/>
    <mergeCell ref="L3813:M3813"/>
    <mergeCell ref="N3813:O3813"/>
    <mergeCell ref="A3812:B3812"/>
    <mergeCell ref="C3812:D3812"/>
    <mergeCell ref="F3812:G3812"/>
    <mergeCell ref="I3812:J3812"/>
    <mergeCell ref="L3812:M3812"/>
    <mergeCell ref="N3812:O3812"/>
    <mergeCell ref="A3811:B3811"/>
    <mergeCell ref="C3811:D3811"/>
    <mergeCell ref="F3811:G3811"/>
    <mergeCell ref="I3811:J3811"/>
    <mergeCell ref="L3811:M3811"/>
    <mergeCell ref="N3811:O3811"/>
    <mergeCell ref="A3822:B3822"/>
    <mergeCell ref="C3822:D3822"/>
    <mergeCell ref="F3822:G3822"/>
    <mergeCell ref="I3822:J3822"/>
    <mergeCell ref="L3822:M3822"/>
    <mergeCell ref="N3822:O3822"/>
    <mergeCell ref="A3821:B3821"/>
    <mergeCell ref="C3821:D3821"/>
    <mergeCell ref="F3821:G3821"/>
    <mergeCell ref="I3821:J3821"/>
    <mergeCell ref="L3821:M3821"/>
    <mergeCell ref="N3821:O3821"/>
    <mergeCell ref="A3820:B3820"/>
    <mergeCell ref="C3820:D3820"/>
    <mergeCell ref="F3820:G3820"/>
    <mergeCell ref="I3820:J3820"/>
    <mergeCell ref="L3820:M3820"/>
    <mergeCell ref="N3820:O3820"/>
    <mergeCell ref="A3819:B3819"/>
    <mergeCell ref="C3819:D3819"/>
    <mergeCell ref="F3819:G3819"/>
    <mergeCell ref="I3819:J3819"/>
    <mergeCell ref="L3819:M3819"/>
    <mergeCell ref="N3819:O3819"/>
    <mergeCell ref="A3818:B3818"/>
    <mergeCell ref="C3818:D3818"/>
    <mergeCell ref="F3818:G3818"/>
    <mergeCell ref="I3818:J3818"/>
    <mergeCell ref="L3818:M3818"/>
    <mergeCell ref="N3818:O3818"/>
    <mergeCell ref="A3817:B3817"/>
    <mergeCell ref="C3817:D3817"/>
    <mergeCell ref="F3817:G3817"/>
    <mergeCell ref="I3817:J3817"/>
    <mergeCell ref="L3817:M3817"/>
    <mergeCell ref="N3817:O3817"/>
    <mergeCell ref="A3828:B3828"/>
    <mergeCell ref="C3828:D3828"/>
    <mergeCell ref="F3828:G3828"/>
    <mergeCell ref="I3828:J3828"/>
    <mergeCell ref="L3828:M3828"/>
    <mergeCell ref="N3828:O3828"/>
    <mergeCell ref="A3827:B3827"/>
    <mergeCell ref="C3827:D3827"/>
    <mergeCell ref="F3827:G3827"/>
    <mergeCell ref="I3827:J3827"/>
    <mergeCell ref="L3827:M3827"/>
    <mergeCell ref="N3827:O3827"/>
    <mergeCell ref="A3826:B3826"/>
    <mergeCell ref="C3826:D3826"/>
    <mergeCell ref="F3826:G3826"/>
    <mergeCell ref="I3826:J3826"/>
    <mergeCell ref="L3826:M3826"/>
    <mergeCell ref="N3826:O3826"/>
    <mergeCell ref="A3825:B3825"/>
    <mergeCell ref="C3825:D3825"/>
    <mergeCell ref="F3825:G3825"/>
    <mergeCell ref="I3825:J3825"/>
    <mergeCell ref="L3825:M3825"/>
    <mergeCell ref="N3825:O3825"/>
    <mergeCell ref="A3824:B3824"/>
    <mergeCell ref="C3824:D3824"/>
    <mergeCell ref="F3824:G3824"/>
    <mergeCell ref="I3824:J3824"/>
    <mergeCell ref="L3824:M3824"/>
    <mergeCell ref="N3824:O3824"/>
    <mergeCell ref="A3823:B3823"/>
    <mergeCell ref="C3823:D3823"/>
    <mergeCell ref="F3823:G3823"/>
    <mergeCell ref="I3823:J3823"/>
    <mergeCell ref="L3823:M3823"/>
    <mergeCell ref="N3823:O3823"/>
    <mergeCell ref="A3834:B3834"/>
    <mergeCell ref="C3834:D3834"/>
    <mergeCell ref="F3834:G3834"/>
    <mergeCell ref="I3834:J3834"/>
    <mergeCell ref="L3834:M3834"/>
    <mergeCell ref="N3834:O3834"/>
    <mergeCell ref="A3833:B3833"/>
    <mergeCell ref="C3833:D3833"/>
    <mergeCell ref="F3833:G3833"/>
    <mergeCell ref="I3833:J3833"/>
    <mergeCell ref="L3833:M3833"/>
    <mergeCell ref="N3833:O3833"/>
    <mergeCell ref="A3832:B3832"/>
    <mergeCell ref="C3832:D3832"/>
    <mergeCell ref="F3832:G3832"/>
    <mergeCell ref="I3832:J3832"/>
    <mergeCell ref="L3832:M3832"/>
    <mergeCell ref="N3832:O3832"/>
    <mergeCell ref="A3831:B3831"/>
    <mergeCell ref="C3831:D3831"/>
    <mergeCell ref="F3831:G3831"/>
    <mergeCell ref="I3831:J3831"/>
    <mergeCell ref="L3831:M3831"/>
    <mergeCell ref="N3831:O3831"/>
    <mergeCell ref="A3830:B3830"/>
    <mergeCell ref="C3830:D3830"/>
    <mergeCell ref="F3830:G3830"/>
    <mergeCell ref="I3830:J3830"/>
    <mergeCell ref="L3830:M3830"/>
    <mergeCell ref="N3830:O3830"/>
    <mergeCell ref="A3829:B3829"/>
    <mergeCell ref="C3829:D3829"/>
    <mergeCell ref="F3829:G3829"/>
    <mergeCell ref="I3829:J3829"/>
    <mergeCell ref="L3829:M3829"/>
    <mergeCell ref="N3829:O3829"/>
    <mergeCell ref="A3840:B3840"/>
    <mergeCell ref="C3840:D3840"/>
    <mergeCell ref="F3840:G3840"/>
    <mergeCell ref="I3840:J3840"/>
    <mergeCell ref="L3840:M3840"/>
    <mergeCell ref="N3840:O3840"/>
    <mergeCell ref="A3839:B3839"/>
    <mergeCell ref="C3839:D3839"/>
    <mergeCell ref="F3839:G3839"/>
    <mergeCell ref="I3839:J3839"/>
    <mergeCell ref="L3839:M3839"/>
    <mergeCell ref="N3839:O3839"/>
    <mergeCell ref="A3838:B3838"/>
    <mergeCell ref="C3838:D3838"/>
    <mergeCell ref="F3838:G3838"/>
    <mergeCell ref="I3838:J3838"/>
    <mergeCell ref="L3838:M3838"/>
    <mergeCell ref="N3838:O3838"/>
    <mergeCell ref="A3837:B3837"/>
    <mergeCell ref="C3837:D3837"/>
    <mergeCell ref="F3837:G3837"/>
    <mergeCell ref="I3837:J3837"/>
    <mergeCell ref="L3837:M3837"/>
    <mergeCell ref="N3837:O3837"/>
    <mergeCell ref="A3836:B3836"/>
    <mergeCell ref="C3836:D3836"/>
    <mergeCell ref="F3836:G3836"/>
    <mergeCell ref="I3836:J3836"/>
    <mergeCell ref="L3836:M3836"/>
    <mergeCell ref="N3836:O3836"/>
    <mergeCell ref="A3835:B3835"/>
    <mergeCell ref="C3835:D3835"/>
    <mergeCell ref="F3835:G3835"/>
    <mergeCell ref="I3835:J3835"/>
    <mergeCell ref="L3835:M3835"/>
    <mergeCell ref="N3835:O3835"/>
    <mergeCell ref="A3846:B3846"/>
    <mergeCell ref="C3846:D3846"/>
    <mergeCell ref="F3846:G3846"/>
    <mergeCell ref="I3846:J3846"/>
    <mergeCell ref="L3846:M3846"/>
    <mergeCell ref="N3846:O3846"/>
    <mergeCell ref="A3845:B3845"/>
    <mergeCell ref="C3845:D3845"/>
    <mergeCell ref="F3845:G3845"/>
    <mergeCell ref="I3845:J3845"/>
    <mergeCell ref="L3845:M3845"/>
    <mergeCell ref="N3845:O3845"/>
    <mergeCell ref="A3844:B3844"/>
    <mergeCell ref="C3844:D3844"/>
    <mergeCell ref="F3844:G3844"/>
    <mergeCell ref="I3844:J3844"/>
    <mergeCell ref="L3844:M3844"/>
    <mergeCell ref="N3844:O3844"/>
    <mergeCell ref="A3843:B3843"/>
    <mergeCell ref="C3843:D3843"/>
    <mergeCell ref="F3843:G3843"/>
    <mergeCell ref="I3843:J3843"/>
    <mergeCell ref="L3843:M3843"/>
    <mergeCell ref="N3843:O3843"/>
    <mergeCell ref="A3842:B3842"/>
    <mergeCell ref="C3842:D3842"/>
    <mergeCell ref="F3842:G3842"/>
    <mergeCell ref="I3842:J3842"/>
    <mergeCell ref="L3842:M3842"/>
    <mergeCell ref="N3842:O3842"/>
    <mergeCell ref="A3841:B3841"/>
    <mergeCell ref="C3841:D3841"/>
    <mergeCell ref="F3841:G3841"/>
    <mergeCell ref="I3841:J3841"/>
    <mergeCell ref="L3841:M3841"/>
    <mergeCell ref="N3841:O3841"/>
    <mergeCell ref="A3852:B3852"/>
    <mergeCell ref="C3852:D3852"/>
    <mergeCell ref="F3852:G3852"/>
    <mergeCell ref="I3852:J3852"/>
    <mergeCell ref="L3852:M3852"/>
    <mergeCell ref="N3852:O3852"/>
    <mergeCell ref="A3851:B3851"/>
    <mergeCell ref="C3851:D3851"/>
    <mergeCell ref="F3851:G3851"/>
    <mergeCell ref="I3851:J3851"/>
    <mergeCell ref="L3851:M3851"/>
    <mergeCell ref="N3851:O3851"/>
    <mergeCell ref="A3850:B3850"/>
    <mergeCell ref="C3850:D3850"/>
    <mergeCell ref="F3850:G3850"/>
    <mergeCell ref="I3850:J3850"/>
    <mergeCell ref="L3850:M3850"/>
    <mergeCell ref="N3850:O3850"/>
    <mergeCell ref="A3849:B3849"/>
    <mergeCell ref="C3849:D3849"/>
    <mergeCell ref="F3849:G3849"/>
    <mergeCell ref="I3849:J3849"/>
    <mergeCell ref="L3849:M3849"/>
    <mergeCell ref="N3849:O3849"/>
    <mergeCell ref="A3848:B3848"/>
    <mergeCell ref="C3848:D3848"/>
    <mergeCell ref="F3848:G3848"/>
    <mergeCell ref="I3848:J3848"/>
    <mergeCell ref="L3848:M3848"/>
    <mergeCell ref="N3848:O3848"/>
    <mergeCell ref="A3847:B3847"/>
    <mergeCell ref="C3847:D3847"/>
    <mergeCell ref="F3847:G3847"/>
    <mergeCell ref="I3847:J3847"/>
    <mergeCell ref="L3847:M3847"/>
    <mergeCell ref="N3847:O3847"/>
    <mergeCell ref="A3858:B3858"/>
    <mergeCell ref="C3858:D3858"/>
    <mergeCell ref="F3858:G3858"/>
    <mergeCell ref="I3858:J3858"/>
    <mergeCell ref="L3858:M3858"/>
    <mergeCell ref="N3858:O3858"/>
    <mergeCell ref="A3857:B3857"/>
    <mergeCell ref="C3857:D3857"/>
    <mergeCell ref="F3857:G3857"/>
    <mergeCell ref="I3857:J3857"/>
    <mergeCell ref="L3857:M3857"/>
    <mergeCell ref="N3857:O3857"/>
    <mergeCell ref="A3856:B3856"/>
    <mergeCell ref="C3856:D3856"/>
    <mergeCell ref="F3856:G3856"/>
    <mergeCell ref="I3856:J3856"/>
    <mergeCell ref="L3856:M3856"/>
    <mergeCell ref="N3856:O3856"/>
    <mergeCell ref="A3855:B3855"/>
    <mergeCell ref="C3855:D3855"/>
    <mergeCell ref="F3855:G3855"/>
    <mergeCell ref="I3855:J3855"/>
    <mergeCell ref="L3855:M3855"/>
    <mergeCell ref="N3855:O3855"/>
    <mergeCell ref="A3854:B3854"/>
    <mergeCell ref="C3854:D3854"/>
    <mergeCell ref="F3854:G3854"/>
    <mergeCell ref="I3854:J3854"/>
    <mergeCell ref="L3854:M3854"/>
    <mergeCell ref="N3854:O3854"/>
    <mergeCell ref="A3853:B3853"/>
    <mergeCell ref="C3853:D3853"/>
    <mergeCell ref="F3853:G3853"/>
    <mergeCell ref="I3853:J3853"/>
    <mergeCell ref="L3853:M3853"/>
    <mergeCell ref="N3853:O3853"/>
    <mergeCell ref="A3864:B3864"/>
    <mergeCell ref="C3864:D3864"/>
    <mergeCell ref="F3864:G3864"/>
    <mergeCell ref="I3864:J3864"/>
    <mergeCell ref="L3864:M3864"/>
    <mergeCell ref="N3864:O3864"/>
    <mergeCell ref="A3863:B3863"/>
    <mergeCell ref="C3863:D3863"/>
    <mergeCell ref="F3863:G3863"/>
    <mergeCell ref="I3863:J3863"/>
    <mergeCell ref="L3863:M3863"/>
    <mergeCell ref="N3863:O3863"/>
    <mergeCell ref="A3862:B3862"/>
    <mergeCell ref="C3862:D3862"/>
    <mergeCell ref="F3862:G3862"/>
    <mergeCell ref="I3862:J3862"/>
    <mergeCell ref="L3862:M3862"/>
    <mergeCell ref="N3862:O3862"/>
    <mergeCell ref="A3861:B3861"/>
    <mergeCell ref="C3861:D3861"/>
    <mergeCell ref="F3861:G3861"/>
    <mergeCell ref="I3861:J3861"/>
    <mergeCell ref="L3861:M3861"/>
    <mergeCell ref="N3861:O3861"/>
    <mergeCell ref="A3860:B3860"/>
    <mergeCell ref="C3860:D3860"/>
    <mergeCell ref="F3860:G3860"/>
    <mergeCell ref="I3860:J3860"/>
    <mergeCell ref="L3860:M3860"/>
    <mergeCell ref="N3860:O3860"/>
    <mergeCell ref="A3859:B3859"/>
    <mergeCell ref="C3859:D3859"/>
    <mergeCell ref="F3859:G3859"/>
    <mergeCell ref="I3859:J3859"/>
    <mergeCell ref="L3859:M3859"/>
    <mergeCell ref="N3859:O3859"/>
    <mergeCell ref="A3870:B3870"/>
    <mergeCell ref="C3870:D3870"/>
    <mergeCell ref="F3870:G3870"/>
    <mergeCell ref="I3870:J3870"/>
    <mergeCell ref="L3870:M3870"/>
    <mergeCell ref="N3870:O3870"/>
    <mergeCell ref="A3869:B3869"/>
    <mergeCell ref="C3869:D3869"/>
    <mergeCell ref="F3869:G3869"/>
    <mergeCell ref="I3869:J3869"/>
    <mergeCell ref="L3869:M3869"/>
    <mergeCell ref="N3869:O3869"/>
    <mergeCell ref="A3868:B3868"/>
    <mergeCell ref="C3868:D3868"/>
    <mergeCell ref="F3868:G3868"/>
    <mergeCell ref="I3868:J3868"/>
    <mergeCell ref="L3868:M3868"/>
    <mergeCell ref="N3868:O3868"/>
    <mergeCell ref="A3867:B3867"/>
    <mergeCell ref="C3867:D3867"/>
    <mergeCell ref="F3867:G3867"/>
    <mergeCell ref="I3867:J3867"/>
    <mergeCell ref="L3867:M3867"/>
    <mergeCell ref="N3867:O3867"/>
    <mergeCell ref="A3866:B3866"/>
    <mergeCell ref="C3866:D3866"/>
    <mergeCell ref="F3866:G3866"/>
    <mergeCell ref="I3866:J3866"/>
    <mergeCell ref="L3866:M3866"/>
    <mergeCell ref="N3866:O3866"/>
    <mergeCell ref="A3865:B3865"/>
    <mergeCell ref="C3865:D3865"/>
    <mergeCell ref="F3865:G3865"/>
    <mergeCell ref="I3865:J3865"/>
    <mergeCell ref="L3865:M3865"/>
    <mergeCell ref="N3865:O3865"/>
    <mergeCell ref="A3876:B3876"/>
    <mergeCell ref="C3876:D3876"/>
    <mergeCell ref="F3876:G3876"/>
    <mergeCell ref="I3876:J3876"/>
    <mergeCell ref="L3876:M3876"/>
    <mergeCell ref="N3876:O3876"/>
    <mergeCell ref="A3875:B3875"/>
    <mergeCell ref="C3875:D3875"/>
    <mergeCell ref="F3875:G3875"/>
    <mergeCell ref="I3875:J3875"/>
    <mergeCell ref="L3875:M3875"/>
    <mergeCell ref="N3875:O3875"/>
    <mergeCell ref="A3874:B3874"/>
    <mergeCell ref="C3874:D3874"/>
    <mergeCell ref="F3874:G3874"/>
    <mergeCell ref="I3874:J3874"/>
    <mergeCell ref="L3874:M3874"/>
    <mergeCell ref="N3874:O3874"/>
    <mergeCell ref="A3873:B3873"/>
    <mergeCell ref="C3873:D3873"/>
    <mergeCell ref="F3873:G3873"/>
    <mergeCell ref="I3873:J3873"/>
    <mergeCell ref="L3873:M3873"/>
    <mergeCell ref="N3873:O3873"/>
    <mergeCell ref="A3872:B3872"/>
    <mergeCell ref="C3872:D3872"/>
    <mergeCell ref="F3872:G3872"/>
    <mergeCell ref="I3872:J3872"/>
    <mergeCell ref="L3872:M3872"/>
    <mergeCell ref="N3872:O3872"/>
    <mergeCell ref="A3871:B3871"/>
    <mergeCell ref="C3871:D3871"/>
    <mergeCell ref="F3871:G3871"/>
    <mergeCell ref="I3871:J3871"/>
    <mergeCell ref="L3871:M3871"/>
    <mergeCell ref="N3871:O3871"/>
    <mergeCell ref="A3882:B3882"/>
    <mergeCell ref="C3882:D3882"/>
    <mergeCell ref="F3882:G3882"/>
    <mergeCell ref="I3882:J3882"/>
    <mergeCell ref="L3882:M3882"/>
    <mergeCell ref="N3882:O3882"/>
    <mergeCell ref="A3881:B3881"/>
    <mergeCell ref="C3881:D3881"/>
    <mergeCell ref="F3881:G3881"/>
    <mergeCell ref="I3881:J3881"/>
    <mergeCell ref="L3881:M3881"/>
    <mergeCell ref="N3881:O3881"/>
    <mergeCell ref="A3880:B3880"/>
    <mergeCell ref="C3880:D3880"/>
    <mergeCell ref="F3880:G3880"/>
    <mergeCell ref="I3880:J3880"/>
    <mergeCell ref="L3880:M3880"/>
    <mergeCell ref="N3880:O3880"/>
    <mergeCell ref="A3879:B3879"/>
    <mergeCell ref="C3879:D3879"/>
    <mergeCell ref="F3879:G3879"/>
    <mergeCell ref="I3879:J3879"/>
    <mergeCell ref="L3879:M3879"/>
    <mergeCell ref="N3879:O3879"/>
    <mergeCell ref="A3878:B3878"/>
    <mergeCell ref="C3878:D3878"/>
    <mergeCell ref="F3878:G3878"/>
    <mergeCell ref="I3878:J3878"/>
    <mergeCell ref="L3878:M3878"/>
    <mergeCell ref="N3878:O3878"/>
    <mergeCell ref="A3877:B3877"/>
    <mergeCell ref="C3877:D3877"/>
    <mergeCell ref="F3877:G3877"/>
    <mergeCell ref="I3877:J3877"/>
    <mergeCell ref="L3877:M3877"/>
    <mergeCell ref="N3877:O3877"/>
    <mergeCell ref="A3888:B3888"/>
    <mergeCell ref="C3888:D3888"/>
    <mergeCell ref="F3888:G3888"/>
    <mergeCell ref="I3888:J3888"/>
    <mergeCell ref="L3888:M3888"/>
    <mergeCell ref="N3888:O3888"/>
    <mergeCell ref="A3887:B3887"/>
    <mergeCell ref="C3887:D3887"/>
    <mergeCell ref="F3887:G3887"/>
    <mergeCell ref="I3887:J3887"/>
    <mergeCell ref="L3887:M3887"/>
    <mergeCell ref="N3887:O3887"/>
    <mergeCell ref="A3886:B3886"/>
    <mergeCell ref="C3886:D3886"/>
    <mergeCell ref="F3886:G3886"/>
    <mergeCell ref="I3886:J3886"/>
    <mergeCell ref="L3886:M3886"/>
    <mergeCell ref="N3886:O3886"/>
    <mergeCell ref="A3885:B3885"/>
    <mergeCell ref="C3885:D3885"/>
    <mergeCell ref="F3885:G3885"/>
    <mergeCell ref="I3885:J3885"/>
    <mergeCell ref="L3885:M3885"/>
    <mergeCell ref="N3885:O3885"/>
    <mergeCell ref="A3884:B3884"/>
    <mergeCell ref="C3884:D3884"/>
    <mergeCell ref="F3884:G3884"/>
    <mergeCell ref="I3884:J3884"/>
    <mergeCell ref="L3884:M3884"/>
    <mergeCell ref="N3884:O3884"/>
    <mergeCell ref="A3883:B3883"/>
    <mergeCell ref="C3883:D3883"/>
    <mergeCell ref="F3883:G3883"/>
    <mergeCell ref="I3883:J3883"/>
    <mergeCell ref="L3883:M3883"/>
    <mergeCell ref="N3883:O3883"/>
    <mergeCell ref="A3894:B3894"/>
    <mergeCell ref="C3894:D3894"/>
    <mergeCell ref="F3894:G3894"/>
    <mergeCell ref="I3894:J3894"/>
    <mergeCell ref="L3894:M3894"/>
    <mergeCell ref="N3894:O3894"/>
    <mergeCell ref="A3893:B3893"/>
    <mergeCell ref="C3893:D3893"/>
    <mergeCell ref="F3893:G3893"/>
    <mergeCell ref="I3893:J3893"/>
    <mergeCell ref="L3893:M3893"/>
    <mergeCell ref="N3893:O3893"/>
    <mergeCell ref="A3892:B3892"/>
    <mergeCell ref="C3892:D3892"/>
    <mergeCell ref="F3892:G3892"/>
    <mergeCell ref="I3892:J3892"/>
    <mergeCell ref="L3892:M3892"/>
    <mergeCell ref="N3892:O3892"/>
    <mergeCell ref="A3891:B3891"/>
    <mergeCell ref="C3891:D3891"/>
    <mergeCell ref="F3891:G3891"/>
    <mergeCell ref="I3891:J3891"/>
    <mergeCell ref="L3891:M3891"/>
    <mergeCell ref="N3891:O3891"/>
    <mergeCell ref="A3890:B3890"/>
    <mergeCell ref="C3890:D3890"/>
    <mergeCell ref="F3890:G3890"/>
    <mergeCell ref="I3890:J3890"/>
    <mergeCell ref="L3890:M3890"/>
    <mergeCell ref="N3890:O3890"/>
    <mergeCell ref="A3889:B3889"/>
    <mergeCell ref="C3889:D3889"/>
    <mergeCell ref="F3889:G3889"/>
    <mergeCell ref="I3889:J3889"/>
    <mergeCell ref="L3889:M3889"/>
    <mergeCell ref="N3889:O3889"/>
    <mergeCell ref="A3900:B3900"/>
    <mergeCell ref="C3900:D3900"/>
    <mergeCell ref="F3900:G3900"/>
    <mergeCell ref="I3900:J3900"/>
    <mergeCell ref="L3900:M3900"/>
    <mergeCell ref="N3900:O3900"/>
    <mergeCell ref="A3899:B3899"/>
    <mergeCell ref="C3899:D3899"/>
    <mergeCell ref="F3899:G3899"/>
    <mergeCell ref="I3899:J3899"/>
    <mergeCell ref="L3899:M3899"/>
    <mergeCell ref="N3899:O3899"/>
    <mergeCell ref="A3898:B3898"/>
    <mergeCell ref="C3898:D3898"/>
    <mergeCell ref="F3898:G3898"/>
    <mergeCell ref="I3898:J3898"/>
    <mergeCell ref="L3898:M3898"/>
    <mergeCell ref="N3898:O3898"/>
    <mergeCell ref="A3897:B3897"/>
    <mergeCell ref="C3897:D3897"/>
    <mergeCell ref="F3897:G3897"/>
    <mergeCell ref="I3897:J3897"/>
    <mergeCell ref="L3897:M3897"/>
    <mergeCell ref="N3897:O3897"/>
    <mergeCell ref="A3896:B3896"/>
    <mergeCell ref="C3896:D3896"/>
    <mergeCell ref="F3896:G3896"/>
    <mergeCell ref="I3896:J3896"/>
    <mergeCell ref="L3896:M3896"/>
    <mergeCell ref="N3896:O3896"/>
    <mergeCell ref="A3895:B3895"/>
    <mergeCell ref="C3895:D3895"/>
    <mergeCell ref="F3895:G3895"/>
    <mergeCell ref="I3895:J3895"/>
    <mergeCell ref="L3895:M3895"/>
    <mergeCell ref="N3895:O3895"/>
    <mergeCell ref="A3906:B3906"/>
    <mergeCell ref="C3906:D3906"/>
    <mergeCell ref="F3906:G3906"/>
    <mergeCell ref="I3906:J3906"/>
    <mergeCell ref="L3906:M3906"/>
    <mergeCell ref="N3906:O3906"/>
    <mergeCell ref="A3905:B3905"/>
    <mergeCell ref="C3905:D3905"/>
    <mergeCell ref="F3905:G3905"/>
    <mergeCell ref="I3905:J3905"/>
    <mergeCell ref="L3905:M3905"/>
    <mergeCell ref="N3905:O3905"/>
    <mergeCell ref="A3904:B3904"/>
    <mergeCell ref="C3904:D3904"/>
    <mergeCell ref="F3904:G3904"/>
    <mergeCell ref="I3904:J3904"/>
    <mergeCell ref="L3904:M3904"/>
    <mergeCell ref="N3904:O3904"/>
    <mergeCell ref="A3903:B3903"/>
    <mergeCell ref="C3903:D3903"/>
    <mergeCell ref="F3903:G3903"/>
    <mergeCell ref="I3903:J3903"/>
    <mergeCell ref="L3903:M3903"/>
    <mergeCell ref="N3903:O3903"/>
    <mergeCell ref="A3902:B3902"/>
    <mergeCell ref="C3902:D3902"/>
    <mergeCell ref="F3902:G3902"/>
    <mergeCell ref="I3902:J3902"/>
    <mergeCell ref="L3902:M3902"/>
    <mergeCell ref="N3902:O3902"/>
    <mergeCell ref="A3901:B3901"/>
    <mergeCell ref="C3901:D3901"/>
    <mergeCell ref="F3901:G3901"/>
    <mergeCell ref="I3901:J3901"/>
    <mergeCell ref="L3901:M3901"/>
    <mergeCell ref="N3901:O3901"/>
    <mergeCell ref="A3912:B3912"/>
    <mergeCell ref="C3912:D3912"/>
    <mergeCell ref="F3912:G3912"/>
    <mergeCell ref="I3912:J3912"/>
    <mergeCell ref="L3912:M3912"/>
    <mergeCell ref="N3912:O3912"/>
    <mergeCell ref="A3911:B3911"/>
    <mergeCell ref="C3911:D3911"/>
    <mergeCell ref="F3911:G3911"/>
    <mergeCell ref="I3911:J3911"/>
    <mergeCell ref="L3911:M3911"/>
    <mergeCell ref="N3911:O3911"/>
    <mergeCell ref="A3910:B3910"/>
    <mergeCell ref="C3910:D3910"/>
    <mergeCell ref="F3910:G3910"/>
    <mergeCell ref="I3910:J3910"/>
    <mergeCell ref="L3910:M3910"/>
    <mergeCell ref="N3910:O3910"/>
    <mergeCell ref="A3909:B3909"/>
    <mergeCell ref="C3909:D3909"/>
    <mergeCell ref="F3909:G3909"/>
    <mergeCell ref="I3909:J3909"/>
    <mergeCell ref="L3909:M3909"/>
    <mergeCell ref="N3909:O3909"/>
    <mergeCell ref="A3908:B3908"/>
    <mergeCell ref="C3908:D3908"/>
    <mergeCell ref="F3908:G3908"/>
    <mergeCell ref="I3908:J3908"/>
    <mergeCell ref="L3908:M3908"/>
    <mergeCell ref="N3908:O3908"/>
    <mergeCell ref="A3907:B3907"/>
    <mergeCell ref="C3907:D3907"/>
    <mergeCell ref="F3907:G3907"/>
    <mergeCell ref="I3907:J3907"/>
    <mergeCell ref="L3907:M3907"/>
    <mergeCell ref="N3907:O3907"/>
    <mergeCell ref="A3918:B3918"/>
    <mergeCell ref="C3918:D3918"/>
    <mergeCell ref="F3918:G3918"/>
    <mergeCell ref="I3918:J3918"/>
    <mergeCell ref="L3918:M3918"/>
    <mergeCell ref="N3918:O3918"/>
    <mergeCell ref="A3917:B3917"/>
    <mergeCell ref="C3917:D3917"/>
    <mergeCell ref="F3917:G3917"/>
    <mergeCell ref="I3917:J3917"/>
    <mergeCell ref="L3917:M3917"/>
    <mergeCell ref="N3917:O3917"/>
    <mergeCell ref="A3916:B3916"/>
    <mergeCell ref="C3916:D3916"/>
    <mergeCell ref="F3916:G3916"/>
    <mergeCell ref="I3916:J3916"/>
    <mergeCell ref="L3916:M3916"/>
    <mergeCell ref="N3916:O3916"/>
    <mergeCell ref="A3915:B3915"/>
    <mergeCell ref="C3915:D3915"/>
    <mergeCell ref="F3915:G3915"/>
    <mergeCell ref="I3915:J3915"/>
    <mergeCell ref="L3915:M3915"/>
    <mergeCell ref="N3915:O3915"/>
    <mergeCell ref="A3914:B3914"/>
    <mergeCell ref="C3914:D3914"/>
    <mergeCell ref="F3914:G3914"/>
    <mergeCell ref="I3914:J3914"/>
    <mergeCell ref="L3914:M3914"/>
    <mergeCell ref="N3914:O3914"/>
    <mergeCell ref="A3913:B3913"/>
    <mergeCell ref="C3913:D3913"/>
    <mergeCell ref="F3913:G3913"/>
    <mergeCell ref="I3913:J3913"/>
    <mergeCell ref="L3913:M3913"/>
    <mergeCell ref="N3913:O3913"/>
    <mergeCell ref="A3924:B3924"/>
    <mergeCell ref="C3924:D3924"/>
    <mergeCell ref="F3924:G3924"/>
    <mergeCell ref="I3924:J3924"/>
    <mergeCell ref="L3924:M3924"/>
    <mergeCell ref="N3924:O3924"/>
    <mergeCell ref="A3923:B3923"/>
    <mergeCell ref="C3923:D3923"/>
    <mergeCell ref="F3923:G3923"/>
    <mergeCell ref="I3923:J3923"/>
    <mergeCell ref="L3923:M3923"/>
    <mergeCell ref="N3923:O3923"/>
    <mergeCell ref="A3922:B3922"/>
    <mergeCell ref="C3922:D3922"/>
    <mergeCell ref="F3922:G3922"/>
    <mergeCell ref="I3922:J3922"/>
    <mergeCell ref="L3922:M3922"/>
    <mergeCell ref="N3922:O3922"/>
    <mergeCell ref="A3921:B3921"/>
    <mergeCell ref="C3921:D3921"/>
    <mergeCell ref="F3921:G3921"/>
    <mergeCell ref="I3921:J3921"/>
    <mergeCell ref="L3921:M3921"/>
    <mergeCell ref="N3921:O3921"/>
    <mergeCell ref="A3920:B3920"/>
    <mergeCell ref="C3920:D3920"/>
    <mergeCell ref="F3920:G3920"/>
    <mergeCell ref="I3920:J3920"/>
    <mergeCell ref="L3920:M3920"/>
    <mergeCell ref="N3920:O3920"/>
    <mergeCell ref="A3919:B3919"/>
    <mergeCell ref="C3919:D3919"/>
    <mergeCell ref="F3919:G3919"/>
    <mergeCell ref="I3919:J3919"/>
    <mergeCell ref="L3919:M3919"/>
    <mergeCell ref="N3919:O3919"/>
    <mergeCell ref="A3930:B3930"/>
    <mergeCell ref="C3930:D3930"/>
    <mergeCell ref="F3930:G3930"/>
    <mergeCell ref="I3930:J3930"/>
    <mergeCell ref="L3930:M3930"/>
    <mergeCell ref="N3930:O3930"/>
    <mergeCell ref="A3929:B3929"/>
    <mergeCell ref="C3929:D3929"/>
    <mergeCell ref="F3929:G3929"/>
    <mergeCell ref="I3929:J3929"/>
    <mergeCell ref="L3929:M3929"/>
    <mergeCell ref="N3929:O3929"/>
    <mergeCell ref="A3928:B3928"/>
    <mergeCell ref="C3928:D3928"/>
    <mergeCell ref="F3928:G3928"/>
    <mergeCell ref="I3928:J3928"/>
    <mergeCell ref="L3928:M3928"/>
    <mergeCell ref="N3928:O3928"/>
    <mergeCell ref="A3927:B3927"/>
    <mergeCell ref="C3927:D3927"/>
    <mergeCell ref="F3927:G3927"/>
    <mergeCell ref="I3927:J3927"/>
    <mergeCell ref="L3927:M3927"/>
    <mergeCell ref="N3927:O3927"/>
    <mergeCell ref="A3926:B3926"/>
    <mergeCell ref="C3926:D3926"/>
    <mergeCell ref="F3926:G3926"/>
    <mergeCell ref="I3926:J3926"/>
    <mergeCell ref="L3926:M3926"/>
    <mergeCell ref="N3926:O3926"/>
    <mergeCell ref="A3925:B3925"/>
    <mergeCell ref="C3925:D3925"/>
    <mergeCell ref="F3925:G3925"/>
    <mergeCell ref="I3925:J3925"/>
    <mergeCell ref="L3925:M3925"/>
    <mergeCell ref="N3925:O3925"/>
    <mergeCell ref="A3936:B3936"/>
    <mergeCell ref="C3936:D3936"/>
    <mergeCell ref="F3936:G3936"/>
    <mergeCell ref="I3936:J3936"/>
    <mergeCell ref="L3936:M3936"/>
    <mergeCell ref="N3936:O3936"/>
    <mergeCell ref="A3935:B3935"/>
    <mergeCell ref="C3935:D3935"/>
    <mergeCell ref="F3935:G3935"/>
    <mergeCell ref="I3935:J3935"/>
    <mergeCell ref="L3935:M3935"/>
    <mergeCell ref="N3935:O3935"/>
    <mergeCell ref="A3934:B3934"/>
    <mergeCell ref="C3934:D3934"/>
    <mergeCell ref="F3934:G3934"/>
    <mergeCell ref="I3934:J3934"/>
    <mergeCell ref="L3934:M3934"/>
    <mergeCell ref="N3934:O3934"/>
    <mergeCell ref="A3933:B3933"/>
    <mergeCell ref="C3933:D3933"/>
    <mergeCell ref="F3933:G3933"/>
    <mergeCell ref="I3933:J3933"/>
    <mergeCell ref="L3933:M3933"/>
    <mergeCell ref="N3933:O3933"/>
    <mergeCell ref="A3932:B3932"/>
    <mergeCell ref="C3932:D3932"/>
    <mergeCell ref="F3932:G3932"/>
    <mergeCell ref="I3932:J3932"/>
    <mergeCell ref="L3932:M3932"/>
    <mergeCell ref="N3932:O3932"/>
    <mergeCell ref="A3931:B3931"/>
    <mergeCell ref="C3931:D3931"/>
    <mergeCell ref="F3931:G3931"/>
    <mergeCell ref="I3931:J3931"/>
    <mergeCell ref="L3931:M3931"/>
    <mergeCell ref="N3931:O3931"/>
    <mergeCell ref="A3942:B3942"/>
    <mergeCell ref="C3942:D3942"/>
    <mergeCell ref="F3942:G3942"/>
    <mergeCell ref="I3942:J3942"/>
    <mergeCell ref="L3942:M3942"/>
    <mergeCell ref="N3942:O3942"/>
    <mergeCell ref="A3941:B3941"/>
    <mergeCell ref="C3941:D3941"/>
    <mergeCell ref="F3941:G3941"/>
    <mergeCell ref="I3941:J3941"/>
    <mergeCell ref="L3941:M3941"/>
    <mergeCell ref="N3941:O3941"/>
    <mergeCell ref="A3940:B3940"/>
    <mergeCell ref="C3940:D3940"/>
    <mergeCell ref="F3940:G3940"/>
    <mergeCell ref="I3940:J3940"/>
    <mergeCell ref="L3940:M3940"/>
    <mergeCell ref="N3940:O3940"/>
    <mergeCell ref="A3939:B3939"/>
    <mergeCell ref="C3939:D3939"/>
    <mergeCell ref="F3939:G3939"/>
    <mergeCell ref="I3939:J3939"/>
    <mergeCell ref="L3939:M3939"/>
    <mergeCell ref="N3939:O3939"/>
    <mergeCell ref="A3938:B3938"/>
    <mergeCell ref="C3938:D3938"/>
    <mergeCell ref="F3938:G3938"/>
    <mergeCell ref="I3938:J3938"/>
    <mergeCell ref="L3938:M3938"/>
    <mergeCell ref="N3938:O3938"/>
    <mergeCell ref="A3937:B3937"/>
    <mergeCell ref="C3937:D3937"/>
    <mergeCell ref="F3937:G3937"/>
    <mergeCell ref="I3937:J3937"/>
    <mergeCell ref="L3937:M3937"/>
    <mergeCell ref="N3937:O3937"/>
    <mergeCell ref="A3948:B3948"/>
    <mergeCell ref="C3948:D3948"/>
    <mergeCell ref="F3948:G3948"/>
    <mergeCell ref="I3948:J3948"/>
    <mergeCell ref="L3948:M3948"/>
    <mergeCell ref="N3948:O3948"/>
    <mergeCell ref="A3947:B3947"/>
    <mergeCell ref="C3947:D3947"/>
    <mergeCell ref="F3947:G3947"/>
    <mergeCell ref="I3947:J3947"/>
    <mergeCell ref="L3947:M3947"/>
    <mergeCell ref="N3947:O3947"/>
    <mergeCell ref="A3946:B3946"/>
    <mergeCell ref="C3946:D3946"/>
    <mergeCell ref="F3946:G3946"/>
    <mergeCell ref="I3946:J3946"/>
    <mergeCell ref="L3946:M3946"/>
    <mergeCell ref="N3946:O3946"/>
    <mergeCell ref="A3945:B3945"/>
    <mergeCell ref="C3945:D3945"/>
    <mergeCell ref="F3945:G3945"/>
    <mergeCell ref="I3945:J3945"/>
    <mergeCell ref="L3945:M3945"/>
    <mergeCell ref="N3945:O3945"/>
    <mergeCell ref="A3944:B3944"/>
    <mergeCell ref="C3944:D3944"/>
    <mergeCell ref="F3944:G3944"/>
    <mergeCell ref="I3944:J3944"/>
    <mergeCell ref="L3944:M3944"/>
    <mergeCell ref="N3944:O3944"/>
    <mergeCell ref="A3943:B3943"/>
    <mergeCell ref="C3943:D3943"/>
    <mergeCell ref="F3943:G3943"/>
    <mergeCell ref="I3943:J3943"/>
    <mergeCell ref="L3943:M3943"/>
    <mergeCell ref="N3943:O3943"/>
    <mergeCell ref="A3954:B3954"/>
    <mergeCell ref="C3954:D3954"/>
    <mergeCell ref="F3954:G3954"/>
    <mergeCell ref="I3954:J3954"/>
    <mergeCell ref="L3954:M3954"/>
    <mergeCell ref="N3954:O3954"/>
    <mergeCell ref="A3953:B3953"/>
    <mergeCell ref="C3953:D3953"/>
    <mergeCell ref="F3953:G3953"/>
    <mergeCell ref="I3953:J3953"/>
    <mergeCell ref="L3953:M3953"/>
    <mergeCell ref="N3953:O3953"/>
    <mergeCell ref="A3952:B3952"/>
    <mergeCell ref="C3952:D3952"/>
    <mergeCell ref="F3952:G3952"/>
    <mergeCell ref="I3952:J3952"/>
    <mergeCell ref="L3952:M3952"/>
    <mergeCell ref="N3952:O3952"/>
    <mergeCell ref="A3951:B3951"/>
    <mergeCell ref="C3951:D3951"/>
    <mergeCell ref="F3951:G3951"/>
    <mergeCell ref="I3951:J3951"/>
    <mergeCell ref="L3951:M3951"/>
    <mergeCell ref="N3951:O3951"/>
    <mergeCell ref="A3950:B3950"/>
    <mergeCell ref="C3950:D3950"/>
    <mergeCell ref="F3950:G3950"/>
    <mergeCell ref="I3950:J3950"/>
    <mergeCell ref="L3950:M3950"/>
    <mergeCell ref="N3950:O3950"/>
    <mergeCell ref="A3949:B3949"/>
    <mergeCell ref="C3949:D3949"/>
    <mergeCell ref="F3949:G3949"/>
    <mergeCell ref="I3949:J3949"/>
    <mergeCell ref="L3949:M3949"/>
    <mergeCell ref="N3949:O3949"/>
    <mergeCell ref="A3960:B3960"/>
    <mergeCell ref="C3960:D3960"/>
    <mergeCell ref="F3960:G3960"/>
    <mergeCell ref="I3960:J3960"/>
    <mergeCell ref="L3960:M3960"/>
    <mergeCell ref="N3960:O3960"/>
    <mergeCell ref="A3959:B3959"/>
    <mergeCell ref="C3959:D3959"/>
    <mergeCell ref="F3959:G3959"/>
    <mergeCell ref="I3959:J3959"/>
    <mergeCell ref="L3959:M3959"/>
    <mergeCell ref="N3959:O3959"/>
    <mergeCell ref="A3958:B3958"/>
    <mergeCell ref="C3958:D3958"/>
    <mergeCell ref="F3958:G3958"/>
    <mergeCell ref="I3958:J3958"/>
    <mergeCell ref="L3958:M3958"/>
    <mergeCell ref="N3958:O3958"/>
    <mergeCell ref="A3957:B3957"/>
    <mergeCell ref="C3957:D3957"/>
    <mergeCell ref="F3957:G3957"/>
    <mergeCell ref="I3957:J3957"/>
    <mergeCell ref="L3957:M3957"/>
    <mergeCell ref="N3957:O3957"/>
    <mergeCell ref="A3956:B3956"/>
    <mergeCell ref="C3956:D3956"/>
    <mergeCell ref="F3956:G3956"/>
    <mergeCell ref="I3956:J3956"/>
    <mergeCell ref="L3956:M3956"/>
    <mergeCell ref="N3956:O3956"/>
    <mergeCell ref="A3955:B3955"/>
    <mergeCell ref="C3955:D3955"/>
    <mergeCell ref="F3955:G3955"/>
    <mergeCell ref="I3955:J3955"/>
    <mergeCell ref="L3955:M3955"/>
    <mergeCell ref="N3955:O3955"/>
    <mergeCell ref="A3966:B3966"/>
    <mergeCell ref="C3966:D3966"/>
    <mergeCell ref="F3966:G3966"/>
    <mergeCell ref="I3966:J3966"/>
    <mergeCell ref="L3966:M3966"/>
    <mergeCell ref="N3966:O3966"/>
    <mergeCell ref="A3965:B3965"/>
    <mergeCell ref="C3965:D3965"/>
    <mergeCell ref="F3965:G3965"/>
    <mergeCell ref="I3965:J3965"/>
    <mergeCell ref="L3965:M3965"/>
    <mergeCell ref="N3965:O3965"/>
    <mergeCell ref="A3964:B3964"/>
    <mergeCell ref="C3964:D3964"/>
    <mergeCell ref="F3964:G3964"/>
    <mergeCell ref="I3964:J3964"/>
    <mergeCell ref="L3964:M3964"/>
    <mergeCell ref="N3964:O3964"/>
    <mergeCell ref="A3963:B3963"/>
    <mergeCell ref="C3963:D3963"/>
    <mergeCell ref="F3963:G3963"/>
    <mergeCell ref="I3963:J3963"/>
    <mergeCell ref="L3963:M3963"/>
    <mergeCell ref="N3963:O3963"/>
    <mergeCell ref="A3962:B3962"/>
    <mergeCell ref="C3962:D3962"/>
    <mergeCell ref="F3962:G3962"/>
    <mergeCell ref="I3962:J3962"/>
    <mergeCell ref="L3962:M3962"/>
    <mergeCell ref="N3962:O3962"/>
    <mergeCell ref="A3961:B3961"/>
    <mergeCell ref="C3961:D3961"/>
    <mergeCell ref="F3961:G3961"/>
    <mergeCell ref="I3961:J3961"/>
    <mergeCell ref="L3961:M3961"/>
    <mergeCell ref="N3961:O3961"/>
    <mergeCell ref="A3972:B3972"/>
    <mergeCell ref="C3972:D3972"/>
    <mergeCell ref="F3972:G3972"/>
    <mergeCell ref="I3972:J3972"/>
    <mergeCell ref="L3972:M3972"/>
    <mergeCell ref="N3972:O3972"/>
    <mergeCell ref="A3971:B3971"/>
    <mergeCell ref="C3971:D3971"/>
    <mergeCell ref="F3971:G3971"/>
    <mergeCell ref="I3971:J3971"/>
    <mergeCell ref="L3971:M3971"/>
    <mergeCell ref="N3971:O3971"/>
    <mergeCell ref="A3970:B3970"/>
    <mergeCell ref="C3970:D3970"/>
    <mergeCell ref="F3970:G3970"/>
    <mergeCell ref="I3970:J3970"/>
    <mergeCell ref="L3970:M3970"/>
    <mergeCell ref="N3970:O3970"/>
    <mergeCell ref="A3969:B3969"/>
    <mergeCell ref="C3969:D3969"/>
    <mergeCell ref="F3969:G3969"/>
    <mergeCell ref="I3969:J3969"/>
    <mergeCell ref="L3969:M3969"/>
    <mergeCell ref="N3969:O3969"/>
    <mergeCell ref="A3968:B3968"/>
    <mergeCell ref="C3968:D3968"/>
    <mergeCell ref="F3968:G3968"/>
    <mergeCell ref="I3968:J3968"/>
    <mergeCell ref="L3968:M3968"/>
    <mergeCell ref="N3968:O3968"/>
    <mergeCell ref="A3967:B3967"/>
    <mergeCell ref="C3967:D3967"/>
    <mergeCell ref="F3967:G3967"/>
    <mergeCell ref="I3967:J3967"/>
    <mergeCell ref="L3967:M3967"/>
    <mergeCell ref="N3967:O3967"/>
    <mergeCell ref="A3978:B3978"/>
    <mergeCell ref="C3978:D3978"/>
    <mergeCell ref="F3978:G3978"/>
    <mergeCell ref="I3978:J3978"/>
    <mergeCell ref="L3978:M3978"/>
    <mergeCell ref="N3978:O3978"/>
    <mergeCell ref="A3977:B3977"/>
    <mergeCell ref="C3977:D3977"/>
    <mergeCell ref="F3977:G3977"/>
    <mergeCell ref="I3977:J3977"/>
    <mergeCell ref="L3977:M3977"/>
    <mergeCell ref="N3977:O3977"/>
    <mergeCell ref="A3976:B3976"/>
    <mergeCell ref="C3976:D3976"/>
    <mergeCell ref="F3976:G3976"/>
    <mergeCell ref="I3976:J3976"/>
    <mergeCell ref="L3976:M3976"/>
    <mergeCell ref="N3976:O3976"/>
    <mergeCell ref="A3975:B3975"/>
    <mergeCell ref="C3975:D3975"/>
    <mergeCell ref="F3975:G3975"/>
    <mergeCell ref="I3975:J3975"/>
    <mergeCell ref="L3975:M3975"/>
    <mergeCell ref="N3975:O3975"/>
    <mergeCell ref="A3974:B3974"/>
    <mergeCell ref="C3974:D3974"/>
    <mergeCell ref="F3974:G3974"/>
    <mergeCell ref="I3974:J3974"/>
    <mergeCell ref="L3974:M3974"/>
    <mergeCell ref="N3974:O3974"/>
    <mergeCell ref="A3973:B3973"/>
    <mergeCell ref="C3973:D3973"/>
    <mergeCell ref="F3973:G3973"/>
    <mergeCell ref="I3973:J3973"/>
    <mergeCell ref="L3973:M3973"/>
    <mergeCell ref="N3973:O3973"/>
    <mergeCell ref="A3984:B3984"/>
    <mergeCell ref="C3984:D3984"/>
    <mergeCell ref="F3984:G3984"/>
    <mergeCell ref="I3984:J3984"/>
    <mergeCell ref="L3984:M3984"/>
    <mergeCell ref="N3984:O3984"/>
    <mergeCell ref="A3983:B3983"/>
    <mergeCell ref="C3983:D3983"/>
    <mergeCell ref="F3983:G3983"/>
    <mergeCell ref="I3983:J3983"/>
    <mergeCell ref="L3983:M3983"/>
    <mergeCell ref="N3983:O3983"/>
    <mergeCell ref="A3982:B3982"/>
    <mergeCell ref="C3982:D3982"/>
    <mergeCell ref="F3982:G3982"/>
    <mergeCell ref="I3982:J3982"/>
    <mergeCell ref="L3982:M3982"/>
    <mergeCell ref="N3982:O3982"/>
    <mergeCell ref="A3981:B3981"/>
    <mergeCell ref="C3981:D3981"/>
    <mergeCell ref="F3981:G3981"/>
    <mergeCell ref="I3981:J3981"/>
    <mergeCell ref="L3981:M3981"/>
    <mergeCell ref="N3981:O3981"/>
    <mergeCell ref="A3980:B3980"/>
    <mergeCell ref="C3980:D3980"/>
    <mergeCell ref="F3980:G3980"/>
    <mergeCell ref="I3980:J3980"/>
    <mergeCell ref="L3980:M3980"/>
    <mergeCell ref="N3980:O3980"/>
    <mergeCell ref="A3979:B3979"/>
    <mergeCell ref="C3979:D3979"/>
    <mergeCell ref="F3979:G3979"/>
    <mergeCell ref="I3979:J3979"/>
    <mergeCell ref="L3979:M3979"/>
    <mergeCell ref="N3979:O3979"/>
    <mergeCell ref="A3990:B3990"/>
    <mergeCell ref="C3990:D3990"/>
    <mergeCell ref="F3990:G3990"/>
    <mergeCell ref="I3990:J3990"/>
    <mergeCell ref="L3990:M3990"/>
    <mergeCell ref="N3990:O3990"/>
    <mergeCell ref="A3989:B3989"/>
    <mergeCell ref="C3989:D3989"/>
    <mergeCell ref="F3989:G3989"/>
    <mergeCell ref="I3989:J3989"/>
    <mergeCell ref="L3989:M3989"/>
    <mergeCell ref="N3989:O3989"/>
    <mergeCell ref="A3988:B3988"/>
    <mergeCell ref="C3988:D3988"/>
    <mergeCell ref="F3988:G3988"/>
    <mergeCell ref="I3988:J3988"/>
    <mergeCell ref="L3988:M3988"/>
    <mergeCell ref="N3988:O3988"/>
    <mergeCell ref="A3987:B3987"/>
    <mergeCell ref="C3987:D3987"/>
    <mergeCell ref="F3987:G3987"/>
    <mergeCell ref="I3987:J3987"/>
    <mergeCell ref="L3987:M3987"/>
    <mergeCell ref="N3987:O3987"/>
    <mergeCell ref="A3986:B3986"/>
    <mergeCell ref="C3986:D3986"/>
    <mergeCell ref="F3986:G3986"/>
    <mergeCell ref="I3986:J3986"/>
    <mergeCell ref="L3986:M3986"/>
    <mergeCell ref="N3986:O3986"/>
    <mergeCell ref="A3985:B3985"/>
    <mergeCell ref="C3985:D3985"/>
    <mergeCell ref="F3985:G3985"/>
    <mergeCell ref="I3985:J3985"/>
    <mergeCell ref="L3985:M3985"/>
    <mergeCell ref="N3985:O3985"/>
    <mergeCell ref="A3996:B3996"/>
    <mergeCell ref="C3996:D3996"/>
    <mergeCell ref="F3996:G3996"/>
    <mergeCell ref="I3996:J3996"/>
    <mergeCell ref="L3996:M3996"/>
    <mergeCell ref="N3996:O3996"/>
    <mergeCell ref="A3995:B3995"/>
    <mergeCell ref="C3995:D3995"/>
    <mergeCell ref="F3995:G3995"/>
    <mergeCell ref="I3995:J3995"/>
    <mergeCell ref="L3995:M3995"/>
    <mergeCell ref="N3995:O3995"/>
    <mergeCell ref="A3994:B3994"/>
    <mergeCell ref="C3994:D3994"/>
    <mergeCell ref="F3994:G3994"/>
    <mergeCell ref="I3994:J3994"/>
    <mergeCell ref="L3994:M3994"/>
    <mergeCell ref="N3994:O3994"/>
    <mergeCell ref="A3993:B3993"/>
    <mergeCell ref="C3993:D3993"/>
    <mergeCell ref="F3993:G3993"/>
    <mergeCell ref="I3993:J3993"/>
    <mergeCell ref="L3993:M3993"/>
    <mergeCell ref="N3993:O3993"/>
    <mergeCell ref="A3992:B3992"/>
    <mergeCell ref="C3992:D3992"/>
    <mergeCell ref="F3992:G3992"/>
    <mergeCell ref="I3992:J3992"/>
    <mergeCell ref="L3992:M3992"/>
    <mergeCell ref="N3992:O3992"/>
    <mergeCell ref="A3991:B3991"/>
    <mergeCell ref="C3991:D3991"/>
    <mergeCell ref="F3991:G3991"/>
    <mergeCell ref="I3991:J3991"/>
    <mergeCell ref="L3991:M3991"/>
    <mergeCell ref="N3991:O3991"/>
    <mergeCell ref="A4002:B4002"/>
    <mergeCell ref="C4002:D4002"/>
    <mergeCell ref="F4002:G4002"/>
    <mergeCell ref="I4002:J4002"/>
    <mergeCell ref="L4002:M4002"/>
    <mergeCell ref="N4002:O4002"/>
    <mergeCell ref="A4001:B4001"/>
    <mergeCell ref="C4001:D4001"/>
    <mergeCell ref="F4001:G4001"/>
    <mergeCell ref="I4001:J4001"/>
    <mergeCell ref="L4001:M4001"/>
    <mergeCell ref="N4001:O4001"/>
    <mergeCell ref="A4000:B4000"/>
    <mergeCell ref="C4000:D4000"/>
    <mergeCell ref="F4000:G4000"/>
    <mergeCell ref="I4000:J4000"/>
    <mergeCell ref="L4000:M4000"/>
    <mergeCell ref="N4000:O4000"/>
    <mergeCell ref="A3999:B3999"/>
    <mergeCell ref="C3999:D3999"/>
    <mergeCell ref="F3999:G3999"/>
    <mergeCell ref="I3999:J3999"/>
    <mergeCell ref="L3999:M3999"/>
    <mergeCell ref="N3999:O3999"/>
    <mergeCell ref="A3998:B3998"/>
    <mergeCell ref="C3998:D3998"/>
    <mergeCell ref="F3998:G3998"/>
    <mergeCell ref="I3998:J3998"/>
    <mergeCell ref="L3998:M3998"/>
    <mergeCell ref="N3998:O3998"/>
    <mergeCell ref="A3997:B3997"/>
    <mergeCell ref="C3997:D3997"/>
    <mergeCell ref="F3997:G3997"/>
    <mergeCell ref="I3997:J3997"/>
    <mergeCell ref="L3997:M3997"/>
    <mergeCell ref="N3997:O3997"/>
    <mergeCell ref="A4008:B4008"/>
    <mergeCell ref="C4008:D4008"/>
    <mergeCell ref="F4008:G4008"/>
    <mergeCell ref="I4008:J4008"/>
    <mergeCell ref="L4008:M4008"/>
    <mergeCell ref="N4008:O4008"/>
    <mergeCell ref="A4007:B4007"/>
    <mergeCell ref="C4007:D4007"/>
    <mergeCell ref="F4007:G4007"/>
    <mergeCell ref="I4007:J4007"/>
    <mergeCell ref="L4007:M4007"/>
    <mergeCell ref="N4007:O4007"/>
    <mergeCell ref="A4006:B4006"/>
    <mergeCell ref="C4006:D4006"/>
    <mergeCell ref="F4006:G4006"/>
    <mergeCell ref="I4006:J4006"/>
    <mergeCell ref="L4006:M4006"/>
    <mergeCell ref="N4006:O4006"/>
    <mergeCell ref="A4005:B4005"/>
    <mergeCell ref="C4005:D4005"/>
    <mergeCell ref="F4005:G4005"/>
    <mergeCell ref="I4005:J4005"/>
    <mergeCell ref="L4005:M4005"/>
    <mergeCell ref="N4005:O4005"/>
    <mergeCell ref="A4004:B4004"/>
    <mergeCell ref="C4004:D4004"/>
    <mergeCell ref="F4004:G4004"/>
    <mergeCell ref="I4004:J4004"/>
    <mergeCell ref="L4004:M4004"/>
    <mergeCell ref="N4004:O4004"/>
    <mergeCell ref="A4003:B4003"/>
    <mergeCell ref="C4003:D4003"/>
    <mergeCell ref="F4003:G4003"/>
    <mergeCell ref="I4003:J4003"/>
    <mergeCell ref="L4003:M4003"/>
    <mergeCell ref="N4003:O4003"/>
    <mergeCell ref="A4014:B4014"/>
    <mergeCell ref="C4014:D4014"/>
    <mergeCell ref="F4014:G4014"/>
    <mergeCell ref="I4014:J4014"/>
    <mergeCell ref="L4014:M4014"/>
    <mergeCell ref="N4014:O4014"/>
    <mergeCell ref="A4013:B4013"/>
    <mergeCell ref="C4013:D4013"/>
    <mergeCell ref="F4013:G4013"/>
    <mergeCell ref="I4013:J4013"/>
    <mergeCell ref="L4013:M4013"/>
    <mergeCell ref="N4013:O4013"/>
    <mergeCell ref="A4012:B4012"/>
    <mergeCell ref="C4012:D4012"/>
    <mergeCell ref="F4012:G4012"/>
    <mergeCell ref="I4012:J4012"/>
    <mergeCell ref="L4012:M4012"/>
    <mergeCell ref="N4012:O4012"/>
    <mergeCell ref="A4011:B4011"/>
    <mergeCell ref="C4011:D4011"/>
    <mergeCell ref="F4011:G4011"/>
    <mergeCell ref="I4011:J4011"/>
    <mergeCell ref="L4011:M4011"/>
    <mergeCell ref="N4011:O4011"/>
    <mergeCell ref="A4010:B4010"/>
    <mergeCell ref="C4010:D4010"/>
    <mergeCell ref="F4010:G4010"/>
    <mergeCell ref="I4010:J4010"/>
    <mergeCell ref="L4010:M4010"/>
    <mergeCell ref="N4010:O4010"/>
    <mergeCell ref="A4009:B4009"/>
    <mergeCell ref="C4009:D4009"/>
    <mergeCell ref="F4009:G4009"/>
    <mergeCell ref="I4009:J4009"/>
    <mergeCell ref="L4009:M4009"/>
    <mergeCell ref="N4009:O4009"/>
    <mergeCell ref="A4020:B4020"/>
    <mergeCell ref="C4020:D4020"/>
    <mergeCell ref="F4020:G4020"/>
    <mergeCell ref="I4020:J4020"/>
    <mergeCell ref="L4020:M4020"/>
    <mergeCell ref="N4020:O4020"/>
    <mergeCell ref="A4019:B4019"/>
    <mergeCell ref="C4019:D4019"/>
    <mergeCell ref="F4019:G4019"/>
    <mergeCell ref="I4019:J4019"/>
    <mergeCell ref="L4019:M4019"/>
    <mergeCell ref="N4019:O4019"/>
    <mergeCell ref="A4018:B4018"/>
    <mergeCell ref="C4018:D4018"/>
    <mergeCell ref="F4018:G4018"/>
    <mergeCell ref="I4018:J4018"/>
    <mergeCell ref="L4018:M4018"/>
    <mergeCell ref="N4018:O4018"/>
    <mergeCell ref="A4017:B4017"/>
    <mergeCell ref="C4017:D4017"/>
    <mergeCell ref="F4017:G4017"/>
    <mergeCell ref="I4017:J4017"/>
    <mergeCell ref="L4017:M4017"/>
    <mergeCell ref="N4017:O4017"/>
    <mergeCell ref="A4016:B4016"/>
    <mergeCell ref="C4016:D4016"/>
    <mergeCell ref="F4016:G4016"/>
    <mergeCell ref="I4016:J4016"/>
    <mergeCell ref="L4016:M4016"/>
    <mergeCell ref="N4016:O4016"/>
    <mergeCell ref="A4015:B4015"/>
    <mergeCell ref="C4015:D4015"/>
    <mergeCell ref="F4015:G4015"/>
    <mergeCell ref="I4015:J4015"/>
    <mergeCell ref="L4015:M4015"/>
    <mergeCell ref="N4015:O4015"/>
    <mergeCell ref="A4026:B4026"/>
    <mergeCell ref="C4026:D4026"/>
    <mergeCell ref="F4026:G4026"/>
    <mergeCell ref="I4026:J4026"/>
    <mergeCell ref="L4026:M4026"/>
    <mergeCell ref="N4026:O4026"/>
    <mergeCell ref="A4025:B4025"/>
    <mergeCell ref="C4025:D4025"/>
    <mergeCell ref="F4025:G4025"/>
    <mergeCell ref="I4025:J4025"/>
    <mergeCell ref="L4025:M4025"/>
    <mergeCell ref="N4025:O4025"/>
    <mergeCell ref="A4024:B4024"/>
    <mergeCell ref="C4024:D4024"/>
    <mergeCell ref="F4024:G4024"/>
    <mergeCell ref="I4024:J4024"/>
    <mergeCell ref="L4024:M4024"/>
    <mergeCell ref="N4024:O4024"/>
    <mergeCell ref="A4023:B4023"/>
    <mergeCell ref="C4023:D4023"/>
    <mergeCell ref="F4023:G4023"/>
    <mergeCell ref="I4023:J4023"/>
    <mergeCell ref="L4023:M4023"/>
    <mergeCell ref="N4023:O4023"/>
    <mergeCell ref="A4022:B4022"/>
    <mergeCell ref="C4022:D4022"/>
    <mergeCell ref="F4022:G4022"/>
    <mergeCell ref="I4022:J4022"/>
    <mergeCell ref="L4022:M4022"/>
    <mergeCell ref="N4022:O4022"/>
    <mergeCell ref="A4021:B4021"/>
    <mergeCell ref="C4021:D4021"/>
    <mergeCell ref="F4021:G4021"/>
    <mergeCell ref="I4021:J4021"/>
    <mergeCell ref="L4021:M4021"/>
    <mergeCell ref="N4021:O4021"/>
    <mergeCell ref="A4032:B4032"/>
    <mergeCell ref="C4032:D4032"/>
    <mergeCell ref="F4032:G4032"/>
    <mergeCell ref="I4032:J4032"/>
    <mergeCell ref="L4032:M4032"/>
    <mergeCell ref="N4032:O4032"/>
    <mergeCell ref="A4031:B4031"/>
    <mergeCell ref="C4031:D4031"/>
    <mergeCell ref="F4031:G4031"/>
    <mergeCell ref="I4031:J4031"/>
    <mergeCell ref="L4031:M4031"/>
    <mergeCell ref="N4031:O4031"/>
    <mergeCell ref="A4030:B4030"/>
    <mergeCell ref="C4030:D4030"/>
    <mergeCell ref="F4030:G4030"/>
    <mergeCell ref="I4030:J4030"/>
    <mergeCell ref="L4030:M4030"/>
    <mergeCell ref="N4030:O4030"/>
    <mergeCell ref="A4029:B4029"/>
    <mergeCell ref="C4029:D4029"/>
    <mergeCell ref="F4029:G4029"/>
    <mergeCell ref="I4029:J4029"/>
    <mergeCell ref="L4029:M4029"/>
    <mergeCell ref="N4029:O4029"/>
    <mergeCell ref="A4028:B4028"/>
    <mergeCell ref="C4028:D4028"/>
    <mergeCell ref="F4028:G4028"/>
    <mergeCell ref="I4028:J4028"/>
    <mergeCell ref="L4028:M4028"/>
    <mergeCell ref="N4028:O4028"/>
    <mergeCell ref="A4027:B4027"/>
    <mergeCell ref="C4027:D4027"/>
    <mergeCell ref="F4027:G4027"/>
    <mergeCell ref="I4027:J4027"/>
    <mergeCell ref="L4027:M4027"/>
    <mergeCell ref="N4027:O4027"/>
    <mergeCell ref="A4038:B4038"/>
    <mergeCell ref="C4038:D4038"/>
    <mergeCell ref="F4038:G4038"/>
    <mergeCell ref="I4038:J4038"/>
    <mergeCell ref="L4038:M4038"/>
    <mergeCell ref="N4038:O4038"/>
    <mergeCell ref="A4037:B4037"/>
    <mergeCell ref="C4037:D4037"/>
    <mergeCell ref="F4037:G4037"/>
    <mergeCell ref="I4037:J4037"/>
    <mergeCell ref="L4037:M4037"/>
    <mergeCell ref="N4037:O4037"/>
    <mergeCell ref="A4036:B4036"/>
    <mergeCell ref="C4036:D4036"/>
    <mergeCell ref="F4036:G4036"/>
    <mergeCell ref="I4036:J4036"/>
    <mergeCell ref="L4036:M4036"/>
    <mergeCell ref="N4036:O4036"/>
    <mergeCell ref="A4035:B4035"/>
    <mergeCell ref="C4035:D4035"/>
    <mergeCell ref="F4035:G4035"/>
    <mergeCell ref="I4035:J4035"/>
    <mergeCell ref="L4035:M4035"/>
    <mergeCell ref="N4035:O4035"/>
    <mergeCell ref="A4034:B4034"/>
    <mergeCell ref="C4034:D4034"/>
    <mergeCell ref="F4034:G4034"/>
    <mergeCell ref="I4034:J4034"/>
    <mergeCell ref="L4034:M4034"/>
    <mergeCell ref="N4034:O4034"/>
    <mergeCell ref="A4033:B4033"/>
    <mergeCell ref="C4033:D4033"/>
    <mergeCell ref="F4033:G4033"/>
    <mergeCell ref="I4033:J4033"/>
    <mergeCell ref="L4033:M4033"/>
    <mergeCell ref="N4033:O4033"/>
    <mergeCell ref="A4044:B4044"/>
    <mergeCell ref="C4044:D4044"/>
    <mergeCell ref="F4044:G4044"/>
    <mergeCell ref="I4044:J4044"/>
    <mergeCell ref="L4044:M4044"/>
    <mergeCell ref="N4044:O4044"/>
    <mergeCell ref="A4043:B4043"/>
    <mergeCell ref="C4043:D4043"/>
    <mergeCell ref="F4043:G4043"/>
    <mergeCell ref="I4043:J4043"/>
    <mergeCell ref="L4043:M4043"/>
    <mergeCell ref="N4043:O4043"/>
    <mergeCell ref="A4042:B4042"/>
    <mergeCell ref="C4042:D4042"/>
    <mergeCell ref="F4042:G4042"/>
    <mergeCell ref="I4042:J4042"/>
    <mergeCell ref="L4042:M4042"/>
    <mergeCell ref="N4042:O4042"/>
    <mergeCell ref="A4041:B4041"/>
    <mergeCell ref="C4041:D4041"/>
    <mergeCell ref="F4041:G4041"/>
    <mergeCell ref="I4041:J4041"/>
    <mergeCell ref="L4041:M4041"/>
    <mergeCell ref="N4041:O4041"/>
    <mergeCell ref="A4040:B4040"/>
    <mergeCell ref="C4040:D4040"/>
    <mergeCell ref="F4040:G4040"/>
    <mergeCell ref="I4040:J4040"/>
    <mergeCell ref="L4040:M4040"/>
    <mergeCell ref="N4040:O4040"/>
    <mergeCell ref="A4039:B4039"/>
    <mergeCell ref="C4039:D4039"/>
    <mergeCell ref="F4039:G4039"/>
    <mergeCell ref="I4039:J4039"/>
    <mergeCell ref="L4039:M4039"/>
    <mergeCell ref="N4039:O4039"/>
    <mergeCell ref="A4050:B4050"/>
    <mergeCell ref="C4050:D4050"/>
    <mergeCell ref="F4050:G4050"/>
    <mergeCell ref="I4050:J4050"/>
    <mergeCell ref="L4050:M4050"/>
    <mergeCell ref="N4050:O4050"/>
    <mergeCell ref="A4049:B4049"/>
    <mergeCell ref="C4049:D4049"/>
    <mergeCell ref="F4049:G4049"/>
    <mergeCell ref="I4049:J4049"/>
    <mergeCell ref="L4049:M4049"/>
    <mergeCell ref="N4049:O4049"/>
    <mergeCell ref="A4048:B4048"/>
    <mergeCell ref="C4048:D4048"/>
    <mergeCell ref="F4048:G4048"/>
    <mergeCell ref="I4048:J4048"/>
    <mergeCell ref="L4048:M4048"/>
    <mergeCell ref="N4048:O4048"/>
    <mergeCell ref="A4047:B4047"/>
    <mergeCell ref="C4047:D4047"/>
    <mergeCell ref="F4047:G4047"/>
    <mergeCell ref="I4047:J4047"/>
    <mergeCell ref="L4047:M4047"/>
    <mergeCell ref="N4047:O4047"/>
    <mergeCell ref="A4046:B4046"/>
    <mergeCell ref="C4046:D4046"/>
    <mergeCell ref="F4046:G4046"/>
    <mergeCell ref="I4046:J4046"/>
    <mergeCell ref="L4046:M4046"/>
    <mergeCell ref="N4046:O4046"/>
    <mergeCell ref="A4045:B4045"/>
    <mergeCell ref="C4045:D4045"/>
    <mergeCell ref="F4045:G4045"/>
    <mergeCell ref="I4045:J4045"/>
    <mergeCell ref="L4045:M4045"/>
    <mergeCell ref="N4045:O4045"/>
    <mergeCell ref="A4056:B4056"/>
    <mergeCell ref="C4056:D4056"/>
    <mergeCell ref="F4056:G4056"/>
    <mergeCell ref="I4056:J4056"/>
    <mergeCell ref="L4056:M4056"/>
    <mergeCell ref="N4056:O4056"/>
    <mergeCell ref="A4055:B4055"/>
    <mergeCell ref="C4055:D4055"/>
    <mergeCell ref="F4055:G4055"/>
    <mergeCell ref="I4055:J4055"/>
    <mergeCell ref="L4055:M4055"/>
    <mergeCell ref="N4055:O4055"/>
    <mergeCell ref="A4054:B4054"/>
    <mergeCell ref="C4054:D4054"/>
    <mergeCell ref="F4054:G4054"/>
    <mergeCell ref="I4054:J4054"/>
    <mergeCell ref="L4054:M4054"/>
    <mergeCell ref="N4054:O4054"/>
    <mergeCell ref="A4053:B4053"/>
    <mergeCell ref="C4053:D4053"/>
    <mergeCell ref="F4053:G4053"/>
    <mergeCell ref="I4053:J4053"/>
    <mergeCell ref="L4053:M4053"/>
    <mergeCell ref="N4053:O4053"/>
    <mergeCell ref="A4052:B4052"/>
    <mergeCell ref="C4052:D4052"/>
    <mergeCell ref="F4052:G4052"/>
    <mergeCell ref="I4052:J4052"/>
    <mergeCell ref="L4052:M4052"/>
    <mergeCell ref="N4052:O4052"/>
    <mergeCell ref="A4051:B4051"/>
    <mergeCell ref="C4051:D4051"/>
    <mergeCell ref="F4051:G4051"/>
    <mergeCell ref="I4051:J4051"/>
    <mergeCell ref="L4051:M4051"/>
    <mergeCell ref="N4051:O4051"/>
    <mergeCell ref="A4062:B4062"/>
    <mergeCell ref="C4062:D4062"/>
    <mergeCell ref="F4062:G4062"/>
    <mergeCell ref="I4062:J4062"/>
    <mergeCell ref="L4062:M4062"/>
    <mergeCell ref="N4062:O4062"/>
    <mergeCell ref="A4061:B4061"/>
    <mergeCell ref="C4061:D4061"/>
    <mergeCell ref="F4061:G4061"/>
    <mergeCell ref="I4061:J4061"/>
    <mergeCell ref="L4061:M4061"/>
    <mergeCell ref="N4061:O4061"/>
    <mergeCell ref="A4060:B4060"/>
    <mergeCell ref="C4060:D4060"/>
    <mergeCell ref="F4060:G4060"/>
    <mergeCell ref="I4060:J4060"/>
    <mergeCell ref="L4060:M4060"/>
    <mergeCell ref="N4060:O4060"/>
    <mergeCell ref="A4059:B4059"/>
    <mergeCell ref="C4059:D4059"/>
    <mergeCell ref="F4059:G4059"/>
    <mergeCell ref="I4059:J4059"/>
    <mergeCell ref="L4059:M4059"/>
    <mergeCell ref="N4059:O4059"/>
    <mergeCell ref="A4058:B4058"/>
    <mergeCell ref="C4058:D4058"/>
    <mergeCell ref="F4058:G4058"/>
    <mergeCell ref="I4058:J4058"/>
    <mergeCell ref="L4058:M4058"/>
    <mergeCell ref="N4058:O4058"/>
    <mergeCell ref="A4057:B4057"/>
    <mergeCell ref="C4057:D4057"/>
    <mergeCell ref="F4057:G4057"/>
    <mergeCell ref="I4057:J4057"/>
    <mergeCell ref="L4057:M4057"/>
    <mergeCell ref="N4057:O4057"/>
    <mergeCell ref="A4068:B4068"/>
    <mergeCell ref="C4068:D4068"/>
    <mergeCell ref="F4068:G4068"/>
    <mergeCell ref="I4068:J4068"/>
    <mergeCell ref="L4068:M4068"/>
    <mergeCell ref="N4068:O4068"/>
    <mergeCell ref="A4067:B4067"/>
    <mergeCell ref="C4067:D4067"/>
    <mergeCell ref="F4067:G4067"/>
    <mergeCell ref="I4067:J4067"/>
    <mergeCell ref="L4067:M4067"/>
    <mergeCell ref="N4067:O4067"/>
    <mergeCell ref="A4066:B4066"/>
    <mergeCell ref="C4066:D4066"/>
    <mergeCell ref="F4066:G4066"/>
    <mergeCell ref="I4066:J4066"/>
    <mergeCell ref="L4066:M4066"/>
    <mergeCell ref="N4066:O4066"/>
    <mergeCell ref="A4065:B4065"/>
    <mergeCell ref="C4065:D4065"/>
    <mergeCell ref="F4065:G4065"/>
    <mergeCell ref="I4065:J4065"/>
    <mergeCell ref="L4065:M4065"/>
    <mergeCell ref="N4065:O4065"/>
    <mergeCell ref="A4064:B4064"/>
    <mergeCell ref="C4064:D4064"/>
    <mergeCell ref="F4064:G4064"/>
    <mergeCell ref="I4064:J4064"/>
    <mergeCell ref="L4064:M4064"/>
    <mergeCell ref="N4064:O4064"/>
    <mergeCell ref="A4063:B4063"/>
    <mergeCell ref="C4063:D4063"/>
    <mergeCell ref="F4063:G4063"/>
    <mergeCell ref="I4063:J4063"/>
    <mergeCell ref="L4063:M4063"/>
    <mergeCell ref="N4063:O4063"/>
    <mergeCell ref="A4074:B4074"/>
    <mergeCell ref="C4074:D4074"/>
    <mergeCell ref="F4074:G4074"/>
    <mergeCell ref="I4074:J4074"/>
    <mergeCell ref="L4074:M4074"/>
    <mergeCell ref="N4074:O4074"/>
    <mergeCell ref="A4073:B4073"/>
    <mergeCell ref="C4073:D4073"/>
    <mergeCell ref="F4073:G4073"/>
    <mergeCell ref="I4073:J4073"/>
    <mergeCell ref="L4073:M4073"/>
    <mergeCell ref="N4073:O4073"/>
    <mergeCell ref="A4072:B4072"/>
    <mergeCell ref="C4072:D4072"/>
    <mergeCell ref="F4072:G4072"/>
    <mergeCell ref="I4072:J4072"/>
    <mergeCell ref="L4072:M4072"/>
    <mergeCell ref="N4072:O4072"/>
    <mergeCell ref="A4071:B4071"/>
    <mergeCell ref="C4071:D4071"/>
    <mergeCell ref="F4071:G4071"/>
    <mergeCell ref="I4071:J4071"/>
    <mergeCell ref="L4071:M4071"/>
    <mergeCell ref="N4071:O4071"/>
    <mergeCell ref="A4070:B4070"/>
    <mergeCell ref="C4070:D4070"/>
    <mergeCell ref="F4070:G4070"/>
    <mergeCell ref="I4070:J4070"/>
    <mergeCell ref="L4070:M4070"/>
    <mergeCell ref="N4070:O4070"/>
    <mergeCell ref="A4069:B4069"/>
    <mergeCell ref="C4069:D4069"/>
    <mergeCell ref="F4069:G4069"/>
    <mergeCell ref="I4069:J4069"/>
    <mergeCell ref="L4069:M4069"/>
    <mergeCell ref="N4069:O4069"/>
    <mergeCell ref="A4080:B4080"/>
    <mergeCell ref="C4080:D4080"/>
    <mergeCell ref="F4080:G4080"/>
    <mergeCell ref="I4080:J4080"/>
    <mergeCell ref="L4080:M4080"/>
    <mergeCell ref="N4080:O4080"/>
    <mergeCell ref="A4079:B4079"/>
    <mergeCell ref="C4079:D4079"/>
    <mergeCell ref="F4079:G4079"/>
    <mergeCell ref="I4079:J4079"/>
    <mergeCell ref="L4079:M4079"/>
    <mergeCell ref="N4079:O4079"/>
    <mergeCell ref="A4078:B4078"/>
    <mergeCell ref="C4078:D4078"/>
    <mergeCell ref="F4078:G4078"/>
    <mergeCell ref="I4078:J4078"/>
    <mergeCell ref="L4078:M4078"/>
    <mergeCell ref="N4078:O4078"/>
    <mergeCell ref="A4077:B4077"/>
    <mergeCell ref="C4077:D4077"/>
    <mergeCell ref="F4077:G4077"/>
    <mergeCell ref="I4077:J4077"/>
    <mergeCell ref="L4077:M4077"/>
    <mergeCell ref="N4077:O4077"/>
    <mergeCell ref="A4076:B4076"/>
    <mergeCell ref="C4076:D4076"/>
    <mergeCell ref="F4076:G4076"/>
    <mergeCell ref="I4076:J4076"/>
    <mergeCell ref="L4076:M4076"/>
    <mergeCell ref="N4076:O4076"/>
    <mergeCell ref="A4075:B4075"/>
    <mergeCell ref="C4075:D4075"/>
    <mergeCell ref="F4075:G4075"/>
    <mergeCell ref="I4075:J4075"/>
    <mergeCell ref="L4075:M4075"/>
    <mergeCell ref="N4075:O4075"/>
    <mergeCell ref="A4086:B4086"/>
    <mergeCell ref="C4086:D4086"/>
    <mergeCell ref="F4086:G4086"/>
    <mergeCell ref="I4086:J4086"/>
    <mergeCell ref="L4086:M4086"/>
    <mergeCell ref="N4086:O4086"/>
    <mergeCell ref="A4085:B4085"/>
    <mergeCell ref="C4085:D4085"/>
    <mergeCell ref="F4085:G4085"/>
    <mergeCell ref="I4085:J4085"/>
    <mergeCell ref="L4085:M4085"/>
    <mergeCell ref="N4085:O4085"/>
    <mergeCell ref="A4084:B4084"/>
    <mergeCell ref="C4084:D4084"/>
    <mergeCell ref="F4084:G4084"/>
    <mergeCell ref="I4084:J4084"/>
    <mergeCell ref="L4084:M4084"/>
    <mergeCell ref="N4084:O4084"/>
    <mergeCell ref="A4083:B4083"/>
    <mergeCell ref="C4083:D4083"/>
    <mergeCell ref="F4083:G4083"/>
    <mergeCell ref="I4083:J4083"/>
    <mergeCell ref="L4083:M4083"/>
    <mergeCell ref="N4083:O4083"/>
    <mergeCell ref="A4082:B4082"/>
    <mergeCell ref="C4082:D4082"/>
    <mergeCell ref="F4082:G4082"/>
    <mergeCell ref="I4082:J4082"/>
    <mergeCell ref="L4082:M4082"/>
    <mergeCell ref="N4082:O4082"/>
    <mergeCell ref="A4081:B4081"/>
    <mergeCell ref="C4081:D4081"/>
    <mergeCell ref="F4081:G4081"/>
    <mergeCell ref="I4081:J4081"/>
    <mergeCell ref="L4081:M4081"/>
    <mergeCell ref="N4081:O4081"/>
    <mergeCell ref="A4092:B4092"/>
    <mergeCell ref="C4092:D4092"/>
    <mergeCell ref="F4092:G4092"/>
    <mergeCell ref="I4092:J4092"/>
    <mergeCell ref="L4092:M4092"/>
    <mergeCell ref="N4092:O4092"/>
    <mergeCell ref="A4091:B4091"/>
    <mergeCell ref="C4091:D4091"/>
    <mergeCell ref="F4091:G4091"/>
    <mergeCell ref="I4091:J4091"/>
    <mergeCell ref="L4091:M4091"/>
    <mergeCell ref="N4091:O4091"/>
    <mergeCell ref="A4090:B4090"/>
    <mergeCell ref="C4090:D4090"/>
    <mergeCell ref="F4090:G4090"/>
    <mergeCell ref="I4090:J4090"/>
    <mergeCell ref="L4090:M4090"/>
    <mergeCell ref="N4090:O4090"/>
    <mergeCell ref="A4089:B4089"/>
    <mergeCell ref="C4089:D4089"/>
    <mergeCell ref="F4089:G4089"/>
    <mergeCell ref="I4089:J4089"/>
    <mergeCell ref="L4089:M4089"/>
    <mergeCell ref="N4089:O4089"/>
    <mergeCell ref="A4088:B4088"/>
    <mergeCell ref="C4088:D4088"/>
    <mergeCell ref="F4088:G4088"/>
    <mergeCell ref="I4088:J4088"/>
    <mergeCell ref="L4088:M4088"/>
    <mergeCell ref="N4088:O4088"/>
    <mergeCell ref="A4087:B4087"/>
    <mergeCell ref="C4087:D4087"/>
    <mergeCell ref="F4087:G4087"/>
    <mergeCell ref="I4087:J4087"/>
    <mergeCell ref="L4087:M4087"/>
    <mergeCell ref="N4087:O4087"/>
    <mergeCell ref="A4098:B4098"/>
    <mergeCell ref="C4098:D4098"/>
    <mergeCell ref="F4098:G4098"/>
    <mergeCell ref="I4098:J4098"/>
    <mergeCell ref="L4098:M4098"/>
    <mergeCell ref="N4098:O4098"/>
    <mergeCell ref="A4097:B4097"/>
    <mergeCell ref="C4097:D4097"/>
    <mergeCell ref="F4097:G4097"/>
    <mergeCell ref="I4097:J4097"/>
    <mergeCell ref="L4097:M4097"/>
    <mergeCell ref="N4097:O4097"/>
    <mergeCell ref="A4096:B4096"/>
    <mergeCell ref="C4096:D4096"/>
    <mergeCell ref="F4096:G4096"/>
    <mergeCell ref="I4096:J4096"/>
    <mergeCell ref="L4096:M4096"/>
    <mergeCell ref="N4096:O4096"/>
    <mergeCell ref="A4095:B4095"/>
    <mergeCell ref="C4095:D4095"/>
    <mergeCell ref="F4095:G4095"/>
    <mergeCell ref="I4095:J4095"/>
    <mergeCell ref="L4095:M4095"/>
    <mergeCell ref="N4095:O4095"/>
    <mergeCell ref="A4094:B4094"/>
    <mergeCell ref="C4094:D4094"/>
    <mergeCell ref="F4094:G4094"/>
    <mergeCell ref="I4094:J4094"/>
    <mergeCell ref="L4094:M4094"/>
    <mergeCell ref="N4094:O4094"/>
    <mergeCell ref="A4093:B4093"/>
    <mergeCell ref="C4093:D4093"/>
    <mergeCell ref="F4093:G4093"/>
    <mergeCell ref="I4093:J4093"/>
    <mergeCell ref="L4093:M4093"/>
    <mergeCell ref="N4093:O4093"/>
    <mergeCell ref="A4104:B4104"/>
    <mergeCell ref="C4104:D4104"/>
    <mergeCell ref="F4104:G4104"/>
    <mergeCell ref="I4104:J4104"/>
    <mergeCell ref="L4104:M4104"/>
    <mergeCell ref="N4104:O4104"/>
    <mergeCell ref="A4103:B4103"/>
    <mergeCell ref="C4103:D4103"/>
    <mergeCell ref="F4103:G4103"/>
    <mergeCell ref="I4103:J4103"/>
    <mergeCell ref="L4103:M4103"/>
    <mergeCell ref="N4103:O4103"/>
    <mergeCell ref="A4102:B4102"/>
    <mergeCell ref="C4102:D4102"/>
    <mergeCell ref="F4102:G4102"/>
    <mergeCell ref="I4102:J4102"/>
    <mergeCell ref="L4102:M4102"/>
    <mergeCell ref="N4102:O4102"/>
    <mergeCell ref="A4101:B4101"/>
    <mergeCell ref="C4101:D4101"/>
    <mergeCell ref="F4101:G4101"/>
    <mergeCell ref="I4101:J4101"/>
    <mergeCell ref="L4101:M4101"/>
    <mergeCell ref="N4101:O4101"/>
    <mergeCell ref="A4100:B4100"/>
    <mergeCell ref="C4100:D4100"/>
    <mergeCell ref="F4100:G4100"/>
    <mergeCell ref="I4100:J4100"/>
    <mergeCell ref="L4100:M4100"/>
    <mergeCell ref="N4100:O4100"/>
    <mergeCell ref="A4099:B4099"/>
    <mergeCell ref="C4099:D4099"/>
    <mergeCell ref="F4099:G4099"/>
    <mergeCell ref="I4099:J4099"/>
    <mergeCell ref="L4099:M4099"/>
    <mergeCell ref="N4099:O4099"/>
    <mergeCell ref="A4110:B4110"/>
    <mergeCell ref="C4110:D4110"/>
    <mergeCell ref="F4110:G4110"/>
    <mergeCell ref="I4110:J4110"/>
    <mergeCell ref="L4110:M4110"/>
    <mergeCell ref="N4110:O4110"/>
    <mergeCell ref="A4109:B4109"/>
    <mergeCell ref="C4109:D4109"/>
    <mergeCell ref="F4109:G4109"/>
    <mergeCell ref="I4109:J4109"/>
    <mergeCell ref="L4109:M4109"/>
    <mergeCell ref="N4109:O4109"/>
    <mergeCell ref="A4108:B4108"/>
    <mergeCell ref="C4108:D4108"/>
    <mergeCell ref="F4108:G4108"/>
    <mergeCell ref="I4108:J4108"/>
    <mergeCell ref="L4108:M4108"/>
    <mergeCell ref="N4108:O4108"/>
    <mergeCell ref="A4107:B4107"/>
    <mergeCell ref="C4107:D4107"/>
    <mergeCell ref="F4107:G4107"/>
    <mergeCell ref="I4107:J4107"/>
    <mergeCell ref="L4107:M4107"/>
    <mergeCell ref="N4107:O4107"/>
    <mergeCell ref="A4106:B4106"/>
    <mergeCell ref="C4106:D4106"/>
    <mergeCell ref="F4106:G4106"/>
    <mergeCell ref="I4106:J4106"/>
    <mergeCell ref="L4106:M4106"/>
    <mergeCell ref="N4106:O4106"/>
    <mergeCell ref="A4105:B4105"/>
    <mergeCell ref="C4105:D4105"/>
    <mergeCell ref="F4105:G4105"/>
    <mergeCell ref="I4105:J4105"/>
    <mergeCell ref="L4105:M4105"/>
    <mergeCell ref="N4105:O4105"/>
    <mergeCell ref="A4116:B4116"/>
    <mergeCell ref="C4116:D4116"/>
    <mergeCell ref="F4116:G4116"/>
    <mergeCell ref="I4116:J4116"/>
    <mergeCell ref="L4116:M4116"/>
    <mergeCell ref="N4116:O4116"/>
    <mergeCell ref="A4115:B4115"/>
    <mergeCell ref="C4115:D4115"/>
    <mergeCell ref="F4115:G4115"/>
    <mergeCell ref="I4115:J4115"/>
    <mergeCell ref="L4115:M4115"/>
    <mergeCell ref="N4115:O4115"/>
    <mergeCell ref="A4114:B4114"/>
    <mergeCell ref="C4114:D4114"/>
    <mergeCell ref="F4114:G4114"/>
    <mergeCell ref="I4114:J4114"/>
    <mergeCell ref="L4114:M4114"/>
    <mergeCell ref="N4114:O4114"/>
    <mergeCell ref="A4113:B4113"/>
    <mergeCell ref="C4113:D4113"/>
    <mergeCell ref="F4113:G4113"/>
    <mergeCell ref="I4113:J4113"/>
    <mergeCell ref="L4113:M4113"/>
    <mergeCell ref="N4113:O4113"/>
    <mergeCell ref="A4112:B4112"/>
    <mergeCell ref="C4112:D4112"/>
    <mergeCell ref="F4112:G4112"/>
    <mergeCell ref="I4112:J4112"/>
    <mergeCell ref="L4112:M4112"/>
    <mergeCell ref="N4112:O4112"/>
    <mergeCell ref="A4111:B4111"/>
    <mergeCell ref="C4111:D4111"/>
    <mergeCell ref="F4111:G4111"/>
    <mergeCell ref="I4111:J4111"/>
    <mergeCell ref="L4111:M4111"/>
    <mergeCell ref="N4111:O4111"/>
    <mergeCell ref="A4122:B4122"/>
    <mergeCell ref="C4122:D4122"/>
    <mergeCell ref="F4122:G4122"/>
    <mergeCell ref="I4122:J4122"/>
    <mergeCell ref="L4122:M4122"/>
    <mergeCell ref="N4122:O4122"/>
    <mergeCell ref="A4121:B4121"/>
    <mergeCell ref="C4121:D4121"/>
    <mergeCell ref="F4121:G4121"/>
    <mergeCell ref="I4121:J4121"/>
    <mergeCell ref="L4121:M4121"/>
    <mergeCell ref="N4121:O4121"/>
    <mergeCell ref="A4120:B4120"/>
    <mergeCell ref="C4120:D4120"/>
    <mergeCell ref="F4120:G4120"/>
    <mergeCell ref="I4120:J4120"/>
    <mergeCell ref="L4120:M4120"/>
    <mergeCell ref="N4120:O4120"/>
    <mergeCell ref="A4119:B4119"/>
    <mergeCell ref="C4119:D4119"/>
    <mergeCell ref="F4119:G4119"/>
    <mergeCell ref="I4119:J4119"/>
    <mergeCell ref="L4119:M4119"/>
    <mergeCell ref="N4119:O4119"/>
    <mergeCell ref="A4118:B4118"/>
    <mergeCell ref="C4118:D4118"/>
    <mergeCell ref="F4118:G4118"/>
    <mergeCell ref="I4118:J4118"/>
    <mergeCell ref="L4118:M4118"/>
    <mergeCell ref="N4118:O4118"/>
    <mergeCell ref="A4117:B4117"/>
    <mergeCell ref="C4117:D4117"/>
    <mergeCell ref="F4117:G4117"/>
    <mergeCell ref="I4117:J4117"/>
    <mergeCell ref="L4117:M4117"/>
    <mergeCell ref="N4117:O4117"/>
    <mergeCell ref="A4128:B4128"/>
    <mergeCell ref="C4128:D4128"/>
    <mergeCell ref="F4128:G4128"/>
    <mergeCell ref="I4128:J4128"/>
    <mergeCell ref="L4128:M4128"/>
    <mergeCell ref="N4128:O4128"/>
    <mergeCell ref="A4127:B4127"/>
    <mergeCell ref="C4127:D4127"/>
    <mergeCell ref="F4127:G4127"/>
    <mergeCell ref="I4127:J4127"/>
    <mergeCell ref="L4127:M4127"/>
    <mergeCell ref="N4127:O4127"/>
    <mergeCell ref="A4126:B4126"/>
    <mergeCell ref="C4126:D4126"/>
    <mergeCell ref="F4126:G4126"/>
    <mergeCell ref="I4126:J4126"/>
    <mergeCell ref="L4126:M4126"/>
    <mergeCell ref="N4126:O4126"/>
    <mergeCell ref="A4125:B4125"/>
    <mergeCell ref="C4125:D4125"/>
    <mergeCell ref="F4125:G4125"/>
    <mergeCell ref="I4125:J4125"/>
    <mergeCell ref="L4125:M4125"/>
    <mergeCell ref="N4125:O4125"/>
    <mergeCell ref="A4124:B4124"/>
    <mergeCell ref="C4124:D4124"/>
    <mergeCell ref="F4124:G4124"/>
    <mergeCell ref="I4124:J4124"/>
    <mergeCell ref="L4124:M4124"/>
    <mergeCell ref="N4124:O4124"/>
    <mergeCell ref="A4123:B4123"/>
    <mergeCell ref="C4123:D4123"/>
    <mergeCell ref="F4123:G4123"/>
    <mergeCell ref="I4123:J4123"/>
    <mergeCell ref="L4123:M4123"/>
    <mergeCell ref="N4123:O4123"/>
    <mergeCell ref="A4134:B4134"/>
    <mergeCell ref="C4134:D4134"/>
    <mergeCell ref="F4134:G4134"/>
    <mergeCell ref="I4134:J4134"/>
    <mergeCell ref="L4134:M4134"/>
    <mergeCell ref="N4134:O4134"/>
    <mergeCell ref="A4133:B4133"/>
    <mergeCell ref="C4133:D4133"/>
    <mergeCell ref="F4133:G4133"/>
    <mergeCell ref="I4133:J4133"/>
    <mergeCell ref="L4133:M4133"/>
    <mergeCell ref="N4133:O4133"/>
    <mergeCell ref="A4132:B4132"/>
    <mergeCell ref="C4132:D4132"/>
    <mergeCell ref="F4132:G4132"/>
    <mergeCell ref="I4132:J4132"/>
    <mergeCell ref="L4132:M4132"/>
    <mergeCell ref="N4132:O4132"/>
    <mergeCell ref="A4131:B4131"/>
    <mergeCell ref="C4131:D4131"/>
    <mergeCell ref="F4131:G4131"/>
    <mergeCell ref="I4131:J4131"/>
    <mergeCell ref="L4131:M4131"/>
    <mergeCell ref="N4131:O4131"/>
    <mergeCell ref="A4130:B4130"/>
    <mergeCell ref="C4130:D4130"/>
    <mergeCell ref="F4130:G4130"/>
    <mergeCell ref="I4130:J4130"/>
    <mergeCell ref="L4130:M4130"/>
    <mergeCell ref="N4130:O4130"/>
    <mergeCell ref="A4129:B4129"/>
    <mergeCell ref="C4129:D4129"/>
    <mergeCell ref="F4129:G4129"/>
    <mergeCell ref="I4129:J4129"/>
    <mergeCell ref="L4129:M4129"/>
    <mergeCell ref="N4129:O4129"/>
    <mergeCell ref="A4140:B4140"/>
    <mergeCell ref="C4140:D4140"/>
    <mergeCell ref="F4140:G4140"/>
    <mergeCell ref="I4140:J4140"/>
    <mergeCell ref="L4140:M4140"/>
    <mergeCell ref="N4140:O4140"/>
    <mergeCell ref="A4139:B4139"/>
    <mergeCell ref="C4139:D4139"/>
    <mergeCell ref="F4139:G4139"/>
    <mergeCell ref="I4139:J4139"/>
    <mergeCell ref="L4139:M4139"/>
    <mergeCell ref="N4139:O4139"/>
    <mergeCell ref="A4138:B4138"/>
    <mergeCell ref="C4138:D4138"/>
    <mergeCell ref="F4138:G4138"/>
    <mergeCell ref="I4138:J4138"/>
    <mergeCell ref="L4138:M4138"/>
    <mergeCell ref="N4138:O4138"/>
    <mergeCell ref="A4137:B4137"/>
    <mergeCell ref="C4137:D4137"/>
    <mergeCell ref="F4137:G4137"/>
    <mergeCell ref="I4137:J4137"/>
    <mergeCell ref="L4137:M4137"/>
    <mergeCell ref="N4137:O4137"/>
    <mergeCell ref="A4136:B4136"/>
    <mergeCell ref="C4136:D4136"/>
    <mergeCell ref="F4136:G4136"/>
    <mergeCell ref="I4136:J4136"/>
    <mergeCell ref="L4136:M4136"/>
    <mergeCell ref="N4136:O4136"/>
    <mergeCell ref="A4135:B4135"/>
    <mergeCell ref="C4135:D4135"/>
    <mergeCell ref="F4135:G4135"/>
    <mergeCell ref="I4135:J4135"/>
    <mergeCell ref="L4135:M4135"/>
    <mergeCell ref="N4135:O4135"/>
    <mergeCell ref="A4146:B4146"/>
    <mergeCell ref="C4146:D4146"/>
    <mergeCell ref="F4146:G4146"/>
    <mergeCell ref="I4146:J4146"/>
    <mergeCell ref="L4146:M4146"/>
    <mergeCell ref="N4146:O4146"/>
    <mergeCell ref="A4145:B4145"/>
    <mergeCell ref="C4145:D4145"/>
    <mergeCell ref="F4145:G4145"/>
    <mergeCell ref="I4145:J4145"/>
    <mergeCell ref="L4145:M4145"/>
    <mergeCell ref="N4145:O4145"/>
    <mergeCell ref="A4144:B4144"/>
    <mergeCell ref="C4144:D4144"/>
    <mergeCell ref="F4144:G4144"/>
    <mergeCell ref="I4144:J4144"/>
    <mergeCell ref="L4144:M4144"/>
    <mergeCell ref="N4144:O4144"/>
    <mergeCell ref="A4143:B4143"/>
    <mergeCell ref="C4143:D4143"/>
    <mergeCell ref="F4143:G4143"/>
    <mergeCell ref="I4143:J4143"/>
    <mergeCell ref="L4143:M4143"/>
    <mergeCell ref="N4143:O4143"/>
    <mergeCell ref="A4142:B4142"/>
    <mergeCell ref="C4142:D4142"/>
    <mergeCell ref="F4142:G4142"/>
    <mergeCell ref="I4142:J4142"/>
    <mergeCell ref="L4142:M4142"/>
    <mergeCell ref="N4142:O4142"/>
    <mergeCell ref="A4141:B4141"/>
    <mergeCell ref="C4141:D4141"/>
    <mergeCell ref="F4141:G4141"/>
    <mergeCell ref="I4141:J4141"/>
    <mergeCell ref="L4141:M4141"/>
    <mergeCell ref="N4141:O4141"/>
    <mergeCell ref="A4152:B4152"/>
    <mergeCell ref="C4152:D4152"/>
    <mergeCell ref="F4152:G4152"/>
    <mergeCell ref="I4152:J4152"/>
    <mergeCell ref="L4152:M4152"/>
    <mergeCell ref="N4152:O4152"/>
    <mergeCell ref="A4151:B4151"/>
    <mergeCell ref="C4151:D4151"/>
    <mergeCell ref="F4151:G4151"/>
    <mergeCell ref="I4151:J4151"/>
    <mergeCell ref="L4151:M4151"/>
    <mergeCell ref="N4151:O4151"/>
    <mergeCell ref="A4150:B4150"/>
    <mergeCell ref="C4150:D4150"/>
    <mergeCell ref="F4150:G4150"/>
    <mergeCell ref="I4150:J4150"/>
    <mergeCell ref="L4150:M4150"/>
    <mergeCell ref="N4150:O4150"/>
    <mergeCell ref="A4149:B4149"/>
    <mergeCell ref="C4149:D4149"/>
    <mergeCell ref="F4149:G4149"/>
    <mergeCell ref="I4149:J4149"/>
    <mergeCell ref="L4149:M4149"/>
    <mergeCell ref="N4149:O4149"/>
    <mergeCell ref="A4148:B4148"/>
    <mergeCell ref="C4148:D4148"/>
    <mergeCell ref="F4148:G4148"/>
    <mergeCell ref="I4148:J4148"/>
    <mergeCell ref="L4148:M4148"/>
    <mergeCell ref="N4148:O4148"/>
    <mergeCell ref="A4147:B4147"/>
    <mergeCell ref="C4147:D4147"/>
    <mergeCell ref="F4147:G4147"/>
    <mergeCell ref="I4147:J4147"/>
    <mergeCell ref="L4147:M4147"/>
    <mergeCell ref="N4147:O4147"/>
    <mergeCell ref="A4158:B4158"/>
    <mergeCell ref="C4158:D4158"/>
    <mergeCell ref="F4158:G4158"/>
    <mergeCell ref="I4158:J4158"/>
    <mergeCell ref="L4158:M4158"/>
    <mergeCell ref="N4158:O4158"/>
    <mergeCell ref="A4157:B4157"/>
    <mergeCell ref="C4157:D4157"/>
    <mergeCell ref="F4157:G4157"/>
    <mergeCell ref="I4157:J4157"/>
    <mergeCell ref="L4157:M4157"/>
    <mergeCell ref="N4157:O4157"/>
    <mergeCell ref="A4156:B4156"/>
    <mergeCell ref="C4156:D4156"/>
    <mergeCell ref="F4156:G4156"/>
    <mergeCell ref="I4156:J4156"/>
    <mergeCell ref="L4156:M4156"/>
    <mergeCell ref="N4156:O4156"/>
    <mergeCell ref="A4155:B4155"/>
    <mergeCell ref="C4155:D4155"/>
    <mergeCell ref="F4155:G4155"/>
    <mergeCell ref="I4155:J4155"/>
    <mergeCell ref="L4155:M4155"/>
    <mergeCell ref="N4155:O4155"/>
    <mergeCell ref="A4154:B4154"/>
    <mergeCell ref="C4154:D4154"/>
    <mergeCell ref="F4154:G4154"/>
    <mergeCell ref="I4154:J4154"/>
    <mergeCell ref="L4154:M4154"/>
    <mergeCell ref="N4154:O4154"/>
    <mergeCell ref="A4153:B4153"/>
    <mergeCell ref="C4153:D4153"/>
    <mergeCell ref="F4153:G4153"/>
    <mergeCell ref="I4153:J4153"/>
    <mergeCell ref="L4153:M4153"/>
    <mergeCell ref="N4153:O4153"/>
    <mergeCell ref="A4164:B4164"/>
    <mergeCell ref="C4164:D4164"/>
    <mergeCell ref="F4164:G4164"/>
    <mergeCell ref="I4164:J4164"/>
    <mergeCell ref="L4164:M4164"/>
    <mergeCell ref="N4164:O4164"/>
    <mergeCell ref="A4163:B4163"/>
    <mergeCell ref="C4163:D4163"/>
    <mergeCell ref="F4163:G4163"/>
    <mergeCell ref="I4163:J4163"/>
    <mergeCell ref="L4163:M4163"/>
    <mergeCell ref="N4163:O4163"/>
    <mergeCell ref="A4162:B4162"/>
    <mergeCell ref="C4162:D4162"/>
    <mergeCell ref="F4162:G4162"/>
    <mergeCell ref="I4162:J4162"/>
    <mergeCell ref="L4162:M4162"/>
    <mergeCell ref="N4162:O4162"/>
    <mergeCell ref="A4161:B4161"/>
    <mergeCell ref="C4161:D4161"/>
    <mergeCell ref="F4161:G4161"/>
    <mergeCell ref="I4161:J4161"/>
    <mergeCell ref="L4161:M4161"/>
    <mergeCell ref="N4161:O4161"/>
    <mergeCell ref="A4160:B4160"/>
    <mergeCell ref="C4160:D4160"/>
    <mergeCell ref="F4160:G4160"/>
    <mergeCell ref="I4160:J4160"/>
    <mergeCell ref="L4160:M4160"/>
    <mergeCell ref="N4160:O4160"/>
    <mergeCell ref="A4159:B4159"/>
    <mergeCell ref="C4159:D4159"/>
    <mergeCell ref="F4159:G4159"/>
    <mergeCell ref="I4159:J4159"/>
    <mergeCell ref="L4159:M4159"/>
    <mergeCell ref="N4159:O4159"/>
    <mergeCell ref="A4170:B4170"/>
    <mergeCell ref="C4170:D4170"/>
    <mergeCell ref="F4170:G4170"/>
    <mergeCell ref="I4170:J4170"/>
    <mergeCell ref="L4170:M4170"/>
    <mergeCell ref="N4170:O4170"/>
    <mergeCell ref="A4169:B4169"/>
    <mergeCell ref="C4169:D4169"/>
    <mergeCell ref="F4169:G4169"/>
    <mergeCell ref="I4169:J4169"/>
    <mergeCell ref="L4169:M4169"/>
    <mergeCell ref="N4169:O4169"/>
    <mergeCell ref="A4168:B4168"/>
    <mergeCell ref="C4168:D4168"/>
    <mergeCell ref="F4168:G4168"/>
    <mergeCell ref="I4168:J4168"/>
    <mergeCell ref="L4168:M4168"/>
    <mergeCell ref="N4168:O4168"/>
    <mergeCell ref="A4167:B4167"/>
    <mergeCell ref="C4167:D4167"/>
    <mergeCell ref="F4167:G4167"/>
    <mergeCell ref="I4167:J4167"/>
    <mergeCell ref="L4167:M4167"/>
    <mergeCell ref="N4167:O4167"/>
    <mergeCell ref="A4166:B4166"/>
    <mergeCell ref="C4166:D4166"/>
    <mergeCell ref="F4166:G4166"/>
    <mergeCell ref="I4166:J4166"/>
    <mergeCell ref="L4166:M4166"/>
    <mergeCell ref="N4166:O4166"/>
    <mergeCell ref="A4165:B4165"/>
    <mergeCell ref="C4165:D4165"/>
    <mergeCell ref="F4165:G4165"/>
    <mergeCell ref="I4165:J4165"/>
    <mergeCell ref="L4165:M4165"/>
    <mergeCell ref="N4165:O4165"/>
    <mergeCell ref="A4176:B4176"/>
    <mergeCell ref="C4176:D4176"/>
    <mergeCell ref="F4176:G4176"/>
    <mergeCell ref="I4176:J4176"/>
    <mergeCell ref="L4176:M4176"/>
    <mergeCell ref="N4176:O4176"/>
    <mergeCell ref="A4175:B4175"/>
    <mergeCell ref="C4175:D4175"/>
    <mergeCell ref="F4175:G4175"/>
    <mergeCell ref="I4175:J4175"/>
    <mergeCell ref="L4175:M4175"/>
    <mergeCell ref="N4175:O4175"/>
    <mergeCell ref="A4174:B4174"/>
    <mergeCell ref="C4174:D4174"/>
    <mergeCell ref="F4174:G4174"/>
    <mergeCell ref="I4174:J4174"/>
    <mergeCell ref="L4174:M4174"/>
    <mergeCell ref="N4174:O4174"/>
    <mergeCell ref="A4173:B4173"/>
    <mergeCell ref="C4173:D4173"/>
    <mergeCell ref="F4173:G4173"/>
    <mergeCell ref="I4173:J4173"/>
    <mergeCell ref="L4173:M4173"/>
    <mergeCell ref="N4173:O4173"/>
    <mergeCell ref="A4172:B4172"/>
    <mergeCell ref="C4172:D4172"/>
    <mergeCell ref="F4172:G4172"/>
    <mergeCell ref="I4172:J4172"/>
    <mergeCell ref="L4172:M4172"/>
    <mergeCell ref="N4172:O4172"/>
    <mergeCell ref="A4171:B4171"/>
    <mergeCell ref="C4171:D4171"/>
    <mergeCell ref="F4171:G4171"/>
    <mergeCell ref="I4171:J4171"/>
    <mergeCell ref="L4171:M4171"/>
    <mergeCell ref="N4171:O4171"/>
    <mergeCell ref="A4182:B4182"/>
    <mergeCell ref="C4182:D4182"/>
    <mergeCell ref="F4182:G4182"/>
    <mergeCell ref="I4182:J4182"/>
    <mergeCell ref="L4182:M4182"/>
    <mergeCell ref="N4182:O4182"/>
    <mergeCell ref="A4181:B4181"/>
    <mergeCell ref="C4181:D4181"/>
    <mergeCell ref="F4181:G4181"/>
    <mergeCell ref="I4181:J4181"/>
    <mergeCell ref="L4181:M4181"/>
    <mergeCell ref="N4181:O4181"/>
    <mergeCell ref="A4180:B4180"/>
    <mergeCell ref="C4180:D4180"/>
    <mergeCell ref="F4180:G4180"/>
    <mergeCell ref="I4180:J4180"/>
    <mergeCell ref="L4180:M4180"/>
    <mergeCell ref="N4180:O4180"/>
    <mergeCell ref="A4179:B4179"/>
    <mergeCell ref="C4179:D4179"/>
    <mergeCell ref="F4179:G4179"/>
    <mergeCell ref="I4179:J4179"/>
    <mergeCell ref="L4179:M4179"/>
    <mergeCell ref="N4179:O4179"/>
    <mergeCell ref="A4178:B4178"/>
    <mergeCell ref="C4178:D4178"/>
    <mergeCell ref="F4178:G4178"/>
    <mergeCell ref="I4178:J4178"/>
    <mergeCell ref="L4178:M4178"/>
    <mergeCell ref="N4178:O4178"/>
    <mergeCell ref="A4177:B4177"/>
    <mergeCell ref="C4177:D4177"/>
    <mergeCell ref="F4177:G4177"/>
    <mergeCell ref="I4177:J4177"/>
    <mergeCell ref="L4177:M4177"/>
    <mergeCell ref="N4177:O4177"/>
    <mergeCell ref="A4188:B4188"/>
    <mergeCell ref="C4188:D4188"/>
    <mergeCell ref="F4188:G4188"/>
    <mergeCell ref="I4188:J4188"/>
    <mergeCell ref="L4188:M4188"/>
    <mergeCell ref="N4188:O4188"/>
    <mergeCell ref="A4187:B4187"/>
    <mergeCell ref="C4187:D4187"/>
    <mergeCell ref="F4187:G4187"/>
    <mergeCell ref="I4187:J4187"/>
    <mergeCell ref="L4187:M4187"/>
    <mergeCell ref="N4187:O4187"/>
    <mergeCell ref="A4186:B4186"/>
    <mergeCell ref="C4186:D4186"/>
    <mergeCell ref="F4186:G4186"/>
    <mergeCell ref="I4186:J4186"/>
    <mergeCell ref="L4186:M4186"/>
    <mergeCell ref="N4186:O4186"/>
    <mergeCell ref="A4185:B4185"/>
    <mergeCell ref="C4185:D4185"/>
    <mergeCell ref="F4185:G4185"/>
    <mergeCell ref="I4185:J4185"/>
    <mergeCell ref="L4185:M4185"/>
    <mergeCell ref="N4185:O4185"/>
    <mergeCell ref="A4184:B4184"/>
    <mergeCell ref="C4184:D4184"/>
    <mergeCell ref="F4184:G4184"/>
    <mergeCell ref="I4184:J4184"/>
    <mergeCell ref="L4184:M4184"/>
    <mergeCell ref="N4184:O4184"/>
    <mergeCell ref="A4183:B4183"/>
    <mergeCell ref="C4183:D4183"/>
    <mergeCell ref="F4183:G4183"/>
    <mergeCell ref="I4183:J4183"/>
    <mergeCell ref="L4183:M4183"/>
    <mergeCell ref="N4183:O4183"/>
    <mergeCell ref="A4194:B4194"/>
    <mergeCell ref="C4194:D4194"/>
    <mergeCell ref="F4194:G4194"/>
    <mergeCell ref="I4194:J4194"/>
    <mergeCell ref="L4194:M4194"/>
    <mergeCell ref="N4194:O4194"/>
    <mergeCell ref="A4193:B4193"/>
    <mergeCell ref="C4193:D4193"/>
    <mergeCell ref="F4193:G4193"/>
    <mergeCell ref="I4193:J4193"/>
    <mergeCell ref="L4193:M4193"/>
    <mergeCell ref="N4193:O4193"/>
    <mergeCell ref="A4192:B4192"/>
    <mergeCell ref="C4192:D4192"/>
    <mergeCell ref="F4192:G4192"/>
    <mergeCell ref="I4192:J4192"/>
    <mergeCell ref="L4192:M4192"/>
    <mergeCell ref="N4192:O4192"/>
    <mergeCell ref="A4191:B4191"/>
    <mergeCell ref="C4191:D4191"/>
    <mergeCell ref="F4191:G4191"/>
    <mergeCell ref="I4191:J4191"/>
    <mergeCell ref="L4191:M4191"/>
    <mergeCell ref="N4191:O4191"/>
    <mergeCell ref="A4190:B4190"/>
    <mergeCell ref="C4190:D4190"/>
    <mergeCell ref="F4190:G4190"/>
    <mergeCell ref="I4190:J4190"/>
    <mergeCell ref="L4190:M4190"/>
    <mergeCell ref="N4190:O4190"/>
    <mergeCell ref="A4189:B4189"/>
    <mergeCell ref="C4189:D4189"/>
    <mergeCell ref="F4189:G4189"/>
    <mergeCell ref="I4189:J4189"/>
    <mergeCell ref="L4189:M4189"/>
    <mergeCell ref="N4189:O4189"/>
    <mergeCell ref="A4200:B4200"/>
    <mergeCell ref="C4200:D4200"/>
    <mergeCell ref="F4200:G4200"/>
    <mergeCell ref="I4200:J4200"/>
    <mergeCell ref="L4200:M4200"/>
    <mergeCell ref="N4200:O4200"/>
    <mergeCell ref="A4199:B4199"/>
    <mergeCell ref="C4199:D4199"/>
    <mergeCell ref="F4199:G4199"/>
    <mergeCell ref="I4199:J4199"/>
    <mergeCell ref="L4199:M4199"/>
    <mergeCell ref="N4199:O4199"/>
    <mergeCell ref="A4198:B4198"/>
    <mergeCell ref="C4198:D4198"/>
    <mergeCell ref="F4198:G4198"/>
    <mergeCell ref="I4198:J4198"/>
    <mergeCell ref="L4198:M4198"/>
    <mergeCell ref="N4198:O4198"/>
    <mergeCell ref="A4197:B4197"/>
    <mergeCell ref="C4197:D4197"/>
    <mergeCell ref="F4197:G4197"/>
    <mergeCell ref="I4197:J4197"/>
    <mergeCell ref="L4197:M4197"/>
    <mergeCell ref="N4197:O4197"/>
    <mergeCell ref="A4196:B4196"/>
    <mergeCell ref="C4196:D4196"/>
    <mergeCell ref="F4196:G4196"/>
    <mergeCell ref="I4196:J4196"/>
    <mergeCell ref="L4196:M4196"/>
    <mergeCell ref="N4196:O4196"/>
    <mergeCell ref="A4195:B4195"/>
    <mergeCell ref="C4195:D4195"/>
    <mergeCell ref="F4195:G4195"/>
    <mergeCell ref="I4195:J4195"/>
    <mergeCell ref="L4195:M4195"/>
    <mergeCell ref="N4195:O4195"/>
    <mergeCell ref="A4206:B4206"/>
    <mergeCell ref="C4206:D4206"/>
    <mergeCell ref="F4206:G4206"/>
    <mergeCell ref="I4206:J4206"/>
    <mergeCell ref="L4206:M4206"/>
    <mergeCell ref="N4206:O4206"/>
    <mergeCell ref="A4205:B4205"/>
    <mergeCell ref="C4205:D4205"/>
    <mergeCell ref="F4205:G4205"/>
    <mergeCell ref="I4205:J4205"/>
    <mergeCell ref="L4205:M4205"/>
    <mergeCell ref="N4205:O4205"/>
    <mergeCell ref="A4204:B4204"/>
    <mergeCell ref="C4204:D4204"/>
    <mergeCell ref="F4204:G4204"/>
    <mergeCell ref="I4204:J4204"/>
    <mergeCell ref="L4204:M4204"/>
    <mergeCell ref="N4204:O4204"/>
    <mergeCell ref="A4203:B4203"/>
    <mergeCell ref="C4203:D4203"/>
    <mergeCell ref="F4203:G4203"/>
    <mergeCell ref="I4203:J4203"/>
    <mergeCell ref="L4203:M4203"/>
    <mergeCell ref="N4203:O4203"/>
    <mergeCell ref="A4202:B4202"/>
    <mergeCell ref="C4202:D4202"/>
    <mergeCell ref="F4202:G4202"/>
    <mergeCell ref="I4202:J4202"/>
    <mergeCell ref="L4202:M4202"/>
    <mergeCell ref="N4202:O4202"/>
    <mergeCell ref="A4201:B4201"/>
    <mergeCell ref="C4201:D4201"/>
    <mergeCell ref="F4201:G4201"/>
    <mergeCell ref="I4201:J4201"/>
    <mergeCell ref="L4201:M4201"/>
    <mergeCell ref="N4201:O4201"/>
    <mergeCell ref="A4212:B4212"/>
    <mergeCell ref="C4212:D4212"/>
    <mergeCell ref="F4212:G4212"/>
    <mergeCell ref="I4212:J4212"/>
    <mergeCell ref="L4212:M4212"/>
    <mergeCell ref="N4212:O4212"/>
    <mergeCell ref="A4211:B4211"/>
    <mergeCell ref="C4211:D4211"/>
    <mergeCell ref="F4211:G4211"/>
    <mergeCell ref="I4211:J4211"/>
    <mergeCell ref="L4211:M4211"/>
    <mergeCell ref="N4211:O4211"/>
    <mergeCell ref="A4210:B4210"/>
    <mergeCell ref="C4210:D4210"/>
    <mergeCell ref="F4210:G4210"/>
    <mergeCell ref="I4210:J4210"/>
    <mergeCell ref="L4210:M4210"/>
    <mergeCell ref="N4210:O4210"/>
    <mergeCell ref="A4209:B4209"/>
    <mergeCell ref="C4209:D4209"/>
    <mergeCell ref="F4209:G4209"/>
    <mergeCell ref="I4209:J4209"/>
    <mergeCell ref="L4209:M4209"/>
    <mergeCell ref="N4209:O4209"/>
    <mergeCell ref="A4208:B4208"/>
    <mergeCell ref="C4208:D4208"/>
    <mergeCell ref="F4208:G4208"/>
    <mergeCell ref="I4208:J4208"/>
    <mergeCell ref="L4208:M4208"/>
    <mergeCell ref="N4208:O4208"/>
    <mergeCell ref="A4207:B4207"/>
    <mergeCell ref="C4207:D4207"/>
    <mergeCell ref="F4207:G4207"/>
    <mergeCell ref="I4207:J4207"/>
    <mergeCell ref="L4207:M4207"/>
    <mergeCell ref="N4207:O4207"/>
    <mergeCell ref="A4218:B4218"/>
    <mergeCell ref="C4218:D4218"/>
    <mergeCell ref="F4218:G4218"/>
    <mergeCell ref="I4218:J4218"/>
    <mergeCell ref="L4218:M4218"/>
    <mergeCell ref="N4218:O4218"/>
    <mergeCell ref="A4217:B4217"/>
    <mergeCell ref="C4217:D4217"/>
    <mergeCell ref="F4217:G4217"/>
    <mergeCell ref="I4217:J4217"/>
    <mergeCell ref="L4217:M4217"/>
    <mergeCell ref="N4217:O4217"/>
    <mergeCell ref="A4216:B4216"/>
    <mergeCell ref="C4216:D4216"/>
    <mergeCell ref="F4216:G4216"/>
    <mergeCell ref="I4216:J4216"/>
    <mergeCell ref="L4216:M4216"/>
    <mergeCell ref="N4216:O4216"/>
    <mergeCell ref="A4215:B4215"/>
    <mergeCell ref="C4215:D4215"/>
    <mergeCell ref="F4215:G4215"/>
    <mergeCell ref="I4215:J4215"/>
    <mergeCell ref="L4215:M4215"/>
    <mergeCell ref="N4215:O4215"/>
    <mergeCell ref="A4214:B4214"/>
    <mergeCell ref="C4214:D4214"/>
    <mergeCell ref="F4214:G4214"/>
    <mergeCell ref="I4214:J4214"/>
    <mergeCell ref="L4214:M4214"/>
    <mergeCell ref="N4214:O4214"/>
    <mergeCell ref="A4213:B4213"/>
    <mergeCell ref="C4213:D4213"/>
    <mergeCell ref="F4213:G4213"/>
    <mergeCell ref="I4213:J4213"/>
    <mergeCell ref="L4213:M4213"/>
    <mergeCell ref="N4213:O4213"/>
    <mergeCell ref="A4224:B4224"/>
    <mergeCell ref="C4224:D4224"/>
    <mergeCell ref="F4224:G4224"/>
    <mergeCell ref="I4224:J4224"/>
    <mergeCell ref="L4224:M4224"/>
    <mergeCell ref="N4224:O4224"/>
    <mergeCell ref="A4223:B4223"/>
    <mergeCell ref="C4223:D4223"/>
    <mergeCell ref="F4223:G4223"/>
    <mergeCell ref="I4223:J4223"/>
    <mergeCell ref="L4223:M4223"/>
    <mergeCell ref="N4223:O4223"/>
    <mergeCell ref="A4222:B4222"/>
    <mergeCell ref="C4222:D4222"/>
    <mergeCell ref="F4222:G4222"/>
    <mergeCell ref="I4222:J4222"/>
    <mergeCell ref="L4222:M4222"/>
    <mergeCell ref="N4222:O4222"/>
    <mergeCell ref="A4221:B4221"/>
    <mergeCell ref="C4221:D4221"/>
    <mergeCell ref="F4221:G4221"/>
    <mergeCell ref="I4221:J4221"/>
    <mergeCell ref="L4221:M4221"/>
    <mergeCell ref="N4221:O4221"/>
    <mergeCell ref="A4220:B4220"/>
    <mergeCell ref="C4220:D4220"/>
    <mergeCell ref="F4220:G4220"/>
    <mergeCell ref="I4220:J4220"/>
    <mergeCell ref="L4220:M4220"/>
    <mergeCell ref="N4220:O4220"/>
    <mergeCell ref="A4219:B4219"/>
    <mergeCell ref="C4219:D4219"/>
    <mergeCell ref="F4219:G4219"/>
    <mergeCell ref="I4219:J4219"/>
    <mergeCell ref="L4219:M4219"/>
    <mergeCell ref="N4219:O4219"/>
    <mergeCell ref="A4230:B4230"/>
    <mergeCell ref="C4230:D4230"/>
    <mergeCell ref="F4230:G4230"/>
    <mergeCell ref="I4230:J4230"/>
    <mergeCell ref="L4230:M4230"/>
    <mergeCell ref="N4230:O4230"/>
    <mergeCell ref="A4229:B4229"/>
    <mergeCell ref="C4229:D4229"/>
    <mergeCell ref="F4229:G4229"/>
    <mergeCell ref="I4229:J4229"/>
    <mergeCell ref="L4229:M4229"/>
    <mergeCell ref="N4229:O4229"/>
    <mergeCell ref="A4228:B4228"/>
    <mergeCell ref="C4228:D4228"/>
    <mergeCell ref="F4228:G4228"/>
    <mergeCell ref="I4228:J4228"/>
    <mergeCell ref="L4228:M4228"/>
    <mergeCell ref="N4228:O4228"/>
    <mergeCell ref="A4227:B4227"/>
    <mergeCell ref="C4227:D4227"/>
    <mergeCell ref="F4227:G4227"/>
    <mergeCell ref="I4227:J4227"/>
    <mergeCell ref="L4227:M4227"/>
    <mergeCell ref="N4227:O4227"/>
    <mergeCell ref="A4226:B4226"/>
    <mergeCell ref="C4226:D4226"/>
    <mergeCell ref="F4226:G4226"/>
    <mergeCell ref="I4226:J4226"/>
    <mergeCell ref="L4226:M4226"/>
    <mergeCell ref="N4226:O4226"/>
    <mergeCell ref="A4225:B4225"/>
    <mergeCell ref="C4225:D4225"/>
    <mergeCell ref="F4225:G4225"/>
    <mergeCell ref="I4225:J4225"/>
    <mergeCell ref="L4225:M4225"/>
    <mergeCell ref="N4225:O4225"/>
    <mergeCell ref="A4236:B4236"/>
    <mergeCell ref="C4236:D4236"/>
    <mergeCell ref="F4236:G4236"/>
    <mergeCell ref="I4236:J4236"/>
    <mergeCell ref="L4236:M4236"/>
    <mergeCell ref="N4236:O4236"/>
    <mergeCell ref="A4235:B4235"/>
    <mergeCell ref="C4235:D4235"/>
    <mergeCell ref="F4235:G4235"/>
    <mergeCell ref="I4235:J4235"/>
    <mergeCell ref="L4235:M4235"/>
    <mergeCell ref="N4235:O4235"/>
    <mergeCell ref="A4234:B4234"/>
    <mergeCell ref="C4234:D4234"/>
    <mergeCell ref="F4234:G4234"/>
    <mergeCell ref="I4234:J4234"/>
    <mergeCell ref="L4234:M4234"/>
    <mergeCell ref="N4234:O4234"/>
    <mergeCell ref="A4233:B4233"/>
    <mergeCell ref="C4233:D4233"/>
    <mergeCell ref="F4233:G4233"/>
    <mergeCell ref="I4233:J4233"/>
    <mergeCell ref="L4233:M4233"/>
    <mergeCell ref="N4233:O4233"/>
    <mergeCell ref="A4232:B4232"/>
    <mergeCell ref="C4232:D4232"/>
    <mergeCell ref="F4232:G4232"/>
    <mergeCell ref="I4232:J4232"/>
    <mergeCell ref="L4232:M4232"/>
    <mergeCell ref="N4232:O4232"/>
    <mergeCell ref="A4231:B4231"/>
    <mergeCell ref="C4231:D4231"/>
    <mergeCell ref="F4231:G4231"/>
    <mergeCell ref="I4231:J4231"/>
    <mergeCell ref="L4231:M4231"/>
    <mergeCell ref="N4231:O4231"/>
    <mergeCell ref="A4242:B4242"/>
    <mergeCell ref="C4242:D4242"/>
    <mergeCell ref="F4242:G4242"/>
    <mergeCell ref="I4242:J4242"/>
    <mergeCell ref="L4242:M4242"/>
    <mergeCell ref="N4242:O4242"/>
    <mergeCell ref="A4241:B4241"/>
    <mergeCell ref="C4241:D4241"/>
    <mergeCell ref="F4241:G4241"/>
    <mergeCell ref="I4241:J4241"/>
    <mergeCell ref="L4241:M4241"/>
    <mergeCell ref="N4241:O4241"/>
    <mergeCell ref="A4240:B4240"/>
    <mergeCell ref="C4240:D4240"/>
    <mergeCell ref="F4240:G4240"/>
    <mergeCell ref="I4240:J4240"/>
    <mergeCell ref="L4240:M4240"/>
    <mergeCell ref="N4240:O4240"/>
    <mergeCell ref="A4239:B4239"/>
    <mergeCell ref="C4239:D4239"/>
    <mergeCell ref="F4239:G4239"/>
    <mergeCell ref="I4239:J4239"/>
    <mergeCell ref="L4239:M4239"/>
    <mergeCell ref="N4239:O4239"/>
    <mergeCell ref="A4238:B4238"/>
    <mergeCell ref="C4238:D4238"/>
    <mergeCell ref="F4238:G4238"/>
    <mergeCell ref="I4238:J4238"/>
    <mergeCell ref="L4238:M4238"/>
    <mergeCell ref="N4238:O4238"/>
    <mergeCell ref="A4237:B4237"/>
    <mergeCell ref="C4237:D4237"/>
    <mergeCell ref="F4237:G4237"/>
    <mergeCell ref="I4237:J4237"/>
    <mergeCell ref="L4237:M4237"/>
    <mergeCell ref="N4237:O4237"/>
    <mergeCell ref="A4248:B4248"/>
    <mergeCell ref="C4248:D4248"/>
    <mergeCell ref="F4248:G4248"/>
    <mergeCell ref="I4248:J4248"/>
    <mergeCell ref="L4248:M4248"/>
    <mergeCell ref="N4248:O4248"/>
    <mergeCell ref="A4247:B4247"/>
    <mergeCell ref="C4247:D4247"/>
    <mergeCell ref="F4247:G4247"/>
    <mergeCell ref="I4247:J4247"/>
    <mergeCell ref="L4247:M4247"/>
    <mergeCell ref="N4247:O4247"/>
    <mergeCell ref="A4246:B4246"/>
    <mergeCell ref="C4246:D4246"/>
    <mergeCell ref="F4246:G4246"/>
    <mergeCell ref="I4246:J4246"/>
    <mergeCell ref="L4246:M4246"/>
    <mergeCell ref="N4246:O4246"/>
    <mergeCell ref="A4245:B4245"/>
    <mergeCell ref="C4245:D4245"/>
    <mergeCell ref="F4245:G4245"/>
    <mergeCell ref="I4245:J4245"/>
    <mergeCell ref="L4245:M4245"/>
    <mergeCell ref="N4245:O4245"/>
    <mergeCell ref="A4244:B4244"/>
    <mergeCell ref="C4244:D4244"/>
    <mergeCell ref="F4244:G4244"/>
    <mergeCell ref="I4244:J4244"/>
    <mergeCell ref="L4244:M4244"/>
    <mergeCell ref="N4244:O4244"/>
    <mergeCell ref="A4243:B4243"/>
    <mergeCell ref="C4243:D4243"/>
    <mergeCell ref="F4243:G4243"/>
    <mergeCell ref="I4243:J4243"/>
    <mergeCell ref="L4243:M4243"/>
    <mergeCell ref="N4243:O4243"/>
    <mergeCell ref="A4254:B4254"/>
    <mergeCell ref="C4254:D4254"/>
    <mergeCell ref="F4254:G4254"/>
    <mergeCell ref="I4254:J4254"/>
    <mergeCell ref="L4254:M4254"/>
    <mergeCell ref="N4254:O4254"/>
    <mergeCell ref="A4253:B4253"/>
    <mergeCell ref="C4253:D4253"/>
    <mergeCell ref="F4253:G4253"/>
    <mergeCell ref="I4253:J4253"/>
    <mergeCell ref="L4253:M4253"/>
    <mergeCell ref="N4253:O4253"/>
    <mergeCell ref="A4252:B4252"/>
    <mergeCell ref="C4252:D4252"/>
    <mergeCell ref="F4252:G4252"/>
    <mergeCell ref="I4252:J4252"/>
    <mergeCell ref="L4252:M4252"/>
    <mergeCell ref="N4252:O4252"/>
    <mergeCell ref="A4251:B4251"/>
    <mergeCell ref="C4251:D4251"/>
    <mergeCell ref="F4251:G4251"/>
    <mergeCell ref="I4251:J4251"/>
    <mergeCell ref="L4251:M4251"/>
    <mergeCell ref="N4251:O4251"/>
    <mergeCell ref="A4250:B4250"/>
    <mergeCell ref="C4250:D4250"/>
    <mergeCell ref="F4250:G4250"/>
    <mergeCell ref="I4250:J4250"/>
    <mergeCell ref="L4250:M4250"/>
    <mergeCell ref="N4250:O4250"/>
    <mergeCell ref="A4249:B4249"/>
    <mergeCell ref="C4249:D4249"/>
    <mergeCell ref="F4249:G4249"/>
    <mergeCell ref="I4249:J4249"/>
    <mergeCell ref="L4249:M4249"/>
    <mergeCell ref="N4249:O4249"/>
    <mergeCell ref="A4260:B4260"/>
    <mergeCell ref="C4260:D4260"/>
    <mergeCell ref="F4260:G4260"/>
    <mergeCell ref="I4260:J4260"/>
    <mergeCell ref="L4260:M4260"/>
    <mergeCell ref="N4260:O4260"/>
    <mergeCell ref="A4259:B4259"/>
    <mergeCell ref="C4259:D4259"/>
    <mergeCell ref="F4259:G4259"/>
    <mergeCell ref="I4259:J4259"/>
    <mergeCell ref="L4259:M4259"/>
    <mergeCell ref="N4259:O4259"/>
    <mergeCell ref="A4258:B4258"/>
    <mergeCell ref="C4258:D4258"/>
    <mergeCell ref="F4258:G4258"/>
    <mergeCell ref="I4258:J4258"/>
    <mergeCell ref="L4258:M4258"/>
    <mergeCell ref="N4258:O4258"/>
    <mergeCell ref="A4257:B4257"/>
    <mergeCell ref="C4257:D4257"/>
    <mergeCell ref="F4257:G4257"/>
    <mergeCell ref="I4257:J4257"/>
    <mergeCell ref="L4257:M4257"/>
    <mergeCell ref="N4257:O4257"/>
    <mergeCell ref="A4256:B4256"/>
    <mergeCell ref="C4256:D4256"/>
    <mergeCell ref="F4256:G4256"/>
    <mergeCell ref="I4256:J4256"/>
    <mergeCell ref="L4256:M4256"/>
    <mergeCell ref="N4256:O4256"/>
    <mergeCell ref="A4255:B4255"/>
    <mergeCell ref="C4255:D4255"/>
    <mergeCell ref="F4255:G4255"/>
    <mergeCell ref="I4255:J4255"/>
    <mergeCell ref="L4255:M4255"/>
    <mergeCell ref="N4255:O4255"/>
    <mergeCell ref="A4266:B4266"/>
    <mergeCell ref="C4266:D4266"/>
    <mergeCell ref="F4266:G4266"/>
    <mergeCell ref="I4266:J4266"/>
    <mergeCell ref="L4266:M4266"/>
    <mergeCell ref="N4266:O4266"/>
    <mergeCell ref="A4265:B4265"/>
    <mergeCell ref="C4265:D4265"/>
    <mergeCell ref="F4265:G4265"/>
    <mergeCell ref="I4265:J4265"/>
    <mergeCell ref="L4265:M4265"/>
    <mergeCell ref="N4265:O4265"/>
    <mergeCell ref="A4264:B4264"/>
    <mergeCell ref="C4264:D4264"/>
    <mergeCell ref="F4264:G4264"/>
    <mergeCell ref="I4264:J4264"/>
    <mergeCell ref="L4264:M4264"/>
    <mergeCell ref="N4264:O4264"/>
    <mergeCell ref="A4263:B4263"/>
    <mergeCell ref="C4263:D4263"/>
    <mergeCell ref="F4263:G4263"/>
    <mergeCell ref="I4263:J4263"/>
    <mergeCell ref="L4263:M4263"/>
    <mergeCell ref="N4263:O4263"/>
    <mergeCell ref="A4262:B4262"/>
    <mergeCell ref="C4262:D4262"/>
    <mergeCell ref="F4262:G4262"/>
    <mergeCell ref="I4262:J4262"/>
    <mergeCell ref="L4262:M4262"/>
    <mergeCell ref="N4262:O4262"/>
    <mergeCell ref="A4261:B4261"/>
    <mergeCell ref="C4261:D4261"/>
    <mergeCell ref="F4261:G4261"/>
    <mergeCell ref="I4261:J4261"/>
    <mergeCell ref="L4261:M4261"/>
    <mergeCell ref="N4261:O4261"/>
    <mergeCell ref="A4272:B4272"/>
    <mergeCell ref="C4272:D4272"/>
    <mergeCell ref="F4272:G4272"/>
    <mergeCell ref="I4272:J4272"/>
    <mergeCell ref="L4272:M4272"/>
    <mergeCell ref="N4272:O4272"/>
    <mergeCell ref="A4271:B4271"/>
    <mergeCell ref="C4271:D4271"/>
    <mergeCell ref="F4271:G4271"/>
    <mergeCell ref="I4271:J4271"/>
    <mergeCell ref="L4271:M4271"/>
    <mergeCell ref="N4271:O4271"/>
    <mergeCell ref="A4270:B4270"/>
    <mergeCell ref="C4270:D4270"/>
    <mergeCell ref="F4270:G4270"/>
    <mergeCell ref="I4270:J4270"/>
    <mergeCell ref="L4270:M4270"/>
    <mergeCell ref="N4270:O4270"/>
    <mergeCell ref="A4269:B4269"/>
    <mergeCell ref="C4269:D4269"/>
    <mergeCell ref="F4269:G4269"/>
    <mergeCell ref="I4269:J4269"/>
    <mergeCell ref="L4269:M4269"/>
    <mergeCell ref="N4269:O4269"/>
    <mergeCell ref="A4268:B4268"/>
    <mergeCell ref="C4268:D4268"/>
    <mergeCell ref="F4268:G4268"/>
    <mergeCell ref="I4268:J4268"/>
    <mergeCell ref="L4268:M4268"/>
    <mergeCell ref="N4268:O4268"/>
    <mergeCell ref="A4267:B4267"/>
    <mergeCell ref="C4267:D4267"/>
    <mergeCell ref="F4267:G4267"/>
    <mergeCell ref="I4267:J4267"/>
    <mergeCell ref="L4267:M4267"/>
    <mergeCell ref="N4267:O4267"/>
    <mergeCell ref="A4278:B4278"/>
    <mergeCell ref="C4278:D4278"/>
    <mergeCell ref="F4278:G4278"/>
    <mergeCell ref="I4278:J4278"/>
    <mergeCell ref="L4278:M4278"/>
    <mergeCell ref="N4278:O4278"/>
    <mergeCell ref="A4277:B4277"/>
    <mergeCell ref="C4277:D4277"/>
    <mergeCell ref="F4277:G4277"/>
    <mergeCell ref="I4277:J4277"/>
    <mergeCell ref="L4277:M4277"/>
    <mergeCell ref="N4277:O4277"/>
    <mergeCell ref="A4276:B4276"/>
    <mergeCell ref="C4276:D4276"/>
    <mergeCell ref="F4276:G4276"/>
    <mergeCell ref="I4276:J4276"/>
    <mergeCell ref="L4276:M4276"/>
    <mergeCell ref="N4276:O4276"/>
    <mergeCell ref="A4275:B4275"/>
    <mergeCell ref="C4275:D4275"/>
    <mergeCell ref="F4275:G4275"/>
    <mergeCell ref="I4275:J4275"/>
    <mergeCell ref="L4275:M4275"/>
    <mergeCell ref="N4275:O4275"/>
    <mergeCell ref="A4274:B4274"/>
    <mergeCell ref="C4274:D4274"/>
    <mergeCell ref="F4274:G4274"/>
    <mergeCell ref="I4274:J4274"/>
    <mergeCell ref="L4274:M4274"/>
    <mergeCell ref="N4274:O4274"/>
    <mergeCell ref="A4273:B4273"/>
    <mergeCell ref="C4273:D4273"/>
    <mergeCell ref="F4273:G4273"/>
    <mergeCell ref="I4273:J4273"/>
    <mergeCell ref="L4273:M4273"/>
    <mergeCell ref="N4273:O4273"/>
    <mergeCell ref="A4284:B4284"/>
    <mergeCell ref="C4284:D4284"/>
    <mergeCell ref="F4284:G4284"/>
    <mergeCell ref="I4284:J4284"/>
    <mergeCell ref="L4284:M4284"/>
    <mergeCell ref="N4284:O4284"/>
    <mergeCell ref="A4283:B4283"/>
    <mergeCell ref="C4283:D4283"/>
    <mergeCell ref="F4283:G4283"/>
    <mergeCell ref="I4283:J4283"/>
    <mergeCell ref="L4283:M4283"/>
    <mergeCell ref="N4283:O4283"/>
    <mergeCell ref="A4282:B4282"/>
    <mergeCell ref="C4282:D4282"/>
    <mergeCell ref="F4282:G4282"/>
    <mergeCell ref="I4282:J4282"/>
    <mergeCell ref="L4282:M4282"/>
    <mergeCell ref="N4282:O4282"/>
    <mergeCell ref="A4281:B4281"/>
    <mergeCell ref="C4281:D4281"/>
    <mergeCell ref="F4281:G4281"/>
    <mergeCell ref="I4281:J4281"/>
    <mergeCell ref="L4281:M4281"/>
    <mergeCell ref="N4281:O4281"/>
    <mergeCell ref="A4280:B4280"/>
    <mergeCell ref="C4280:D4280"/>
    <mergeCell ref="F4280:G4280"/>
    <mergeCell ref="I4280:J4280"/>
    <mergeCell ref="L4280:M4280"/>
    <mergeCell ref="N4280:O4280"/>
    <mergeCell ref="A4279:B4279"/>
    <mergeCell ref="C4279:D4279"/>
    <mergeCell ref="F4279:G4279"/>
    <mergeCell ref="I4279:J4279"/>
    <mergeCell ref="L4279:M4279"/>
    <mergeCell ref="N4279:O4279"/>
    <mergeCell ref="A4290:B4290"/>
    <mergeCell ref="C4290:D4290"/>
    <mergeCell ref="F4290:G4290"/>
    <mergeCell ref="I4290:J4290"/>
    <mergeCell ref="L4290:M4290"/>
    <mergeCell ref="N4290:O4290"/>
    <mergeCell ref="A4289:B4289"/>
    <mergeCell ref="C4289:D4289"/>
    <mergeCell ref="F4289:G4289"/>
    <mergeCell ref="I4289:J4289"/>
    <mergeCell ref="L4289:M4289"/>
    <mergeCell ref="N4289:O4289"/>
    <mergeCell ref="A4288:B4288"/>
    <mergeCell ref="C4288:D4288"/>
    <mergeCell ref="F4288:G4288"/>
    <mergeCell ref="I4288:J4288"/>
    <mergeCell ref="L4288:M4288"/>
    <mergeCell ref="N4288:O4288"/>
    <mergeCell ref="A4287:B4287"/>
    <mergeCell ref="C4287:D4287"/>
    <mergeCell ref="F4287:G4287"/>
    <mergeCell ref="I4287:J4287"/>
    <mergeCell ref="L4287:M4287"/>
    <mergeCell ref="N4287:O4287"/>
    <mergeCell ref="A4286:B4286"/>
    <mergeCell ref="C4286:D4286"/>
    <mergeCell ref="F4286:G4286"/>
    <mergeCell ref="I4286:J4286"/>
    <mergeCell ref="L4286:M4286"/>
    <mergeCell ref="N4286:O4286"/>
    <mergeCell ref="A4285:B4285"/>
    <mergeCell ref="C4285:D4285"/>
    <mergeCell ref="F4285:G4285"/>
    <mergeCell ref="I4285:J4285"/>
    <mergeCell ref="L4285:M4285"/>
    <mergeCell ref="N4285:O4285"/>
    <mergeCell ref="A4296:B4296"/>
    <mergeCell ref="C4296:D4296"/>
    <mergeCell ref="F4296:G4296"/>
    <mergeCell ref="I4296:J4296"/>
    <mergeCell ref="L4296:M4296"/>
    <mergeCell ref="N4296:O4296"/>
    <mergeCell ref="A4295:B4295"/>
    <mergeCell ref="C4295:D4295"/>
    <mergeCell ref="F4295:G4295"/>
    <mergeCell ref="I4295:J4295"/>
    <mergeCell ref="L4295:M4295"/>
    <mergeCell ref="N4295:O4295"/>
    <mergeCell ref="A4294:B4294"/>
    <mergeCell ref="C4294:D4294"/>
    <mergeCell ref="F4294:G4294"/>
    <mergeCell ref="I4294:J4294"/>
    <mergeCell ref="L4294:M4294"/>
    <mergeCell ref="N4294:O4294"/>
    <mergeCell ref="A4293:B4293"/>
    <mergeCell ref="C4293:D4293"/>
    <mergeCell ref="F4293:G4293"/>
    <mergeCell ref="I4293:J4293"/>
    <mergeCell ref="L4293:M4293"/>
    <mergeCell ref="N4293:O4293"/>
    <mergeCell ref="A4292:B4292"/>
    <mergeCell ref="C4292:D4292"/>
    <mergeCell ref="F4292:G4292"/>
    <mergeCell ref="I4292:J4292"/>
    <mergeCell ref="L4292:M4292"/>
    <mergeCell ref="N4292:O4292"/>
    <mergeCell ref="A4291:B4291"/>
    <mergeCell ref="C4291:D4291"/>
    <mergeCell ref="F4291:G4291"/>
    <mergeCell ref="I4291:J4291"/>
    <mergeCell ref="L4291:M4291"/>
    <mergeCell ref="N4291:O4291"/>
    <mergeCell ref="A4302:B4302"/>
    <mergeCell ref="C4302:D4302"/>
    <mergeCell ref="F4302:G4302"/>
    <mergeCell ref="I4302:J4302"/>
    <mergeCell ref="L4302:M4302"/>
    <mergeCell ref="N4302:O4302"/>
    <mergeCell ref="A4301:B4301"/>
    <mergeCell ref="C4301:D4301"/>
    <mergeCell ref="F4301:G4301"/>
    <mergeCell ref="I4301:J4301"/>
    <mergeCell ref="L4301:M4301"/>
    <mergeCell ref="N4301:O4301"/>
    <mergeCell ref="A4300:B4300"/>
    <mergeCell ref="C4300:D4300"/>
    <mergeCell ref="F4300:G4300"/>
    <mergeCell ref="I4300:J4300"/>
    <mergeCell ref="L4300:M4300"/>
    <mergeCell ref="N4300:O4300"/>
    <mergeCell ref="A4299:B4299"/>
    <mergeCell ref="C4299:D4299"/>
    <mergeCell ref="F4299:G4299"/>
    <mergeCell ref="I4299:J4299"/>
    <mergeCell ref="L4299:M4299"/>
    <mergeCell ref="N4299:O4299"/>
    <mergeCell ref="A4298:B4298"/>
    <mergeCell ref="C4298:D4298"/>
    <mergeCell ref="F4298:G4298"/>
    <mergeCell ref="I4298:J4298"/>
    <mergeCell ref="L4298:M4298"/>
    <mergeCell ref="N4298:O4298"/>
    <mergeCell ref="A4297:B4297"/>
    <mergeCell ref="C4297:D4297"/>
    <mergeCell ref="F4297:G4297"/>
    <mergeCell ref="I4297:J4297"/>
    <mergeCell ref="L4297:M4297"/>
    <mergeCell ref="N4297:O4297"/>
    <mergeCell ref="A4308:B4308"/>
    <mergeCell ref="C4308:D4308"/>
    <mergeCell ref="F4308:G4308"/>
    <mergeCell ref="I4308:J4308"/>
    <mergeCell ref="L4308:M4308"/>
    <mergeCell ref="N4308:O4308"/>
    <mergeCell ref="A4307:B4307"/>
    <mergeCell ref="C4307:D4307"/>
    <mergeCell ref="F4307:G4307"/>
    <mergeCell ref="I4307:J4307"/>
    <mergeCell ref="L4307:M4307"/>
    <mergeCell ref="N4307:O4307"/>
    <mergeCell ref="A4306:B4306"/>
    <mergeCell ref="C4306:D4306"/>
    <mergeCell ref="F4306:G4306"/>
    <mergeCell ref="I4306:J4306"/>
    <mergeCell ref="L4306:M4306"/>
    <mergeCell ref="N4306:O4306"/>
    <mergeCell ref="A4305:B4305"/>
    <mergeCell ref="C4305:D4305"/>
    <mergeCell ref="F4305:G4305"/>
    <mergeCell ref="I4305:J4305"/>
    <mergeCell ref="L4305:M4305"/>
    <mergeCell ref="N4305:O4305"/>
    <mergeCell ref="A4304:B4304"/>
    <mergeCell ref="C4304:D4304"/>
    <mergeCell ref="F4304:G4304"/>
    <mergeCell ref="I4304:J4304"/>
    <mergeCell ref="L4304:M4304"/>
    <mergeCell ref="N4304:O4304"/>
    <mergeCell ref="A4303:B4303"/>
    <mergeCell ref="C4303:D4303"/>
    <mergeCell ref="F4303:G4303"/>
    <mergeCell ref="I4303:J4303"/>
    <mergeCell ref="L4303:M4303"/>
    <mergeCell ref="N4303:O4303"/>
    <mergeCell ref="A4314:B4314"/>
    <mergeCell ref="C4314:D4314"/>
    <mergeCell ref="F4314:G4314"/>
    <mergeCell ref="I4314:J4314"/>
    <mergeCell ref="L4314:M4314"/>
    <mergeCell ref="N4314:O4314"/>
    <mergeCell ref="A4313:B4313"/>
    <mergeCell ref="C4313:D4313"/>
    <mergeCell ref="F4313:G4313"/>
    <mergeCell ref="I4313:J4313"/>
    <mergeCell ref="L4313:M4313"/>
    <mergeCell ref="N4313:O4313"/>
    <mergeCell ref="A4312:B4312"/>
    <mergeCell ref="C4312:D4312"/>
    <mergeCell ref="F4312:G4312"/>
    <mergeCell ref="I4312:J4312"/>
    <mergeCell ref="L4312:M4312"/>
    <mergeCell ref="N4312:O4312"/>
    <mergeCell ref="A4311:B4311"/>
    <mergeCell ref="C4311:D4311"/>
    <mergeCell ref="F4311:G4311"/>
    <mergeCell ref="I4311:J4311"/>
    <mergeCell ref="L4311:M4311"/>
    <mergeCell ref="N4311:O4311"/>
    <mergeCell ref="A4310:B4310"/>
    <mergeCell ref="C4310:D4310"/>
    <mergeCell ref="F4310:G4310"/>
    <mergeCell ref="I4310:J4310"/>
    <mergeCell ref="L4310:M4310"/>
    <mergeCell ref="N4310:O4310"/>
    <mergeCell ref="A4309:B4309"/>
    <mergeCell ref="C4309:D4309"/>
    <mergeCell ref="F4309:G4309"/>
    <mergeCell ref="I4309:J4309"/>
    <mergeCell ref="L4309:M4309"/>
    <mergeCell ref="N4309:O4309"/>
    <mergeCell ref="A4320:B4320"/>
    <mergeCell ref="C4320:D4320"/>
    <mergeCell ref="F4320:G4320"/>
    <mergeCell ref="I4320:J4320"/>
    <mergeCell ref="L4320:M4320"/>
    <mergeCell ref="N4320:O4320"/>
    <mergeCell ref="A4319:B4319"/>
    <mergeCell ref="C4319:D4319"/>
    <mergeCell ref="F4319:G4319"/>
    <mergeCell ref="I4319:J4319"/>
    <mergeCell ref="L4319:M4319"/>
    <mergeCell ref="N4319:O4319"/>
    <mergeCell ref="A4318:B4318"/>
    <mergeCell ref="C4318:D4318"/>
    <mergeCell ref="F4318:G4318"/>
    <mergeCell ref="I4318:J4318"/>
    <mergeCell ref="L4318:M4318"/>
    <mergeCell ref="N4318:O4318"/>
    <mergeCell ref="A4317:B4317"/>
    <mergeCell ref="C4317:D4317"/>
    <mergeCell ref="F4317:G4317"/>
    <mergeCell ref="I4317:J4317"/>
    <mergeCell ref="L4317:M4317"/>
    <mergeCell ref="N4317:O4317"/>
    <mergeCell ref="A4316:B4316"/>
    <mergeCell ref="C4316:D4316"/>
    <mergeCell ref="F4316:G4316"/>
    <mergeCell ref="I4316:J4316"/>
    <mergeCell ref="L4316:M4316"/>
    <mergeCell ref="N4316:O4316"/>
    <mergeCell ref="A4315:B4315"/>
    <mergeCell ref="C4315:D4315"/>
    <mergeCell ref="F4315:G4315"/>
    <mergeCell ref="I4315:J4315"/>
    <mergeCell ref="L4315:M4315"/>
    <mergeCell ref="N4315:O4315"/>
    <mergeCell ref="A4326:B4326"/>
    <mergeCell ref="C4326:D4326"/>
    <mergeCell ref="F4326:G4326"/>
    <mergeCell ref="I4326:J4326"/>
    <mergeCell ref="L4326:M4326"/>
    <mergeCell ref="N4326:O4326"/>
    <mergeCell ref="A4325:B4325"/>
    <mergeCell ref="C4325:D4325"/>
    <mergeCell ref="F4325:G4325"/>
    <mergeCell ref="I4325:J4325"/>
    <mergeCell ref="L4325:M4325"/>
    <mergeCell ref="N4325:O4325"/>
    <mergeCell ref="A4324:B4324"/>
    <mergeCell ref="C4324:D4324"/>
    <mergeCell ref="F4324:G4324"/>
    <mergeCell ref="I4324:J4324"/>
    <mergeCell ref="L4324:M4324"/>
    <mergeCell ref="N4324:O4324"/>
    <mergeCell ref="A4323:B4323"/>
    <mergeCell ref="C4323:D4323"/>
    <mergeCell ref="F4323:G4323"/>
    <mergeCell ref="I4323:J4323"/>
    <mergeCell ref="L4323:M4323"/>
    <mergeCell ref="N4323:O4323"/>
    <mergeCell ref="A4322:B4322"/>
    <mergeCell ref="C4322:D4322"/>
    <mergeCell ref="F4322:G4322"/>
    <mergeCell ref="I4322:J4322"/>
    <mergeCell ref="L4322:M4322"/>
    <mergeCell ref="N4322:O4322"/>
    <mergeCell ref="A4321:B4321"/>
    <mergeCell ref="C4321:D4321"/>
    <mergeCell ref="F4321:G4321"/>
    <mergeCell ref="I4321:J4321"/>
    <mergeCell ref="L4321:M4321"/>
    <mergeCell ref="N4321:O4321"/>
    <mergeCell ref="A4332:B4332"/>
    <mergeCell ref="C4332:D4332"/>
    <mergeCell ref="F4332:G4332"/>
    <mergeCell ref="I4332:J4332"/>
    <mergeCell ref="L4332:M4332"/>
    <mergeCell ref="N4332:O4332"/>
    <mergeCell ref="A4331:B4331"/>
    <mergeCell ref="C4331:D4331"/>
    <mergeCell ref="F4331:G4331"/>
    <mergeCell ref="I4331:J4331"/>
    <mergeCell ref="L4331:M4331"/>
    <mergeCell ref="N4331:O4331"/>
    <mergeCell ref="A4330:B4330"/>
    <mergeCell ref="C4330:D4330"/>
    <mergeCell ref="F4330:G4330"/>
    <mergeCell ref="I4330:J4330"/>
    <mergeCell ref="L4330:M4330"/>
    <mergeCell ref="N4330:O4330"/>
    <mergeCell ref="A4329:B4329"/>
    <mergeCell ref="C4329:D4329"/>
    <mergeCell ref="F4329:G4329"/>
    <mergeCell ref="I4329:J4329"/>
    <mergeCell ref="L4329:M4329"/>
    <mergeCell ref="N4329:O4329"/>
    <mergeCell ref="A4328:B4328"/>
    <mergeCell ref="C4328:D4328"/>
    <mergeCell ref="F4328:G4328"/>
    <mergeCell ref="I4328:J4328"/>
    <mergeCell ref="L4328:M4328"/>
    <mergeCell ref="N4328:O4328"/>
    <mergeCell ref="A4327:B4327"/>
    <mergeCell ref="C4327:D4327"/>
    <mergeCell ref="F4327:G4327"/>
    <mergeCell ref="I4327:J4327"/>
    <mergeCell ref="L4327:M4327"/>
    <mergeCell ref="N4327:O4327"/>
    <mergeCell ref="A4338:B4338"/>
    <mergeCell ref="C4338:D4338"/>
    <mergeCell ref="F4338:G4338"/>
    <mergeCell ref="I4338:J4338"/>
    <mergeCell ref="L4338:M4338"/>
    <mergeCell ref="N4338:O4338"/>
    <mergeCell ref="A4337:B4337"/>
    <mergeCell ref="C4337:D4337"/>
    <mergeCell ref="F4337:G4337"/>
    <mergeCell ref="I4337:J4337"/>
    <mergeCell ref="L4337:M4337"/>
    <mergeCell ref="N4337:O4337"/>
    <mergeCell ref="A4336:B4336"/>
    <mergeCell ref="C4336:D4336"/>
    <mergeCell ref="F4336:G4336"/>
    <mergeCell ref="I4336:J4336"/>
    <mergeCell ref="L4336:M4336"/>
    <mergeCell ref="N4336:O4336"/>
    <mergeCell ref="A4335:B4335"/>
    <mergeCell ref="C4335:D4335"/>
    <mergeCell ref="F4335:G4335"/>
    <mergeCell ref="I4335:J4335"/>
    <mergeCell ref="L4335:M4335"/>
    <mergeCell ref="N4335:O4335"/>
    <mergeCell ref="A4334:B4334"/>
    <mergeCell ref="C4334:D4334"/>
    <mergeCell ref="F4334:G4334"/>
    <mergeCell ref="I4334:J4334"/>
    <mergeCell ref="L4334:M4334"/>
    <mergeCell ref="N4334:O4334"/>
    <mergeCell ref="A4333:B4333"/>
    <mergeCell ref="C4333:D4333"/>
    <mergeCell ref="F4333:G4333"/>
    <mergeCell ref="I4333:J4333"/>
    <mergeCell ref="L4333:M4333"/>
    <mergeCell ref="N4333:O4333"/>
    <mergeCell ref="A4344:B4344"/>
    <mergeCell ref="C4344:D4344"/>
    <mergeCell ref="F4344:G4344"/>
    <mergeCell ref="I4344:J4344"/>
    <mergeCell ref="L4344:M4344"/>
    <mergeCell ref="N4344:O4344"/>
    <mergeCell ref="A4343:B4343"/>
    <mergeCell ref="C4343:D4343"/>
    <mergeCell ref="F4343:G4343"/>
    <mergeCell ref="I4343:J4343"/>
    <mergeCell ref="L4343:M4343"/>
    <mergeCell ref="N4343:O4343"/>
    <mergeCell ref="A4342:B4342"/>
    <mergeCell ref="C4342:D4342"/>
    <mergeCell ref="F4342:G4342"/>
    <mergeCell ref="I4342:J4342"/>
    <mergeCell ref="L4342:M4342"/>
    <mergeCell ref="N4342:O4342"/>
    <mergeCell ref="A4341:B4341"/>
    <mergeCell ref="C4341:D4341"/>
    <mergeCell ref="F4341:G4341"/>
    <mergeCell ref="I4341:J4341"/>
    <mergeCell ref="L4341:M4341"/>
    <mergeCell ref="N4341:O4341"/>
    <mergeCell ref="A4340:B4340"/>
    <mergeCell ref="C4340:D4340"/>
    <mergeCell ref="F4340:G4340"/>
    <mergeCell ref="I4340:J4340"/>
    <mergeCell ref="L4340:M4340"/>
    <mergeCell ref="N4340:O4340"/>
    <mergeCell ref="A4339:B4339"/>
    <mergeCell ref="C4339:D4339"/>
    <mergeCell ref="F4339:G4339"/>
    <mergeCell ref="I4339:J4339"/>
    <mergeCell ref="L4339:M4339"/>
    <mergeCell ref="N4339:O4339"/>
    <mergeCell ref="A4350:B4350"/>
    <mergeCell ref="C4350:D4350"/>
    <mergeCell ref="F4350:G4350"/>
    <mergeCell ref="I4350:J4350"/>
    <mergeCell ref="L4350:M4350"/>
    <mergeCell ref="N4350:O4350"/>
    <mergeCell ref="A4349:B4349"/>
    <mergeCell ref="C4349:D4349"/>
    <mergeCell ref="F4349:G4349"/>
    <mergeCell ref="I4349:J4349"/>
    <mergeCell ref="L4349:M4349"/>
    <mergeCell ref="N4349:O4349"/>
    <mergeCell ref="A4348:B4348"/>
    <mergeCell ref="C4348:D4348"/>
    <mergeCell ref="F4348:G4348"/>
    <mergeCell ref="I4348:J4348"/>
    <mergeCell ref="L4348:M4348"/>
    <mergeCell ref="N4348:O4348"/>
    <mergeCell ref="A4347:B4347"/>
    <mergeCell ref="C4347:D4347"/>
    <mergeCell ref="F4347:G4347"/>
    <mergeCell ref="I4347:J4347"/>
    <mergeCell ref="L4347:M4347"/>
    <mergeCell ref="N4347:O4347"/>
    <mergeCell ref="A4346:B4346"/>
    <mergeCell ref="C4346:D4346"/>
    <mergeCell ref="F4346:G4346"/>
    <mergeCell ref="I4346:J4346"/>
    <mergeCell ref="L4346:M4346"/>
    <mergeCell ref="N4346:O4346"/>
    <mergeCell ref="A4345:B4345"/>
    <mergeCell ref="C4345:D4345"/>
    <mergeCell ref="F4345:G4345"/>
    <mergeCell ref="I4345:J4345"/>
    <mergeCell ref="L4345:M4345"/>
    <mergeCell ref="N4345:O4345"/>
    <mergeCell ref="A4356:B4356"/>
    <mergeCell ref="C4356:D4356"/>
    <mergeCell ref="F4356:G4356"/>
    <mergeCell ref="I4356:J4356"/>
    <mergeCell ref="L4356:M4356"/>
    <mergeCell ref="N4356:O4356"/>
    <mergeCell ref="A4355:B4355"/>
    <mergeCell ref="C4355:D4355"/>
    <mergeCell ref="F4355:G4355"/>
    <mergeCell ref="I4355:J4355"/>
    <mergeCell ref="L4355:M4355"/>
    <mergeCell ref="N4355:O4355"/>
    <mergeCell ref="A4354:B4354"/>
    <mergeCell ref="C4354:D4354"/>
    <mergeCell ref="F4354:G4354"/>
    <mergeCell ref="I4354:J4354"/>
    <mergeCell ref="L4354:M4354"/>
    <mergeCell ref="N4354:O4354"/>
    <mergeCell ref="A4353:B4353"/>
    <mergeCell ref="C4353:D4353"/>
    <mergeCell ref="F4353:G4353"/>
    <mergeCell ref="I4353:J4353"/>
    <mergeCell ref="L4353:M4353"/>
    <mergeCell ref="N4353:O4353"/>
    <mergeCell ref="A4352:B4352"/>
    <mergeCell ref="C4352:D4352"/>
    <mergeCell ref="F4352:G4352"/>
    <mergeCell ref="I4352:J4352"/>
    <mergeCell ref="L4352:M4352"/>
    <mergeCell ref="N4352:O4352"/>
    <mergeCell ref="A4351:B4351"/>
    <mergeCell ref="C4351:D4351"/>
    <mergeCell ref="F4351:G4351"/>
    <mergeCell ref="I4351:J4351"/>
    <mergeCell ref="L4351:M4351"/>
    <mergeCell ref="N4351:O4351"/>
    <mergeCell ref="A4362:B4362"/>
    <mergeCell ref="C4362:D4362"/>
    <mergeCell ref="F4362:G4362"/>
    <mergeCell ref="I4362:J4362"/>
    <mergeCell ref="L4362:M4362"/>
    <mergeCell ref="N4362:O4362"/>
    <mergeCell ref="A4361:B4361"/>
    <mergeCell ref="C4361:D4361"/>
    <mergeCell ref="F4361:G4361"/>
    <mergeCell ref="I4361:J4361"/>
    <mergeCell ref="L4361:M4361"/>
    <mergeCell ref="N4361:O4361"/>
    <mergeCell ref="A4360:B4360"/>
    <mergeCell ref="C4360:D4360"/>
    <mergeCell ref="F4360:G4360"/>
    <mergeCell ref="I4360:J4360"/>
    <mergeCell ref="L4360:M4360"/>
    <mergeCell ref="N4360:O4360"/>
    <mergeCell ref="A4359:B4359"/>
    <mergeCell ref="C4359:D4359"/>
    <mergeCell ref="F4359:G4359"/>
    <mergeCell ref="I4359:J4359"/>
    <mergeCell ref="L4359:M4359"/>
    <mergeCell ref="N4359:O4359"/>
    <mergeCell ref="A4358:B4358"/>
    <mergeCell ref="C4358:D4358"/>
    <mergeCell ref="F4358:G4358"/>
    <mergeCell ref="I4358:J4358"/>
    <mergeCell ref="L4358:M4358"/>
    <mergeCell ref="N4358:O4358"/>
    <mergeCell ref="A4357:B4357"/>
    <mergeCell ref="C4357:D4357"/>
    <mergeCell ref="F4357:G4357"/>
    <mergeCell ref="I4357:J4357"/>
    <mergeCell ref="L4357:M4357"/>
    <mergeCell ref="N4357:O4357"/>
    <mergeCell ref="A4368:B4368"/>
    <mergeCell ref="C4368:D4368"/>
    <mergeCell ref="F4368:G4368"/>
    <mergeCell ref="I4368:J4368"/>
    <mergeCell ref="L4368:M4368"/>
    <mergeCell ref="N4368:O4368"/>
    <mergeCell ref="A4367:B4367"/>
    <mergeCell ref="C4367:D4367"/>
    <mergeCell ref="F4367:G4367"/>
    <mergeCell ref="I4367:J4367"/>
    <mergeCell ref="L4367:M4367"/>
    <mergeCell ref="N4367:O4367"/>
    <mergeCell ref="A4366:B4366"/>
    <mergeCell ref="C4366:D4366"/>
    <mergeCell ref="F4366:G4366"/>
    <mergeCell ref="I4366:J4366"/>
    <mergeCell ref="L4366:M4366"/>
    <mergeCell ref="N4366:O4366"/>
    <mergeCell ref="A4365:B4365"/>
    <mergeCell ref="C4365:D4365"/>
    <mergeCell ref="F4365:G4365"/>
    <mergeCell ref="I4365:J4365"/>
    <mergeCell ref="L4365:M4365"/>
    <mergeCell ref="N4365:O4365"/>
    <mergeCell ref="A4364:B4364"/>
    <mergeCell ref="C4364:D4364"/>
    <mergeCell ref="F4364:G4364"/>
    <mergeCell ref="I4364:J4364"/>
    <mergeCell ref="L4364:M4364"/>
    <mergeCell ref="N4364:O4364"/>
    <mergeCell ref="A4363:B4363"/>
    <mergeCell ref="C4363:D4363"/>
    <mergeCell ref="F4363:G4363"/>
    <mergeCell ref="I4363:J4363"/>
    <mergeCell ref="L4363:M4363"/>
    <mergeCell ref="N4363:O4363"/>
    <mergeCell ref="A4374:B4374"/>
    <mergeCell ref="C4374:D4374"/>
    <mergeCell ref="F4374:G4374"/>
    <mergeCell ref="I4374:J4374"/>
    <mergeCell ref="L4374:M4374"/>
    <mergeCell ref="N4374:O4374"/>
    <mergeCell ref="A4373:B4373"/>
    <mergeCell ref="C4373:D4373"/>
    <mergeCell ref="F4373:G4373"/>
    <mergeCell ref="I4373:J4373"/>
    <mergeCell ref="L4373:M4373"/>
    <mergeCell ref="N4373:O4373"/>
    <mergeCell ref="A4372:B4372"/>
    <mergeCell ref="C4372:D4372"/>
    <mergeCell ref="F4372:G4372"/>
    <mergeCell ref="I4372:J4372"/>
    <mergeCell ref="L4372:M4372"/>
    <mergeCell ref="N4372:O4372"/>
    <mergeCell ref="A4371:B4371"/>
    <mergeCell ref="C4371:D4371"/>
    <mergeCell ref="F4371:G4371"/>
    <mergeCell ref="I4371:J4371"/>
    <mergeCell ref="L4371:M4371"/>
    <mergeCell ref="N4371:O4371"/>
    <mergeCell ref="A4370:B4370"/>
    <mergeCell ref="C4370:D4370"/>
    <mergeCell ref="F4370:G4370"/>
    <mergeCell ref="I4370:J4370"/>
    <mergeCell ref="L4370:M4370"/>
    <mergeCell ref="N4370:O4370"/>
    <mergeCell ref="A4369:B4369"/>
    <mergeCell ref="C4369:D4369"/>
    <mergeCell ref="F4369:G4369"/>
    <mergeCell ref="I4369:J4369"/>
    <mergeCell ref="L4369:M4369"/>
    <mergeCell ref="N4369:O4369"/>
    <mergeCell ref="A4380:B4380"/>
    <mergeCell ref="C4380:D4380"/>
    <mergeCell ref="F4380:G4380"/>
    <mergeCell ref="I4380:J4380"/>
    <mergeCell ref="L4380:M4380"/>
    <mergeCell ref="N4380:O4380"/>
    <mergeCell ref="A4379:B4379"/>
    <mergeCell ref="C4379:D4379"/>
    <mergeCell ref="F4379:G4379"/>
    <mergeCell ref="I4379:J4379"/>
    <mergeCell ref="L4379:M4379"/>
    <mergeCell ref="N4379:O4379"/>
    <mergeCell ref="A4378:B4378"/>
    <mergeCell ref="C4378:D4378"/>
    <mergeCell ref="F4378:G4378"/>
    <mergeCell ref="I4378:J4378"/>
    <mergeCell ref="L4378:M4378"/>
    <mergeCell ref="N4378:O4378"/>
    <mergeCell ref="A4377:B4377"/>
    <mergeCell ref="C4377:D4377"/>
    <mergeCell ref="F4377:G4377"/>
    <mergeCell ref="I4377:J4377"/>
    <mergeCell ref="L4377:M4377"/>
    <mergeCell ref="N4377:O4377"/>
    <mergeCell ref="A4376:B4376"/>
    <mergeCell ref="C4376:D4376"/>
    <mergeCell ref="F4376:G4376"/>
    <mergeCell ref="I4376:J4376"/>
    <mergeCell ref="L4376:M4376"/>
    <mergeCell ref="N4376:O4376"/>
    <mergeCell ref="A4375:B4375"/>
    <mergeCell ref="C4375:D4375"/>
    <mergeCell ref="F4375:G4375"/>
    <mergeCell ref="I4375:J4375"/>
    <mergeCell ref="L4375:M4375"/>
    <mergeCell ref="N4375:O4375"/>
    <mergeCell ref="A4386:B4386"/>
    <mergeCell ref="C4386:D4386"/>
    <mergeCell ref="F4386:G4386"/>
    <mergeCell ref="I4386:J4386"/>
    <mergeCell ref="L4386:M4386"/>
    <mergeCell ref="N4386:O4386"/>
    <mergeCell ref="A4385:B4385"/>
    <mergeCell ref="C4385:D4385"/>
    <mergeCell ref="F4385:G4385"/>
    <mergeCell ref="I4385:J4385"/>
    <mergeCell ref="L4385:M4385"/>
    <mergeCell ref="N4385:O4385"/>
    <mergeCell ref="A4384:B4384"/>
    <mergeCell ref="C4384:D4384"/>
    <mergeCell ref="F4384:G4384"/>
    <mergeCell ref="I4384:J4384"/>
    <mergeCell ref="L4384:M4384"/>
    <mergeCell ref="N4384:O4384"/>
    <mergeCell ref="A4383:B4383"/>
    <mergeCell ref="C4383:D4383"/>
    <mergeCell ref="F4383:G4383"/>
    <mergeCell ref="I4383:J4383"/>
    <mergeCell ref="L4383:M4383"/>
    <mergeCell ref="N4383:O4383"/>
    <mergeCell ref="A4382:B4382"/>
    <mergeCell ref="C4382:D4382"/>
    <mergeCell ref="F4382:G4382"/>
    <mergeCell ref="I4382:J4382"/>
    <mergeCell ref="L4382:M4382"/>
    <mergeCell ref="N4382:O4382"/>
    <mergeCell ref="A4381:B4381"/>
    <mergeCell ref="C4381:D4381"/>
    <mergeCell ref="F4381:G4381"/>
    <mergeCell ref="I4381:J4381"/>
    <mergeCell ref="L4381:M4381"/>
    <mergeCell ref="N4381:O4381"/>
    <mergeCell ref="A4392:B4392"/>
    <mergeCell ref="C4392:D4392"/>
    <mergeCell ref="F4392:G4392"/>
    <mergeCell ref="I4392:J4392"/>
    <mergeCell ref="L4392:M4392"/>
    <mergeCell ref="N4392:O4392"/>
    <mergeCell ref="A4391:B4391"/>
    <mergeCell ref="C4391:D4391"/>
    <mergeCell ref="F4391:G4391"/>
    <mergeCell ref="I4391:J4391"/>
    <mergeCell ref="L4391:M4391"/>
    <mergeCell ref="N4391:O4391"/>
    <mergeCell ref="A4390:B4390"/>
    <mergeCell ref="C4390:D4390"/>
    <mergeCell ref="F4390:G4390"/>
    <mergeCell ref="I4390:J4390"/>
    <mergeCell ref="L4390:M4390"/>
    <mergeCell ref="N4390:O4390"/>
    <mergeCell ref="A4389:B4389"/>
    <mergeCell ref="C4389:D4389"/>
    <mergeCell ref="F4389:G4389"/>
    <mergeCell ref="I4389:J4389"/>
    <mergeCell ref="L4389:M4389"/>
    <mergeCell ref="N4389:O4389"/>
    <mergeCell ref="A4388:B4388"/>
    <mergeCell ref="C4388:D4388"/>
    <mergeCell ref="F4388:G4388"/>
    <mergeCell ref="I4388:J4388"/>
    <mergeCell ref="L4388:M4388"/>
    <mergeCell ref="N4388:O4388"/>
    <mergeCell ref="A4387:B4387"/>
    <mergeCell ref="C4387:D4387"/>
    <mergeCell ref="F4387:G4387"/>
    <mergeCell ref="I4387:J4387"/>
    <mergeCell ref="L4387:M4387"/>
    <mergeCell ref="N4387:O4387"/>
    <mergeCell ref="A4398:B4398"/>
    <mergeCell ref="C4398:D4398"/>
    <mergeCell ref="F4398:G4398"/>
    <mergeCell ref="I4398:J4398"/>
    <mergeCell ref="L4398:M4398"/>
    <mergeCell ref="N4398:O4398"/>
    <mergeCell ref="A4397:B4397"/>
    <mergeCell ref="C4397:D4397"/>
    <mergeCell ref="F4397:G4397"/>
    <mergeCell ref="I4397:J4397"/>
    <mergeCell ref="L4397:M4397"/>
    <mergeCell ref="N4397:O4397"/>
    <mergeCell ref="A4396:B4396"/>
    <mergeCell ref="C4396:D4396"/>
    <mergeCell ref="F4396:G4396"/>
    <mergeCell ref="I4396:J4396"/>
    <mergeCell ref="L4396:M4396"/>
    <mergeCell ref="N4396:O4396"/>
    <mergeCell ref="A4395:B4395"/>
    <mergeCell ref="C4395:D4395"/>
    <mergeCell ref="F4395:G4395"/>
    <mergeCell ref="I4395:J4395"/>
    <mergeCell ref="L4395:M4395"/>
    <mergeCell ref="N4395:O4395"/>
    <mergeCell ref="A4394:B4394"/>
    <mergeCell ref="C4394:D4394"/>
    <mergeCell ref="F4394:G4394"/>
    <mergeCell ref="I4394:J4394"/>
    <mergeCell ref="L4394:M4394"/>
    <mergeCell ref="N4394:O4394"/>
    <mergeCell ref="A4393:B4393"/>
    <mergeCell ref="C4393:D4393"/>
    <mergeCell ref="F4393:G4393"/>
    <mergeCell ref="I4393:J4393"/>
    <mergeCell ref="L4393:M4393"/>
    <mergeCell ref="N4393:O4393"/>
    <mergeCell ref="A4404:B4404"/>
    <mergeCell ref="C4404:D4404"/>
    <mergeCell ref="F4404:G4404"/>
    <mergeCell ref="I4404:J4404"/>
    <mergeCell ref="L4404:M4404"/>
    <mergeCell ref="N4404:O4404"/>
    <mergeCell ref="A4403:B4403"/>
    <mergeCell ref="C4403:D4403"/>
    <mergeCell ref="F4403:G4403"/>
    <mergeCell ref="I4403:J4403"/>
    <mergeCell ref="L4403:M4403"/>
    <mergeCell ref="N4403:O4403"/>
    <mergeCell ref="A4402:B4402"/>
    <mergeCell ref="C4402:D4402"/>
    <mergeCell ref="F4402:G4402"/>
    <mergeCell ref="I4402:J4402"/>
    <mergeCell ref="L4402:M4402"/>
    <mergeCell ref="N4402:O4402"/>
    <mergeCell ref="A4401:B4401"/>
    <mergeCell ref="C4401:D4401"/>
    <mergeCell ref="F4401:G4401"/>
    <mergeCell ref="I4401:J4401"/>
    <mergeCell ref="L4401:M4401"/>
    <mergeCell ref="N4401:O4401"/>
    <mergeCell ref="A4400:B4400"/>
    <mergeCell ref="C4400:D4400"/>
    <mergeCell ref="F4400:G4400"/>
    <mergeCell ref="I4400:J4400"/>
    <mergeCell ref="L4400:M4400"/>
    <mergeCell ref="N4400:O4400"/>
    <mergeCell ref="A4399:B4399"/>
    <mergeCell ref="C4399:D4399"/>
    <mergeCell ref="F4399:G4399"/>
    <mergeCell ref="I4399:J4399"/>
    <mergeCell ref="L4399:M4399"/>
    <mergeCell ref="N4399:O4399"/>
    <mergeCell ref="A4410:B4410"/>
    <mergeCell ref="C4410:D4410"/>
    <mergeCell ref="F4410:G4410"/>
    <mergeCell ref="I4410:J4410"/>
    <mergeCell ref="L4410:M4410"/>
    <mergeCell ref="N4410:O4410"/>
    <mergeCell ref="A4409:B4409"/>
    <mergeCell ref="C4409:D4409"/>
    <mergeCell ref="F4409:G4409"/>
    <mergeCell ref="I4409:J4409"/>
    <mergeCell ref="L4409:M4409"/>
    <mergeCell ref="N4409:O4409"/>
    <mergeCell ref="A4408:B4408"/>
    <mergeCell ref="C4408:D4408"/>
    <mergeCell ref="F4408:G4408"/>
    <mergeCell ref="I4408:J4408"/>
    <mergeCell ref="L4408:M4408"/>
    <mergeCell ref="N4408:O4408"/>
    <mergeCell ref="A4407:B4407"/>
    <mergeCell ref="C4407:D4407"/>
    <mergeCell ref="F4407:G4407"/>
    <mergeCell ref="I4407:J4407"/>
    <mergeCell ref="L4407:M4407"/>
    <mergeCell ref="N4407:O4407"/>
    <mergeCell ref="A4406:B4406"/>
    <mergeCell ref="C4406:D4406"/>
    <mergeCell ref="F4406:G4406"/>
    <mergeCell ref="I4406:J4406"/>
    <mergeCell ref="L4406:M4406"/>
    <mergeCell ref="N4406:O4406"/>
    <mergeCell ref="A4405:B4405"/>
    <mergeCell ref="C4405:D4405"/>
    <mergeCell ref="F4405:G4405"/>
    <mergeCell ref="I4405:J4405"/>
    <mergeCell ref="L4405:M4405"/>
    <mergeCell ref="N4405:O4405"/>
    <mergeCell ref="A4416:B4416"/>
    <mergeCell ref="C4416:D4416"/>
    <mergeCell ref="F4416:G4416"/>
    <mergeCell ref="I4416:J4416"/>
    <mergeCell ref="L4416:M4416"/>
    <mergeCell ref="N4416:O4416"/>
    <mergeCell ref="A4415:B4415"/>
    <mergeCell ref="C4415:D4415"/>
    <mergeCell ref="F4415:G4415"/>
    <mergeCell ref="I4415:J4415"/>
    <mergeCell ref="L4415:M4415"/>
    <mergeCell ref="N4415:O4415"/>
    <mergeCell ref="A4414:B4414"/>
    <mergeCell ref="C4414:D4414"/>
    <mergeCell ref="F4414:G4414"/>
    <mergeCell ref="I4414:J4414"/>
    <mergeCell ref="L4414:M4414"/>
    <mergeCell ref="N4414:O4414"/>
    <mergeCell ref="A4413:B4413"/>
    <mergeCell ref="C4413:D4413"/>
    <mergeCell ref="F4413:G4413"/>
    <mergeCell ref="I4413:J4413"/>
    <mergeCell ref="L4413:M4413"/>
    <mergeCell ref="N4413:O4413"/>
    <mergeCell ref="A4412:B4412"/>
    <mergeCell ref="C4412:D4412"/>
    <mergeCell ref="F4412:G4412"/>
    <mergeCell ref="I4412:J4412"/>
    <mergeCell ref="L4412:M4412"/>
    <mergeCell ref="N4412:O4412"/>
    <mergeCell ref="A4411:B4411"/>
    <mergeCell ref="C4411:D4411"/>
    <mergeCell ref="F4411:G4411"/>
    <mergeCell ref="I4411:J4411"/>
    <mergeCell ref="L4411:M4411"/>
    <mergeCell ref="N4411:O4411"/>
    <mergeCell ref="A4422:B4422"/>
    <mergeCell ref="C4422:D4422"/>
    <mergeCell ref="F4422:G4422"/>
    <mergeCell ref="I4422:J4422"/>
    <mergeCell ref="L4422:M4422"/>
    <mergeCell ref="N4422:O4422"/>
    <mergeCell ref="A4421:B4421"/>
    <mergeCell ref="C4421:D4421"/>
    <mergeCell ref="F4421:G4421"/>
    <mergeCell ref="I4421:J4421"/>
    <mergeCell ref="L4421:M4421"/>
    <mergeCell ref="N4421:O4421"/>
    <mergeCell ref="A4420:B4420"/>
    <mergeCell ref="C4420:D4420"/>
    <mergeCell ref="F4420:G4420"/>
    <mergeCell ref="I4420:J4420"/>
    <mergeCell ref="L4420:M4420"/>
    <mergeCell ref="N4420:O4420"/>
    <mergeCell ref="A4419:B4419"/>
    <mergeCell ref="C4419:D4419"/>
    <mergeCell ref="F4419:G4419"/>
    <mergeCell ref="I4419:J4419"/>
    <mergeCell ref="L4419:M4419"/>
    <mergeCell ref="N4419:O4419"/>
    <mergeCell ref="A4418:B4418"/>
    <mergeCell ref="C4418:D4418"/>
    <mergeCell ref="F4418:G4418"/>
    <mergeCell ref="I4418:J4418"/>
    <mergeCell ref="L4418:M4418"/>
    <mergeCell ref="N4418:O4418"/>
    <mergeCell ref="A4417:B4417"/>
    <mergeCell ref="C4417:D4417"/>
    <mergeCell ref="F4417:G4417"/>
    <mergeCell ref="I4417:J4417"/>
    <mergeCell ref="L4417:M4417"/>
    <mergeCell ref="N4417:O4417"/>
    <mergeCell ref="A4428:B4428"/>
    <mergeCell ref="C4428:D4428"/>
    <mergeCell ref="F4428:G4428"/>
    <mergeCell ref="I4428:J4428"/>
    <mergeCell ref="L4428:M4428"/>
    <mergeCell ref="N4428:O4428"/>
    <mergeCell ref="A4427:B4427"/>
    <mergeCell ref="C4427:D4427"/>
    <mergeCell ref="F4427:G4427"/>
    <mergeCell ref="I4427:J4427"/>
    <mergeCell ref="L4427:M4427"/>
    <mergeCell ref="N4427:O4427"/>
    <mergeCell ref="A4426:B4426"/>
    <mergeCell ref="C4426:D4426"/>
    <mergeCell ref="F4426:G4426"/>
    <mergeCell ref="I4426:J4426"/>
    <mergeCell ref="L4426:M4426"/>
    <mergeCell ref="N4426:O4426"/>
    <mergeCell ref="A4425:B4425"/>
    <mergeCell ref="C4425:D4425"/>
    <mergeCell ref="F4425:G4425"/>
    <mergeCell ref="I4425:J4425"/>
    <mergeCell ref="L4425:M4425"/>
    <mergeCell ref="N4425:O4425"/>
    <mergeCell ref="A4424:B4424"/>
    <mergeCell ref="C4424:D4424"/>
    <mergeCell ref="F4424:G4424"/>
    <mergeCell ref="I4424:J4424"/>
    <mergeCell ref="L4424:M4424"/>
    <mergeCell ref="N4424:O4424"/>
    <mergeCell ref="A4423:B4423"/>
    <mergeCell ref="C4423:D4423"/>
    <mergeCell ref="F4423:G4423"/>
    <mergeCell ref="I4423:J4423"/>
    <mergeCell ref="L4423:M4423"/>
    <mergeCell ref="N4423:O4423"/>
    <mergeCell ref="A4434:B4434"/>
    <mergeCell ref="C4434:D4434"/>
    <mergeCell ref="F4434:G4434"/>
    <mergeCell ref="I4434:J4434"/>
    <mergeCell ref="L4434:M4434"/>
    <mergeCell ref="N4434:O4434"/>
    <mergeCell ref="A4433:B4433"/>
    <mergeCell ref="C4433:D4433"/>
    <mergeCell ref="F4433:G4433"/>
    <mergeCell ref="I4433:J4433"/>
    <mergeCell ref="L4433:M4433"/>
    <mergeCell ref="N4433:O4433"/>
    <mergeCell ref="A4432:B4432"/>
    <mergeCell ref="C4432:D4432"/>
    <mergeCell ref="F4432:G4432"/>
    <mergeCell ref="I4432:J4432"/>
    <mergeCell ref="L4432:M4432"/>
    <mergeCell ref="N4432:O4432"/>
    <mergeCell ref="A4431:B4431"/>
    <mergeCell ref="C4431:D4431"/>
    <mergeCell ref="F4431:G4431"/>
    <mergeCell ref="I4431:J4431"/>
    <mergeCell ref="L4431:M4431"/>
    <mergeCell ref="N4431:O4431"/>
    <mergeCell ref="A4430:B4430"/>
    <mergeCell ref="C4430:D4430"/>
    <mergeCell ref="F4430:G4430"/>
    <mergeCell ref="I4430:J4430"/>
    <mergeCell ref="L4430:M4430"/>
    <mergeCell ref="N4430:O4430"/>
    <mergeCell ref="A4429:B4429"/>
    <mergeCell ref="C4429:D4429"/>
    <mergeCell ref="F4429:G4429"/>
    <mergeCell ref="I4429:J4429"/>
    <mergeCell ref="L4429:M4429"/>
    <mergeCell ref="N4429:O4429"/>
    <mergeCell ref="A4440:B4440"/>
    <mergeCell ref="C4440:D4440"/>
    <mergeCell ref="F4440:G4440"/>
    <mergeCell ref="I4440:J4440"/>
    <mergeCell ref="L4440:M4440"/>
    <mergeCell ref="N4440:O4440"/>
    <mergeCell ref="A4439:B4439"/>
    <mergeCell ref="C4439:D4439"/>
    <mergeCell ref="F4439:G4439"/>
    <mergeCell ref="I4439:J4439"/>
    <mergeCell ref="L4439:M4439"/>
    <mergeCell ref="N4439:O4439"/>
    <mergeCell ref="A4438:B4438"/>
    <mergeCell ref="C4438:D4438"/>
    <mergeCell ref="F4438:G4438"/>
    <mergeCell ref="I4438:J4438"/>
    <mergeCell ref="L4438:M4438"/>
    <mergeCell ref="N4438:O4438"/>
    <mergeCell ref="A4437:B4437"/>
    <mergeCell ref="C4437:D4437"/>
    <mergeCell ref="F4437:G4437"/>
    <mergeCell ref="I4437:J4437"/>
    <mergeCell ref="L4437:M4437"/>
    <mergeCell ref="N4437:O4437"/>
    <mergeCell ref="A4436:B4436"/>
    <mergeCell ref="C4436:D4436"/>
    <mergeCell ref="F4436:G4436"/>
    <mergeCell ref="I4436:J4436"/>
    <mergeCell ref="L4436:M4436"/>
    <mergeCell ref="N4436:O4436"/>
    <mergeCell ref="A4435:B4435"/>
    <mergeCell ref="C4435:D4435"/>
    <mergeCell ref="F4435:G4435"/>
    <mergeCell ref="I4435:J4435"/>
    <mergeCell ref="L4435:M4435"/>
    <mergeCell ref="N4435:O4435"/>
    <mergeCell ref="A4446:B4446"/>
    <mergeCell ref="C4446:D4446"/>
    <mergeCell ref="F4446:G4446"/>
    <mergeCell ref="I4446:J4446"/>
    <mergeCell ref="L4446:M4446"/>
    <mergeCell ref="N4446:O4446"/>
    <mergeCell ref="A4445:B4445"/>
    <mergeCell ref="C4445:D4445"/>
    <mergeCell ref="F4445:G4445"/>
    <mergeCell ref="I4445:J4445"/>
    <mergeCell ref="L4445:M4445"/>
    <mergeCell ref="N4445:O4445"/>
    <mergeCell ref="A4444:B4444"/>
    <mergeCell ref="C4444:D4444"/>
    <mergeCell ref="F4444:G4444"/>
    <mergeCell ref="I4444:J4444"/>
    <mergeCell ref="L4444:M4444"/>
    <mergeCell ref="N4444:O4444"/>
    <mergeCell ref="A4443:B4443"/>
    <mergeCell ref="C4443:D4443"/>
    <mergeCell ref="F4443:G4443"/>
    <mergeCell ref="I4443:J4443"/>
    <mergeCell ref="L4443:M4443"/>
    <mergeCell ref="N4443:O4443"/>
    <mergeCell ref="A4442:B4442"/>
    <mergeCell ref="C4442:D4442"/>
    <mergeCell ref="F4442:G4442"/>
    <mergeCell ref="I4442:J4442"/>
    <mergeCell ref="L4442:M4442"/>
    <mergeCell ref="N4442:O4442"/>
    <mergeCell ref="A4441:B4441"/>
    <mergeCell ref="C4441:D4441"/>
    <mergeCell ref="F4441:G4441"/>
    <mergeCell ref="I4441:J4441"/>
    <mergeCell ref="L4441:M4441"/>
    <mergeCell ref="N4441:O4441"/>
    <mergeCell ref="A4452:B4452"/>
    <mergeCell ref="C4452:D4452"/>
    <mergeCell ref="F4452:G4452"/>
    <mergeCell ref="I4452:J4452"/>
    <mergeCell ref="L4452:M4452"/>
    <mergeCell ref="N4452:O4452"/>
    <mergeCell ref="A4451:B4451"/>
    <mergeCell ref="C4451:D4451"/>
    <mergeCell ref="F4451:G4451"/>
    <mergeCell ref="I4451:J4451"/>
    <mergeCell ref="L4451:M4451"/>
    <mergeCell ref="N4451:O4451"/>
    <mergeCell ref="A4450:B4450"/>
    <mergeCell ref="C4450:D4450"/>
    <mergeCell ref="F4450:G4450"/>
    <mergeCell ref="I4450:J4450"/>
    <mergeCell ref="L4450:M4450"/>
    <mergeCell ref="N4450:O4450"/>
    <mergeCell ref="A4449:B4449"/>
    <mergeCell ref="C4449:D4449"/>
    <mergeCell ref="F4449:G4449"/>
    <mergeCell ref="I4449:J4449"/>
    <mergeCell ref="L4449:M4449"/>
    <mergeCell ref="N4449:O4449"/>
    <mergeCell ref="A4448:B4448"/>
    <mergeCell ref="C4448:D4448"/>
    <mergeCell ref="F4448:G4448"/>
    <mergeCell ref="I4448:J4448"/>
    <mergeCell ref="L4448:M4448"/>
    <mergeCell ref="N4448:O4448"/>
    <mergeCell ref="A4447:B4447"/>
    <mergeCell ref="C4447:D4447"/>
    <mergeCell ref="F4447:G4447"/>
    <mergeCell ref="I4447:J4447"/>
    <mergeCell ref="L4447:M4447"/>
    <mergeCell ref="N4447:O4447"/>
    <mergeCell ref="A4458:B4458"/>
    <mergeCell ref="C4458:D4458"/>
    <mergeCell ref="F4458:G4458"/>
    <mergeCell ref="I4458:J4458"/>
    <mergeCell ref="L4458:M4458"/>
    <mergeCell ref="N4458:O4458"/>
    <mergeCell ref="A4457:B4457"/>
    <mergeCell ref="C4457:D4457"/>
    <mergeCell ref="F4457:G4457"/>
    <mergeCell ref="I4457:J4457"/>
    <mergeCell ref="L4457:M4457"/>
    <mergeCell ref="N4457:O4457"/>
    <mergeCell ref="A4456:B4456"/>
    <mergeCell ref="C4456:D4456"/>
    <mergeCell ref="F4456:G4456"/>
    <mergeCell ref="I4456:J4456"/>
    <mergeCell ref="L4456:M4456"/>
    <mergeCell ref="N4456:O4456"/>
    <mergeCell ref="A4455:B4455"/>
    <mergeCell ref="C4455:D4455"/>
    <mergeCell ref="F4455:G4455"/>
    <mergeCell ref="I4455:J4455"/>
    <mergeCell ref="L4455:M4455"/>
    <mergeCell ref="N4455:O4455"/>
    <mergeCell ref="A4454:B4454"/>
    <mergeCell ref="C4454:D4454"/>
    <mergeCell ref="F4454:G4454"/>
    <mergeCell ref="I4454:J4454"/>
    <mergeCell ref="L4454:M4454"/>
    <mergeCell ref="N4454:O4454"/>
    <mergeCell ref="A4453:B4453"/>
    <mergeCell ref="C4453:D4453"/>
    <mergeCell ref="F4453:G4453"/>
    <mergeCell ref="I4453:J4453"/>
    <mergeCell ref="L4453:M4453"/>
    <mergeCell ref="N4453:O4453"/>
    <mergeCell ref="A4464:B4464"/>
    <mergeCell ref="C4464:D4464"/>
    <mergeCell ref="F4464:G4464"/>
    <mergeCell ref="I4464:J4464"/>
    <mergeCell ref="L4464:M4464"/>
    <mergeCell ref="N4464:O4464"/>
    <mergeCell ref="A4463:B4463"/>
    <mergeCell ref="C4463:D4463"/>
    <mergeCell ref="F4463:G4463"/>
    <mergeCell ref="I4463:J4463"/>
    <mergeCell ref="L4463:M4463"/>
    <mergeCell ref="N4463:O4463"/>
    <mergeCell ref="A4462:B4462"/>
    <mergeCell ref="C4462:D4462"/>
    <mergeCell ref="F4462:G4462"/>
    <mergeCell ref="I4462:J4462"/>
    <mergeCell ref="L4462:M4462"/>
    <mergeCell ref="N4462:O4462"/>
    <mergeCell ref="A4461:B4461"/>
    <mergeCell ref="C4461:D4461"/>
    <mergeCell ref="F4461:G4461"/>
    <mergeCell ref="I4461:J4461"/>
    <mergeCell ref="L4461:M4461"/>
    <mergeCell ref="N4461:O4461"/>
    <mergeCell ref="A4460:B4460"/>
    <mergeCell ref="C4460:D4460"/>
    <mergeCell ref="F4460:G4460"/>
    <mergeCell ref="I4460:J4460"/>
    <mergeCell ref="L4460:M4460"/>
    <mergeCell ref="N4460:O4460"/>
    <mergeCell ref="A4459:B4459"/>
    <mergeCell ref="C4459:D4459"/>
    <mergeCell ref="F4459:G4459"/>
    <mergeCell ref="I4459:J4459"/>
    <mergeCell ref="L4459:M4459"/>
    <mergeCell ref="N4459:O4459"/>
    <mergeCell ref="A4470:B4470"/>
    <mergeCell ref="C4470:D4470"/>
    <mergeCell ref="F4470:G4470"/>
    <mergeCell ref="I4470:J4470"/>
    <mergeCell ref="L4470:M4470"/>
    <mergeCell ref="N4470:O4470"/>
    <mergeCell ref="A4469:B4469"/>
    <mergeCell ref="C4469:D4469"/>
    <mergeCell ref="F4469:G4469"/>
    <mergeCell ref="I4469:J4469"/>
    <mergeCell ref="L4469:M4469"/>
    <mergeCell ref="N4469:O4469"/>
    <mergeCell ref="A4468:B4468"/>
    <mergeCell ref="C4468:D4468"/>
    <mergeCell ref="F4468:G4468"/>
    <mergeCell ref="I4468:J4468"/>
    <mergeCell ref="L4468:M4468"/>
    <mergeCell ref="N4468:O4468"/>
    <mergeCell ref="A4467:B4467"/>
    <mergeCell ref="C4467:D4467"/>
    <mergeCell ref="F4467:G4467"/>
    <mergeCell ref="I4467:J4467"/>
    <mergeCell ref="L4467:M4467"/>
    <mergeCell ref="N4467:O4467"/>
    <mergeCell ref="A4466:B4466"/>
    <mergeCell ref="C4466:D4466"/>
    <mergeCell ref="F4466:G4466"/>
    <mergeCell ref="I4466:J4466"/>
    <mergeCell ref="L4466:M4466"/>
    <mergeCell ref="N4466:O4466"/>
    <mergeCell ref="A4465:B4465"/>
    <mergeCell ref="C4465:D4465"/>
    <mergeCell ref="F4465:G4465"/>
    <mergeCell ref="I4465:J4465"/>
    <mergeCell ref="L4465:M4465"/>
    <mergeCell ref="N4465:O4465"/>
    <mergeCell ref="A4476:B4476"/>
    <mergeCell ref="C4476:D4476"/>
    <mergeCell ref="F4476:G4476"/>
    <mergeCell ref="I4476:J4476"/>
    <mergeCell ref="L4476:M4476"/>
    <mergeCell ref="N4476:O4476"/>
    <mergeCell ref="A4475:B4475"/>
    <mergeCell ref="C4475:D4475"/>
    <mergeCell ref="F4475:G4475"/>
    <mergeCell ref="I4475:J4475"/>
    <mergeCell ref="L4475:M4475"/>
    <mergeCell ref="N4475:O4475"/>
    <mergeCell ref="A4474:B4474"/>
    <mergeCell ref="C4474:D4474"/>
    <mergeCell ref="F4474:G4474"/>
    <mergeCell ref="I4474:J4474"/>
    <mergeCell ref="L4474:M4474"/>
    <mergeCell ref="N4474:O4474"/>
    <mergeCell ref="A4473:B4473"/>
    <mergeCell ref="C4473:D4473"/>
    <mergeCell ref="F4473:G4473"/>
    <mergeCell ref="I4473:J4473"/>
    <mergeCell ref="L4473:M4473"/>
    <mergeCell ref="N4473:O4473"/>
    <mergeCell ref="A4472:B4472"/>
    <mergeCell ref="C4472:D4472"/>
    <mergeCell ref="F4472:G4472"/>
    <mergeCell ref="I4472:J4472"/>
    <mergeCell ref="L4472:M4472"/>
    <mergeCell ref="N4472:O4472"/>
    <mergeCell ref="A4471:B4471"/>
    <mergeCell ref="C4471:D4471"/>
    <mergeCell ref="F4471:G4471"/>
    <mergeCell ref="I4471:J4471"/>
    <mergeCell ref="L4471:M4471"/>
    <mergeCell ref="N4471:O4471"/>
    <mergeCell ref="A4482:B4482"/>
    <mergeCell ref="C4482:D4482"/>
    <mergeCell ref="F4482:G4482"/>
    <mergeCell ref="I4482:J4482"/>
    <mergeCell ref="L4482:M4482"/>
    <mergeCell ref="N4482:O4482"/>
    <mergeCell ref="A4481:B4481"/>
    <mergeCell ref="C4481:D4481"/>
    <mergeCell ref="F4481:G4481"/>
    <mergeCell ref="I4481:J4481"/>
    <mergeCell ref="L4481:M4481"/>
    <mergeCell ref="N4481:O4481"/>
    <mergeCell ref="A4480:B4480"/>
    <mergeCell ref="C4480:D4480"/>
    <mergeCell ref="F4480:G4480"/>
    <mergeCell ref="I4480:J4480"/>
    <mergeCell ref="L4480:M4480"/>
    <mergeCell ref="N4480:O4480"/>
    <mergeCell ref="A4479:B4479"/>
    <mergeCell ref="C4479:D4479"/>
    <mergeCell ref="F4479:G4479"/>
    <mergeCell ref="I4479:J4479"/>
    <mergeCell ref="L4479:M4479"/>
    <mergeCell ref="N4479:O4479"/>
    <mergeCell ref="A4478:B4478"/>
    <mergeCell ref="C4478:D4478"/>
    <mergeCell ref="F4478:G4478"/>
    <mergeCell ref="I4478:J4478"/>
    <mergeCell ref="L4478:M4478"/>
    <mergeCell ref="N4478:O4478"/>
    <mergeCell ref="A4477:B4477"/>
    <mergeCell ref="C4477:D4477"/>
    <mergeCell ref="F4477:G4477"/>
    <mergeCell ref="I4477:J4477"/>
    <mergeCell ref="L4477:M4477"/>
    <mergeCell ref="N4477:O4477"/>
    <mergeCell ref="A4488:B4488"/>
    <mergeCell ref="C4488:D4488"/>
    <mergeCell ref="F4488:G4488"/>
    <mergeCell ref="I4488:J4488"/>
    <mergeCell ref="L4488:M4488"/>
    <mergeCell ref="N4488:O4488"/>
    <mergeCell ref="A4487:B4487"/>
    <mergeCell ref="C4487:D4487"/>
    <mergeCell ref="F4487:G4487"/>
    <mergeCell ref="I4487:J4487"/>
    <mergeCell ref="L4487:M4487"/>
    <mergeCell ref="N4487:O4487"/>
    <mergeCell ref="A4486:B4486"/>
    <mergeCell ref="C4486:D4486"/>
    <mergeCell ref="F4486:G4486"/>
    <mergeCell ref="I4486:J4486"/>
    <mergeCell ref="L4486:M4486"/>
    <mergeCell ref="N4486:O4486"/>
    <mergeCell ref="A4485:B4485"/>
    <mergeCell ref="C4485:D4485"/>
    <mergeCell ref="F4485:G4485"/>
    <mergeCell ref="I4485:J4485"/>
    <mergeCell ref="L4485:M4485"/>
    <mergeCell ref="N4485:O4485"/>
    <mergeCell ref="A4484:B4484"/>
    <mergeCell ref="C4484:D4484"/>
    <mergeCell ref="F4484:G4484"/>
    <mergeCell ref="I4484:J4484"/>
    <mergeCell ref="L4484:M4484"/>
    <mergeCell ref="N4484:O4484"/>
    <mergeCell ref="A4483:B4483"/>
    <mergeCell ref="C4483:D4483"/>
    <mergeCell ref="F4483:G4483"/>
    <mergeCell ref="I4483:J4483"/>
    <mergeCell ref="L4483:M4483"/>
    <mergeCell ref="N4483:O4483"/>
    <mergeCell ref="A4494:B4494"/>
    <mergeCell ref="C4494:D4494"/>
    <mergeCell ref="F4494:G4494"/>
    <mergeCell ref="I4494:J4494"/>
    <mergeCell ref="L4494:M4494"/>
    <mergeCell ref="N4494:O4494"/>
    <mergeCell ref="A4493:B4493"/>
    <mergeCell ref="C4493:D4493"/>
    <mergeCell ref="F4493:G4493"/>
    <mergeCell ref="I4493:J4493"/>
    <mergeCell ref="L4493:M4493"/>
    <mergeCell ref="N4493:O4493"/>
    <mergeCell ref="A4492:B4492"/>
    <mergeCell ref="C4492:D4492"/>
    <mergeCell ref="F4492:G4492"/>
    <mergeCell ref="I4492:J4492"/>
    <mergeCell ref="L4492:M4492"/>
    <mergeCell ref="N4492:O4492"/>
    <mergeCell ref="A4491:B4491"/>
    <mergeCell ref="C4491:D4491"/>
    <mergeCell ref="F4491:G4491"/>
    <mergeCell ref="I4491:J4491"/>
    <mergeCell ref="L4491:M4491"/>
    <mergeCell ref="N4491:O4491"/>
    <mergeCell ref="A4490:B4490"/>
    <mergeCell ref="C4490:D4490"/>
    <mergeCell ref="F4490:G4490"/>
    <mergeCell ref="I4490:J4490"/>
    <mergeCell ref="L4490:M4490"/>
    <mergeCell ref="N4490:O4490"/>
    <mergeCell ref="A4489:B4489"/>
    <mergeCell ref="C4489:D4489"/>
    <mergeCell ref="F4489:G4489"/>
    <mergeCell ref="I4489:J4489"/>
    <mergeCell ref="L4489:M4489"/>
    <mergeCell ref="N4489:O4489"/>
    <mergeCell ref="A4500:B4500"/>
    <mergeCell ref="C4500:D4500"/>
    <mergeCell ref="F4500:G4500"/>
    <mergeCell ref="I4500:J4500"/>
    <mergeCell ref="L4500:M4500"/>
    <mergeCell ref="N4500:O4500"/>
    <mergeCell ref="A4499:B4499"/>
    <mergeCell ref="C4499:D4499"/>
    <mergeCell ref="F4499:G4499"/>
    <mergeCell ref="I4499:J4499"/>
    <mergeCell ref="L4499:M4499"/>
    <mergeCell ref="N4499:O4499"/>
    <mergeCell ref="A4498:B4498"/>
    <mergeCell ref="C4498:D4498"/>
    <mergeCell ref="F4498:G4498"/>
    <mergeCell ref="I4498:J4498"/>
    <mergeCell ref="L4498:M4498"/>
    <mergeCell ref="N4498:O4498"/>
    <mergeCell ref="A4497:B4497"/>
    <mergeCell ref="C4497:D4497"/>
    <mergeCell ref="F4497:G4497"/>
    <mergeCell ref="I4497:J4497"/>
    <mergeCell ref="L4497:M4497"/>
    <mergeCell ref="N4497:O4497"/>
    <mergeCell ref="A4496:B4496"/>
    <mergeCell ref="C4496:D4496"/>
    <mergeCell ref="F4496:G4496"/>
    <mergeCell ref="I4496:J4496"/>
    <mergeCell ref="L4496:M4496"/>
    <mergeCell ref="N4496:O4496"/>
    <mergeCell ref="A4495:B4495"/>
    <mergeCell ref="C4495:D4495"/>
    <mergeCell ref="F4495:G4495"/>
    <mergeCell ref="I4495:J4495"/>
    <mergeCell ref="L4495:M4495"/>
    <mergeCell ref="N4495:O4495"/>
    <mergeCell ref="A4506:B4506"/>
    <mergeCell ref="C4506:D4506"/>
    <mergeCell ref="F4506:G4506"/>
    <mergeCell ref="I4506:J4506"/>
    <mergeCell ref="L4506:M4506"/>
    <mergeCell ref="N4506:O4506"/>
    <mergeCell ref="A4505:B4505"/>
    <mergeCell ref="C4505:D4505"/>
    <mergeCell ref="F4505:G4505"/>
    <mergeCell ref="I4505:J4505"/>
    <mergeCell ref="L4505:M4505"/>
    <mergeCell ref="N4505:O4505"/>
    <mergeCell ref="A4504:B4504"/>
    <mergeCell ref="C4504:D4504"/>
    <mergeCell ref="F4504:G4504"/>
    <mergeCell ref="I4504:J4504"/>
    <mergeCell ref="L4504:M4504"/>
    <mergeCell ref="N4504:O4504"/>
    <mergeCell ref="A4503:B4503"/>
    <mergeCell ref="C4503:D4503"/>
    <mergeCell ref="F4503:G4503"/>
    <mergeCell ref="I4503:J4503"/>
    <mergeCell ref="L4503:M4503"/>
    <mergeCell ref="N4503:O4503"/>
    <mergeCell ref="A4502:B4502"/>
    <mergeCell ref="C4502:D4502"/>
    <mergeCell ref="F4502:G4502"/>
    <mergeCell ref="I4502:J4502"/>
    <mergeCell ref="L4502:M4502"/>
    <mergeCell ref="N4502:O4502"/>
    <mergeCell ref="A4501:B4501"/>
    <mergeCell ref="C4501:D4501"/>
    <mergeCell ref="F4501:G4501"/>
    <mergeCell ref="I4501:J4501"/>
    <mergeCell ref="L4501:M4501"/>
    <mergeCell ref="N4501:O4501"/>
    <mergeCell ref="A4512:B4512"/>
    <mergeCell ref="C4512:D4512"/>
    <mergeCell ref="F4512:G4512"/>
    <mergeCell ref="I4512:J4512"/>
    <mergeCell ref="L4512:M4512"/>
    <mergeCell ref="N4512:O4512"/>
    <mergeCell ref="A4511:B4511"/>
    <mergeCell ref="C4511:D4511"/>
    <mergeCell ref="F4511:G4511"/>
    <mergeCell ref="I4511:J4511"/>
    <mergeCell ref="L4511:M4511"/>
    <mergeCell ref="N4511:O4511"/>
    <mergeCell ref="A4510:B4510"/>
    <mergeCell ref="C4510:D4510"/>
    <mergeCell ref="F4510:G4510"/>
    <mergeCell ref="I4510:J4510"/>
    <mergeCell ref="L4510:M4510"/>
    <mergeCell ref="N4510:O4510"/>
    <mergeCell ref="A4509:B4509"/>
    <mergeCell ref="C4509:D4509"/>
    <mergeCell ref="F4509:G4509"/>
    <mergeCell ref="I4509:J4509"/>
    <mergeCell ref="L4509:M4509"/>
    <mergeCell ref="N4509:O4509"/>
    <mergeCell ref="A4508:B4508"/>
    <mergeCell ref="C4508:D4508"/>
    <mergeCell ref="F4508:G4508"/>
    <mergeCell ref="I4508:J4508"/>
    <mergeCell ref="L4508:M4508"/>
    <mergeCell ref="N4508:O4508"/>
    <mergeCell ref="A4507:B4507"/>
    <mergeCell ref="C4507:D4507"/>
    <mergeCell ref="F4507:G4507"/>
    <mergeCell ref="I4507:J4507"/>
    <mergeCell ref="L4507:M4507"/>
    <mergeCell ref="N4507:O4507"/>
    <mergeCell ref="A4518:B4518"/>
    <mergeCell ref="C4518:D4518"/>
    <mergeCell ref="F4518:G4518"/>
    <mergeCell ref="I4518:J4518"/>
    <mergeCell ref="L4518:M4518"/>
    <mergeCell ref="N4518:O4518"/>
    <mergeCell ref="A4517:B4517"/>
    <mergeCell ref="C4517:D4517"/>
    <mergeCell ref="F4517:G4517"/>
    <mergeCell ref="I4517:J4517"/>
    <mergeCell ref="L4517:M4517"/>
    <mergeCell ref="N4517:O4517"/>
    <mergeCell ref="A4516:B4516"/>
    <mergeCell ref="C4516:D4516"/>
    <mergeCell ref="F4516:G4516"/>
    <mergeCell ref="I4516:J4516"/>
    <mergeCell ref="L4516:M4516"/>
    <mergeCell ref="N4516:O4516"/>
    <mergeCell ref="A4515:B4515"/>
    <mergeCell ref="C4515:D4515"/>
    <mergeCell ref="F4515:G4515"/>
    <mergeCell ref="I4515:J4515"/>
    <mergeCell ref="L4515:M4515"/>
    <mergeCell ref="N4515:O4515"/>
    <mergeCell ref="A4514:B4514"/>
    <mergeCell ref="C4514:D4514"/>
    <mergeCell ref="F4514:G4514"/>
    <mergeCell ref="I4514:J4514"/>
    <mergeCell ref="L4514:M4514"/>
    <mergeCell ref="N4514:O4514"/>
    <mergeCell ref="A4513:B4513"/>
    <mergeCell ref="C4513:D4513"/>
    <mergeCell ref="F4513:G4513"/>
    <mergeCell ref="I4513:J4513"/>
    <mergeCell ref="L4513:M4513"/>
    <mergeCell ref="N4513:O4513"/>
    <mergeCell ref="A4524:B4524"/>
    <mergeCell ref="C4524:D4524"/>
    <mergeCell ref="F4524:G4524"/>
    <mergeCell ref="I4524:J4524"/>
    <mergeCell ref="L4524:M4524"/>
    <mergeCell ref="N4524:O4524"/>
    <mergeCell ref="A4523:B4523"/>
    <mergeCell ref="C4523:D4523"/>
    <mergeCell ref="F4523:G4523"/>
    <mergeCell ref="I4523:J4523"/>
    <mergeCell ref="L4523:M4523"/>
    <mergeCell ref="N4523:O4523"/>
    <mergeCell ref="A4522:B4522"/>
    <mergeCell ref="C4522:D4522"/>
    <mergeCell ref="F4522:G4522"/>
    <mergeCell ref="I4522:J4522"/>
    <mergeCell ref="L4522:M4522"/>
    <mergeCell ref="N4522:O4522"/>
    <mergeCell ref="A4521:B4521"/>
    <mergeCell ref="C4521:D4521"/>
    <mergeCell ref="F4521:G4521"/>
    <mergeCell ref="I4521:J4521"/>
    <mergeCell ref="L4521:M4521"/>
    <mergeCell ref="N4521:O4521"/>
    <mergeCell ref="A4520:B4520"/>
    <mergeCell ref="C4520:D4520"/>
    <mergeCell ref="F4520:G4520"/>
    <mergeCell ref="I4520:J4520"/>
    <mergeCell ref="L4520:M4520"/>
    <mergeCell ref="N4520:O4520"/>
    <mergeCell ref="A4519:B4519"/>
    <mergeCell ref="C4519:D4519"/>
    <mergeCell ref="F4519:G4519"/>
    <mergeCell ref="I4519:J4519"/>
    <mergeCell ref="L4519:M4519"/>
    <mergeCell ref="N4519:O4519"/>
    <mergeCell ref="A4530:B4530"/>
    <mergeCell ref="C4530:D4530"/>
    <mergeCell ref="F4530:G4530"/>
    <mergeCell ref="I4530:J4530"/>
    <mergeCell ref="L4530:M4530"/>
    <mergeCell ref="N4530:O4530"/>
    <mergeCell ref="A4529:B4529"/>
    <mergeCell ref="C4529:D4529"/>
    <mergeCell ref="F4529:G4529"/>
    <mergeCell ref="I4529:J4529"/>
    <mergeCell ref="L4529:M4529"/>
    <mergeCell ref="N4529:O4529"/>
    <mergeCell ref="A4528:B4528"/>
    <mergeCell ref="C4528:D4528"/>
    <mergeCell ref="F4528:G4528"/>
    <mergeCell ref="I4528:J4528"/>
    <mergeCell ref="L4528:M4528"/>
    <mergeCell ref="N4528:O4528"/>
    <mergeCell ref="A4527:B4527"/>
    <mergeCell ref="C4527:D4527"/>
    <mergeCell ref="F4527:G4527"/>
    <mergeCell ref="I4527:J4527"/>
    <mergeCell ref="L4527:M4527"/>
    <mergeCell ref="N4527:O4527"/>
    <mergeCell ref="A4526:B4526"/>
    <mergeCell ref="C4526:D4526"/>
    <mergeCell ref="F4526:G4526"/>
    <mergeCell ref="I4526:J4526"/>
    <mergeCell ref="L4526:M4526"/>
    <mergeCell ref="N4526:O4526"/>
    <mergeCell ref="A4525:B4525"/>
    <mergeCell ref="C4525:D4525"/>
    <mergeCell ref="F4525:G4525"/>
    <mergeCell ref="I4525:J4525"/>
    <mergeCell ref="L4525:M4525"/>
    <mergeCell ref="N4525:O4525"/>
    <mergeCell ref="A4536:B4536"/>
    <mergeCell ref="C4536:D4536"/>
    <mergeCell ref="F4536:G4536"/>
    <mergeCell ref="I4536:J4536"/>
    <mergeCell ref="L4536:M4536"/>
    <mergeCell ref="N4536:O4536"/>
    <mergeCell ref="A4535:B4535"/>
    <mergeCell ref="C4535:D4535"/>
    <mergeCell ref="F4535:G4535"/>
    <mergeCell ref="I4535:J4535"/>
    <mergeCell ref="L4535:M4535"/>
    <mergeCell ref="N4535:O4535"/>
    <mergeCell ref="A4534:B4534"/>
    <mergeCell ref="C4534:D4534"/>
    <mergeCell ref="F4534:G4534"/>
    <mergeCell ref="I4534:J4534"/>
    <mergeCell ref="L4534:M4534"/>
    <mergeCell ref="N4534:O4534"/>
    <mergeCell ref="A4533:B4533"/>
    <mergeCell ref="C4533:D4533"/>
    <mergeCell ref="F4533:G4533"/>
    <mergeCell ref="I4533:J4533"/>
    <mergeCell ref="L4533:M4533"/>
    <mergeCell ref="N4533:O4533"/>
    <mergeCell ref="A4532:B4532"/>
    <mergeCell ref="C4532:D4532"/>
    <mergeCell ref="F4532:G4532"/>
    <mergeCell ref="I4532:J4532"/>
    <mergeCell ref="L4532:M4532"/>
    <mergeCell ref="N4532:O4532"/>
    <mergeCell ref="A4531:B4531"/>
    <mergeCell ref="C4531:D4531"/>
    <mergeCell ref="F4531:G4531"/>
    <mergeCell ref="I4531:J4531"/>
    <mergeCell ref="L4531:M4531"/>
    <mergeCell ref="N4531:O4531"/>
    <mergeCell ref="A4542:B4542"/>
    <mergeCell ref="C4542:D4542"/>
    <mergeCell ref="F4542:G4542"/>
    <mergeCell ref="I4542:J4542"/>
    <mergeCell ref="L4542:M4542"/>
    <mergeCell ref="N4542:O4542"/>
    <mergeCell ref="A4541:B4541"/>
    <mergeCell ref="C4541:D4541"/>
    <mergeCell ref="F4541:G4541"/>
    <mergeCell ref="I4541:J4541"/>
    <mergeCell ref="L4541:M4541"/>
    <mergeCell ref="N4541:O4541"/>
    <mergeCell ref="A4540:B4540"/>
    <mergeCell ref="C4540:D4540"/>
    <mergeCell ref="F4540:G4540"/>
    <mergeCell ref="I4540:J4540"/>
    <mergeCell ref="L4540:M4540"/>
    <mergeCell ref="N4540:O4540"/>
    <mergeCell ref="A4539:B4539"/>
    <mergeCell ref="C4539:D4539"/>
    <mergeCell ref="F4539:G4539"/>
    <mergeCell ref="I4539:J4539"/>
    <mergeCell ref="L4539:M4539"/>
    <mergeCell ref="N4539:O4539"/>
    <mergeCell ref="A4538:B4538"/>
    <mergeCell ref="C4538:D4538"/>
    <mergeCell ref="F4538:G4538"/>
    <mergeCell ref="I4538:J4538"/>
    <mergeCell ref="L4538:M4538"/>
    <mergeCell ref="N4538:O4538"/>
    <mergeCell ref="A4537:B4537"/>
    <mergeCell ref="C4537:D4537"/>
    <mergeCell ref="F4537:G4537"/>
    <mergeCell ref="I4537:J4537"/>
    <mergeCell ref="L4537:M4537"/>
    <mergeCell ref="N4537:O4537"/>
    <mergeCell ref="A4548:B4548"/>
    <mergeCell ref="C4548:D4548"/>
    <mergeCell ref="F4548:G4548"/>
    <mergeCell ref="I4548:J4548"/>
    <mergeCell ref="L4548:M4548"/>
    <mergeCell ref="N4548:O4548"/>
    <mergeCell ref="A4547:B4547"/>
    <mergeCell ref="C4547:D4547"/>
    <mergeCell ref="F4547:G4547"/>
    <mergeCell ref="I4547:J4547"/>
    <mergeCell ref="L4547:M4547"/>
    <mergeCell ref="N4547:O4547"/>
    <mergeCell ref="A4546:B4546"/>
    <mergeCell ref="C4546:D4546"/>
    <mergeCell ref="F4546:G4546"/>
    <mergeCell ref="I4546:J4546"/>
    <mergeCell ref="L4546:M4546"/>
    <mergeCell ref="N4546:O4546"/>
    <mergeCell ref="A4545:B4545"/>
    <mergeCell ref="C4545:D4545"/>
    <mergeCell ref="F4545:G4545"/>
    <mergeCell ref="I4545:J4545"/>
    <mergeCell ref="L4545:M4545"/>
    <mergeCell ref="N4545:O4545"/>
    <mergeCell ref="A4544:B4544"/>
    <mergeCell ref="C4544:D4544"/>
    <mergeCell ref="F4544:G4544"/>
    <mergeCell ref="I4544:J4544"/>
    <mergeCell ref="L4544:M4544"/>
    <mergeCell ref="N4544:O4544"/>
    <mergeCell ref="A4543:B4543"/>
    <mergeCell ref="C4543:D4543"/>
    <mergeCell ref="F4543:G4543"/>
    <mergeCell ref="I4543:J4543"/>
    <mergeCell ref="L4543:M4543"/>
    <mergeCell ref="N4543:O4543"/>
    <mergeCell ref="A4554:B4554"/>
    <mergeCell ref="C4554:D4554"/>
    <mergeCell ref="F4554:G4554"/>
    <mergeCell ref="I4554:J4554"/>
    <mergeCell ref="L4554:M4554"/>
    <mergeCell ref="N4554:O4554"/>
    <mergeCell ref="A4553:B4553"/>
    <mergeCell ref="C4553:D4553"/>
    <mergeCell ref="F4553:G4553"/>
    <mergeCell ref="I4553:J4553"/>
    <mergeCell ref="L4553:M4553"/>
    <mergeCell ref="N4553:O4553"/>
    <mergeCell ref="A4552:B4552"/>
    <mergeCell ref="C4552:D4552"/>
    <mergeCell ref="F4552:G4552"/>
    <mergeCell ref="I4552:J4552"/>
    <mergeCell ref="L4552:M4552"/>
    <mergeCell ref="N4552:O4552"/>
    <mergeCell ref="A4551:B4551"/>
    <mergeCell ref="C4551:D4551"/>
    <mergeCell ref="F4551:G4551"/>
    <mergeCell ref="I4551:J4551"/>
    <mergeCell ref="L4551:M4551"/>
    <mergeCell ref="N4551:O4551"/>
    <mergeCell ref="A4550:B4550"/>
    <mergeCell ref="C4550:D4550"/>
    <mergeCell ref="F4550:G4550"/>
    <mergeCell ref="I4550:J4550"/>
    <mergeCell ref="L4550:M4550"/>
    <mergeCell ref="N4550:O4550"/>
    <mergeCell ref="A4549:B4549"/>
    <mergeCell ref="C4549:D4549"/>
    <mergeCell ref="F4549:G4549"/>
    <mergeCell ref="I4549:J4549"/>
    <mergeCell ref="L4549:M4549"/>
    <mergeCell ref="N4549:O4549"/>
    <mergeCell ref="A4560:B4560"/>
    <mergeCell ref="C4560:D4560"/>
    <mergeCell ref="F4560:G4560"/>
    <mergeCell ref="I4560:J4560"/>
    <mergeCell ref="L4560:M4560"/>
    <mergeCell ref="N4560:O4560"/>
    <mergeCell ref="A4559:B4559"/>
    <mergeCell ref="C4559:D4559"/>
    <mergeCell ref="F4559:G4559"/>
    <mergeCell ref="I4559:J4559"/>
    <mergeCell ref="L4559:M4559"/>
    <mergeCell ref="N4559:O4559"/>
    <mergeCell ref="A4558:B4558"/>
    <mergeCell ref="C4558:D4558"/>
    <mergeCell ref="F4558:G4558"/>
    <mergeCell ref="I4558:J4558"/>
    <mergeCell ref="L4558:M4558"/>
    <mergeCell ref="N4558:O4558"/>
    <mergeCell ref="A4557:B4557"/>
    <mergeCell ref="C4557:D4557"/>
    <mergeCell ref="F4557:G4557"/>
    <mergeCell ref="I4557:J4557"/>
    <mergeCell ref="L4557:M4557"/>
    <mergeCell ref="N4557:O4557"/>
    <mergeCell ref="A4556:B4556"/>
    <mergeCell ref="C4556:D4556"/>
    <mergeCell ref="F4556:G4556"/>
    <mergeCell ref="I4556:J4556"/>
    <mergeCell ref="L4556:M4556"/>
    <mergeCell ref="N4556:O4556"/>
    <mergeCell ref="A4555:B4555"/>
    <mergeCell ref="C4555:D4555"/>
    <mergeCell ref="F4555:G4555"/>
    <mergeCell ref="I4555:J4555"/>
    <mergeCell ref="L4555:M4555"/>
    <mergeCell ref="N4555:O4555"/>
    <mergeCell ref="A4566:B4566"/>
    <mergeCell ref="C4566:D4566"/>
    <mergeCell ref="F4566:G4566"/>
    <mergeCell ref="I4566:J4566"/>
    <mergeCell ref="L4566:M4566"/>
    <mergeCell ref="N4566:O4566"/>
    <mergeCell ref="A4565:B4565"/>
    <mergeCell ref="C4565:D4565"/>
    <mergeCell ref="F4565:G4565"/>
    <mergeCell ref="I4565:J4565"/>
    <mergeCell ref="L4565:M4565"/>
    <mergeCell ref="N4565:O4565"/>
    <mergeCell ref="A4564:B4564"/>
    <mergeCell ref="C4564:D4564"/>
    <mergeCell ref="F4564:G4564"/>
    <mergeCell ref="I4564:J4564"/>
    <mergeCell ref="L4564:M4564"/>
    <mergeCell ref="N4564:O4564"/>
    <mergeCell ref="A4563:B4563"/>
    <mergeCell ref="C4563:D4563"/>
    <mergeCell ref="F4563:G4563"/>
    <mergeCell ref="I4563:J4563"/>
    <mergeCell ref="L4563:M4563"/>
    <mergeCell ref="N4563:O4563"/>
    <mergeCell ref="A4562:B4562"/>
    <mergeCell ref="C4562:D4562"/>
    <mergeCell ref="F4562:G4562"/>
    <mergeCell ref="I4562:J4562"/>
    <mergeCell ref="L4562:M4562"/>
    <mergeCell ref="N4562:O4562"/>
    <mergeCell ref="A4561:B4561"/>
    <mergeCell ref="C4561:D4561"/>
    <mergeCell ref="F4561:G4561"/>
    <mergeCell ref="I4561:J4561"/>
    <mergeCell ref="L4561:M4561"/>
    <mergeCell ref="N4561:O4561"/>
    <mergeCell ref="A4572:B4572"/>
    <mergeCell ref="C4572:D4572"/>
    <mergeCell ref="F4572:G4572"/>
    <mergeCell ref="I4572:J4572"/>
    <mergeCell ref="L4572:M4572"/>
    <mergeCell ref="N4572:O4572"/>
    <mergeCell ref="A4571:B4571"/>
    <mergeCell ref="C4571:D4571"/>
    <mergeCell ref="F4571:G4571"/>
    <mergeCell ref="I4571:J4571"/>
    <mergeCell ref="L4571:M4571"/>
    <mergeCell ref="N4571:O4571"/>
    <mergeCell ref="A4570:B4570"/>
    <mergeCell ref="C4570:D4570"/>
    <mergeCell ref="F4570:G4570"/>
    <mergeCell ref="I4570:J4570"/>
    <mergeCell ref="L4570:M4570"/>
    <mergeCell ref="N4570:O4570"/>
    <mergeCell ref="A4569:B4569"/>
    <mergeCell ref="C4569:D4569"/>
    <mergeCell ref="F4569:G4569"/>
    <mergeCell ref="I4569:J4569"/>
    <mergeCell ref="L4569:M4569"/>
    <mergeCell ref="N4569:O4569"/>
    <mergeCell ref="A4568:B4568"/>
    <mergeCell ref="C4568:D4568"/>
    <mergeCell ref="F4568:G4568"/>
    <mergeCell ref="I4568:J4568"/>
    <mergeCell ref="L4568:M4568"/>
    <mergeCell ref="N4568:O4568"/>
    <mergeCell ref="A4567:B4567"/>
    <mergeCell ref="C4567:D4567"/>
    <mergeCell ref="F4567:G4567"/>
    <mergeCell ref="I4567:J4567"/>
    <mergeCell ref="L4567:M4567"/>
    <mergeCell ref="N4567:O4567"/>
    <mergeCell ref="A4578:B4578"/>
    <mergeCell ref="C4578:D4578"/>
    <mergeCell ref="F4578:G4578"/>
    <mergeCell ref="I4578:J4578"/>
    <mergeCell ref="L4578:M4578"/>
    <mergeCell ref="N4578:O4578"/>
    <mergeCell ref="A4577:B4577"/>
    <mergeCell ref="C4577:D4577"/>
    <mergeCell ref="F4577:G4577"/>
    <mergeCell ref="I4577:J4577"/>
    <mergeCell ref="L4577:M4577"/>
    <mergeCell ref="N4577:O4577"/>
    <mergeCell ref="A4576:B4576"/>
    <mergeCell ref="C4576:D4576"/>
    <mergeCell ref="F4576:G4576"/>
    <mergeCell ref="I4576:J4576"/>
    <mergeCell ref="L4576:M4576"/>
    <mergeCell ref="N4576:O4576"/>
    <mergeCell ref="A4575:B4575"/>
    <mergeCell ref="C4575:D4575"/>
    <mergeCell ref="F4575:G4575"/>
    <mergeCell ref="I4575:J4575"/>
    <mergeCell ref="L4575:M4575"/>
    <mergeCell ref="N4575:O4575"/>
    <mergeCell ref="A4574:B4574"/>
    <mergeCell ref="C4574:D4574"/>
    <mergeCell ref="F4574:G4574"/>
    <mergeCell ref="I4574:J4574"/>
    <mergeCell ref="L4574:M4574"/>
    <mergeCell ref="N4574:O4574"/>
    <mergeCell ref="A4573:B4573"/>
    <mergeCell ref="C4573:D4573"/>
    <mergeCell ref="F4573:G4573"/>
    <mergeCell ref="I4573:J4573"/>
    <mergeCell ref="L4573:M4573"/>
    <mergeCell ref="N4573:O4573"/>
    <mergeCell ref="A4584:B4584"/>
    <mergeCell ref="C4584:D4584"/>
    <mergeCell ref="F4584:G4584"/>
    <mergeCell ref="I4584:J4584"/>
    <mergeCell ref="L4584:M4584"/>
    <mergeCell ref="N4584:O4584"/>
    <mergeCell ref="A4583:B4583"/>
    <mergeCell ref="C4583:D4583"/>
    <mergeCell ref="F4583:G4583"/>
    <mergeCell ref="I4583:J4583"/>
    <mergeCell ref="L4583:M4583"/>
    <mergeCell ref="N4583:O4583"/>
    <mergeCell ref="A4582:B4582"/>
    <mergeCell ref="C4582:D4582"/>
    <mergeCell ref="F4582:G4582"/>
    <mergeCell ref="I4582:J4582"/>
    <mergeCell ref="L4582:M4582"/>
    <mergeCell ref="N4582:O4582"/>
    <mergeCell ref="A4581:B4581"/>
    <mergeCell ref="C4581:D4581"/>
    <mergeCell ref="F4581:G4581"/>
    <mergeCell ref="I4581:J4581"/>
    <mergeCell ref="L4581:M4581"/>
    <mergeCell ref="N4581:O4581"/>
    <mergeCell ref="A4580:B4580"/>
    <mergeCell ref="C4580:D4580"/>
    <mergeCell ref="F4580:G4580"/>
    <mergeCell ref="I4580:J4580"/>
    <mergeCell ref="L4580:M4580"/>
    <mergeCell ref="N4580:O4580"/>
    <mergeCell ref="A4579:B4579"/>
    <mergeCell ref="C4579:D4579"/>
    <mergeCell ref="F4579:G4579"/>
    <mergeCell ref="I4579:J4579"/>
    <mergeCell ref="L4579:M4579"/>
    <mergeCell ref="N4579:O4579"/>
    <mergeCell ref="A4590:B4590"/>
    <mergeCell ref="C4590:D4590"/>
    <mergeCell ref="F4590:G4590"/>
    <mergeCell ref="I4590:J4590"/>
    <mergeCell ref="L4590:M4590"/>
    <mergeCell ref="N4590:O4590"/>
    <mergeCell ref="A4589:B4589"/>
    <mergeCell ref="C4589:D4589"/>
    <mergeCell ref="F4589:G4589"/>
    <mergeCell ref="I4589:J4589"/>
    <mergeCell ref="L4589:M4589"/>
    <mergeCell ref="N4589:O4589"/>
    <mergeCell ref="A4588:B4588"/>
    <mergeCell ref="C4588:D4588"/>
    <mergeCell ref="F4588:G4588"/>
    <mergeCell ref="I4588:J4588"/>
    <mergeCell ref="L4588:M4588"/>
    <mergeCell ref="N4588:O4588"/>
    <mergeCell ref="A4587:B4587"/>
    <mergeCell ref="C4587:D4587"/>
    <mergeCell ref="F4587:G4587"/>
    <mergeCell ref="I4587:J4587"/>
    <mergeCell ref="L4587:M4587"/>
    <mergeCell ref="N4587:O4587"/>
    <mergeCell ref="A4586:B4586"/>
    <mergeCell ref="C4586:D4586"/>
    <mergeCell ref="F4586:G4586"/>
    <mergeCell ref="I4586:J4586"/>
    <mergeCell ref="L4586:M4586"/>
    <mergeCell ref="N4586:O4586"/>
    <mergeCell ref="A4585:B4585"/>
    <mergeCell ref="C4585:D4585"/>
    <mergeCell ref="F4585:G4585"/>
    <mergeCell ref="I4585:J4585"/>
    <mergeCell ref="L4585:M4585"/>
    <mergeCell ref="N4585:O4585"/>
    <mergeCell ref="A4596:B4596"/>
    <mergeCell ref="C4596:D4596"/>
    <mergeCell ref="F4596:G4596"/>
    <mergeCell ref="I4596:J4596"/>
    <mergeCell ref="L4596:M4596"/>
    <mergeCell ref="N4596:O4596"/>
    <mergeCell ref="A4595:B4595"/>
    <mergeCell ref="C4595:D4595"/>
    <mergeCell ref="F4595:G4595"/>
    <mergeCell ref="I4595:J4595"/>
    <mergeCell ref="L4595:M4595"/>
    <mergeCell ref="N4595:O4595"/>
    <mergeCell ref="A4594:B4594"/>
    <mergeCell ref="C4594:D4594"/>
    <mergeCell ref="F4594:G4594"/>
    <mergeCell ref="I4594:J4594"/>
    <mergeCell ref="L4594:M4594"/>
    <mergeCell ref="N4594:O4594"/>
    <mergeCell ref="A4593:B4593"/>
    <mergeCell ref="C4593:D4593"/>
    <mergeCell ref="F4593:G4593"/>
    <mergeCell ref="I4593:J4593"/>
    <mergeCell ref="L4593:M4593"/>
    <mergeCell ref="N4593:O4593"/>
    <mergeCell ref="A4592:B4592"/>
    <mergeCell ref="C4592:D4592"/>
    <mergeCell ref="F4592:G4592"/>
    <mergeCell ref="I4592:J4592"/>
    <mergeCell ref="L4592:M4592"/>
    <mergeCell ref="N4592:O4592"/>
    <mergeCell ref="A4591:B4591"/>
    <mergeCell ref="C4591:D4591"/>
    <mergeCell ref="F4591:G4591"/>
    <mergeCell ref="I4591:J4591"/>
    <mergeCell ref="L4591:M4591"/>
    <mergeCell ref="N4591:O4591"/>
    <mergeCell ref="A4602:B4602"/>
    <mergeCell ref="C4602:D4602"/>
    <mergeCell ref="F4602:G4602"/>
    <mergeCell ref="I4602:J4602"/>
    <mergeCell ref="L4602:M4602"/>
    <mergeCell ref="N4602:O4602"/>
    <mergeCell ref="A4601:B4601"/>
    <mergeCell ref="C4601:D4601"/>
    <mergeCell ref="F4601:G4601"/>
    <mergeCell ref="I4601:J4601"/>
    <mergeCell ref="L4601:M4601"/>
    <mergeCell ref="N4601:O4601"/>
    <mergeCell ref="A4600:B4600"/>
    <mergeCell ref="C4600:D4600"/>
    <mergeCell ref="F4600:G4600"/>
    <mergeCell ref="I4600:J4600"/>
    <mergeCell ref="L4600:M4600"/>
    <mergeCell ref="N4600:O4600"/>
    <mergeCell ref="A4599:B4599"/>
    <mergeCell ref="C4599:D4599"/>
    <mergeCell ref="F4599:G4599"/>
    <mergeCell ref="I4599:J4599"/>
    <mergeCell ref="L4599:M4599"/>
    <mergeCell ref="N4599:O4599"/>
    <mergeCell ref="A4598:B4598"/>
    <mergeCell ref="C4598:D4598"/>
    <mergeCell ref="F4598:G4598"/>
    <mergeCell ref="I4598:J4598"/>
    <mergeCell ref="L4598:M4598"/>
    <mergeCell ref="N4598:O4598"/>
    <mergeCell ref="A4597:B4597"/>
    <mergeCell ref="C4597:D4597"/>
    <mergeCell ref="F4597:G4597"/>
    <mergeCell ref="I4597:J4597"/>
    <mergeCell ref="L4597:M4597"/>
    <mergeCell ref="N4597:O4597"/>
    <mergeCell ref="A4608:B4608"/>
    <mergeCell ref="C4608:D4608"/>
    <mergeCell ref="F4608:G4608"/>
    <mergeCell ref="I4608:J4608"/>
    <mergeCell ref="L4608:M4608"/>
    <mergeCell ref="N4608:O4608"/>
    <mergeCell ref="A4607:B4607"/>
    <mergeCell ref="C4607:D4607"/>
    <mergeCell ref="F4607:G4607"/>
    <mergeCell ref="I4607:J4607"/>
    <mergeCell ref="L4607:M4607"/>
    <mergeCell ref="N4607:O4607"/>
    <mergeCell ref="A4606:B4606"/>
    <mergeCell ref="C4606:D4606"/>
    <mergeCell ref="F4606:G4606"/>
    <mergeCell ref="I4606:J4606"/>
    <mergeCell ref="L4606:M4606"/>
    <mergeCell ref="N4606:O4606"/>
    <mergeCell ref="A4605:B4605"/>
    <mergeCell ref="C4605:D4605"/>
    <mergeCell ref="F4605:G4605"/>
    <mergeCell ref="I4605:J4605"/>
    <mergeCell ref="L4605:M4605"/>
    <mergeCell ref="N4605:O4605"/>
    <mergeCell ref="A4604:B4604"/>
    <mergeCell ref="C4604:D4604"/>
    <mergeCell ref="F4604:G4604"/>
    <mergeCell ref="I4604:J4604"/>
    <mergeCell ref="L4604:M4604"/>
    <mergeCell ref="N4604:O4604"/>
    <mergeCell ref="A4603:B4603"/>
    <mergeCell ref="C4603:D4603"/>
    <mergeCell ref="F4603:G4603"/>
    <mergeCell ref="I4603:J4603"/>
    <mergeCell ref="L4603:M4603"/>
    <mergeCell ref="N4603:O4603"/>
    <mergeCell ref="A4614:B4614"/>
    <mergeCell ref="C4614:D4614"/>
    <mergeCell ref="F4614:G4614"/>
    <mergeCell ref="I4614:J4614"/>
    <mergeCell ref="L4614:M4614"/>
    <mergeCell ref="N4614:O4614"/>
    <mergeCell ref="A4613:B4613"/>
    <mergeCell ref="C4613:D4613"/>
    <mergeCell ref="F4613:G4613"/>
    <mergeCell ref="I4613:J4613"/>
    <mergeCell ref="L4613:M4613"/>
    <mergeCell ref="N4613:O4613"/>
    <mergeCell ref="A4612:B4612"/>
    <mergeCell ref="C4612:D4612"/>
    <mergeCell ref="F4612:G4612"/>
    <mergeCell ref="I4612:J4612"/>
    <mergeCell ref="L4612:M4612"/>
    <mergeCell ref="N4612:O4612"/>
    <mergeCell ref="A4611:B4611"/>
    <mergeCell ref="C4611:D4611"/>
    <mergeCell ref="F4611:G4611"/>
    <mergeCell ref="I4611:J4611"/>
    <mergeCell ref="L4611:M4611"/>
    <mergeCell ref="N4611:O4611"/>
    <mergeCell ref="A4610:B4610"/>
    <mergeCell ref="C4610:D4610"/>
    <mergeCell ref="F4610:G4610"/>
    <mergeCell ref="I4610:J4610"/>
    <mergeCell ref="L4610:M4610"/>
    <mergeCell ref="N4610:O4610"/>
    <mergeCell ref="A4609:B4609"/>
    <mergeCell ref="C4609:D4609"/>
    <mergeCell ref="F4609:G4609"/>
    <mergeCell ref="I4609:J4609"/>
    <mergeCell ref="L4609:M4609"/>
    <mergeCell ref="N4609:O4609"/>
    <mergeCell ref="A4620:B4620"/>
    <mergeCell ref="C4620:D4620"/>
    <mergeCell ref="F4620:G4620"/>
    <mergeCell ref="I4620:J4620"/>
    <mergeCell ref="L4620:M4620"/>
    <mergeCell ref="N4620:O4620"/>
    <mergeCell ref="A4619:B4619"/>
    <mergeCell ref="C4619:D4619"/>
    <mergeCell ref="F4619:G4619"/>
    <mergeCell ref="I4619:J4619"/>
    <mergeCell ref="L4619:M4619"/>
    <mergeCell ref="N4619:O4619"/>
    <mergeCell ref="A4618:B4618"/>
    <mergeCell ref="C4618:D4618"/>
    <mergeCell ref="F4618:G4618"/>
    <mergeCell ref="I4618:J4618"/>
    <mergeCell ref="L4618:M4618"/>
    <mergeCell ref="N4618:O4618"/>
    <mergeCell ref="A4617:B4617"/>
    <mergeCell ref="C4617:D4617"/>
    <mergeCell ref="F4617:G4617"/>
    <mergeCell ref="I4617:J4617"/>
    <mergeCell ref="L4617:M4617"/>
    <mergeCell ref="N4617:O4617"/>
    <mergeCell ref="A4616:B4616"/>
    <mergeCell ref="C4616:D4616"/>
    <mergeCell ref="F4616:G4616"/>
    <mergeCell ref="I4616:J4616"/>
    <mergeCell ref="L4616:M4616"/>
    <mergeCell ref="N4616:O4616"/>
    <mergeCell ref="A4615:B4615"/>
    <mergeCell ref="C4615:D4615"/>
    <mergeCell ref="F4615:G4615"/>
    <mergeCell ref="I4615:J4615"/>
    <mergeCell ref="L4615:M4615"/>
    <mergeCell ref="N4615:O4615"/>
    <mergeCell ref="A4626:B4626"/>
    <mergeCell ref="C4626:D4626"/>
    <mergeCell ref="F4626:G4626"/>
    <mergeCell ref="I4626:J4626"/>
    <mergeCell ref="L4626:M4626"/>
    <mergeCell ref="N4626:O4626"/>
    <mergeCell ref="A4625:B4625"/>
    <mergeCell ref="C4625:D4625"/>
    <mergeCell ref="F4625:G4625"/>
    <mergeCell ref="I4625:J4625"/>
    <mergeCell ref="L4625:M4625"/>
    <mergeCell ref="N4625:O4625"/>
    <mergeCell ref="A4624:B4624"/>
    <mergeCell ref="C4624:D4624"/>
    <mergeCell ref="F4624:G4624"/>
    <mergeCell ref="I4624:J4624"/>
    <mergeCell ref="L4624:M4624"/>
    <mergeCell ref="N4624:O4624"/>
    <mergeCell ref="A4623:B4623"/>
    <mergeCell ref="C4623:D4623"/>
    <mergeCell ref="F4623:G4623"/>
    <mergeCell ref="I4623:J4623"/>
    <mergeCell ref="L4623:M4623"/>
    <mergeCell ref="N4623:O4623"/>
    <mergeCell ref="A4622:B4622"/>
    <mergeCell ref="C4622:D4622"/>
    <mergeCell ref="F4622:G4622"/>
    <mergeCell ref="I4622:J4622"/>
    <mergeCell ref="L4622:M4622"/>
    <mergeCell ref="N4622:O4622"/>
    <mergeCell ref="A4621:B4621"/>
    <mergeCell ref="C4621:D4621"/>
    <mergeCell ref="F4621:G4621"/>
    <mergeCell ref="I4621:J4621"/>
    <mergeCell ref="L4621:M4621"/>
    <mergeCell ref="N4621:O4621"/>
    <mergeCell ref="A4632:B4632"/>
    <mergeCell ref="C4632:D4632"/>
    <mergeCell ref="F4632:G4632"/>
    <mergeCell ref="I4632:J4632"/>
    <mergeCell ref="L4632:M4632"/>
    <mergeCell ref="N4632:O4632"/>
    <mergeCell ref="A4631:B4631"/>
    <mergeCell ref="C4631:D4631"/>
    <mergeCell ref="F4631:G4631"/>
    <mergeCell ref="I4631:J4631"/>
    <mergeCell ref="L4631:M4631"/>
    <mergeCell ref="N4631:O4631"/>
    <mergeCell ref="A4630:B4630"/>
    <mergeCell ref="C4630:D4630"/>
    <mergeCell ref="F4630:G4630"/>
    <mergeCell ref="I4630:J4630"/>
    <mergeCell ref="L4630:M4630"/>
    <mergeCell ref="N4630:O4630"/>
    <mergeCell ref="A4629:B4629"/>
    <mergeCell ref="C4629:D4629"/>
    <mergeCell ref="F4629:G4629"/>
    <mergeCell ref="I4629:J4629"/>
    <mergeCell ref="L4629:M4629"/>
    <mergeCell ref="N4629:O4629"/>
    <mergeCell ref="A4628:B4628"/>
    <mergeCell ref="C4628:D4628"/>
    <mergeCell ref="F4628:G4628"/>
    <mergeCell ref="I4628:J4628"/>
    <mergeCell ref="L4628:M4628"/>
    <mergeCell ref="N4628:O4628"/>
    <mergeCell ref="A4627:B4627"/>
    <mergeCell ref="C4627:D4627"/>
    <mergeCell ref="F4627:G4627"/>
    <mergeCell ref="I4627:J4627"/>
    <mergeCell ref="L4627:M4627"/>
    <mergeCell ref="N4627:O4627"/>
    <mergeCell ref="A4638:B4638"/>
    <mergeCell ref="C4638:D4638"/>
    <mergeCell ref="F4638:G4638"/>
    <mergeCell ref="I4638:J4638"/>
    <mergeCell ref="L4638:M4638"/>
    <mergeCell ref="N4638:O4638"/>
    <mergeCell ref="A4637:B4637"/>
    <mergeCell ref="C4637:D4637"/>
    <mergeCell ref="F4637:G4637"/>
    <mergeCell ref="I4637:J4637"/>
    <mergeCell ref="L4637:M4637"/>
    <mergeCell ref="N4637:O4637"/>
    <mergeCell ref="A4636:B4636"/>
    <mergeCell ref="C4636:D4636"/>
    <mergeCell ref="F4636:G4636"/>
    <mergeCell ref="I4636:J4636"/>
    <mergeCell ref="L4636:M4636"/>
    <mergeCell ref="N4636:O4636"/>
    <mergeCell ref="A4635:B4635"/>
    <mergeCell ref="C4635:D4635"/>
    <mergeCell ref="F4635:G4635"/>
    <mergeCell ref="I4635:J4635"/>
    <mergeCell ref="L4635:M4635"/>
    <mergeCell ref="N4635:O4635"/>
    <mergeCell ref="A4634:B4634"/>
    <mergeCell ref="C4634:D4634"/>
    <mergeCell ref="F4634:G4634"/>
    <mergeCell ref="I4634:J4634"/>
    <mergeCell ref="L4634:M4634"/>
    <mergeCell ref="N4634:O4634"/>
    <mergeCell ref="A4633:B4633"/>
    <mergeCell ref="C4633:D4633"/>
    <mergeCell ref="F4633:G4633"/>
    <mergeCell ref="I4633:J4633"/>
    <mergeCell ref="L4633:M4633"/>
    <mergeCell ref="N4633:O4633"/>
    <mergeCell ref="A4644:B4644"/>
    <mergeCell ref="C4644:D4644"/>
    <mergeCell ref="F4644:G4644"/>
    <mergeCell ref="I4644:J4644"/>
    <mergeCell ref="L4644:M4644"/>
    <mergeCell ref="N4644:O4644"/>
    <mergeCell ref="A4643:B4643"/>
    <mergeCell ref="C4643:D4643"/>
    <mergeCell ref="F4643:G4643"/>
    <mergeCell ref="I4643:J4643"/>
    <mergeCell ref="L4643:M4643"/>
    <mergeCell ref="N4643:O4643"/>
    <mergeCell ref="A4642:B4642"/>
    <mergeCell ref="C4642:D4642"/>
    <mergeCell ref="F4642:G4642"/>
    <mergeCell ref="I4642:J4642"/>
    <mergeCell ref="L4642:M4642"/>
    <mergeCell ref="N4642:O4642"/>
    <mergeCell ref="A4641:B4641"/>
    <mergeCell ref="C4641:D4641"/>
    <mergeCell ref="F4641:G4641"/>
    <mergeCell ref="I4641:J4641"/>
    <mergeCell ref="L4641:M4641"/>
    <mergeCell ref="N4641:O4641"/>
    <mergeCell ref="A4640:B4640"/>
    <mergeCell ref="C4640:D4640"/>
    <mergeCell ref="F4640:G4640"/>
    <mergeCell ref="I4640:J4640"/>
    <mergeCell ref="L4640:M4640"/>
    <mergeCell ref="N4640:O4640"/>
    <mergeCell ref="A4639:B4639"/>
    <mergeCell ref="C4639:D4639"/>
    <mergeCell ref="F4639:G4639"/>
    <mergeCell ref="I4639:J4639"/>
    <mergeCell ref="L4639:M4639"/>
    <mergeCell ref="N4639:O4639"/>
    <mergeCell ref="A4650:B4650"/>
    <mergeCell ref="C4650:D4650"/>
    <mergeCell ref="F4650:G4650"/>
    <mergeCell ref="I4650:J4650"/>
    <mergeCell ref="L4650:M4650"/>
    <mergeCell ref="N4650:O4650"/>
    <mergeCell ref="A4649:B4649"/>
    <mergeCell ref="C4649:D4649"/>
    <mergeCell ref="F4649:G4649"/>
    <mergeCell ref="I4649:J4649"/>
    <mergeCell ref="L4649:M4649"/>
    <mergeCell ref="N4649:O4649"/>
    <mergeCell ref="A4648:B4648"/>
    <mergeCell ref="C4648:D4648"/>
    <mergeCell ref="F4648:G4648"/>
    <mergeCell ref="I4648:J4648"/>
    <mergeCell ref="L4648:M4648"/>
    <mergeCell ref="N4648:O4648"/>
    <mergeCell ref="A4647:B4647"/>
    <mergeCell ref="C4647:D4647"/>
    <mergeCell ref="F4647:G4647"/>
    <mergeCell ref="I4647:J4647"/>
    <mergeCell ref="L4647:M4647"/>
    <mergeCell ref="N4647:O4647"/>
    <mergeCell ref="A4646:B4646"/>
    <mergeCell ref="C4646:D4646"/>
    <mergeCell ref="F4646:G4646"/>
    <mergeCell ref="I4646:J4646"/>
    <mergeCell ref="L4646:M4646"/>
    <mergeCell ref="N4646:O4646"/>
    <mergeCell ref="A4645:B4645"/>
    <mergeCell ref="C4645:D4645"/>
    <mergeCell ref="F4645:G4645"/>
    <mergeCell ref="I4645:J4645"/>
    <mergeCell ref="L4645:M4645"/>
    <mergeCell ref="N4645:O4645"/>
    <mergeCell ref="A4656:B4656"/>
    <mergeCell ref="C4656:D4656"/>
    <mergeCell ref="F4656:G4656"/>
    <mergeCell ref="I4656:J4656"/>
    <mergeCell ref="L4656:M4656"/>
    <mergeCell ref="N4656:O4656"/>
    <mergeCell ref="A4655:B4655"/>
    <mergeCell ref="C4655:D4655"/>
    <mergeCell ref="F4655:G4655"/>
    <mergeCell ref="I4655:J4655"/>
    <mergeCell ref="L4655:M4655"/>
    <mergeCell ref="N4655:O4655"/>
    <mergeCell ref="A4654:B4654"/>
    <mergeCell ref="C4654:D4654"/>
    <mergeCell ref="F4654:G4654"/>
    <mergeCell ref="I4654:J4654"/>
    <mergeCell ref="L4654:M4654"/>
    <mergeCell ref="N4654:O4654"/>
    <mergeCell ref="A4653:B4653"/>
    <mergeCell ref="C4653:D4653"/>
    <mergeCell ref="F4653:G4653"/>
    <mergeCell ref="I4653:J4653"/>
    <mergeCell ref="L4653:M4653"/>
    <mergeCell ref="N4653:O4653"/>
    <mergeCell ref="A4652:B4652"/>
    <mergeCell ref="C4652:D4652"/>
    <mergeCell ref="F4652:G4652"/>
    <mergeCell ref="I4652:J4652"/>
    <mergeCell ref="L4652:M4652"/>
    <mergeCell ref="N4652:O4652"/>
    <mergeCell ref="A4651:B4651"/>
    <mergeCell ref="C4651:D4651"/>
    <mergeCell ref="F4651:G4651"/>
    <mergeCell ref="I4651:J4651"/>
    <mergeCell ref="L4651:M4651"/>
    <mergeCell ref="N4651:O4651"/>
    <mergeCell ref="A4662:B4662"/>
    <mergeCell ref="C4662:D4662"/>
    <mergeCell ref="F4662:G4662"/>
    <mergeCell ref="I4662:J4662"/>
    <mergeCell ref="L4662:M4662"/>
    <mergeCell ref="N4662:O4662"/>
    <mergeCell ref="A4661:B4661"/>
    <mergeCell ref="C4661:D4661"/>
    <mergeCell ref="F4661:G4661"/>
    <mergeCell ref="I4661:J4661"/>
    <mergeCell ref="L4661:M4661"/>
    <mergeCell ref="N4661:O4661"/>
    <mergeCell ref="A4660:B4660"/>
    <mergeCell ref="C4660:D4660"/>
    <mergeCell ref="F4660:G4660"/>
    <mergeCell ref="I4660:J4660"/>
    <mergeCell ref="L4660:M4660"/>
    <mergeCell ref="N4660:O4660"/>
    <mergeCell ref="A4659:B4659"/>
    <mergeCell ref="C4659:D4659"/>
    <mergeCell ref="F4659:G4659"/>
    <mergeCell ref="I4659:J4659"/>
    <mergeCell ref="L4659:M4659"/>
    <mergeCell ref="N4659:O4659"/>
    <mergeCell ref="A4658:B4658"/>
    <mergeCell ref="C4658:D4658"/>
    <mergeCell ref="F4658:G4658"/>
    <mergeCell ref="I4658:J4658"/>
    <mergeCell ref="L4658:M4658"/>
    <mergeCell ref="N4658:O4658"/>
    <mergeCell ref="A4657:B4657"/>
    <mergeCell ref="C4657:D4657"/>
    <mergeCell ref="F4657:G4657"/>
    <mergeCell ref="I4657:J4657"/>
    <mergeCell ref="L4657:M4657"/>
    <mergeCell ref="N4657:O4657"/>
    <mergeCell ref="A4668:B4668"/>
    <mergeCell ref="C4668:D4668"/>
    <mergeCell ref="F4668:G4668"/>
    <mergeCell ref="I4668:J4668"/>
    <mergeCell ref="L4668:M4668"/>
    <mergeCell ref="N4668:O4668"/>
    <mergeCell ref="A4667:B4667"/>
    <mergeCell ref="C4667:D4667"/>
    <mergeCell ref="F4667:G4667"/>
    <mergeCell ref="I4667:J4667"/>
    <mergeCell ref="L4667:M4667"/>
    <mergeCell ref="N4667:O4667"/>
    <mergeCell ref="A4666:B4666"/>
    <mergeCell ref="C4666:D4666"/>
    <mergeCell ref="F4666:G4666"/>
    <mergeCell ref="I4666:J4666"/>
    <mergeCell ref="L4666:M4666"/>
    <mergeCell ref="N4666:O4666"/>
    <mergeCell ref="A4665:B4665"/>
    <mergeCell ref="C4665:D4665"/>
    <mergeCell ref="F4665:G4665"/>
    <mergeCell ref="I4665:J4665"/>
    <mergeCell ref="L4665:M4665"/>
    <mergeCell ref="N4665:O4665"/>
    <mergeCell ref="A4664:B4664"/>
    <mergeCell ref="C4664:D4664"/>
    <mergeCell ref="F4664:G4664"/>
    <mergeCell ref="I4664:J4664"/>
    <mergeCell ref="L4664:M4664"/>
    <mergeCell ref="N4664:O4664"/>
    <mergeCell ref="A4663:B4663"/>
    <mergeCell ref="C4663:D4663"/>
    <mergeCell ref="F4663:G4663"/>
    <mergeCell ref="I4663:J4663"/>
    <mergeCell ref="L4663:M4663"/>
    <mergeCell ref="N4663:O4663"/>
    <mergeCell ref="A4674:B4674"/>
    <mergeCell ref="C4674:D4674"/>
    <mergeCell ref="F4674:G4674"/>
    <mergeCell ref="I4674:J4674"/>
    <mergeCell ref="L4674:M4674"/>
    <mergeCell ref="N4674:O4674"/>
    <mergeCell ref="A4673:B4673"/>
    <mergeCell ref="C4673:D4673"/>
    <mergeCell ref="F4673:G4673"/>
    <mergeCell ref="I4673:J4673"/>
    <mergeCell ref="L4673:M4673"/>
    <mergeCell ref="N4673:O4673"/>
    <mergeCell ref="A4672:B4672"/>
    <mergeCell ref="C4672:D4672"/>
    <mergeCell ref="F4672:G4672"/>
    <mergeCell ref="I4672:J4672"/>
    <mergeCell ref="L4672:M4672"/>
    <mergeCell ref="N4672:O4672"/>
    <mergeCell ref="A4671:B4671"/>
    <mergeCell ref="C4671:D4671"/>
    <mergeCell ref="F4671:G4671"/>
    <mergeCell ref="I4671:J4671"/>
    <mergeCell ref="L4671:M4671"/>
    <mergeCell ref="N4671:O4671"/>
    <mergeCell ref="A4670:B4670"/>
    <mergeCell ref="C4670:D4670"/>
    <mergeCell ref="F4670:G4670"/>
    <mergeCell ref="I4670:J4670"/>
    <mergeCell ref="L4670:M4670"/>
    <mergeCell ref="N4670:O4670"/>
    <mergeCell ref="A4669:B4669"/>
    <mergeCell ref="C4669:D4669"/>
    <mergeCell ref="F4669:G4669"/>
    <mergeCell ref="I4669:J4669"/>
    <mergeCell ref="L4669:M4669"/>
    <mergeCell ref="N4669:O4669"/>
    <mergeCell ref="A4680:B4680"/>
    <mergeCell ref="C4680:D4680"/>
    <mergeCell ref="F4680:G4680"/>
    <mergeCell ref="I4680:J4680"/>
    <mergeCell ref="L4680:M4680"/>
    <mergeCell ref="N4680:O4680"/>
    <mergeCell ref="A4679:B4679"/>
    <mergeCell ref="C4679:D4679"/>
    <mergeCell ref="F4679:G4679"/>
    <mergeCell ref="I4679:J4679"/>
    <mergeCell ref="L4679:M4679"/>
    <mergeCell ref="N4679:O4679"/>
    <mergeCell ref="A4678:B4678"/>
    <mergeCell ref="C4678:D4678"/>
    <mergeCell ref="F4678:G4678"/>
    <mergeCell ref="I4678:J4678"/>
    <mergeCell ref="L4678:M4678"/>
    <mergeCell ref="N4678:O4678"/>
    <mergeCell ref="A4677:B4677"/>
    <mergeCell ref="C4677:D4677"/>
    <mergeCell ref="F4677:G4677"/>
    <mergeCell ref="I4677:J4677"/>
    <mergeCell ref="L4677:M4677"/>
    <mergeCell ref="N4677:O4677"/>
    <mergeCell ref="A4676:B4676"/>
    <mergeCell ref="C4676:D4676"/>
    <mergeCell ref="F4676:G4676"/>
    <mergeCell ref="I4676:J4676"/>
    <mergeCell ref="L4676:M4676"/>
    <mergeCell ref="N4676:O4676"/>
    <mergeCell ref="A4675:B4675"/>
    <mergeCell ref="C4675:D4675"/>
    <mergeCell ref="F4675:G4675"/>
    <mergeCell ref="I4675:J4675"/>
    <mergeCell ref="L4675:M4675"/>
    <mergeCell ref="N4675:O4675"/>
    <mergeCell ref="A4686:B4686"/>
    <mergeCell ref="C4686:D4686"/>
    <mergeCell ref="F4686:G4686"/>
    <mergeCell ref="I4686:J4686"/>
    <mergeCell ref="L4686:M4686"/>
    <mergeCell ref="N4686:O4686"/>
    <mergeCell ref="A4685:B4685"/>
    <mergeCell ref="C4685:D4685"/>
    <mergeCell ref="F4685:G4685"/>
    <mergeCell ref="I4685:J4685"/>
    <mergeCell ref="L4685:M4685"/>
    <mergeCell ref="N4685:O4685"/>
    <mergeCell ref="A4684:B4684"/>
    <mergeCell ref="C4684:D4684"/>
    <mergeCell ref="F4684:G4684"/>
    <mergeCell ref="I4684:J4684"/>
    <mergeCell ref="L4684:M4684"/>
    <mergeCell ref="N4684:O4684"/>
    <mergeCell ref="A4683:B4683"/>
    <mergeCell ref="C4683:D4683"/>
    <mergeCell ref="F4683:G4683"/>
    <mergeCell ref="I4683:J4683"/>
    <mergeCell ref="L4683:M4683"/>
    <mergeCell ref="N4683:O4683"/>
    <mergeCell ref="A4682:B4682"/>
    <mergeCell ref="C4682:D4682"/>
    <mergeCell ref="F4682:G4682"/>
    <mergeCell ref="I4682:J4682"/>
    <mergeCell ref="L4682:M4682"/>
    <mergeCell ref="N4682:O4682"/>
    <mergeCell ref="A4681:B4681"/>
    <mergeCell ref="C4681:D4681"/>
    <mergeCell ref="F4681:G4681"/>
    <mergeCell ref="I4681:J4681"/>
    <mergeCell ref="L4681:M4681"/>
    <mergeCell ref="N4681:O4681"/>
    <mergeCell ref="A4692:B4692"/>
    <mergeCell ref="C4692:D4692"/>
    <mergeCell ref="F4692:G4692"/>
    <mergeCell ref="I4692:J4692"/>
    <mergeCell ref="L4692:M4692"/>
    <mergeCell ref="N4692:O4692"/>
    <mergeCell ref="A4691:B4691"/>
    <mergeCell ref="C4691:D4691"/>
    <mergeCell ref="F4691:G4691"/>
    <mergeCell ref="I4691:J4691"/>
    <mergeCell ref="L4691:M4691"/>
    <mergeCell ref="N4691:O4691"/>
    <mergeCell ref="A4690:B4690"/>
    <mergeCell ref="C4690:D4690"/>
    <mergeCell ref="F4690:G4690"/>
    <mergeCell ref="I4690:J4690"/>
    <mergeCell ref="L4690:M4690"/>
    <mergeCell ref="N4690:O4690"/>
    <mergeCell ref="A4689:B4689"/>
    <mergeCell ref="C4689:D4689"/>
    <mergeCell ref="F4689:G4689"/>
    <mergeCell ref="I4689:J4689"/>
    <mergeCell ref="L4689:M4689"/>
    <mergeCell ref="N4689:O4689"/>
    <mergeCell ref="A4688:B4688"/>
    <mergeCell ref="C4688:D4688"/>
    <mergeCell ref="F4688:G4688"/>
    <mergeCell ref="I4688:J4688"/>
    <mergeCell ref="L4688:M4688"/>
    <mergeCell ref="N4688:O4688"/>
    <mergeCell ref="A4687:B4687"/>
    <mergeCell ref="C4687:D4687"/>
    <mergeCell ref="F4687:G4687"/>
    <mergeCell ref="I4687:J4687"/>
    <mergeCell ref="L4687:M4687"/>
    <mergeCell ref="N4687:O4687"/>
    <mergeCell ref="A4698:B4698"/>
    <mergeCell ref="C4698:D4698"/>
    <mergeCell ref="F4698:G4698"/>
    <mergeCell ref="I4698:J4698"/>
    <mergeCell ref="L4698:M4698"/>
    <mergeCell ref="N4698:O4698"/>
    <mergeCell ref="A4697:B4697"/>
    <mergeCell ref="C4697:D4697"/>
    <mergeCell ref="F4697:G4697"/>
    <mergeCell ref="I4697:J4697"/>
    <mergeCell ref="L4697:M4697"/>
    <mergeCell ref="N4697:O4697"/>
    <mergeCell ref="A4696:B4696"/>
    <mergeCell ref="C4696:D4696"/>
    <mergeCell ref="F4696:G4696"/>
    <mergeCell ref="I4696:J4696"/>
    <mergeCell ref="L4696:M4696"/>
    <mergeCell ref="N4696:O4696"/>
    <mergeCell ref="A4695:B4695"/>
    <mergeCell ref="C4695:D4695"/>
    <mergeCell ref="F4695:G4695"/>
    <mergeCell ref="I4695:J4695"/>
    <mergeCell ref="L4695:M4695"/>
    <mergeCell ref="N4695:O4695"/>
    <mergeCell ref="A4694:B4694"/>
    <mergeCell ref="C4694:D4694"/>
    <mergeCell ref="F4694:G4694"/>
    <mergeCell ref="I4694:J4694"/>
    <mergeCell ref="L4694:M4694"/>
    <mergeCell ref="N4694:O4694"/>
    <mergeCell ref="A4693:B4693"/>
    <mergeCell ref="C4693:D4693"/>
    <mergeCell ref="F4693:G4693"/>
    <mergeCell ref="I4693:J4693"/>
    <mergeCell ref="L4693:M4693"/>
    <mergeCell ref="N4693:O4693"/>
    <mergeCell ref="A4704:B4704"/>
    <mergeCell ref="C4704:D4704"/>
    <mergeCell ref="F4704:G4704"/>
    <mergeCell ref="I4704:J4704"/>
    <mergeCell ref="L4704:M4704"/>
    <mergeCell ref="N4704:O4704"/>
    <mergeCell ref="A4703:B4703"/>
    <mergeCell ref="C4703:D4703"/>
    <mergeCell ref="F4703:G4703"/>
    <mergeCell ref="I4703:J4703"/>
    <mergeCell ref="L4703:M4703"/>
    <mergeCell ref="N4703:O4703"/>
    <mergeCell ref="A4702:B4702"/>
    <mergeCell ref="C4702:D4702"/>
    <mergeCell ref="F4702:G4702"/>
    <mergeCell ref="I4702:J4702"/>
    <mergeCell ref="L4702:M4702"/>
    <mergeCell ref="N4702:O4702"/>
    <mergeCell ref="A4701:B4701"/>
    <mergeCell ref="C4701:D4701"/>
    <mergeCell ref="F4701:G4701"/>
    <mergeCell ref="I4701:J4701"/>
    <mergeCell ref="L4701:M4701"/>
    <mergeCell ref="N4701:O4701"/>
    <mergeCell ref="A4700:B4700"/>
    <mergeCell ref="C4700:D4700"/>
    <mergeCell ref="F4700:G4700"/>
    <mergeCell ref="I4700:J4700"/>
    <mergeCell ref="L4700:M4700"/>
    <mergeCell ref="N4700:O4700"/>
    <mergeCell ref="A4699:B4699"/>
    <mergeCell ref="C4699:D4699"/>
    <mergeCell ref="F4699:G4699"/>
    <mergeCell ref="I4699:J4699"/>
    <mergeCell ref="L4699:M4699"/>
    <mergeCell ref="N4699:O4699"/>
    <mergeCell ref="A4710:B4710"/>
    <mergeCell ref="C4710:D4710"/>
    <mergeCell ref="F4710:G4710"/>
    <mergeCell ref="I4710:J4710"/>
    <mergeCell ref="L4710:M4710"/>
    <mergeCell ref="N4710:O4710"/>
    <mergeCell ref="A4709:B4709"/>
    <mergeCell ref="C4709:D4709"/>
    <mergeCell ref="F4709:G4709"/>
    <mergeCell ref="I4709:J4709"/>
    <mergeCell ref="L4709:M4709"/>
    <mergeCell ref="N4709:O4709"/>
    <mergeCell ref="A4708:B4708"/>
    <mergeCell ref="C4708:D4708"/>
    <mergeCell ref="F4708:G4708"/>
    <mergeCell ref="I4708:J4708"/>
    <mergeCell ref="L4708:M4708"/>
    <mergeCell ref="N4708:O4708"/>
    <mergeCell ref="A4707:B4707"/>
    <mergeCell ref="C4707:D4707"/>
    <mergeCell ref="F4707:G4707"/>
    <mergeCell ref="I4707:J4707"/>
    <mergeCell ref="L4707:M4707"/>
    <mergeCell ref="N4707:O4707"/>
    <mergeCell ref="A4706:B4706"/>
    <mergeCell ref="C4706:D4706"/>
    <mergeCell ref="F4706:G4706"/>
    <mergeCell ref="I4706:J4706"/>
    <mergeCell ref="L4706:M4706"/>
    <mergeCell ref="N4706:O4706"/>
    <mergeCell ref="A4705:B4705"/>
    <mergeCell ref="C4705:D4705"/>
    <mergeCell ref="F4705:G4705"/>
    <mergeCell ref="I4705:J4705"/>
    <mergeCell ref="L4705:M4705"/>
    <mergeCell ref="N4705:O4705"/>
    <mergeCell ref="A4716:B4716"/>
    <mergeCell ref="C4716:D4716"/>
    <mergeCell ref="F4716:G4716"/>
    <mergeCell ref="I4716:J4716"/>
    <mergeCell ref="L4716:M4716"/>
    <mergeCell ref="N4716:O4716"/>
    <mergeCell ref="A4715:B4715"/>
    <mergeCell ref="C4715:D4715"/>
    <mergeCell ref="F4715:G4715"/>
    <mergeCell ref="I4715:J4715"/>
    <mergeCell ref="L4715:M4715"/>
    <mergeCell ref="N4715:O4715"/>
    <mergeCell ref="A4714:B4714"/>
    <mergeCell ref="C4714:D4714"/>
    <mergeCell ref="F4714:G4714"/>
    <mergeCell ref="I4714:J4714"/>
    <mergeCell ref="L4714:M4714"/>
    <mergeCell ref="N4714:O4714"/>
    <mergeCell ref="A4713:B4713"/>
    <mergeCell ref="C4713:D4713"/>
    <mergeCell ref="F4713:G4713"/>
    <mergeCell ref="I4713:J4713"/>
    <mergeCell ref="L4713:M4713"/>
    <mergeCell ref="N4713:O4713"/>
    <mergeCell ref="A4712:B4712"/>
    <mergeCell ref="C4712:D4712"/>
    <mergeCell ref="F4712:G4712"/>
    <mergeCell ref="I4712:J4712"/>
    <mergeCell ref="L4712:M4712"/>
    <mergeCell ref="N4712:O4712"/>
    <mergeCell ref="A4711:B4711"/>
    <mergeCell ref="C4711:D4711"/>
    <mergeCell ref="F4711:G4711"/>
    <mergeCell ref="I4711:J4711"/>
    <mergeCell ref="L4711:M4711"/>
    <mergeCell ref="N4711:O4711"/>
    <mergeCell ref="A4722:B4722"/>
    <mergeCell ref="C4722:D4722"/>
    <mergeCell ref="F4722:G4722"/>
    <mergeCell ref="I4722:J4722"/>
    <mergeCell ref="L4722:M4722"/>
    <mergeCell ref="N4722:O4722"/>
    <mergeCell ref="A4721:B4721"/>
    <mergeCell ref="C4721:D4721"/>
    <mergeCell ref="F4721:G4721"/>
    <mergeCell ref="I4721:J4721"/>
    <mergeCell ref="L4721:M4721"/>
    <mergeCell ref="N4721:O4721"/>
    <mergeCell ref="A4720:B4720"/>
    <mergeCell ref="C4720:D4720"/>
    <mergeCell ref="F4720:G4720"/>
    <mergeCell ref="I4720:J4720"/>
    <mergeCell ref="L4720:M4720"/>
    <mergeCell ref="N4720:O4720"/>
    <mergeCell ref="A4719:B4719"/>
    <mergeCell ref="C4719:D4719"/>
    <mergeCell ref="F4719:G4719"/>
    <mergeCell ref="I4719:J4719"/>
    <mergeCell ref="L4719:M4719"/>
    <mergeCell ref="N4719:O4719"/>
    <mergeCell ref="A4718:B4718"/>
    <mergeCell ref="C4718:D4718"/>
    <mergeCell ref="F4718:G4718"/>
    <mergeCell ref="I4718:J4718"/>
    <mergeCell ref="L4718:M4718"/>
    <mergeCell ref="N4718:O4718"/>
    <mergeCell ref="A4717:B4717"/>
    <mergeCell ref="C4717:D4717"/>
    <mergeCell ref="F4717:G4717"/>
    <mergeCell ref="I4717:J4717"/>
    <mergeCell ref="L4717:M4717"/>
    <mergeCell ref="N4717:O4717"/>
    <mergeCell ref="A4728:B4728"/>
    <mergeCell ref="C4728:D4728"/>
    <mergeCell ref="F4728:G4728"/>
    <mergeCell ref="I4728:J4728"/>
    <mergeCell ref="L4728:M4728"/>
    <mergeCell ref="N4728:O4728"/>
    <mergeCell ref="A4727:B4727"/>
    <mergeCell ref="C4727:D4727"/>
    <mergeCell ref="F4727:G4727"/>
    <mergeCell ref="I4727:J4727"/>
    <mergeCell ref="L4727:M4727"/>
    <mergeCell ref="N4727:O4727"/>
    <mergeCell ref="A4726:B4726"/>
    <mergeCell ref="C4726:D4726"/>
    <mergeCell ref="F4726:G4726"/>
    <mergeCell ref="I4726:J4726"/>
    <mergeCell ref="L4726:M4726"/>
    <mergeCell ref="N4726:O4726"/>
    <mergeCell ref="A4725:B4725"/>
    <mergeCell ref="C4725:D4725"/>
    <mergeCell ref="F4725:G4725"/>
    <mergeCell ref="I4725:J4725"/>
    <mergeCell ref="L4725:M4725"/>
    <mergeCell ref="N4725:O4725"/>
    <mergeCell ref="A4724:B4724"/>
    <mergeCell ref="C4724:D4724"/>
    <mergeCell ref="F4724:G4724"/>
    <mergeCell ref="I4724:J4724"/>
    <mergeCell ref="L4724:M4724"/>
    <mergeCell ref="N4724:O4724"/>
    <mergeCell ref="A4723:B4723"/>
    <mergeCell ref="C4723:D4723"/>
    <mergeCell ref="F4723:G4723"/>
    <mergeCell ref="I4723:J4723"/>
    <mergeCell ref="L4723:M4723"/>
    <mergeCell ref="N4723:O4723"/>
    <mergeCell ref="A4734:B4734"/>
    <mergeCell ref="C4734:D4734"/>
    <mergeCell ref="F4734:G4734"/>
    <mergeCell ref="I4734:J4734"/>
    <mergeCell ref="L4734:M4734"/>
    <mergeCell ref="N4734:O4734"/>
    <mergeCell ref="A4733:B4733"/>
    <mergeCell ref="C4733:D4733"/>
    <mergeCell ref="F4733:G4733"/>
    <mergeCell ref="I4733:J4733"/>
    <mergeCell ref="L4733:M4733"/>
    <mergeCell ref="N4733:O4733"/>
    <mergeCell ref="A4732:B4732"/>
    <mergeCell ref="C4732:D4732"/>
    <mergeCell ref="F4732:G4732"/>
    <mergeCell ref="I4732:J4732"/>
    <mergeCell ref="L4732:M4732"/>
    <mergeCell ref="N4732:O4732"/>
    <mergeCell ref="A4731:B4731"/>
    <mergeCell ref="C4731:D4731"/>
    <mergeCell ref="F4731:G4731"/>
    <mergeCell ref="I4731:J4731"/>
    <mergeCell ref="L4731:M4731"/>
    <mergeCell ref="N4731:O4731"/>
    <mergeCell ref="A4730:B4730"/>
    <mergeCell ref="C4730:D4730"/>
    <mergeCell ref="F4730:G4730"/>
    <mergeCell ref="I4730:J4730"/>
    <mergeCell ref="L4730:M4730"/>
    <mergeCell ref="N4730:O4730"/>
    <mergeCell ref="A4729:B4729"/>
    <mergeCell ref="C4729:D4729"/>
    <mergeCell ref="F4729:G4729"/>
    <mergeCell ref="I4729:J4729"/>
    <mergeCell ref="L4729:M4729"/>
    <mergeCell ref="N4729:O4729"/>
    <mergeCell ref="A4740:B4740"/>
    <mergeCell ref="C4740:D4740"/>
    <mergeCell ref="F4740:G4740"/>
    <mergeCell ref="I4740:J4740"/>
    <mergeCell ref="L4740:M4740"/>
    <mergeCell ref="N4740:O4740"/>
    <mergeCell ref="A4739:B4739"/>
    <mergeCell ref="C4739:D4739"/>
    <mergeCell ref="F4739:G4739"/>
    <mergeCell ref="I4739:J4739"/>
    <mergeCell ref="L4739:M4739"/>
    <mergeCell ref="N4739:O4739"/>
    <mergeCell ref="A4738:B4738"/>
    <mergeCell ref="C4738:D4738"/>
    <mergeCell ref="F4738:G4738"/>
    <mergeCell ref="I4738:J4738"/>
    <mergeCell ref="L4738:M4738"/>
    <mergeCell ref="N4738:O4738"/>
    <mergeCell ref="A4737:B4737"/>
    <mergeCell ref="C4737:D4737"/>
    <mergeCell ref="F4737:G4737"/>
    <mergeCell ref="I4737:J4737"/>
    <mergeCell ref="L4737:M4737"/>
    <mergeCell ref="N4737:O4737"/>
    <mergeCell ref="A4736:B4736"/>
    <mergeCell ref="C4736:D4736"/>
    <mergeCell ref="F4736:G4736"/>
    <mergeCell ref="I4736:J4736"/>
    <mergeCell ref="L4736:M4736"/>
    <mergeCell ref="N4736:O4736"/>
    <mergeCell ref="A4735:B4735"/>
    <mergeCell ref="C4735:D4735"/>
    <mergeCell ref="F4735:G4735"/>
    <mergeCell ref="I4735:J4735"/>
    <mergeCell ref="L4735:M4735"/>
    <mergeCell ref="N4735:O4735"/>
    <mergeCell ref="A4746:B4746"/>
    <mergeCell ref="C4746:D4746"/>
    <mergeCell ref="F4746:G4746"/>
    <mergeCell ref="I4746:J4746"/>
    <mergeCell ref="L4746:M4746"/>
    <mergeCell ref="N4746:O4746"/>
    <mergeCell ref="A4745:B4745"/>
    <mergeCell ref="C4745:D4745"/>
    <mergeCell ref="F4745:G4745"/>
    <mergeCell ref="I4745:J4745"/>
    <mergeCell ref="L4745:M4745"/>
    <mergeCell ref="N4745:O4745"/>
    <mergeCell ref="A4744:B4744"/>
    <mergeCell ref="C4744:D4744"/>
    <mergeCell ref="F4744:G4744"/>
    <mergeCell ref="I4744:J4744"/>
    <mergeCell ref="L4744:M4744"/>
    <mergeCell ref="N4744:O4744"/>
    <mergeCell ref="A4743:B4743"/>
    <mergeCell ref="C4743:D4743"/>
    <mergeCell ref="F4743:G4743"/>
    <mergeCell ref="I4743:J4743"/>
    <mergeCell ref="L4743:M4743"/>
    <mergeCell ref="N4743:O4743"/>
    <mergeCell ref="A4742:B4742"/>
    <mergeCell ref="C4742:D4742"/>
    <mergeCell ref="F4742:G4742"/>
    <mergeCell ref="I4742:J4742"/>
    <mergeCell ref="L4742:M4742"/>
    <mergeCell ref="N4742:O4742"/>
    <mergeCell ref="A4741:B4741"/>
    <mergeCell ref="C4741:D4741"/>
    <mergeCell ref="F4741:G4741"/>
    <mergeCell ref="I4741:J4741"/>
    <mergeCell ref="L4741:M4741"/>
    <mergeCell ref="N4741:O4741"/>
    <mergeCell ref="A4752:B4752"/>
    <mergeCell ref="C4752:D4752"/>
    <mergeCell ref="F4752:G4752"/>
    <mergeCell ref="I4752:J4752"/>
    <mergeCell ref="L4752:M4752"/>
    <mergeCell ref="N4752:O4752"/>
    <mergeCell ref="A4751:B4751"/>
    <mergeCell ref="C4751:D4751"/>
    <mergeCell ref="F4751:G4751"/>
    <mergeCell ref="I4751:J4751"/>
    <mergeCell ref="L4751:M4751"/>
    <mergeCell ref="N4751:O4751"/>
    <mergeCell ref="A4750:B4750"/>
    <mergeCell ref="C4750:D4750"/>
    <mergeCell ref="F4750:G4750"/>
    <mergeCell ref="I4750:J4750"/>
    <mergeCell ref="L4750:M4750"/>
    <mergeCell ref="N4750:O4750"/>
    <mergeCell ref="A4749:B4749"/>
    <mergeCell ref="C4749:D4749"/>
    <mergeCell ref="F4749:G4749"/>
    <mergeCell ref="I4749:J4749"/>
    <mergeCell ref="L4749:M4749"/>
    <mergeCell ref="N4749:O4749"/>
    <mergeCell ref="A4748:B4748"/>
    <mergeCell ref="C4748:D4748"/>
    <mergeCell ref="F4748:G4748"/>
    <mergeCell ref="I4748:J4748"/>
    <mergeCell ref="L4748:M4748"/>
    <mergeCell ref="N4748:O4748"/>
    <mergeCell ref="A4747:B4747"/>
    <mergeCell ref="C4747:D4747"/>
    <mergeCell ref="F4747:G4747"/>
    <mergeCell ref="I4747:J4747"/>
    <mergeCell ref="L4747:M4747"/>
    <mergeCell ref="N4747:O4747"/>
    <mergeCell ref="A4758:B4758"/>
    <mergeCell ref="C4758:D4758"/>
    <mergeCell ref="F4758:G4758"/>
    <mergeCell ref="I4758:J4758"/>
    <mergeCell ref="L4758:M4758"/>
    <mergeCell ref="N4758:O4758"/>
    <mergeCell ref="A4757:B4757"/>
    <mergeCell ref="C4757:D4757"/>
    <mergeCell ref="F4757:G4757"/>
    <mergeCell ref="I4757:J4757"/>
    <mergeCell ref="L4757:M4757"/>
    <mergeCell ref="N4757:O4757"/>
    <mergeCell ref="A4756:B4756"/>
    <mergeCell ref="C4756:D4756"/>
    <mergeCell ref="F4756:G4756"/>
    <mergeCell ref="I4756:J4756"/>
    <mergeCell ref="L4756:M4756"/>
    <mergeCell ref="N4756:O4756"/>
    <mergeCell ref="A4755:B4755"/>
    <mergeCell ref="C4755:D4755"/>
    <mergeCell ref="F4755:G4755"/>
    <mergeCell ref="I4755:J4755"/>
    <mergeCell ref="L4755:M4755"/>
    <mergeCell ref="N4755:O4755"/>
    <mergeCell ref="A4754:B4754"/>
    <mergeCell ref="C4754:D4754"/>
    <mergeCell ref="F4754:G4754"/>
    <mergeCell ref="I4754:J4754"/>
    <mergeCell ref="L4754:M4754"/>
    <mergeCell ref="N4754:O4754"/>
    <mergeCell ref="A4753:B4753"/>
    <mergeCell ref="C4753:D4753"/>
    <mergeCell ref="F4753:G4753"/>
    <mergeCell ref="I4753:J4753"/>
    <mergeCell ref="L4753:M4753"/>
    <mergeCell ref="N4753:O4753"/>
    <mergeCell ref="A4764:B4764"/>
    <mergeCell ref="C4764:D4764"/>
    <mergeCell ref="F4764:G4764"/>
    <mergeCell ref="I4764:J4764"/>
    <mergeCell ref="L4764:M4764"/>
    <mergeCell ref="N4764:O4764"/>
    <mergeCell ref="A4763:B4763"/>
    <mergeCell ref="C4763:D4763"/>
    <mergeCell ref="F4763:G4763"/>
    <mergeCell ref="I4763:J4763"/>
    <mergeCell ref="L4763:M4763"/>
    <mergeCell ref="N4763:O4763"/>
    <mergeCell ref="A4762:B4762"/>
    <mergeCell ref="C4762:D4762"/>
    <mergeCell ref="F4762:G4762"/>
    <mergeCell ref="I4762:J4762"/>
    <mergeCell ref="L4762:M4762"/>
    <mergeCell ref="N4762:O4762"/>
    <mergeCell ref="A4761:B4761"/>
    <mergeCell ref="C4761:D4761"/>
    <mergeCell ref="F4761:G4761"/>
    <mergeCell ref="I4761:J4761"/>
    <mergeCell ref="L4761:M4761"/>
    <mergeCell ref="N4761:O4761"/>
    <mergeCell ref="A4760:B4760"/>
    <mergeCell ref="C4760:D4760"/>
    <mergeCell ref="F4760:G4760"/>
    <mergeCell ref="I4760:J4760"/>
    <mergeCell ref="L4760:M4760"/>
    <mergeCell ref="N4760:O4760"/>
    <mergeCell ref="A4759:B4759"/>
    <mergeCell ref="C4759:D4759"/>
    <mergeCell ref="F4759:G4759"/>
    <mergeCell ref="I4759:J4759"/>
    <mergeCell ref="L4759:M4759"/>
    <mergeCell ref="N4759:O4759"/>
    <mergeCell ref="A4770:B4770"/>
    <mergeCell ref="C4770:D4770"/>
    <mergeCell ref="F4770:G4770"/>
    <mergeCell ref="I4770:J4770"/>
    <mergeCell ref="L4770:M4770"/>
    <mergeCell ref="N4770:O4770"/>
    <mergeCell ref="A4769:B4769"/>
    <mergeCell ref="C4769:D4769"/>
    <mergeCell ref="F4769:G4769"/>
    <mergeCell ref="I4769:J4769"/>
    <mergeCell ref="L4769:M4769"/>
    <mergeCell ref="N4769:O4769"/>
    <mergeCell ref="A4768:B4768"/>
    <mergeCell ref="C4768:D4768"/>
    <mergeCell ref="F4768:G4768"/>
    <mergeCell ref="I4768:J4768"/>
    <mergeCell ref="L4768:M4768"/>
    <mergeCell ref="N4768:O4768"/>
    <mergeCell ref="A4767:B4767"/>
    <mergeCell ref="C4767:D4767"/>
    <mergeCell ref="F4767:G4767"/>
    <mergeCell ref="I4767:J4767"/>
    <mergeCell ref="L4767:M4767"/>
    <mergeCell ref="N4767:O4767"/>
    <mergeCell ref="A4766:B4766"/>
    <mergeCell ref="C4766:D4766"/>
    <mergeCell ref="F4766:G4766"/>
    <mergeCell ref="I4766:J4766"/>
    <mergeCell ref="L4766:M4766"/>
    <mergeCell ref="N4766:O4766"/>
    <mergeCell ref="A4765:B4765"/>
    <mergeCell ref="C4765:D4765"/>
    <mergeCell ref="F4765:G4765"/>
    <mergeCell ref="I4765:J4765"/>
    <mergeCell ref="L4765:M4765"/>
    <mergeCell ref="N4765:O4765"/>
    <mergeCell ref="A4776:B4776"/>
    <mergeCell ref="C4776:D4776"/>
    <mergeCell ref="F4776:G4776"/>
    <mergeCell ref="I4776:J4776"/>
    <mergeCell ref="L4776:M4776"/>
    <mergeCell ref="N4776:O4776"/>
    <mergeCell ref="A4775:B4775"/>
    <mergeCell ref="C4775:D4775"/>
    <mergeCell ref="F4775:G4775"/>
    <mergeCell ref="I4775:J4775"/>
    <mergeCell ref="L4775:M4775"/>
    <mergeCell ref="N4775:O4775"/>
    <mergeCell ref="A4774:B4774"/>
    <mergeCell ref="C4774:D4774"/>
    <mergeCell ref="F4774:G4774"/>
    <mergeCell ref="I4774:J4774"/>
    <mergeCell ref="L4774:M4774"/>
    <mergeCell ref="N4774:O4774"/>
    <mergeCell ref="A4773:B4773"/>
    <mergeCell ref="C4773:D4773"/>
    <mergeCell ref="F4773:G4773"/>
    <mergeCell ref="I4773:J4773"/>
    <mergeCell ref="L4773:M4773"/>
    <mergeCell ref="N4773:O4773"/>
    <mergeCell ref="A4772:B4772"/>
    <mergeCell ref="C4772:D4772"/>
    <mergeCell ref="F4772:G4772"/>
    <mergeCell ref="I4772:J4772"/>
    <mergeCell ref="L4772:M4772"/>
    <mergeCell ref="N4772:O4772"/>
    <mergeCell ref="A4771:B4771"/>
    <mergeCell ref="C4771:D4771"/>
    <mergeCell ref="F4771:G4771"/>
    <mergeCell ref="I4771:J4771"/>
    <mergeCell ref="L4771:M4771"/>
    <mergeCell ref="N4771:O4771"/>
    <mergeCell ref="A4782:B4782"/>
    <mergeCell ref="C4782:D4782"/>
    <mergeCell ref="F4782:G4782"/>
    <mergeCell ref="I4782:J4782"/>
    <mergeCell ref="L4782:M4782"/>
    <mergeCell ref="N4782:O4782"/>
    <mergeCell ref="A4781:B4781"/>
    <mergeCell ref="C4781:D4781"/>
    <mergeCell ref="F4781:G4781"/>
    <mergeCell ref="I4781:J4781"/>
    <mergeCell ref="L4781:M4781"/>
    <mergeCell ref="N4781:O4781"/>
    <mergeCell ref="A4780:B4780"/>
    <mergeCell ref="C4780:D4780"/>
    <mergeCell ref="F4780:G4780"/>
    <mergeCell ref="I4780:J4780"/>
    <mergeCell ref="L4780:M4780"/>
    <mergeCell ref="N4780:O4780"/>
    <mergeCell ref="A4779:B4779"/>
    <mergeCell ref="C4779:D4779"/>
    <mergeCell ref="F4779:G4779"/>
    <mergeCell ref="I4779:J4779"/>
    <mergeCell ref="L4779:M4779"/>
    <mergeCell ref="N4779:O4779"/>
    <mergeCell ref="A4778:B4778"/>
    <mergeCell ref="C4778:D4778"/>
    <mergeCell ref="F4778:G4778"/>
    <mergeCell ref="I4778:J4778"/>
    <mergeCell ref="L4778:M4778"/>
    <mergeCell ref="N4778:O4778"/>
    <mergeCell ref="A4777:B4777"/>
    <mergeCell ref="C4777:D4777"/>
    <mergeCell ref="F4777:G4777"/>
    <mergeCell ref="I4777:J4777"/>
    <mergeCell ref="L4777:M4777"/>
    <mergeCell ref="N4777:O4777"/>
    <mergeCell ref="A4788:B4788"/>
    <mergeCell ref="C4788:D4788"/>
    <mergeCell ref="F4788:G4788"/>
    <mergeCell ref="I4788:J4788"/>
    <mergeCell ref="L4788:M4788"/>
    <mergeCell ref="N4788:O4788"/>
    <mergeCell ref="A4787:B4787"/>
    <mergeCell ref="C4787:D4787"/>
    <mergeCell ref="F4787:G4787"/>
    <mergeCell ref="I4787:J4787"/>
    <mergeCell ref="L4787:M4787"/>
    <mergeCell ref="N4787:O4787"/>
    <mergeCell ref="A4786:B4786"/>
    <mergeCell ref="C4786:D4786"/>
    <mergeCell ref="F4786:G4786"/>
    <mergeCell ref="I4786:J4786"/>
    <mergeCell ref="L4786:M4786"/>
    <mergeCell ref="N4786:O4786"/>
    <mergeCell ref="A4785:B4785"/>
    <mergeCell ref="C4785:D4785"/>
    <mergeCell ref="F4785:G4785"/>
    <mergeCell ref="I4785:J4785"/>
    <mergeCell ref="L4785:M4785"/>
    <mergeCell ref="N4785:O4785"/>
    <mergeCell ref="A4784:B4784"/>
    <mergeCell ref="C4784:D4784"/>
    <mergeCell ref="F4784:G4784"/>
    <mergeCell ref="I4784:J4784"/>
    <mergeCell ref="L4784:M4784"/>
    <mergeCell ref="N4784:O4784"/>
    <mergeCell ref="A4783:B4783"/>
    <mergeCell ref="C4783:D4783"/>
    <mergeCell ref="F4783:G4783"/>
    <mergeCell ref="I4783:J4783"/>
    <mergeCell ref="L4783:M4783"/>
    <mergeCell ref="N4783:O4783"/>
    <mergeCell ref="A4794:B4794"/>
    <mergeCell ref="C4794:D4794"/>
    <mergeCell ref="F4794:G4794"/>
    <mergeCell ref="I4794:J4794"/>
    <mergeCell ref="L4794:M4794"/>
    <mergeCell ref="N4794:O4794"/>
    <mergeCell ref="A4793:B4793"/>
    <mergeCell ref="C4793:D4793"/>
    <mergeCell ref="F4793:G4793"/>
    <mergeCell ref="I4793:J4793"/>
    <mergeCell ref="L4793:M4793"/>
    <mergeCell ref="N4793:O4793"/>
    <mergeCell ref="A4792:B4792"/>
    <mergeCell ref="C4792:D4792"/>
    <mergeCell ref="F4792:G4792"/>
    <mergeCell ref="I4792:J4792"/>
    <mergeCell ref="L4792:M4792"/>
    <mergeCell ref="N4792:O4792"/>
    <mergeCell ref="A4791:B4791"/>
    <mergeCell ref="C4791:D4791"/>
    <mergeCell ref="F4791:G4791"/>
    <mergeCell ref="I4791:J4791"/>
    <mergeCell ref="L4791:M4791"/>
    <mergeCell ref="N4791:O4791"/>
    <mergeCell ref="A4790:B4790"/>
    <mergeCell ref="C4790:D4790"/>
    <mergeCell ref="F4790:G4790"/>
    <mergeCell ref="I4790:J4790"/>
    <mergeCell ref="L4790:M4790"/>
    <mergeCell ref="N4790:O4790"/>
    <mergeCell ref="A4789:B4789"/>
    <mergeCell ref="C4789:D4789"/>
    <mergeCell ref="F4789:G4789"/>
    <mergeCell ref="I4789:J4789"/>
    <mergeCell ref="L4789:M4789"/>
    <mergeCell ref="N4789:O4789"/>
    <mergeCell ref="A4800:B4800"/>
    <mergeCell ref="C4800:D4800"/>
    <mergeCell ref="F4800:G4800"/>
    <mergeCell ref="I4800:J4800"/>
    <mergeCell ref="L4800:M4800"/>
    <mergeCell ref="N4800:O4800"/>
    <mergeCell ref="A4799:B4799"/>
    <mergeCell ref="C4799:D4799"/>
    <mergeCell ref="F4799:G4799"/>
    <mergeCell ref="I4799:J4799"/>
    <mergeCell ref="L4799:M4799"/>
    <mergeCell ref="N4799:O4799"/>
    <mergeCell ref="A4798:B4798"/>
    <mergeCell ref="C4798:D4798"/>
    <mergeCell ref="F4798:G4798"/>
    <mergeCell ref="I4798:J4798"/>
    <mergeCell ref="L4798:M4798"/>
    <mergeCell ref="N4798:O4798"/>
    <mergeCell ref="A4797:B4797"/>
    <mergeCell ref="C4797:D4797"/>
    <mergeCell ref="F4797:G4797"/>
    <mergeCell ref="I4797:J4797"/>
    <mergeCell ref="L4797:M4797"/>
    <mergeCell ref="N4797:O4797"/>
    <mergeCell ref="A4796:B4796"/>
    <mergeCell ref="C4796:D4796"/>
    <mergeCell ref="F4796:G4796"/>
    <mergeCell ref="I4796:J4796"/>
    <mergeCell ref="L4796:M4796"/>
    <mergeCell ref="N4796:O4796"/>
    <mergeCell ref="A4795:B4795"/>
    <mergeCell ref="C4795:D4795"/>
    <mergeCell ref="F4795:G4795"/>
    <mergeCell ref="I4795:J4795"/>
    <mergeCell ref="L4795:M4795"/>
    <mergeCell ref="N4795:O4795"/>
    <mergeCell ref="A4806:B4806"/>
    <mergeCell ref="C4806:D4806"/>
    <mergeCell ref="F4806:G4806"/>
    <mergeCell ref="I4806:J4806"/>
    <mergeCell ref="L4806:M4806"/>
    <mergeCell ref="N4806:O4806"/>
    <mergeCell ref="A4805:B4805"/>
    <mergeCell ref="C4805:D4805"/>
    <mergeCell ref="F4805:G4805"/>
    <mergeCell ref="I4805:J4805"/>
    <mergeCell ref="L4805:M4805"/>
    <mergeCell ref="N4805:O4805"/>
    <mergeCell ref="A4804:B4804"/>
    <mergeCell ref="C4804:D4804"/>
    <mergeCell ref="F4804:G4804"/>
    <mergeCell ref="I4804:J4804"/>
    <mergeCell ref="L4804:M4804"/>
    <mergeCell ref="N4804:O4804"/>
    <mergeCell ref="A4803:B4803"/>
    <mergeCell ref="C4803:D4803"/>
    <mergeCell ref="F4803:G4803"/>
    <mergeCell ref="I4803:J4803"/>
    <mergeCell ref="L4803:M4803"/>
    <mergeCell ref="N4803:O4803"/>
    <mergeCell ref="A4802:B4802"/>
    <mergeCell ref="C4802:D4802"/>
    <mergeCell ref="F4802:G4802"/>
    <mergeCell ref="I4802:J4802"/>
    <mergeCell ref="L4802:M4802"/>
    <mergeCell ref="N4802:O4802"/>
    <mergeCell ref="A4801:B4801"/>
    <mergeCell ref="C4801:D4801"/>
    <mergeCell ref="F4801:G4801"/>
    <mergeCell ref="I4801:J4801"/>
    <mergeCell ref="L4801:M4801"/>
    <mergeCell ref="N4801:O4801"/>
    <mergeCell ref="A4812:B4812"/>
    <mergeCell ref="C4812:D4812"/>
    <mergeCell ref="F4812:G4812"/>
    <mergeCell ref="I4812:J4812"/>
    <mergeCell ref="L4812:M4812"/>
    <mergeCell ref="N4812:O4812"/>
    <mergeCell ref="A4811:B4811"/>
    <mergeCell ref="C4811:D4811"/>
    <mergeCell ref="F4811:G4811"/>
    <mergeCell ref="I4811:J4811"/>
    <mergeCell ref="L4811:M4811"/>
    <mergeCell ref="N4811:O4811"/>
    <mergeCell ref="A4810:B4810"/>
    <mergeCell ref="C4810:D4810"/>
    <mergeCell ref="F4810:G4810"/>
    <mergeCell ref="I4810:J4810"/>
    <mergeCell ref="L4810:M4810"/>
    <mergeCell ref="N4810:O4810"/>
    <mergeCell ref="A4809:B4809"/>
    <mergeCell ref="C4809:D4809"/>
    <mergeCell ref="F4809:G4809"/>
    <mergeCell ref="I4809:J4809"/>
    <mergeCell ref="L4809:M4809"/>
    <mergeCell ref="N4809:O4809"/>
    <mergeCell ref="A4808:B4808"/>
    <mergeCell ref="C4808:D4808"/>
    <mergeCell ref="F4808:G4808"/>
    <mergeCell ref="I4808:J4808"/>
    <mergeCell ref="L4808:M4808"/>
    <mergeCell ref="N4808:O4808"/>
    <mergeCell ref="A4807:B4807"/>
    <mergeCell ref="C4807:D4807"/>
    <mergeCell ref="F4807:G4807"/>
    <mergeCell ref="I4807:J4807"/>
    <mergeCell ref="L4807:M4807"/>
    <mergeCell ref="N4807:O4807"/>
    <mergeCell ref="A4818:B4818"/>
    <mergeCell ref="C4818:D4818"/>
    <mergeCell ref="F4818:G4818"/>
    <mergeCell ref="I4818:J4818"/>
    <mergeCell ref="L4818:M4818"/>
    <mergeCell ref="N4818:O4818"/>
    <mergeCell ref="A4817:B4817"/>
    <mergeCell ref="C4817:D4817"/>
    <mergeCell ref="F4817:G4817"/>
    <mergeCell ref="I4817:J4817"/>
    <mergeCell ref="L4817:M4817"/>
    <mergeCell ref="N4817:O4817"/>
    <mergeCell ref="A4816:B4816"/>
    <mergeCell ref="C4816:D4816"/>
    <mergeCell ref="F4816:G4816"/>
    <mergeCell ref="I4816:J4816"/>
    <mergeCell ref="L4816:M4816"/>
    <mergeCell ref="N4816:O4816"/>
    <mergeCell ref="A4815:B4815"/>
    <mergeCell ref="C4815:D4815"/>
    <mergeCell ref="F4815:G4815"/>
    <mergeCell ref="I4815:J4815"/>
    <mergeCell ref="L4815:M4815"/>
    <mergeCell ref="N4815:O4815"/>
    <mergeCell ref="A4814:B4814"/>
    <mergeCell ref="C4814:D4814"/>
    <mergeCell ref="F4814:G4814"/>
    <mergeCell ref="I4814:J4814"/>
    <mergeCell ref="L4814:M4814"/>
    <mergeCell ref="N4814:O4814"/>
    <mergeCell ref="A4813:B4813"/>
    <mergeCell ref="C4813:D4813"/>
    <mergeCell ref="F4813:G4813"/>
    <mergeCell ref="I4813:J4813"/>
    <mergeCell ref="L4813:M4813"/>
    <mergeCell ref="N4813:O4813"/>
    <mergeCell ref="A4824:B4824"/>
    <mergeCell ref="C4824:D4824"/>
    <mergeCell ref="F4824:G4824"/>
    <mergeCell ref="I4824:J4824"/>
    <mergeCell ref="L4824:M4824"/>
    <mergeCell ref="N4824:O4824"/>
    <mergeCell ref="A4823:B4823"/>
    <mergeCell ref="C4823:D4823"/>
    <mergeCell ref="F4823:G4823"/>
    <mergeCell ref="I4823:J4823"/>
    <mergeCell ref="L4823:M4823"/>
    <mergeCell ref="N4823:O4823"/>
    <mergeCell ref="A4822:B4822"/>
    <mergeCell ref="C4822:D4822"/>
    <mergeCell ref="F4822:G4822"/>
    <mergeCell ref="I4822:J4822"/>
    <mergeCell ref="L4822:M4822"/>
    <mergeCell ref="N4822:O4822"/>
    <mergeCell ref="A4821:B4821"/>
    <mergeCell ref="C4821:D4821"/>
    <mergeCell ref="F4821:G4821"/>
    <mergeCell ref="I4821:J4821"/>
    <mergeCell ref="L4821:M4821"/>
    <mergeCell ref="N4821:O4821"/>
    <mergeCell ref="A4820:B4820"/>
    <mergeCell ref="C4820:D4820"/>
    <mergeCell ref="F4820:G4820"/>
    <mergeCell ref="I4820:J4820"/>
    <mergeCell ref="L4820:M4820"/>
    <mergeCell ref="N4820:O4820"/>
    <mergeCell ref="A4819:B4819"/>
    <mergeCell ref="C4819:D4819"/>
    <mergeCell ref="F4819:G4819"/>
    <mergeCell ref="I4819:J4819"/>
    <mergeCell ref="L4819:M4819"/>
    <mergeCell ref="N4819:O4819"/>
    <mergeCell ref="A4830:B4830"/>
    <mergeCell ref="C4830:D4830"/>
    <mergeCell ref="F4830:G4830"/>
    <mergeCell ref="I4830:J4830"/>
    <mergeCell ref="L4830:M4830"/>
    <mergeCell ref="N4830:O4830"/>
    <mergeCell ref="A4829:B4829"/>
    <mergeCell ref="C4829:D4829"/>
    <mergeCell ref="F4829:G4829"/>
    <mergeCell ref="I4829:J4829"/>
    <mergeCell ref="L4829:M4829"/>
    <mergeCell ref="N4829:O4829"/>
    <mergeCell ref="A4828:B4828"/>
    <mergeCell ref="C4828:D4828"/>
    <mergeCell ref="F4828:G4828"/>
    <mergeCell ref="I4828:J4828"/>
    <mergeCell ref="L4828:M4828"/>
    <mergeCell ref="N4828:O4828"/>
    <mergeCell ref="A4827:B4827"/>
    <mergeCell ref="C4827:D4827"/>
    <mergeCell ref="F4827:G4827"/>
    <mergeCell ref="I4827:J4827"/>
    <mergeCell ref="L4827:M4827"/>
    <mergeCell ref="N4827:O4827"/>
    <mergeCell ref="A4826:B4826"/>
    <mergeCell ref="C4826:D4826"/>
    <mergeCell ref="F4826:G4826"/>
    <mergeCell ref="I4826:J4826"/>
    <mergeCell ref="L4826:M4826"/>
    <mergeCell ref="N4826:O4826"/>
    <mergeCell ref="A4825:B4825"/>
    <mergeCell ref="C4825:D4825"/>
    <mergeCell ref="F4825:G4825"/>
    <mergeCell ref="I4825:J4825"/>
    <mergeCell ref="L4825:M4825"/>
    <mergeCell ref="N4825:O4825"/>
    <mergeCell ref="A4836:B4836"/>
    <mergeCell ref="C4836:D4836"/>
    <mergeCell ref="F4836:G4836"/>
    <mergeCell ref="I4836:J4836"/>
    <mergeCell ref="L4836:M4836"/>
    <mergeCell ref="N4836:O4836"/>
    <mergeCell ref="A4835:B4835"/>
    <mergeCell ref="C4835:D4835"/>
    <mergeCell ref="F4835:G4835"/>
    <mergeCell ref="I4835:J4835"/>
    <mergeCell ref="L4835:M4835"/>
    <mergeCell ref="N4835:O4835"/>
    <mergeCell ref="A4834:B4834"/>
    <mergeCell ref="C4834:D4834"/>
    <mergeCell ref="F4834:G4834"/>
    <mergeCell ref="I4834:J4834"/>
    <mergeCell ref="L4834:M4834"/>
    <mergeCell ref="N4834:O4834"/>
    <mergeCell ref="A4833:B4833"/>
    <mergeCell ref="C4833:D4833"/>
    <mergeCell ref="F4833:G4833"/>
    <mergeCell ref="I4833:J4833"/>
    <mergeCell ref="L4833:M4833"/>
    <mergeCell ref="N4833:O4833"/>
    <mergeCell ref="A4832:B4832"/>
    <mergeCell ref="C4832:D4832"/>
    <mergeCell ref="F4832:G4832"/>
    <mergeCell ref="I4832:J4832"/>
    <mergeCell ref="L4832:M4832"/>
    <mergeCell ref="N4832:O4832"/>
    <mergeCell ref="A4831:B4831"/>
    <mergeCell ref="C4831:D4831"/>
    <mergeCell ref="F4831:G4831"/>
    <mergeCell ref="I4831:J4831"/>
    <mergeCell ref="L4831:M4831"/>
    <mergeCell ref="N4831:O4831"/>
    <mergeCell ref="A4842:B4842"/>
    <mergeCell ref="C4842:D4842"/>
    <mergeCell ref="F4842:G4842"/>
    <mergeCell ref="I4842:J4842"/>
    <mergeCell ref="L4842:M4842"/>
    <mergeCell ref="N4842:O4842"/>
    <mergeCell ref="A4841:B4841"/>
    <mergeCell ref="C4841:D4841"/>
    <mergeCell ref="F4841:G4841"/>
    <mergeCell ref="I4841:J4841"/>
    <mergeCell ref="L4841:M4841"/>
    <mergeCell ref="N4841:O4841"/>
    <mergeCell ref="A4840:B4840"/>
    <mergeCell ref="C4840:D4840"/>
    <mergeCell ref="F4840:G4840"/>
    <mergeCell ref="I4840:J4840"/>
    <mergeCell ref="L4840:M4840"/>
    <mergeCell ref="N4840:O4840"/>
    <mergeCell ref="A4839:B4839"/>
    <mergeCell ref="C4839:D4839"/>
    <mergeCell ref="F4839:G4839"/>
    <mergeCell ref="I4839:J4839"/>
    <mergeCell ref="L4839:M4839"/>
    <mergeCell ref="N4839:O4839"/>
    <mergeCell ref="A4838:B4838"/>
    <mergeCell ref="C4838:D4838"/>
    <mergeCell ref="F4838:G4838"/>
    <mergeCell ref="I4838:J4838"/>
    <mergeCell ref="L4838:M4838"/>
    <mergeCell ref="N4838:O4838"/>
    <mergeCell ref="A4837:B4837"/>
    <mergeCell ref="C4837:D4837"/>
    <mergeCell ref="F4837:G4837"/>
    <mergeCell ref="I4837:J4837"/>
    <mergeCell ref="L4837:M4837"/>
    <mergeCell ref="N4837:O4837"/>
    <mergeCell ref="A4848:B4848"/>
    <mergeCell ref="C4848:D4848"/>
    <mergeCell ref="F4848:G4848"/>
    <mergeCell ref="I4848:J4848"/>
    <mergeCell ref="L4848:M4848"/>
    <mergeCell ref="N4848:O4848"/>
    <mergeCell ref="A4847:B4847"/>
    <mergeCell ref="C4847:D4847"/>
    <mergeCell ref="F4847:G4847"/>
    <mergeCell ref="I4847:J4847"/>
    <mergeCell ref="L4847:M4847"/>
    <mergeCell ref="N4847:O4847"/>
    <mergeCell ref="A4846:B4846"/>
    <mergeCell ref="C4846:D4846"/>
    <mergeCell ref="F4846:G4846"/>
    <mergeCell ref="I4846:J4846"/>
    <mergeCell ref="L4846:M4846"/>
    <mergeCell ref="N4846:O4846"/>
    <mergeCell ref="A4845:B4845"/>
    <mergeCell ref="C4845:D4845"/>
    <mergeCell ref="F4845:G4845"/>
    <mergeCell ref="I4845:J4845"/>
    <mergeCell ref="L4845:M4845"/>
    <mergeCell ref="N4845:O4845"/>
    <mergeCell ref="A4844:B4844"/>
    <mergeCell ref="C4844:D4844"/>
    <mergeCell ref="F4844:G4844"/>
    <mergeCell ref="I4844:J4844"/>
    <mergeCell ref="L4844:M4844"/>
    <mergeCell ref="N4844:O4844"/>
    <mergeCell ref="A4843:B4843"/>
    <mergeCell ref="C4843:D4843"/>
    <mergeCell ref="F4843:G4843"/>
    <mergeCell ref="I4843:J4843"/>
    <mergeCell ref="L4843:M4843"/>
    <mergeCell ref="N4843:O4843"/>
    <mergeCell ref="A4854:B4854"/>
    <mergeCell ref="C4854:D4854"/>
    <mergeCell ref="F4854:G4854"/>
    <mergeCell ref="I4854:J4854"/>
    <mergeCell ref="L4854:M4854"/>
    <mergeCell ref="N4854:O4854"/>
    <mergeCell ref="A4853:B4853"/>
    <mergeCell ref="C4853:D4853"/>
    <mergeCell ref="F4853:G4853"/>
    <mergeCell ref="I4853:J4853"/>
    <mergeCell ref="L4853:M4853"/>
    <mergeCell ref="N4853:O4853"/>
    <mergeCell ref="A4852:B4852"/>
    <mergeCell ref="C4852:D4852"/>
    <mergeCell ref="F4852:G4852"/>
    <mergeCell ref="I4852:J4852"/>
    <mergeCell ref="L4852:M4852"/>
    <mergeCell ref="N4852:O4852"/>
    <mergeCell ref="A4851:B4851"/>
    <mergeCell ref="C4851:D4851"/>
    <mergeCell ref="F4851:G4851"/>
    <mergeCell ref="I4851:J4851"/>
    <mergeCell ref="L4851:M4851"/>
    <mergeCell ref="N4851:O4851"/>
    <mergeCell ref="A4850:B4850"/>
    <mergeCell ref="C4850:D4850"/>
    <mergeCell ref="F4850:G4850"/>
    <mergeCell ref="I4850:J4850"/>
    <mergeCell ref="L4850:M4850"/>
    <mergeCell ref="N4850:O4850"/>
    <mergeCell ref="A4849:B4849"/>
    <mergeCell ref="C4849:D4849"/>
    <mergeCell ref="F4849:G4849"/>
    <mergeCell ref="I4849:J4849"/>
    <mergeCell ref="L4849:M4849"/>
    <mergeCell ref="N4849:O4849"/>
    <mergeCell ref="A4860:B4860"/>
    <mergeCell ref="C4860:D4860"/>
    <mergeCell ref="F4860:G4860"/>
    <mergeCell ref="I4860:J4860"/>
    <mergeCell ref="L4860:M4860"/>
    <mergeCell ref="N4860:O4860"/>
    <mergeCell ref="A4859:B4859"/>
    <mergeCell ref="C4859:D4859"/>
    <mergeCell ref="F4859:G4859"/>
    <mergeCell ref="I4859:J4859"/>
    <mergeCell ref="L4859:M4859"/>
    <mergeCell ref="N4859:O4859"/>
    <mergeCell ref="A4858:B4858"/>
    <mergeCell ref="C4858:D4858"/>
    <mergeCell ref="F4858:G4858"/>
    <mergeCell ref="I4858:J4858"/>
    <mergeCell ref="L4858:M4858"/>
    <mergeCell ref="N4858:O4858"/>
    <mergeCell ref="A4857:B4857"/>
    <mergeCell ref="C4857:D4857"/>
    <mergeCell ref="F4857:G4857"/>
    <mergeCell ref="I4857:J4857"/>
    <mergeCell ref="L4857:M4857"/>
    <mergeCell ref="N4857:O4857"/>
    <mergeCell ref="A4856:B4856"/>
    <mergeCell ref="C4856:D4856"/>
    <mergeCell ref="F4856:G4856"/>
    <mergeCell ref="I4856:J4856"/>
    <mergeCell ref="L4856:M4856"/>
    <mergeCell ref="N4856:O4856"/>
    <mergeCell ref="A4855:B4855"/>
    <mergeCell ref="C4855:D4855"/>
    <mergeCell ref="F4855:G4855"/>
    <mergeCell ref="I4855:J4855"/>
    <mergeCell ref="L4855:M4855"/>
    <mergeCell ref="N4855:O4855"/>
    <mergeCell ref="A4866:B4866"/>
    <mergeCell ref="C4866:D4866"/>
    <mergeCell ref="F4866:G4866"/>
    <mergeCell ref="I4866:J4866"/>
    <mergeCell ref="L4866:M4866"/>
    <mergeCell ref="N4866:O4866"/>
    <mergeCell ref="A4865:B4865"/>
    <mergeCell ref="C4865:D4865"/>
    <mergeCell ref="F4865:G4865"/>
    <mergeCell ref="I4865:J4865"/>
    <mergeCell ref="L4865:M4865"/>
    <mergeCell ref="N4865:O4865"/>
    <mergeCell ref="A4864:B4864"/>
    <mergeCell ref="C4864:D4864"/>
    <mergeCell ref="F4864:G4864"/>
    <mergeCell ref="I4864:J4864"/>
    <mergeCell ref="L4864:M4864"/>
    <mergeCell ref="N4864:O4864"/>
    <mergeCell ref="A4863:B4863"/>
    <mergeCell ref="C4863:D4863"/>
    <mergeCell ref="F4863:G4863"/>
    <mergeCell ref="I4863:J4863"/>
    <mergeCell ref="L4863:M4863"/>
    <mergeCell ref="N4863:O4863"/>
    <mergeCell ref="A4862:B4862"/>
    <mergeCell ref="C4862:D4862"/>
    <mergeCell ref="F4862:G4862"/>
    <mergeCell ref="I4862:J4862"/>
    <mergeCell ref="L4862:M4862"/>
    <mergeCell ref="N4862:O4862"/>
    <mergeCell ref="A4861:B4861"/>
    <mergeCell ref="C4861:D4861"/>
    <mergeCell ref="F4861:G4861"/>
    <mergeCell ref="I4861:J4861"/>
    <mergeCell ref="L4861:M4861"/>
    <mergeCell ref="N4861:O4861"/>
    <mergeCell ref="A4872:B4872"/>
    <mergeCell ref="C4872:D4872"/>
    <mergeCell ref="F4872:G4872"/>
    <mergeCell ref="I4872:J4872"/>
    <mergeCell ref="L4872:M4872"/>
    <mergeCell ref="N4872:O4872"/>
    <mergeCell ref="A4871:B4871"/>
    <mergeCell ref="C4871:D4871"/>
    <mergeCell ref="F4871:G4871"/>
    <mergeCell ref="I4871:J4871"/>
    <mergeCell ref="L4871:M4871"/>
    <mergeCell ref="N4871:O4871"/>
    <mergeCell ref="A4870:B4870"/>
    <mergeCell ref="C4870:D4870"/>
    <mergeCell ref="F4870:G4870"/>
    <mergeCell ref="I4870:J4870"/>
    <mergeCell ref="L4870:M4870"/>
    <mergeCell ref="N4870:O4870"/>
    <mergeCell ref="A4869:B4869"/>
    <mergeCell ref="C4869:D4869"/>
    <mergeCell ref="F4869:G4869"/>
    <mergeCell ref="I4869:J4869"/>
    <mergeCell ref="L4869:M4869"/>
    <mergeCell ref="N4869:O4869"/>
    <mergeCell ref="A4868:B4868"/>
    <mergeCell ref="C4868:D4868"/>
    <mergeCell ref="F4868:G4868"/>
    <mergeCell ref="I4868:J4868"/>
    <mergeCell ref="L4868:M4868"/>
    <mergeCell ref="N4868:O4868"/>
    <mergeCell ref="A4867:B4867"/>
    <mergeCell ref="C4867:D4867"/>
    <mergeCell ref="F4867:G4867"/>
    <mergeCell ref="I4867:J4867"/>
    <mergeCell ref="L4867:M4867"/>
    <mergeCell ref="N4867:O4867"/>
    <mergeCell ref="A4878:B4878"/>
    <mergeCell ref="C4878:D4878"/>
    <mergeCell ref="F4878:G4878"/>
    <mergeCell ref="I4878:J4878"/>
    <mergeCell ref="L4878:M4878"/>
    <mergeCell ref="N4878:O4878"/>
    <mergeCell ref="A4877:B4877"/>
    <mergeCell ref="C4877:D4877"/>
    <mergeCell ref="F4877:G4877"/>
    <mergeCell ref="I4877:J4877"/>
    <mergeCell ref="L4877:M4877"/>
    <mergeCell ref="N4877:O4877"/>
    <mergeCell ref="A4876:B4876"/>
    <mergeCell ref="C4876:D4876"/>
    <mergeCell ref="F4876:G4876"/>
    <mergeCell ref="I4876:J4876"/>
    <mergeCell ref="L4876:M4876"/>
    <mergeCell ref="N4876:O4876"/>
    <mergeCell ref="A4875:B4875"/>
    <mergeCell ref="C4875:D4875"/>
    <mergeCell ref="F4875:G4875"/>
    <mergeCell ref="I4875:J4875"/>
    <mergeCell ref="L4875:M4875"/>
    <mergeCell ref="N4875:O4875"/>
    <mergeCell ref="A4874:B4874"/>
    <mergeCell ref="C4874:D4874"/>
    <mergeCell ref="F4874:G4874"/>
    <mergeCell ref="I4874:J4874"/>
    <mergeCell ref="L4874:M4874"/>
    <mergeCell ref="N4874:O4874"/>
    <mergeCell ref="A4873:B4873"/>
    <mergeCell ref="C4873:D4873"/>
    <mergeCell ref="F4873:G4873"/>
    <mergeCell ref="I4873:J4873"/>
    <mergeCell ref="L4873:M4873"/>
    <mergeCell ref="N4873:O4873"/>
    <mergeCell ref="A4884:B4884"/>
    <mergeCell ref="C4884:D4884"/>
    <mergeCell ref="F4884:G4884"/>
    <mergeCell ref="I4884:J4884"/>
    <mergeCell ref="L4884:M4884"/>
    <mergeCell ref="N4884:O4884"/>
    <mergeCell ref="A4883:B4883"/>
    <mergeCell ref="C4883:D4883"/>
    <mergeCell ref="F4883:G4883"/>
    <mergeCell ref="I4883:J4883"/>
    <mergeCell ref="L4883:M4883"/>
    <mergeCell ref="N4883:O4883"/>
    <mergeCell ref="A4882:B4882"/>
    <mergeCell ref="C4882:D4882"/>
    <mergeCell ref="F4882:G4882"/>
    <mergeCell ref="I4882:J4882"/>
    <mergeCell ref="L4882:M4882"/>
    <mergeCell ref="N4882:O4882"/>
    <mergeCell ref="A4881:B4881"/>
    <mergeCell ref="C4881:D4881"/>
    <mergeCell ref="F4881:G4881"/>
    <mergeCell ref="I4881:J4881"/>
    <mergeCell ref="L4881:M4881"/>
    <mergeCell ref="N4881:O4881"/>
    <mergeCell ref="A4880:B4880"/>
    <mergeCell ref="C4880:D4880"/>
    <mergeCell ref="F4880:G4880"/>
    <mergeCell ref="I4880:J4880"/>
    <mergeCell ref="L4880:M4880"/>
    <mergeCell ref="N4880:O4880"/>
    <mergeCell ref="A4879:B4879"/>
    <mergeCell ref="C4879:D4879"/>
    <mergeCell ref="F4879:G4879"/>
    <mergeCell ref="I4879:J4879"/>
    <mergeCell ref="L4879:M4879"/>
    <mergeCell ref="N4879:O4879"/>
    <mergeCell ref="A4890:B4890"/>
    <mergeCell ref="C4890:D4890"/>
    <mergeCell ref="F4890:G4890"/>
    <mergeCell ref="I4890:J4890"/>
    <mergeCell ref="L4890:M4890"/>
    <mergeCell ref="N4890:O4890"/>
    <mergeCell ref="A4889:B4889"/>
    <mergeCell ref="C4889:D4889"/>
    <mergeCell ref="F4889:G4889"/>
    <mergeCell ref="I4889:J4889"/>
    <mergeCell ref="L4889:M4889"/>
    <mergeCell ref="N4889:O4889"/>
    <mergeCell ref="A4888:B4888"/>
    <mergeCell ref="C4888:D4888"/>
    <mergeCell ref="F4888:G4888"/>
    <mergeCell ref="I4888:J4888"/>
    <mergeCell ref="L4888:M4888"/>
    <mergeCell ref="N4888:O4888"/>
    <mergeCell ref="A4887:B4887"/>
    <mergeCell ref="C4887:D4887"/>
    <mergeCell ref="F4887:G4887"/>
    <mergeCell ref="I4887:J4887"/>
    <mergeCell ref="L4887:M4887"/>
    <mergeCell ref="N4887:O4887"/>
    <mergeCell ref="A4886:B4886"/>
    <mergeCell ref="C4886:D4886"/>
    <mergeCell ref="F4886:G4886"/>
    <mergeCell ref="I4886:J4886"/>
    <mergeCell ref="L4886:M4886"/>
    <mergeCell ref="N4886:O4886"/>
    <mergeCell ref="A4885:B4885"/>
    <mergeCell ref="C4885:D4885"/>
    <mergeCell ref="F4885:G4885"/>
    <mergeCell ref="I4885:J4885"/>
    <mergeCell ref="L4885:M4885"/>
    <mergeCell ref="N4885:O4885"/>
    <mergeCell ref="A4896:B4896"/>
    <mergeCell ref="C4896:D4896"/>
    <mergeCell ref="F4896:G4896"/>
    <mergeCell ref="I4896:J4896"/>
    <mergeCell ref="L4896:M4896"/>
    <mergeCell ref="N4896:O4896"/>
    <mergeCell ref="A4895:B4895"/>
    <mergeCell ref="C4895:D4895"/>
    <mergeCell ref="F4895:G4895"/>
    <mergeCell ref="I4895:J4895"/>
    <mergeCell ref="L4895:M4895"/>
    <mergeCell ref="N4895:O4895"/>
    <mergeCell ref="A4894:B4894"/>
    <mergeCell ref="C4894:D4894"/>
    <mergeCell ref="F4894:G4894"/>
    <mergeCell ref="I4894:J4894"/>
    <mergeCell ref="L4894:M4894"/>
    <mergeCell ref="N4894:O4894"/>
    <mergeCell ref="A4893:B4893"/>
    <mergeCell ref="C4893:D4893"/>
    <mergeCell ref="F4893:G4893"/>
    <mergeCell ref="I4893:J4893"/>
    <mergeCell ref="L4893:M4893"/>
    <mergeCell ref="N4893:O4893"/>
    <mergeCell ref="A4892:B4892"/>
    <mergeCell ref="C4892:D4892"/>
    <mergeCell ref="F4892:G4892"/>
    <mergeCell ref="I4892:J4892"/>
    <mergeCell ref="L4892:M4892"/>
    <mergeCell ref="N4892:O4892"/>
    <mergeCell ref="A4891:B4891"/>
    <mergeCell ref="C4891:D4891"/>
    <mergeCell ref="F4891:G4891"/>
    <mergeCell ref="I4891:J4891"/>
    <mergeCell ref="L4891:M4891"/>
    <mergeCell ref="N4891:O4891"/>
    <mergeCell ref="A4902:B4902"/>
    <mergeCell ref="C4902:D4902"/>
    <mergeCell ref="F4902:G4902"/>
    <mergeCell ref="I4902:J4902"/>
    <mergeCell ref="L4902:M4902"/>
    <mergeCell ref="N4902:O4902"/>
    <mergeCell ref="A4901:B4901"/>
    <mergeCell ref="C4901:D4901"/>
    <mergeCell ref="F4901:G4901"/>
    <mergeCell ref="I4901:J4901"/>
    <mergeCell ref="L4901:M4901"/>
    <mergeCell ref="N4901:O4901"/>
    <mergeCell ref="A4900:B4900"/>
    <mergeCell ref="C4900:D4900"/>
    <mergeCell ref="F4900:G4900"/>
    <mergeCell ref="I4900:J4900"/>
    <mergeCell ref="L4900:M4900"/>
    <mergeCell ref="N4900:O4900"/>
    <mergeCell ref="A4899:B4899"/>
    <mergeCell ref="C4899:D4899"/>
    <mergeCell ref="F4899:G4899"/>
    <mergeCell ref="I4899:J4899"/>
    <mergeCell ref="L4899:M4899"/>
    <mergeCell ref="N4899:O4899"/>
    <mergeCell ref="A4898:B4898"/>
    <mergeCell ref="C4898:D4898"/>
    <mergeCell ref="F4898:G4898"/>
    <mergeCell ref="I4898:J4898"/>
    <mergeCell ref="L4898:M4898"/>
    <mergeCell ref="N4898:O4898"/>
    <mergeCell ref="A4897:B4897"/>
    <mergeCell ref="C4897:D4897"/>
    <mergeCell ref="F4897:G4897"/>
    <mergeCell ref="I4897:J4897"/>
    <mergeCell ref="L4897:M4897"/>
    <mergeCell ref="N4897:O4897"/>
    <mergeCell ref="A4908:B4908"/>
    <mergeCell ref="C4908:D4908"/>
    <mergeCell ref="F4908:G4908"/>
    <mergeCell ref="I4908:J4908"/>
    <mergeCell ref="L4908:M4908"/>
    <mergeCell ref="N4908:O4908"/>
    <mergeCell ref="A4907:B4907"/>
    <mergeCell ref="C4907:D4907"/>
    <mergeCell ref="F4907:G4907"/>
    <mergeCell ref="I4907:J4907"/>
    <mergeCell ref="L4907:M4907"/>
    <mergeCell ref="N4907:O4907"/>
    <mergeCell ref="A4906:B4906"/>
    <mergeCell ref="C4906:D4906"/>
    <mergeCell ref="F4906:G4906"/>
    <mergeCell ref="I4906:J4906"/>
    <mergeCell ref="L4906:M4906"/>
    <mergeCell ref="N4906:O4906"/>
    <mergeCell ref="A4905:B4905"/>
    <mergeCell ref="C4905:D4905"/>
    <mergeCell ref="F4905:G4905"/>
    <mergeCell ref="I4905:J4905"/>
    <mergeCell ref="L4905:M4905"/>
    <mergeCell ref="N4905:O4905"/>
    <mergeCell ref="A4904:B4904"/>
    <mergeCell ref="C4904:D4904"/>
    <mergeCell ref="F4904:G4904"/>
    <mergeCell ref="I4904:J4904"/>
    <mergeCell ref="L4904:M4904"/>
    <mergeCell ref="N4904:O4904"/>
    <mergeCell ref="A4903:B4903"/>
    <mergeCell ref="C4903:D4903"/>
    <mergeCell ref="F4903:G4903"/>
    <mergeCell ref="I4903:J4903"/>
    <mergeCell ref="L4903:M4903"/>
    <mergeCell ref="N4903:O4903"/>
    <mergeCell ref="A4914:B4914"/>
    <mergeCell ref="C4914:D4914"/>
    <mergeCell ref="F4914:G4914"/>
    <mergeCell ref="I4914:J4914"/>
    <mergeCell ref="L4914:M4914"/>
    <mergeCell ref="N4914:O4914"/>
    <mergeCell ref="A4913:B4913"/>
    <mergeCell ref="C4913:D4913"/>
    <mergeCell ref="F4913:G4913"/>
    <mergeCell ref="I4913:J4913"/>
    <mergeCell ref="L4913:M4913"/>
    <mergeCell ref="N4913:O4913"/>
    <mergeCell ref="A4912:B4912"/>
    <mergeCell ref="C4912:D4912"/>
    <mergeCell ref="F4912:G4912"/>
    <mergeCell ref="I4912:J4912"/>
    <mergeCell ref="L4912:M4912"/>
    <mergeCell ref="N4912:O4912"/>
    <mergeCell ref="A4911:B4911"/>
    <mergeCell ref="C4911:D4911"/>
    <mergeCell ref="F4911:G4911"/>
    <mergeCell ref="I4911:J4911"/>
    <mergeCell ref="L4911:M4911"/>
    <mergeCell ref="N4911:O4911"/>
    <mergeCell ref="A4910:B4910"/>
    <mergeCell ref="C4910:D4910"/>
    <mergeCell ref="F4910:G4910"/>
    <mergeCell ref="I4910:J4910"/>
    <mergeCell ref="L4910:M4910"/>
    <mergeCell ref="N4910:O4910"/>
    <mergeCell ref="A4909:B4909"/>
    <mergeCell ref="C4909:D4909"/>
    <mergeCell ref="F4909:G4909"/>
    <mergeCell ref="I4909:J4909"/>
    <mergeCell ref="L4909:M4909"/>
    <mergeCell ref="N4909:O4909"/>
    <mergeCell ref="A4920:B4920"/>
    <mergeCell ref="C4920:D4920"/>
    <mergeCell ref="F4920:G4920"/>
    <mergeCell ref="I4920:J4920"/>
    <mergeCell ref="L4920:M4920"/>
    <mergeCell ref="N4920:O4920"/>
    <mergeCell ref="A4919:B4919"/>
    <mergeCell ref="C4919:D4919"/>
    <mergeCell ref="F4919:G4919"/>
    <mergeCell ref="I4919:J4919"/>
    <mergeCell ref="L4919:M4919"/>
    <mergeCell ref="N4919:O4919"/>
    <mergeCell ref="A4918:B4918"/>
    <mergeCell ref="C4918:D4918"/>
    <mergeCell ref="F4918:G4918"/>
    <mergeCell ref="I4918:J4918"/>
    <mergeCell ref="L4918:M4918"/>
    <mergeCell ref="N4918:O4918"/>
    <mergeCell ref="A4917:B4917"/>
    <mergeCell ref="C4917:D4917"/>
    <mergeCell ref="F4917:G4917"/>
    <mergeCell ref="I4917:J4917"/>
    <mergeCell ref="L4917:M4917"/>
    <mergeCell ref="N4917:O4917"/>
    <mergeCell ref="A4916:B4916"/>
    <mergeCell ref="C4916:D4916"/>
    <mergeCell ref="F4916:G4916"/>
    <mergeCell ref="I4916:J4916"/>
    <mergeCell ref="L4916:M4916"/>
    <mergeCell ref="N4916:O4916"/>
    <mergeCell ref="A4915:B4915"/>
    <mergeCell ref="C4915:D4915"/>
    <mergeCell ref="F4915:G4915"/>
    <mergeCell ref="I4915:J4915"/>
    <mergeCell ref="L4915:M4915"/>
    <mergeCell ref="N4915:O4915"/>
    <mergeCell ref="A4926:B4926"/>
    <mergeCell ref="C4926:D4926"/>
    <mergeCell ref="F4926:G4926"/>
    <mergeCell ref="I4926:J4926"/>
    <mergeCell ref="L4926:M4926"/>
    <mergeCell ref="N4926:O4926"/>
    <mergeCell ref="A4925:B4925"/>
    <mergeCell ref="C4925:D4925"/>
    <mergeCell ref="F4925:G4925"/>
    <mergeCell ref="I4925:J4925"/>
    <mergeCell ref="L4925:M4925"/>
    <mergeCell ref="N4925:O4925"/>
    <mergeCell ref="A4924:B4924"/>
    <mergeCell ref="C4924:D4924"/>
    <mergeCell ref="F4924:G4924"/>
    <mergeCell ref="I4924:J4924"/>
    <mergeCell ref="L4924:M4924"/>
    <mergeCell ref="N4924:O4924"/>
    <mergeCell ref="A4923:B4923"/>
    <mergeCell ref="C4923:D4923"/>
    <mergeCell ref="F4923:G4923"/>
    <mergeCell ref="I4923:J4923"/>
    <mergeCell ref="L4923:M4923"/>
    <mergeCell ref="N4923:O4923"/>
    <mergeCell ref="A4922:B4922"/>
    <mergeCell ref="C4922:D4922"/>
    <mergeCell ref="F4922:G4922"/>
    <mergeCell ref="I4922:J4922"/>
    <mergeCell ref="L4922:M4922"/>
    <mergeCell ref="N4922:O4922"/>
    <mergeCell ref="A4921:B4921"/>
    <mergeCell ref="C4921:D4921"/>
    <mergeCell ref="F4921:G4921"/>
    <mergeCell ref="I4921:J4921"/>
    <mergeCell ref="L4921:M4921"/>
    <mergeCell ref="N4921:O4921"/>
    <mergeCell ref="A4932:B4932"/>
    <mergeCell ref="C4932:D4932"/>
    <mergeCell ref="F4932:G4932"/>
    <mergeCell ref="I4932:J4932"/>
    <mergeCell ref="L4932:M4932"/>
    <mergeCell ref="N4932:O4932"/>
    <mergeCell ref="A4931:B4931"/>
    <mergeCell ref="C4931:D4931"/>
    <mergeCell ref="F4931:G4931"/>
    <mergeCell ref="I4931:J4931"/>
    <mergeCell ref="L4931:M4931"/>
    <mergeCell ref="N4931:O4931"/>
    <mergeCell ref="A4930:B4930"/>
    <mergeCell ref="C4930:D4930"/>
    <mergeCell ref="F4930:G4930"/>
    <mergeCell ref="I4930:J4930"/>
    <mergeCell ref="L4930:M4930"/>
    <mergeCell ref="N4930:O4930"/>
    <mergeCell ref="A4929:B4929"/>
    <mergeCell ref="C4929:D4929"/>
    <mergeCell ref="F4929:G4929"/>
    <mergeCell ref="I4929:J4929"/>
    <mergeCell ref="L4929:M4929"/>
    <mergeCell ref="N4929:O4929"/>
    <mergeCell ref="A4928:B4928"/>
    <mergeCell ref="C4928:D4928"/>
    <mergeCell ref="F4928:G4928"/>
    <mergeCell ref="I4928:J4928"/>
    <mergeCell ref="L4928:M4928"/>
    <mergeCell ref="N4928:O4928"/>
    <mergeCell ref="A4927:B4927"/>
    <mergeCell ref="C4927:D4927"/>
    <mergeCell ref="F4927:G4927"/>
    <mergeCell ref="I4927:J4927"/>
    <mergeCell ref="L4927:M4927"/>
    <mergeCell ref="N4927:O4927"/>
    <mergeCell ref="A4938:B4938"/>
    <mergeCell ref="C4938:D4938"/>
    <mergeCell ref="F4938:G4938"/>
    <mergeCell ref="I4938:J4938"/>
    <mergeCell ref="L4938:M4938"/>
    <mergeCell ref="N4938:O4938"/>
    <mergeCell ref="A4937:B4937"/>
    <mergeCell ref="C4937:D4937"/>
    <mergeCell ref="F4937:G4937"/>
    <mergeCell ref="I4937:J4937"/>
    <mergeCell ref="L4937:M4937"/>
    <mergeCell ref="N4937:O4937"/>
    <mergeCell ref="A4936:B4936"/>
    <mergeCell ref="C4936:D4936"/>
    <mergeCell ref="F4936:G4936"/>
    <mergeCell ref="I4936:J4936"/>
    <mergeCell ref="L4936:M4936"/>
    <mergeCell ref="N4936:O4936"/>
    <mergeCell ref="A4935:B4935"/>
    <mergeCell ref="C4935:D4935"/>
    <mergeCell ref="F4935:G4935"/>
    <mergeCell ref="I4935:J4935"/>
    <mergeCell ref="L4935:M4935"/>
    <mergeCell ref="N4935:O4935"/>
    <mergeCell ref="A4934:B4934"/>
    <mergeCell ref="C4934:D4934"/>
    <mergeCell ref="F4934:G4934"/>
    <mergeCell ref="I4934:J4934"/>
    <mergeCell ref="L4934:M4934"/>
    <mergeCell ref="N4934:O4934"/>
    <mergeCell ref="A4933:B4933"/>
    <mergeCell ref="C4933:D4933"/>
    <mergeCell ref="F4933:G4933"/>
    <mergeCell ref="I4933:J4933"/>
    <mergeCell ref="L4933:M4933"/>
    <mergeCell ref="N4933:O4933"/>
    <mergeCell ref="A4944:B4944"/>
    <mergeCell ref="C4944:D4944"/>
    <mergeCell ref="F4944:G4944"/>
    <mergeCell ref="I4944:J4944"/>
    <mergeCell ref="L4944:M4944"/>
    <mergeCell ref="N4944:O4944"/>
    <mergeCell ref="A4943:B4943"/>
    <mergeCell ref="C4943:D4943"/>
    <mergeCell ref="F4943:G4943"/>
    <mergeCell ref="I4943:J4943"/>
    <mergeCell ref="L4943:M4943"/>
    <mergeCell ref="N4943:O4943"/>
    <mergeCell ref="A4942:B4942"/>
    <mergeCell ref="C4942:D4942"/>
    <mergeCell ref="F4942:G4942"/>
    <mergeCell ref="I4942:J4942"/>
    <mergeCell ref="L4942:M4942"/>
    <mergeCell ref="N4942:O4942"/>
    <mergeCell ref="A4941:B4941"/>
    <mergeCell ref="C4941:D4941"/>
    <mergeCell ref="F4941:G4941"/>
    <mergeCell ref="I4941:J4941"/>
    <mergeCell ref="L4941:M4941"/>
    <mergeCell ref="N4941:O4941"/>
    <mergeCell ref="A4940:B4940"/>
    <mergeCell ref="C4940:D4940"/>
    <mergeCell ref="F4940:G4940"/>
    <mergeCell ref="I4940:J4940"/>
    <mergeCell ref="L4940:M4940"/>
    <mergeCell ref="N4940:O4940"/>
    <mergeCell ref="A4939:B4939"/>
    <mergeCell ref="C4939:D4939"/>
    <mergeCell ref="F4939:G4939"/>
    <mergeCell ref="I4939:J4939"/>
    <mergeCell ref="L4939:M4939"/>
    <mergeCell ref="N4939:O4939"/>
    <mergeCell ref="A4950:B4950"/>
    <mergeCell ref="C4950:D4950"/>
    <mergeCell ref="F4950:G4950"/>
    <mergeCell ref="I4950:J4950"/>
    <mergeCell ref="L4950:M4950"/>
    <mergeCell ref="N4950:O4950"/>
    <mergeCell ref="A4949:B4949"/>
    <mergeCell ref="C4949:D4949"/>
    <mergeCell ref="F4949:G4949"/>
    <mergeCell ref="I4949:J4949"/>
    <mergeCell ref="L4949:M4949"/>
    <mergeCell ref="N4949:O4949"/>
    <mergeCell ref="A4948:B4948"/>
    <mergeCell ref="C4948:D4948"/>
    <mergeCell ref="F4948:G4948"/>
    <mergeCell ref="I4948:J4948"/>
    <mergeCell ref="L4948:M4948"/>
    <mergeCell ref="N4948:O4948"/>
    <mergeCell ref="A4947:B4947"/>
    <mergeCell ref="C4947:D4947"/>
    <mergeCell ref="F4947:G4947"/>
    <mergeCell ref="I4947:J4947"/>
    <mergeCell ref="L4947:M4947"/>
    <mergeCell ref="N4947:O4947"/>
    <mergeCell ref="A4946:B4946"/>
    <mergeCell ref="C4946:D4946"/>
    <mergeCell ref="F4946:G4946"/>
    <mergeCell ref="I4946:J4946"/>
    <mergeCell ref="L4946:M4946"/>
    <mergeCell ref="N4946:O4946"/>
    <mergeCell ref="A4945:B4945"/>
    <mergeCell ref="C4945:D4945"/>
    <mergeCell ref="F4945:G4945"/>
    <mergeCell ref="I4945:J4945"/>
    <mergeCell ref="L4945:M4945"/>
    <mergeCell ref="N4945:O4945"/>
    <mergeCell ref="A4956:B4956"/>
    <mergeCell ref="C4956:D4956"/>
    <mergeCell ref="F4956:G4956"/>
    <mergeCell ref="I4956:J4956"/>
    <mergeCell ref="L4956:M4956"/>
    <mergeCell ref="N4956:O4956"/>
    <mergeCell ref="A4955:B4955"/>
    <mergeCell ref="C4955:D4955"/>
    <mergeCell ref="F4955:G4955"/>
    <mergeCell ref="I4955:J4955"/>
    <mergeCell ref="L4955:M4955"/>
    <mergeCell ref="N4955:O4955"/>
    <mergeCell ref="A4954:B4954"/>
    <mergeCell ref="C4954:D4954"/>
    <mergeCell ref="F4954:G4954"/>
    <mergeCell ref="I4954:J4954"/>
    <mergeCell ref="L4954:M4954"/>
    <mergeCell ref="N4954:O4954"/>
    <mergeCell ref="A4953:B4953"/>
    <mergeCell ref="C4953:D4953"/>
    <mergeCell ref="F4953:G4953"/>
    <mergeCell ref="I4953:J4953"/>
    <mergeCell ref="L4953:M4953"/>
    <mergeCell ref="N4953:O4953"/>
    <mergeCell ref="A4952:B4952"/>
    <mergeCell ref="C4952:D4952"/>
    <mergeCell ref="F4952:G4952"/>
    <mergeCell ref="I4952:J4952"/>
    <mergeCell ref="L4952:M4952"/>
    <mergeCell ref="N4952:O4952"/>
    <mergeCell ref="A4951:B4951"/>
    <mergeCell ref="C4951:D4951"/>
    <mergeCell ref="F4951:G4951"/>
    <mergeCell ref="I4951:J4951"/>
    <mergeCell ref="L4951:M4951"/>
    <mergeCell ref="N4951:O4951"/>
    <mergeCell ref="A4962:B4962"/>
    <mergeCell ref="C4962:D4962"/>
    <mergeCell ref="F4962:G4962"/>
    <mergeCell ref="I4962:J4962"/>
    <mergeCell ref="L4962:M4962"/>
    <mergeCell ref="N4962:O4962"/>
    <mergeCell ref="A4961:B4961"/>
    <mergeCell ref="C4961:D4961"/>
    <mergeCell ref="F4961:G4961"/>
    <mergeCell ref="I4961:J4961"/>
    <mergeCell ref="L4961:M4961"/>
    <mergeCell ref="N4961:O4961"/>
    <mergeCell ref="A4960:B4960"/>
    <mergeCell ref="C4960:D4960"/>
    <mergeCell ref="F4960:G4960"/>
    <mergeCell ref="I4960:J4960"/>
    <mergeCell ref="L4960:M4960"/>
    <mergeCell ref="N4960:O4960"/>
    <mergeCell ref="A4959:B4959"/>
    <mergeCell ref="C4959:D4959"/>
    <mergeCell ref="F4959:G4959"/>
    <mergeCell ref="I4959:J4959"/>
    <mergeCell ref="L4959:M4959"/>
    <mergeCell ref="N4959:O4959"/>
    <mergeCell ref="A4958:B4958"/>
    <mergeCell ref="C4958:D4958"/>
    <mergeCell ref="F4958:G4958"/>
    <mergeCell ref="I4958:J4958"/>
    <mergeCell ref="L4958:M4958"/>
    <mergeCell ref="N4958:O4958"/>
    <mergeCell ref="A4957:B4957"/>
    <mergeCell ref="C4957:D4957"/>
    <mergeCell ref="F4957:G4957"/>
    <mergeCell ref="I4957:J4957"/>
    <mergeCell ref="L4957:M4957"/>
    <mergeCell ref="N4957:O4957"/>
    <mergeCell ref="A4968:B4968"/>
    <mergeCell ref="C4968:D4968"/>
    <mergeCell ref="F4968:G4968"/>
    <mergeCell ref="I4968:J4968"/>
    <mergeCell ref="L4968:M4968"/>
    <mergeCell ref="N4968:O4968"/>
    <mergeCell ref="A4967:B4967"/>
    <mergeCell ref="C4967:D4967"/>
    <mergeCell ref="F4967:G4967"/>
    <mergeCell ref="I4967:J4967"/>
    <mergeCell ref="L4967:M4967"/>
    <mergeCell ref="N4967:O4967"/>
    <mergeCell ref="A4966:B4966"/>
    <mergeCell ref="C4966:D4966"/>
    <mergeCell ref="F4966:G4966"/>
    <mergeCell ref="I4966:J4966"/>
    <mergeCell ref="L4966:M4966"/>
    <mergeCell ref="N4966:O4966"/>
    <mergeCell ref="A4965:B4965"/>
    <mergeCell ref="C4965:D4965"/>
    <mergeCell ref="F4965:G4965"/>
    <mergeCell ref="I4965:J4965"/>
    <mergeCell ref="L4965:M4965"/>
    <mergeCell ref="N4965:O4965"/>
    <mergeCell ref="A4964:B4964"/>
    <mergeCell ref="C4964:D4964"/>
    <mergeCell ref="F4964:G4964"/>
    <mergeCell ref="I4964:J4964"/>
    <mergeCell ref="L4964:M4964"/>
    <mergeCell ref="N4964:O4964"/>
    <mergeCell ref="A4963:B4963"/>
    <mergeCell ref="C4963:D4963"/>
    <mergeCell ref="F4963:G4963"/>
    <mergeCell ref="I4963:J4963"/>
    <mergeCell ref="L4963:M4963"/>
    <mergeCell ref="N4963:O4963"/>
    <mergeCell ref="A4974:B4974"/>
    <mergeCell ref="C4974:D4974"/>
    <mergeCell ref="F4974:G4974"/>
    <mergeCell ref="I4974:J4974"/>
    <mergeCell ref="L4974:M4974"/>
    <mergeCell ref="N4974:O4974"/>
    <mergeCell ref="A4973:B4973"/>
    <mergeCell ref="C4973:D4973"/>
    <mergeCell ref="F4973:G4973"/>
    <mergeCell ref="I4973:J4973"/>
    <mergeCell ref="L4973:M4973"/>
    <mergeCell ref="N4973:O4973"/>
    <mergeCell ref="A4972:B4972"/>
    <mergeCell ref="C4972:D4972"/>
    <mergeCell ref="F4972:G4972"/>
    <mergeCell ref="I4972:J4972"/>
    <mergeCell ref="L4972:M4972"/>
    <mergeCell ref="N4972:O4972"/>
    <mergeCell ref="A4971:B4971"/>
    <mergeCell ref="C4971:D4971"/>
    <mergeCell ref="F4971:G4971"/>
    <mergeCell ref="I4971:J4971"/>
    <mergeCell ref="L4971:M4971"/>
    <mergeCell ref="N4971:O4971"/>
    <mergeCell ref="A4970:B4970"/>
    <mergeCell ref="C4970:D4970"/>
    <mergeCell ref="F4970:G4970"/>
    <mergeCell ref="I4970:J4970"/>
    <mergeCell ref="L4970:M4970"/>
    <mergeCell ref="N4970:O4970"/>
    <mergeCell ref="A4969:B4969"/>
    <mergeCell ref="C4969:D4969"/>
    <mergeCell ref="F4969:G4969"/>
    <mergeCell ref="I4969:J4969"/>
    <mergeCell ref="L4969:M4969"/>
    <mergeCell ref="N4969:O4969"/>
    <mergeCell ref="A4980:B4980"/>
    <mergeCell ref="C4980:D4980"/>
    <mergeCell ref="F4980:G4980"/>
    <mergeCell ref="I4980:J4980"/>
    <mergeCell ref="L4980:M4980"/>
    <mergeCell ref="N4980:O4980"/>
    <mergeCell ref="A4979:B4979"/>
    <mergeCell ref="C4979:D4979"/>
    <mergeCell ref="F4979:G4979"/>
    <mergeCell ref="I4979:J4979"/>
    <mergeCell ref="L4979:M4979"/>
    <mergeCell ref="N4979:O4979"/>
    <mergeCell ref="A4978:B4978"/>
    <mergeCell ref="C4978:D4978"/>
    <mergeCell ref="F4978:G4978"/>
    <mergeCell ref="I4978:J4978"/>
    <mergeCell ref="L4978:M4978"/>
    <mergeCell ref="N4978:O4978"/>
    <mergeCell ref="A4977:B4977"/>
    <mergeCell ref="C4977:D4977"/>
    <mergeCell ref="F4977:G4977"/>
    <mergeCell ref="I4977:J4977"/>
    <mergeCell ref="L4977:M4977"/>
    <mergeCell ref="N4977:O4977"/>
    <mergeCell ref="A4976:B4976"/>
    <mergeCell ref="C4976:D4976"/>
    <mergeCell ref="F4976:G4976"/>
    <mergeCell ref="I4976:J4976"/>
    <mergeCell ref="L4976:M4976"/>
    <mergeCell ref="N4976:O4976"/>
    <mergeCell ref="A4975:B4975"/>
    <mergeCell ref="C4975:D4975"/>
    <mergeCell ref="F4975:G4975"/>
    <mergeCell ref="I4975:J4975"/>
    <mergeCell ref="L4975:M4975"/>
    <mergeCell ref="N4975:O4975"/>
    <mergeCell ref="A4986:B4986"/>
    <mergeCell ref="C4986:D4986"/>
    <mergeCell ref="F4986:G4986"/>
    <mergeCell ref="I4986:J4986"/>
    <mergeCell ref="L4986:M4986"/>
    <mergeCell ref="N4986:O4986"/>
    <mergeCell ref="A4985:B4985"/>
    <mergeCell ref="C4985:D4985"/>
    <mergeCell ref="F4985:G4985"/>
    <mergeCell ref="I4985:J4985"/>
    <mergeCell ref="L4985:M4985"/>
    <mergeCell ref="N4985:O4985"/>
    <mergeCell ref="A4984:B4984"/>
    <mergeCell ref="C4984:D4984"/>
    <mergeCell ref="F4984:G4984"/>
    <mergeCell ref="I4984:J4984"/>
    <mergeCell ref="L4984:M4984"/>
    <mergeCell ref="N4984:O4984"/>
    <mergeCell ref="A4983:B4983"/>
    <mergeCell ref="C4983:D4983"/>
    <mergeCell ref="F4983:G4983"/>
    <mergeCell ref="I4983:J4983"/>
    <mergeCell ref="L4983:M4983"/>
    <mergeCell ref="N4983:O4983"/>
    <mergeCell ref="A4982:B4982"/>
    <mergeCell ref="C4982:D4982"/>
    <mergeCell ref="F4982:G4982"/>
    <mergeCell ref="I4982:J4982"/>
    <mergeCell ref="L4982:M4982"/>
    <mergeCell ref="N4982:O4982"/>
    <mergeCell ref="A4981:B4981"/>
    <mergeCell ref="C4981:D4981"/>
    <mergeCell ref="F4981:G4981"/>
    <mergeCell ref="I4981:J4981"/>
    <mergeCell ref="L4981:M4981"/>
    <mergeCell ref="N4981:O4981"/>
    <mergeCell ref="A4992:B4992"/>
    <mergeCell ref="C4992:D4992"/>
    <mergeCell ref="F4992:G4992"/>
    <mergeCell ref="I4992:J4992"/>
    <mergeCell ref="L4992:M4992"/>
    <mergeCell ref="N4992:O4992"/>
    <mergeCell ref="A4991:B4991"/>
    <mergeCell ref="C4991:D4991"/>
    <mergeCell ref="F4991:G4991"/>
    <mergeCell ref="I4991:J4991"/>
    <mergeCell ref="L4991:M4991"/>
    <mergeCell ref="N4991:O4991"/>
    <mergeCell ref="A4990:B4990"/>
    <mergeCell ref="C4990:D4990"/>
    <mergeCell ref="F4990:G4990"/>
    <mergeCell ref="I4990:J4990"/>
    <mergeCell ref="L4990:M4990"/>
    <mergeCell ref="N4990:O4990"/>
    <mergeCell ref="A4989:B4989"/>
    <mergeCell ref="C4989:D4989"/>
    <mergeCell ref="F4989:G4989"/>
    <mergeCell ref="I4989:J4989"/>
    <mergeCell ref="L4989:M4989"/>
    <mergeCell ref="N4989:O4989"/>
    <mergeCell ref="A4988:B4988"/>
    <mergeCell ref="C4988:D4988"/>
    <mergeCell ref="F4988:G4988"/>
    <mergeCell ref="I4988:J4988"/>
    <mergeCell ref="L4988:M4988"/>
    <mergeCell ref="N4988:O4988"/>
    <mergeCell ref="A4987:B4987"/>
    <mergeCell ref="C4987:D4987"/>
    <mergeCell ref="F4987:G4987"/>
    <mergeCell ref="I4987:J4987"/>
    <mergeCell ref="L4987:M4987"/>
    <mergeCell ref="N4987:O4987"/>
    <mergeCell ref="A4998:B4998"/>
    <mergeCell ref="C4998:D4998"/>
    <mergeCell ref="F4998:G4998"/>
    <mergeCell ref="I4998:J4998"/>
    <mergeCell ref="L4998:M4998"/>
    <mergeCell ref="N4998:O4998"/>
    <mergeCell ref="A4997:B4997"/>
    <mergeCell ref="C4997:D4997"/>
    <mergeCell ref="F4997:G4997"/>
    <mergeCell ref="I4997:J4997"/>
    <mergeCell ref="L4997:M4997"/>
    <mergeCell ref="N4997:O4997"/>
    <mergeCell ref="A4996:B4996"/>
    <mergeCell ref="C4996:D4996"/>
    <mergeCell ref="F4996:G4996"/>
    <mergeCell ref="I4996:J4996"/>
    <mergeCell ref="L4996:M4996"/>
    <mergeCell ref="N4996:O4996"/>
    <mergeCell ref="A4995:B4995"/>
    <mergeCell ref="C4995:D4995"/>
    <mergeCell ref="F4995:G4995"/>
    <mergeCell ref="I4995:J4995"/>
    <mergeCell ref="L4995:M4995"/>
    <mergeCell ref="N4995:O4995"/>
    <mergeCell ref="A4994:B4994"/>
    <mergeCell ref="C4994:D4994"/>
    <mergeCell ref="F4994:G4994"/>
    <mergeCell ref="I4994:J4994"/>
    <mergeCell ref="L4994:M4994"/>
    <mergeCell ref="N4994:O4994"/>
    <mergeCell ref="A4993:B4993"/>
    <mergeCell ref="C4993:D4993"/>
    <mergeCell ref="F4993:G4993"/>
    <mergeCell ref="I4993:J4993"/>
    <mergeCell ref="L4993:M4993"/>
    <mergeCell ref="N4993:O4993"/>
    <mergeCell ref="A5004:B5004"/>
    <mergeCell ref="C5004:D5004"/>
    <mergeCell ref="F5004:G5004"/>
    <mergeCell ref="I5004:J5004"/>
    <mergeCell ref="L5004:M5004"/>
    <mergeCell ref="N5004:O5004"/>
    <mergeCell ref="A5003:B5003"/>
    <mergeCell ref="C5003:D5003"/>
    <mergeCell ref="F5003:G5003"/>
    <mergeCell ref="I5003:J5003"/>
    <mergeCell ref="L5003:M5003"/>
    <mergeCell ref="N5003:O5003"/>
    <mergeCell ref="A5002:B5002"/>
    <mergeCell ref="C5002:D5002"/>
    <mergeCell ref="F5002:G5002"/>
    <mergeCell ref="I5002:J5002"/>
    <mergeCell ref="L5002:M5002"/>
    <mergeCell ref="N5002:O5002"/>
    <mergeCell ref="A5001:B5001"/>
    <mergeCell ref="C5001:D5001"/>
    <mergeCell ref="F5001:G5001"/>
    <mergeCell ref="I5001:J5001"/>
    <mergeCell ref="L5001:M5001"/>
    <mergeCell ref="N5001:O5001"/>
    <mergeCell ref="A5000:B5000"/>
    <mergeCell ref="C5000:D5000"/>
    <mergeCell ref="F5000:G5000"/>
    <mergeCell ref="I5000:J5000"/>
    <mergeCell ref="L5000:M5000"/>
    <mergeCell ref="N5000:O5000"/>
    <mergeCell ref="A4999:B4999"/>
    <mergeCell ref="C4999:D4999"/>
    <mergeCell ref="F4999:G4999"/>
    <mergeCell ref="I4999:J4999"/>
    <mergeCell ref="L4999:M4999"/>
    <mergeCell ref="N4999:O4999"/>
    <mergeCell ref="A5010:B5010"/>
    <mergeCell ref="C5010:D5010"/>
    <mergeCell ref="F5010:G5010"/>
    <mergeCell ref="I5010:J5010"/>
    <mergeCell ref="L5010:M5010"/>
    <mergeCell ref="N5010:O5010"/>
    <mergeCell ref="A5009:B5009"/>
    <mergeCell ref="C5009:D5009"/>
    <mergeCell ref="F5009:G5009"/>
    <mergeCell ref="I5009:J5009"/>
    <mergeCell ref="L5009:M5009"/>
    <mergeCell ref="N5009:O5009"/>
    <mergeCell ref="A5008:B5008"/>
    <mergeCell ref="C5008:D5008"/>
    <mergeCell ref="F5008:G5008"/>
    <mergeCell ref="I5008:J5008"/>
    <mergeCell ref="L5008:M5008"/>
    <mergeCell ref="N5008:O5008"/>
    <mergeCell ref="A5007:B5007"/>
    <mergeCell ref="C5007:D5007"/>
    <mergeCell ref="F5007:G5007"/>
    <mergeCell ref="I5007:J5007"/>
    <mergeCell ref="L5007:M5007"/>
    <mergeCell ref="N5007:O5007"/>
    <mergeCell ref="A5006:B5006"/>
    <mergeCell ref="C5006:D5006"/>
    <mergeCell ref="F5006:G5006"/>
    <mergeCell ref="I5006:J5006"/>
    <mergeCell ref="L5006:M5006"/>
    <mergeCell ref="N5006:O5006"/>
    <mergeCell ref="A5005:B5005"/>
    <mergeCell ref="C5005:D5005"/>
    <mergeCell ref="F5005:G5005"/>
    <mergeCell ref="I5005:J5005"/>
    <mergeCell ref="L5005:M5005"/>
    <mergeCell ref="N5005:O5005"/>
    <mergeCell ref="A5016:B5016"/>
    <mergeCell ref="C5016:D5016"/>
    <mergeCell ref="F5016:G5016"/>
    <mergeCell ref="I5016:J5016"/>
    <mergeCell ref="L5016:M5016"/>
    <mergeCell ref="N5016:O5016"/>
    <mergeCell ref="A5015:B5015"/>
    <mergeCell ref="C5015:D5015"/>
    <mergeCell ref="F5015:G5015"/>
    <mergeCell ref="I5015:J5015"/>
    <mergeCell ref="L5015:M5015"/>
    <mergeCell ref="N5015:O5015"/>
    <mergeCell ref="A5014:B5014"/>
    <mergeCell ref="C5014:D5014"/>
    <mergeCell ref="F5014:G5014"/>
    <mergeCell ref="I5014:J5014"/>
    <mergeCell ref="L5014:M5014"/>
    <mergeCell ref="N5014:O5014"/>
    <mergeCell ref="A5013:B5013"/>
    <mergeCell ref="C5013:D5013"/>
    <mergeCell ref="F5013:G5013"/>
    <mergeCell ref="I5013:J5013"/>
    <mergeCell ref="L5013:M5013"/>
    <mergeCell ref="N5013:O5013"/>
    <mergeCell ref="A5012:B5012"/>
    <mergeCell ref="C5012:D5012"/>
    <mergeCell ref="F5012:G5012"/>
    <mergeCell ref="I5012:J5012"/>
    <mergeCell ref="L5012:M5012"/>
    <mergeCell ref="N5012:O5012"/>
    <mergeCell ref="A5011:B5011"/>
    <mergeCell ref="C5011:D5011"/>
    <mergeCell ref="F5011:G5011"/>
    <mergeCell ref="I5011:J5011"/>
    <mergeCell ref="L5011:M5011"/>
    <mergeCell ref="N5011:O5011"/>
    <mergeCell ref="A5022:B5022"/>
    <mergeCell ref="C5022:D5022"/>
    <mergeCell ref="F5022:G5022"/>
    <mergeCell ref="I5022:J5022"/>
    <mergeCell ref="L5022:M5022"/>
    <mergeCell ref="N5022:O5022"/>
    <mergeCell ref="A5021:B5021"/>
    <mergeCell ref="C5021:D5021"/>
    <mergeCell ref="F5021:G5021"/>
    <mergeCell ref="I5021:J5021"/>
    <mergeCell ref="L5021:M5021"/>
    <mergeCell ref="N5021:O5021"/>
    <mergeCell ref="A5020:B5020"/>
    <mergeCell ref="C5020:D5020"/>
    <mergeCell ref="F5020:G5020"/>
    <mergeCell ref="I5020:J5020"/>
    <mergeCell ref="L5020:M5020"/>
    <mergeCell ref="N5020:O5020"/>
    <mergeCell ref="A5019:B5019"/>
    <mergeCell ref="C5019:D5019"/>
    <mergeCell ref="F5019:G5019"/>
    <mergeCell ref="I5019:J5019"/>
    <mergeCell ref="L5019:M5019"/>
    <mergeCell ref="N5019:O5019"/>
    <mergeCell ref="A5018:B5018"/>
    <mergeCell ref="C5018:D5018"/>
    <mergeCell ref="F5018:G5018"/>
    <mergeCell ref="I5018:J5018"/>
    <mergeCell ref="L5018:M5018"/>
    <mergeCell ref="N5018:O5018"/>
    <mergeCell ref="A5017:B5017"/>
    <mergeCell ref="C5017:D5017"/>
    <mergeCell ref="F5017:G5017"/>
    <mergeCell ref="I5017:J5017"/>
    <mergeCell ref="L5017:M5017"/>
    <mergeCell ref="N5017:O5017"/>
    <mergeCell ref="A5028:B5028"/>
    <mergeCell ref="C5028:D5028"/>
    <mergeCell ref="F5028:G5028"/>
    <mergeCell ref="I5028:J5028"/>
    <mergeCell ref="L5028:M5028"/>
    <mergeCell ref="N5028:O5028"/>
    <mergeCell ref="A5027:B5027"/>
    <mergeCell ref="C5027:D5027"/>
    <mergeCell ref="F5027:G5027"/>
    <mergeCell ref="I5027:J5027"/>
    <mergeCell ref="L5027:M5027"/>
    <mergeCell ref="N5027:O5027"/>
    <mergeCell ref="A5026:B5026"/>
    <mergeCell ref="C5026:D5026"/>
    <mergeCell ref="F5026:G5026"/>
    <mergeCell ref="I5026:J5026"/>
    <mergeCell ref="L5026:M5026"/>
    <mergeCell ref="N5026:O5026"/>
    <mergeCell ref="A5025:B5025"/>
    <mergeCell ref="C5025:D5025"/>
    <mergeCell ref="F5025:G5025"/>
    <mergeCell ref="I5025:J5025"/>
    <mergeCell ref="L5025:M5025"/>
    <mergeCell ref="N5025:O5025"/>
    <mergeCell ref="A5024:B5024"/>
    <mergeCell ref="C5024:D5024"/>
    <mergeCell ref="F5024:G5024"/>
    <mergeCell ref="I5024:J5024"/>
    <mergeCell ref="L5024:M5024"/>
    <mergeCell ref="N5024:O5024"/>
    <mergeCell ref="A5023:B5023"/>
    <mergeCell ref="C5023:D5023"/>
    <mergeCell ref="F5023:G5023"/>
    <mergeCell ref="I5023:J5023"/>
    <mergeCell ref="L5023:M5023"/>
    <mergeCell ref="N5023:O5023"/>
    <mergeCell ref="A5034:B5034"/>
    <mergeCell ref="C5034:D5034"/>
    <mergeCell ref="F5034:G5034"/>
    <mergeCell ref="I5034:J5034"/>
    <mergeCell ref="L5034:M5034"/>
    <mergeCell ref="N5034:O5034"/>
    <mergeCell ref="A5033:B5033"/>
    <mergeCell ref="C5033:D5033"/>
    <mergeCell ref="F5033:G5033"/>
    <mergeCell ref="I5033:J5033"/>
    <mergeCell ref="L5033:M5033"/>
    <mergeCell ref="N5033:O5033"/>
    <mergeCell ref="A5032:B5032"/>
    <mergeCell ref="C5032:D5032"/>
    <mergeCell ref="F5032:G5032"/>
    <mergeCell ref="I5032:J5032"/>
    <mergeCell ref="L5032:M5032"/>
    <mergeCell ref="N5032:O5032"/>
    <mergeCell ref="A5031:B5031"/>
    <mergeCell ref="C5031:D5031"/>
    <mergeCell ref="F5031:G5031"/>
    <mergeCell ref="I5031:J5031"/>
    <mergeCell ref="L5031:M5031"/>
    <mergeCell ref="N5031:O5031"/>
    <mergeCell ref="A5030:B5030"/>
    <mergeCell ref="C5030:D5030"/>
    <mergeCell ref="F5030:G5030"/>
    <mergeCell ref="I5030:J5030"/>
    <mergeCell ref="L5030:M5030"/>
    <mergeCell ref="N5030:O5030"/>
    <mergeCell ref="A5029:B5029"/>
    <mergeCell ref="C5029:D5029"/>
    <mergeCell ref="F5029:G5029"/>
    <mergeCell ref="I5029:J5029"/>
    <mergeCell ref="L5029:M5029"/>
    <mergeCell ref="N5029:O5029"/>
    <mergeCell ref="A5040:B5040"/>
    <mergeCell ref="C5040:D5040"/>
    <mergeCell ref="F5040:G5040"/>
    <mergeCell ref="I5040:J5040"/>
    <mergeCell ref="L5040:M5040"/>
    <mergeCell ref="N5040:O5040"/>
    <mergeCell ref="A5039:B5039"/>
    <mergeCell ref="C5039:D5039"/>
    <mergeCell ref="F5039:G5039"/>
    <mergeCell ref="I5039:J5039"/>
    <mergeCell ref="L5039:M5039"/>
    <mergeCell ref="N5039:O5039"/>
    <mergeCell ref="A5038:B5038"/>
    <mergeCell ref="C5038:D5038"/>
    <mergeCell ref="F5038:G5038"/>
    <mergeCell ref="I5038:J5038"/>
    <mergeCell ref="L5038:M5038"/>
    <mergeCell ref="N5038:O5038"/>
    <mergeCell ref="A5037:B5037"/>
    <mergeCell ref="C5037:D5037"/>
    <mergeCell ref="F5037:G5037"/>
    <mergeCell ref="I5037:J5037"/>
    <mergeCell ref="L5037:M5037"/>
    <mergeCell ref="N5037:O5037"/>
    <mergeCell ref="A5036:B5036"/>
    <mergeCell ref="C5036:D5036"/>
    <mergeCell ref="F5036:G5036"/>
    <mergeCell ref="I5036:J5036"/>
    <mergeCell ref="L5036:M5036"/>
    <mergeCell ref="N5036:O5036"/>
    <mergeCell ref="A5035:B5035"/>
    <mergeCell ref="C5035:D5035"/>
    <mergeCell ref="F5035:G5035"/>
    <mergeCell ref="I5035:J5035"/>
    <mergeCell ref="L5035:M5035"/>
    <mergeCell ref="N5035:O5035"/>
    <mergeCell ref="A5046:B5046"/>
    <mergeCell ref="C5046:D5046"/>
    <mergeCell ref="F5046:G5046"/>
    <mergeCell ref="I5046:J5046"/>
    <mergeCell ref="L5046:M5046"/>
    <mergeCell ref="N5046:O5046"/>
    <mergeCell ref="A5045:B5045"/>
    <mergeCell ref="C5045:D5045"/>
    <mergeCell ref="F5045:G5045"/>
    <mergeCell ref="I5045:J5045"/>
    <mergeCell ref="L5045:M5045"/>
    <mergeCell ref="N5045:O5045"/>
    <mergeCell ref="A5044:B5044"/>
    <mergeCell ref="C5044:D5044"/>
    <mergeCell ref="F5044:G5044"/>
    <mergeCell ref="I5044:J5044"/>
    <mergeCell ref="L5044:M5044"/>
    <mergeCell ref="N5044:O5044"/>
    <mergeCell ref="A5043:B5043"/>
    <mergeCell ref="C5043:D5043"/>
    <mergeCell ref="F5043:G5043"/>
    <mergeCell ref="I5043:J5043"/>
    <mergeCell ref="L5043:M5043"/>
    <mergeCell ref="N5043:O5043"/>
    <mergeCell ref="A5042:B5042"/>
    <mergeCell ref="C5042:D5042"/>
    <mergeCell ref="F5042:G5042"/>
    <mergeCell ref="I5042:J5042"/>
    <mergeCell ref="L5042:M5042"/>
    <mergeCell ref="N5042:O5042"/>
    <mergeCell ref="A5041:B5041"/>
    <mergeCell ref="C5041:D5041"/>
    <mergeCell ref="F5041:G5041"/>
    <mergeCell ref="I5041:J5041"/>
    <mergeCell ref="L5041:M5041"/>
    <mergeCell ref="N5041:O5041"/>
    <mergeCell ref="A5052:B5052"/>
    <mergeCell ref="C5052:D5052"/>
    <mergeCell ref="F5052:G5052"/>
    <mergeCell ref="I5052:J5052"/>
    <mergeCell ref="L5052:M5052"/>
    <mergeCell ref="N5052:O5052"/>
    <mergeCell ref="A5051:B5051"/>
    <mergeCell ref="C5051:D5051"/>
    <mergeCell ref="F5051:G5051"/>
    <mergeCell ref="I5051:J5051"/>
    <mergeCell ref="L5051:M5051"/>
    <mergeCell ref="N5051:O5051"/>
    <mergeCell ref="A5050:B5050"/>
    <mergeCell ref="C5050:D5050"/>
    <mergeCell ref="F5050:G5050"/>
    <mergeCell ref="I5050:J5050"/>
    <mergeCell ref="L5050:M5050"/>
    <mergeCell ref="N5050:O5050"/>
    <mergeCell ref="A5049:B5049"/>
    <mergeCell ref="C5049:D5049"/>
    <mergeCell ref="F5049:G5049"/>
    <mergeCell ref="I5049:J5049"/>
    <mergeCell ref="L5049:M5049"/>
    <mergeCell ref="N5049:O5049"/>
    <mergeCell ref="A5048:B5048"/>
    <mergeCell ref="C5048:D5048"/>
    <mergeCell ref="F5048:G5048"/>
    <mergeCell ref="I5048:J5048"/>
    <mergeCell ref="L5048:M5048"/>
    <mergeCell ref="N5048:O5048"/>
    <mergeCell ref="A5047:B5047"/>
    <mergeCell ref="C5047:D5047"/>
    <mergeCell ref="F5047:G5047"/>
    <mergeCell ref="I5047:J5047"/>
    <mergeCell ref="L5047:M5047"/>
    <mergeCell ref="N5047:O5047"/>
    <mergeCell ref="A5058:B5058"/>
    <mergeCell ref="C5058:D5058"/>
    <mergeCell ref="F5058:G5058"/>
    <mergeCell ref="I5058:J5058"/>
    <mergeCell ref="L5058:M5058"/>
    <mergeCell ref="N5058:O5058"/>
    <mergeCell ref="A5057:B5057"/>
    <mergeCell ref="C5057:D5057"/>
    <mergeCell ref="F5057:G5057"/>
    <mergeCell ref="I5057:J5057"/>
    <mergeCell ref="L5057:M5057"/>
    <mergeCell ref="N5057:O5057"/>
    <mergeCell ref="A5056:B5056"/>
    <mergeCell ref="C5056:D5056"/>
    <mergeCell ref="F5056:G5056"/>
    <mergeCell ref="I5056:J5056"/>
    <mergeCell ref="L5056:M5056"/>
    <mergeCell ref="N5056:O5056"/>
    <mergeCell ref="A5055:B5055"/>
    <mergeCell ref="C5055:D5055"/>
    <mergeCell ref="F5055:G5055"/>
    <mergeCell ref="I5055:J5055"/>
    <mergeCell ref="L5055:M5055"/>
    <mergeCell ref="N5055:O5055"/>
    <mergeCell ref="A5054:B5054"/>
    <mergeCell ref="C5054:D5054"/>
    <mergeCell ref="F5054:G5054"/>
    <mergeCell ref="I5054:J5054"/>
    <mergeCell ref="L5054:M5054"/>
    <mergeCell ref="N5054:O5054"/>
    <mergeCell ref="A5053:B5053"/>
    <mergeCell ref="C5053:D5053"/>
    <mergeCell ref="F5053:G5053"/>
    <mergeCell ref="I5053:J5053"/>
    <mergeCell ref="L5053:M5053"/>
    <mergeCell ref="N5053:O5053"/>
    <mergeCell ref="A5064:B5064"/>
    <mergeCell ref="C5064:D5064"/>
    <mergeCell ref="F5064:G5064"/>
    <mergeCell ref="I5064:J5064"/>
    <mergeCell ref="L5064:M5064"/>
    <mergeCell ref="N5064:O5064"/>
    <mergeCell ref="A5063:B5063"/>
    <mergeCell ref="C5063:D5063"/>
    <mergeCell ref="F5063:G5063"/>
    <mergeCell ref="I5063:J5063"/>
    <mergeCell ref="L5063:M5063"/>
    <mergeCell ref="N5063:O5063"/>
    <mergeCell ref="A5062:B5062"/>
    <mergeCell ref="C5062:D5062"/>
    <mergeCell ref="F5062:G5062"/>
    <mergeCell ref="I5062:J5062"/>
    <mergeCell ref="L5062:M5062"/>
    <mergeCell ref="N5062:O5062"/>
    <mergeCell ref="A5061:B5061"/>
    <mergeCell ref="C5061:D5061"/>
    <mergeCell ref="F5061:G5061"/>
    <mergeCell ref="I5061:J5061"/>
    <mergeCell ref="L5061:M5061"/>
    <mergeCell ref="N5061:O5061"/>
    <mergeCell ref="A5060:B5060"/>
    <mergeCell ref="C5060:D5060"/>
    <mergeCell ref="F5060:G5060"/>
    <mergeCell ref="I5060:J5060"/>
    <mergeCell ref="L5060:M5060"/>
    <mergeCell ref="N5060:O5060"/>
    <mergeCell ref="A5059:B5059"/>
    <mergeCell ref="C5059:D5059"/>
    <mergeCell ref="F5059:G5059"/>
    <mergeCell ref="I5059:J5059"/>
    <mergeCell ref="L5059:M5059"/>
    <mergeCell ref="N5059:O5059"/>
    <mergeCell ref="A5070:B5070"/>
    <mergeCell ref="C5070:D5070"/>
    <mergeCell ref="F5070:G5070"/>
    <mergeCell ref="I5070:J5070"/>
    <mergeCell ref="L5070:M5070"/>
    <mergeCell ref="N5070:O5070"/>
    <mergeCell ref="A5069:B5069"/>
    <mergeCell ref="C5069:D5069"/>
    <mergeCell ref="F5069:G5069"/>
    <mergeCell ref="I5069:J5069"/>
    <mergeCell ref="L5069:M5069"/>
    <mergeCell ref="N5069:O5069"/>
    <mergeCell ref="A5068:B5068"/>
    <mergeCell ref="C5068:D5068"/>
    <mergeCell ref="F5068:G5068"/>
    <mergeCell ref="I5068:J5068"/>
    <mergeCell ref="L5068:M5068"/>
    <mergeCell ref="N5068:O5068"/>
    <mergeCell ref="A5067:B5067"/>
    <mergeCell ref="C5067:D5067"/>
    <mergeCell ref="F5067:G5067"/>
    <mergeCell ref="I5067:J5067"/>
    <mergeCell ref="L5067:M5067"/>
    <mergeCell ref="N5067:O5067"/>
    <mergeCell ref="A5066:B5066"/>
    <mergeCell ref="C5066:D5066"/>
    <mergeCell ref="F5066:G5066"/>
    <mergeCell ref="I5066:J5066"/>
    <mergeCell ref="L5066:M5066"/>
    <mergeCell ref="N5066:O5066"/>
    <mergeCell ref="A5065:B5065"/>
    <mergeCell ref="C5065:D5065"/>
    <mergeCell ref="F5065:G5065"/>
    <mergeCell ref="I5065:J5065"/>
    <mergeCell ref="L5065:M5065"/>
    <mergeCell ref="N5065:O5065"/>
    <mergeCell ref="A5076:B5076"/>
    <mergeCell ref="C5076:D5076"/>
    <mergeCell ref="F5076:G5076"/>
    <mergeCell ref="I5076:J5076"/>
    <mergeCell ref="L5076:M5076"/>
    <mergeCell ref="N5076:O5076"/>
    <mergeCell ref="A5075:B5075"/>
    <mergeCell ref="C5075:D5075"/>
    <mergeCell ref="F5075:G5075"/>
    <mergeCell ref="I5075:J5075"/>
    <mergeCell ref="L5075:M5075"/>
    <mergeCell ref="N5075:O5075"/>
    <mergeCell ref="A5074:B5074"/>
    <mergeCell ref="C5074:D5074"/>
    <mergeCell ref="F5074:G5074"/>
    <mergeCell ref="I5074:J5074"/>
    <mergeCell ref="L5074:M5074"/>
    <mergeCell ref="N5074:O5074"/>
    <mergeCell ref="A5073:B5073"/>
    <mergeCell ref="C5073:D5073"/>
    <mergeCell ref="F5073:G5073"/>
    <mergeCell ref="I5073:J5073"/>
    <mergeCell ref="L5073:M5073"/>
    <mergeCell ref="N5073:O5073"/>
    <mergeCell ref="A5072:B5072"/>
    <mergeCell ref="C5072:D5072"/>
    <mergeCell ref="F5072:G5072"/>
    <mergeCell ref="I5072:J5072"/>
    <mergeCell ref="L5072:M5072"/>
    <mergeCell ref="N5072:O5072"/>
    <mergeCell ref="A5071:B5071"/>
    <mergeCell ref="C5071:D5071"/>
    <mergeCell ref="F5071:G5071"/>
    <mergeCell ref="I5071:J5071"/>
    <mergeCell ref="L5071:M5071"/>
    <mergeCell ref="N5071:O5071"/>
    <mergeCell ref="A5082:B5082"/>
    <mergeCell ref="C5082:D5082"/>
    <mergeCell ref="F5082:G5082"/>
    <mergeCell ref="I5082:J5082"/>
    <mergeCell ref="L5082:M5082"/>
    <mergeCell ref="N5082:O5082"/>
    <mergeCell ref="A5081:B5081"/>
    <mergeCell ref="C5081:D5081"/>
    <mergeCell ref="F5081:G5081"/>
    <mergeCell ref="I5081:J5081"/>
    <mergeCell ref="L5081:M5081"/>
    <mergeCell ref="N5081:O5081"/>
    <mergeCell ref="A5080:B5080"/>
    <mergeCell ref="C5080:D5080"/>
    <mergeCell ref="F5080:G5080"/>
    <mergeCell ref="I5080:J5080"/>
    <mergeCell ref="L5080:M5080"/>
    <mergeCell ref="N5080:O5080"/>
    <mergeCell ref="A5079:B5079"/>
    <mergeCell ref="C5079:D5079"/>
    <mergeCell ref="F5079:G5079"/>
    <mergeCell ref="I5079:J5079"/>
    <mergeCell ref="L5079:M5079"/>
    <mergeCell ref="N5079:O5079"/>
    <mergeCell ref="A5078:B5078"/>
    <mergeCell ref="C5078:D5078"/>
    <mergeCell ref="F5078:G5078"/>
    <mergeCell ref="I5078:J5078"/>
    <mergeCell ref="L5078:M5078"/>
    <mergeCell ref="N5078:O5078"/>
    <mergeCell ref="A5077:B5077"/>
    <mergeCell ref="C5077:D5077"/>
    <mergeCell ref="F5077:G5077"/>
    <mergeCell ref="I5077:J5077"/>
    <mergeCell ref="L5077:M5077"/>
    <mergeCell ref="N5077:O5077"/>
    <mergeCell ref="A5088:B5088"/>
    <mergeCell ref="C5088:D5088"/>
    <mergeCell ref="F5088:G5088"/>
    <mergeCell ref="I5088:J5088"/>
    <mergeCell ref="L5088:M5088"/>
    <mergeCell ref="N5088:O5088"/>
    <mergeCell ref="A5087:B5087"/>
    <mergeCell ref="C5087:D5087"/>
    <mergeCell ref="F5087:G5087"/>
    <mergeCell ref="I5087:J5087"/>
    <mergeCell ref="L5087:M5087"/>
    <mergeCell ref="N5087:O5087"/>
    <mergeCell ref="A5086:B5086"/>
    <mergeCell ref="C5086:D5086"/>
    <mergeCell ref="F5086:G5086"/>
    <mergeCell ref="I5086:J5086"/>
    <mergeCell ref="L5086:M5086"/>
    <mergeCell ref="N5086:O5086"/>
    <mergeCell ref="A5085:B5085"/>
    <mergeCell ref="C5085:D5085"/>
    <mergeCell ref="F5085:G5085"/>
    <mergeCell ref="I5085:J5085"/>
    <mergeCell ref="L5085:M5085"/>
    <mergeCell ref="N5085:O5085"/>
    <mergeCell ref="A5084:B5084"/>
    <mergeCell ref="C5084:D5084"/>
    <mergeCell ref="F5084:G5084"/>
    <mergeCell ref="I5084:J5084"/>
    <mergeCell ref="L5084:M5084"/>
    <mergeCell ref="N5084:O5084"/>
    <mergeCell ref="A5083:B5083"/>
    <mergeCell ref="C5083:D5083"/>
    <mergeCell ref="F5083:G5083"/>
    <mergeCell ref="I5083:J5083"/>
    <mergeCell ref="L5083:M5083"/>
    <mergeCell ref="N5083:O5083"/>
    <mergeCell ref="A5094:B5094"/>
    <mergeCell ref="C5094:D5094"/>
    <mergeCell ref="F5094:G5094"/>
    <mergeCell ref="I5094:J5094"/>
    <mergeCell ref="L5094:M5094"/>
    <mergeCell ref="N5094:O5094"/>
    <mergeCell ref="A5093:B5093"/>
    <mergeCell ref="C5093:D5093"/>
    <mergeCell ref="F5093:G5093"/>
    <mergeCell ref="I5093:J5093"/>
    <mergeCell ref="L5093:M5093"/>
    <mergeCell ref="N5093:O5093"/>
    <mergeCell ref="A5092:B5092"/>
    <mergeCell ref="C5092:D5092"/>
    <mergeCell ref="F5092:G5092"/>
    <mergeCell ref="I5092:J5092"/>
    <mergeCell ref="L5092:M5092"/>
    <mergeCell ref="N5092:O5092"/>
    <mergeCell ref="A5091:B5091"/>
    <mergeCell ref="C5091:D5091"/>
    <mergeCell ref="F5091:G5091"/>
    <mergeCell ref="I5091:J5091"/>
    <mergeCell ref="L5091:M5091"/>
    <mergeCell ref="N5091:O5091"/>
    <mergeCell ref="A5090:B5090"/>
    <mergeCell ref="C5090:D5090"/>
    <mergeCell ref="F5090:G5090"/>
    <mergeCell ref="I5090:J5090"/>
    <mergeCell ref="L5090:M5090"/>
    <mergeCell ref="N5090:O5090"/>
    <mergeCell ref="A5089:B5089"/>
    <mergeCell ref="C5089:D5089"/>
    <mergeCell ref="F5089:G5089"/>
    <mergeCell ref="I5089:J5089"/>
    <mergeCell ref="L5089:M5089"/>
    <mergeCell ref="N5089:O5089"/>
    <mergeCell ref="A5100:B5100"/>
    <mergeCell ref="C5100:D5100"/>
    <mergeCell ref="F5100:G5100"/>
    <mergeCell ref="I5100:J5100"/>
    <mergeCell ref="L5100:M5100"/>
    <mergeCell ref="N5100:O5100"/>
    <mergeCell ref="A5099:B5099"/>
    <mergeCell ref="C5099:D5099"/>
    <mergeCell ref="F5099:G5099"/>
    <mergeCell ref="I5099:J5099"/>
    <mergeCell ref="L5099:M5099"/>
    <mergeCell ref="N5099:O5099"/>
    <mergeCell ref="A5098:B5098"/>
    <mergeCell ref="C5098:D5098"/>
    <mergeCell ref="F5098:G5098"/>
    <mergeCell ref="I5098:J5098"/>
    <mergeCell ref="L5098:M5098"/>
    <mergeCell ref="N5098:O5098"/>
    <mergeCell ref="A5097:B5097"/>
    <mergeCell ref="C5097:D5097"/>
    <mergeCell ref="F5097:G5097"/>
    <mergeCell ref="I5097:J5097"/>
    <mergeCell ref="L5097:M5097"/>
    <mergeCell ref="N5097:O5097"/>
    <mergeCell ref="A5096:B5096"/>
    <mergeCell ref="C5096:D5096"/>
    <mergeCell ref="F5096:G5096"/>
    <mergeCell ref="I5096:J5096"/>
    <mergeCell ref="L5096:M5096"/>
    <mergeCell ref="N5096:O5096"/>
    <mergeCell ref="A5095:B5095"/>
    <mergeCell ref="C5095:D5095"/>
    <mergeCell ref="F5095:G5095"/>
    <mergeCell ref="I5095:J5095"/>
    <mergeCell ref="L5095:M5095"/>
    <mergeCell ref="N5095:O5095"/>
    <mergeCell ref="A5106:B5106"/>
    <mergeCell ref="C5106:D5106"/>
    <mergeCell ref="F5106:G5106"/>
    <mergeCell ref="I5106:J5106"/>
    <mergeCell ref="L5106:M5106"/>
    <mergeCell ref="N5106:O5106"/>
    <mergeCell ref="A5105:B5105"/>
    <mergeCell ref="C5105:D5105"/>
    <mergeCell ref="F5105:G5105"/>
    <mergeCell ref="I5105:J5105"/>
    <mergeCell ref="L5105:M5105"/>
    <mergeCell ref="N5105:O5105"/>
    <mergeCell ref="A5104:B5104"/>
    <mergeCell ref="C5104:D5104"/>
    <mergeCell ref="F5104:G5104"/>
    <mergeCell ref="I5104:J5104"/>
    <mergeCell ref="L5104:M5104"/>
    <mergeCell ref="N5104:O5104"/>
    <mergeCell ref="A5103:B5103"/>
    <mergeCell ref="C5103:D5103"/>
    <mergeCell ref="F5103:G5103"/>
    <mergeCell ref="I5103:J5103"/>
    <mergeCell ref="L5103:M5103"/>
    <mergeCell ref="N5103:O5103"/>
    <mergeCell ref="A5102:B5102"/>
    <mergeCell ref="C5102:D5102"/>
    <mergeCell ref="F5102:G5102"/>
    <mergeCell ref="I5102:J5102"/>
    <mergeCell ref="L5102:M5102"/>
    <mergeCell ref="N5102:O5102"/>
    <mergeCell ref="A5101:B5101"/>
    <mergeCell ref="C5101:D5101"/>
    <mergeCell ref="F5101:G5101"/>
    <mergeCell ref="I5101:J5101"/>
    <mergeCell ref="L5101:M5101"/>
    <mergeCell ref="N5101:O5101"/>
    <mergeCell ref="A5112:B5112"/>
    <mergeCell ref="C5112:D5112"/>
    <mergeCell ref="F5112:G5112"/>
    <mergeCell ref="I5112:J5112"/>
    <mergeCell ref="L5112:M5112"/>
    <mergeCell ref="N5112:O5112"/>
    <mergeCell ref="A5111:B5111"/>
    <mergeCell ref="C5111:D5111"/>
    <mergeCell ref="F5111:G5111"/>
    <mergeCell ref="I5111:J5111"/>
    <mergeCell ref="L5111:M5111"/>
    <mergeCell ref="N5111:O5111"/>
    <mergeCell ref="A5110:B5110"/>
    <mergeCell ref="C5110:D5110"/>
    <mergeCell ref="F5110:G5110"/>
    <mergeCell ref="I5110:J5110"/>
    <mergeCell ref="L5110:M5110"/>
    <mergeCell ref="N5110:O5110"/>
    <mergeCell ref="A5109:B5109"/>
    <mergeCell ref="C5109:D5109"/>
    <mergeCell ref="F5109:G5109"/>
    <mergeCell ref="I5109:J5109"/>
    <mergeCell ref="L5109:M5109"/>
    <mergeCell ref="N5109:O5109"/>
    <mergeCell ref="A5108:B5108"/>
    <mergeCell ref="C5108:D5108"/>
    <mergeCell ref="F5108:G5108"/>
    <mergeCell ref="I5108:J5108"/>
    <mergeCell ref="L5108:M5108"/>
    <mergeCell ref="N5108:O5108"/>
    <mergeCell ref="A5107:B5107"/>
    <mergeCell ref="C5107:D5107"/>
    <mergeCell ref="F5107:G5107"/>
    <mergeCell ref="I5107:J5107"/>
    <mergeCell ref="L5107:M5107"/>
    <mergeCell ref="N5107:O510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/>
  <dimension ref="A1:H589"/>
  <sheetViews>
    <sheetView zoomScale="80" zoomScaleNormal="80" workbookViewId="0">
      <selection activeCell="C29" sqref="C29"/>
    </sheetView>
  </sheetViews>
  <sheetFormatPr defaultRowHeight="20.5"/>
  <cols>
    <col min="1" max="2" width="8.81640625" style="388"/>
    <col min="3" max="3" width="58.36328125" style="223" customWidth="1"/>
    <col min="4" max="4" width="12.1796875" style="388" customWidth="1"/>
    <col min="5" max="5" width="11.90625" style="389" customWidth="1"/>
    <col min="6" max="6" width="55" style="223" customWidth="1"/>
  </cols>
  <sheetData>
    <row r="1" spans="1:8" s="380" customFormat="1" ht="26.25" customHeight="1">
      <c r="A1" s="820" t="s">
        <v>4785</v>
      </c>
      <c r="B1" s="820"/>
      <c r="C1" s="820"/>
      <c r="D1" s="820"/>
      <c r="E1" s="820"/>
      <c r="F1" s="820"/>
      <c r="G1" s="820"/>
      <c r="H1" s="820"/>
    </row>
    <row r="2" spans="1:8">
      <c r="A2" s="381" t="s">
        <v>0</v>
      </c>
      <c r="B2" s="381" t="s">
        <v>688</v>
      </c>
      <c r="C2" s="381" t="s">
        <v>1758</v>
      </c>
      <c r="D2" s="381" t="s">
        <v>4786</v>
      </c>
      <c r="E2" s="382" t="s">
        <v>4787</v>
      </c>
      <c r="F2" s="383" t="s">
        <v>1</v>
      </c>
    </row>
    <row r="3" spans="1:8" hidden="1">
      <c r="A3" s="384">
        <v>1</v>
      </c>
      <c r="B3" s="384" t="s">
        <v>4788</v>
      </c>
      <c r="C3" s="385" t="s">
        <v>4789</v>
      </c>
      <c r="D3" s="384" t="s">
        <v>4790</v>
      </c>
      <c r="E3" s="386">
        <v>100</v>
      </c>
      <c r="F3" s="387" t="s">
        <v>4791</v>
      </c>
    </row>
    <row r="4" spans="1:8" hidden="1">
      <c r="A4" s="384">
        <v>2</v>
      </c>
      <c r="B4" s="384" t="s">
        <v>4792</v>
      </c>
      <c r="C4" s="385" t="s">
        <v>4793</v>
      </c>
      <c r="D4" s="384" t="s">
        <v>4790</v>
      </c>
      <c r="E4" s="386">
        <v>200</v>
      </c>
      <c r="F4" s="387" t="s">
        <v>4791</v>
      </c>
    </row>
    <row r="5" spans="1:8" hidden="1">
      <c r="A5" s="384">
        <v>3</v>
      </c>
      <c r="B5" s="384" t="s">
        <v>4794</v>
      </c>
      <c r="C5" s="385" t="s">
        <v>4795</v>
      </c>
      <c r="D5" s="384" t="s">
        <v>4796</v>
      </c>
      <c r="E5" s="386">
        <v>4000</v>
      </c>
      <c r="F5" s="387" t="s">
        <v>4791</v>
      </c>
    </row>
    <row r="6" spans="1:8" hidden="1">
      <c r="A6" s="384">
        <v>4</v>
      </c>
      <c r="B6" s="384" t="s">
        <v>4797</v>
      </c>
      <c r="C6" s="385" t="s">
        <v>4798</v>
      </c>
      <c r="D6" s="384" t="s">
        <v>4799</v>
      </c>
      <c r="E6" s="386">
        <v>300</v>
      </c>
      <c r="F6" s="387" t="s">
        <v>4791</v>
      </c>
    </row>
    <row r="7" spans="1:8" hidden="1">
      <c r="A7" s="384">
        <v>5</v>
      </c>
      <c r="B7" s="384" t="s">
        <v>4800</v>
      </c>
      <c r="C7" s="385" t="s">
        <v>4801</v>
      </c>
      <c r="D7" s="384" t="s">
        <v>4799</v>
      </c>
      <c r="E7" s="386">
        <v>1800</v>
      </c>
      <c r="F7" s="387" t="s">
        <v>4791</v>
      </c>
    </row>
    <row r="8" spans="1:8" hidden="1">
      <c r="A8" s="384">
        <v>6</v>
      </c>
      <c r="B8" s="384" t="s">
        <v>4802</v>
      </c>
      <c r="C8" s="385" t="s">
        <v>4803</v>
      </c>
      <c r="D8" s="384" t="s">
        <v>4799</v>
      </c>
      <c r="E8" s="386">
        <v>4000</v>
      </c>
      <c r="F8" s="387" t="s">
        <v>4791</v>
      </c>
    </row>
    <row r="9" spans="1:8" hidden="1">
      <c r="A9" s="384">
        <v>7</v>
      </c>
      <c r="B9" s="384" t="s">
        <v>4804</v>
      </c>
      <c r="C9" s="385" t="s">
        <v>4805</v>
      </c>
      <c r="D9" s="384" t="s">
        <v>4806</v>
      </c>
      <c r="E9" s="386">
        <v>1100</v>
      </c>
      <c r="F9" s="387" t="s">
        <v>4791</v>
      </c>
    </row>
    <row r="10" spans="1:8" hidden="1">
      <c r="A10" s="384">
        <v>8</v>
      </c>
      <c r="B10" s="384" t="s">
        <v>4807</v>
      </c>
      <c r="C10" s="385" t="s">
        <v>4808</v>
      </c>
      <c r="D10" s="384" t="s">
        <v>4809</v>
      </c>
      <c r="E10" s="386">
        <v>15</v>
      </c>
      <c r="F10" s="387" t="s">
        <v>4810</v>
      </c>
    </row>
    <row r="11" spans="1:8" hidden="1">
      <c r="A11" s="384">
        <v>9</v>
      </c>
      <c r="B11" s="384" t="s">
        <v>4811</v>
      </c>
      <c r="C11" s="385" t="s">
        <v>4812</v>
      </c>
      <c r="D11" s="384" t="s">
        <v>4813</v>
      </c>
      <c r="E11" s="386">
        <v>7</v>
      </c>
      <c r="F11" s="387" t="s">
        <v>4810</v>
      </c>
    </row>
    <row r="12" spans="1:8" hidden="1">
      <c r="A12" s="384">
        <v>10</v>
      </c>
      <c r="B12" s="384" t="s">
        <v>4814</v>
      </c>
      <c r="C12" s="385" t="s">
        <v>4815</v>
      </c>
      <c r="D12" s="384" t="s">
        <v>4813</v>
      </c>
      <c r="E12" s="386">
        <v>15</v>
      </c>
      <c r="F12" s="387" t="s">
        <v>4810</v>
      </c>
    </row>
    <row r="13" spans="1:8" hidden="1">
      <c r="A13" s="384">
        <v>11</v>
      </c>
      <c r="B13" s="384" t="s">
        <v>4816</v>
      </c>
      <c r="C13" s="385" t="s">
        <v>4817</v>
      </c>
      <c r="D13" s="384" t="s">
        <v>4813</v>
      </c>
      <c r="E13" s="386">
        <v>80</v>
      </c>
      <c r="F13" s="387" t="s">
        <v>4810</v>
      </c>
    </row>
    <row r="14" spans="1:8" hidden="1">
      <c r="A14" s="384">
        <v>12</v>
      </c>
      <c r="B14" s="384" t="s">
        <v>4818</v>
      </c>
      <c r="C14" s="385" t="s">
        <v>4819</v>
      </c>
      <c r="D14" s="384" t="s">
        <v>4820</v>
      </c>
      <c r="E14" s="386">
        <v>160</v>
      </c>
      <c r="F14" s="387" t="s">
        <v>4821</v>
      </c>
    </row>
    <row r="15" spans="1:8" hidden="1">
      <c r="A15" s="384">
        <v>13</v>
      </c>
      <c r="B15" s="384" t="s">
        <v>4822</v>
      </c>
      <c r="C15" s="385" t="s">
        <v>4823</v>
      </c>
      <c r="D15" s="384" t="s">
        <v>4820</v>
      </c>
      <c r="E15" s="386">
        <v>30</v>
      </c>
      <c r="F15" s="387" t="s">
        <v>4821</v>
      </c>
    </row>
    <row r="16" spans="1:8" hidden="1">
      <c r="A16" s="384">
        <v>14</v>
      </c>
      <c r="B16" s="384" t="s">
        <v>4824</v>
      </c>
      <c r="C16" s="385" t="s">
        <v>4825</v>
      </c>
      <c r="D16" s="384" t="s">
        <v>4820</v>
      </c>
      <c r="E16" s="386">
        <v>50</v>
      </c>
      <c r="F16" s="387" t="s">
        <v>4821</v>
      </c>
    </row>
    <row r="17" spans="1:6" hidden="1">
      <c r="A17" s="384">
        <v>15</v>
      </c>
      <c r="B17" s="384" t="s">
        <v>4826</v>
      </c>
      <c r="C17" s="385" t="s">
        <v>4827</v>
      </c>
      <c r="D17" s="384" t="s">
        <v>4820</v>
      </c>
      <c r="E17" s="386">
        <v>90</v>
      </c>
      <c r="F17" s="387" t="s">
        <v>4821</v>
      </c>
    </row>
    <row r="18" spans="1:6" hidden="1">
      <c r="A18" s="384">
        <v>16</v>
      </c>
      <c r="B18" s="384" t="s">
        <v>4828</v>
      </c>
      <c r="C18" s="385" t="s">
        <v>4829</v>
      </c>
      <c r="D18" s="384" t="s">
        <v>4820</v>
      </c>
      <c r="E18" s="386">
        <v>50</v>
      </c>
      <c r="F18" s="387" t="s">
        <v>4821</v>
      </c>
    </row>
    <row r="19" spans="1:6" hidden="1">
      <c r="A19" s="384">
        <v>17</v>
      </c>
      <c r="B19" s="384" t="s">
        <v>4830</v>
      </c>
      <c r="C19" s="385" t="s">
        <v>4831</v>
      </c>
      <c r="D19" s="384" t="s">
        <v>4820</v>
      </c>
      <c r="E19" s="386">
        <v>60</v>
      </c>
      <c r="F19" s="387" t="s">
        <v>4821</v>
      </c>
    </row>
    <row r="20" spans="1:6" hidden="1">
      <c r="A20" s="384">
        <v>18</v>
      </c>
      <c r="B20" s="384" t="s">
        <v>4832</v>
      </c>
      <c r="C20" s="385" t="s">
        <v>4833</v>
      </c>
      <c r="D20" s="384" t="s">
        <v>4820</v>
      </c>
      <c r="E20" s="386">
        <v>90</v>
      </c>
      <c r="F20" s="387" t="s">
        <v>4821</v>
      </c>
    </row>
    <row r="21" spans="1:6" hidden="1">
      <c r="A21" s="384">
        <v>19</v>
      </c>
      <c r="B21" s="384" t="s">
        <v>4834</v>
      </c>
      <c r="C21" s="385" t="s">
        <v>4835</v>
      </c>
      <c r="D21" s="384" t="s">
        <v>4820</v>
      </c>
      <c r="E21" s="386">
        <v>390</v>
      </c>
      <c r="F21" s="387" t="s">
        <v>4821</v>
      </c>
    </row>
    <row r="22" spans="1:6" hidden="1">
      <c r="A22" s="384">
        <v>20</v>
      </c>
      <c r="B22" s="384" t="s">
        <v>4836</v>
      </c>
      <c r="C22" s="385" t="s">
        <v>4837</v>
      </c>
      <c r="D22" s="384" t="s">
        <v>4820</v>
      </c>
      <c r="E22" s="386">
        <v>180</v>
      </c>
      <c r="F22" s="387" t="s">
        <v>4821</v>
      </c>
    </row>
    <row r="23" spans="1:6" hidden="1">
      <c r="A23" s="384">
        <v>21</v>
      </c>
      <c r="B23" s="384" t="s">
        <v>4838</v>
      </c>
      <c r="C23" s="385" t="s">
        <v>4839</v>
      </c>
      <c r="D23" s="384" t="s">
        <v>4840</v>
      </c>
      <c r="E23" s="386">
        <v>350</v>
      </c>
      <c r="F23" s="387" t="s">
        <v>4821</v>
      </c>
    </row>
    <row r="24" spans="1:6" hidden="1">
      <c r="A24" s="384">
        <v>22</v>
      </c>
      <c r="B24" s="384" t="s">
        <v>4841</v>
      </c>
      <c r="C24" s="385" t="s">
        <v>4842</v>
      </c>
      <c r="D24" s="384" t="s">
        <v>4820</v>
      </c>
      <c r="E24" s="386">
        <v>240</v>
      </c>
      <c r="F24" s="387" t="s">
        <v>4821</v>
      </c>
    </row>
    <row r="25" spans="1:6" hidden="1">
      <c r="A25" s="384">
        <v>23</v>
      </c>
      <c r="B25" s="384" t="s">
        <v>4843</v>
      </c>
      <c r="C25" s="385" t="s">
        <v>4844</v>
      </c>
      <c r="D25" s="384" t="s">
        <v>4820</v>
      </c>
      <c r="E25" s="386">
        <v>200</v>
      </c>
      <c r="F25" s="387" t="s">
        <v>4821</v>
      </c>
    </row>
    <row r="26" spans="1:6" hidden="1">
      <c r="A26" s="384">
        <v>24</v>
      </c>
      <c r="B26" s="384" t="s">
        <v>4845</v>
      </c>
      <c r="C26" s="385" t="s">
        <v>4846</v>
      </c>
      <c r="D26" s="384" t="s">
        <v>4820</v>
      </c>
      <c r="E26" s="386">
        <v>100</v>
      </c>
      <c r="F26" s="387" t="s">
        <v>4821</v>
      </c>
    </row>
    <row r="27" spans="1:6" hidden="1">
      <c r="A27" s="384">
        <v>25</v>
      </c>
      <c r="B27" s="384" t="s">
        <v>4847</v>
      </c>
      <c r="C27" s="385" t="s">
        <v>4848</v>
      </c>
      <c r="D27" s="384" t="s">
        <v>4820</v>
      </c>
      <c r="E27" s="386">
        <v>140</v>
      </c>
      <c r="F27" s="387" t="s">
        <v>4821</v>
      </c>
    </row>
    <row r="28" spans="1:6" hidden="1">
      <c r="A28" s="384">
        <v>26</v>
      </c>
      <c r="B28" s="384" t="s">
        <v>4849</v>
      </c>
      <c r="C28" s="385" t="s">
        <v>4850</v>
      </c>
      <c r="D28" s="384" t="s">
        <v>4813</v>
      </c>
      <c r="E28" s="386">
        <v>60</v>
      </c>
      <c r="F28" s="387" t="s">
        <v>4821</v>
      </c>
    </row>
    <row r="29" spans="1:6">
      <c r="A29" s="384">
        <v>27</v>
      </c>
      <c r="B29" s="384" t="s">
        <v>4851</v>
      </c>
      <c r="C29" s="385" t="s">
        <v>4852</v>
      </c>
      <c r="D29" s="384" t="s">
        <v>4820</v>
      </c>
      <c r="E29" s="386">
        <v>60</v>
      </c>
      <c r="F29" s="387" t="s">
        <v>4853</v>
      </c>
    </row>
    <row r="30" spans="1:6">
      <c r="A30" s="384">
        <v>28</v>
      </c>
      <c r="B30" s="384" t="s">
        <v>4854</v>
      </c>
      <c r="C30" s="385" t="s">
        <v>4855</v>
      </c>
      <c r="D30" s="384" t="s">
        <v>4820</v>
      </c>
      <c r="E30" s="386">
        <v>40</v>
      </c>
      <c r="F30" s="387" t="s">
        <v>4853</v>
      </c>
    </row>
    <row r="31" spans="1:6">
      <c r="A31" s="384">
        <v>29</v>
      </c>
      <c r="B31" s="384" t="s">
        <v>4856</v>
      </c>
      <c r="C31" s="385" t="s">
        <v>4857</v>
      </c>
      <c r="D31" s="384" t="s">
        <v>4820</v>
      </c>
      <c r="E31" s="386">
        <v>30</v>
      </c>
      <c r="F31" s="387" t="s">
        <v>4853</v>
      </c>
    </row>
    <row r="32" spans="1:6">
      <c r="A32" s="384">
        <v>30</v>
      </c>
      <c r="B32" s="384" t="s">
        <v>4858</v>
      </c>
      <c r="C32" s="385" t="s">
        <v>4859</v>
      </c>
      <c r="D32" s="384" t="s">
        <v>4820</v>
      </c>
      <c r="E32" s="386">
        <v>200</v>
      </c>
      <c r="F32" s="387" t="s">
        <v>4853</v>
      </c>
    </row>
    <row r="33" spans="1:6">
      <c r="A33" s="384">
        <v>31</v>
      </c>
      <c r="B33" s="384" t="s">
        <v>4860</v>
      </c>
      <c r="C33" s="385" t="s">
        <v>4861</v>
      </c>
      <c r="D33" s="384" t="s">
        <v>4820</v>
      </c>
      <c r="E33" s="386">
        <v>190</v>
      </c>
      <c r="F33" s="387" t="s">
        <v>4853</v>
      </c>
    </row>
    <row r="34" spans="1:6">
      <c r="A34" s="384">
        <v>32</v>
      </c>
      <c r="B34" s="384" t="s">
        <v>4862</v>
      </c>
      <c r="C34" s="385" t="s">
        <v>4863</v>
      </c>
      <c r="D34" s="384" t="s">
        <v>4820</v>
      </c>
      <c r="E34" s="386">
        <v>50</v>
      </c>
      <c r="F34" s="387" t="s">
        <v>4853</v>
      </c>
    </row>
    <row r="35" spans="1:6">
      <c r="A35" s="384">
        <v>33</v>
      </c>
      <c r="B35" s="384" t="s">
        <v>4864</v>
      </c>
      <c r="C35" s="385" t="s">
        <v>4865</v>
      </c>
      <c r="D35" s="384" t="s">
        <v>4820</v>
      </c>
      <c r="E35" s="386">
        <v>110</v>
      </c>
      <c r="F35" s="387" t="s">
        <v>4853</v>
      </c>
    </row>
    <row r="36" spans="1:6">
      <c r="A36" s="384">
        <v>34</v>
      </c>
      <c r="B36" s="384" t="s">
        <v>4866</v>
      </c>
      <c r="C36" s="385" t="s">
        <v>4867</v>
      </c>
      <c r="D36" s="384" t="s">
        <v>4820</v>
      </c>
      <c r="E36" s="386">
        <v>40</v>
      </c>
      <c r="F36" s="387" t="s">
        <v>4853</v>
      </c>
    </row>
    <row r="37" spans="1:6">
      <c r="A37" s="384">
        <v>35</v>
      </c>
      <c r="B37" s="384" t="s">
        <v>4868</v>
      </c>
      <c r="C37" s="385" t="s">
        <v>4869</v>
      </c>
      <c r="D37" s="384" t="s">
        <v>4820</v>
      </c>
      <c r="E37" s="386">
        <v>50</v>
      </c>
      <c r="F37" s="387" t="s">
        <v>4853</v>
      </c>
    </row>
    <row r="38" spans="1:6">
      <c r="A38" s="384">
        <v>36</v>
      </c>
      <c r="B38" s="384" t="s">
        <v>4870</v>
      </c>
      <c r="C38" s="385" t="s">
        <v>4871</v>
      </c>
      <c r="D38" s="384" t="s">
        <v>4820</v>
      </c>
      <c r="E38" s="386">
        <v>40</v>
      </c>
      <c r="F38" s="387" t="s">
        <v>4853</v>
      </c>
    </row>
    <row r="39" spans="1:6">
      <c r="A39" s="384">
        <v>37</v>
      </c>
      <c r="B39" s="384" t="s">
        <v>4872</v>
      </c>
      <c r="C39" s="385" t="s">
        <v>4873</v>
      </c>
      <c r="D39" s="384" t="s">
        <v>4820</v>
      </c>
      <c r="E39" s="386">
        <v>45</v>
      </c>
      <c r="F39" s="387" t="s">
        <v>4853</v>
      </c>
    </row>
    <row r="40" spans="1:6">
      <c r="A40" s="384">
        <v>38</v>
      </c>
      <c r="B40" s="384" t="s">
        <v>4874</v>
      </c>
      <c r="C40" s="385" t="s">
        <v>4875</v>
      </c>
      <c r="D40" s="384" t="s">
        <v>4820</v>
      </c>
      <c r="E40" s="386">
        <v>60</v>
      </c>
      <c r="F40" s="387" t="s">
        <v>4853</v>
      </c>
    </row>
    <row r="41" spans="1:6">
      <c r="A41" s="384">
        <v>39</v>
      </c>
      <c r="B41" s="384" t="s">
        <v>4876</v>
      </c>
      <c r="C41" s="385" t="s">
        <v>4877</v>
      </c>
      <c r="D41" s="384" t="s">
        <v>4820</v>
      </c>
      <c r="E41" s="386">
        <v>50</v>
      </c>
      <c r="F41" s="387" t="s">
        <v>4853</v>
      </c>
    </row>
    <row r="42" spans="1:6">
      <c r="A42" s="384">
        <v>40</v>
      </c>
      <c r="B42" s="384" t="s">
        <v>4878</v>
      </c>
      <c r="C42" s="385" t="s">
        <v>4879</v>
      </c>
      <c r="D42" s="384" t="s">
        <v>4820</v>
      </c>
      <c r="E42" s="386">
        <v>100</v>
      </c>
      <c r="F42" s="387" t="s">
        <v>4853</v>
      </c>
    </row>
    <row r="43" spans="1:6">
      <c r="A43" s="384">
        <v>41</v>
      </c>
      <c r="B43" s="384" t="s">
        <v>4880</v>
      </c>
      <c r="C43" s="385" t="s">
        <v>4881</v>
      </c>
      <c r="D43" s="384" t="s">
        <v>4820</v>
      </c>
      <c r="E43" s="386">
        <v>40</v>
      </c>
      <c r="F43" s="387" t="s">
        <v>4853</v>
      </c>
    </row>
    <row r="44" spans="1:6">
      <c r="A44" s="384">
        <v>42</v>
      </c>
      <c r="B44" s="384" t="s">
        <v>4882</v>
      </c>
      <c r="C44" s="385" t="s">
        <v>4883</v>
      </c>
      <c r="D44" s="384" t="s">
        <v>4820</v>
      </c>
      <c r="E44" s="386">
        <v>75</v>
      </c>
      <c r="F44" s="387" t="s">
        <v>4853</v>
      </c>
    </row>
    <row r="45" spans="1:6">
      <c r="A45" s="384">
        <v>43</v>
      </c>
      <c r="B45" s="384" t="s">
        <v>4884</v>
      </c>
      <c r="C45" s="385" t="s">
        <v>4885</v>
      </c>
      <c r="D45" s="384" t="s">
        <v>4820</v>
      </c>
      <c r="E45" s="386">
        <v>80</v>
      </c>
      <c r="F45" s="387" t="s">
        <v>4853</v>
      </c>
    </row>
    <row r="46" spans="1:6">
      <c r="A46" s="384">
        <v>44</v>
      </c>
      <c r="B46" s="384" t="s">
        <v>4886</v>
      </c>
      <c r="C46" s="385" t="s">
        <v>4887</v>
      </c>
      <c r="D46" s="384" t="s">
        <v>4820</v>
      </c>
      <c r="E46" s="386">
        <v>50</v>
      </c>
      <c r="F46" s="387" t="s">
        <v>4853</v>
      </c>
    </row>
    <row r="47" spans="1:6">
      <c r="A47" s="384">
        <v>45</v>
      </c>
      <c r="B47" s="384" t="s">
        <v>4888</v>
      </c>
      <c r="C47" s="385" t="s">
        <v>4889</v>
      </c>
      <c r="D47" s="384" t="s">
        <v>4820</v>
      </c>
      <c r="E47" s="386">
        <v>225</v>
      </c>
      <c r="F47" s="387" t="s">
        <v>4853</v>
      </c>
    </row>
    <row r="48" spans="1:6">
      <c r="A48" s="384">
        <v>46</v>
      </c>
      <c r="B48" s="384" t="s">
        <v>4890</v>
      </c>
      <c r="C48" s="385" t="s">
        <v>4891</v>
      </c>
      <c r="D48" s="384" t="s">
        <v>4820</v>
      </c>
      <c r="E48" s="386">
        <v>400</v>
      </c>
      <c r="F48" s="387" t="s">
        <v>4853</v>
      </c>
    </row>
    <row r="49" spans="1:6">
      <c r="A49" s="384">
        <v>47</v>
      </c>
      <c r="B49" s="384" t="s">
        <v>4892</v>
      </c>
      <c r="C49" s="385" t="s">
        <v>4893</v>
      </c>
      <c r="D49" s="384" t="s">
        <v>4820</v>
      </c>
      <c r="E49" s="386">
        <v>60</v>
      </c>
      <c r="F49" s="387" t="s">
        <v>4853</v>
      </c>
    </row>
    <row r="50" spans="1:6">
      <c r="A50" s="384">
        <v>48</v>
      </c>
      <c r="B50" s="384" t="s">
        <v>4894</v>
      </c>
      <c r="C50" s="385" t="s">
        <v>4895</v>
      </c>
      <c r="D50" s="384" t="s">
        <v>4820</v>
      </c>
      <c r="E50" s="386">
        <v>200</v>
      </c>
      <c r="F50" s="387" t="s">
        <v>4853</v>
      </c>
    </row>
    <row r="51" spans="1:6">
      <c r="A51" s="384">
        <v>49</v>
      </c>
      <c r="B51" s="384" t="s">
        <v>4896</v>
      </c>
      <c r="C51" s="385" t="s">
        <v>4897</v>
      </c>
      <c r="D51" s="384" t="s">
        <v>4820</v>
      </c>
      <c r="E51" s="386">
        <v>1000</v>
      </c>
      <c r="F51" s="387" t="s">
        <v>4853</v>
      </c>
    </row>
    <row r="52" spans="1:6">
      <c r="A52" s="384">
        <v>50</v>
      </c>
      <c r="B52" s="384" t="s">
        <v>4898</v>
      </c>
      <c r="C52" s="385" t="s">
        <v>4899</v>
      </c>
      <c r="D52" s="384" t="s">
        <v>4820</v>
      </c>
      <c r="E52" s="386">
        <v>880</v>
      </c>
      <c r="F52" s="387" t="s">
        <v>4853</v>
      </c>
    </row>
    <row r="53" spans="1:6">
      <c r="A53" s="384">
        <v>51</v>
      </c>
      <c r="B53" s="384" t="s">
        <v>4900</v>
      </c>
      <c r="C53" s="385" t="s">
        <v>4901</v>
      </c>
      <c r="D53" s="384" t="s">
        <v>4820</v>
      </c>
      <c r="E53" s="386">
        <v>880</v>
      </c>
      <c r="F53" s="387" t="s">
        <v>4853</v>
      </c>
    </row>
    <row r="54" spans="1:6">
      <c r="A54" s="384">
        <v>52</v>
      </c>
      <c r="B54" s="384" t="s">
        <v>4902</v>
      </c>
      <c r="C54" s="385" t="s">
        <v>4903</v>
      </c>
      <c r="D54" s="384" t="s">
        <v>4820</v>
      </c>
      <c r="E54" s="386">
        <v>1000</v>
      </c>
      <c r="F54" s="387" t="s">
        <v>4853</v>
      </c>
    </row>
    <row r="55" spans="1:6">
      <c r="A55" s="384">
        <v>53</v>
      </c>
      <c r="B55" s="384" t="s">
        <v>4904</v>
      </c>
      <c r="C55" s="385" t="s">
        <v>4905</v>
      </c>
      <c r="D55" s="384" t="s">
        <v>4820</v>
      </c>
      <c r="E55" s="386">
        <v>800</v>
      </c>
      <c r="F55" s="387" t="s">
        <v>4853</v>
      </c>
    </row>
    <row r="56" spans="1:6">
      <c r="A56" s="384">
        <v>54</v>
      </c>
      <c r="B56" s="384" t="s">
        <v>4906</v>
      </c>
      <c r="C56" s="385" t="s">
        <v>4907</v>
      </c>
      <c r="D56" s="384" t="s">
        <v>4820</v>
      </c>
      <c r="E56" s="386">
        <v>720</v>
      </c>
      <c r="F56" s="387" t="s">
        <v>4853</v>
      </c>
    </row>
    <row r="57" spans="1:6">
      <c r="A57" s="384">
        <v>55</v>
      </c>
      <c r="B57" s="384" t="s">
        <v>4908</v>
      </c>
      <c r="C57" s="385" t="s">
        <v>4909</v>
      </c>
      <c r="D57" s="384" t="s">
        <v>4820</v>
      </c>
      <c r="E57" s="386">
        <v>300</v>
      </c>
      <c r="F57" s="387" t="s">
        <v>4853</v>
      </c>
    </row>
    <row r="58" spans="1:6">
      <c r="A58" s="384">
        <v>56</v>
      </c>
      <c r="B58" s="384" t="s">
        <v>4910</v>
      </c>
      <c r="C58" s="385" t="s">
        <v>4911</v>
      </c>
      <c r="D58" s="384" t="s">
        <v>4820</v>
      </c>
      <c r="E58" s="386">
        <v>400</v>
      </c>
      <c r="F58" s="387" t="s">
        <v>4853</v>
      </c>
    </row>
    <row r="59" spans="1:6">
      <c r="A59" s="384">
        <v>57</v>
      </c>
      <c r="B59" s="384" t="s">
        <v>4912</v>
      </c>
      <c r="C59" s="385" t="s">
        <v>4913</v>
      </c>
      <c r="D59" s="384" t="s">
        <v>4820</v>
      </c>
      <c r="E59" s="386">
        <v>110</v>
      </c>
      <c r="F59" s="387" t="s">
        <v>4853</v>
      </c>
    </row>
    <row r="60" spans="1:6">
      <c r="A60" s="384">
        <v>58</v>
      </c>
      <c r="B60" s="384" t="s">
        <v>4914</v>
      </c>
      <c r="C60" s="385" t="s">
        <v>4915</v>
      </c>
      <c r="D60" s="384" t="s">
        <v>4820</v>
      </c>
      <c r="E60" s="386">
        <v>300</v>
      </c>
      <c r="F60" s="387" t="s">
        <v>4853</v>
      </c>
    </row>
    <row r="61" spans="1:6">
      <c r="A61" s="384">
        <v>59</v>
      </c>
      <c r="B61" s="384" t="s">
        <v>4916</v>
      </c>
      <c r="C61" s="385" t="s">
        <v>4917</v>
      </c>
      <c r="D61" s="384" t="s">
        <v>4820</v>
      </c>
      <c r="E61" s="386">
        <v>2000</v>
      </c>
      <c r="F61" s="387" t="s">
        <v>4853</v>
      </c>
    </row>
    <row r="62" spans="1:6">
      <c r="A62" s="384">
        <v>60</v>
      </c>
      <c r="B62" s="384" t="s">
        <v>4918</v>
      </c>
      <c r="C62" s="385" t="s">
        <v>4919</v>
      </c>
      <c r="D62" s="384" t="s">
        <v>4820</v>
      </c>
      <c r="E62" s="386">
        <v>400</v>
      </c>
      <c r="F62" s="387" t="s">
        <v>4853</v>
      </c>
    </row>
    <row r="63" spans="1:6">
      <c r="A63" s="384">
        <v>61</v>
      </c>
      <c r="B63" s="384" t="s">
        <v>4920</v>
      </c>
      <c r="C63" s="385" t="s">
        <v>4921</v>
      </c>
      <c r="D63" s="384" t="s">
        <v>4820</v>
      </c>
      <c r="E63" s="386">
        <v>250</v>
      </c>
      <c r="F63" s="387" t="s">
        <v>4853</v>
      </c>
    </row>
    <row r="64" spans="1:6">
      <c r="A64" s="384">
        <v>62</v>
      </c>
      <c r="B64" s="384" t="s">
        <v>4922</v>
      </c>
      <c r="C64" s="385" t="s">
        <v>4923</v>
      </c>
      <c r="D64" s="384" t="s">
        <v>4820</v>
      </c>
      <c r="E64" s="386">
        <v>250</v>
      </c>
      <c r="F64" s="387" t="s">
        <v>4853</v>
      </c>
    </row>
    <row r="65" spans="1:6">
      <c r="A65" s="384">
        <v>63</v>
      </c>
      <c r="B65" s="384" t="s">
        <v>4924</v>
      </c>
      <c r="C65" s="385" t="s">
        <v>4925</v>
      </c>
      <c r="D65" s="384" t="s">
        <v>4820</v>
      </c>
      <c r="E65" s="386">
        <v>80</v>
      </c>
      <c r="F65" s="387" t="s">
        <v>4853</v>
      </c>
    </row>
    <row r="66" spans="1:6">
      <c r="A66" s="384">
        <v>64</v>
      </c>
      <c r="B66" s="384" t="s">
        <v>4926</v>
      </c>
      <c r="C66" s="385" t="s">
        <v>4927</v>
      </c>
      <c r="D66" s="384" t="s">
        <v>4820</v>
      </c>
      <c r="E66" s="386">
        <v>70</v>
      </c>
      <c r="F66" s="387" t="s">
        <v>4853</v>
      </c>
    </row>
    <row r="67" spans="1:6">
      <c r="A67" s="384">
        <v>65</v>
      </c>
      <c r="B67" s="384" t="s">
        <v>4928</v>
      </c>
      <c r="C67" s="385" t="s">
        <v>4929</v>
      </c>
      <c r="D67" s="384" t="s">
        <v>4820</v>
      </c>
      <c r="E67" s="386">
        <v>480</v>
      </c>
      <c r="F67" s="387" t="s">
        <v>4853</v>
      </c>
    </row>
    <row r="68" spans="1:6">
      <c r="A68" s="384">
        <v>66</v>
      </c>
      <c r="B68" s="384" t="s">
        <v>4930</v>
      </c>
      <c r="C68" s="385" t="s">
        <v>4931</v>
      </c>
      <c r="D68" s="384" t="s">
        <v>4820</v>
      </c>
      <c r="E68" s="386">
        <v>260</v>
      </c>
      <c r="F68" s="387" t="s">
        <v>4853</v>
      </c>
    </row>
    <row r="69" spans="1:6">
      <c r="A69" s="384">
        <v>67</v>
      </c>
      <c r="B69" s="384" t="s">
        <v>4932</v>
      </c>
      <c r="C69" s="385" t="s">
        <v>4933</v>
      </c>
      <c r="D69" s="384" t="s">
        <v>4820</v>
      </c>
      <c r="E69" s="386">
        <v>200</v>
      </c>
      <c r="F69" s="387" t="s">
        <v>4853</v>
      </c>
    </row>
    <row r="70" spans="1:6">
      <c r="A70" s="384">
        <v>68</v>
      </c>
      <c r="B70" s="384" t="s">
        <v>4934</v>
      </c>
      <c r="C70" s="385" t="s">
        <v>4935</v>
      </c>
      <c r="D70" s="384" t="s">
        <v>4820</v>
      </c>
      <c r="E70" s="386">
        <v>230</v>
      </c>
      <c r="F70" s="387" t="s">
        <v>4853</v>
      </c>
    </row>
    <row r="71" spans="1:6">
      <c r="A71" s="384">
        <v>69</v>
      </c>
      <c r="B71" s="384" t="s">
        <v>4936</v>
      </c>
      <c r="C71" s="385" t="s">
        <v>4937</v>
      </c>
      <c r="D71" s="384" t="s">
        <v>4820</v>
      </c>
      <c r="E71" s="386">
        <v>1200</v>
      </c>
      <c r="F71" s="387" t="s">
        <v>4853</v>
      </c>
    </row>
    <row r="72" spans="1:6">
      <c r="A72" s="384">
        <v>70</v>
      </c>
      <c r="B72" s="384" t="s">
        <v>4938</v>
      </c>
      <c r="C72" s="385" t="s">
        <v>4939</v>
      </c>
      <c r="D72" s="384" t="s">
        <v>4820</v>
      </c>
      <c r="E72" s="386">
        <v>2500</v>
      </c>
      <c r="F72" s="387" t="s">
        <v>4853</v>
      </c>
    </row>
    <row r="73" spans="1:6">
      <c r="A73" s="384">
        <v>71</v>
      </c>
      <c r="B73" s="384" t="s">
        <v>4940</v>
      </c>
      <c r="C73" s="385" t="s">
        <v>4941</v>
      </c>
      <c r="D73" s="384" t="s">
        <v>4820</v>
      </c>
      <c r="E73" s="386">
        <v>1320</v>
      </c>
      <c r="F73" s="387" t="s">
        <v>4853</v>
      </c>
    </row>
    <row r="74" spans="1:6">
      <c r="A74" s="384">
        <v>72</v>
      </c>
      <c r="B74" s="384" t="s">
        <v>4942</v>
      </c>
      <c r="C74" s="385" t="s">
        <v>4943</v>
      </c>
      <c r="D74" s="384" t="s">
        <v>4820</v>
      </c>
      <c r="E74" s="386">
        <v>2400</v>
      </c>
      <c r="F74" s="387" t="s">
        <v>4853</v>
      </c>
    </row>
    <row r="75" spans="1:6">
      <c r="A75" s="384">
        <v>73</v>
      </c>
      <c r="B75" s="384" t="s">
        <v>4944</v>
      </c>
      <c r="C75" s="385" t="s">
        <v>4945</v>
      </c>
      <c r="D75" s="384" t="s">
        <v>4820</v>
      </c>
      <c r="E75" s="386">
        <v>1100</v>
      </c>
      <c r="F75" s="387" t="s">
        <v>4853</v>
      </c>
    </row>
    <row r="76" spans="1:6">
      <c r="A76" s="384">
        <v>74</v>
      </c>
      <c r="B76" s="384" t="s">
        <v>4946</v>
      </c>
      <c r="C76" s="385" t="s">
        <v>4947</v>
      </c>
      <c r="D76" s="384" t="s">
        <v>4820</v>
      </c>
      <c r="E76" s="386">
        <v>2300</v>
      </c>
      <c r="F76" s="387" t="s">
        <v>4853</v>
      </c>
    </row>
    <row r="77" spans="1:6">
      <c r="A77" s="384">
        <v>75</v>
      </c>
      <c r="B77" s="384" t="s">
        <v>4948</v>
      </c>
      <c r="C77" s="385" t="s">
        <v>4949</v>
      </c>
      <c r="D77" s="384" t="s">
        <v>4820</v>
      </c>
      <c r="E77" s="386">
        <v>600</v>
      </c>
      <c r="F77" s="387" t="s">
        <v>4853</v>
      </c>
    </row>
    <row r="78" spans="1:6">
      <c r="A78" s="384">
        <v>76</v>
      </c>
      <c r="B78" s="384" t="s">
        <v>4950</v>
      </c>
      <c r="C78" s="385" t="s">
        <v>4951</v>
      </c>
      <c r="D78" s="384" t="s">
        <v>4820</v>
      </c>
      <c r="E78" s="386">
        <v>1000</v>
      </c>
      <c r="F78" s="387" t="s">
        <v>4853</v>
      </c>
    </row>
    <row r="79" spans="1:6">
      <c r="A79" s="384">
        <v>77</v>
      </c>
      <c r="B79" s="384" t="s">
        <v>4952</v>
      </c>
      <c r="C79" s="385" t="s">
        <v>4953</v>
      </c>
      <c r="D79" s="384" t="s">
        <v>4820</v>
      </c>
      <c r="E79" s="386">
        <v>750</v>
      </c>
      <c r="F79" s="387" t="s">
        <v>4853</v>
      </c>
    </row>
    <row r="80" spans="1:6">
      <c r="A80" s="384">
        <v>78</v>
      </c>
      <c r="B80" s="384" t="s">
        <v>4954</v>
      </c>
      <c r="C80" s="385" t="s">
        <v>4955</v>
      </c>
      <c r="D80" s="384" t="s">
        <v>4820</v>
      </c>
      <c r="E80" s="386">
        <v>500</v>
      </c>
      <c r="F80" s="387" t="s">
        <v>4853</v>
      </c>
    </row>
    <row r="81" spans="1:6">
      <c r="A81" s="384">
        <v>79</v>
      </c>
      <c r="B81" s="384" t="s">
        <v>4956</v>
      </c>
      <c r="C81" s="385" t="s">
        <v>4957</v>
      </c>
      <c r="D81" s="384" t="s">
        <v>4820</v>
      </c>
      <c r="E81" s="386">
        <v>3000</v>
      </c>
      <c r="F81" s="387" t="s">
        <v>4853</v>
      </c>
    </row>
    <row r="82" spans="1:6">
      <c r="A82" s="384">
        <v>80</v>
      </c>
      <c r="B82" s="384" t="s">
        <v>4958</v>
      </c>
      <c r="C82" s="385" t="s">
        <v>4959</v>
      </c>
      <c r="D82" s="384" t="s">
        <v>4820</v>
      </c>
      <c r="E82" s="386">
        <v>960</v>
      </c>
      <c r="F82" s="387" t="s">
        <v>4853</v>
      </c>
    </row>
    <row r="83" spans="1:6">
      <c r="A83" s="384">
        <v>81</v>
      </c>
      <c r="B83" s="384" t="s">
        <v>4960</v>
      </c>
      <c r="C83" s="385" t="s">
        <v>4961</v>
      </c>
      <c r="D83" s="384" t="s">
        <v>4820</v>
      </c>
      <c r="E83" s="386">
        <v>600</v>
      </c>
      <c r="F83" s="387" t="s">
        <v>4853</v>
      </c>
    </row>
    <row r="84" spans="1:6">
      <c r="A84" s="384">
        <v>82</v>
      </c>
      <c r="B84" s="384" t="s">
        <v>4962</v>
      </c>
      <c r="C84" s="385" t="s">
        <v>4963</v>
      </c>
      <c r="D84" s="384" t="s">
        <v>4820</v>
      </c>
      <c r="E84" s="386">
        <v>7500</v>
      </c>
      <c r="F84" s="387" t="s">
        <v>4853</v>
      </c>
    </row>
    <row r="85" spans="1:6">
      <c r="A85" s="384">
        <v>83</v>
      </c>
      <c r="B85" s="384" t="s">
        <v>4964</v>
      </c>
      <c r="C85" s="385" t="s">
        <v>4965</v>
      </c>
      <c r="D85" s="384" t="s">
        <v>4820</v>
      </c>
      <c r="E85" s="386">
        <v>1000</v>
      </c>
      <c r="F85" s="387" t="s">
        <v>4853</v>
      </c>
    </row>
    <row r="86" spans="1:6">
      <c r="A86" s="384">
        <v>84</v>
      </c>
      <c r="B86" s="384" t="s">
        <v>4966</v>
      </c>
      <c r="C86" s="385" t="s">
        <v>4967</v>
      </c>
      <c r="D86" s="384" t="s">
        <v>4820</v>
      </c>
      <c r="E86" s="386">
        <v>1000</v>
      </c>
      <c r="F86" s="387" t="s">
        <v>4853</v>
      </c>
    </row>
    <row r="87" spans="1:6">
      <c r="A87" s="384">
        <v>85</v>
      </c>
      <c r="B87" s="384" t="s">
        <v>4968</v>
      </c>
      <c r="C87" s="385" t="s">
        <v>4969</v>
      </c>
      <c r="D87" s="384" t="s">
        <v>4820</v>
      </c>
      <c r="E87" s="386">
        <v>1000</v>
      </c>
      <c r="F87" s="387" t="s">
        <v>4853</v>
      </c>
    </row>
    <row r="88" spans="1:6">
      <c r="A88" s="384">
        <v>86</v>
      </c>
      <c r="B88" s="384" t="s">
        <v>4970</v>
      </c>
      <c r="C88" s="385" t="s">
        <v>4971</v>
      </c>
      <c r="D88" s="384" t="s">
        <v>4820</v>
      </c>
      <c r="E88" s="386">
        <v>600</v>
      </c>
      <c r="F88" s="387" t="s">
        <v>4853</v>
      </c>
    </row>
    <row r="89" spans="1:6">
      <c r="A89" s="384">
        <v>87</v>
      </c>
      <c r="B89" s="384" t="s">
        <v>4972</v>
      </c>
      <c r="C89" s="385" t="s">
        <v>4973</v>
      </c>
      <c r="D89" s="384" t="s">
        <v>4820</v>
      </c>
      <c r="E89" s="386">
        <v>600</v>
      </c>
      <c r="F89" s="387" t="s">
        <v>4853</v>
      </c>
    </row>
    <row r="90" spans="1:6">
      <c r="A90" s="384">
        <v>88</v>
      </c>
      <c r="B90" s="384" t="s">
        <v>4974</v>
      </c>
      <c r="C90" s="385" t="s">
        <v>4975</v>
      </c>
      <c r="D90" s="384" t="s">
        <v>4820</v>
      </c>
      <c r="E90" s="386">
        <v>60</v>
      </c>
      <c r="F90" s="387" t="s">
        <v>4853</v>
      </c>
    </row>
    <row r="91" spans="1:6">
      <c r="A91" s="384">
        <v>89</v>
      </c>
      <c r="B91" s="384" t="s">
        <v>4976</v>
      </c>
      <c r="C91" s="385" t="s">
        <v>4977</v>
      </c>
      <c r="D91" s="384" t="s">
        <v>4820</v>
      </c>
      <c r="E91" s="386">
        <v>20</v>
      </c>
      <c r="F91" s="387" t="s">
        <v>4853</v>
      </c>
    </row>
    <row r="92" spans="1:6">
      <c r="A92" s="384">
        <v>90</v>
      </c>
      <c r="B92" s="384" t="s">
        <v>4978</v>
      </c>
      <c r="C92" s="385" t="s">
        <v>4979</v>
      </c>
      <c r="D92" s="384" t="s">
        <v>4820</v>
      </c>
      <c r="E92" s="386">
        <v>10</v>
      </c>
      <c r="F92" s="387" t="s">
        <v>4853</v>
      </c>
    </row>
    <row r="93" spans="1:6">
      <c r="A93" s="384">
        <v>91</v>
      </c>
      <c r="B93" s="384" t="s">
        <v>4980</v>
      </c>
      <c r="C93" s="385" t="s">
        <v>4981</v>
      </c>
      <c r="D93" s="384" t="s">
        <v>4820</v>
      </c>
      <c r="E93" s="386">
        <v>40</v>
      </c>
      <c r="F93" s="387" t="s">
        <v>4853</v>
      </c>
    </row>
    <row r="94" spans="1:6">
      <c r="A94" s="384">
        <v>92</v>
      </c>
      <c r="B94" s="384" t="s">
        <v>4982</v>
      </c>
      <c r="C94" s="385" t="s">
        <v>4983</v>
      </c>
      <c r="D94" s="384" t="s">
        <v>4820</v>
      </c>
      <c r="E94" s="386">
        <v>120</v>
      </c>
      <c r="F94" s="387" t="s">
        <v>4853</v>
      </c>
    </row>
    <row r="95" spans="1:6">
      <c r="A95" s="384">
        <v>93</v>
      </c>
      <c r="B95" s="384" t="s">
        <v>4984</v>
      </c>
      <c r="C95" s="385" t="s">
        <v>4985</v>
      </c>
      <c r="D95" s="384" t="s">
        <v>4820</v>
      </c>
      <c r="E95" s="386">
        <v>40</v>
      </c>
      <c r="F95" s="387" t="s">
        <v>4853</v>
      </c>
    </row>
    <row r="96" spans="1:6">
      <c r="A96" s="384">
        <v>94</v>
      </c>
      <c r="B96" s="384" t="s">
        <v>4986</v>
      </c>
      <c r="C96" s="385" t="s">
        <v>4987</v>
      </c>
      <c r="D96" s="384" t="s">
        <v>4820</v>
      </c>
      <c r="E96" s="386">
        <v>70</v>
      </c>
      <c r="F96" s="387" t="s">
        <v>4853</v>
      </c>
    </row>
    <row r="97" spans="1:6">
      <c r="A97" s="384">
        <v>95</v>
      </c>
      <c r="B97" s="384" t="s">
        <v>4988</v>
      </c>
      <c r="C97" s="385" t="s">
        <v>4989</v>
      </c>
      <c r="D97" s="384" t="s">
        <v>4820</v>
      </c>
      <c r="E97" s="386">
        <v>200</v>
      </c>
      <c r="F97" s="387" t="s">
        <v>4853</v>
      </c>
    </row>
    <row r="98" spans="1:6">
      <c r="A98" s="384">
        <v>96</v>
      </c>
      <c r="B98" s="384" t="s">
        <v>4990</v>
      </c>
      <c r="C98" s="385" t="s">
        <v>4991</v>
      </c>
      <c r="D98" s="384" t="s">
        <v>4820</v>
      </c>
      <c r="E98" s="386">
        <v>30</v>
      </c>
      <c r="F98" s="387" t="s">
        <v>4853</v>
      </c>
    </row>
    <row r="99" spans="1:6">
      <c r="A99" s="384">
        <v>97</v>
      </c>
      <c r="B99" s="384" t="s">
        <v>4992</v>
      </c>
      <c r="C99" s="385" t="s">
        <v>4993</v>
      </c>
      <c r="D99" s="384" t="s">
        <v>4820</v>
      </c>
      <c r="E99" s="386">
        <v>60</v>
      </c>
      <c r="F99" s="387" t="s">
        <v>4853</v>
      </c>
    </row>
    <row r="100" spans="1:6">
      <c r="A100" s="384">
        <v>98</v>
      </c>
      <c r="B100" s="384" t="s">
        <v>4994</v>
      </c>
      <c r="C100" s="385" t="s">
        <v>4995</v>
      </c>
      <c r="D100" s="384" t="s">
        <v>4820</v>
      </c>
      <c r="E100" s="386">
        <v>30</v>
      </c>
      <c r="F100" s="387" t="s">
        <v>4853</v>
      </c>
    </row>
    <row r="101" spans="1:6">
      <c r="A101" s="384">
        <v>99</v>
      </c>
      <c r="B101" s="384" t="s">
        <v>4996</v>
      </c>
      <c r="C101" s="385" t="s">
        <v>4997</v>
      </c>
      <c r="D101" s="384" t="s">
        <v>4820</v>
      </c>
      <c r="E101" s="386">
        <v>50</v>
      </c>
      <c r="F101" s="387" t="s">
        <v>4853</v>
      </c>
    </row>
    <row r="102" spans="1:6">
      <c r="A102" s="384">
        <v>100</v>
      </c>
      <c r="B102" s="384" t="s">
        <v>4998</v>
      </c>
      <c r="C102" s="385" t="s">
        <v>4999</v>
      </c>
      <c r="D102" s="384" t="s">
        <v>4820</v>
      </c>
      <c r="E102" s="386">
        <v>160</v>
      </c>
      <c r="F102" s="387" t="s">
        <v>4853</v>
      </c>
    </row>
    <row r="103" spans="1:6">
      <c r="A103" s="384">
        <v>101</v>
      </c>
      <c r="B103" s="384" t="s">
        <v>5000</v>
      </c>
      <c r="C103" s="385" t="s">
        <v>5001</v>
      </c>
      <c r="D103" s="384" t="s">
        <v>4820</v>
      </c>
      <c r="E103" s="386">
        <v>50</v>
      </c>
      <c r="F103" s="387" t="s">
        <v>4853</v>
      </c>
    </row>
    <row r="104" spans="1:6">
      <c r="A104" s="384">
        <v>102</v>
      </c>
      <c r="B104" s="384" t="s">
        <v>5002</v>
      </c>
      <c r="C104" s="385" t="s">
        <v>5003</v>
      </c>
      <c r="D104" s="384" t="s">
        <v>4820</v>
      </c>
      <c r="E104" s="386">
        <v>70</v>
      </c>
      <c r="F104" s="387" t="s">
        <v>4853</v>
      </c>
    </row>
    <row r="105" spans="1:6">
      <c r="A105" s="384">
        <v>103</v>
      </c>
      <c r="B105" s="384" t="s">
        <v>5004</v>
      </c>
      <c r="C105" s="385" t="s">
        <v>5005</v>
      </c>
      <c r="D105" s="384" t="s">
        <v>4820</v>
      </c>
      <c r="E105" s="386">
        <v>270</v>
      </c>
      <c r="F105" s="387" t="s">
        <v>4853</v>
      </c>
    </row>
    <row r="106" spans="1:6">
      <c r="A106" s="384">
        <v>104</v>
      </c>
      <c r="B106" s="384" t="s">
        <v>5006</v>
      </c>
      <c r="C106" s="385" t="s">
        <v>5007</v>
      </c>
      <c r="D106" s="384" t="s">
        <v>4820</v>
      </c>
      <c r="E106" s="386">
        <v>50</v>
      </c>
      <c r="F106" s="387" t="s">
        <v>4853</v>
      </c>
    </row>
    <row r="107" spans="1:6">
      <c r="A107" s="384">
        <v>105</v>
      </c>
      <c r="B107" s="384" t="s">
        <v>5008</v>
      </c>
      <c r="C107" s="385" t="s">
        <v>5009</v>
      </c>
      <c r="D107" s="384" t="s">
        <v>4820</v>
      </c>
      <c r="E107" s="386">
        <v>80</v>
      </c>
      <c r="F107" s="387" t="s">
        <v>4853</v>
      </c>
    </row>
    <row r="108" spans="1:6">
      <c r="A108" s="384">
        <v>106</v>
      </c>
      <c r="B108" s="384" t="s">
        <v>5010</v>
      </c>
      <c r="C108" s="385" t="s">
        <v>5011</v>
      </c>
      <c r="D108" s="384" t="s">
        <v>4820</v>
      </c>
      <c r="E108" s="386">
        <v>560</v>
      </c>
      <c r="F108" s="387" t="s">
        <v>4853</v>
      </c>
    </row>
    <row r="109" spans="1:6">
      <c r="A109" s="384">
        <v>107</v>
      </c>
      <c r="B109" s="384" t="s">
        <v>5012</v>
      </c>
      <c r="C109" s="385" t="s">
        <v>5013</v>
      </c>
      <c r="D109" s="384" t="s">
        <v>4820</v>
      </c>
      <c r="E109" s="386">
        <v>100</v>
      </c>
      <c r="F109" s="387" t="s">
        <v>4853</v>
      </c>
    </row>
    <row r="110" spans="1:6">
      <c r="A110" s="384">
        <v>108</v>
      </c>
      <c r="B110" s="384" t="s">
        <v>5014</v>
      </c>
      <c r="C110" s="385" t="s">
        <v>5015</v>
      </c>
      <c r="D110" s="384" t="s">
        <v>4820</v>
      </c>
      <c r="E110" s="386">
        <v>195</v>
      </c>
      <c r="F110" s="387" t="s">
        <v>4853</v>
      </c>
    </row>
    <row r="111" spans="1:6">
      <c r="A111" s="384">
        <v>109</v>
      </c>
      <c r="B111" s="384" t="s">
        <v>5016</v>
      </c>
      <c r="C111" s="385" t="s">
        <v>5017</v>
      </c>
      <c r="D111" s="384" t="s">
        <v>4820</v>
      </c>
      <c r="E111" s="386">
        <v>290</v>
      </c>
      <c r="F111" s="387" t="s">
        <v>4853</v>
      </c>
    </row>
    <row r="112" spans="1:6">
      <c r="A112" s="384">
        <v>110</v>
      </c>
      <c r="B112" s="384" t="s">
        <v>5018</v>
      </c>
      <c r="C112" s="385" t="s">
        <v>5019</v>
      </c>
      <c r="D112" s="384" t="s">
        <v>4820</v>
      </c>
      <c r="E112" s="386">
        <v>300</v>
      </c>
      <c r="F112" s="387" t="s">
        <v>4853</v>
      </c>
    </row>
    <row r="113" spans="1:6">
      <c r="A113" s="384">
        <v>111</v>
      </c>
      <c r="B113" s="384" t="s">
        <v>5020</v>
      </c>
      <c r="C113" s="385" t="s">
        <v>5021</v>
      </c>
      <c r="D113" s="384" t="s">
        <v>4820</v>
      </c>
      <c r="E113" s="386">
        <v>350</v>
      </c>
      <c r="F113" s="387" t="s">
        <v>4853</v>
      </c>
    </row>
    <row r="114" spans="1:6">
      <c r="A114" s="384">
        <v>112</v>
      </c>
      <c r="B114" s="384" t="s">
        <v>5022</v>
      </c>
      <c r="C114" s="385" t="s">
        <v>5023</v>
      </c>
      <c r="D114" s="384" t="s">
        <v>4820</v>
      </c>
      <c r="E114" s="386">
        <v>150</v>
      </c>
      <c r="F114" s="387" t="s">
        <v>4853</v>
      </c>
    </row>
    <row r="115" spans="1:6">
      <c r="A115" s="384">
        <v>113</v>
      </c>
      <c r="B115" s="384" t="s">
        <v>5024</v>
      </c>
      <c r="C115" s="385" t="s">
        <v>5025</v>
      </c>
      <c r="D115" s="384" t="s">
        <v>4820</v>
      </c>
      <c r="E115" s="386">
        <v>50</v>
      </c>
      <c r="F115" s="387" t="s">
        <v>4853</v>
      </c>
    </row>
    <row r="116" spans="1:6">
      <c r="A116" s="384">
        <v>114</v>
      </c>
      <c r="B116" s="384" t="s">
        <v>5026</v>
      </c>
      <c r="C116" s="385" t="s">
        <v>5027</v>
      </c>
      <c r="D116" s="384" t="s">
        <v>4820</v>
      </c>
      <c r="E116" s="386">
        <v>220</v>
      </c>
      <c r="F116" s="387" t="s">
        <v>4853</v>
      </c>
    </row>
    <row r="117" spans="1:6">
      <c r="A117" s="384">
        <v>115</v>
      </c>
      <c r="B117" s="384" t="s">
        <v>5028</v>
      </c>
      <c r="C117" s="385" t="s">
        <v>5029</v>
      </c>
      <c r="D117" s="384" t="s">
        <v>4820</v>
      </c>
      <c r="E117" s="386">
        <v>50</v>
      </c>
      <c r="F117" s="387" t="s">
        <v>4853</v>
      </c>
    </row>
    <row r="118" spans="1:6">
      <c r="A118" s="384">
        <v>116</v>
      </c>
      <c r="B118" s="384" t="s">
        <v>5030</v>
      </c>
      <c r="C118" s="385" t="s">
        <v>5031</v>
      </c>
      <c r="D118" s="384" t="s">
        <v>4820</v>
      </c>
      <c r="E118" s="386">
        <v>40</v>
      </c>
      <c r="F118" s="387" t="s">
        <v>4853</v>
      </c>
    </row>
    <row r="119" spans="1:6">
      <c r="A119" s="384">
        <v>117</v>
      </c>
      <c r="B119" s="384" t="s">
        <v>5032</v>
      </c>
      <c r="C119" s="385" t="s">
        <v>5033</v>
      </c>
      <c r="D119" s="384" t="s">
        <v>4820</v>
      </c>
      <c r="E119" s="386">
        <v>40</v>
      </c>
      <c r="F119" s="387" t="s">
        <v>4853</v>
      </c>
    </row>
    <row r="120" spans="1:6">
      <c r="A120" s="384">
        <v>118</v>
      </c>
      <c r="B120" s="384" t="s">
        <v>5034</v>
      </c>
      <c r="C120" s="385" t="s">
        <v>5035</v>
      </c>
      <c r="D120" s="384" t="s">
        <v>4820</v>
      </c>
      <c r="E120" s="386">
        <v>170</v>
      </c>
      <c r="F120" s="387" t="s">
        <v>4853</v>
      </c>
    </row>
    <row r="121" spans="1:6">
      <c r="A121" s="384">
        <v>119</v>
      </c>
      <c r="B121" s="384" t="s">
        <v>5036</v>
      </c>
      <c r="C121" s="385" t="s">
        <v>5037</v>
      </c>
      <c r="D121" s="384" t="s">
        <v>4820</v>
      </c>
      <c r="E121" s="386">
        <v>40</v>
      </c>
      <c r="F121" s="387" t="s">
        <v>4853</v>
      </c>
    </row>
    <row r="122" spans="1:6">
      <c r="A122" s="384">
        <v>120</v>
      </c>
      <c r="B122" s="384" t="s">
        <v>5038</v>
      </c>
      <c r="C122" s="385" t="s">
        <v>5039</v>
      </c>
      <c r="D122" s="384" t="s">
        <v>4820</v>
      </c>
      <c r="E122" s="386">
        <v>40</v>
      </c>
      <c r="F122" s="387" t="s">
        <v>4853</v>
      </c>
    </row>
    <row r="123" spans="1:6">
      <c r="A123" s="384">
        <v>121</v>
      </c>
      <c r="B123" s="384" t="s">
        <v>5040</v>
      </c>
      <c r="C123" s="385" t="s">
        <v>5041</v>
      </c>
      <c r="D123" s="384" t="s">
        <v>4820</v>
      </c>
      <c r="E123" s="386">
        <v>40</v>
      </c>
      <c r="F123" s="387" t="s">
        <v>4853</v>
      </c>
    </row>
    <row r="124" spans="1:6">
      <c r="A124" s="384">
        <v>122</v>
      </c>
      <c r="B124" s="384" t="s">
        <v>5042</v>
      </c>
      <c r="C124" s="385" t="s">
        <v>5043</v>
      </c>
      <c r="D124" s="384" t="s">
        <v>4820</v>
      </c>
      <c r="E124" s="386">
        <v>150</v>
      </c>
      <c r="F124" s="387" t="s">
        <v>4853</v>
      </c>
    </row>
    <row r="125" spans="1:6">
      <c r="A125" s="384">
        <v>123</v>
      </c>
      <c r="B125" s="384" t="s">
        <v>5044</v>
      </c>
      <c r="C125" s="385" t="s">
        <v>5045</v>
      </c>
      <c r="D125" s="384" t="s">
        <v>4820</v>
      </c>
      <c r="E125" s="386">
        <v>75</v>
      </c>
      <c r="F125" s="387" t="s">
        <v>4853</v>
      </c>
    </row>
    <row r="126" spans="1:6">
      <c r="A126" s="384">
        <v>124</v>
      </c>
      <c r="B126" s="384" t="s">
        <v>5046</v>
      </c>
      <c r="C126" s="385" t="s">
        <v>5047</v>
      </c>
      <c r="D126" s="384" t="s">
        <v>4820</v>
      </c>
      <c r="E126" s="386">
        <v>90</v>
      </c>
      <c r="F126" s="387" t="s">
        <v>4853</v>
      </c>
    </row>
    <row r="127" spans="1:6">
      <c r="A127" s="384">
        <v>125</v>
      </c>
      <c r="B127" s="384" t="s">
        <v>5048</v>
      </c>
      <c r="C127" s="385" t="s">
        <v>5049</v>
      </c>
      <c r="D127" s="384" t="s">
        <v>4820</v>
      </c>
      <c r="E127" s="386">
        <v>260</v>
      </c>
      <c r="F127" s="387" t="s">
        <v>4853</v>
      </c>
    </row>
    <row r="128" spans="1:6">
      <c r="A128" s="384">
        <v>126</v>
      </c>
      <c r="B128" s="384" t="s">
        <v>5050</v>
      </c>
      <c r="C128" s="385" t="s">
        <v>5051</v>
      </c>
      <c r="D128" s="384" t="s">
        <v>4820</v>
      </c>
      <c r="E128" s="386">
        <v>40</v>
      </c>
      <c r="F128" s="387" t="s">
        <v>4853</v>
      </c>
    </row>
    <row r="129" spans="1:6">
      <c r="A129" s="384">
        <v>127</v>
      </c>
      <c r="B129" s="384" t="s">
        <v>5052</v>
      </c>
      <c r="C129" s="385" t="s">
        <v>5053</v>
      </c>
      <c r="D129" s="384" t="s">
        <v>4820</v>
      </c>
      <c r="E129" s="386">
        <v>40</v>
      </c>
      <c r="F129" s="387" t="s">
        <v>4853</v>
      </c>
    </row>
    <row r="130" spans="1:6">
      <c r="A130" s="384">
        <v>128</v>
      </c>
      <c r="B130" s="384" t="s">
        <v>5054</v>
      </c>
      <c r="C130" s="385" t="s">
        <v>5055</v>
      </c>
      <c r="D130" s="384" t="s">
        <v>4820</v>
      </c>
      <c r="E130" s="386">
        <v>200</v>
      </c>
      <c r="F130" s="387" t="s">
        <v>4853</v>
      </c>
    </row>
    <row r="131" spans="1:6">
      <c r="A131" s="384">
        <v>129</v>
      </c>
      <c r="B131" s="384" t="s">
        <v>5056</v>
      </c>
      <c r="C131" s="385" t="s">
        <v>5057</v>
      </c>
      <c r="D131" s="384" t="s">
        <v>4820</v>
      </c>
      <c r="E131" s="386">
        <v>250</v>
      </c>
      <c r="F131" s="387" t="s">
        <v>4853</v>
      </c>
    </row>
    <row r="132" spans="1:6">
      <c r="A132" s="384">
        <v>130</v>
      </c>
      <c r="B132" s="384" t="s">
        <v>5058</v>
      </c>
      <c r="C132" s="385" t="s">
        <v>5059</v>
      </c>
      <c r="D132" s="384" t="s">
        <v>4820</v>
      </c>
      <c r="E132" s="386">
        <v>50</v>
      </c>
      <c r="F132" s="387" t="s">
        <v>4853</v>
      </c>
    </row>
    <row r="133" spans="1:6">
      <c r="A133" s="384">
        <v>131</v>
      </c>
      <c r="B133" s="384" t="s">
        <v>5060</v>
      </c>
      <c r="C133" s="385" t="s">
        <v>5061</v>
      </c>
      <c r="D133" s="384" t="s">
        <v>4820</v>
      </c>
      <c r="E133" s="386">
        <v>30</v>
      </c>
      <c r="F133" s="387" t="s">
        <v>4853</v>
      </c>
    </row>
    <row r="134" spans="1:6">
      <c r="A134" s="384">
        <v>132</v>
      </c>
      <c r="B134" s="384" t="s">
        <v>5062</v>
      </c>
      <c r="C134" s="385" t="s">
        <v>5063</v>
      </c>
      <c r="D134" s="384" t="s">
        <v>4820</v>
      </c>
      <c r="E134" s="386">
        <v>600</v>
      </c>
      <c r="F134" s="387" t="s">
        <v>4853</v>
      </c>
    </row>
    <row r="135" spans="1:6">
      <c r="A135" s="384">
        <v>133</v>
      </c>
      <c r="B135" s="384" t="s">
        <v>5064</v>
      </c>
      <c r="C135" s="385" t="s">
        <v>5065</v>
      </c>
      <c r="D135" s="384" t="s">
        <v>4820</v>
      </c>
      <c r="E135" s="386">
        <v>360</v>
      </c>
      <c r="F135" s="387" t="s">
        <v>4853</v>
      </c>
    </row>
    <row r="136" spans="1:6">
      <c r="A136" s="384">
        <v>134</v>
      </c>
      <c r="B136" s="384" t="s">
        <v>5066</v>
      </c>
      <c r="C136" s="385" t="s">
        <v>5067</v>
      </c>
      <c r="D136" s="384" t="s">
        <v>4820</v>
      </c>
      <c r="E136" s="386">
        <v>1300</v>
      </c>
      <c r="F136" s="387" t="s">
        <v>4853</v>
      </c>
    </row>
    <row r="137" spans="1:6">
      <c r="A137" s="384">
        <v>135</v>
      </c>
      <c r="B137" s="384" t="s">
        <v>5068</v>
      </c>
      <c r="C137" s="385" t="s">
        <v>5069</v>
      </c>
      <c r="D137" s="384" t="s">
        <v>4820</v>
      </c>
      <c r="E137" s="386">
        <v>1000</v>
      </c>
      <c r="F137" s="387" t="s">
        <v>4853</v>
      </c>
    </row>
    <row r="138" spans="1:6">
      <c r="A138" s="384">
        <v>136</v>
      </c>
      <c r="B138" s="384" t="s">
        <v>5070</v>
      </c>
      <c r="C138" s="385" t="s">
        <v>5071</v>
      </c>
      <c r="D138" s="384" t="s">
        <v>4820</v>
      </c>
      <c r="E138" s="386">
        <v>150</v>
      </c>
      <c r="F138" s="387" t="s">
        <v>4853</v>
      </c>
    </row>
    <row r="139" spans="1:6">
      <c r="A139" s="384">
        <v>137</v>
      </c>
      <c r="B139" s="384" t="s">
        <v>5072</v>
      </c>
      <c r="C139" s="385" t="s">
        <v>5073</v>
      </c>
      <c r="D139" s="384" t="s">
        <v>4820</v>
      </c>
      <c r="E139" s="386">
        <v>240</v>
      </c>
      <c r="F139" s="387" t="s">
        <v>4853</v>
      </c>
    </row>
    <row r="140" spans="1:6">
      <c r="A140" s="384">
        <v>138</v>
      </c>
      <c r="B140" s="384" t="s">
        <v>5074</v>
      </c>
      <c r="C140" s="385" t="s">
        <v>5075</v>
      </c>
      <c r="D140" s="384" t="s">
        <v>4820</v>
      </c>
      <c r="E140" s="386">
        <v>300</v>
      </c>
      <c r="F140" s="387" t="s">
        <v>4853</v>
      </c>
    </row>
    <row r="141" spans="1:6">
      <c r="A141" s="384">
        <v>139</v>
      </c>
      <c r="B141" s="384" t="s">
        <v>5076</v>
      </c>
      <c r="C141" s="385" t="s">
        <v>5077</v>
      </c>
      <c r="D141" s="384" t="s">
        <v>4820</v>
      </c>
      <c r="E141" s="386">
        <v>240</v>
      </c>
      <c r="F141" s="387" t="s">
        <v>4853</v>
      </c>
    </row>
    <row r="142" spans="1:6">
      <c r="A142" s="384">
        <v>140</v>
      </c>
      <c r="B142" s="384" t="s">
        <v>5078</v>
      </c>
      <c r="C142" s="385" t="s">
        <v>5079</v>
      </c>
      <c r="D142" s="384" t="s">
        <v>4820</v>
      </c>
      <c r="E142" s="386">
        <v>550</v>
      </c>
      <c r="F142" s="387" t="s">
        <v>4853</v>
      </c>
    </row>
    <row r="143" spans="1:6">
      <c r="A143" s="384">
        <v>141</v>
      </c>
      <c r="B143" s="384" t="s">
        <v>5080</v>
      </c>
      <c r="C143" s="385" t="s">
        <v>5081</v>
      </c>
      <c r="D143" s="384" t="s">
        <v>4820</v>
      </c>
      <c r="E143" s="386">
        <v>350</v>
      </c>
      <c r="F143" s="387" t="s">
        <v>4853</v>
      </c>
    </row>
    <row r="144" spans="1:6">
      <c r="A144" s="384">
        <v>142</v>
      </c>
      <c r="B144" s="384" t="s">
        <v>5082</v>
      </c>
      <c r="C144" s="385" t="s">
        <v>5083</v>
      </c>
      <c r="D144" s="384" t="s">
        <v>4820</v>
      </c>
      <c r="E144" s="386">
        <v>300</v>
      </c>
      <c r="F144" s="387" t="s">
        <v>4853</v>
      </c>
    </row>
    <row r="145" spans="1:6">
      <c r="A145" s="384">
        <v>143</v>
      </c>
      <c r="B145" s="384" t="s">
        <v>5084</v>
      </c>
      <c r="C145" s="385" t="s">
        <v>5085</v>
      </c>
      <c r="D145" s="384" t="s">
        <v>4820</v>
      </c>
      <c r="E145" s="386">
        <v>170</v>
      </c>
      <c r="F145" s="387" t="s">
        <v>4853</v>
      </c>
    </row>
    <row r="146" spans="1:6">
      <c r="A146" s="384">
        <v>144</v>
      </c>
      <c r="B146" s="384" t="s">
        <v>5086</v>
      </c>
      <c r="C146" s="385" t="s">
        <v>5087</v>
      </c>
      <c r="D146" s="384" t="s">
        <v>4820</v>
      </c>
      <c r="E146" s="386">
        <v>180</v>
      </c>
      <c r="F146" s="387" t="s">
        <v>4853</v>
      </c>
    </row>
    <row r="147" spans="1:6">
      <c r="A147" s="384">
        <v>145</v>
      </c>
      <c r="B147" s="384" t="s">
        <v>5088</v>
      </c>
      <c r="C147" s="385" t="s">
        <v>5089</v>
      </c>
      <c r="D147" s="384" t="s">
        <v>4820</v>
      </c>
      <c r="E147" s="386">
        <v>150</v>
      </c>
      <c r="F147" s="387" t="s">
        <v>4853</v>
      </c>
    </row>
    <row r="148" spans="1:6">
      <c r="A148" s="384">
        <v>146</v>
      </c>
      <c r="B148" s="384" t="s">
        <v>5090</v>
      </c>
      <c r="C148" s="385" t="s">
        <v>5091</v>
      </c>
      <c r="D148" s="384" t="s">
        <v>4820</v>
      </c>
      <c r="E148" s="386">
        <v>150</v>
      </c>
      <c r="F148" s="387" t="s">
        <v>4853</v>
      </c>
    </row>
    <row r="149" spans="1:6">
      <c r="A149" s="384">
        <v>147</v>
      </c>
      <c r="B149" s="384" t="s">
        <v>5092</v>
      </c>
      <c r="C149" s="385" t="s">
        <v>5093</v>
      </c>
      <c r="D149" s="384" t="s">
        <v>4820</v>
      </c>
      <c r="E149" s="386">
        <v>210</v>
      </c>
      <c r="F149" s="387" t="s">
        <v>4853</v>
      </c>
    </row>
    <row r="150" spans="1:6">
      <c r="A150" s="384">
        <v>148</v>
      </c>
      <c r="B150" s="384" t="s">
        <v>5094</v>
      </c>
      <c r="C150" s="385" t="s">
        <v>5095</v>
      </c>
      <c r="D150" s="384" t="s">
        <v>4820</v>
      </c>
      <c r="E150" s="386">
        <v>500</v>
      </c>
      <c r="F150" s="387" t="s">
        <v>4853</v>
      </c>
    </row>
    <row r="151" spans="1:6">
      <c r="A151" s="384">
        <v>149</v>
      </c>
      <c r="B151" s="384" t="s">
        <v>5096</v>
      </c>
      <c r="C151" s="385" t="s">
        <v>5097</v>
      </c>
      <c r="D151" s="384" t="s">
        <v>4820</v>
      </c>
      <c r="E151" s="386">
        <v>135</v>
      </c>
      <c r="F151" s="387" t="s">
        <v>4853</v>
      </c>
    </row>
    <row r="152" spans="1:6">
      <c r="A152" s="384">
        <v>150</v>
      </c>
      <c r="B152" s="384" t="s">
        <v>5098</v>
      </c>
      <c r="C152" s="385" t="s">
        <v>5099</v>
      </c>
      <c r="D152" s="384" t="s">
        <v>4820</v>
      </c>
      <c r="E152" s="386">
        <v>190</v>
      </c>
      <c r="F152" s="387" t="s">
        <v>4853</v>
      </c>
    </row>
    <row r="153" spans="1:6">
      <c r="A153" s="384">
        <v>151</v>
      </c>
      <c r="B153" s="384" t="s">
        <v>5100</v>
      </c>
      <c r="C153" s="385" t="s">
        <v>5101</v>
      </c>
      <c r="D153" s="384" t="s">
        <v>4820</v>
      </c>
      <c r="E153" s="386">
        <v>170</v>
      </c>
      <c r="F153" s="387" t="s">
        <v>4853</v>
      </c>
    </row>
    <row r="154" spans="1:6">
      <c r="A154" s="384">
        <v>152</v>
      </c>
      <c r="B154" s="384" t="s">
        <v>5102</v>
      </c>
      <c r="C154" s="385" t="s">
        <v>5103</v>
      </c>
      <c r="D154" s="384" t="s">
        <v>4820</v>
      </c>
      <c r="E154" s="386">
        <v>250</v>
      </c>
      <c r="F154" s="387" t="s">
        <v>4853</v>
      </c>
    </row>
    <row r="155" spans="1:6">
      <c r="A155" s="384">
        <v>153</v>
      </c>
      <c r="B155" s="384" t="s">
        <v>5104</v>
      </c>
      <c r="C155" s="385" t="s">
        <v>5105</v>
      </c>
      <c r="D155" s="384" t="s">
        <v>4820</v>
      </c>
      <c r="E155" s="386">
        <v>190</v>
      </c>
      <c r="F155" s="387" t="s">
        <v>4853</v>
      </c>
    </row>
    <row r="156" spans="1:6">
      <c r="A156" s="384">
        <v>154</v>
      </c>
      <c r="B156" s="384" t="s">
        <v>5106</v>
      </c>
      <c r="C156" s="385" t="s">
        <v>5107</v>
      </c>
      <c r="D156" s="384" t="s">
        <v>4820</v>
      </c>
      <c r="E156" s="386">
        <v>250</v>
      </c>
      <c r="F156" s="387" t="s">
        <v>4853</v>
      </c>
    </row>
    <row r="157" spans="1:6">
      <c r="A157" s="384">
        <v>155</v>
      </c>
      <c r="B157" s="384" t="s">
        <v>5108</v>
      </c>
      <c r="C157" s="385" t="s">
        <v>5109</v>
      </c>
      <c r="D157" s="384" t="s">
        <v>4820</v>
      </c>
      <c r="E157" s="386">
        <v>720</v>
      </c>
      <c r="F157" s="387" t="s">
        <v>4853</v>
      </c>
    </row>
    <row r="158" spans="1:6">
      <c r="A158" s="384">
        <v>156</v>
      </c>
      <c r="B158" s="384" t="s">
        <v>5110</v>
      </c>
      <c r="C158" s="385" t="s">
        <v>5111</v>
      </c>
      <c r="D158" s="384" t="s">
        <v>4820</v>
      </c>
      <c r="E158" s="386">
        <v>480</v>
      </c>
      <c r="F158" s="387" t="s">
        <v>4853</v>
      </c>
    </row>
    <row r="159" spans="1:6">
      <c r="A159" s="384">
        <v>157</v>
      </c>
      <c r="B159" s="384" t="s">
        <v>5112</v>
      </c>
      <c r="C159" s="385" t="s">
        <v>5113</v>
      </c>
      <c r="D159" s="384" t="s">
        <v>4820</v>
      </c>
      <c r="E159" s="386">
        <v>50</v>
      </c>
      <c r="F159" s="387" t="s">
        <v>4853</v>
      </c>
    </row>
    <row r="160" spans="1:6">
      <c r="A160" s="384">
        <v>158</v>
      </c>
      <c r="B160" s="384" t="s">
        <v>5114</v>
      </c>
      <c r="C160" s="385" t="s">
        <v>5115</v>
      </c>
      <c r="D160" s="384" t="s">
        <v>4820</v>
      </c>
      <c r="E160" s="386">
        <v>300</v>
      </c>
      <c r="F160" s="387" t="s">
        <v>4853</v>
      </c>
    </row>
    <row r="161" spans="1:6">
      <c r="A161" s="384">
        <v>159</v>
      </c>
      <c r="B161" s="384" t="s">
        <v>5116</v>
      </c>
      <c r="C161" s="385" t="s">
        <v>5117</v>
      </c>
      <c r="D161" s="384" t="s">
        <v>4820</v>
      </c>
      <c r="E161" s="386">
        <v>300</v>
      </c>
      <c r="F161" s="387" t="s">
        <v>4853</v>
      </c>
    </row>
    <row r="162" spans="1:6">
      <c r="A162" s="384">
        <v>160</v>
      </c>
      <c r="B162" s="384" t="s">
        <v>5118</v>
      </c>
      <c r="C162" s="385" t="s">
        <v>5119</v>
      </c>
      <c r="D162" s="384" t="s">
        <v>4820</v>
      </c>
      <c r="E162" s="386">
        <v>240</v>
      </c>
      <c r="F162" s="387" t="s">
        <v>4853</v>
      </c>
    </row>
    <row r="163" spans="1:6">
      <c r="A163" s="384">
        <v>161</v>
      </c>
      <c r="B163" s="384" t="s">
        <v>5120</v>
      </c>
      <c r="C163" s="385" t="s">
        <v>5121</v>
      </c>
      <c r="D163" s="384" t="s">
        <v>4820</v>
      </c>
      <c r="E163" s="386">
        <v>300</v>
      </c>
      <c r="F163" s="387" t="s">
        <v>4853</v>
      </c>
    </row>
    <row r="164" spans="1:6">
      <c r="A164" s="384">
        <v>162</v>
      </c>
      <c r="B164" s="384" t="s">
        <v>5122</v>
      </c>
      <c r="C164" s="385" t="s">
        <v>5123</v>
      </c>
      <c r="D164" s="384" t="s">
        <v>4820</v>
      </c>
      <c r="E164" s="386">
        <v>300</v>
      </c>
      <c r="F164" s="387" t="s">
        <v>4853</v>
      </c>
    </row>
    <row r="165" spans="1:6">
      <c r="A165" s="384">
        <v>163</v>
      </c>
      <c r="B165" s="384" t="s">
        <v>5124</v>
      </c>
      <c r="C165" s="385" t="s">
        <v>5125</v>
      </c>
      <c r="D165" s="384" t="s">
        <v>4820</v>
      </c>
      <c r="E165" s="386">
        <v>100</v>
      </c>
      <c r="F165" s="387" t="s">
        <v>4853</v>
      </c>
    </row>
    <row r="166" spans="1:6">
      <c r="A166" s="384">
        <v>164</v>
      </c>
      <c r="B166" s="384" t="s">
        <v>5126</v>
      </c>
      <c r="C166" s="385" t="s">
        <v>5127</v>
      </c>
      <c r="D166" s="384" t="s">
        <v>4820</v>
      </c>
      <c r="E166" s="386">
        <v>1470</v>
      </c>
      <c r="F166" s="387" t="s">
        <v>4853</v>
      </c>
    </row>
    <row r="167" spans="1:6">
      <c r="A167" s="384">
        <v>165</v>
      </c>
      <c r="B167" s="384" t="s">
        <v>5128</v>
      </c>
      <c r="C167" s="385" t="s">
        <v>5129</v>
      </c>
      <c r="D167" s="384" t="s">
        <v>4820</v>
      </c>
      <c r="E167" s="386">
        <v>1000</v>
      </c>
      <c r="F167" s="387" t="s">
        <v>4853</v>
      </c>
    </row>
    <row r="168" spans="1:6">
      <c r="A168" s="384">
        <v>166</v>
      </c>
      <c r="B168" s="384" t="s">
        <v>5130</v>
      </c>
      <c r="C168" s="385" t="s">
        <v>5131</v>
      </c>
      <c r="D168" s="384" t="s">
        <v>4820</v>
      </c>
      <c r="E168" s="386">
        <v>1100</v>
      </c>
      <c r="F168" s="387" t="s">
        <v>4853</v>
      </c>
    </row>
    <row r="169" spans="1:6">
      <c r="A169" s="384">
        <v>167</v>
      </c>
      <c r="B169" s="384" t="s">
        <v>5132</v>
      </c>
      <c r="C169" s="385" t="s">
        <v>5133</v>
      </c>
      <c r="D169" s="384" t="s">
        <v>4820</v>
      </c>
      <c r="E169" s="386">
        <v>360</v>
      </c>
      <c r="F169" s="387" t="s">
        <v>4853</v>
      </c>
    </row>
    <row r="170" spans="1:6">
      <c r="A170" s="384">
        <v>168</v>
      </c>
      <c r="B170" s="384" t="s">
        <v>5134</v>
      </c>
      <c r="C170" s="385" t="s">
        <v>5135</v>
      </c>
      <c r="D170" s="384" t="s">
        <v>4820</v>
      </c>
      <c r="E170" s="386">
        <v>220</v>
      </c>
      <c r="F170" s="387" t="s">
        <v>4853</v>
      </c>
    </row>
    <row r="171" spans="1:6">
      <c r="A171" s="384">
        <v>169</v>
      </c>
      <c r="B171" s="384" t="s">
        <v>5136</v>
      </c>
      <c r="C171" s="385" t="s">
        <v>5137</v>
      </c>
      <c r="D171" s="384" t="s">
        <v>4820</v>
      </c>
      <c r="E171" s="386">
        <v>400</v>
      </c>
      <c r="F171" s="387" t="s">
        <v>4853</v>
      </c>
    </row>
    <row r="172" spans="1:6">
      <c r="A172" s="384">
        <v>170</v>
      </c>
      <c r="B172" s="384" t="s">
        <v>5138</v>
      </c>
      <c r="C172" s="385" t="s">
        <v>5139</v>
      </c>
      <c r="D172" s="384" t="s">
        <v>4820</v>
      </c>
      <c r="E172" s="386">
        <v>200</v>
      </c>
      <c r="F172" s="387" t="s">
        <v>4853</v>
      </c>
    </row>
    <row r="173" spans="1:6">
      <c r="A173" s="384">
        <v>171</v>
      </c>
      <c r="B173" s="384" t="s">
        <v>5140</v>
      </c>
      <c r="C173" s="385" t="s">
        <v>5141</v>
      </c>
      <c r="D173" s="384" t="s">
        <v>4820</v>
      </c>
      <c r="E173" s="386">
        <v>220</v>
      </c>
      <c r="F173" s="387" t="s">
        <v>4853</v>
      </c>
    </row>
    <row r="174" spans="1:6">
      <c r="A174" s="384">
        <v>172</v>
      </c>
      <c r="B174" s="384" t="s">
        <v>5142</v>
      </c>
      <c r="C174" s="385" t="s">
        <v>5143</v>
      </c>
      <c r="D174" s="384" t="s">
        <v>4820</v>
      </c>
      <c r="E174" s="386">
        <v>300</v>
      </c>
      <c r="F174" s="387" t="s">
        <v>4853</v>
      </c>
    </row>
    <row r="175" spans="1:6">
      <c r="A175" s="384">
        <v>173</v>
      </c>
      <c r="B175" s="384" t="s">
        <v>5144</v>
      </c>
      <c r="C175" s="385" t="s">
        <v>5145</v>
      </c>
      <c r="D175" s="384" t="s">
        <v>4820</v>
      </c>
      <c r="E175" s="386">
        <v>250</v>
      </c>
      <c r="F175" s="387" t="s">
        <v>4853</v>
      </c>
    </row>
    <row r="176" spans="1:6">
      <c r="A176" s="384">
        <v>174</v>
      </c>
      <c r="B176" s="384" t="s">
        <v>5146</v>
      </c>
      <c r="C176" s="385" t="s">
        <v>5147</v>
      </c>
      <c r="D176" s="384" t="s">
        <v>4820</v>
      </c>
      <c r="E176" s="386">
        <v>200</v>
      </c>
      <c r="F176" s="387" t="s">
        <v>4853</v>
      </c>
    </row>
    <row r="177" spans="1:6">
      <c r="A177" s="384">
        <v>175</v>
      </c>
      <c r="B177" s="384" t="s">
        <v>5148</v>
      </c>
      <c r="C177" s="385" t="s">
        <v>5149</v>
      </c>
      <c r="D177" s="384" t="s">
        <v>4820</v>
      </c>
      <c r="E177" s="386">
        <v>100</v>
      </c>
      <c r="F177" s="387" t="s">
        <v>4853</v>
      </c>
    </row>
    <row r="178" spans="1:6">
      <c r="A178" s="384">
        <v>176</v>
      </c>
      <c r="B178" s="384" t="s">
        <v>5150</v>
      </c>
      <c r="C178" s="385" t="s">
        <v>5151</v>
      </c>
      <c r="D178" s="384" t="s">
        <v>4820</v>
      </c>
      <c r="E178" s="386">
        <v>100</v>
      </c>
      <c r="F178" s="387" t="s">
        <v>4853</v>
      </c>
    </row>
    <row r="179" spans="1:6">
      <c r="A179" s="384">
        <v>177</v>
      </c>
      <c r="B179" s="384" t="s">
        <v>5152</v>
      </c>
      <c r="C179" s="385" t="s">
        <v>5153</v>
      </c>
      <c r="D179" s="384" t="s">
        <v>4820</v>
      </c>
      <c r="E179" s="386">
        <v>200</v>
      </c>
      <c r="F179" s="387" t="s">
        <v>4853</v>
      </c>
    </row>
    <row r="180" spans="1:6">
      <c r="A180" s="384">
        <v>178</v>
      </c>
      <c r="B180" s="384" t="s">
        <v>5154</v>
      </c>
      <c r="C180" s="385" t="s">
        <v>5155</v>
      </c>
      <c r="D180" s="384" t="s">
        <v>4820</v>
      </c>
      <c r="E180" s="386">
        <v>40</v>
      </c>
      <c r="F180" s="387" t="s">
        <v>4853</v>
      </c>
    </row>
    <row r="181" spans="1:6">
      <c r="A181" s="384">
        <v>179</v>
      </c>
      <c r="B181" s="384" t="s">
        <v>5156</v>
      </c>
      <c r="C181" s="385" t="s">
        <v>5157</v>
      </c>
      <c r="D181" s="384" t="s">
        <v>4820</v>
      </c>
      <c r="E181" s="386">
        <v>40</v>
      </c>
      <c r="F181" s="387" t="s">
        <v>4853</v>
      </c>
    </row>
    <row r="182" spans="1:6">
      <c r="A182" s="384">
        <v>180</v>
      </c>
      <c r="B182" s="384" t="s">
        <v>5158</v>
      </c>
      <c r="C182" s="385" t="s">
        <v>5159</v>
      </c>
      <c r="D182" s="384" t="s">
        <v>4820</v>
      </c>
      <c r="E182" s="386">
        <v>50</v>
      </c>
      <c r="F182" s="387" t="s">
        <v>4853</v>
      </c>
    </row>
    <row r="183" spans="1:6">
      <c r="A183" s="384">
        <v>181</v>
      </c>
      <c r="B183" s="384" t="s">
        <v>5160</v>
      </c>
      <c r="C183" s="385" t="s">
        <v>5161</v>
      </c>
      <c r="D183" s="384" t="s">
        <v>4820</v>
      </c>
      <c r="E183" s="386">
        <v>40</v>
      </c>
      <c r="F183" s="387" t="s">
        <v>4853</v>
      </c>
    </row>
    <row r="184" spans="1:6">
      <c r="A184" s="384">
        <v>182</v>
      </c>
      <c r="B184" s="384" t="s">
        <v>5162</v>
      </c>
      <c r="C184" s="385" t="s">
        <v>5163</v>
      </c>
      <c r="D184" s="384" t="s">
        <v>4820</v>
      </c>
      <c r="E184" s="386">
        <v>50</v>
      </c>
      <c r="F184" s="387" t="s">
        <v>4853</v>
      </c>
    </row>
    <row r="185" spans="1:6">
      <c r="A185" s="384">
        <v>183</v>
      </c>
      <c r="B185" s="384" t="s">
        <v>5164</v>
      </c>
      <c r="C185" s="385" t="s">
        <v>5165</v>
      </c>
      <c r="D185" s="384" t="s">
        <v>4820</v>
      </c>
      <c r="E185" s="386">
        <v>40</v>
      </c>
      <c r="F185" s="387" t="s">
        <v>4853</v>
      </c>
    </row>
    <row r="186" spans="1:6">
      <c r="A186" s="384">
        <v>184</v>
      </c>
      <c r="B186" s="384" t="s">
        <v>5166</v>
      </c>
      <c r="C186" s="385" t="s">
        <v>5167</v>
      </c>
      <c r="D186" s="384" t="s">
        <v>4820</v>
      </c>
      <c r="E186" s="386">
        <v>50</v>
      </c>
      <c r="F186" s="387" t="s">
        <v>4853</v>
      </c>
    </row>
    <row r="187" spans="1:6">
      <c r="A187" s="384">
        <v>185</v>
      </c>
      <c r="B187" s="384" t="s">
        <v>5168</v>
      </c>
      <c r="C187" s="385" t="s">
        <v>5169</v>
      </c>
      <c r="D187" s="384" t="s">
        <v>4820</v>
      </c>
      <c r="E187" s="386">
        <v>300</v>
      </c>
      <c r="F187" s="387" t="s">
        <v>4853</v>
      </c>
    </row>
    <row r="188" spans="1:6">
      <c r="A188" s="384">
        <v>186</v>
      </c>
      <c r="B188" s="384" t="s">
        <v>5170</v>
      </c>
      <c r="C188" s="385" t="s">
        <v>5171</v>
      </c>
      <c r="D188" s="384" t="s">
        <v>4820</v>
      </c>
      <c r="E188" s="386">
        <v>600</v>
      </c>
      <c r="F188" s="387" t="s">
        <v>4853</v>
      </c>
    </row>
    <row r="189" spans="1:6">
      <c r="A189" s="384">
        <v>187</v>
      </c>
      <c r="B189" s="384" t="s">
        <v>5172</v>
      </c>
      <c r="C189" s="385" t="s">
        <v>5173</v>
      </c>
      <c r="D189" s="384" t="s">
        <v>4820</v>
      </c>
      <c r="E189" s="386">
        <v>1000</v>
      </c>
      <c r="F189" s="387" t="s">
        <v>4853</v>
      </c>
    </row>
    <row r="190" spans="1:6">
      <c r="A190" s="384">
        <v>188</v>
      </c>
      <c r="B190" s="384" t="s">
        <v>5174</v>
      </c>
      <c r="C190" s="385" t="s">
        <v>5175</v>
      </c>
      <c r="D190" s="384" t="s">
        <v>4820</v>
      </c>
      <c r="E190" s="386">
        <v>250</v>
      </c>
      <c r="F190" s="387" t="s">
        <v>4853</v>
      </c>
    </row>
    <row r="191" spans="1:6">
      <c r="A191" s="384">
        <v>189</v>
      </c>
      <c r="B191" s="384" t="s">
        <v>5176</v>
      </c>
      <c r="C191" s="385" t="s">
        <v>5177</v>
      </c>
      <c r="D191" s="384" t="s">
        <v>4820</v>
      </c>
      <c r="E191" s="386">
        <v>250</v>
      </c>
      <c r="F191" s="387" t="s">
        <v>4853</v>
      </c>
    </row>
    <row r="192" spans="1:6">
      <c r="A192" s="384">
        <v>190</v>
      </c>
      <c r="B192" s="384" t="s">
        <v>5178</v>
      </c>
      <c r="C192" s="385" t="s">
        <v>5179</v>
      </c>
      <c r="D192" s="384" t="s">
        <v>4820</v>
      </c>
      <c r="E192" s="386">
        <v>80</v>
      </c>
      <c r="F192" s="387" t="s">
        <v>4853</v>
      </c>
    </row>
    <row r="193" spans="1:6">
      <c r="A193" s="384">
        <v>191</v>
      </c>
      <c r="B193" s="384" t="s">
        <v>5180</v>
      </c>
      <c r="C193" s="385" t="s">
        <v>5181</v>
      </c>
      <c r="D193" s="384" t="s">
        <v>4820</v>
      </c>
      <c r="E193" s="386">
        <v>50</v>
      </c>
      <c r="F193" s="387" t="s">
        <v>4853</v>
      </c>
    </row>
    <row r="194" spans="1:6">
      <c r="A194" s="384">
        <v>192</v>
      </c>
      <c r="B194" s="384" t="s">
        <v>5182</v>
      </c>
      <c r="C194" s="385" t="s">
        <v>5183</v>
      </c>
      <c r="D194" s="384" t="s">
        <v>4820</v>
      </c>
      <c r="E194" s="386">
        <v>60</v>
      </c>
      <c r="F194" s="387" t="s">
        <v>4853</v>
      </c>
    </row>
    <row r="195" spans="1:6">
      <c r="A195" s="384">
        <v>193</v>
      </c>
      <c r="B195" s="384" t="s">
        <v>5184</v>
      </c>
      <c r="C195" s="385" t="s">
        <v>5185</v>
      </c>
      <c r="D195" s="384" t="s">
        <v>4820</v>
      </c>
      <c r="E195" s="386">
        <v>60</v>
      </c>
      <c r="F195" s="387" t="s">
        <v>4853</v>
      </c>
    </row>
    <row r="196" spans="1:6">
      <c r="A196" s="384">
        <v>194</v>
      </c>
      <c r="B196" s="384" t="s">
        <v>5186</v>
      </c>
      <c r="C196" s="385" t="s">
        <v>5187</v>
      </c>
      <c r="D196" s="384" t="s">
        <v>4820</v>
      </c>
      <c r="E196" s="386">
        <v>60</v>
      </c>
      <c r="F196" s="387" t="s">
        <v>4853</v>
      </c>
    </row>
    <row r="197" spans="1:6">
      <c r="A197" s="384">
        <v>195</v>
      </c>
      <c r="B197" s="384" t="s">
        <v>5188</v>
      </c>
      <c r="C197" s="385" t="s">
        <v>5189</v>
      </c>
      <c r="D197" s="384" t="s">
        <v>4820</v>
      </c>
      <c r="E197" s="386">
        <v>70</v>
      </c>
      <c r="F197" s="387" t="s">
        <v>4853</v>
      </c>
    </row>
    <row r="198" spans="1:6">
      <c r="A198" s="384">
        <v>196</v>
      </c>
      <c r="B198" s="384" t="s">
        <v>5190</v>
      </c>
      <c r="C198" s="385" t="s">
        <v>5191</v>
      </c>
      <c r="D198" s="384" t="s">
        <v>4820</v>
      </c>
      <c r="E198" s="386">
        <v>250</v>
      </c>
      <c r="F198" s="387" t="s">
        <v>4853</v>
      </c>
    </row>
    <row r="199" spans="1:6">
      <c r="A199" s="384">
        <v>197</v>
      </c>
      <c r="B199" s="384" t="s">
        <v>5192</v>
      </c>
      <c r="C199" s="385" t="s">
        <v>5193</v>
      </c>
      <c r="D199" s="384" t="s">
        <v>4820</v>
      </c>
      <c r="E199" s="386">
        <v>300</v>
      </c>
      <c r="F199" s="387" t="s">
        <v>4853</v>
      </c>
    </row>
    <row r="200" spans="1:6">
      <c r="A200" s="384">
        <v>198</v>
      </c>
      <c r="B200" s="384" t="s">
        <v>5194</v>
      </c>
      <c r="C200" s="385" t="s">
        <v>5195</v>
      </c>
      <c r="D200" s="384" t="s">
        <v>4820</v>
      </c>
      <c r="E200" s="386">
        <v>220</v>
      </c>
      <c r="F200" s="387" t="s">
        <v>4853</v>
      </c>
    </row>
    <row r="201" spans="1:6">
      <c r="A201" s="384">
        <v>199</v>
      </c>
      <c r="B201" s="384" t="s">
        <v>5196</v>
      </c>
      <c r="C201" s="385" t="s">
        <v>5197</v>
      </c>
      <c r="D201" s="384" t="s">
        <v>4820</v>
      </c>
      <c r="E201" s="386">
        <v>300</v>
      </c>
      <c r="F201" s="387" t="s">
        <v>4853</v>
      </c>
    </row>
    <row r="202" spans="1:6">
      <c r="A202" s="384">
        <v>200</v>
      </c>
      <c r="B202" s="384" t="s">
        <v>5198</v>
      </c>
      <c r="C202" s="385" t="s">
        <v>5199</v>
      </c>
      <c r="D202" s="384" t="s">
        <v>4820</v>
      </c>
      <c r="E202" s="386">
        <v>130</v>
      </c>
      <c r="F202" s="387" t="s">
        <v>4853</v>
      </c>
    </row>
    <row r="203" spans="1:6">
      <c r="A203" s="384">
        <v>201</v>
      </c>
      <c r="B203" s="384" t="s">
        <v>5200</v>
      </c>
      <c r="C203" s="385" t="s">
        <v>5201</v>
      </c>
      <c r="D203" s="384" t="s">
        <v>4820</v>
      </c>
      <c r="E203" s="386">
        <v>400</v>
      </c>
      <c r="F203" s="387" t="s">
        <v>4853</v>
      </c>
    </row>
    <row r="204" spans="1:6">
      <c r="A204" s="384">
        <v>202</v>
      </c>
      <c r="B204" s="384" t="s">
        <v>5202</v>
      </c>
      <c r="C204" s="385" t="s">
        <v>5203</v>
      </c>
      <c r="D204" s="384" t="s">
        <v>4820</v>
      </c>
      <c r="E204" s="386">
        <v>800</v>
      </c>
      <c r="F204" s="387" t="s">
        <v>4853</v>
      </c>
    </row>
    <row r="205" spans="1:6">
      <c r="A205" s="384">
        <v>203</v>
      </c>
      <c r="B205" s="384" t="s">
        <v>5204</v>
      </c>
      <c r="C205" s="385" t="s">
        <v>5205</v>
      </c>
      <c r="D205" s="384" t="s">
        <v>4820</v>
      </c>
      <c r="E205" s="386">
        <v>600</v>
      </c>
      <c r="F205" s="387" t="s">
        <v>4853</v>
      </c>
    </row>
    <row r="206" spans="1:6">
      <c r="A206" s="384">
        <v>204</v>
      </c>
      <c r="B206" s="384" t="s">
        <v>5206</v>
      </c>
      <c r="C206" s="385" t="s">
        <v>5207</v>
      </c>
      <c r="D206" s="384" t="s">
        <v>4820</v>
      </c>
      <c r="E206" s="386">
        <v>500</v>
      </c>
      <c r="F206" s="387" t="s">
        <v>4853</v>
      </c>
    </row>
    <row r="207" spans="1:6">
      <c r="A207" s="384">
        <v>205</v>
      </c>
      <c r="B207" s="384" t="s">
        <v>5208</v>
      </c>
      <c r="C207" s="385" t="s">
        <v>5209</v>
      </c>
      <c r="D207" s="384" t="s">
        <v>4820</v>
      </c>
      <c r="E207" s="386">
        <v>200</v>
      </c>
      <c r="F207" s="387" t="s">
        <v>4853</v>
      </c>
    </row>
    <row r="208" spans="1:6">
      <c r="A208" s="384">
        <v>206</v>
      </c>
      <c r="B208" s="384" t="s">
        <v>5210</v>
      </c>
      <c r="C208" s="385" t="s">
        <v>5211</v>
      </c>
      <c r="D208" s="384" t="s">
        <v>4820</v>
      </c>
      <c r="E208" s="386">
        <v>50</v>
      </c>
      <c r="F208" s="387" t="s">
        <v>4853</v>
      </c>
    </row>
    <row r="209" spans="1:6">
      <c r="A209" s="384">
        <v>207</v>
      </c>
      <c r="B209" s="384" t="s">
        <v>5212</v>
      </c>
      <c r="C209" s="385" t="s">
        <v>5213</v>
      </c>
      <c r="D209" s="384" t="s">
        <v>4820</v>
      </c>
      <c r="E209" s="386">
        <v>2300</v>
      </c>
      <c r="F209" s="387" t="s">
        <v>4853</v>
      </c>
    </row>
    <row r="210" spans="1:6">
      <c r="A210" s="384">
        <v>208</v>
      </c>
      <c r="B210" s="384" t="s">
        <v>5214</v>
      </c>
      <c r="C210" s="385" t="s">
        <v>5215</v>
      </c>
      <c r="D210" s="384" t="s">
        <v>4820</v>
      </c>
      <c r="E210" s="386">
        <v>110</v>
      </c>
      <c r="F210" s="387" t="s">
        <v>4853</v>
      </c>
    </row>
    <row r="211" spans="1:6">
      <c r="A211" s="384">
        <v>209</v>
      </c>
      <c r="B211" s="384" t="s">
        <v>5216</v>
      </c>
      <c r="C211" s="385" t="s">
        <v>5217</v>
      </c>
      <c r="D211" s="384" t="s">
        <v>4820</v>
      </c>
      <c r="E211" s="386">
        <v>50</v>
      </c>
      <c r="F211" s="387" t="s">
        <v>4853</v>
      </c>
    </row>
    <row r="212" spans="1:6">
      <c r="A212" s="384">
        <v>210</v>
      </c>
      <c r="B212" s="384" t="s">
        <v>5218</v>
      </c>
      <c r="C212" s="385" t="s">
        <v>5219</v>
      </c>
      <c r="D212" s="384" t="s">
        <v>4820</v>
      </c>
      <c r="E212" s="386">
        <v>200</v>
      </c>
      <c r="F212" s="387" t="s">
        <v>4853</v>
      </c>
    </row>
    <row r="213" spans="1:6">
      <c r="A213" s="384">
        <v>211</v>
      </c>
      <c r="B213" s="384" t="s">
        <v>5220</v>
      </c>
      <c r="C213" s="385" t="s">
        <v>5221</v>
      </c>
      <c r="D213" s="384" t="s">
        <v>4820</v>
      </c>
      <c r="E213" s="386">
        <v>250</v>
      </c>
      <c r="F213" s="387" t="s">
        <v>4853</v>
      </c>
    </row>
    <row r="214" spans="1:6">
      <c r="A214" s="384">
        <v>212</v>
      </c>
      <c r="B214" s="384" t="s">
        <v>5222</v>
      </c>
      <c r="C214" s="385" t="s">
        <v>5223</v>
      </c>
      <c r="D214" s="384" t="s">
        <v>4820</v>
      </c>
      <c r="E214" s="386">
        <v>100</v>
      </c>
      <c r="F214" s="387" t="s">
        <v>4853</v>
      </c>
    </row>
    <row r="215" spans="1:6">
      <c r="A215" s="384">
        <v>213</v>
      </c>
      <c r="B215" s="384" t="s">
        <v>5224</v>
      </c>
      <c r="C215" s="385" t="s">
        <v>5225</v>
      </c>
      <c r="D215" s="384" t="s">
        <v>4820</v>
      </c>
      <c r="E215" s="386">
        <v>200</v>
      </c>
      <c r="F215" s="387" t="s">
        <v>4853</v>
      </c>
    </row>
    <row r="216" spans="1:6">
      <c r="A216" s="384">
        <v>214</v>
      </c>
      <c r="B216" s="384" t="s">
        <v>5226</v>
      </c>
      <c r="C216" s="385" t="s">
        <v>5227</v>
      </c>
      <c r="D216" s="384" t="s">
        <v>4820</v>
      </c>
      <c r="E216" s="386">
        <v>500</v>
      </c>
      <c r="F216" s="387" t="s">
        <v>4853</v>
      </c>
    </row>
    <row r="217" spans="1:6">
      <c r="A217" s="384">
        <v>215</v>
      </c>
      <c r="B217" s="384" t="s">
        <v>5228</v>
      </c>
      <c r="C217" s="385" t="s">
        <v>5229</v>
      </c>
      <c r="D217" s="384" t="s">
        <v>4820</v>
      </c>
      <c r="E217" s="386">
        <v>880</v>
      </c>
      <c r="F217" s="387" t="s">
        <v>4853</v>
      </c>
    </row>
    <row r="218" spans="1:6">
      <c r="A218" s="384">
        <v>216</v>
      </c>
      <c r="B218" s="384" t="s">
        <v>5230</v>
      </c>
      <c r="C218" s="385" t="s">
        <v>5231</v>
      </c>
      <c r="D218" s="384" t="s">
        <v>4820</v>
      </c>
      <c r="E218" s="386">
        <v>100</v>
      </c>
      <c r="F218" s="387" t="s">
        <v>4853</v>
      </c>
    </row>
    <row r="219" spans="1:6">
      <c r="A219" s="384">
        <v>217</v>
      </c>
      <c r="B219" s="384" t="s">
        <v>5232</v>
      </c>
      <c r="C219" s="385" t="s">
        <v>5233</v>
      </c>
      <c r="D219" s="384" t="s">
        <v>4820</v>
      </c>
      <c r="E219" s="386">
        <v>250</v>
      </c>
      <c r="F219" s="387" t="s">
        <v>4853</v>
      </c>
    </row>
    <row r="220" spans="1:6">
      <c r="A220" s="384">
        <v>218</v>
      </c>
      <c r="B220" s="384" t="s">
        <v>5234</v>
      </c>
      <c r="C220" s="385" t="s">
        <v>5235</v>
      </c>
      <c r="D220" s="384" t="s">
        <v>4820</v>
      </c>
      <c r="E220" s="386">
        <v>1190</v>
      </c>
      <c r="F220" s="387" t="s">
        <v>4853</v>
      </c>
    </row>
    <row r="221" spans="1:6">
      <c r="A221" s="384">
        <v>219</v>
      </c>
      <c r="B221" s="384" t="s">
        <v>5236</v>
      </c>
      <c r="C221" s="385" t="s">
        <v>5237</v>
      </c>
      <c r="D221" s="384" t="s">
        <v>4820</v>
      </c>
      <c r="E221" s="386">
        <v>350</v>
      </c>
      <c r="F221" s="387" t="s">
        <v>4853</v>
      </c>
    </row>
    <row r="222" spans="1:6">
      <c r="A222" s="384">
        <v>220</v>
      </c>
      <c r="B222" s="384" t="s">
        <v>5238</v>
      </c>
      <c r="C222" s="385" t="s">
        <v>5239</v>
      </c>
      <c r="D222" s="384" t="s">
        <v>4820</v>
      </c>
      <c r="E222" s="386">
        <v>270</v>
      </c>
      <c r="F222" s="387" t="s">
        <v>4853</v>
      </c>
    </row>
    <row r="223" spans="1:6">
      <c r="A223" s="384">
        <v>221</v>
      </c>
      <c r="B223" s="384" t="s">
        <v>5240</v>
      </c>
      <c r="C223" s="385" t="s">
        <v>5241</v>
      </c>
      <c r="D223" s="384" t="s">
        <v>4820</v>
      </c>
      <c r="E223" s="386">
        <v>250</v>
      </c>
      <c r="F223" s="387" t="s">
        <v>4853</v>
      </c>
    </row>
    <row r="224" spans="1:6">
      <c r="A224" s="384">
        <v>222</v>
      </c>
      <c r="B224" s="384" t="s">
        <v>5240</v>
      </c>
      <c r="C224" s="385" t="s">
        <v>5242</v>
      </c>
      <c r="D224" s="384" t="s">
        <v>4820</v>
      </c>
      <c r="E224" s="386">
        <v>250</v>
      </c>
      <c r="F224" s="387" t="s">
        <v>4853</v>
      </c>
    </row>
    <row r="225" spans="1:6">
      <c r="A225" s="384">
        <v>223</v>
      </c>
      <c r="B225" s="384" t="s">
        <v>5243</v>
      </c>
      <c r="C225" s="385" t="s">
        <v>5244</v>
      </c>
      <c r="D225" s="384" t="s">
        <v>4820</v>
      </c>
      <c r="E225" s="386">
        <v>120</v>
      </c>
      <c r="F225" s="387" t="s">
        <v>4853</v>
      </c>
    </row>
    <row r="226" spans="1:6">
      <c r="A226" s="384">
        <v>224</v>
      </c>
      <c r="B226" s="384" t="s">
        <v>5245</v>
      </c>
      <c r="C226" s="385" t="s">
        <v>5246</v>
      </c>
      <c r="D226" s="384" t="s">
        <v>4820</v>
      </c>
      <c r="E226" s="386">
        <v>400</v>
      </c>
      <c r="F226" s="387" t="s">
        <v>4853</v>
      </c>
    </row>
    <row r="227" spans="1:6">
      <c r="A227" s="384">
        <v>225</v>
      </c>
      <c r="B227" s="384" t="s">
        <v>5247</v>
      </c>
      <c r="C227" s="385" t="s">
        <v>5248</v>
      </c>
      <c r="D227" s="384" t="s">
        <v>4820</v>
      </c>
      <c r="E227" s="386">
        <v>400</v>
      </c>
      <c r="F227" s="387" t="s">
        <v>4853</v>
      </c>
    </row>
    <row r="228" spans="1:6">
      <c r="A228" s="384">
        <v>226</v>
      </c>
      <c r="B228" s="384" t="s">
        <v>5249</v>
      </c>
      <c r="C228" s="385" t="s">
        <v>5250</v>
      </c>
      <c r="D228" s="384" t="s">
        <v>4820</v>
      </c>
      <c r="E228" s="386">
        <v>140</v>
      </c>
      <c r="F228" s="387" t="s">
        <v>4853</v>
      </c>
    </row>
    <row r="229" spans="1:6">
      <c r="A229" s="384">
        <v>227</v>
      </c>
      <c r="B229" s="384" t="s">
        <v>5251</v>
      </c>
      <c r="C229" s="385" t="s">
        <v>5252</v>
      </c>
      <c r="D229" s="384" t="s">
        <v>4820</v>
      </c>
      <c r="E229" s="386">
        <v>200</v>
      </c>
      <c r="F229" s="387" t="s">
        <v>4853</v>
      </c>
    </row>
    <row r="230" spans="1:6">
      <c r="A230" s="384">
        <v>228</v>
      </c>
      <c r="B230" s="384" t="s">
        <v>5253</v>
      </c>
      <c r="C230" s="385" t="s">
        <v>5254</v>
      </c>
      <c r="D230" s="384" t="s">
        <v>4820</v>
      </c>
      <c r="E230" s="386">
        <v>150</v>
      </c>
      <c r="F230" s="387" t="s">
        <v>4853</v>
      </c>
    </row>
    <row r="231" spans="1:6">
      <c r="A231" s="384">
        <v>229</v>
      </c>
      <c r="B231" s="384" t="s">
        <v>5255</v>
      </c>
      <c r="C231" s="385" t="s">
        <v>5256</v>
      </c>
      <c r="D231" s="384" t="s">
        <v>4820</v>
      </c>
      <c r="E231" s="386">
        <v>180</v>
      </c>
      <c r="F231" s="387" t="s">
        <v>4853</v>
      </c>
    </row>
    <row r="232" spans="1:6">
      <c r="A232" s="384">
        <v>230</v>
      </c>
      <c r="B232" s="384" t="s">
        <v>5257</v>
      </c>
      <c r="C232" s="385" t="s">
        <v>5258</v>
      </c>
      <c r="D232" s="384" t="s">
        <v>4820</v>
      </c>
      <c r="E232" s="386">
        <v>100</v>
      </c>
      <c r="F232" s="387" t="s">
        <v>4853</v>
      </c>
    </row>
    <row r="233" spans="1:6">
      <c r="A233" s="384">
        <v>231</v>
      </c>
      <c r="B233" s="384" t="s">
        <v>5259</v>
      </c>
      <c r="C233" s="385" t="s">
        <v>5260</v>
      </c>
      <c r="D233" s="384" t="s">
        <v>4820</v>
      </c>
      <c r="E233" s="386">
        <v>150</v>
      </c>
      <c r="F233" s="387" t="s">
        <v>4853</v>
      </c>
    </row>
    <row r="234" spans="1:6">
      <c r="A234" s="384">
        <v>232</v>
      </c>
      <c r="B234" s="384" t="s">
        <v>5261</v>
      </c>
      <c r="C234" s="385" t="s">
        <v>5262</v>
      </c>
      <c r="D234" s="384" t="s">
        <v>4820</v>
      </c>
      <c r="E234" s="386">
        <v>70</v>
      </c>
      <c r="F234" s="387" t="s">
        <v>4853</v>
      </c>
    </row>
    <row r="235" spans="1:6">
      <c r="A235" s="384">
        <v>233</v>
      </c>
      <c r="B235" s="384" t="s">
        <v>5263</v>
      </c>
      <c r="C235" s="385" t="s">
        <v>5264</v>
      </c>
      <c r="D235" s="384" t="s">
        <v>4820</v>
      </c>
      <c r="E235" s="386">
        <v>130</v>
      </c>
      <c r="F235" s="387" t="s">
        <v>4853</v>
      </c>
    </row>
    <row r="236" spans="1:6">
      <c r="A236" s="384">
        <v>234</v>
      </c>
      <c r="B236" s="384" t="s">
        <v>5265</v>
      </c>
      <c r="C236" s="385" t="s">
        <v>5266</v>
      </c>
      <c r="D236" s="384" t="s">
        <v>4820</v>
      </c>
      <c r="E236" s="386">
        <v>1300</v>
      </c>
      <c r="F236" s="387" t="s">
        <v>4853</v>
      </c>
    </row>
    <row r="237" spans="1:6">
      <c r="A237" s="384">
        <v>235</v>
      </c>
      <c r="B237" s="384" t="s">
        <v>5267</v>
      </c>
      <c r="C237" s="385" t="s">
        <v>5268</v>
      </c>
      <c r="D237" s="384" t="s">
        <v>4820</v>
      </c>
      <c r="E237" s="386">
        <v>3200</v>
      </c>
      <c r="F237" s="387" t="s">
        <v>4853</v>
      </c>
    </row>
    <row r="238" spans="1:6">
      <c r="A238" s="384">
        <v>236</v>
      </c>
      <c r="B238" s="384" t="s">
        <v>5269</v>
      </c>
      <c r="C238" s="385" t="s">
        <v>5270</v>
      </c>
      <c r="D238" s="384" t="s">
        <v>4820</v>
      </c>
      <c r="E238" s="386">
        <v>300</v>
      </c>
      <c r="F238" s="387" t="s">
        <v>4853</v>
      </c>
    </row>
    <row r="239" spans="1:6">
      <c r="A239" s="384">
        <v>237</v>
      </c>
      <c r="B239" s="384" t="s">
        <v>5271</v>
      </c>
      <c r="C239" s="385" t="s">
        <v>5272</v>
      </c>
      <c r="D239" s="384" t="s">
        <v>4820</v>
      </c>
      <c r="E239" s="386">
        <v>2800</v>
      </c>
      <c r="F239" s="387" t="s">
        <v>4853</v>
      </c>
    </row>
    <row r="240" spans="1:6">
      <c r="A240" s="384">
        <v>238</v>
      </c>
      <c r="B240" s="384" t="s">
        <v>5273</v>
      </c>
      <c r="C240" s="385" t="s">
        <v>5274</v>
      </c>
      <c r="D240" s="384" t="s">
        <v>4820</v>
      </c>
      <c r="E240" s="386">
        <v>220</v>
      </c>
      <c r="F240" s="387" t="s">
        <v>4853</v>
      </c>
    </row>
    <row r="241" spans="1:6">
      <c r="A241" s="384">
        <v>239</v>
      </c>
      <c r="B241" s="384" t="s">
        <v>5275</v>
      </c>
      <c r="C241" s="385" t="s">
        <v>5276</v>
      </c>
      <c r="D241" s="384" t="s">
        <v>4820</v>
      </c>
      <c r="E241" s="386">
        <v>120</v>
      </c>
      <c r="F241" s="387" t="s">
        <v>4853</v>
      </c>
    </row>
    <row r="242" spans="1:6">
      <c r="A242" s="384">
        <v>240</v>
      </c>
      <c r="B242" s="384" t="s">
        <v>5277</v>
      </c>
      <c r="C242" s="385" t="s">
        <v>5278</v>
      </c>
      <c r="D242" s="384" t="s">
        <v>4820</v>
      </c>
      <c r="E242" s="386">
        <v>130</v>
      </c>
      <c r="F242" s="387" t="s">
        <v>4853</v>
      </c>
    </row>
    <row r="243" spans="1:6">
      <c r="A243" s="384">
        <v>241</v>
      </c>
      <c r="B243" s="384" t="s">
        <v>5279</v>
      </c>
      <c r="C243" s="385" t="s">
        <v>5280</v>
      </c>
      <c r="D243" s="384" t="s">
        <v>4820</v>
      </c>
      <c r="E243" s="386">
        <v>1800</v>
      </c>
      <c r="F243" s="387" t="s">
        <v>4853</v>
      </c>
    </row>
    <row r="244" spans="1:6">
      <c r="A244" s="384">
        <v>242</v>
      </c>
      <c r="B244" s="384" t="s">
        <v>5281</v>
      </c>
      <c r="C244" s="385" t="s">
        <v>5282</v>
      </c>
      <c r="D244" s="384" t="s">
        <v>4820</v>
      </c>
      <c r="E244" s="386">
        <v>6000</v>
      </c>
      <c r="F244" s="387" t="s">
        <v>4853</v>
      </c>
    </row>
    <row r="245" spans="1:6">
      <c r="A245" s="384">
        <v>243</v>
      </c>
      <c r="B245" s="384" t="s">
        <v>5283</v>
      </c>
      <c r="C245" s="385" t="s">
        <v>5284</v>
      </c>
      <c r="D245" s="384" t="s">
        <v>4820</v>
      </c>
      <c r="E245" s="386">
        <v>300</v>
      </c>
      <c r="F245" s="387" t="s">
        <v>4853</v>
      </c>
    </row>
    <row r="246" spans="1:6">
      <c r="A246" s="384">
        <v>244</v>
      </c>
      <c r="B246" s="384" t="s">
        <v>5285</v>
      </c>
      <c r="C246" s="385" t="s">
        <v>5286</v>
      </c>
      <c r="D246" s="384" t="s">
        <v>4820</v>
      </c>
      <c r="E246" s="386">
        <v>300</v>
      </c>
      <c r="F246" s="387" t="s">
        <v>4853</v>
      </c>
    </row>
    <row r="247" spans="1:6">
      <c r="A247" s="384">
        <v>245</v>
      </c>
      <c r="B247" s="384" t="s">
        <v>5287</v>
      </c>
      <c r="C247" s="385" t="s">
        <v>5288</v>
      </c>
      <c r="D247" s="384" t="s">
        <v>4820</v>
      </c>
      <c r="E247" s="386">
        <v>300</v>
      </c>
      <c r="F247" s="387" t="s">
        <v>4853</v>
      </c>
    </row>
    <row r="248" spans="1:6">
      <c r="A248" s="384">
        <v>246</v>
      </c>
      <c r="B248" s="384" t="s">
        <v>5289</v>
      </c>
      <c r="C248" s="385" t="s">
        <v>5290</v>
      </c>
      <c r="D248" s="384" t="s">
        <v>4820</v>
      </c>
      <c r="E248" s="386">
        <v>300</v>
      </c>
      <c r="F248" s="387" t="s">
        <v>4853</v>
      </c>
    </row>
    <row r="249" spans="1:6">
      <c r="A249" s="384">
        <v>247</v>
      </c>
      <c r="B249" s="384" t="s">
        <v>5291</v>
      </c>
      <c r="C249" s="385" t="s">
        <v>5292</v>
      </c>
      <c r="D249" s="384" t="s">
        <v>4820</v>
      </c>
      <c r="E249" s="386">
        <v>300</v>
      </c>
      <c r="F249" s="387" t="s">
        <v>4853</v>
      </c>
    </row>
    <row r="250" spans="1:6">
      <c r="A250" s="384">
        <v>248</v>
      </c>
      <c r="B250" s="384" t="s">
        <v>5291</v>
      </c>
      <c r="C250" s="385" t="s">
        <v>5293</v>
      </c>
      <c r="D250" s="384" t="s">
        <v>4820</v>
      </c>
      <c r="E250" s="386">
        <v>300</v>
      </c>
      <c r="F250" s="387" t="s">
        <v>4853</v>
      </c>
    </row>
    <row r="251" spans="1:6">
      <c r="A251" s="384">
        <v>249</v>
      </c>
      <c r="B251" s="384" t="s">
        <v>5294</v>
      </c>
      <c r="C251" s="385" t="s">
        <v>5295</v>
      </c>
      <c r="D251" s="384" t="s">
        <v>4820</v>
      </c>
      <c r="E251" s="386">
        <v>1500</v>
      </c>
      <c r="F251" s="387" t="s">
        <v>4853</v>
      </c>
    </row>
    <row r="252" spans="1:6">
      <c r="A252" s="384">
        <v>250</v>
      </c>
      <c r="B252" s="384" t="s">
        <v>5296</v>
      </c>
      <c r="C252" s="385" t="s">
        <v>5297</v>
      </c>
      <c r="D252" s="384" t="s">
        <v>4820</v>
      </c>
      <c r="E252" s="386">
        <v>300</v>
      </c>
      <c r="F252" s="387" t="s">
        <v>4853</v>
      </c>
    </row>
    <row r="253" spans="1:6">
      <c r="A253" s="384">
        <v>251</v>
      </c>
      <c r="B253" s="384" t="s">
        <v>5298</v>
      </c>
      <c r="C253" s="385" t="s">
        <v>5299</v>
      </c>
      <c r="D253" s="384" t="s">
        <v>4820</v>
      </c>
      <c r="E253" s="386">
        <v>1600</v>
      </c>
      <c r="F253" s="387" t="s">
        <v>4853</v>
      </c>
    </row>
    <row r="254" spans="1:6">
      <c r="A254" s="384">
        <v>252</v>
      </c>
      <c r="B254" s="384" t="s">
        <v>5300</v>
      </c>
      <c r="C254" s="385" t="s">
        <v>5301</v>
      </c>
      <c r="D254" s="384" t="s">
        <v>4820</v>
      </c>
      <c r="E254" s="386">
        <v>250</v>
      </c>
      <c r="F254" s="387" t="s">
        <v>4853</v>
      </c>
    </row>
    <row r="255" spans="1:6">
      <c r="A255" s="384">
        <v>253</v>
      </c>
      <c r="B255" s="384" t="s">
        <v>5302</v>
      </c>
      <c r="C255" s="385" t="s">
        <v>5303</v>
      </c>
      <c r="D255" s="384" t="s">
        <v>4820</v>
      </c>
      <c r="E255" s="386">
        <v>300</v>
      </c>
      <c r="F255" s="387" t="s">
        <v>4853</v>
      </c>
    </row>
    <row r="256" spans="1:6">
      <c r="A256" s="384">
        <v>254</v>
      </c>
      <c r="B256" s="384" t="s">
        <v>5304</v>
      </c>
      <c r="C256" s="385" t="s">
        <v>5305</v>
      </c>
      <c r="D256" s="384" t="s">
        <v>4820</v>
      </c>
      <c r="E256" s="386">
        <v>1300</v>
      </c>
      <c r="F256" s="387" t="s">
        <v>4853</v>
      </c>
    </row>
    <row r="257" spans="1:6">
      <c r="A257" s="384">
        <v>255</v>
      </c>
      <c r="B257" s="384" t="s">
        <v>5306</v>
      </c>
      <c r="C257" s="385" t="s">
        <v>5307</v>
      </c>
      <c r="D257" s="384" t="s">
        <v>4820</v>
      </c>
      <c r="E257" s="386">
        <v>1300</v>
      </c>
      <c r="F257" s="387" t="s">
        <v>4853</v>
      </c>
    </row>
    <row r="258" spans="1:6">
      <c r="A258" s="384">
        <v>256</v>
      </c>
      <c r="B258" s="384" t="s">
        <v>5308</v>
      </c>
      <c r="C258" s="385" t="s">
        <v>5309</v>
      </c>
      <c r="D258" s="384" t="s">
        <v>4820</v>
      </c>
      <c r="E258" s="386">
        <v>300</v>
      </c>
      <c r="F258" s="387" t="s">
        <v>4853</v>
      </c>
    </row>
    <row r="259" spans="1:6">
      <c r="A259" s="384">
        <v>257</v>
      </c>
      <c r="B259" s="384" t="s">
        <v>5310</v>
      </c>
      <c r="C259" s="385" t="s">
        <v>5311</v>
      </c>
      <c r="D259" s="384" t="s">
        <v>4820</v>
      </c>
      <c r="E259" s="386">
        <v>1600</v>
      </c>
      <c r="F259" s="387" t="s">
        <v>4853</v>
      </c>
    </row>
    <row r="260" spans="1:6">
      <c r="A260" s="384">
        <v>258</v>
      </c>
      <c r="B260" s="384" t="s">
        <v>5312</v>
      </c>
      <c r="C260" s="385" t="s">
        <v>5313</v>
      </c>
      <c r="D260" s="384" t="s">
        <v>4820</v>
      </c>
      <c r="E260" s="386">
        <v>350</v>
      </c>
      <c r="F260" s="387" t="s">
        <v>4853</v>
      </c>
    </row>
    <row r="261" spans="1:6">
      <c r="A261" s="384">
        <v>259</v>
      </c>
      <c r="B261" s="384" t="s">
        <v>5314</v>
      </c>
      <c r="C261" s="385" t="s">
        <v>5315</v>
      </c>
      <c r="D261" s="384" t="s">
        <v>4820</v>
      </c>
      <c r="E261" s="386">
        <v>1200</v>
      </c>
      <c r="F261" s="387" t="s">
        <v>4853</v>
      </c>
    </row>
    <row r="262" spans="1:6">
      <c r="A262" s="384">
        <v>260</v>
      </c>
      <c r="B262" s="384" t="s">
        <v>5316</v>
      </c>
      <c r="C262" s="385" t="s">
        <v>5317</v>
      </c>
      <c r="D262" s="384" t="s">
        <v>4820</v>
      </c>
      <c r="E262" s="386">
        <v>270</v>
      </c>
      <c r="F262" s="387" t="s">
        <v>4853</v>
      </c>
    </row>
    <row r="263" spans="1:6">
      <c r="A263" s="384">
        <v>261</v>
      </c>
      <c r="B263" s="384" t="s">
        <v>5318</v>
      </c>
      <c r="C263" s="385" t="s">
        <v>5319</v>
      </c>
      <c r="D263" s="384" t="s">
        <v>4820</v>
      </c>
      <c r="E263" s="386">
        <v>270</v>
      </c>
      <c r="F263" s="387" t="s">
        <v>4853</v>
      </c>
    </row>
    <row r="264" spans="1:6">
      <c r="A264" s="384">
        <v>262</v>
      </c>
      <c r="B264" s="384" t="s">
        <v>5320</v>
      </c>
      <c r="C264" s="385" t="s">
        <v>5321</v>
      </c>
      <c r="D264" s="384" t="s">
        <v>4820</v>
      </c>
      <c r="E264" s="386">
        <v>250</v>
      </c>
      <c r="F264" s="387" t="s">
        <v>4853</v>
      </c>
    </row>
    <row r="265" spans="1:6">
      <c r="A265" s="384">
        <v>263</v>
      </c>
      <c r="B265" s="384" t="s">
        <v>5322</v>
      </c>
      <c r="C265" s="385" t="s">
        <v>5323</v>
      </c>
      <c r="D265" s="384" t="s">
        <v>4820</v>
      </c>
      <c r="E265" s="386">
        <v>570</v>
      </c>
      <c r="F265" s="387" t="s">
        <v>4853</v>
      </c>
    </row>
    <row r="266" spans="1:6">
      <c r="A266" s="384">
        <v>264</v>
      </c>
      <c r="B266" s="384" t="s">
        <v>5324</v>
      </c>
      <c r="C266" s="385" t="s">
        <v>5325</v>
      </c>
      <c r="D266" s="384" t="s">
        <v>4820</v>
      </c>
      <c r="E266" s="386">
        <v>1540</v>
      </c>
      <c r="F266" s="387" t="s">
        <v>4853</v>
      </c>
    </row>
    <row r="267" spans="1:6">
      <c r="A267" s="384">
        <v>265</v>
      </c>
      <c r="B267" s="384" t="s">
        <v>5326</v>
      </c>
      <c r="C267" s="385" t="s">
        <v>5327</v>
      </c>
      <c r="D267" s="384" t="s">
        <v>4820</v>
      </c>
      <c r="E267" s="386">
        <v>200</v>
      </c>
      <c r="F267" s="387" t="s">
        <v>4853</v>
      </c>
    </row>
    <row r="268" spans="1:6">
      <c r="A268" s="384">
        <v>266</v>
      </c>
      <c r="B268" s="384" t="s">
        <v>5328</v>
      </c>
      <c r="C268" s="385" t="s">
        <v>5329</v>
      </c>
      <c r="D268" s="384" t="s">
        <v>4820</v>
      </c>
      <c r="E268" s="386">
        <v>580</v>
      </c>
      <c r="F268" s="387" t="s">
        <v>4853</v>
      </c>
    </row>
    <row r="269" spans="1:6">
      <c r="A269" s="384">
        <v>267</v>
      </c>
      <c r="B269" s="384" t="s">
        <v>5330</v>
      </c>
      <c r="C269" s="385" t="s">
        <v>5331</v>
      </c>
      <c r="D269" s="384" t="s">
        <v>4820</v>
      </c>
      <c r="E269" s="386">
        <v>260</v>
      </c>
      <c r="F269" s="387" t="s">
        <v>4853</v>
      </c>
    </row>
    <row r="270" spans="1:6">
      <c r="A270" s="384">
        <v>268</v>
      </c>
      <c r="B270" s="384" t="s">
        <v>5332</v>
      </c>
      <c r="C270" s="385" t="s">
        <v>5333</v>
      </c>
      <c r="D270" s="384" t="s">
        <v>4820</v>
      </c>
      <c r="E270" s="386">
        <v>200</v>
      </c>
      <c r="F270" s="387" t="s">
        <v>4853</v>
      </c>
    </row>
    <row r="271" spans="1:6">
      <c r="A271" s="384">
        <v>269</v>
      </c>
      <c r="B271" s="384" t="s">
        <v>5334</v>
      </c>
      <c r="C271" s="385" t="s">
        <v>5335</v>
      </c>
      <c r="D271" s="384" t="s">
        <v>4820</v>
      </c>
      <c r="E271" s="386">
        <v>900</v>
      </c>
      <c r="F271" s="387" t="s">
        <v>4853</v>
      </c>
    </row>
    <row r="272" spans="1:6">
      <c r="A272" s="384">
        <v>270</v>
      </c>
      <c r="B272" s="384" t="s">
        <v>5336</v>
      </c>
      <c r="C272" s="385" t="s">
        <v>5337</v>
      </c>
      <c r="D272" s="384" t="s">
        <v>4820</v>
      </c>
      <c r="E272" s="386">
        <v>260</v>
      </c>
      <c r="F272" s="387" t="s">
        <v>4853</v>
      </c>
    </row>
    <row r="273" spans="1:6">
      <c r="A273" s="384">
        <v>271</v>
      </c>
      <c r="B273" s="384" t="s">
        <v>5338</v>
      </c>
      <c r="C273" s="385" t="s">
        <v>5339</v>
      </c>
      <c r="D273" s="384" t="s">
        <v>4820</v>
      </c>
      <c r="E273" s="386">
        <v>250</v>
      </c>
      <c r="F273" s="387" t="s">
        <v>4853</v>
      </c>
    </row>
    <row r="274" spans="1:6">
      <c r="A274" s="384">
        <v>272</v>
      </c>
      <c r="B274" s="384" t="s">
        <v>5340</v>
      </c>
      <c r="C274" s="385" t="s">
        <v>5341</v>
      </c>
      <c r="D274" s="384" t="s">
        <v>4820</v>
      </c>
      <c r="E274" s="386">
        <v>250</v>
      </c>
      <c r="F274" s="387" t="s">
        <v>4853</v>
      </c>
    </row>
    <row r="275" spans="1:6">
      <c r="A275" s="384">
        <v>273</v>
      </c>
      <c r="B275" s="384" t="s">
        <v>5342</v>
      </c>
      <c r="C275" s="385" t="s">
        <v>5343</v>
      </c>
      <c r="D275" s="384" t="s">
        <v>4820</v>
      </c>
      <c r="E275" s="386">
        <v>220</v>
      </c>
      <c r="F275" s="387" t="s">
        <v>4853</v>
      </c>
    </row>
    <row r="276" spans="1:6">
      <c r="A276" s="384">
        <v>274</v>
      </c>
      <c r="B276" s="384" t="s">
        <v>5344</v>
      </c>
      <c r="C276" s="385" t="s">
        <v>5345</v>
      </c>
      <c r="D276" s="384" t="s">
        <v>4820</v>
      </c>
      <c r="E276" s="386">
        <v>200</v>
      </c>
      <c r="F276" s="387" t="s">
        <v>4853</v>
      </c>
    </row>
    <row r="277" spans="1:6">
      <c r="A277" s="384">
        <v>275</v>
      </c>
      <c r="B277" s="384" t="s">
        <v>5346</v>
      </c>
      <c r="C277" s="385" t="s">
        <v>5347</v>
      </c>
      <c r="D277" s="384" t="s">
        <v>4820</v>
      </c>
      <c r="E277" s="386">
        <v>80</v>
      </c>
      <c r="F277" s="387" t="s">
        <v>4853</v>
      </c>
    </row>
    <row r="278" spans="1:6">
      <c r="A278" s="384">
        <v>276</v>
      </c>
      <c r="B278" s="384" t="s">
        <v>5348</v>
      </c>
      <c r="C278" s="385" t="s">
        <v>5349</v>
      </c>
      <c r="D278" s="384" t="s">
        <v>4820</v>
      </c>
      <c r="E278" s="386">
        <v>200</v>
      </c>
      <c r="F278" s="387" t="s">
        <v>4853</v>
      </c>
    </row>
    <row r="279" spans="1:6">
      <c r="A279" s="384">
        <v>277</v>
      </c>
      <c r="B279" s="384" t="s">
        <v>5350</v>
      </c>
      <c r="C279" s="385" t="s">
        <v>5351</v>
      </c>
      <c r="D279" s="384" t="s">
        <v>4820</v>
      </c>
      <c r="E279" s="386">
        <v>210</v>
      </c>
      <c r="F279" s="387" t="s">
        <v>4853</v>
      </c>
    </row>
    <row r="280" spans="1:6">
      <c r="A280" s="384">
        <v>278</v>
      </c>
      <c r="B280" s="384" t="s">
        <v>5352</v>
      </c>
      <c r="C280" s="385" t="s">
        <v>5353</v>
      </c>
      <c r="D280" s="384" t="s">
        <v>4820</v>
      </c>
      <c r="E280" s="386">
        <v>110</v>
      </c>
      <c r="F280" s="387" t="s">
        <v>4853</v>
      </c>
    </row>
    <row r="281" spans="1:6">
      <c r="A281" s="384">
        <v>279</v>
      </c>
      <c r="B281" s="384" t="s">
        <v>5354</v>
      </c>
      <c r="C281" s="385" t="s">
        <v>5355</v>
      </c>
      <c r="D281" s="384" t="s">
        <v>4820</v>
      </c>
      <c r="E281" s="386">
        <v>270</v>
      </c>
      <c r="F281" s="387" t="s">
        <v>4853</v>
      </c>
    </row>
    <row r="282" spans="1:6">
      <c r="A282" s="384">
        <v>280</v>
      </c>
      <c r="B282" s="384" t="s">
        <v>5356</v>
      </c>
      <c r="C282" s="385" t="s">
        <v>5357</v>
      </c>
      <c r="D282" s="384" t="s">
        <v>4820</v>
      </c>
      <c r="E282" s="386">
        <v>110</v>
      </c>
      <c r="F282" s="387" t="s">
        <v>4853</v>
      </c>
    </row>
    <row r="283" spans="1:6">
      <c r="A283" s="384">
        <v>281</v>
      </c>
      <c r="B283" s="384" t="s">
        <v>5358</v>
      </c>
      <c r="C283" s="385" t="s">
        <v>5359</v>
      </c>
      <c r="D283" s="384" t="s">
        <v>4820</v>
      </c>
      <c r="E283" s="386">
        <v>300</v>
      </c>
      <c r="F283" s="387" t="s">
        <v>4853</v>
      </c>
    </row>
    <row r="284" spans="1:6">
      <c r="A284" s="384">
        <v>282</v>
      </c>
      <c r="B284" s="384" t="s">
        <v>5360</v>
      </c>
      <c r="C284" s="385" t="s">
        <v>5361</v>
      </c>
      <c r="D284" s="384" t="s">
        <v>4820</v>
      </c>
      <c r="E284" s="386">
        <v>360</v>
      </c>
      <c r="F284" s="387" t="s">
        <v>4853</v>
      </c>
    </row>
    <row r="285" spans="1:6">
      <c r="A285" s="384">
        <v>283</v>
      </c>
      <c r="B285" s="384" t="s">
        <v>5362</v>
      </c>
      <c r="C285" s="385" t="s">
        <v>5363</v>
      </c>
      <c r="D285" s="384" t="s">
        <v>4820</v>
      </c>
      <c r="E285" s="386">
        <v>200</v>
      </c>
      <c r="F285" s="387" t="s">
        <v>4853</v>
      </c>
    </row>
    <row r="286" spans="1:6">
      <c r="A286" s="384">
        <v>284</v>
      </c>
      <c r="B286" s="384" t="s">
        <v>5364</v>
      </c>
      <c r="C286" s="385" t="s">
        <v>5365</v>
      </c>
      <c r="D286" s="384" t="s">
        <v>4820</v>
      </c>
      <c r="E286" s="386">
        <v>480</v>
      </c>
      <c r="F286" s="387" t="s">
        <v>4853</v>
      </c>
    </row>
    <row r="287" spans="1:6">
      <c r="A287" s="384">
        <v>285</v>
      </c>
      <c r="B287" s="384" t="s">
        <v>5366</v>
      </c>
      <c r="C287" s="385" t="s">
        <v>5367</v>
      </c>
      <c r="D287" s="384" t="s">
        <v>4820</v>
      </c>
      <c r="E287" s="386">
        <v>400</v>
      </c>
      <c r="F287" s="387" t="s">
        <v>4853</v>
      </c>
    </row>
    <row r="288" spans="1:6">
      <c r="A288" s="384">
        <v>286</v>
      </c>
      <c r="B288" s="384" t="s">
        <v>5368</v>
      </c>
      <c r="C288" s="385" t="s">
        <v>5369</v>
      </c>
      <c r="D288" s="384" t="s">
        <v>4820</v>
      </c>
      <c r="E288" s="386">
        <v>1000</v>
      </c>
      <c r="F288" s="387" t="s">
        <v>4853</v>
      </c>
    </row>
    <row r="289" spans="1:6">
      <c r="A289" s="384">
        <v>287</v>
      </c>
      <c r="B289" s="384" t="s">
        <v>5370</v>
      </c>
      <c r="C289" s="385" t="s">
        <v>5371</v>
      </c>
      <c r="D289" s="384" t="s">
        <v>4820</v>
      </c>
      <c r="E289" s="386">
        <v>150</v>
      </c>
      <c r="F289" s="387" t="s">
        <v>4853</v>
      </c>
    </row>
    <row r="290" spans="1:6">
      <c r="A290" s="384">
        <v>288</v>
      </c>
      <c r="B290" s="384" t="s">
        <v>5372</v>
      </c>
      <c r="C290" s="385" t="s">
        <v>5373</v>
      </c>
      <c r="D290" s="384" t="s">
        <v>4820</v>
      </c>
      <c r="E290" s="386">
        <v>400</v>
      </c>
      <c r="F290" s="387" t="s">
        <v>4853</v>
      </c>
    </row>
    <row r="291" spans="1:6">
      <c r="A291" s="384">
        <v>289</v>
      </c>
      <c r="B291" s="384" t="s">
        <v>5374</v>
      </c>
      <c r="C291" s="385" t="s">
        <v>5375</v>
      </c>
      <c r="D291" s="384" t="s">
        <v>4820</v>
      </c>
      <c r="E291" s="386">
        <v>250</v>
      </c>
      <c r="F291" s="387" t="s">
        <v>4853</v>
      </c>
    </row>
    <row r="292" spans="1:6">
      <c r="A292" s="384">
        <v>290</v>
      </c>
      <c r="B292" s="384" t="s">
        <v>5376</v>
      </c>
      <c r="C292" s="385" t="s">
        <v>5377</v>
      </c>
      <c r="D292" s="384" t="s">
        <v>4820</v>
      </c>
      <c r="E292" s="386">
        <v>130</v>
      </c>
      <c r="F292" s="387" t="s">
        <v>4853</v>
      </c>
    </row>
    <row r="293" spans="1:6">
      <c r="A293" s="384">
        <v>291</v>
      </c>
      <c r="B293" s="384" t="s">
        <v>5378</v>
      </c>
      <c r="C293" s="385" t="s">
        <v>5379</v>
      </c>
      <c r="D293" s="384" t="s">
        <v>4820</v>
      </c>
      <c r="E293" s="386">
        <v>170</v>
      </c>
      <c r="F293" s="387" t="s">
        <v>4853</v>
      </c>
    </row>
    <row r="294" spans="1:6">
      <c r="A294" s="384">
        <v>292</v>
      </c>
      <c r="B294" s="384" t="s">
        <v>5380</v>
      </c>
      <c r="C294" s="385" t="s">
        <v>5381</v>
      </c>
      <c r="D294" s="384" t="s">
        <v>4820</v>
      </c>
      <c r="E294" s="386">
        <v>150</v>
      </c>
      <c r="F294" s="387" t="s">
        <v>4853</v>
      </c>
    </row>
    <row r="295" spans="1:6">
      <c r="A295" s="384">
        <v>293</v>
      </c>
      <c r="B295" s="384" t="s">
        <v>5382</v>
      </c>
      <c r="C295" s="385" t="s">
        <v>5383</v>
      </c>
      <c r="D295" s="384" t="s">
        <v>4820</v>
      </c>
      <c r="E295" s="386">
        <v>50</v>
      </c>
      <c r="F295" s="387" t="s">
        <v>4853</v>
      </c>
    </row>
    <row r="296" spans="1:6">
      <c r="A296" s="384">
        <v>294</v>
      </c>
      <c r="B296" s="384" t="s">
        <v>5384</v>
      </c>
      <c r="C296" s="385" t="s">
        <v>5385</v>
      </c>
      <c r="D296" s="384" t="s">
        <v>4820</v>
      </c>
      <c r="E296" s="386">
        <v>500</v>
      </c>
      <c r="F296" s="387" t="s">
        <v>4853</v>
      </c>
    </row>
    <row r="297" spans="1:6">
      <c r="A297" s="384">
        <v>295</v>
      </c>
      <c r="B297" s="384" t="s">
        <v>5386</v>
      </c>
      <c r="C297" s="385" t="s">
        <v>5387</v>
      </c>
      <c r="D297" s="384" t="s">
        <v>4820</v>
      </c>
      <c r="E297" s="386">
        <v>2500</v>
      </c>
      <c r="F297" s="387" t="s">
        <v>4853</v>
      </c>
    </row>
    <row r="298" spans="1:6">
      <c r="A298" s="384">
        <v>296</v>
      </c>
      <c r="B298" s="384" t="s">
        <v>5388</v>
      </c>
      <c r="C298" s="385" t="s">
        <v>5389</v>
      </c>
      <c r="D298" s="384" t="s">
        <v>4820</v>
      </c>
      <c r="E298" s="386">
        <v>1000</v>
      </c>
      <c r="F298" s="387" t="s">
        <v>4853</v>
      </c>
    </row>
    <row r="299" spans="1:6">
      <c r="A299" s="384">
        <v>297</v>
      </c>
      <c r="B299" s="384" t="s">
        <v>5390</v>
      </c>
      <c r="C299" s="385" t="s">
        <v>5391</v>
      </c>
      <c r="D299" s="384" t="s">
        <v>4820</v>
      </c>
      <c r="E299" s="386">
        <v>200</v>
      </c>
      <c r="F299" s="387" t="s">
        <v>4853</v>
      </c>
    </row>
    <row r="300" spans="1:6">
      <c r="A300" s="384">
        <v>298</v>
      </c>
      <c r="B300" s="384" t="s">
        <v>5392</v>
      </c>
      <c r="C300" s="385" t="s">
        <v>5393</v>
      </c>
      <c r="D300" s="384" t="s">
        <v>4820</v>
      </c>
      <c r="E300" s="386">
        <v>1200</v>
      </c>
      <c r="F300" s="387" t="s">
        <v>4853</v>
      </c>
    </row>
    <row r="301" spans="1:6">
      <c r="A301" s="384">
        <v>299</v>
      </c>
      <c r="B301" s="384" t="s">
        <v>5394</v>
      </c>
      <c r="C301" s="385" t="s">
        <v>5395</v>
      </c>
      <c r="D301" s="384" t="s">
        <v>4820</v>
      </c>
      <c r="E301" s="386">
        <v>350</v>
      </c>
      <c r="F301" s="387" t="s">
        <v>4853</v>
      </c>
    </row>
    <row r="302" spans="1:6">
      <c r="A302" s="384">
        <v>300</v>
      </c>
      <c r="B302" s="384" t="s">
        <v>5396</v>
      </c>
      <c r="C302" s="385" t="s">
        <v>5397</v>
      </c>
      <c r="D302" s="384" t="s">
        <v>4820</v>
      </c>
      <c r="E302" s="386">
        <v>350</v>
      </c>
      <c r="F302" s="387" t="s">
        <v>4853</v>
      </c>
    </row>
    <row r="303" spans="1:6">
      <c r="A303" s="384">
        <v>301</v>
      </c>
      <c r="B303" s="384" t="s">
        <v>5398</v>
      </c>
      <c r="C303" s="385" t="s">
        <v>5399</v>
      </c>
      <c r="D303" s="384" t="s">
        <v>4820</v>
      </c>
      <c r="E303" s="386">
        <v>240</v>
      </c>
      <c r="F303" s="387" t="s">
        <v>4853</v>
      </c>
    </row>
    <row r="304" spans="1:6">
      <c r="A304" s="384">
        <v>302</v>
      </c>
      <c r="B304" s="384" t="s">
        <v>5400</v>
      </c>
      <c r="C304" s="385" t="s">
        <v>5401</v>
      </c>
      <c r="D304" s="384" t="s">
        <v>4820</v>
      </c>
      <c r="E304" s="386">
        <v>250</v>
      </c>
      <c r="F304" s="387" t="s">
        <v>4853</v>
      </c>
    </row>
    <row r="305" spans="1:6">
      <c r="A305" s="384">
        <v>303</v>
      </c>
      <c r="B305" s="384" t="s">
        <v>5402</v>
      </c>
      <c r="C305" s="385" t="s">
        <v>5403</v>
      </c>
      <c r="D305" s="384" t="s">
        <v>4820</v>
      </c>
      <c r="E305" s="386">
        <v>200</v>
      </c>
      <c r="F305" s="387" t="s">
        <v>4853</v>
      </c>
    </row>
    <row r="306" spans="1:6">
      <c r="A306" s="384">
        <v>304</v>
      </c>
      <c r="B306" s="384" t="s">
        <v>5404</v>
      </c>
      <c r="C306" s="385" t="s">
        <v>5405</v>
      </c>
      <c r="D306" s="384" t="s">
        <v>4820</v>
      </c>
      <c r="E306" s="386">
        <v>100</v>
      </c>
      <c r="F306" s="387" t="s">
        <v>4853</v>
      </c>
    </row>
    <row r="307" spans="1:6">
      <c r="A307" s="384">
        <v>305</v>
      </c>
      <c r="B307" s="384" t="s">
        <v>5406</v>
      </c>
      <c r="C307" s="385" t="s">
        <v>5407</v>
      </c>
      <c r="D307" s="384" t="s">
        <v>4820</v>
      </c>
      <c r="E307" s="386">
        <v>270</v>
      </c>
      <c r="F307" s="387" t="s">
        <v>4853</v>
      </c>
    </row>
    <row r="308" spans="1:6">
      <c r="A308" s="384">
        <v>306</v>
      </c>
      <c r="B308" s="384" t="s">
        <v>5408</v>
      </c>
      <c r="C308" s="385" t="s">
        <v>5409</v>
      </c>
      <c r="D308" s="384" t="s">
        <v>4820</v>
      </c>
      <c r="E308" s="386">
        <v>450</v>
      </c>
      <c r="F308" s="387" t="s">
        <v>4853</v>
      </c>
    </row>
    <row r="309" spans="1:6">
      <c r="A309" s="384">
        <v>307</v>
      </c>
      <c r="B309" s="384" t="s">
        <v>5410</v>
      </c>
      <c r="C309" s="385" t="s">
        <v>5411</v>
      </c>
      <c r="D309" s="384" t="s">
        <v>4820</v>
      </c>
      <c r="E309" s="386">
        <v>290</v>
      </c>
      <c r="F309" s="387" t="s">
        <v>4853</v>
      </c>
    </row>
    <row r="310" spans="1:6">
      <c r="A310" s="384">
        <v>308</v>
      </c>
      <c r="B310" s="384" t="s">
        <v>5412</v>
      </c>
      <c r="C310" s="385" t="s">
        <v>5413</v>
      </c>
      <c r="D310" s="384" t="s">
        <v>4820</v>
      </c>
      <c r="E310" s="386">
        <v>230</v>
      </c>
      <c r="F310" s="387" t="s">
        <v>4853</v>
      </c>
    </row>
    <row r="311" spans="1:6">
      <c r="A311" s="384">
        <v>309</v>
      </c>
      <c r="B311" s="384" t="s">
        <v>5414</v>
      </c>
      <c r="C311" s="385" t="s">
        <v>5415</v>
      </c>
      <c r="D311" s="384" t="s">
        <v>4820</v>
      </c>
      <c r="E311" s="386">
        <v>400</v>
      </c>
      <c r="F311" s="387" t="s">
        <v>4853</v>
      </c>
    </row>
    <row r="312" spans="1:6">
      <c r="A312" s="384">
        <v>310</v>
      </c>
      <c r="B312" s="384" t="s">
        <v>5416</v>
      </c>
      <c r="C312" s="385" t="s">
        <v>5417</v>
      </c>
      <c r="D312" s="384" t="s">
        <v>4820</v>
      </c>
      <c r="E312" s="386">
        <v>80</v>
      </c>
      <c r="F312" s="387" t="s">
        <v>4853</v>
      </c>
    </row>
    <row r="313" spans="1:6">
      <c r="A313" s="384">
        <v>311</v>
      </c>
      <c r="B313" s="384" t="s">
        <v>5418</v>
      </c>
      <c r="C313" s="385" t="s">
        <v>5419</v>
      </c>
      <c r="D313" s="384" t="s">
        <v>4820</v>
      </c>
      <c r="E313" s="386">
        <v>250</v>
      </c>
      <c r="F313" s="387" t="s">
        <v>4853</v>
      </c>
    </row>
    <row r="314" spans="1:6">
      <c r="A314" s="384">
        <v>312</v>
      </c>
      <c r="B314" s="384" t="s">
        <v>5420</v>
      </c>
      <c r="C314" s="385" t="s">
        <v>5421</v>
      </c>
      <c r="D314" s="384" t="s">
        <v>4820</v>
      </c>
      <c r="E314" s="386">
        <v>160</v>
      </c>
      <c r="F314" s="387" t="s">
        <v>4853</v>
      </c>
    </row>
    <row r="315" spans="1:6">
      <c r="A315" s="384">
        <v>313</v>
      </c>
      <c r="B315" s="384" t="s">
        <v>5422</v>
      </c>
      <c r="C315" s="385" t="s">
        <v>5423</v>
      </c>
      <c r="D315" s="384" t="s">
        <v>4820</v>
      </c>
      <c r="E315" s="386">
        <v>550</v>
      </c>
      <c r="F315" s="387" t="s">
        <v>4853</v>
      </c>
    </row>
    <row r="316" spans="1:6">
      <c r="A316" s="384">
        <v>314</v>
      </c>
      <c r="B316" s="384" t="s">
        <v>5424</v>
      </c>
      <c r="C316" s="385" t="s">
        <v>5425</v>
      </c>
      <c r="D316" s="384" t="s">
        <v>4820</v>
      </c>
      <c r="E316" s="386">
        <v>280</v>
      </c>
      <c r="F316" s="387" t="s">
        <v>4853</v>
      </c>
    </row>
    <row r="317" spans="1:6">
      <c r="A317" s="384">
        <v>315</v>
      </c>
      <c r="B317" s="384" t="s">
        <v>5426</v>
      </c>
      <c r="C317" s="385" t="s">
        <v>5427</v>
      </c>
      <c r="D317" s="384" t="s">
        <v>4820</v>
      </c>
      <c r="E317" s="386">
        <v>300</v>
      </c>
      <c r="F317" s="387" t="s">
        <v>4853</v>
      </c>
    </row>
    <row r="318" spans="1:6">
      <c r="A318" s="384">
        <v>316</v>
      </c>
      <c r="B318" s="384" t="s">
        <v>5428</v>
      </c>
      <c r="C318" s="385" t="s">
        <v>5429</v>
      </c>
      <c r="D318" s="384" t="s">
        <v>4820</v>
      </c>
      <c r="E318" s="386">
        <v>500</v>
      </c>
      <c r="F318" s="387" t="s">
        <v>4853</v>
      </c>
    </row>
    <row r="319" spans="1:6">
      <c r="A319" s="384">
        <v>317</v>
      </c>
      <c r="B319" s="384" t="s">
        <v>5430</v>
      </c>
      <c r="C319" s="385" t="s">
        <v>5431</v>
      </c>
      <c r="D319" s="384" t="s">
        <v>4820</v>
      </c>
      <c r="E319" s="386">
        <v>400</v>
      </c>
      <c r="F319" s="387" t="s">
        <v>4853</v>
      </c>
    </row>
    <row r="320" spans="1:6">
      <c r="A320" s="384">
        <v>318</v>
      </c>
      <c r="B320" s="384" t="s">
        <v>5432</v>
      </c>
      <c r="C320" s="385" t="s">
        <v>5433</v>
      </c>
      <c r="D320" s="384" t="s">
        <v>4820</v>
      </c>
      <c r="E320" s="386">
        <v>350</v>
      </c>
      <c r="F320" s="387" t="s">
        <v>4853</v>
      </c>
    </row>
    <row r="321" spans="1:6">
      <c r="A321" s="384">
        <v>319</v>
      </c>
      <c r="B321" s="384" t="s">
        <v>5434</v>
      </c>
      <c r="C321" s="385" t="s">
        <v>5435</v>
      </c>
      <c r="D321" s="384" t="s">
        <v>4820</v>
      </c>
      <c r="E321" s="386">
        <v>450</v>
      </c>
      <c r="F321" s="387" t="s">
        <v>4853</v>
      </c>
    </row>
    <row r="322" spans="1:6">
      <c r="A322" s="384">
        <v>320</v>
      </c>
      <c r="B322" s="384" t="s">
        <v>5436</v>
      </c>
      <c r="C322" s="385" t="s">
        <v>5437</v>
      </c>
      <c r="D322" s="384" t="s">
        <v>4820</v>
      </c>
      <c r="E322" s="386">
        <v>2500</v>
      </c>
      <c r="F322" s="387" t="s">
        <v>4853</v>
      </c>
    </row>
    <row r="323" spans="1:6">
      <c r="A323" s="384">
        <v>321</v>
      </c>
      <c r="B323" s="384" t="s">
        <v>5438</v>
      </c>
      <c r="C323" s="385" t="s">
        <v>5439</v>
      </c>
      <c r="D323" s="384" t="s">
        <v>4820</v>
      </c>
      <c r="E323" s="386">
        <v>3000</v>
      </c>
      <c r="F323" s="387" t="s">
        <v>4853</v>
      </c>
    </row>
    <row r="324" spans="1:6">
      <c r="A324" s="384">
        <v>322</v>
      </c>
      <c r="B324" s="384" t="s">
        <v>5440</v>
      </c>
      <c r="C324" s="385" t="s">
        <v>5441</v>
      </c>
      <c r="D324" s="384" t="s">
        <v>4820</v>
      </c>
      <c r="E324" s="386">
        <v>500</v>
      </c>
      <c r="F324" s="387" t="s">
        <v>4853</v>
      </c>
    </row>
    <row r="325" spans="1:6">
      <c r="A325" s="384">
        <v>323</v>
      </c>
      <c r="B325" s="384" t="s">
        <v>5442</v>
      </c>
      <c r="C325" s="385" t="s">
        <v>5443</v>
      </c>
      <c r="D325" s="384" t="s">
        <v>4820</v>
      </c>
      <c r="E325" s="386">
        <v>500</v>
      </c>
      <c r="F325" s="387" t="s">
        <v>4853</v>
      </c>
    </row>
    <row r="326" spans="1:6">
      <c r="A326" s="384">
        <v>324</v>
      </c>
      <c r="B326" s="384" t="s">
        <v>5444</v>
      </c>
      <c r="C326" s="385" t="s">
        <v>5445</v>
      </c>
      <c r="D326" s="384" t="s">
        <v>4820</v>
      </c>
      <c r="E326" s="386">
        <v>1000</v>
      </c>
      <c r="F326" s="387" t="s">
        <v>4853</v>
      </c>
    </row>
    <row r="327" spans="1:6">
      <c r="A327" s="384">
        <v>325</v>
      </c>
      <c r="B327" s="384" t="s">
        <v>5446</v>
      </c>
      <c r="C327" s="385" t="s">
        <v>5447</v>
      </c>
      <c r="D327" s="384" t="s">
        <v>4820</v>
      </c>
      <c r="E327" s="386">
        <v>5000</v>
      </c>
      <c r="F327" s="387" t="s">
        <v>4853</v>
      </c>
    </row>
    <row r="328" spans="1:6">
      <c r="A328" s="384">
        <v>326</v>
      </c>
      <c r="B328" s="384" t="s">
        <v>5448</v>
      </c>
      <c r="C328" s="385" t="s">
        <v>5449</v>
      </c>
      <c r="D328" s="384" t="s">
        <v>4820</v>
      </c>
      <c r="E328" s="386">
        <v>3000</v>
      </c>
      <c r="F328" s="387" t="s">
        <v>4853</v>
      </c>
    </row>
    <row r="329" spans="1:6">
      <c r="A329" s="384">
        <v>327</v>
      </c>
      <c r="B329" s="384" t="s">
        <v>5450</v>
      </c>
      <c r="C329" s="385" t="s">
        <v>5451</v>
      </c>
      <c r="D329" s="384" t="s">
        <v>4820</v>
      </c>
      <c r="E329" s="386">
        <v>1100</v>
      </c>
      <c r="F329" s="387" t="s">
        <v>4853</v>
      </c>
    </row>
    <row r="330" spans="1:6">
      <c r="A330" s="384">
        <v>328</v>
      </c>
      <c r="B330" s="384" t="s">
        <v>5452</v>
      </c>
      <c r="C330" s="385" t="s">
        <v>5453</v>
      </c>
      <c r="D330" s="384" t="s">
        <v>4820</v>
      </c>
      <c r="E330" s="386">
        <v>2000</v>
      </c>
      <c r="F330" s="387" t="s">
        <v>4853</v>
      </c>
    </row>
    <row r="331" spans="1:6">
      <c r="A331" s="384">
        <v>329</v>
      </c>
      <c r="B331" s="384" t="s">
        <v>5454</v>
      </c>
      <c r="C331" s="385" t="s">
        <v>5455</v>
      </c>
      <c r="D331" s="384" t="s">
        <v>4820</v>
      </c>
      <c r="E331" s="386">
        <v>4000</v>
      </c>
      <c r="F331" s="387" t="s">
        <v>4853</v>
      </c>
    </row>
    <row r="332" spans="1:6">
      <c r="A332" s="384">
        <v>330</v>
      </c>
      <c r="B332" s="384" t="s">
        <v>5456</v>
      </c>
      <c r="C332" s="385" t="s">
        <v>5457</v>
      </c>
      <c r="D332" s="384" t="s">
        <v>4820</v>
      </c>
      <c r="E332" s="386">
        <v>160</v>
      </c>
      <c r="F332" s="387" t="s">
        <v>4853</v>
      </c>
    </row>
    <row r="333" spans="1:6">
      <c r="A333" s="384">
        <v>331</v>
      </c>
      <c r="B333" s="384" t="s">
        <v>5458</v>
      </c>
      <c r="C333" s="385" t="s">
        <v>5459</v>
      </c>
      <c r="D333" s="384" t="s">
        <v>5460</v>
      </c>
      <c r="E333" s="386">
        <v>240</v>
      </c>
      <c r="F333" s="387" t="s">
        <v>4853</v>
      </c>
    </row>
    <row r="334" spans="1:6">
      <c r="A334" s="384">
        <v>332</v>
      </c>
      <c r="B334" s="384" t="s">
        <v>5461</v>
      </c>
      <c r="C334" s="385" t="s">
        <v>5462</v>
      </c>
      <c r="D334" s="384" t="s">
        <v>5460</v>
      </c>
      <c r="E334" s="386">
        <v>500</v>
      </c>
      <c r="F334" s="387" t="s">
        <v>4853</v>
      </c>
    </row>
    <row r="335" spans="1:6">
      <c r="A335" s="384">
        <v>333</v>
      </c>
      <c r="B335" s="384" t="s">
        <v>5463</v>
      </c>
      <c r="C335" s="385" t="s">
        <v>5464</v>
      </c>
      <c r="D335" s="384" t="s">
        <v>5460</v>
      </c>
      <c r="E335" s="386">
        <v>1000</v>
      </c>
      <c r="F335" s="387" t="s">
        <v>4853</v>
      </c>
    </row>
    <row r="336" spans="1:6">
      <c r="A336" s="384">
        <v>334</v>
      </c>
      <c r="B336" s="384" t="s">
        <v>5465</v>
      </c>
      <c r="C336" s="385" t="s">
        <v>5466</v>
      </c>
      <c r="D336" s="384" t="s">
        <v>5467</v>
      </c>
      <c r="E336" s="386">
        <v>1200</v>
      </c>
      <c r="F336" s="387" t="s">
        <v>4853</v>
      </c>
    </row>
    <row r="337" spans="1:6">
      <c r="A337" s="384">
        <v>335</v>
      </c>
      <c r="B337" s="384" t="s">
        <v>5468</v>
      </c>
      <c r="C337" s="385" t="s">
        <v>5469</v>
      </c>
      <c r="D337" s="384" t="s">
        <v>5467</v>
      </c>
      <c r="E337" s="386">
        <v>1000</v>
      </c>
      <c r="F337" s="387" t="s">
        <v>4853</v>
      </c>
    </row>
    <row r="338" spans="1:6">
      <c r="A338" s="384">
        <v>336</v>
      </c>
      <c r="B338" s="384" t="s">
        <v>5470</v>
      </c>
      <c r="C338" s="385" t="s">
        <v>5471</v>
      </c>
      <c r="D338" s="384" t="s">
        <v>5467</v>
      </c>
      <c r="E338" s="386">
        <v>1160</v>
      </c>
      <c r="F338" s="387" t="s">
        <v>4853</v>
      </c>
    </row>
    <row r="339" spans="1:6">
      <c r="A339" s="384">
        <v>337</v>
      </c>
      <c r="B339" s="384" t="s">
        <v>5472</v>
      </c>
      <c r="C339" s="385" t="s">
        <v>5473</v>
      </c>
      <c r="D339" s="384" t="s">
        <v>5467</v>
      </c>
      <c r="E339" s="386">
        <v>500</v>
      </c>
      <c r="F339" s="387" t="s">
        <v>4853</v>
      </c>
    </row>
    <row r="340" spans="1:6">
      <c r="A340" s="384">
        <v>338</v>
      </c>
      <c r="B340" s="384" t="s">
        <v>5474</v>
      </c>
      <c r="C340" s="385" t="s">
        <v>5475</v>
      </c>
      <c r="D340" s="384" t="s">
        <v>5460</v>
      </c>
      <c r="E340" s="386">
        <v>240</v>
      </c>
      <c r="F340" s="387" t="s">
        <v>4853</v>
      </c>
    </row>
    <row r="341" spans="1:6">
      <c r="A341" s="384">
        <v>339</v>
      </c>
      <c r="B341" s="384" t="s">
        <v>5476</v>
      </c>
      <c r="C341" s="385" t="s">
        <v>5477</v>
      </c>
      <c r="D341" s="384" t="s">
        <v>5467</v>
      </c>
      <c r="E341" s="386">
        <v>2400</v>
      </c>
      <c r="F341" s="387" t="s">
        <v>4853</v>
      </c>
    </row>
    <row r="342" spans="1:6">
      <c r="A342" s="384">
        <v>340</v>
      </c>
      <c r="B342" s="384" t="s">
        <v>5478</v>
      </c>
      <c r="C342" s="385" t="s">
        <v>5479</v>
      </c>
      <c r="D342" s="384" t="s">
        <v>5467</v>
      </c>
      <c r="E342" s="386">
        <v>1200</v>
      </c>
      <c r="F342" s="387" t="s">
        <v>4853</v>
      </c>
    </row>
    <row r="343" spans="1:6">
      <c r="A343" s="384">
        <v>341</v>
      </c>
      <c r="B343" s="384" t="s">
        <v>5480</v>
      </c>
      <c r="C343" s="385" t="s">
        <v>5481</v>
      </c>
      <c r="D343" s="384" t="s">
        <v>5467</v>
      </c>
      <c r="E343" s="386">
        <v>2350</v>
      </c>
      <c r="F343" s="387" t="s">
        <v>4853</v>
      </c>
    </row>
    <row r="344" spans="1:6">
      <c r="A344" s="384">
        <v>342</v>
      </c>
      <c r="B344" s="384" t="s">
        <v>5482</v>
      </c>
      <c r="C344" s="385" t="s">
        <v>5483</v>
      </c>
      <c r="D344" s="384" t="s">
        <v>5467</v>
      </c>
      <c r="E344" s="386">
        <v>500</v>
      </c>
      <c r="F344" s="387" t="s">
        <v>4853</v>
      </c>
    </row>
    <row r="345" spans="1:6">
      <c r="A345" s="384">
        <v>343</v>
      </c>
      <c r="B345" s="384" t="s">
        <v>5484</v>
      </c>
      <c r="C345" s="385" t="s">
        <v>5485</v>
      </c>
      <c r="D345" s="384" t="s">
        <v>5460</v>
      </c>
      <c r="E345" s="386">
        <v>240</v>
      </c>
      <c r="F345" s="387" t="s">
        <v>4853</v>
      </c>
    </row>
    <row r="346" spans="1:6">
      <c r="A346" s="384">
        <v>344</v>
      </c>
      <c r="B346" s="384" t="s">
        <v>5486</v>
      </c>
      <c r="C346" s="385" t="s">
        <v>5487</v>
      </c>
      <c r="D346" s="384" t="s">
        <v>5460</v>
      </c>
      <c r="E346" s="386">
        <v>1000</v>
      </c>
      <c r="F346" s="387" t="s">
        <v>4853</v>
      </c>
    </row>
    <row r="347" spans="1:6">
      <c r="A347" s="384">
        <v>345</v>
      </c>
      <c r="B347" s="384" t="s">
        <v>5488</v>
      </c>
      <c r="C347" s="385" t="s">
        <v>5489</v>
      </c>
      <c r="D347" s="384" t="s">
        <v>5467</v>
      </c>
      <c r="E347" s="386">
        <v>1000</v>
      </c>
      <c r="F347" s="387" t="s">
        <v>4853</v>
      </c>
    </row>
    <row r="348" spans="1:6">
      <c r="A348" s="384">
        <v>346</v>
      </c>
      <c r="B348" s="384" t="s">
        <v>5490</v>
      </c>
      <c r="C348" s="385" t="s">
        <v>5491</v>
      </c>
      <c r="D348" s="384" t="s">
        <v>5467</v>
      </c>
      <c r="E348" s="386">
        <v>500</v>
      </c>
      <c r="F348" s="387" t="s">
        <v>4853</v>
      </c>
    </row>
    <row r="349" spans="1:6">
      <c r="A349" s="384">
        <v>347</v>
      </c>
      <c r="B349" s="384" t="s">
        <v>5492</v>
      </c>
      <c r="C349" s="385" t="s">
        <v>5493</v>
      </c>
      <c r="D349" s="384" t="s">
        <v>5460</v>
      </c>
      <c r="E349" s="386">
        <v>1200</v>
      </c>
      <c r="F349" s="387" t="s">
        <v>4853</v>
      </c>
    </row>
    <row r="350" spans="1:6">
      <c r="A350" s="384">
        <v>348</v>
      </c>
      <c r="B350" s="384" t="s">
        <v>5494</v>
      </c>
      <c r="C350" s="385" t="s">
        <v>5495</v>
      </c>
      <c r="D350" s="384" t="s">
        <v>5467</v>
      </c>
      <c r="E350" s="386">
        <v>2400</v>
      </c>
      <c r="F350" s="387" t="s">
        <v>4853</v>
      </c>
    </row>
    <row r="351" spans="1:6">
      <c r="A351" s="384">
        <v>349</v>
      </c>
      <c r="B351" s="384" t="s">
        <v>5496</v>
      </c>
      <c r="C351" s="385" t="s">
        <v>5497</v>
      </c>
      <c r="D351" s="384" t="s">
        <v>5467</v>
      </c>
      <c r="E351" s="386">
        <v>240</v>
      </c>
      <c r="F351" s="387" t="s">
        <v>4853</v>
      </c>
    </row>
    <row r="352" spans="1:6">
      <c r="A352" s="384">
        <v>350</v>
      </c>
      <c r="B352" s="384" t="s">
        <v>5498</v>
      </c>
      <c r="C352" s="385" t="s">
        <v>5499</v>
      </c>
      <c r="D352" s="384" t="s">
        <v>5467</v>
      </c>
      <c r="E352" s="386">
        <v>500</v>
      </c>
      <c r="F352" s="387" t="s">
        <v>4853</v>
      </c>
    </row>
    <row r="353" spans="1:6">
      <c r="A353" s="384">
        <v>351</v>
      </c>
      <c r="B353" s="384" t="s">
        <v>5500</v>
      </c>
      <c r="C353" s="385" t="s">
        <v>5501</v>
      </c>
      <c r="D353" s="384" t="s">
        <v>5467</v>
      </c>
      <c r="E353" s="386">
        <v>2400</v>
      </c>
      <c r="F353" s="387" t="s">
        <v>4853</v>
      </c>
    </row>
    <row r="354" spans="1:6">
      <c r="A354" s="384">
        <v>352</v>
      </c>
      <c r="B354" s="384" t="s">
        <v>5502</v>
      </c>
      <c r="C354" s="385" t="s">
        <v>5503</v>
      </c>
      <c r="D354" s="384" t="s">
        <v>5460</v>
      </c>
      <c r="E354" s="386">
        <v>500</v>
      </c>
      <c r="F354" s="387" t="s">
        <v>4853</v>
      </c>
    </row>
    <row r="355" spans="1:6">
      <c r="A355" s="384">
        <v>353</v>
      </c>
      <c r="B355" s="384" t="s">
        <v>5504</v>
      </c>
      <c r="C355" s="385" t="s">
        <v>5505</v>
      </c>
      <c r="D355" s="384" t="s">
        <v>5460</v>
      </c>
      <c r="E355" s="386">
        <v>240</v>
      </c>
      <c r="F355" s="387" t="s">
        <v>4853</v>
      </c>
    </row>
    <row r="356" spans="1:6">
      <c r="A356" s="384">
        <v>354</v>
      </c>
      <c r="B356" s="384" t="s">
        <v>5506</v>
      </c>
      <c r="C356" s="385" t="s">
        <v>5507</v>
      </c>
      <c r="D356" s="384" t="s">
        <v>5460</v>
      </c>
      <c r="E356" s="386">
        <v>1200</v>
      </c>
      <c r="F356" s="387" t="s">
        <v>4853</v>
      </c>
    </row>
    <row r="357" spans="1:6">
      <c r="A357" s="384">
        <v>355</v>
      </c>
      <c r="B357" s="384" t="s">
        <v>5508</v>
      </c>
      <c r="C357" s="385" t="s">
        <v>5509</v>
      </c>
      <c r="D357" s="384" t="s">
        <v>5460</v>
      </c>
      <c r="E357" s="386">
        <v>1200</v>
      </c>
      <c r="F357" s="387" t="s">
        <v>4853</v>
      </c>
    </row>
    <row r="358" spans="1:6">
      <c r="A358" s="384">
        <v>356</v>
      </c>
      <c r="B358" s="384" t="s">
        <v>5510</v>
      </c>
      <c r="C358" s="385" t="s">
        <v>5511</v>
      </c>
      <c r="D358" s="384" t="s">
        <v>5460</v>
      </c>
      <c r="E358" s="386">
        <v>2400</v>
      </c>
      <c r="F358" s="387" t="s">
        <v>4853</v>
      </c>
    </row>
    <row r="359" spans="1:6">
      <c r="A359" s="384">
        <v>357</v>
      </c>
      <c r="B359" s="384" t="s">
        <v>5512</v>
      </c>
      <c r="C359" s="385" t="s">
        <v>5513</v>
      </c>
      <c r="D359" s="384" t="s">
        <v>5460</v>
      </c>
      <c r="E359" s="386">
        <v>500</v>
      </c>
      <c r="F359" s="387" t="s">
        <v>4853</v>
      </c>
    </row>
    <row r="360" spans="1:6">
      <c r="A360" s="384">
        <v>358</v>
      </c>
      <c r="B360" s="384" t="s">
        <v>5514</v>
      </c>
      <c r="C360" s="385" t="s">
        <v>5515</v>
      </c>
      <c r="D360" s="384" t="s">
        <v>5516</v>
      </c>
      <c r="E360" s="386">
        <v>500</v>
      </c>
      <c r="F360" s="387" t="s">
        <v>4853</v>
      </c>
    </row>
    <row r="361" spans="1:6">
      <c r="A361" s="384">
        <v>359</v>
      </c>
      <c r="B361" s="384" t="s">
        <v>5517</v>
      </c>
      <c r="C361" s="385" t="s">
        <v>5518</v>
      </c>
      <c r="D361" s="384" t="s">
        <v>5516</v>
      </c>
      <c r="E361" s="386">
        <v>100</v>
      </c>
      <c r="F361" s="387" t="s">
        <v>4853</v>
      </c>
    </row>
    <row r="362" spans="1:6">
      <c r="A362" s="384">
        <v>360</v>
      </c>
      <c r="B362" s="384" t="s">
        <v>5519</v>
      </c>
      <c r="C362" s="385" t="s">
        <v>5520</v>
      </c>
      <c r="D362" s="384" t="s">
        <v>5521</v>
      </c>
      <c r="E362" s="386">
        <v>60</v>
      </c>
      <c r="F362" s="387" t="s">
        <v>4853</v>
      </c>
    </row>
    <row r="363" spans="1:6">
      <c r="A363" s="384">
        <v>361</v>
      </c>
      <c r="B363" s="384" t="s">
        <v>5522</v>
      </c>
      <c r="C363" s="385" t="s">
        <v>5523</v>
      </c>
      <c r="D363" s="384" t="s">
        <v>877</v>
      </c>
      <c r="E363" s="386">
        <v>270</v>
      </c>
      <c r="F363" s="387" t="s">
        <v>4853</v>
      </c>
    </row>
    <row r="364" spans="1:6">
      <c r="A364" s="384">
        <v>362</v>
      </c>
      <c r="B364" s="384" t="s">
        <v>5524</v>
      </c>
      <c r="C364" s="385" t="s">
        <v>5525</v>
      </c>
      <c r="D364" s="384" t="s">
        <v>877</v>
      </c>
      <c r="E364" s="386">
        <v>420</v>
      </c>
      <c r="F364" s="387" t="s">
        <v>4853</v>
      </c>
    </row>
    <row r="365" spans="1:6">
      <c r="A365" s="384">
        <v>363</v>
      </c>
      <c r="B365" s="384" t="s">
        <v>5526</v>
      </c>
      <c r="C365" s="385" t="s">
        <v>5527</v>
      </c>
      <c r="D365" s="384" t="s">
        <v>877</v>
      </c>
      <c r="E365" s="386">
        <v>1320</v>
      </c>
      <c r="F365" s="387" t="s">
        <v>4853</v>
      </c>
    </row>
    <row r="366" spans="1:6">
      <c r="A366" s="384">
        <v>364</v>
      </c>
      <c r="B366" s="384" t="s">
        <v>5528</v>
      </c>
      <c r="C366" s="385" t="s">
        <v>5529</v>
      </c>
      <c r="D366" s="384" t="s">
        <v>877</v>
      </c>
      <c r="E366" s="386">
        <v>300</v>
      </c>
      <c r="F366" s="387" t="s">
        <v>4853</v>
      </c>
    </row>
    <row r="367" spans="1:6">
      <c r="A367" s="384">
        <v>365</v>
      </c>
      <c r="B367" s="384" t="s">
        <v>5530</v>
      </c>
      <c r="C367" s="385" t="s">
        <v>5531</v>
      </c>
      <c r="D367" s="384" t="s">
        <v>877</v>
      </c>
      <c r="E367" s="386">
        <v>290</v>
      </c>
      <c r="F367" s="387" t="s">
        <v>4853</v>
      </c>
    </row>
    <row r="368" spans="1:6">
      <c r="A368" s="384">
        <v>366</v>
      </c>
      <c r="B368" s="384" t="s">
        <v>5532</v>
      </c>
      <c r="C368" s="385" t="s">
        <v>5533</v>
      </c>
      <c r="D368" s="384" t="s">
        <v>877</v>
      </c>
      <c r="E368" s="386">
        <v>390</v>
      </c>
      <c r="F368" s="387" t="s">
        <v>4853</v>
      </c>
    </row>
    <row r="369" spans="1:6">
      <c r="A369" s="384">
        <v>367</v>
      </c>
      <c r="B369" s="384" t="s">
        <v>5534</v>
      </c>
      <c r="C369" s="385" t="s">
        <v>5535</v>
      </c>
      <c r="D369" s="384" t="s">
        <v>877</v>
      </c>
      <c r="E369" s="386">
        <v>300</v>
      </c>
      <c r="F369" s="387" t="s">
        <v>4853</v>
      </c>
    </row>
    <row r="370" spans="1:6">
      <c r="A370" s="384">
        <v>368</v>
      </c>
      <c r="B370" s="384" t="s">
        <v>5536</v>
      </c>
      <c r="C370" s="385" t="s">
        <v>5537</v>
      </c>
      <c r="D370" s="384" t="s">
        <v>877</v>
      </c>
      <c r="E370" s="386">
        <v>360</v>
      </c>
      <c r="F370" s="387" t="s">
        <v>4853</v>
      </c>
    </row>
    <row r="371" spans="1:6">
      <c r="A371" s="384">
        <v>369</v>
      </c>
      <c r="B371" s="384" t="s">
        <v>5538</v>
      </c>
      <c r="C371" s="385" t="s">
        <v>5539</v>
      </c>
      <c r="D371" s="384" t="s">
        <v>877</v>
      </c>
      <c r="E371" s="386">
        <v>290</v>
      </c>
      <c r="F371" s="387" t="s">
        <v>4853</v>
      </c>
    </row>
    <row r="372" spans="1:6">
      <c r="A372" s="384">
        <v>370</v>
      </c>
      <c r="B372" s="384" t="s">
        <v>5540</v>
      </c>
      <c r="C372" s="385" t="s">
        <v>5541</v>
      </c>
      <c r="D372" s="384" t="s">
        <v>877</v>
      </c>
      <c r="E372" s="386">
        <v>290</v>
      </c>
      <c r="F372" s="387" t="s">
        <v>4853</v>
      </c>
    </row>
    <row r="373" spans="1:6">
      <c r="A373" s="384">
        <v>371</v>
      </c>
      <c r="B373" s="384" t="s">
        <v>5542</v>
      </c>
      <c r="C373" s="385" t="s">
        <v>5543</v>
      </c>
      <c r="D373" s="384" t="s">
        <v>877</v>
      </c>
      <c r="E373" s="386">
        <v>280</v>
      </c>
      <c r="F373" s="387" t="s">
        <v>4853</v>
      </c>
    </row>
    <row r="374" spans="1:6">
      <c r="A374" s="384">
        <v>372</v>
      </c>
      <c r="B374" s="384" t="s">
        <v>5544</v>
      </c>
      <c r="C374" s="385" t="s">
        <v>5545</v>
      </c>
      <c r="D374" s="384" t="s">
        <v>877</v>
      </c>
      <c r="E374" s="386">
        <v>340</v>
      </c>
      <c r="F374" s="387" t="s">
        <v>4853</v>
      </c>
    </row>
    <row r="375" spans="1:6">
      <c r="A375" s="384">
        <v>373</v>
      </c>
      <c r="B375" s="384" t="s">
        <v>5546</v>
      </c>
      <c r="C375" s="385" t="s">
        <v>5547</v>
      </c>
      <c r="D375" s="384" t="s">
        <v>877</v>
      </c>
      <c r="E375" s="386">
        <v>330</v>
      </c>
      <c r="F375" s="387" t="s">
        <v>4853</v>
      </c>
    </row>
    <row r="376" spans="1:6">
      <c r="A376" s="384">
        <v>374</v>
      </c>
      <c r="B376" s="384" t="s">
        <v>5548</v>
      </c>
      <c r="C376" s="385" t="s">
        <v>5549</v>
      </c>
      <c r="D376" s="384" t="s">
        <v>877</v>
      </c>
      <c r="E376" s="386">
        <v>430</v>
      </c>
      <c r="F376" s="387" t="s">
        <v>4853</v>
      </c>
    </row>
    <row r="377" spans="1:6">
      <c r="A377" s="384">
        <v>375</v>
      </c>
      <c r="B377" s="384" t="s">
        <v>5550</v>
      </c>
      <c r="C377" s="385" t="s">
        <v>5551</v>
      </c>
      <c r="D377" s="384" t="s">
        <v>877</v>
      </c>
      <c r="E377" s="386">
        <v>420</v>
      </c>
      <c r="F377" s="387" t="s">
        <v>4853</v>
      </c>
    </row>
    <row r="378" spans="1:6">
      <c r="A378" s="384">
        <v>376</v>
      </c>
      <c r="B378" s="384" t="s">
        <v>5552</v>
      </c>
      <c r="C378" s="385" t="s">
        <v>5553</v>
      </c>
      <c r="D378" s="384" t="s">
        <v>877</v>
      </c>
      <c r="E378" s="386">
        <v>400</v>
      </c>
      <c r="F378" s="387" t="s">
        <v>4853</v>
      </c>
    </row>
    <row r="379" spans="1:6">
      <c r="A379" s="384">
        <v>377</v>
      </c>
      <c r="B379" s="384" t="s">
        <v>5554</v>
      </c>
      <c r="C379" s="385" t="s">
        <v>5555</v>
      </c>
      <c r="D379" s="384" t="s">
        <v>877</v>
      </c>
      <c r="E379" s="386">
        <v>480</v>
      </c>
      <c r="F379" s="387" t="s">
        <v>4853</v>
      </c>
    </row>
    <row r="380" spans="1:6">
      <c r="A380" s="384">
        <v>378</v>
      </c>
      <c r="B380" s="384" t="s">
        <v>5556</v>
      </c>
      <c r="C380" s="385" t="s">
        <v>5557</v>
      </c>
      <c r="D380" s="384" t="s">
        <v>877</v>
      </c>
      <c r="E380" s="386">
        <v>430</v>
      </c>
      <c r="F380" s="387" t="s">
        <v>4853</v>
      </c>
    </row>
    <row r="381" spans="1:6">
      <c r="A381" s="384">
        <v>379</v>
      </c>
      <c r="B381" s="384" t="s">
        <v>5558</v>
      </c>
      <c r="C381" s="385" t="s">
        <v>5559</v>
      </c>
      <c r="D381" s="384" t="s">
        <v>877</v>
      </c>
      <c r="E381" s="386">
        <v>300</v>
      </c>
      <c r="F381" s="387" t="s">
        <v>4853</v>
      </c>
    </row>
    <row r="382" spans="1:6">
      <c r="A382" s="384">
        <v>380</v>
      </c>
      <c r="B382" s="384" t="s">
        <v>5560</v>
      </c>
      <c r="C382" s="385" t="s">
        <v>5561</v>
      </c>
      <c r="D382" s="384" t="s">
        <v>877</v>
      </c>
      <c r="E382" s="386">
        <v>360</v>
      </c>
      <c r="F382" s="387" t="s">
        <v>4853</v>
      </c>
    </row>
    <row r="383" spans="1:6">
      <c r="A383" s="384">
        <v>381</v>
      </c>
      <c r="B383" s="384" t="s">
        <v>5562</v>
      </c>
      <c r="C383" s="385" t="s">
        <v>5563</v>
      </c>
      <c r="D383" s="384" t="s">
        <v>877</v>
      </c>
      <c r="E383" s="386">
        <v>330</v>
      </c>
      <c r="F383" s="387" t="s">
        <v>4853</v>
      </c>
    </row>
    <row r="384" spans="1:6">
      <c r="A384" s="384">
        <v>382</v>
      </c>
      <c r="B384" s="384" t="s">
        <v>5564</v>
      </c>
      <c r="C384" s="385" t="s">
        <v>5565</v>
      </c>
      <c r="D384" s="384" t="s">
        <v>877</v>
      </c>
      <c r="E384" s="386">
        <v>320</v>
      </c>
      <c r="F384" s="387" t="s">
        <v>4853</v>
      </c>
    </row>
    <row r="385" spans="1:6">
      <c r="A385" s="384">
        <v>383</v>
      </c>
      <c r="B385" s="384" t="s">
        <v>5566</v>
      </c>
      <c r="C385" s="385" t="s">
        <v>5567</v>
      </c>
      <c r="D385" s="384" t="s">
        <v>877</v>
      </c>
      <c r="E385" s="386">
        <v>390</v>
      </c>
      <c r="F385" s="387" t="s">
        <v>4853</v>
      </c>
    </row>
    <row r="386" spans="1:6">
      <c r="A386" s="384">
        <v>384</v>
      </c>
      <c r="B386" s="384" t="s">
        <v>5568</v>
      </c>
      <c r="C386" s="385" t="s">
        <v>5569</v>
      </c>
      <c r="D386" s="384" t="s">
        <v>877</v>
      </c>
      <c r="E386" s="386">
        <v>340</v>
      </c>
      <c r="F386" s="387" t="s">
        <v>4853</v>
      </c>
    </row>
    <row r="387" spans="1:6">
      <c r="A387" s="384">
        <v>385</v>
      </c>
      <c r="B387" s="384" t="s">
        <v>5570</v>
      </c>
      <c r="C387" s="385" t="s">
        <v>5571</v>
      </c>
      <c r="D387" s="384" t="s">
        <v>877</v>
      </c>
      <c r="E387" s="386">
        <v>340</v>
      </c>
      <c r="F387" s="387" t="s">
        <v>4853</v>
      </c>
    </row>
    <row r="388" spans="1:6">
      <c r="A388" s="384">
        <v>386</v>
      </c>
      <c r="B388" s="384" t="s">
        <v>5572</v>
      </c>
      <c r="C388" s="385" t="s">
        <v>5573</v>
      </c>
      <c r="D388" s="384" t="s">
        <v>877</v>
      </c>
      <c r="E388" s="386">
        <v>350</v>
      </c>
      <c r="F388" s="387" t="s">
        <v>4853</v>
      </c>
    </row>
    <row r="389" spans="1:6">
      <c r="A389" s="384">
        <v>387</v>
      </c>
      <c r="B389" s="384" t="s">
        <v>5574</v>
      </c>
      <c r="C389" s="385" t="s">
        <v>5575</v>
      </c>
      <c r="D389" s="384" t="s">
        <v>877</v>
      </c>
      <c r="E389" s="386">
        <v>320</v>
      </c>
      <c r="F389" s="387" t="s">
        <v>4853</v>
      </c>
    </row>
    <row r="390" spans="1:6">
      <c r="A390" s="384">
        <v>388</v>
      </c>
      <c r="B390" s="384" t="s">
        <v>5576</v>
      </c>
      <c r="C390" s="385" t="s">
        <v>5577</v>
      </c>
      <c r="D390" s="384" t="s">
        <v>877</v>
      </c>
      <c r="E390" s="386">
        <v>400</v>
      </c>
      <c r="F390" s="387" t="s">
        <v>4853</v>
      </c>
    </row>
    <row r="391" spans="1:6">
      <c r="A391" s="384">
        <v>389</v>
      </c>
      <c r="B391" s="384" t="s">
        <v>5578</v>
      </c>
      <c r="C391" s="385" t="s">
        <v>5579</v>
      </c>
      <c r="D391" s="384" t="s">
        <v>877</v>
      </c>
      <c r="E391" s="386">
        <v>310</v>
      </c>
      <c r="F391" s="387" t="s">
        <v>4853</v>
      </c>
    </row>
    <row r="392" spans="1:6">
      <c r="A392" s="384">
        <v>390</v>
      </c>
      <c r="B392" s="384" t="s">
        <v>5580</v>
      </c>
      <c r="C392" s="385" t="s">
        <v>5581</v>
      </c>
      <c r="D392" s="384" t="s">
        <v>877</v>
      </c>
      <c r="E392" s="386">
        <v>350</v>
      </c>
      <c r="F392" s="387" t="s">
        <v>4853</v>
      </c>
    </row>
    <row r="393" spans="1:6">
      <c r="A393" s="384">
        <v>391</v>
      </c>
      <c r="B393" s="384" t="s">
        <v>5582</v>
      </c>
      <c r="C393" s="385" t="s">
        <v>5583</v>
      </c>
      <c r="D393" s="384" t="s">
        <v>877</v>
      </c>
      <c r="E393" s="386">
        <v>320</v>
      </c>
      <c r="F393" s="387" t="s">
        <v>4853</v>
      </c>
    </row>
    <row r="394" spans="1:6">
      <c r="A394" s="384">
        <v>392</v>
      </c>
      <c r="B394" s="384" t="s">
        <v>5584</v>
      </c>
      <c r="C394" s="385" t="s">
        <v>5585</v>
      </c>
      <c r="D394" s="384" t="s">
        <v>877</v>
      </c>
      <c r="E394" s="386">
        <v>320</v>
      </c>
      <c r="F394" s="387" t="s">
        <v>4853</v>
      </c>
    </row>
    <row r="395" spans="1:6">
      <c r="A395" s="384">
        <v>393</v>
      </c>
      <c r="B395" s="384" t="s">
        <v>5586</v>
      </c>
      <c r="C395" s="385" t="s">
        <v>5587</v>
      </c>
      <c r="D395" s="384" t="s">
        <v>877</v>
      </c>
      <c r="E395" s="386">
        <v>410</v>
      </c>
      <c r="F395" s="387" t="s">
        <v>4853</v>
      </c>
    </row>
    <row r="396" spans="1:6">
      <c r="A396" s="384">
        <v>394</v>
      </c>
      <c r="B396" s="384" t="s">
        <v>5588</v>
      </c>
      <c r="C396" s="385" t="s">
        <v>5589</v>
      </c>
      <c r="D396" s="384" t="s">
        <v>877</v>
      </c>
      <c r="E396" s="386">
        <v>350</v>
      </c>
      <c r="F396" s="387" t="s">
        <v>4853</v>
      </c>
    </row>
    <row r="397" spans="1:6">
      <c r="A397" s="384">
        <v>395</v>
      </c>
      <c r="B397" s="384" t="s">
        <v>5590</v>
      </c>
      <c r="C397" s="385" t="s">
        <v>5591</v>
      </c>
      <c r="D397" s="384" t="s">
        <v>877</v>
      </c>
      <c r="E397" s="386">
        <v>330</v>
      </c>
      <c r="F397" s="387" t="s">
        <v>4853</v>
      </c>
    </row>
    <row r="398" spans="1:6">
      <c r="A398" s="384">
        <v>396</v>
      </c>
      <c r="B398" s="384" t="s">
        <v>5592</v>
      </c>
      <c r="C398" s="385" t="s">
        <v>5593</v>
      </c>
      <c r="D398" s="384" t="s">
        <v>877</v>
      </c>
      <c r="E398" s="386">
        <v>350</v>
      </c>
      <c r="F398" s="387" t="s">
        <v>4853</v>
      </c>
    </row>
    <row r="399" spans="1:6">
      <c r="A399" s="384">
        <v>397</v>
      </c>
      <c r="B399" s="384" t="s">
        <v>5594</v>
      </c>
      <c r="C399" s="385" t="s">
        <v>5595</v>
      </c>
      <c r="D399" s="384" t="s">
        <v>877</v>
      </c>
      <c r="E399" s="386">
        <v>340</v>
      </c>
      <c r="F399" s="387" t="s">
        <v>4853</v>
      </c>
    </row>
    <row r="400" spans="1:6">
      <c r="A400" s="384">
        <v>398</v>
      </c>
      <c r="B400" s="384" t="s">
        <v>5596</v>
      </c>
      <c r="C400" s="385" t="s">
        <v>5597</v>
      </c>
      <c r="D400" s="384" t="s">
        <v>877</v>
      </c>
      <c r="E400" s="386">
        <v>320</v>
      </c>
      <c r="F400" s="387" t="s">
        <v>4853</v>
      </c>
    </row>
    <row r="401" spans="1:6">
      <c r="A401" s="384">
        <v>399</v>
      </c>
      <c r="B401" s="384" t="s">
        <v>5598</v>
      </c>
      <c r="C401" s="385" t="s">
        <v>5599</v>
      </c>
      <c r="D401" s="384" t="s">
        <v>877</v>
      </c>
      <c r="E401" s="386">
        <v>400</v>
      </c>
      <c r="F401" s="387" t="s">
        <v>4853</v>
      </c>
    </row>
    <row r="402" spans="1:6">
      <c r="A402" s="384">
        <v>400</v>
      </c>
      <c r="B402" s="384" t="s">
        <v>5600</v>
      </c>
      <c r="C402" s="385" t="s">
        <v>5601</v>
      </c>
      <c r="D402" s="384" t="s">
        <v>877</v>
      </c>
      <c r="E402" s="386">
        <v>340</v>
      </c>
      <c r="F402" s="387" t="s">
        <v>4853</v>
      </c>
    </row>
    <row r="403" spans="1:6">
      <c r="A403" s="384">
        <v>401</v>
      </c>
      <c r="B403" s="384" t="s">
        <v>5602</v>
      </c>
      <c r="C403" s="385" t="s">
        <v>5603</v>
      </c>
      <c r="D403" s="384" t="s">
        <v>877</v>
      </c>
      <c r="E403" s="386">
        <v>250</v>
      </c>
      <c r="F403" s="387" t="s">
        <v>4853</v>
      </c>
    </row>
    <row r="404" spans="1:6">
      <c r="A404" s="384">
        <v>402</v>
      </c>
      <c r="B404" s="384" t="s">
        <v>5604</v>
      </c>
      <c r="C404" s="385" t="s">
        <v>5605</v>
      </c>
      <c r="D404" s="384" t="s">
        <v>877</v>
      </c>
      <c r="E404" s="386">
        <v>360</v>
      </c>
      <c r="F404" s="387" t="s">
        <v>4853</v>
      </c>
    </row>
    <row r="405" spans="1:6">
      <c r="A405" s="384">
        <v>403</v>
      </c>
      <c r="B405" s="384" t="s">
        <v>5606</v>
      </c>
      <c r="C405" s="385" t="s">
        <v>5607</v>
      </c>
      <c r="D405" s="384" t="s">
        <v>877</v>
      </c>
      <c r="E405" s="386">
        <v>280</v>
      </c>
      <c r="F405" s="387" t="s">
        <v>4853</v>
      </c>
    </row>
    <row r="406" spans="1:6">
      <c r="A406" s="384">
        <v>404</v>
      </c>
      <c r="B406" s="384" t="s">
        <v>5608</v>
      </c>
      <c r="C406" s="385" t="s">
        <v>5609</v>
      </c>
      <c r="D406" s="384" t="s">
        <v>877</v>
      </c>
      <c r="E406" s="386">
        <v>570</v>
      </c>
      <c r="F406" s="387" t="s">
        <v>4853</v>
      </c>
    </row>
    <row r="407" spans="1:6">
      <c r="A407" s="384">
        <v>405</v>
      </c>
      <c r="B407" s="384" t="s">
        <v>5610</v>
      </c>
      <c r="C407" s="385" t="s">
        <v>5611</v>
      </c>
      <c r="D407" s="384" t="s">
        <v>877</v>
      </c>
      <c r="E407" s="386">
        <v>250</v>
      </c>
      <c r="F407" s="387" t="s">
        <v>4853</v>
      </c>
    </row>
    <row r="408" spans="1:6">
      <c r="A408" s="384">
        <v>406</v>
      </c>
      <c r="B408" s="384" t="s">
        <v>5612</v>
      </c>
      <c r="C408" s="385" t="s">
        <v>5613</v>
      </c>
      <c r="D408" s="384" t="s">
        <v>877</v>
      </c>
      <c r="E408" s="386">
        <v>320</v>
      </c>
      <c r="F408" s="387" t="s">
        <v>4853</v>
      </c>
    </row>
    <row r="409" spans="1:6">
      <c r="A409" s="384">
        <v>407</v>
      </c>
      <c r="B409" s="384" t="s">
        <v>5614</v>
      </c>
      <c r="C409" s="385" t="s">
        <v>5615</v>
      </c>
      <c r="D409" s="384" t="s">
        <v>877</v>
      </c>
      <c r="E409" s="386">
        <v>400</v>
      </c>
      <c r="F409" s="387" t="s">
        <v>4853</v>
      </c>
    </row>
    <row r="410" spans="1:6">
      <c r="A410" s="384">
        <v>408</v>
      </c>
      <c r="B410" s="384" t="s">
        <v>5616</v>
      </c>
      <c r="C410" s="385" t="s">
        <v>5617</v>
      </c>
      <c r="D410" s="384" t="s">
        <v>877</v>
      </c>
      <c r="E410" s="386">
        <v>320</v>
      </c>
      <c r="F410" s="387" t="s">
        <v>4853</v>
      </c>
    </row>
    <row r="411" spans="1:6">
      <c r="A411" s="384">
        <v>409</v>
      </c>
      <c r="B411" s="384" t="s">
        <v>5618</v>
      </c>
      <c r="C411" s="385" t="s">
        <v>5619</v>
      </c>
      <c r="D411" s="384" t="s">
        <v>877</v>
      </c>
      <c r="E411" s="386">
        <v>350</v>
      </c>
      <c r="F411" s="387" t="s">
        <v>4853</v>
      </c>
    </row>
    <row r="412" spans="1:6">
      <c r="A412" s="384">
        <v>410</v>
      </c>
      <c r="B412" s="384" t="s">
        <v>5620</v>
      </c>
      <c r="C412" s="385" t="s">
        <v>5621</v>
      </c>
      <c r="D412" s="384" t="s">
        <v>877</v>
      </c>
      <c r="E412" s="386">
        <v>300</v>
      </c>
      <c r="F412" s="387" t="s">
        <v>4853</v>
      </c>
    </row>
    <row r="413" spans="1:6">
      <c r="A413" s="384">
        <v>411</v>
      </c>
      <c r="B413" s="384" t="s">
        <v>5622</v>
      </c>
      <c r="C413" s="385" t="s">
        <v>5623</v>
      </c>
      <c r="D413" s="384" t="s">
        <v>877</v>
      </c>
      <c r="E413" s="386">
        <v>450</v>
      </c>
      <c r="F413" s="387" t="s">
        <v>4853</v>
      </c>
    </row>
    <row r="414" spans="1:6">
      <c r="A414" s="384">
        <v>412</v>
      </c>
      <c r="B414" s="384" t="s">
        <v>5624</v>
      </c>
      <c r="C414" s="385" t="s">
        <v>5625</v>
      </c>
      <c r="D414" s="384" t="s">
        <v>877</v>
      </c>
      <c r="E414" s="386">
        <v>370</v>
      </c>
      <c r="F414" s="387" t="s">
        <v>4853</v>
      </c>
    </row>
    <row r="415" spans="1:6">
      <c r="A415" s="384">
        <v>413</v>
      </c>
      <c r="B415" s="384" t="s">
        <v>5626</v>
      </c>
      <c r="C415" s="385" t="s">
        <v>5627</v>
      </c>
      <c r="D415" s="384" t="s">
        <v>877</v>
      </c>
      <c r="E415" s="386">
        <v>740</v>
      </c>
      <c r="F415" s="387" t="s">
        <v>4853</v>
      </c>
    </row>
    <row r="416" spans="1:6">
      <c r="A416" s="384">
        <v>414</v>
      </c>
      <c r="B416" s="384" t="s">
        <v>5628</v>
      </c>
      <c r="C416" s="385" t="s">
        <v>5629</v>
      </c>
      <c r="D416" s="384" t="s">
        <v>877</v>
      </c>
      <c r="E416" s="386">
        <v>360</v>
      </c>
      <c r="F416" s="387" t="s">
        <v>4853</v>
      </c>
    </row>
    <row r="417" spans="1:6">
      <c r="A417" s="384">
        <v>415</v>
      </c>
      <c r="B417" s="384" t="s">
        <v>5630</v>
      </c>
      <c r="C417" s="385" t="s">
        <v>5631</v>
      </c>
      <c r="D417" s="384" t="s">
        <v>877</v>
      </c>
      <c r="E417" s="386">
        <v>260</v>
      </c>
      <c r="F417" s="387" t="s">
        <v>4853</v>
      </c>
    </row>
    <row r="418" spans="1:6">
      <c r="A418" s="384">
        <v>416</v>
      </c>
      <c r="B418" s="384" t="s">
        <v>5632</v>
      </c>
      <c r="C418" s="385" t="s">
        <v>5633</v>
      </c>
      <c r="D418" s="384" t="s">
        <v>877</v>
      </c>
      <c r="E418" s="386">
        <v>270</v>
      </c>
      <c r="F418" s="387" t="s">
        <v>4853</v>
      </c>
    </row>
    <row r="419" spans="1:6">
      <c r="A419" s="384">
        <v>417</v>
      </c>
      <c r="B419" s="384" t="s">
        <v>5634</v>
      </c>
      <c r="C419" s="385" t="s">
        <v>5635</v>
      </c>
      <c r="D419" s="384" t="s">
        <v>877</v>
      </c>
      <c r="E419" s="386">
        <v>280</v>
      </c>
      <c r="F419" s="387" t="s">
        <v>4853</v>
      </c>
    </row>
    <row r="420" spans="1:6">
      <c r="A420" s="384">
        <v>418</v>
      </c>
      <c r="B420" s="384" t="s">
        <v>5636</v>
      </c>
      <c r="C420" s="385" t="s">
        <v>5637</v>
      </c>
      <c r="D420" s="384" t="s">
        <v>877</v>
      </c>
      <c r="E420" s="386">
        <v>280</v>
      </c>
      <c r="F420" s="387" t="s">
        <v>4853</v>
      </c>
    </row>
    <row r="421" spans="1:6">
      <c r="A421" s="384">
        <v>419</v>
      </c>
      <c r="B421" s="384" t="s">
        <v>5638</v>
      </c>
      <c r="C421" s="385" t="s">
        <v>5639</v>
      </c>
      <c r="D421" s="384" t="s">
        <v>877</v>
      </c>
      <c r="E421" s="386">
        <v>250</v>
      </c>
      <c r="F421" s="387" t="s">
        <v>4853</v>
      </c>
    </row>
    <row r="422" spans="1:6">
      <c r="A422" s="384">
        <v>420</v>
      </c>
      <c r="B422" s="384" t="s">
        <v>5640</v>
      </c>
      <c r="C422" s="385" t="s">
        <v>5641</v>
      </c>
      <c r="D422" s="384" t="s">
        <v>877</v>
      </c>
      <c r="E422" s="386">
        <v>280</v>
      </c>
      <c r="F422" s="387" t="s">
        <v>4853</v>
      </c>
    </row>
    <row r="423" spans="1:6">
      <c r="A423" s="384">
        <v>421</v>
      </c>
      <c r="B423" s="384" t="s">
        <v>5642</v>
      </c>
      <c r="C423" s="385" t="s">
        <v>5643</v>
      </c>
      <c r="D423" s="384" t="s">
        <v>877</v>
      </c>
      <c r="E423" s="386">
        <v>220</v>
      </c>
      <c r="F423" s="387" t="s">
        <v>4853</v>
      </c>
    </row>
    <row r="424" spans="1:6">
      <c r="A424" s="384">
        <v>422</v>
      </c>
      <c r="B424" s="384" t="s">
        <v>5644</v>
      </c>
      <c r="C424" s="385" t="s">
        <v>5645</v>
      </c>
      <c r="D424" s="384" t="s">
        <v>877</v>
      </c>
      <c r="E424" s="386">
        <v>390</v>
      </c>
      <c r="F424" s="387" t="s">
        <v>4853</v>
      </c>
    </row>
    <row r="425" spans="1:6">
      <c r="A425" s="384">
        <v>423</v>
      </c>
      <c r="B425" s="384" t="s">
        <v>5646</v>
      </c>
      <c r="C425" s="385" t="s">
        <v>5647</v>
      </c>
      <c r="D425" s="384" t="s">
        <v>877</v>
      </c>
      <c r="E425" s="386">
        <v>300</v>
      </c>
      <c r="F425" s="387" t="s">
        <v>4853</v>
      </c>
    </row>
    <row r="426" spans="1:6">
      <c r="A426" s="384">
        <v>424</v>
      </c>
      <c r="B426" s="384" t="s">
        <v>5648</v>
      </c>
      <c r="C426" s="385" t="s">
        <v>5649</v>
      </c>
      <c r="D426" s="384" t="s">
        <v>877</v>
      </c>
      <c r="E426" s="386">
        <v>320</v>
      </c>
      <c r="F426" s="387" t="s">
        <v>4853</v>
      </c>
    </row>
    <row r="427" spans="1:6">
      <c r="A427" s="384">
        <v>425</v>
      </c>
      <c r="B427" s="384" t="s">
        <v>5650</v>
      </c>
      <c r="C427" s="385" t="s">
        <v>5651</v>
      </c>
      <c r="D427" s="384" t="s">
        <v>877</v>
      </c>
      <c r="E427" s="386">
        <v>280</v>
      </c>
      <c r="F427" s="387" t="s">
        <v>4853</v>
      </c>
    </row>
    <row r="428" spans="1:6">
      <c r="A428" s="384">
        <v>426</v>
      </c>
      <c r="B428" s="384" t="s">
        <v>5652</v>
      </c>
      <c r="C428" s="385" t="s">
        <v>5653</v>
      </c>
      <c r="D428" s="384" t="s">
        <v>877</v>
      </c>
      <c r="E428" s="386">
        <v>400</v>
      </c>
      <c r="F428" s="387" t="s">
        <v>4853</v>
      </c>
    </row>
    <row r="429" spans="1:6">
      <c r="A429" s="384">
        <v>427</v>
      </c>
      <c r="B429" s="384" t="s">
        <v>5654</v>
      </c>
      <c r="C429" s="385" t="s">
        <v>5655</v>
      </c>
      <c r="D429" s="384" t="s">
        <v>877</v>
      </c>
      <c r="E429" s="386">
        <v>380</v>
      </c>
      <c r="F429" s="387" t="s">
        <v>4853</v>
      </c>
    </row>
    <row r="430" spans="1:6">
      <c r="A430" s="384">
        <v>428</v>
      </c>
      <c r="B430" s="384" t="s">
        <v>5656</v>
      </c>
      <c r="C430" s="385" t="s">
        <v>5657</v>
      </c>
      <c r="D430" s="384" t="s">
        <v>877</v>
      </c>
      <c r="E430" s="386">
        <v>640</v>
      </c>
      <c r="F430" s="387" t="s">
        <v>4853</v>
      </c>
    </row>
    <row r="431" spans="1:6">
      <c r="A431" s="384">
        <v>429</v>
      </c>
      <c r="B431" s="384" t="s">
        <v>5658</v>
      </c>
      <c r="C431" s="385" t="s">
        <v>5659</v>
      </c>
      <c r="D431" s="384" t="s">
        <v>877</v>
      </c>
      <c r="E431" s="386">
        <v>640</v>
      </c>
      <c r="F431" s="387" t="s">
        <v>4853</v>
      </c>
    </row>
    <row r="432" spans="1:6">
      <c r="A432" s="384">
        <v>430</v>
      </c>
      <c r="B432" s="384" t="s">
        <v>5660</v>
      </c>
      <c r="C432" s="385" t="s">
        <v>5661</v>
      </c>
      <c r="D432" s="384" t="s">
        <v>877</v>
      </c>
      <c r="E432" s="386">
        <v>340</v>
      </c>
      <c r="F432" s="387" t="s">
        <v>4853</v>
      </c>
    </row>
    <row r="433" spans="1:6">
      <c r="A433" s="384">
        <v>431</v>
      </c>
      <c r="B433" s="384" t="s">
        <v>5662</v>
      </c>
      <c r="C433" s="385" t="s">
        <v>5663</v>
      </c>
      <c r="D433" s="384" t="s">
        <v>877</v>
      </c>
      <c r="E433" s="386">
        <v>350</v>
      </c>
      <c r="F433" s="387" t="s">
        <v>4853</v>
      </c>
    </row>
    <row r="434" spans="1:6">
      <c r="A434" s="384">
        <v>432</v>
      </c>
      <c r="B434" s="384" t="s">
        <v>5664</v>
      </c>
      <c r="C434" s="385" t="s">
        <v>5665</v>
      </c>
      <c r="D434" s="384" t="s">
        <v>877</v>
      </c>
      <c r="E434" s="386">
        <v>1190</v>
      </c>
      <c r="F434" s="387" t="s">
        <v>4853</v>
      </c>
    </row>
    <row r="435" spans="1:6">
      <c r="A435" s="384">
        <v>433</v>
      </c>
      <c r="B435" s="384" t="s">
        <v>5666</v>
      </c>
      <c r="C435" s="385" t="s">
        <v>5667</v>
      </c>
      <c r="D435" s="384" t="s">
        <v>877</v>
      </c>
      <c r="E435" s="386">
        <v>390</v>
      </c>
      <c r="F435" s="387" t="s">
        <v>4853</v>
      </c>
    </row>
    <row r="436" spans="1:6">
      <c r="A436" s="384">
        <v>434</v>
      </c>
      <c r="B436" s="384" t="s">
        <v>5668</v>
      </c>
      <c r="C436" s="385" t="s">
        <v>5669</v>
      </c>
      <c r="D436" s="384" t="s">
        <v>877</v>
      </c>
      <c r="E436" s="386">
        <v>450</v>
      </c>
      <c r="F436" s="387" t="s">
        <v>4853</v>
      </c>
    </row>
    <row r="437" spans="1:6">
      <c r="A437" s="384">
        <v>435</v>
      </c>
      <c r="B437" s="384" t="s">
        <v>5670</v>
      </c>
      <c r="C437" s="385" t="s">
        <v>5671</v>
      </c>
      <c r="D437" s="384" t="s">
        <v>877</v>
      </c>
      <c r="E437" s="386">
        <v>380</v>
      </c>
      <c r="F437" s="387" t="s">
        <v>4853</v>
      </c>
    </row>
    <row r="438" spans="1:6">
      <c r="A438" s="384">
        <v>436</v>
      </c>
      <c r="B438" s="384" t="s">
        <v>5672</v>
      </c>
      <c r="C438" s="385" t="s">
        <v>477</v>
      </c>
      <c r="D438" s="384" t="s">
        <v>877</v>
      </c>
      <c r="E438" s="386">
        <v>570</v>
      </c>
      <c r="F438" s="387" t="s">
        <v>4853</v>
      </c>
    </row>
    <row r="439" spans="1:6">
      <c r="A439" s="384">
        <v>437</v>
      </c>
      <c r="B439" s="384" t="s">
        <v>5673</v>
      </c>
      <c r="C439" s="385" t="s">
        <v>5674</v>
      </c>
      <c r="D439" s="384" t="s">
        <v>877</v>
      </c>
      <c r="E439" s="386">
        <v>360</v>
      </c>
      <c r="F439" s="387" t="s">
        <v>4853</v>
      </c>
    </row>
    <row r="440" spans="1:6">
      <c r="A440" s="384">
        <v>438</v>
      </c>
      <c r="B440" s="384" t="s">
        <v>5675</v>
      </c>
      <c r="C440" s="385" t="s">
        <v>5676</v>
      </c>
      <c r="D440" s="384" t="s">
        <v>877</v>
      </c>
      <c r="E440" s="386">
        <v>290</v>
      </c>
      <c r="F440" s="387" t="s">
        <v>4853</v>
      </c>
    </row>
    <row r="441" spans="1:6">
      <c r="A441" s="384">
        <v>439</v>
      </c>
      <c r="B441" s="384" t="s">
        <v>5677</v>
      </c>
      <c r="C441" s="385" t="s">
        <v>5678</v>
      </c>
      <c r="D441" s="384" t="s">
        <v>877</v>
      </c>
      <c r="E441" s="386">
        <v>310</v>
      </c>
      <c r="F441" s="387" t="s">
        <v>4853</v>
      </c>
    </row>
    <row r="442" spans="1:6">
      <c r="A442" s="384">
        <v>440</v>
      </c>
      <c r="B442" s="384" t="s">
        <v>5679</v>
      </c>
      <c r="C442" s="385" t="s">
        <v>5680</v>
      </c>
      <c r="D442" s="384" t="s">
        <v>877</v>
      </c>
      <c r="E442" s="386">
        <v>1260</v>
      </c>
      <c r="F442" s="387" t="s">
        <v>4853</v>
      </c>
    </row>
    <row r="443" spans="1:6">
      <c r="A443" s="384">
        <v>441</v>
      </c>
      <c r="B443" s="384" t="s">
        <v>5681</v>
      </c>
      <c r="C443" s="385" t="s">
        <v>5682</v>
      </c>
      <c r="D443" s="384" t="s">
        <v>877</v>
      </c>
      <c r="E443" s="386">
        <v>1480</v>
      </c>
      <c r="F443" s="387" t="s">
        <v>4853</v>
      </c>
    </row>
    <row r="444" spans="1:6">
      <c r="A444" s="384">
        <v>442</v>
      </c>
      <c r="B444" s="384" t="s">
        <v>5683</v>
      </c>
      <c r="C444" s="385" t="s">
        <v>5684</v>
      </c>
      <c r="D444" s="384" t="s">
        <v>877</v>
      </c>
      <c r="E444" s="386">
        <v>1480</v>
      </c>
      <c r="F444" s="387" t="s">
        <v>4853</v>
      </c>
    </row>
    <row r="445" spans="1:6">
      <c r="A445" s="384">
        <v>443</v>
      </c>
      <c r="B445" s="384" t="s">
        <v>5685</v>
      </c>
      <c r="C445" s="385" t="s">
        <v>5686</v>
      </c>
      <c r="D445" s="384" t="s">
        <v>877</v>
      </c>
      <c r="E445" s="386">
        <v>1490</v>
      </c>
      <c r="F445" s="387" t="s">
        <v>4853</v>
      </c>
    </row>
    <row r="446" spans="1:6">
      <c r="A446" s="384">
        <v>444</v>
      </c>
      <c r="B446" s="384" t="s">
        <v>5687</v>
      </c>
      <c r="C446" s="385" t="s">
        <v>5688</v>
      </c>
      <c r="D446" s="384" t="s">
        <v>877</v>
      </c>
      <c r="E446" s="386">
        <v>310</v>
      </c>
      <c r="F446" s="387" t="s">
        <v>4853</v>
      </c>
    </row>
    <row r="447" spans="1:6">
      <c r="A447" s="384">
        <v>445</v>
      </c>
      <c r="B447" s="384" t="s">
        <v>5689</v>
      </c>
      <c r="C447" s="385" t="s">
        <v>5690</v>
      </c>
      <c r="D447" s="384" t="s">
        <v>877</v>
      </c>
      <c r="E447" s="386">
        <v>450</v>
      </c>
      <c r="F447" s="387" t="s">
        <v>4853</v>
      </c>
    </row>
    <row r="448" spans="1:6">
      <c r="A448" s="384">
        <v>446</v>
      </c>
      <c r="B448" s="384" t="s">
        <v>5691</v>
      </c>
      <c r="C448" s="385" t="s">
        <v>5692</v>
      </c>
      <c r="D448" s="384" t="s">
        <v>877</v>
      </c>
      <c r="E448" s="386">
        <v>360</v>
      </c>
      <c r="F448" s="387" t="s">
        <v>4853</v>
      </c>
    </row>
    <row r="449" spans="1:6">
      <c r="A449" s="384">
        <v>447</v>
      </c>
      <c r="B449" s="384" t="s">
        <v>5693</v>
      </c>
      <c r="C449" s="385" t="s">
        <v>5694</v>
      </c>
      <c r="D449" s="384" t="s">
        <v>877</v>
      </c>
      <c r="E449" s="386">
        <v>270</v>
      </c>
      <c r="F449" s="387" t="s">
        <v>4853</v>
      </c>
    </row>
    <row r="450" spans="1:6">
      <c r="A450" s="384">
        <v>448</v>
      </c>
      <c r="B450" s="384" t="s">
        <v>5695</v>
      </c>
      <c r="C450" s="385" t="s">
        <v>5696</v>
      </c>
      <c r="D450" s="384" t="s">
        <v>877</v>
      </c>
      <c r="E450" s="386">
        <v>400</v>
      </c>
      <c r="F450" s="387" t="s">
        <v>4853</v>
      </c>
    </row>
    <row r="451" spans="1:6">
      <c r="A451" s="384">
        <v>449</v>
      </c>
      <c r="B451" s="384" t="s">
        <v>5697</v>
      </c>
      <c r="C451" s="385" t="s">
        <v>5698</v>
      </c>
      <c r="D451" s="384" t="s">
        <v>877</v>
      </c>
      <c r="E451" s="386">
        <v>360</v>
      </c>
      <c r="F451" s="387" t="s">
        <v>4853</v>
      </c>
    </row>
    <row r="452" spans="1:6">
      <c r="A452" s="384">
        <v>450</v>
      </c>
      <c r="B452" s="384" t="s">
        <v>5699</v>
      </c>
      <c r="C452" s="385" t="s">
        <v>5700</v>
      </c>
      <c r="D452" s="384" t="s">
        <v>877</v>
      </c>
      <c r="E452" s="386">
        <v>370</v>
      </c>
      <c r="F452" s="387" t="s">
        <v>4853</v>
      </c>
    </row>
    <row r="453" spans="1:6" hidden="1">
      <c r="A453" s="384">
        <v>451</v>
      </c>
      <c r="B453" s="384" t="s">
        <v>5701</v>
      </c>
      <c r="C453" s="385" t="s">
        <v>5702</v>
      </c>
      <c r="D453" s="384" t="s">
        <v>5703</v>
      </c>
      <c r="E453" s="386">
        <v>300</v>
      </c>
      <c r="F453" s="387" t="s">
        <v>5704</v>
      </c>
    </row>
    <row r="454" spans="1:6" hidden="1">
      <c r="A454" s="384">
        <v>452</v>
      </c>
      <c r="B454" s="384" t="s">
        <v>5705</v>
      </c>
      <c r="C454" s="385" t="s">
        <v>5706</v>
      </c>
      <c r="D454" s="384" t="s">
        <v>5703</v>
      </c>
      <c r="E454" s="386">
        <v>130</v>
      </c>
      <c r="F454" s="387" t="s">
        <v>5704</v>
      </c>
    </row>
    <row r="455" spans="1:6" hidden="1">
      <c r="A455" s="384">
        <v>453</v>
      </c>
      <c r="B455" s="384" t="s">
        <v>5707</v>
      </c>
      <c r="C455" s="385" t="s">
        <v>5708</v>
      </c>
      <c r="D455" s="384" t="s">
        <v>5703</v>
      </c>
      <c r="E455" s="386">
        <v>80</v>
      </c>
      <c r="F455" s="387" t="s">
        <v>5704</v>
      </c>
    </row>
    <row r="456" spans="1:6" hidden="1">
      <c r="A456" s="384">
        <v>454</v>
      </c>
      <c r="B456" s="384" t="s">
        <v>5709</v>
      </c>
      <c r="C456" s="385" t="s">
        <v>5710</v>
      </c>
      <c r="D456" s="384" t="s">
        <v>5703</v>
      </c>
      <c r="E456" s="386">
        <v>50</v>
      </c>
      <c r="F456" s="387" t="s">
        <v>5704</v>
      </c>
    </row>
    <row r="457" spans="1:6" hidden="1">
      <c r="A457" s="384">
        <v>455</v>
      </c>
      <c r="B457" s="384" t="s">
        <v>5711</v>
      </c>
      <c r="C457" s="385" t="s">
        <v>5712</v>
      </c>
      <c r="D457" s="384" t="s">
        <v>877</v>
      </c>
      <c r="E457" s="386">
        <v>1700</v>
      </c>
      <c r="F457" s="387" t="s">
        <v>5704</v>
      </c>
    </row>
    <row r="458" spans="1:6" hidden="1">
      <c r="A458" s="384">
        <v>456</v>
      </c>
      <c r="B458" s="384" t="s">
        <v>5713</v>
      </c>
      <c r="C458" s="385" t="s">
        <v>5714</v>
      </c>
      <c r="D458" s="384" t="s">
        <v>877</v>
      </c>
      <c r="E458" s="386">
        <v>1500</v>
      </c>
      <c r="F458" s="387" t="s">
        <v>5704</v>
      </c>
    </row>
    <row r="459" spans="1:6" hidden="1">
      <c r="A459" s="384">
        <v>457</v>
      </c>
      <c r="B459" s="384" t="s">
        <v>5715</v>
      </c>
      <c r="C459" s="385" t="s">
        <v>5716</v>
      </c>
      <c r="D459" s="384" t="s">
        <v>877</v>
      </c>
      <c r="E459" s="386">
        <v>1500</v>
      </c>
      <c r="F459" s="387" t="s">
        <v>5704</v>
      </c>
    </row>
    <row r="460" spans="1:6" hidden="1">
      <c r="A460" s="384">
        <v>458</v>
      </c>
      <c r="B460" s="384" t="s">
        <v>5717</v>
      </c>
      <c r="C460" s="385" t="s">
        <v>5718</v>
      </c>
      <c r="D460" s="384" t="s">
        <v>877</v>
      </c>
      <c r="E460" s="386">
        <v>1800</v>
      </c>
      <c r="F460" s="387" t="s">
        <v>5704</v>
      </c>
    </row>
    <row r="461" spans="1:6" hidden="1">
      <c r="A461" s="384">
        <v>459</v>
      </c>
      <c r="B461" s="384" t="s">
        <v>5719</v>
      </c>
      <c r="C461" s="385" t="s">
        <v>5720</v>
      </c>
      <c r="D461" s="384" t="s">
        <v>877</v>
      </c>
      <c r="E461" s="386">
        <v>2000</v>
      </c>
      <c r="F461" s="387" t="s">
        <v>5704</v>
      </c>
    </row>
    <row r="462" spans="1:6" hidden="1">
      <c r="A462" s="384">
        <v>460</v>
      </c>
      <c r="B462" s="384" t="s">
        <v>5721</v>
      </c>
      <c r="C462" s="385" t="s">
        <v>5722</v>
      </c>
      <c r="D462" s="384" t="s">
        <v>877</v>
      </c>
      <c r="E462" s="386">
        <v>800</v>
      </c>
      <c r="F462" s="387" t="s">
        <v>5704</v>
      </c>
    </row>
    <row r="463" spans="1:6" hidden="1">
      <c r="A463" s="384">
        <v>461</v>
      </c>
      <c r="B463" s="384" t="s">
        <v>5723</v>
      </c>
      <c r="C463" s="385" t="s">
        <v>5724</v>
      </c>
      <c r="D463" s="384" t="s">
        <v>877</v>
      </c>
      <c r="E463" s="386">
        <v>3500</v>
      </c>
      <c r="F463" s="387" t="s">
        <v>5704</v>
      </c>
    </row>
    <row r="464" spans="1:6" hidden="1">
      <c r="A464" s="384">
        <v>462</v>
      </c>
      <c r="B464" s="384" t="s">
        <v>5725</v>
      </c>
      <c r="C464" s="385" t="s">
        <v>5726</v>
      </c>
      <c r="D464" s="384" t="s">
        <v>877</v>
      </c>
      <c r="E464" s="386">
        <v>6000</v>
      </c>
      <c r="F464" s="387" t="s">
        <v>5704</v>
      </c>
    </row>
    <row r="465" spans="1:6" hidden="1">
      <c r="A465" s="384">
        <v>463</v>
      </c>
      <c r="B465" s="384" t="s">
        <v>5727</v>
      </c>
      <c r="C465" s="385" t="s">
        <v>5728</v>
      </c>
      <c r="D465" s="384" t="s">
        <v>877</v>
      </c>
      <c r="E465" s="386">
        <v>6000</v>
      </c>
      <c r="F465" s="387" t="s">
        <v>5704</v>
      </c>
    </row>
    <row r="466" spans="1:6" hidden="1">
      <c r="A466" s="384">
        <v>464</v>
      </c>
      <c r="B466" s="384" t="s">
        <v>5729</v>
      </c>
      <c r="C466" s="385" t="s">
        <v>5730</v>
      </c>
      <c r="D466" s="384" t="s">
        <v>877</v>
      </c>
      <c r="E466" s="386">
        <v>8000</v>
      </c>
      <c r="F466" s="387" t="s">
        <v>5704</v>
      </c>
    </row>
    <row r="467" spans="1:6" hidden="1">
      <c r="A467" s="384">
        <v>465</v>
      </c>
      <c r="B467" s="384" t="s">
        <v>5731</v>
      </c>
      <c r="C467" s="385" t="s">
        <v>5732</v>
      </c>
      <c r="D467" s="384" t="s">
        <v>877</v>
      </c>
      <c r="E467" s="386">
        <v>8000</v>
      </c>
      <c r="F467" s="387" t="s">
        <v>5704</v>
      </c>
    </row>
    <row r="468" spans="1:6" hidden="1">
      <c r="A468" s="384">
        <v>466</v>
      </c>
      <c r="B468" s="384" t="s">
        <v>5733</v>
      </c>
      <c r="C468" s="385" t="s">
        <v>5734</v>
      </c>
      <c r="D468" s="384" t="s">
        <v>877</v>
      </c>
      <c r="E468" s="386">
        <v>10000</v>
      </c>
      <c r="F468" s="387" t="s">
        <v>5704</v>
      </c>
    </row>
    <row r="469" spans="1:6" hidden="1">
      <c r="A469" s="384">
        <v>467</v>
      </c>
      <c r="B469" s="384" t="s">
        <v>5735</v>
      </c>
      <c r="C469" s="385" t="s">
        <v>5736</v>
      </c>
      <c r="D469" s="384" t="s">
        <v>877</v>
      </c>
      <c r="E469" s="386">
        <v>10000</v>
      </c>
      <c r="F469" s="387" t="s">
        <v>5704</v>
      </c>
    </row>
    <row r="470" spans="1:6" hidden="1">
      <c r="A470" s="384">
        <v>468</v>
      </c>
      <c r="B470" s="384" t="s">
        <v>5737</v>
      </c>
      <c r="C470" s="385" t="s">
        <v>5738</v>
      </c>
      <c r="D470" s="384" t="s">
        <v>877</v>
      </c>
      <c r="E470" s="386">
        <v>4000</v>
      </c>
      <c r="F470" s="387" t="s">
        <v>5704</v>
      </c>
    </row>
    <row r="471" spans="1:6" hidden="1">
      <c r="A471" s="384">
        <v>469</v>
      </c>
      <c r="B471" s="384" t="s">
        <v>5739</v>
      </c>
      <c r="C471" s="385" t="s">
        <v>5740</v>
      </c>
      <c r="D471" s="384" t="s">
        <v>5703</v>
      </c>
      <c r="E471" s="386">
        <v>300</v>
      </c>
      <c r="F471" s="387" t="s">
        <v>5704</v>
      </c>
    </row>
    <row r="472" spans="1:6" hidden="1">
      <c r="A472" s="384">
        <v>470</v>
      </c>
      <c r="B472" s="384" t="s">
        <v>5741</v>
      </c>
      <c r="C472" s="385" t="s">
        <v>5742</v>
      </c>
      <c r="D472" s="384" t="s">
        <v>877</v>
      </c>
      <c r="E472" s="386">
        <v>400</v>
      </c>
      <c r="F472" s="387" t="s">
        <v>5704</v>
      </c>
    </row>
    <row r="473" spans="1:6" hidden="1">
      <c r="A473" s="384">
        <v>471</v>
      </c>
      <c r="B473" s="384" t="s">
        <v>5743</v>
      </c>
      <c r="C473" s="385" t="s">
        <v>5744</v>
      </c>
      <c r="D473" s="384" t="s">
        <v>877</v>
      </c>
      <c r="E473" s="386">
        <v>12000</v>
      </c>
      <c r="F473" s="387" t="s">
        <v>5704</v>
      </c>
    </row>
    <row r="474" spans="1:6" hidden="1">
      <c r="A474" s="384">
        <v>472</v>
      </c>
      <c r="B474" s="384" t="s">
        <v>5745</v>
      </c>
      <c r="C474" s="385" t="s">
        <v>5746</v>
      </c>
      <c r="D474" s="384" t="s">
        <v>877</v>
      </c>
      <c r="E474" s="386">
        <v>3000</v>
      </c>
      <c r="F474" s="387" t="s">
        <v>5704</v>
      </c>
    </row>
    <row r="475" spans="1:6" hidden="1">
      <c r="A475" s="384">
        <v>473</v>
      </c>
      <c r="B475" s="384" t="s">
        <v>5747</v>
      </c>
      <c r="C475" s="385" t="s">
        <v>5748</v>
      </c>
      <c r="D475" s="384" t="s">
        <v>877</v>
      </c>
      <c r="E475" s="386">
        <v>2200</v>
      </c>
      <c r="F475" s="387" t="s">
        <v>5704</v>
      </c>
    </row>
    <row r="476" spans="1:6" hidden="1">
      <c r="A476" s="384">
        <v>474</v>
      </c>
      <c r="B476" s="384" t="s">
        <v>5749</v>
      </c>
      <c r="C476" s="385" t="s">
        <v>5750</v>
      </c>
      <c r="D476" s="384" t="s">
        <v>877</v>
      </c>
      <c r="E476" s="386">
        <v>200</v>
      </c>
      <c r="F476" s="387" t="s">
        <v>5751</v>
      </c>
    </row>
    <row r="477" spans="1:6" hidden="1">
      <c r="A477" s="384">
        <v>475</v>
      </c>
      <c r="B477" s="384" t="s">
        <v>5752</v>
      </c>
      <c r="C477" s="385" t="s">
        <v>5753</v>
      </c>
      <c r="D477" s="384" t="s">
        <v>877</v>
      </c>
      <c r="E477" s="386">
        <v>150</v>
      </c>
      <c r="F477" s="387" t="s">
        <v>5751</v>
      </c>
    </row>
    <row r="478" spans="1:6" hidden="1">
      <c r="A478" s="384">
        <v>476</v>
      </c>
      <c r="B478" s="384" t="s">
        <v>5754</v>
      </c>
      <c r="C478" s="385" t="s">
        <v>5755</v>
      </c>
      <c r="D478" s="384" t="s">
        <v>877</v>
      </c>
      <c r="E478" s="386">
        <v>150</v>
      </c>
      <c r="F478" s="387" t="s">
        <v>5751</v>
      </c>
    </row>
    <row r="479" spans="1:6" hidden="1">
      <c r="A479" s="384">
        <v>477</v>
      </c>
      <c r="B479" s="384" t="s">
        <v>5756</v>
      </c>
      <c r="C479" s="385" t="s">
        <v>5757</v>
      </c>
      <c r="D479" s="384" t="s">
        <v>877</v>
      </c>
      <c r="E479" s="386">
        <v>150</v>
      </c>
      <c r="F479" s="387" t="s">
        <v>5751</v>
      </c>
    </row>
    <row r="480" spans="1:6" hidden="1">
      <c r="A480" s="384">
        <v>478</v>
      </c>
      <c r="B480" s="384" t="s">
        <v>5758</v>
      </c>
      <c r="C480" s="385" t="s">
        <v>5759</v>
      </c>
      <c r="D480" s="384" t="s">
        <v>877</v>
      </c>
      <c r="E480" s="386">
        <v>70</v>
      </c>
      <c r="F480" s="387" t="s">
        <v>5751</v>
      </c>
    </row>
    <row r="481" spans="1:6" hidden="1">
      <c r="A481" s="384">
        <v>479</v>
      </c>
      <c r="B481" s="384" t="s">
        <v>5760</v>
      </c>
      <c r="C481" s="385" t="s">
        <v>5761</v>
      </c>
      <c r="D481" s="384" t="s">
        <v>877</v>
      </c>
      <c r="E481" s="386">
        <v>200</v>
      </c>
      <c r="F481" s="387" t="s">
        <v>5751</v>
      </c>
    </row>
    <row r="482" spans="1:6" hidden="1">
      <c r="A482" s="384">
        <v>480</v>
      </c>
      <c r="B482" s="384" t="s">
        <v>5762</v>
      </c>
      <c r="C482" s="385" t="s">
        <v>5763</v>
      </c>
      <c r="D482" s="384" t="s">
        <v>877</v>
      </c>
      <c r="E482" s="386">
        <v>200</v>
      </c>
      <c r="F482" s="387" t="s">
        <v>5751</v>
      </c>
    </row>
    <row r="483" spans="1:6" hidden="1">
      <c r="A483" s="384">
        <v>481</v>
      </c>
      <c r="B483" s="384" t="s">
        <v>5764</v>
      </c>
      <c r="C483" s="385" t="s">
        <v>5765</v>
      </c>
      <c r="D483" s="384" t="s">
        <v>877</v>
      </c>
      <c r="E483" s="386">
        <v>300</v>
      </c>
      <c r="F483" s="387" t="s">
        <v>5751</v>
      </c>
    </row>
    <row r="484" spans="1:6" hidden="1">
      <c r="A484" s="384">
        <v>482</v>
      </c>
      <c r="B484" s="384" t="s">
        <v>5766</v>
      </c>
      <c r="C484" s="385" t="s">
        <v>5767</v>
      </c>
      <c r="D484" s="384" t="s">
        <v>877</v>
      </c>
      <c r="E484" s="386">
        <v>200</v>
      </c>
      <c r="F484" s="387" t="s">
        <v>5751</v>
      </c>
    </row>
    <row r="485" spans="1:6" hidden="1">
      <c r="A485" s="384">
        <v>483</v>
      </c>
      <c r="B485" s="384" t="s">
        <v>5768</v>
      </c>
      <c r="C485" s="385" t="s">
        <v>5769</v>
      </c>
      <c r="D485" s="384" t="s">
        <v>877</v>
      </c>
      <c r="E485" s="386">
        <v>100</v>
      </c>
      <c r="F485" s="387" t="s">
        <v>5751</v>
      </c>
    </row>
    <row r="486" spans="1:6" hidden="1">
      <c r="A486" s="384">
        <v>484</v>
      </c>
      <c r="B486" s="384" t="s">
        <v>5770</v>
      </c>
      <c r="C486" s="385" t="s">
        <v>5771</v>
      </c>
      <c r="D486" s="384" t="s">
        <v>877</v>
      </c>
      <c r="E486" s="386">
        <v>80</v>
      </c>
      <c r="F486" s="387" t="s">
        <v>5751</v>
      </c>
    </row>
    <row r="487" spans="1:6" hidden="1">
      <c r="A487" s="384">
        <v>485</v>
      </c>
      <c r="B487" s="384" t="s">
        <v>5772</v>
      </c>
      <c r="C487" s="385" t="s">
        <v>5773</v>
      </c>
      <c r="D487" s="384" t="s">
        <v>5774</v>
      </c>
      <c r="E487" s="386">
        <v>100</v>
      </c>
      <c r="F487" s="387" t="s">
        <v>5775</v>
      </c>
    </row>
    <row r="488" spans="1:6" hidden="1">
      <c r="A488" s="384">
        <v>486</v>
      </c>
      <c r="B488" s="384" t="s">
        <v>5776</v>
      </c>
      <c r="C488" s="385" t="s">
        <v>5777</v>
      </c>
      <c r="D488" s="384" t="s">
        <v>5778</v>
      </c>
      <c r="E488" s="386">
        <v>160</v>
      </c>
      <c r="F488" s="387" t="s">
        <v>5775</v>
      </c>
    </row>
    <row r="489" spans="1:6" hidden="1">
      <c r="A489" s="384">
        <v>487</v>
      </c>
      <c r="B489" s="384" t="s">
        <v>5779</v>
      </c>
      <c r="C489" s="385" t="s">
        <v>5780</v>
      </c>
      <c r="D489" s="384" t="s">
        <v>5774</v>
      </c>
      <c r="E489" s="386">
        <v>300</v>
      </c>
      <c r="F489" s="387" t="s">
        <v>5775</v>
      </c>
    </row>
    <row r="490" spans="1:6" hidden="1">
      <c r="A490" s="384">
        <v>488</v>
      </c>
      <c r="B490" s="384" t="s">
        <v>5781</v>
      </c>
      <c r="C490" s="385" t="s">
        <v>5782</v>
      </c>
      <c r="D490" s="384" t="s">
        <v>5774</v>
      </c>
      <c r="E490" s="386">
        <v>600</v>
      </c>
      <c r="F490" s="387" t="s">
        <v>5775</v>
      </c>
    </row>
    <row r="491" spans="1:6" hidden="1">
      <c r="A491" s="384">
        <v>489</v>
      </c>
      <c r="B491" s="384" t="s">
        <v>5783</v>
      </c>
      <c r="C491" s="385" t="s">
        <v>5784</v>
      </c>
      <c r="D491" s="384" t="s">
        <v>5774</v>
      </c>
      <c r="E491" s="386">
        <v>1000</v>
      </c>
      <c r="F491" s="387" t="s">
        <v>5775</v>
      </c>
    </row>
    <row r="492" spans="1:6" hidden="1">
      <c r="A492" s="384">
        <v>490</v>
      </c>
      <c r="B492" s="384" t="s">
        <v>5785</v>
      </c>
      <c r="C492" s="385" t="s">
        <v>5786</v>
      </c>
      <c r="D492" s="384" t="s">
        <v>5774</v>
      </c>
      <c r="E492" s="386">
        <v>200</v>
      </c>
      <c r="F492" s="387" t="s">
        <v>5775</v>
      </c>
    </row>
    <row r="493" spans="1:6" hidden="1">
      <c r="A493" s="384">
        <v>491</v>
      </c>
      <c r="B493" s="384" t="s">
        <v>5787</v>
      </c>
      <c r="C493" s="385" t="s">
        <v>5788</v>
      </c>
      <c r="D493" s="384" t="s">
        <v>5774</v>
      </c>
      <c r="E493" s="386">
        <v>200</v>
      </c>
      <c r="F493" s="387" t="s">
        <v>5775</v>
      </c>
    </row>
    <row r="494" spans="1:6" hidden="1">
      <c r="A494" s="384">
        <v>492</v>
      </c>
      <c r="B494" s="384" t="s">
        <v>5789</v>
      </c>
      <c r="C494" s="385" t="s">
        <v>5790</v>
      </c>
      <c r="D494" s="384" t="s">
        <v>5774</v>
      </c>
      <c r="E494" s="386">
        <v>100</v>
      </c>
      <c r="F494" s="387" t="s">
        <v>5775</v>
      </c>
    </row>
    <row r="495" spans="1:6" hidden="1">
      <c r="A495" s="384">
        <v>493</v>
      </c>
      <c r="B495" s="384" t="s">
        <v>5791</v>
      </c>
      <c r="C495" s="385" t="s">
        <v>5792</v>
      </c>
      <c r="D495" s="384" t="s">
        <v>5774</v>
      </c>
      <c r="E495" s="386">
        <v>400</v>
      </c>
      <c r="F495" s="387" t="s">
        <v>5775</v>
      </c>
    </row>
    <row r="496" spans="1:6" hidden="1">
      <c r="A496" s="384">
        <v>494</v>
      </c>
      <c r="B496" s="384" t="s">
        <v>5793</v>
      </c>
      <c r="C496" s="385" t="s">
        <v>5794</v>
      </c>
      <c r="D496" s="384" t="s">
        <v>5774</v>
      </c>
      <c r="E496" s="386">
        <v>100</v>
      </c>
      <c r="F496" s="387" t="s">
        <v>5775</v>
      </c>
    </row>
    <row r="497" spans="1:6" hidden="1">
      <c r="A497" s="384">
        <v>495</v>
      </c>
      <c r="B497" s="384" t="s">
        <v>5795</v>
      </c>
      <c r="C497" s="385" t="s">
        <v>5796</v>
      </c>
      <c r="D497" s="384" t="s">
        <v>5797</v>
      </c>
      <c r="E497" s="386">
        <v>200</v>
      </c>
      <c r="F497" s="387" t="s">
        <v>5775</v>
      </c>
    </row>
    <row r="498" spans="1:6" hidden="1">
      <c r="A498" s="384">
        <v>496</v>
      </c>
      <c r="B498" s="384" t="s">
        <v>5798</v>
      </c>
      <c r="C498" s="385" t="s">
        <v>5799</v>
      </c>
      <c r="D498" s="384" t="s">
        <v>877</v>
      </c>
      <c r="E498" s="386">
        <v>200</v>
      </c>
      <c r="F498" s="387" t="s">
        <v>5775</v>
      </c>
    </row>
    <row r="499" spans="1:6" hidden="1">
      <c r="A499" s="384">
        <v>497</v>
      </c>
      <c r="B499" s="384" t="s">
        <v>5800</v>
      </c>
      <c r="C499" s="385" t="s">
        <v>5801</v>
      </c>
      <c r="D499" s="384" t="s">
        <v>5774</v>
      </c>
      <c r="E499" s="386">
        <v>180</v>
      </c>
      <c r="F499" s="387" t="s">
        <v>5775</v>
      </c>
    </row>
    <row r="500" spans="1:6" hidden="1">
      <c r="A500" s="384">
        <v>498</v>
      </c>
      <c r="B500" s="384" t="s">
        <v>5802</v>
      </c>
      <c r="C500" s="385" t="s">
        <v>5803</v>
      </c>
      <c r="D500" s="384" t="s">
        <v>877</v>
      </c>
      <c r="E500" s="386">
        <v>180</v>
      </c>
      <c r="F500" s="387" t="s">
        <v>5804</v>
      </c>
    </row>
    <row r="501" spans="1:6" hidden="1">
      <c r="A501" s="384">
        <v>499</v>
      </c>
      <c r="B501" s="384" t="s">
        <v>5805</v>
      </c>
      <c r="C501" s="385" t="s">
        <v>5806</v>
      </c>
      <c r="D501" s="384" t="s">
        <v>877</v>
      </c>
      <c r="E501" s="386">
        <v>800</v>
      </c>
      <c r="F501" s="387" t="s">
        <v>5804</v>
      </c>
    </row>
    <row r="502" spans="1:6" hidden="1">
      <c r="A502" s="384">
        <v>500</v>
      </c>
      <c r="B502" s="384" t="s">
        <v>5807</v>
      </c>
      <c r="C502" s="385" t="s">
        <v>5808</v>
      </c>
      <c r="D502" s="384" t="s">
        <v>877</v>
      </c>
      <c r="E502" s="386">
        <v>900</v>
      </c>
      <c r="F502" s="387" t="s">
        <v>5804</v>
      </c>
    </row>
    <row r="503" spans="1:6" hidden="1">
      <c r="A503" s="384">
        <v>501</v>
      </c>
      <c r="B503" s="384" t="s">
        <v>5809</v>
      </c>
      <c r="C503" s="385" t="s">
        <v>5810</v>
      </c>
      <c r="D503" s="384" t="s">
        <v>877</v>
      </c>
      <c r="E503" s="386">
        <v>1100</v>
      </c>
      <c r="F503" s="387" t="s">
        <v>5804</v>
      </c>
    </row>
    <row r="504" spans="1:6" hidden="1">
      <c r="A504" s="384">
        <v>502</v>
      </c>
      <c r="B504" s="384" t="s">
        <v>5811</v>
      </c>
      <c r="C504" s="385" t="s">
        <v>5812</v>
      </c>
      <c r="D504" s="384" t="s">
        <v>877</v>
      </c>
      <c r="E504" s="386">
        <v>900</v>
      </c>
      <c r="F504" s="387" t="s">
        <v>5804</v>
      </c>
    </row>
    <row r="505" spans="1:6" hidden="1">
      <c r="A505" s="384">
        <v>503</v>
      </c>
      <c r="B505" s="384" t="s">
        <v>5813</v>
      </c>
      <c r="C505" s="385" t="s">
        <v>5814</v>
      </c>
      <c r="D505" s="384" t="s">
        <v>877</v>
      </c>
      <c r="E505" s="386">
        <v>70</v>
      </c>
      <c r="F505" s="387" t="s">
        <v>5804</v>
      </c>
    </row>
    <row r="506" spans="1:6" hidden="1">
      <c r="A506" s="384">
        <v>504</v>
      </c>
      <c r="B506" s="384" t="s">
        <v>5815</v>
      </c>
      <c r="C506" s="385" t="s">
        <v>5816</v>
      </c>
      <c r="D506" s="384" t="s">
        <v>877</v>
      </c>
      <c r="E506" s="386">
        <v>250</v>
      </c>
      <c r="F506" s="387" t="s">
        <v>5804</v>
      </c>
    </row>
    <row r="507" spans="1:6" hidden="1">
      <c r="A507" s="384">
        <v>505</v>
      </c>
      <c r="B507" s="384" t="s">
        <v>5817</v>
      </c>
      <c r="C507" s="385" t="s">
        <v>5818</v>
      </c>
      <c r="D507" s="384" t="s">
        <v>877</v>
      </c>
      <c r="E507" s="386">
        <v>160</v>
      </c>
      <c r="F507" s="387" t="s">
        <v>5804</v>
      </c>
    </row>
    <row r="508" spans="1:6" hidden="1">
      <c r="A508" s="384">
        <v>506</v>
      </c>
      <c r="B508" s="384" t="s">
        <v>5819</v>
      </c>
      <c r="C508" s="385" t="s">
        <v>5820</v>
      </c>
      <c r="D508" s="384" t="s">
        <v>877</v>
      </c>
      <c r="E508" s="386">
        <v>250</v>
      </c>
      <c r="F508" s="387" t="s">
        <v>5804</v>
      </c>
    </row>
    <row r="509" spans="1:6" hidden="1">
      <c r="A509" s="384">
        <v>507</v>
      </c>
      <c r="B509" s="384" t="s">
        <v>5821</v>
      </c>
      <c r="C509" s="385" t="s">
        <v>5822</v>
      </c>
      <c r="D509" s="384" t="s">
        <v>877</v>
      </c>
      <c r="E509" s="386">
        <v>130</v>
      </c>
      <c r="F509" s="387" t="s">
        <v>5804</v>
      </c>
    </row>
    <row r="510" spans="1:6" hidden="1">
      <c r="A510" s="384">
        <v>508</v>
      </c>
      <c r="B510" s="384" t="s">
        <v>5823</v>
      </c>
      <c r="C510" s="385" t="s">
        <v>5824</v>
      </c>
      <c r="D510" s="384" t="s">
        <v>877</v>
      </c>
      <c r="E510" s="386">
        <v>300</v>
      </c>
      <c r="F510" s="387" t="s">
        <v>5804</v>
      </c>
    </row>
    <row r="511" spans="1:6" hidden="1">
      <c r="A511" s="384">
        <v>509</v>
      </c>
      <c r="B511" s="384" t="s">
        <v>5825</v>
      </c>
      <c r="C511" s="385" t="s">
        <v>5826</v>
      </c>
      <c r="D511" s="384" t="s">
        <v>877</v>
      </c>
      <c r="E511" s="386">
        <v>150</v>
      </c>
      <c r="F511" s="387" t="s">
        <v>5804</v>
      </c>
    </row>
    <row r="512" spans="1:6" hidden="1">
      <c r="A512" s="384">
        <v>510</v>
      </c>
      <c r="B512" s="384" t="s">
        <v>5827</v>
      </c>
      <c r="C512" s="385" t="s">
        <v>5828</v>
      </c>
      <c r="D512" s="384" t="s">
        <v>877</v>
      </c>
      <c r="E512" s="386">
        <v>500</v>
      </c>
      <c r="F512" s="387" t="s">
        <v>5804</v>
      </c>
    </row>
    <row r="513" spans="1:6" hidden="1">
      <c r="A513" s="384">
        <v>511</v>
      </c>
      <c r="B513" s="384" t="s">
        <v>5829</v>
      </c>
      <c r="C513" s="385" t="s">
        <v>5830</v>
      </c>
      <c r="D513" s="384" t="s">
        <v>877</v>
      </c>
      <c r="E513" s="386">
        <v>200</v>
      </c>
      <c r="F513" s="387" t="s">
        <v>5804</v>
      </c>
    </row>
    <row r="514" spans="1:6" hidden="1">
      <c r="A514" s="384">
        <v>512</v>
      </c>
      <c r="B514" s="384" t="s">
        <v>5831</v>
      </c>
      <c r="C514" s="385" t="s">
        <v>5832</v>
      </c>
      <c r="D514" s="384" t="s">
        <v>877</v>
      </c>
      <c r="E514" s="386">
        <v>100</v>
      </c>
      <c r="F514" s="387" t="s">
        <v>5804</v>
      </c>
    </row>
    <row r="515" spans="1:6" hidden="1">
      <c r="A515" s="384">
        <v>513</v>
      </c>
      <c r="B515" s="384" t="s">
        <v>5833</v>
      </c>
      <c r="C515" s="385" t="s">
        <v>5834</v>
      </c>
      <c r="D515" s="384" t="s">
        <v>877</v>
      </c>
      <c r="E515" s="386">
        <v>60</v>
      </c>
      <c r="F515" s="387" t="s">
        <v>5804</v>
      </c>
    </row>
    <row r="516" spans="1:6" hidden="1">
      <c r="A516" s="384">
        <v>514</v>
      </c>
      <c r="B516" s="384" t="s">
        <v>5835</v>
      </c>
      <c r="C516" s="385" t="s">
        <v>5836</v>
      </c>
      <c r="D516" s="384" t="s">
        <v>877</v>
      </c>
      <c r="E516" s="386">
        <v>130</v>
      </c>
      <c r="F516" s="387" t="s">
        <v>5804</v>
      </c>
    </row>
    <row r="517" spans="1:6" hidden="1">
      <c r="A517" s="384">
        <v>515</v>
      </c>
      <c r="B517" s="384" t="s">
        <v>5837</v>
      </c>
      <c r="C517" s="385" t="s">
        <v>5838</v>
      </c>
      <c r="D517" s="384" t="s">
        <v>877</v>
      </c>
      <c r="E517" s="386">
        <v>250</v>
      </c>
      <c r="F517" s="387" t="s">
        <v>5804</v>
      </c>
    </row>
    <row r="518" spans="1:6" hidden="1">
      <c r="A518" s="384">
        <v>516</v>
      </c>
      <c r="B518" s="384" t="s">
        <v>5839</v>
      </c>
      <c r="C518" s="385" t="s">
        <v>5840</v>
      </c>
      <c r="D518" s="384" t="s">
        <v>877</v>
      </c>
      <c r="E518" s="386">
        <v>350</v>
      </c>
      <c r="F518" s="387" t="s">
        <v>5804</v>
      </c>
    </row>
    <row r="519" spans="1:6" hidden="1">
      <c r="A519" s="384">
        <v>517</v>
      </c>
      <c r="B519" s="384" t="s">
        <v>5841</v>
      </c>
      <c r="C519" s="385" t="s">
        <v>5842</v>
      </c>
      <c r="D519" s="384" t="s">
        <v>877</v>
      </c>
      <c r="E519" s="386">
        <v>300</v>
      </c>
      <c r="F519" s="387" t="s">
        <v>5804</v>
      </c>
    </row>
    <row r="520" spans="1:6" hidden="1">
      <c r="A520" s="384">
        <v>518</v>
      </c>
      <c r="B520" s="384" t="s">
        <v>5843</v>
      </c>
      <c r="C520" s="385" t="s">
        <v>5844</v>
      </c>
      <c r="D520" s="384" t="s">
        <v>877</v>
      </c>
      <c r="E520" s="386">
        <v>500</v>
      </c>
      <c r="F520" s="387" t="s">
        <v>5804</v>
      </c>
    </row>
    <row r="521" spans="1:6" hidden="1">
      <c r="A521" s="384">
        <v>519</v>
      </c>
      <c r="B521" s="384" t="s">
        <v>5845</v>
      </c>
      <c r="C521" s="385" t="s">
        <v>5846</v>
      </c>
      <c r="D521" s="384" t="s">
        <v>877</v>
      </c>
      <c r="E521" s="386">
        <v>300</v>
      </c>
      <c r="F521" s="387" t="s">
        <v>5804</v>
      </c>
    </row>
    <row r="522" spans="1:6" hidden="1">
      <c r="A522" s="384">
        <v>520</v>
      </c>
      <c r="B522" s="384" t="s">
        <v>5847</v>
      </c>
      <c r="C522" s="385" t="s">
        <v>5848</v>
      </c>
      <c r="D522" s="384" t="s">
        <v>877</v>
      </c>
      <c r="E522" s="386">
        <v>300</v>
      </c>
      <c r="F522" s="387" t="s">
        <v>5804</v>
      </c>
    </row>
    <row r="523" spans="1:6" hidden="1">
      <c r="A523" s="384">
        <v>521</v>
      </c>
      <c r="B523" s="384" t="s">
        <v>5849</v>
      </c>
      <c r="C523" s="385" t="s">
        <v>5850</v>
      </c>
      <c r="D523" s="384" t="s">
        <v>877</v>
      </c>
      <c r="E523" s="386">
        <v>80</v>
      </c>
      <c r="F523" s="387" t="s">
        <v>5804</v>
      </c>
    </row>
    <row r="524" spans="1:6" hidden="1">
      <c r="A524" s="384">
        <v>522</v>
      </c>
      <c r="B524" s="384" t="s">
        <v>5851</v>
      </c>
      <c r="C524" s="385" t="s">
        <v>5852</v>
      </c>
      <c r="D524" s="384" t="s">
        <v>877</v>
      </c>
      <c r="E524" s="386">
        <v>300</v>
      </c>
      <c r="F524" s="387" t="s">
        <v>5804</v>
      </c>
    </row>
    <row r="525" spans="1:6" hidden="1">
      <c r="A525" s="384">
        <v>523</v>
      </c>
      <c r="B525" s="384" t="s">
        <v>5853</v>
      </c>
      <c r="C525" s="385" t="s">
        <v>5854</v>
      </c>
      <c r="D525" s="384" t="s">
        <v>877</v>
      </c>
      <c r="E525" s="386">
        <v>100</v>
      </c>
      <c r="F525" s="387" t="s">
        <v>5804</v>
      </c>
    </row>
    <row r="526" spans="1:6" hidden="1">
      <c r="A526" s="384">
        <v>524</v>
      </c>
      <c r="B526" s="384" t="s">
        <v>5855</v>
      </c>
      <c r="C526" s="385" t="s">
        <v>5856</v>
      </c>
      <c r="D526" s="384" t="s">
        <v>877</v>
      </c>
      <c r="E526" s="386">
        <v>300</v>
      </c>
      <c r="F526" s="387" t="s">
        <v>5804</v>
      </c>
    </row>
    <row r="527" spans="1:6" hidden="1">
      <c r="A527" s="384">
        <v>525</v>
      </c>
      <c r="B527" s="384" t="s">
        <v>5857</v>
      </c>
      <c r="C527" s="385" t="s">
        <v>5858</v>
      </c>
      <c r="D527" s="384" t="s">
        <v>5859</v>
      </c>
      <c r="E527" s="386">
        <v>50</v>
      </c>
      <c r="F527" s="387" t="s">
        <v>5860</v>
      </c>
    </row>
    <row r="528" spans="1:6" hidden="1">
      <c r="A528" s="384">
        <v>526</v>
      </c>
      <c r="B528" s="384" t="s">
        <v>5861</v>
      </c>
      <c r="C528" s="385" t="s">
        <v>5862</v>
      </c>
      <c r="D528" s="384" t="s">
        <v>5859</v>
      </c>
      <c r="E528" s="386">
        <v>50</v>
      </c>
      <c r="F528" s="387" t="s">
        <v>5860</v>
      </c>
    </row>
    <row r="529" spans="1:6" hidden="1">
      <c r="A529" s="384">
        <v>527</v>
      </c>
      <c r="B529" s="384" t="s">
        <v>5863</v>
      </c>
      <c r="C529" s="385" t="s">
        <v>5864</v>
      </c>
      <c r="D529" s="384" t="s">
        <v>5865</v>
      </c>
      <c r="E529" s="386">
        <v>70</v>
      </c>
      <c r="F529" s="387" t="s">
        <v>5860</v>
      </c>
    </row>
    <row r="530" spans="1:6" hidden="1">
      <c r="A530" s="384">
        <v>528</v>
      </c>
      <c r="B530" s="384" t="s">
        <v>5866</v>
      </c>
      <c r="C530" s="385" t="s">
        <v>5867</v>
      </c>
      <c r="D530" s="384" t="s">
        <v>5865</v>
      </c>
      <c r="E530" s="386">
        <v>40</v>
      </c>
      <c r="F530" s="387" t="s">
        <v>5860</v>
      </c>
    </row>
    <row r="531" spans="1:6" hidden="1">
      <c r="A531" s="384">
        <v>529</v>
      </c>
      <c r="B531" s="384" t="s">
        <v>5868</v>
      </c>
      <c r="C531" s="385" t="s">
        <v>5869</v>
      </c>
      <c r="D531" s="384" t="s">
        <v>5865</v>
      </c>
      <c r="E531" s="386">
        <v>70</v>
      </c>
      <c r="F531" s="387" t="s">
        <v>5860</v>
      </c>
    </row>
    <row r="532" spans="1:6" hidden="1">
      <c r="A532" s="384">
        <v>530</v>
      </c>
      <c r="B532" s="384" t="s">
        <v>5870</v>
      </c>
      <c r="C532" s="385" t="s">
        <v>5871</v>
      </c>
      <c r="D532" s="384" t="s">
        <v>5865</v>
      </c>
      <c r="E532" s="386">
        <v>70</v>
      </c>
      <c r="F532" s="387" t="s">
        <v>5860</v>
      </c>
    </row>
    <row r="533" spans="1:6" hidden="1">
      <c r="A533" s="384">
        <v>531</v>
      </c>
      <c r="B533" s="384" t="s">
        <v>5872</v>
      </c>
      <c r="C533" s="385" t="s">
        <v>5873</v>
      </c>
      <c r="D533" s="384" t="s">
        <v>5865</v>
      </c>
      <c r="E533" s="386">
        <v>80</v>
      </c>
      <c r="F533" s="387" t="s">
        <v>5860</v>
      </c>
    </row>
    <row r="534" spans="1:6" hidden="1">
      <c r="A534" s="384">
        <v>532</v>
      </c>
      <c r="B534" s="384" t="s">
        <v>5874</v>
      </c>
      <c r="C534" s="385" t="s">
        <v>5875</v>
      </c>
      <c r="D534" s="384" t="s">
        <v>5865</v>
      </c>
      <c r="E534" s="386">
        <v>50</v>
      </c>
      <c r="F534" s="387" t="s">
        <v>5860</v>
      </c>
    </row>
    <row r="535" spans="1:6" hidden="1">
      <c r="A535" s="384">
        <v>533</v>
      </c>
      <c r="B535" s="384" t="s">
        <v>5876</v>
      </c>
      <c r="C535" s="385" t="s">
        <v>5877</v>
      </c>
      <c r="D535" s="384" t="s">
        <v>5865</v>
      </c>
      <c r="E535" s="386">
        <v>50</v>
      </c>
      <c r="F535" s="387" t="s">
        <v>5860</v>
      </c>
    </row>
    <row r="536" spans="1:6" hidden="1">
      <c r="A536" s="384">
        <v>534</v>
      </c>
      <c r="B536" s="384" t="s">
        <v>5878</v>
      </c>
      <c r="C536" s="385" t="s">
        <v>5879</v>
      </c>
      <c r="D536" s="384" t="s">
        <v>877</v>
      </c>
      <c r="E536" s="386">
        <v>70</v>
      </c>
      <c r="F536" s="387" t="s">
        <v>5860</v>
      </c>
    </row>
    <row r="537" spans="1:6" hidden="1">
      <c r="A537" s="384">
        <v>535</v>
      </c>
      <c r="B537" s="384" t="s">
        <v>5880</v>
      </c>
      <c r="C537" s="385" t="s">
        <v>5881</v>
      </c>
      <c r="D537" s="384" t="s">
        <v>877</v>
      </c>
      <c r="E537" s="386">
        <v>60</v>
      </c>
      <c r="F537" s="387" t="s">
        <v>5860</v>
      </c>
    </row>
    <row r="538" spans="1:6" hidden="1">
      <c r="A538" s="384">
        <v>536</v>
      </c>
      <c r="B538" s="384" t="s">
        <v>5882</v>
      </c>
      <c r="C538" s="385" t="s">
        <v>5883</v>
      </c>
      <c r="D538" s="384" t="s">
        <v>877</v>
      </c>
      <c r="E538" s="386">
        <v>220</v>
      </c>
      <c r="F538" s="387" t="s">
        <v>5860</v>
      </c>
    </row>
    <row r="539" spans="1:6" hidden="1">
      <c r="A539" s="384">
        <v>537</v>
      </c>
      <c r="B539" s="384" t="s">
        <v>5884</v>
      </c>
      <c r="C539" s="385" t="s">
        <v>5885</v>
      </c>
      <c r="D539" s="384" t="s">
        <v>877</v>
      </c>
      <c r="E539" s="386">
        <v>60</v>
      </c>
      <c r="F539" s="387" t="s">
        <v>5860</v>
      </c>
    </row>
    <row r="540" spans="1:6" hidden="1">
      <c r="A540" s="384">
        <v>538</v>
      </c>
      <c r="B540" s="384" t="s">
        <v>5886</v>
      </c>
      <c r="C540" s="385" t="s">
        <v>5887</v>
      </c>
      <c r="D540" s="384" t="s">
        <v>877</v>
      </c>
      <c r="E540" s="386">
        <v>80</v>
      </c>
      <c r="F540" s="387" t="s">
        <v>5860</v>
      </c>
    </row>
    <row r="541" spans="1:6" hidden="1">
      <c r="A541" s="384">
        <v>539</v>
      </c>
      <c r="B541" s="384" t="s">
        <v>5888</v>
      </c>
      <c r="C541" s="385" t="s">
        <v>5889</v>
      </c>
      <c r="D541" s="384" t="s">
        <v>877</v>
      </c>
      <c r="E541" s="386">
        <v>90</v>
      </c>
      <c r="F541" s="387" t="s">
        <v>5860</v>
      </c>
    </row>
    <row r="542" spans="1:6" hidden="1">
      <c r="A542" s="384">
        <v>540</v>
      </c>
      <c r="B542" s="384" t="s">
        <v>5890</v>
      </c>
      <c r="C542" s="385" t="s">
        <v>5891</v>
      </c>
      <c r="D542" s="384" t="s">
        <v>877</v>
      </c>
      <c r="E542" s="386">
        <v>90</v>
      </c>
      <c r="F542" s="387" t="s">
        <v>5860</v>
      </c>
    </row>
    <row r="543" spans="1:6" hidden="1">
      <c r="A543" s="384">
        <v>541</v>
      </c>
      <c r="B543" s="384" t="s">
        <v>5892</v>
      </c>
      <c r="C543" s="385" t="s">
        <v>5893</v>
      </c>
      <c r="D543" s="384" t="s">
        <v>877</v>
      </c>
      <c r="E543" s="386">
        <v>130</v>
      </c>
      <c r="F543" s="387" t="s">
        <v>5860</v>
      </c>
    </row>
    <row r="544" spans="1:6" hidden="1">
      <c r="A544" s="384">
        <v>542</v>
      </c>
      <c r="B544" s="384" t="s">
        <v>5894</v>
      </c>
      <c r="C544" s="385" t="s">
        <v>5895</v>
      </c>
      <c r="D544" s="384" t="s">
        <v>877</v>
      </c>
      <c r="E544" s="386">
        <v>100</v>
      </c>
      <c r="F544" s="387" t="s">
        <v>5860</v>
      </c>
    </row>
    <row r="545" spans="1:6" hidden="1">
      <c r="A545" s="384">
        <v>543</v>
      </c>
      <c r="B545" s="384" t="s">
        <v>5896</v>
      </c>
      <c r="C545" s="385" t="s">
        <v>5897</v>
      </c>
      <c r="D545" s="384" t="s">
        <v>877</v>
      </c>
      <c r="E545" s="386">
        <v>200</v>
      </c>
      <c r="F545" s="387" t="s">
        <v>5860</v>
      </c>
    </row>
    <row r="546" spans="1:6" hidden="1">
      <c r="A546" s="384">
        <v>544</v>
      </c>
      <c r="B546" s="384" t="s">
        <v>5898</v>
      </c>
      <c r="C546" s="385" t="s">
        <v>5899</v>
      </c>
      <c r="D546" s="384" t="s">
        <v>877</v>
      </c>
      <c r="E546" s="386">
        <v>60</v>
      </c>
      <c r="F546" s="387" t="s">
        <v>5860</v>
      </c>
    </row>
    <row r="547" spans="1:6" hidden="1">
      <c r="A547" s="384">
        <v>545</v>
      </c>
      <c r="B547" s="384" t="s">
        <v>5900</v>
      </c>
      <c r="C547" s="385" t="s">
        <v>5901</v>
      </c>
      <c r="D547" s="384" t="s">
        <v>5902</v>
      </c>
      <c r="E547" s="386">
        <v>70</v>
      </c>
      <c r="F547" s="387" t="s">
        <v>5860</v>
      </c>
    </row>
    <row r="548" spans="1:6" hidden="1">
      <c r="A548" s="384">
        <v>546</v>
      </c>
      <c r="B548" s="384" t="s">
        <v>5903</v>
      </c>
      <c r="C548" s="385" t="s">
        <v>5904</v>
      </c>
      <c r="D548" s="384" t="s">
        <v>5902</v>
      </c>
      <c r="E548" s="386">
        <v>140</v>
      </c>
      <c r="F548" s="387" t="s">
        <v>5860</v>
      </c>
    </row>
    <row r="549" spans="1:6" hidden="1">
      <c r="A549" s="384">
        <v>547</v>
      </c>
      <c r="B549" s="384" t="s">
        <v>5905</v>
      </c>
      <c r="C549" s="385" t="s">
        <v>5906</v>
      </c>
      <c r="D549" s="384" t="s">
        <v>5902</v>
      </c>
      <c r="E549" s="386">
        <v>270</v>
      </c>
      <c r="F549" s="387" t="s">
        <v>5860</v>
      </c>
    </row>
    <row r="550" spans="1:6" hidden="1">
      <c r="A550" s="384">
        <v>548</v>
      </c>
      <c r="B550" s="384" t="s">
        <v>5907</v>
      </c>
      <c r="C550" s="385" t="s">
        <v>5908</v>
      </c>
      <c r="D550" s="384" t="s">
        <v>877</v>
      </c>
      <c r="E550" s="386">
        <v>100</v>
      </c>
      <c r="F550" s="387" t="s">
        <v>5860</v>
      </c>
    </row>
    <row r="551" spans="1:6" hidden="1">
      <c r="A551" s="384">
        <v>549</v>
      </c>
      <c r="B551" s="384" t="s">
        <v>5909</v>
      </c>
      <c r="C551" s="385" t="s">
        <v>5910</v>
      </c>
      <c r="D551" s="384" t="s">
        <v>5911</v>
      </c>
      <c r="E551" s="386">
        <v>20</v>
      </c>
      <c r="F551" s="387" t="s">
        <v>5860</v>
      </c>
    </row>
    <row r="552" spans="1:6" hidden="1">
      <c r="A552" s="384">
        <v>550</v>
      </c>
      <c r="B552" s="384" t="s">
        <v>5912</v>
      </c>
      <c r="C552" s="385" t="s">
        <v>5913</v>
      </c>
      <c r="D552" s="384" t="s">
        <v>5911</v>
      </c>
      <c r="E552" s="386">
        <v>20</v>
      </c>
      <c r="F552" s="387" t="s">
        <v>5860</v>
      </c>
    </row>
    <row r="553" spans="1:6" hidden="1">
      <c r="A553" s="384">
        <v>551</v>
      </c>
      <c r="B553" s="384" t="s">
        <v>5914</v>
      </c>
      <c r="C553" s="385" t="s">
        <v>5915</v>
      </c>
      <c r="D553" s="384" t="s">
        <v>5911</v>
      </c>
      <c r="E553" s="386">
        <v>20</v>
      </c>
      <c r="F553" s="387" t="s">
        <v>5860</v>
      </c>
    </row>
    <row r="554" spans="1:6" hidden="1">
      <c r="A554" s="384">
        <v>552</v>
      </c>
      <c r="B554" s="384" t="s">
        <v>5916</v>
      </c>
      <c r="C554" s="385" t="s">
        <v>5917</v>
      </c>
      <c r="D554" s="384" t="s">
        <v>878</v>
      </c>
      <c r="E554" s="386">
        <v>200</v>
      </c>
      <c r="F554" s="387" t="s">
        <v>5918</v>
      </c>
    </row>
    <row r="555" spans="1:6" hidden="1">
      <c r="A555" s="384">
        <v>553</v>
      </c>
      <c r="B555" s="384" t="s">
        <v>5919</v>
      </c>
      <c r="C555" s="385" t="s">
        <v>5920</v>
      </c>
      <c r="D555" s="384" t="s">
        <v>878</v>
      </c>
      <c r="E555" s="386">
        <v>380</v>
      </c>
      <c r="F555" s="387" t="s">
        <v>5918</v>
      </c>
    </row>
    <row r="556" spans="1:6" hidden="1">
      <c r="A556" s="384">
        <v>554</v>
      </c>
      <c r="B556" s="384" t="s">
        <v>5921</v>
      </c>
      <c r="C556" s="385" t="s">
        <v>5922</v>
      </c>
      <c r="D556" s="384" t="s">
        <v>878</v>
      </c>
      <c r="E556" s="386">
        <v>350</v>
      </c>
      <c r="F556" s="387" t="s">
        <v>5918</v>
      </c>
    </row>
    <row r="557" spans="1:6" hidden="1">
      <c r="A557" s="384">
        <v>555</v>
      </c>
      <c r="B557" s="384" t="s">
        <v>5923</v>
      </c>
      <c r="C557" s="385" t="s">
        <v>5924</v>
      </c>
      <c r="D557" s="384" t="s">
        <v>878</v>
      </c>
      <c r="E557" s="386">
        <v>700</v>
      </c>
      <c r="F557" s="387" t="s">
        <v>5918</v>
      </c>
    </row>
    <row r="558" spans="1:6" hidden="1">
      <c r="A558" s="384">
        <v>556</v>
      </c>
      <c r="B558" s="384" t="s">
        <v>5925</v>
      </c>
      <c r="C558" s="385" t="s">
        <v>5926</v>
      </c>
      <c r="D558" s="384" t="s">
        <v>878</v>
      </c>
      <c r="E558" s="386">
        <v>1000</v>
      </c>
      <c r="F558" s="387" t="s">
        <v>5918</v>
      </c>
    </row>
    <row r="559" spans="1:6" hidden="1">
      <c r="A559" s="384">
        <v>557</v>
      </c>
      <c r="B559" s="384" t="s">
        <v>5927</v>
      </c>
      <c r="C559" s="385" t="s">
        <v>5928</v>
      </c>
      <c r="D559" s="384" t="s">
        <v>5929</v>
      </c>
      <c r="E559" s="386">
        <v>750</v>
      </c>
      <c r="F559" s="387" t="s">
        <v>5918</v>
      </c>
    </row>
    <row r="560" spans="1:6" hidden="1">
      <c r="A560" s="384">
        <v>558</v>
      </c>
      <c r="B560" s="384" t="s">
        <v>5930</v>
      </c>
      <c r="C560" s="385" t="s">
        <v>5931</v>
      </c>
      <c r="D560" s="384" t="s">
        <v>5929</v>
      </c>
      <c r="E560" s="386">
        <v>400</v>
      </c>
      <c r="F560" s="387" t="s">
        <v>5918</v>
      </c>
    </row>
    <row r="561" spans="1:6" hidden="1">
      <c r="A561" s="384">
        <v>559</v>
      </c>
      <c r="B561" s="384" t="s">
        <v>5932</v>
      </c>
      <c r="C561" s="385" t="s">
        <v>5933</v>
      </c>
      <c r="D561" s="384" t="s">
        <v>5929</v>
      </c>
      <c r="E561" s="386">
        <v>500</v>
      </c>
      <c r="F561" s="387" t="s">
        <v>5918</v>
      </c>
    </row>
    <row r="562" spans="1:6" hidden="1">
      <c r="A562" s="384">
        <v>560</v>
      </c>
      <c r="B562" s="384" t="s">
        <v>5934</v>
      </c>
      <c r="C562" s="385" t="s">
        <v>5935</v>
      </c>
      <c r="D562" s="384" t="s">
        <v>5929</v>
      </c>
      <c r="E562" s="386">
        <v>500</v>
      </c>
      <c r="F562" s="387" t="s">
        <v>5918</v>
      </c>
    </row>
    <row r="563" spans="1:6" hidden="1">
      <c r="A563" s="384">
        <v>561</v>
      </c>
      <c r="B563" s="384" t="s">
        <v>5936</v>
      </c>
      <c r="C563" s="385" t="s">
        <v>5937</v>
      </c>
      <c r="D563" s="384" t="s">
        <v>5938</v>
      </c>
      <c r="E563" s="386">
        <v>860</v>
      </c>
      <c r="F563" s="387" t="s">
        <v>5918</v>
      </c>
    </row>
    <row r="564" spans="1:6" hidden="1">
      <c r="A564" s="384">
        <v>562</v>
      </c>
      <c r="B564" s="384" t="s">
        <v>5939</v>
      </c>
      <c r="C564" s="385" t="s">
        <v>5940</v>
      </c>
      <c r="D564" s="384" t="s">
        <v>5929</v>
      </c>
      <c r="E564" s="386">
        <v>600</v>
      </c>
      <c r="F564" s="387" t="s">
        <v>5918</v>
      </c>
    </row>
    <row r="565" spans="1:6" hidden="1">
      <c r="A565" s="384">
        <v>563</v>
      </c>
      <c r="B565" s="384" t="s">
        <v>5941</v>
      </c>
      <c r="C565" s="385" t="s">
        <v>5942</v>
      </c>
      <c r="D565" s="384" t="s">
        <v>5929</v>
      </c>
      <c r="E565" s="386">
        <v>790</v>
      </c>
      <c r="F565" s="387" t="s">
        <v>5918</v>
      </c>
    </row>
    <row r="566" spans="1:6" hidden="1">
      <c r="A566" s="384">
        <v>564</v>
      </c>
      <c r="B566" s="384" t="s">
        <v>5943</v>
      </c>
      <c r="C566" s="385" t="s">
        <v>5944</v>
      </c>
      <c r="D566" s="384" t="s">
        <v>5929</v>
      </c>
      <c r="E566" s="386">
        <v>710</v>
      </c>
      <c r="F566" s="387" t="s">
        <v>5918</v>
      </c>
    </row>
    <row r="567" spans="1:6" hidden="1">
      <c r="A567" s="384">
        <v>565</v>
      </c>
      <c r="B567" s="384" t="s">
        <v>5945</v>
      </c>
      <c r="C567" s="385" t="s">
        <v>5946</v>
      </c>
      <c r="D567" s="384" t="s">
        <v>877</v>
      </c>
      <c r="E567" s="386">
        <v>1300</v>
      </c>
      <c r="F567" s="387" t="s">
        <v>5918</v>
      </c>
    </row>
    <row r="568" spans="1:6" hidden="1">
      <c r="A568" s="384">
        <v>566</v>
      </c>
      <c r="B568" s="384" t="s">
        <v>5947</v>
      </c>
      <c r="C568" s="385" t="s">
        <v>5948</v>
      </c>
      <c r="D568" s="384" t="s">
        <v>877</v>
      </c>
      <c r="E568" s="386">
        <v>150</v>
      </c>
      <c r="F568" s="387" t="s">
        <v>5918</v>
      </c>
    </row>
    <row r="569" spans="1:6" hidden="1">
      <c r="A569" s="384">
        <v>567</v>
      </c>
      <c r="B569" s="384" t="s">
        <v>5949</v>
      </c>
      <c r="C569" s="385" t="s">
        <v>5950</v>
      </c>
      <c r="D569" s="384" t="s">
        <v>877</v>
      </c>
      <c r="E569" s="386">
        <v>370</v>
      </c>
      <c r="F569" s="387" t="s">
        <v>5918</v>
      </c>
    </row>
    <row r="570" spans="1:6" hidden="1">
      <c r="A570" s="384">
        <v>568</v>
      </c>
      <c r="B570" s="384" t="s">
        <v>5951</v>
      </c>
      <c r="C570" s="385" t="s">
        <v>5952</v>
      </c>
      <c r="D570" s="384" t="s">
        <v>878</v>
      </c>
      <c r="E570" s="386">
        <v>260</v>
      </c>
      <c r="F570" s="387" t="s">
        <v>5918</v>
      </c>
    </row>
    <row r="571" spans="1:6" hidden="1">
      <c r="A571" s="384">
        <v>569</v>
      </c>
      <c r="B571" s="384" t="s">
        <v>5953</v>
      </c>
      <c r="C571" s="385" t="s">
        <v>5954</v>
      </c>
      <c r="D571" s="384" t="s">
        <v>878</v>
      </c>
      <c r="E571" s="386">
        <v>360</v>
      </c>
      <c r="F571" s="387" t="s">
        <v>5918</v>
      </c>
    </row>
    <row r="572" spans="1:6" hidden="1">
      <c r="A572" s="384">
        <v>570</v>
      </c>
      <c r="B572" s="384" t="s">
        <v>5955</v>
      </c>
      <c r="C572" s="385" t="s">
        <v>5956</v>
      </c>
      <c r="D572" s="384" t="s">
        <v>878</v>
      </c>
      <c r="E572" s="386">
        <v>370</v>
      </c>
      <c r="F572" s="387" t="s">
        <v>5918</v>
      </c>
    </row>
    <row r="573" spans="1:6" hidden="1">
      <c r="A573" s="384">
        <v>571</v>
      </c>
      <c r="B573" s="384" t="s">
        <v>5957</v>
      </c>
      <c r="C573" s="385" t="s">
        <v>5958</v>
      </c>
      <c r="D573" s="384" t="s">
        <v>878</v>
      </c>
      <c r="E573" s="386">
        <v>430</v>
      </c>
      <c r="F573" s="387" t="s">
        <v>5918</v>
      </c>
    </row>
    <row r="574" spans="1:6" hidden="1">
      <c r="A574" s="384">
        <v>572</v>
      </c>
      <c r="B574" s="384" t="s">
        <v>5959</v>
      </c>
      <c r="C574" s="385" t="s">
        <v>5960</v>
      </c>
      <c r="D574" s="384" t="s">
        <v>878</v>
      </c>
      <c r="E574" s="386">
        <v>820</v>
      </c>
      <c r="F574" s="387" t="s">
        <v>5918</v>
      </c>
    </row>
    <row r="575" spans="1:6" hidden="1">
      <c r="A575" s="384">
        <v>573</v>
      </c>
      <c r="B575" s="384" t="s">
        <v>5961</v>
      </c>
      <c r="C575" s="385" t="s">
        <v>5962</v>
      </c>
      <c r="D575" s="384" t="s">
        <v>878</v>
      </c>
      <c r="E575" s="386">
        <v>1750</v>
      </c>
      <c r="F575" s="387" t="s">
        <v>5918</v>
      </c>
    </row>
    <row r="576" spans="1:6" hidden="1">
      <c r="A576" s="384">
        <v>574</v>
      </c>
      <c r="B576" s="384" t="s">
        <v>5963</v>
      </c>
      <c r="C576" s="385" t="s">
        <v>5964</v>
      </c>
      <c r="D576" s="384" t="s">
        <v>878</v>
      </c>
      <c r="E576" s="386">
        <v>2500</v>
      </c>
      <c r="F576" s="387" t="s">
        <v>5918</v>
      </c>
    </row>
    <row r="577" spans="1:6" hidden="1">
      <c r="A577" s="384">
        <v>575</v>
      </c>
      <c r="B577" s="384" t="s">
        <v>5965</v>
      </c>
      <c r="C577" s="385" t="s">
        <v>5966</v>
      </c>
      <c r="D577" s="384" t="s">
        <v>878</v>
      </c>
      <c r="E577" s="386">
        <v>3500</v>
      </c>
      <c r="F577" s="387" t="s">
        <v>5918</v>
      </c>
    </row>
    <row r="578" spans="1:6" hidden="1">
      <c r="A578" s="384">
        <v>576</v>
      </c>
      <c r="B578" s="384" t="s">
        <v>5967</v>
      </c>
      <c r="C578" s="385" t="s">
        <v>5968</v>
      </c>
      <c r="D578" s="384" t="s">
        <v>5969</v>
      </c>
      <c r="E578" s="386">
        <v>280</v>
      </c>
      <c r="F578" s="387" t="s">
        <v>5918</v>
      </c>
    </row>
    <row r="579" spans="1:6" hidden="1">
      <c r="A579" s="384">
        <v>577</v>
      </c>
      <c r="B579" s="384" t="s">
        <v>5970</v>
      </c>
      <c r="C579" s="385" t="s">
        <v>5971</v>
      </c>
      <c r="D579" s="384" t="s">
        <v>5929</v>
      </c>
      <c r="E579" s="386">
        <v>600</v>
      </c>
      <c r="F579" s="387" t="s">
        <v>5918</v>
      </c>
    </row>
    <row r="580" spans="1:6" hidden="1">
      <c r="A580" s="384">
        <v>578</v>
      </c>
      <c r="B580" s="384" t="s">
        <v>5972</v>
      </c>
      <c r="C580" s="385" t="s">
        <v>5973</v>
      </c>
      <c r="D580" s="384" t="s">
        <v>878</v>
      </c>
      <c r="E580" s="386">
        <v>780</v>
      </c>
      <c r="F580" s="387" t="s">
        <v>5918</v>
      </c>
    </row>
    <row r="581" spans="1:6" hidden="1">
      <c r="A581" s="384">
        <v>579</v>
      </c>
      <c r="B581" s="384" t="s">
        <v>5974</v>
      </c>
      <c r="C581" s="385" t="s">
        <v>5975</v>
      </c>
      <c r="D581" s="384" t="s">
        <v>5929</v>
      </c>
      <c r="E581" s="386">
        <v>1290</v>
      </c>
      <c r="F581" s="387" t="s">
        <v>5918</v>
      </c>
    </row>
    <row r="582" spans="1:6" hidden="1">
      <c r="A582" s="384">
        <v>580</v>
      </c>
      <c r="B582" s="384" t="s">
        <v>5976</v>
      </c>
      <c r="C582" s="385" t="s">
        <v>5977</v>
      </c>
      <c r="D582" s="384" t="s">
        <v>877</v>
      </c>
      <c r="E582" s="386">
        <v>240</v>
      </c>
      <c r="F582" s="387" t="s">
        <v>5918</v>
      </c>
    </row>
    <row r="583" spans="1:6" hidden="1">
      <c r="A583" s="384">
        <v>581</v>
      </c>
      <c r="B583" s="384" t="s">
        <v>5978</v>
      </c>
      <c r="C583" s="385" t="s">
        <v>5979</v>
      </c>
      <c r="D583" s="384" t="s">
        <v>877</v>
      </c>
      <c r="E583" s="386">
        <v>400</v>
      </c>
      <c r="F583" s="387" t="s">
        <v>5918</v>
      </c>
    </row>
    <row r="584" spans="1:6" hidden="1">
      <c r="A584" s="384">
        <v>582</v>
      </c>
      <c r="B584" s="384" t="s">
        <v>5980</v>
      </c>
      <c r="C584" s="385" t="s">
        <v>5981</v>
      </c>
      <c r="D584" s="384" t="s">
        <v>878</v>
      </c>
      <c r="E584" s="386">
        <v>170</v>
      </c>
      <c r="F584" s="387" t="s">
        <v>5918</v>
      </c>
    </row>
    <row r="585" spans="1:6" hidden="1">
      <c r="A585" s="384">
        <v>583</v>
      </c>
      <c r="B585" s="384" t="s">
        <v>5982</v>
      </c>
      <c r="C585" s="385" t="s">
        <v>5983</v>
      </c>
      <c r="D585" s="384" t="s">
        <v>877</v>
      </c>
      <c r="E585" s="386">
        <v>170</v>
      </c>
      <c r="F585" s="387" t="s">
        <v>5918</v>
      </c>
    </row>
    <row r="586" spans="1:6" hidden="1">
      <c r="A586" s="384">
        <v>584</v>
      </c>
      <c r="B586" s="384" t="s">
        <v>5984</v>
      </c>
      <c r="C586" s="385" t="s">
        <v>5985</v>
      </c>
      <c r="D586" s="384" t="s">
        <v>877</v>
      </c>
      <c r="E586" s="386">
        <v>250</v>
      </c>
      <c r="F586" s="387" t="s">
        <v>5918</v>
      </c>
    </row>
    <row r="587" spans="1:6" hidden="1">
      <c r="A587" s="384">
        <v>585</v>
      </c>
      <c r="B587" s="384" t="s">
        <v>5986</v>
      </c>
      <c r="C587" s="385" t="s">
        <v>5987</v>
      </c>
      <c r="D587" s="384" t="s">
        <v>877</v>
      </c>
      <c r="E587" s="386">
        <v>250</v>
      </c>
      <c r="F587" s="387" t="s">
        <v>5918</v>
      </c>
    </row>
    <row r="588" spans="1:6" hidden="1">
      <c r="A588" s="384">
        <v>586</v>
      </c>
      <c r="B588" s="384" t="s">
        <v>5988</v>
      </c>
      <c r="C588" s="385" t="s">
        <v>5989</v>
      </c>
      <c r="D588" s="384" t="s">
        <v>877</v>
      </c>
      <c r="E588" s="386">
        <v>410</v>
      </c>
      <c r="F588" s="387" t="s">
        <v>5918</v>
      </c>
    </row>
    <row r="589" spans="1:6" hidden="1">
      <c r="A589" s="384">
        <v>587</v>
      </c>
      <c r="B589" s="384" t="s">
        <v>5990</v>
      </c>
      <c r="C589" s="385" t="s">
        <v>5991</v>
      </c>
      <c r="D589" s="384" t="s">
        <v>5992</v>
      </c>
      <c r="E589" s="386">
        <v>140</v>
      </c>
      <c r="F589" s="387" t="s">
        <v>5918</v>
      </c>
    </row>
  </sheetData>
  <autoFilter ref="A2:H589" xr:uid="{00000000-0009-0000-0000-00000B000000}">
    <filterColumn colId="5">
      <filters>
        <filter val="หมวดที่ 7 ค่าตรวจวินิจฉัยทางเทคนิคการแพทย์และพยาธิวิทยา"/>
      </filters>
    </filterColumn>
  </autoFilter>
  <mergeCells count="1">
    <mergeCell ref="A1:H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Z52"/>
  <sheetViews>
    <sheetView topLeftCell="A45" zoomScale="150" zoomScaleNormal="150" workbookViewId="0">
      <selection activeCell="K59" sqref="K59"/>
    </sheetView>
  </sheetViews>
  <sheetFormatPr defaultRowHeight="18" customHeight="1"/>
  <cols>
    <col min="1" max="8" width="2" customWidth="1"/>
    <col min="9" max="9" width="59.1796875" customWidth="1"/>
    <col min="10" max="10" width="1.90625" customWidth="1"/>
    <col min="11" max="11" width="22.81640625" customWidth="1"/>
    <col min="12" max="12" width="1.1796875" customWidth="1"/>
    <col min="14" max="17" width="3.1796875" customWidth="1"/>
    <col min="18" max="18" width="15.1796875" customWidth="1"/>
  </cols>
  <sheetData>
    <row r="1" spans="1:52" ht="18" customHeight="1">
      <c r="A1" s="358" t="s">
        <v>0</v>
      </c>
      <c r="B1" s="358" t="s">
        <v>1752</v>
      </c>
      <c r="C1" s="358" t="s">
        <v>1753</v>
      </c>
      <c r="D1" s="358" t="s">
        <v>1754</v>
      </c>
      <c r="E1" s="358" t="s">
        <v>1755</v>
      </c>
      <c r="F1" s="358" t="s">
        <v>688</v>
      </c>
      <c r="G1" s="358" t="s">
        <v>1756</v>
      </c>
      <c r="H1" s="358" t="s">
        <v>1757</v>
      </c>
      <c r="I1" s="358" t="s">
        <v>1758</v>
      </c>
      <c r="J1" s="358" t="s">
        <v>851</v>
      </c>
      <c r="K1" s="358" t="s">
        <v>1759</v>
      </c>
      <c r="L1" s="358" t="s">
        <v>1760</v>
      </c>
      <c r="M1" s="358" t="s">
        <v>1761</v>
      </c>
      <c r="N1" s="358" t="s">
        <v>1762</v>
      </c>
      <c r="O1" s="358" t="s">
        <v>1763</v>
      </c>
      <c r="P1" s="358" t="s">
        <v>1764</v>
      </c>
      <c r="Q1" s="358" t="s">
        <v>1765</v>
      </c>
      <c r="R1" s="358" t="s">
        <v>1766</v>
      </c>
      <c r="S1" s="358" t="s">
        <v>1767</v>
      </c>
      <c r="T1" s="358" t="s">
        <v>1768</v>
      </c>
      <c r="U1" s="358" t="s">
        <v>151</v>
      </c>
      <c r="V1" s="358" t="s">
        <v>1769</v>
      </c>
      <c r="W1" s="358" t="s">
        <v>1770</v>
      </c>
      <c r="X1" s="358" t="s">
        <v>1771</v>
      </c>
      <c r="Y1" s="358" t="s">
        <v>1772</v>
      </c>
      <c r="Z1" s="358" t="s">
        <v>1773</v>
      </c>
      <c r="AA1" s="358" t="s">
        <v>1774</v>
      </c>
      <c r="AB1" s="358" t="s">
        <v>1775</v>
      </c>
      <c r="AC1" s="358" t="s">
        <v>1776</v>
      </c>
      <c r="AD1" s="358" t="s">
        <v>1777</v>
      </c>
      <c r="AE1" s="358" t="s">
        <v>1778</v>
      </c>
      <c r="AF1" s="358" t="s">
        <v>1779</v>
      </c>
      <c r="AG1" s="358" t="s">
        <v>1780</v>
      </c>
      <c r="AH1" s="358" t="s">
        <v>1781</v>
      </c>
      <c r="AI1" s="358" t="s">
        <v>1782</v>
      </c>
      <c r="AJ1" s="358" t="s">
        <v>1783</v>
      </c>
      <c r="AK1" s="358" t="s">
        <v>1784</v>
      </c>
      <c r="AL1" s="358" t="s">
        <v>1785</v>
      </c>
      <c r="AM1" s="358" t="s">
        <v>1786</v>
      </c>
      <c r="AN1" s="358" t="s">
        <v>1787</v>
      </c>
      <c r="AO1" s="358" t="s">
        <v>1788</v>
      </c>
      <c r="AP1" s="358" t="s">
        <v>1789</v>
      </c>
      <c r="AQ1" s="358" t="s">
        <v>1790</v>
      </c>
      <c r="AR1" s="358" t="s">
        <v>1791</v>
      </c>
      <c r="AS1" s="358" t="s">
        <v>1792</v>
      </c>
      <c r="AT1" s="358" t="s">
        <v>1793</v>
      </c>
      <c r="AU1" s="358" t="s">
        <v>1794</v>
      </c>
      <c r="AV1" s="358" t="s">
        <v>1795</v>
      </c>
      <c r="AW1" s="358" t="s">
        <v>1796</v>
      </c>
      <c r="AX1" s="358" t="s">
        <v>1797</v>
      </c>
      <c r="AY1" s="358" t="s">
        <v>1798</v>
      </c>
      <c r="AZ1" s="358" t="s">
        <v>1799</v>
      </c>
    </row>
    <row r="2" spans="1:52" ht="18" customHeight="1">
      <c r="A2" s="359"/>
      <c r="B2" s="359"/>
      <c r="C2" s="359" t="s">
        <v>151</v>
      </c>
      <c r="D2" s="359"/>
      <c r="E2" s="359"/>
      <c r="F2" s="359"/>
      <c r="G2" s="359" t="s">
        <v>151</v>
      </c>
      <c r="H2" s="359" t="s">
        <v>151</v>
      </c>
      <c r="I2" s="359" t="s">
        <v>1800</v>
      </c>
      <c r="J2" s="359" t="s">
        <v>151</v>
      </c>
      <c r="K2" s="359" t="s">
        <v>1801</v>
      </c>
      <c r="L2" s="359"/>
      <c r="M2" s="360">
        <v>120</v>
      </c>
      <c r="N2" s="359"/>
      <c r="O2" s="359"/>
      <c r="P2" s="359"/>
      <c r="Q2" s="359"/>
      <c r="R2" s="359" t="s">
        <v>1802</v>
      </c>
      <c r="S2" s="359"/>
      <c r="T2" s="359" t="s">
        <v>1803</v>
      </c>
      <c r="U2" s="359"/>
      <c r="V2" s="360"/>
      <c r="W2" s="360"/>
      <c r="X2" s="360"/>
      <c r="Y2" s="360"/>
      <c r="Z2" s="360"/>
      <c r="AA2" s="360"/>
      <c r="AB2" s="360"/>
      <c r="AC2" s="360"/>
      <c r="AD2" s="360"/>
      <c r="AE2" s="360"/>
      <c r="AF2" s="360"/>
      <c r="AG2" s="360"/>
      <c r="AH2" s="360"/>
      <c r="AI2" s="360"/>
      <c r="AJ2" s="360"/>
      <c r="AK2" s="360"/>
      <c r="AL2" s="360"/>
      <c r="AM2" s="360"/>
      <c r="AN2" s="360"/>
      <c r="AO2" s="360"/>
      <c r="AP2" s="359"/>
      <c r="AQ2" s="359"/>
      <c r="AR2" s="359"/>
      <c r="AS2" s="359"/>
      <c r="AT2" s="359" t="s">
        <v>151</v>
      </c>
      <c r="AU2" s="359" t="s">
        <v>151</v>
      </c>
      <c r="AV2" s="359" t="s">
        <v>1804</v>
      </c>
      <c r="AW2" s="361"/>
      <c r="AX2" s="359" t="s">
        <v>151</v>
      </c>
      <c r="AY2" s="359"/>
      <c r="AZ2" s="359"/>
    </row>
    <row r="3" spans="1:52" ht="18" customHeight="1">
      <c r="A3" s="362"/>
      <c r="B3" s="362"/>
      <c r="C3" s="362" t="s">
        <v>151</v>
      </c>
      <c r="D3" s="362"/>
      <c r="E3" s="362"/>
      <c r="F3" s="362"/>
      <c r="G3" s="362" t="s">
        <v>151</v>
      </c>
      <c r="H3" s="362" t="s">
        <v>151</v>
      </c>
      <c r="I3" s="362" t="s">
        <v>1805</v>
      </c>
      <c r="J3" s="362" t="s">
        <v>151</v>
      </c>
      <c r="K3" s="362" t="s">
        <v>1801</v>
      </c>
      <c r="L3" s="362"/>
      <c r="M3" s="363">
        <v>50</v>
      </c>
      <c r="N3" s="362"/>
      <c r="O3" s="362"/>
      <c r="P3" s="362"/>
      <c r="Q3" s="362"/>
      <c r="R3" s="362" t="s">
        <v>1802</v>
      </c>
      <c r="S3" s="362"/>
      <c r="T3" s="362" t="s">
        <v>1803</v>
      </c>
      <c r="U3" s="362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63"/>
      <c r="AH3" s="363"/>
      <c r="AI3" s="363"/>
      <c r="AJ3" s="363"/>
      <c r="AK3" s="363"/>
      <c r="AL3" s="363"/>
      <c r="AM3" s="363"/>
      <c r="AN3" s="363"/>
      <c r="AO3" s="363"/>
      <c r="AP3" s="362"/>
      <c r="AQ3" s="362"/>
      <c r="AR3" s="362"/>
      <c r="AS3" s="362"/>
      <c r="AT3" s="362" t="s">
        <v>151</v>
      </c>
      <c r="AU3" s="362" t="s">
        <v>151</v>
      </c>
      <c r="AV3" s="362" t="s">
        <v>1804</v>
      </c>
      <c r="AW3" s="364"/>
      <c r="AX3" s="362" t="s">
        <v>151</v>
      </c>
      <c r="AY3" s="362"/>
      <c r="AZ3" s="362"/>
    </row>
    <row r="4" spans="1:52" ht="18" customHeight="1">
      <c r="A4" s="359"/>
      <c r="B4" s="359"/>
      <c r="C4" s="359" t="s">
        <v>151</v>
      </c>
      <c r="D4" s="359"/>
      <c r="E4" s="359"/>
      <c r="F4" s="359"/>
      <c r="G4" s="359" t="s">
        <v>151</v>
      </c>
      <c r="H4" s="359" t="s">
        <v>151</v>
      </c>
      <c r="I4" s="359" t="s">
        <v>1806</v>
      </c>
      <c r="J4" s="359" t="s">
        <v>151</v>
      </c>
      <c r="K4" s="359" t="s">
        <v>1801</v>
      </c>
      <c r="L4" s="359"/>
      <c r="M4" s="360">
        <v>40</v>
      </c>
      <c r="N4" s="359"/>
      <c r="O4" s="359"/>
      <c r="P4" s="359"/>
      <c r="Q4" s="359"/>
      <c r="R4" s="359" t="s">
        <v>1802</v>
      </c>
      <c r="S4" s="359" t="s">
        <v>1807</v>
      </c>
      <c r="T4" s="359" t="s">
        <v>1808</v>
      </c>
      <c r="U4" s="359"/>
      <c r="V4" s="360"/>
      <c r="W4" s="360"/>
      <c r="X4" s="360"/>
      <c r="Y4" s="360"/>
      <c r="Z4" s="360"/>
      <c r="AA4" s="360"/>
      <c r="AB4" s="360"/>
      <c r="AC4" s="360"/>
      <c r="AD4" s="360"/>
      <c r="AE4" s="360"/>
      <c r="AF4" s="360"/>
      <c r="AG4" s="360"/>
      <c r="AH4" s="360"/>
      <c r="AI4" s="360"/>
      <c r="AJ4" s="360"/>
      <c r="AK4" s="360"/>
      <c r="AL4" s="360"/>
      <c r="AM4" s="360"/>
      <c r="AN4" s="360"/>
      <c r="AO4" s="360"/>
      <c r="AP4" s="359"/>
      <c r="AQ4" s="359"/>
      <c r="AR4" s="359"/>
      <c r="AS4" s="359"/>
      <c r="AT4" s="359" t="s">
        <v>151</v>
      </c>
      <c r="AU4" s="359" t="s">
        <v>151</v>
      </c>
      <c r="AV4" s="359" t="s">
        <v>1804</v>
      </c>
      <c r="AW4" s="361"/>
      <c r="AX4" s="359" t="s">
        <v>151</v>
      </c>
      <c r="AY4" s="359"/>
      <c r="AZ4" s="359"/>
    </row>
    <row r="5" spans="1:52" ht="18" customHeight="1">
      <c r="A5" s="362"/>
      <c r="B5" s="362"/>
      <c r="C5" s="362" t="s">
        <v>151</v>
      </c>
      <c r="D5" s="362"/>
      <c r="E5" s="362"/>
      <c r="F5" s="362"/>
      <c r="G5" s="362" t="s">
        <v>151</v>
      </c>
      <c r="H5" s="362" t="s">
        <v>151</v>
      </c>
      <c r="I5" s="362" t="s">
        <v>1809</v>
      </c>
      <c r="J5" s="362" t="s">
        <v>151</v>
      </c>
      <c r="K5" s="359" t="s">
        <v>1801</v>
      </c>
      <c r="L5" s="362"/>
      <c r="M5" s="363">
        <v>100</v>
      </c>
      <c r="N5" s="362"/>
      <c r="O5" s="362"/>
      <c r="P5" s="362"/>
      <c r="Q5" s="362"/>
      <c r="R5" s="362" t="s">
        <v>1802</v>
      </c>
      <c r="S5" s="362"/>
      <c r="T5" s="362" t="s">
        <v>1803</v>
      </c>
      <c r="U5" s="362"/>
      <c r="V5" s="363"/>
      <c r="W5" s="363"/>
      <c r="X5" s="363"/>
      <c r="Y5" s="363"/>
      <c r="Z5" s="363"/>
      <c r="AA5" s="363"/>
      <c r="AB5" s="363"/>
      <c r="AC5" s="363"/>
      <c r="AD5" s="363"/>
      <c r="AE5" s="363"/>
      <c r="AF5" s="363"/>
      <c r="AG5" s="363"/>
      <c r="AH5" s="363"/>
      <c r="AI5" s="363"/>
      <c r="AJ5" s="363"/>
      <c r="AK5" s="363"/>
      <c r="AL5" s="363"/>
      <c r="AM5" s="363"/>
      <c r="AN5" s="363"/>
      <c r="AO5" s="363"/>
      <c r="AP5" s="362"/>
      <c r="AQ5" s="362"/>
      <c r="AR5" s="362"/>
      <c r="AS5" s="362"/>
      <c r="AT5" s="362" t="s">
        <v>151</v>
      </c>
      <c r="AU5" s="362" t="s">
        <v>151</v>
      </c>
      <c r="AV5" s="362" t="s">
        <v>1804</v>
      </c>
      <c r="AW5" s="364"/>
      <c r="AX5" s="362" t="s">
        <v>151</v>
      </c>
      <c r="AY5" s="362"/>
      <c r="AZ5" s="362"/>
    </row>
    <row r="6" spans="1:52" ht="18" customHeight="1">
      <c r="A6" s="362"/>
      <c r="B6" s="362"/>
      <c r="C6" s="362"/>
      <c r="D6" s="362"/>
      <c r="E6" s="362"/>
      <c r="F6" s="362"/>
      <c r="G6" s="362"/>
      <c r="H6" s="362"/>
      <c r="I6" s="362" t="s">
        <v>1810</v>
      </c>
      <c r="J6" s="362"/>
      <c r="K6" s="362" t="s">
        <v>1801</v>
      </c>
      <c r="L6" s="362"/>
      <c r="M6" s="363">
        <v>100</v>
      </c>
      <c r="N6" s="362"/>
      <c r="O6" s="362"/>
      <c r="P6" s="362"/>
      <c r="Q6" s="362"/>
      <c r="R6" s="362" t="s">
        <v>1802</v>
      </c>
      <c r="S6" s="362"/>
      <c r="T6" s="362"/>
      <c r="U6" s="362"/>
      <c r="V6" s="363"/>
      <c r="W6" s="363"/>
      <c r="X6" s="363"/>
      <c r="Y6" s="363"/>
      <c r="Z6" s="363"/>
      <c r="AA6" s="363"/>
      <c r="AB6" s="363"/>
      <c r="AC6" s="363"/>
      <c r="AD6" s="363"/>
      <c r="AE6" s="363"/>
      <c r="AF6" s="363"/>
      <c r="AG6" s="363"/>
      <c r="AH6" s="363"/>
      <c r="AI6" s="363"/>
      <c r="AJ6" s="363"/>
      <c r="AK6" s="363"/>
      <c r="AL6" s="363"/>
      <c r="AM6" s="363"/>
      <c r="AN6" s="363"/>
      <c r="AO6" s="363"/>
      <c r="AP6" s="362"/>
      <c r="AQ6" s="362"/>
      <c r="AR6" s="362"/>
      <c r="AS6" s="362"/>
      <c r="AT6" s="362"/>
      <c r="AU6" s="362"/>
      <c r="AV6" s="362"/>
      <c r="AW6" s="364"/>
      <c r="AX6" s="362"/>
      <c r="AY6" s="362"/>
      <c r="AZ6" s="362"/>
    </row>
    <row r="7" spans="1:52" ht="18" customHeight="1">
      <c r="A7" s="359"/>
      <c r="B7" s="359"/>
      <c r="C7" s="359" t="s">
        <v>151</v>
      </c>
      <c r="D7" s="359"/>
      <c r="E7" s="359"/>
      <c r="F7" s="359"/>
      <c r="G7" s="359" t="s">
        <v>151</v>
      </c>
      <c r="H7" s="359" t="s">
        <v>151</v>
      </c>
      <c r="I7" s="359" t="s">
        <v>1811</v>
      </c>
      <c r="J7" s="359" t="s">
        <v>151</v>
      </c>
      <c r="K7" s="359" t="s">
        <v>1801</v>
      </c>
      <c r="L7" s="359"/>
      <c r="M7" s="360">
        <v>100</v>
      </c>
      <c r="N7" s="359"/>
      <c r="O7" s="359"/>
      <c r="P7" s="359"/>
      <c r="Q7" s="359"/>
      <c r="R7" s="359" t="s">
        <v>1802</v>
      </c>
      <c r="S7" s="359" t="s">
        <v>1812</v>
      </c>
      <c r="T7" s="359" t="s">
        <v>1803</v>
      </c>
      <c r="U7" s="359"/>
      <c r="V7" s="360"/>
      <c r="W7" s="360"/>
      <c r="X7" s="360"/>
      <c r="Y7" s="360"/>
      <c r="Z7" s="360"/>
      <c r="AA7" s="360"/>
      <c r="AB7" s="360"/>
      <c r="AC7" s="360"/>
      <c r="AD7" s="360"/>
      <c r="AE7" s="360"/>
      <c r="AF7" s="360"/>
      <c r="AG7" s="360"/>
      <c r="AH7" s="360"/>
      <c r="AI7" s="360"/>
      <c r="AJ7" s="360"/>
      <c r="AK7" s="360"/>
      <c r="AL7" s="360"/>
      <c r="AM7" s="360"/>
      <c r="AN7" s="360"/>
      <c r="AO7" s="360"/>
      <c r="AP7" s="359"/>
      <c r="AQ7" s="359"/>
      <c r="AR7" s="359"/>
      <c r="AS7" s="359"/>
      <c r="AT7" s="359" t="s">
        <v>151</v>
      </c>
      <c r="AU7" s="359" t="s">
        <v>151</v>
      </c>
      <c r="AV7" s="359" t="s">
        <v>1804</v>
      </c>
      <c r="AW7" s="361"/>
      <c r="AX7" s="359" t="s">
        <v>151</v>
      </c>
      <c r="AY7" s="359"/>
      <c r="AZ7" s="359"/>
    </row>
    <row r="8" spans="1:52" ht="18" customHeight="1">
      <c r="A8" s="362"/>
      <c r="B8" s="362"/>
      <c r="C8" s="362" t="s">
        <v>151</v>
      </c>
      <c r="D8" s="362"/>
      <c r="E8" s="362"/>
      <c r="F8" s="362"/>
      <c r="G8" s="362" t="s">
        <v>151</v>
      </c>
      <c r="H8" s="362" t="s">
        <v>151</v>
      </c>
      <c r="I8" s="362" t="s">
        <v>1813</v>
      </c>
      <c r="J8" s="362" t="s">
        <v>151</v>
      </c>
      <c r="K8" s="362" t="s">
        <v>1801</v>
      </c>
      <c r="L8" s="362"/>
      <c r="M8" s="363">
        <v>360</v>
      </c>
      <c r="N8" s="362"/>
      <c r="O8" s="362"/>
      <c r="P8" s="362"/>
      <c r="Q8" s="362"/>
      <c r="R8" s="362" t="s">
        <v>1802</v>
      </c>
      <c r="S8" s="362" t="s">
        <v>1814</v>
      </c>
      <c r="T8" s="362" t="s">
        <v>1803</v>
      </c>
      <c r="U8" s="362"/>
      <c r="V8" s="363"/>
      <c r="W8" s="363"/>
      <c r="X8" s="363"/>
      <c r="Y8" s="363"/>
      <c r="Z8" s="363"/>
      <c r="AA8" s="363"/>
      <c r="AB8" s="363"/>
      <c r="AC8" s="363"/>
      <c r="AD8" s="363"/>
      <c r="AE8" s="363"/>
      <c r="AF8" s="363"/>
      <c r="AG8" s="363"/>
      <c r="AH8" s="363"/>
      <c r="AI8" s="363"/>
      <c r="AJ8" s="363"/>
      <c r="AK8" s="363"/>
      <c r="AL8" s="363"/>
      <c r="AM8" s="363"/>
      <c r="AN8" s="363"/>
      <c r="AO8" s="363"/>
      <c r="AP8" s="362"/>
      <c r="AQ8" s="362"/>
      <c r="AR8" s="362"/>
      <c r="AS8" s="362"/>
      <c r="AT8" s="362" t="s">
        <v>151</v>
      </c>
      <c r="AU8" s="362" t="s">
        <v>151</v>
      </c>
      <c r="AV8" s="362" t="s">
        <v>1804</v>
      </c>
      <c r="AW8" s="364"/>
      <c r="AX8" s="362" t="s">
        <v>151</v>
      </c>
      <c r="AY8" s="362"/>
      <c r="AZ8" s="362"/>
    </row>
    <row r="9" spans="1:52" ht="18" customHeight="1">
      <c r="A9" s="359"/>
      <c r="B9" s="359"/>
      <c r="C9" s="359" t="s">
        <v>151</v>
      </c>
      <c r="D9" s="359"/>
      <c r="E9" s="359"/>
      <c r="F9" s="359"/>
      <c r="G9" s="359" t="s">
        <v>151</v>
      </c>
      <c r="H9" s="359" t="s">
        <v>151</v>
      </c>
      <c r="I9" s="359" t="s">
        <v>1815</v>
      </c>
      <c r="J9" s="359" t="s">
        <v>151</v>
      </c>
      <c r="K9" s="359" t="s">
        <v>1801</v>
      </c>
      <c r="L9" s="359"/>
      <c r="M9" s="363">
        <v>360</v>
      </c>
      <c r="N9" s="359"/>
      <c r="O9" s="359"/>
      <c r="P9" s="359"/>
      <c r="Q9" s="359"/>
      <c r="R9" s="359" t="s">
        <v>1802</v>
      </c>
      <c r="S9" s="359" t="s">
        <v>1814</v>
      </c>
      <c r="T9" s="359" t="s">
        <v>1803</v>
      </c>
      <c r="U9" s="359"/>
      <c r="V9" s="360"/>
      <c r="W9" s="360"/>
      <c r="X9" s="360"/>
      <c r="Y9" s="360"/>
      <c r="Z9" s="360"/>
      <c r="AA9" s="360"/>
      <c r="AB9" s="360"/>
      <c r="AC9" s="360"/>
      <c r="AD9" s="360"/>
      <c r="AE9" s="360"/>
      <c r="AF9" s="360"/>
      <c r="AG9" s="360"/>
      <c r="AH9" s="360"/>
      <c r="AI9" s="360"/>
      <c r="AJ9" s="360"/>
      <c r="AK9" s="360"/>
      <c r="AL9" s="360"/>
      <c r="AM9" s="360"/>
      <c r="AN9" s="360"/>
      <c r="AO9" s="360"/>
      <c r="AP9" s="359"/>
      <c r="AQ9" s="359"/>
      <c r="AR9" s="359"/>
      <c r="AS9" s="359"/>
      <c r="AT9" s="359" t="s">
        <v>151</v>
      </c>
      <c r="AU9" s="359" t="s">
        <v>151</v>
      </c>
      <c r="AV9" s="359" t="s">
        <v>1804</v>
      </c>
      <c r="AW9" s="361"/>
      <c r="AX9" s="359" t="s">
        <v>151</v>
      </c>
      <c r="AY9" s="359"/>
      <c r="AZ9" s="359"/>
    </row>
    <row r="10" spans="1:52" ht="18" customHeight="1">
      <c r="A10" s="362"/>
      <c r="B10" s="362"/>
      <c r="C10" s="362" t="s">
        <v>151</v>
      </c>
      <c r="D10" s="362"/>
      <c r="E10" s="362"/>
      <c r="F10" s="362"/>
      <c r="G10" s="362" t="s">
        <v>151</v>
      </c>
      <c r="H10" s="362" t="s">
        <v>151</v>
      </c>
      <c r="I10" s="362" t="s">
        <v>1816</v>
      </c>
      <c r="J10" s="362" t="s">
        <v>151</v>
      </c>
      <c r="K10" s="362" t="s">
        <v>1801</v>
      </c>
      <c r="L10" s="362"/>
      <c r="M10" s="363">
        <v>360</v>
      </c>
      <c r="N10" s="362"/>
      <c r="O10" s="362"/>
      <c r="P10" s="362"/>
      <c r="Q10" s="362"/>
      <c r="R10" s="362" t="s">
        <v>1802</v>
      </c>
      <c r="S10" s="362" t="s">
        <v>1814</v>
      </c>
      <c r="T10" s="362" t="s">
        <v>1803</v>
      </c>
      <c r="U10" s="362"/>
      <c r="V10" s="363"/>
      <c r="W10" s="363"/>
      <c r="X10" s="363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2"/>
      <c r="AQ10" s="362"/>
      <c r="AR10" s="362"/>
      <c r="AS10" s="362"/>
      <c r="AT10" s="362" t="s">
        <v>151</v>
      </c>
      <c r="AU10" s="362" t="s">
        <v>151</v>
      </c>
      <c r="AV10" s="362" t="s">
        <v>1804</v>
      </c>
      <c r="AW10" s="364"/>
      <c r="AX10" s="362" t="s">
        <v>151</v>
      </c>
      <c r="AY10" s="362"/>
      <c r="AZ10" s="362"/>
    </row>
    <row r="11" spans="1:52" ht="18" customHeight="1">
      <c r="A11" s="359"/>
      <c r="B11" s="359"/>
      <c r="C11" s="359" t="s">
        <v>151</v>
      </c>
      <c r="D11" s="359"/>
      <c r="E11" s="359"/>
      <c r="F11" s="359"/>
      <c r="G11" s="359" t="s">
        <v>151</v>
      </c>
      <c r="H11" s="359" t="s">
        <v>151</v>
      </c>
      <c r="I11" s="359" t="s">
        <v>1817</v>
      </c>
      <c r="J11" s="359" t="s">
        <v>151</v>
      </c>
      <c r="K11" s="359" t="s">
        <v>1801</v>
      </c>
      <c r="L11" s="359"/>
      <c r="M11" s="363">
        <v>360</v>
      </c>
      <c r="N11" s="359"/>
      <c r="O11" s="359"/>
      <c r="P11" s="359"/>
      <c r="Q11" s="359"/>
      <c r="R11" s="359" t="s">
        <v>1802</v>
      </c>
      <c r="S11" s="359" t="s">
        <v>1814</v>
      </c>
      <c r="T11" s="359" t="s">
        <v>1803</v>
      </c>
      <c r="U11" s="359"/>
      <c r="V11" s="360"/>
      <c r="W11" s="360"/>
      <c r="X11" s="360"/>
      <c r="Y11" s="360"/>
      <c r="Z11" s="360"/>
      <c r="AA11" s="360"/>
      <c r="AB11" s="360"/>
      <c r="AC11" s="360"/>
      <c r="AD11" s="360"/>
      <c r="AE11" s="360"/>
      <c r="AF11" s="360"/>
      <c r="AG11" s="360"/>
      <c r="AH11" s="360"/>
      <c r="AI11" s="360"/>
      <c r="AJ11" s="360"/>
      <c r="AK11" s="360"/>
      <c r="AL11" s="360"/>
      <c r="AM11" s="360"/>
      <c r="AN11" s="360"/>
      <c r="AO11" s="360"/>
      <c r="AP11" s="359"/>
      <c r="AQ11" s="359"/>
      <c r="AR11" s="359"/>
      <c r="AS11" s="359"/>
      <c r="AT11" s="359" t="s">
        <v>151</v>
      </c>
      <c r="AU11" s="359" t="s">
        <v>151</v>
      </c>
      <c r="AV11" s="359" t="s">
        <v>1804</v>
      </c>
      <c r="AW11" s="361"/>
      <c r="AX11" s="359" t="s">
        <v>151</v>
      </c>
      <c r="AY11" s="359"/>
      <c r="AZ11" s="359"/>
    </row>
    <row r="12" spans="1:52" ht="18" customHeight="1">
      <c r="A12" s="362"/>
      <c r="B12" s="362"/>
      <c r="C12" s="362" t="s">
        <v>151</v>
      </c>
      <c r="D12" s="362"/>
      <c r="E12" s="362"/>
      <c r="F12" s="362"/>
      <c r="G12" s="362" t="s">
        <v>151</v>
      </c>
      <c r="H12" s="362" t="s">
        <v>151</v>
      </c>
      <c r="I12" s="362" t="s">
        <v>1818</v>
      </c>
      <c r="J12" s="362" t="s">
        <v>151</v>
      </c>
      <c r="K12" s="362" t="s">
        <v>1801</v>
      </c>
      <c r="L12" s="362"/>
      <c r="M12" s="363">
        <v>360</v>
      </c>
      <c r="N12" s="362"/>
      <c r="O12" s="362"/>
      <c r="P12" s="362"/>
      <c r="Q12" s="362"/>
      <c r="R12" s="362" t="s">
        <v>1802</v>
      </c>
      <c r="S12" s="362" t="s">
        <v>1814</v>
      </c>
      <c r="T12" s="362" t="s">
        <v>1803</v>
      </c>
      <c r="U12" s="362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2"/>
      <c r="AQ12" s="362"/>
      <c r="AR12" s="362"/>
      <c r="AS12" s="362"/>
      <c r="AT12" s="362" t="s">
        <v>151</v>
      </c>
      <c r="AU12" s="362" t="s">
        <v>151</v>
      </c>
      <c r="AV12" s="362" t="s">
        <v>1804</v>
      </c>
      <c r="AW12" s="364"/>
      <c r="AX12" s="362" t="s">
        <v>151</v>
      </c>
      <c r="AY12" s="362"/>
      <c r="AZ12" s="362"/>
    </row>
    <row r="13" spans="1:52" ht="18" customHeight="1">
      <c r="A13" s="359"/>
      <c r="B13" s="359"/>
      <c r="C13" s="359" t="s">
        <v>151</v>
      </c>
      <c r="D13" s="359"/>
      <c r="E13" s="359"/>
      <c r="F13" s="359"/>
      <c r="G13" s="359" t="s">
        <v>151</v>
      </c>
      <c r="H13" s="359" t="s">
        <v>151</v>
      </c>
      <c r="I13" s="359" t="s">
        <v>1819</v>
      </c>
      <c r="J13" s="359" t="s">
        <v>151</v>
      </c>
      <c r="K13" s="359" t="s">
        <v>1801</v>
      </c>
      <c r="L13" s="359"/>
      <c r="M13" s="363">
        <v>360</v>
      </c>
      <c r="N13" s="359"/>
      <c r="O13" s="359"/>
      <c r="P13" s="359"/>
      <c r="Q13" s="359"/>
      <c r="R13" s="359" t="s">
        <v>1802</v>
      </c>
      <c r="S13" s="359" t="s">
        <v>1814</v>
      </c>
      <c r="T13" s="359" t="s">
        <v>1803</v>
      </c>
      <c r="U13" s="359"/>
      <c r="V13" s="360"/>
      <c r="W13" s="360"/>
      <c r="X13" s="360"/>
      <c r="Y13" s="360"/>
      <c r="Z13" s="360"/>
      <c r="AA13" s="360"/>
      <c r="AB13" s="360"/>
      <c r="AC13" s="360"/>
      <c r="AD13" s="360"/>
      <c r="AE13" s="360"/>
      <c r="AF13" s="360"/>
      <c r="AG13" s="360"/>
      <c r="AH13" s="360"/>
      <c r="AI13" s="360"/>
      <c r="AJ13" s="360"/>
      <c r="AK13" s="360"/>
      <c r="AL13" s="360"/>
      <c r="AM13" s="360"/>
      <c r="AN13" s="360"/>
      <c r="AO13" s="360"/>
      <c r="AP13" s="359"/>
      <c r="AQ13" s="359"/>
      <c r="AR13" s="359"/>
      <c r="AS13" s="359"/>
      <c r="AT13" s="359" t="s">
        <v>151</v>
      </c>
      <c r="AU13" s="359" t="s">
        <v>151</v>
      </c>
      <c r="AV13" s="359" t="s">
        <v>1804</v>
      </c>
      <c r="AW13" s="361"/>
      <c r="AX13" s="359" t="s">
        <v>151</v>
      </c>
      <c r="AY13" s="359"/>
      <c r="AZ13" s="359"/>
    </row>
    <row r="14" spans="1:52" ht="18" customHeight="1">
      <c r="A14" s="362"/>
      <c r="B14" s="362"/>
      <c r="C14" s="362" t="s">
        <v>151</v>
      </c>
      <c r="D14" s="362"/>
      <c r="E14" s="362"/>
      <c r="F14" s="362"/>
      <c r="G14" s="362" t="s">
        <v>151</v>
      </c>
      <c r="H14" s="362" t="s">
        <v>151</v>
      </c>
      <c r="I14" s="362" t="s">
        <v>1820</v>
      </c>
      <c r="J14" s="362" t="s">
        <v>151</v>
      </c>
      <c r="K14" s="362" t="s">
        <v>1801</v>
      </c>
      <c r="L14" s="362"/>
      <c r="M14" s="363">
        <v>360</v>
      </c>
      <c r="N14" s="362"/>
      <c r="O14" s="362"/>
      <c r="P14" s="362"/>
      <c r="Q14" s="362"/>
      <c r="R14" s="362" t="s">
        <v>1802</v>
      </c>
      <c r="S14" s="362" t="s">
        <v>1814</v>
      </c>
      <c r="T14" s="362" t="s">
        <v>1803</v>
      </c>
      <c r="U14" s="362"/>
      <c r="V14" s="363"/>
      <c r="W14" s="363"/>
      <c r="X14" s="363"/>
      <c r="Y14" s="363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2"/>
      <c r="AQ14" s="362"/>
      <c r="AR14" s="362"/>
      <c r="AS14" s="362"/>
      <c r="AT14" s="362" t="s">
        <v>151</v>
      </c>
      <c r="AU14" s="362" t="s">
        <v>151</v>
      </c>
      <c r="AV14" s="362" t="s">
        <v>1804</v>
      </c>
      <c r="AW14" s="364"/>
      <c r="AX14" s="362" t="s">
        <v>151</v>
      </c>
      <c r="AY14" s="362"/>
      <c r="AZ14" s="362"/>
    </row>
    <row r="15" spans="1:52" ht="18" customHeight="1">
      <c r="A15" s="359"/>
      <c r="B15" s="359"/>
      <c r="C15" s="359" t="s">
        <v>151</v>
      </c>
      <c r="D15" s="359"/>
      <c r="E15" s="359"/>
      <c r="F15" s="359"/>
      <c r="G15" s="359" t="s">
        <v>151</v>
      </c>
      <c r="H15" s="359" t="s">
        <v>151</v>
      </c>
      <c r="I15" s="359" t="s">
        <v>1821</v>
      </c>
      <c r="J15" s="359" t="s">
        <v>151</v>
      </c>
      <c r="K15" s="359" t="s">
        <v>1801</v>
      </c>
      <c r="L15" s="359"/>
      <c r="M15" s="363">
        <v>360</v>
      </c>
      <c r="N15" s="359"/>
      <c r="O15" s="359"/>
      <c r="P15" s="359"/>
      <c r="Q15" s="359"/>
      <c r="R15" s="359" t="s">
        <v>1802</v>
      </c>
      <c r="S15" s="359" t="s">
        <v>1814</v>
      </c>
      <c r="T15" s="359" t="s">
        <v>1803</v>
      </c>
      <c r="U15" s="359"/>
      <c r="V15" s="360"/>
      <c r="W15" s="360"/>
      <c r="X15" s="360"/>
      <c r="Y15" s="360"/>
      <c r="Z15" s="360"/>
      <c r="AA15" s="360"/>
      <c r="AB15" s="360"/>
      <c r="AC15" s="360"/>
      <c r="AD15" s="360"/>
      <c r="AE15" s="360"/>
      <c r="AF15" s="360"/>
      <c r="AG15" s="360"/>
      <c r="AH15" s="360"/>
      <c r="AI15" s="360"/>
      <c r="AJ15" s="360"/>
      <c r="AK15" s="360"/>
      <c r="AL15" s="360"/>
      <c r="AM15" s="360"/>
      <c r="AN15" s="360"/>
      <c r="AO15" s="360"/>
      <c r="AP15" s="359"/>
      <c r="AQ15" s="359"/>
      <c r="AR15" s="359"/>
      <c r="AS15" s="359"/>
      <c r="AT15" s="359" t="s">
        <v>151</v>
      </c>
      <c r="AU15" s="359" t="s">
        <v>151</v>
      </c>
      <c r="AV15" s="359" t="s">
        <v>1804</v>
      </c>
      <c r="AW15" s="361"/>
      <c r="AX15" s="359" t="s">
        <v>151</v>
      </c>
      <c r="AY15" s="359"/>
      <c r="AZ15" s="359"/>
    </row>
    <row r="16" spans="1:52" ht="18" customHeight="1">
      <c r="A16" s="362"/>
      <c r="B16" s="362"/>
      <c r="C16" s="362" t="s">
        <v>151</v>
      </c>
      <c r="D16" s="362"/>
      <c r="E16" s="362"/>
      <c r="F16" s="362"/>
      <c r="G16" s="362" t="s">
        <v>151</v>
      </c>
      <c r="H16" s="362" t="s">
        <v>151</v>
      </c>
      <c r="I16" s="362" t="s">
        <v>1822</v>
      </c>
      <c r="J16" s="362" t="s">
        <v>151</v>
      </c>
      <c r="K16" s="362" t="s">
        <v>1801</v>
      </c>
      <c r="L16" s="362"/>
      <c r="M16" s="363">
        <v>360</v>
      </c>
      <c r="N16" s="362"/>
      <c r="O16" s="362"/>
      <c r="P16" s="362"/>
      <c r="Q16" s="362"/>
      <c r="R16" s="362" t="s">
        <v>1802</v>
      </c>
      <c r="S16" s="362" t="s">
        <v>1814</v>
      </c>
      <c r="T16" s="362" t="s">
        <v>1803</v>
      </c>
      <c r="U16" s="362"/>
      <c r="V16" s="363"/>
      <c r="W16" s="363"/>
      <c r="X16" s="363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363"/>
      <c r="AJ16" s="363"/>
      <c r="AK16" s="363"/>
      <c r="AL16" s="363"/>
      <c r="AM16" s="363"/>
      <c r="AN16" s="363"/>
      <c r="AO16" s="363"/>
      <c r="AP16" s="362"/>
      <c r="AQ16" s="362"/>
      <c r="AR16" s="362"/>
      <c r="AS16" s="362"/>
      <c r="AT16" s="362" t="s">
        <v>151</v>
      </c>
      <c r="AU16" s="362" t="s">
        <v>151</v>
      </c>
      <c r="AV16" s="362" t="s">
        <v>1804</v>
      </c>
      <c r="AW16" s="364"/>
      <c r="AX16" s="362" t="s">
        <v>151</v>
      </c>
      <c r="AY16" s="362"/>
      <c r="AZ16" s="362"/>
    </row>
    <row r="17" spans="1:52" ht="18" customHeight="1">
      <c r="A17" s="359"/>
      <c r="B17" s="359"/>
      <c r="C17" s="359" t="s">
        <v>151</v>
      </c>
      <c r="D17" s="359"/>
      <c r="E17" s="359"/>
      <c r="F17" s="359"/>
      <c r="G17" s="359" t="s">
        <v>151</v>
      </c>
      <c r="H17" s="359" t="s">
        <v>151</v>
      </c>
      <c r="I17" s="359" t="s">
        <v>1823</v>
      </c>
      <c r="J17" s="359" t="s">
        <v>151</v>
      </c>
      <c r="K17" s="359" t="s">
        <v>1801</v>
      </c>
      <c r="L17" s="359"/>
      <c r="M17" s="360">
        <v>2500</v>
      </c>
      <c r="N17" s="359"/>
      <c r="O17" s="359"/>
      <c r="P17" s="359"/>
      <c r="Q17" s="359"/>
      <c r="R17" s="359" t="s">
        <v>1802</v>
      </c>
      <c r="S17" s="359" t="s">
        <v>1824</v>
      </c>
      <c r="T17" s="359" t="s">
        <v>1803</v>
      </c>
      <c r="U17" s="359"/>
      <c r="V17" s="360"/>
      <c r="W17" s="360"/>
      <c r="X17" s="360"/>
      <c r="Y17" s="360"/>
      <c r="Z17" s="360"/>
      <c r="AA17" s="360"/>
      <c r="AB17" s="360"/>
      <c r="AC17" s="360"/>
      <c r="AD17" s="360"/>
      <c r="AE17" s="360"/>
      <c r="AF17" s="360"/>
      <c r="AG17" s="360"/>
      <c r="AH17" s="360"/>
      <c r="AI17" s="360"/>
      <c r="AJ17" s="360"/>
      <c r="AK17" s="360"/>
      <c r="AL17" s="360"/>
      <c r="AM17" s="360"/>
      <c r="AN17" s="360"/>
      <c r="AO17" s="360"/>
      <c r="AP17" s="359"/>
      <c r="AQ17" s="359"/>
      <c r="AR17" s="359"/>
      <c r="AS17" s="359"/>
      <c r="AT17" s="359" t="s">
        <v>151</v>
      </c>
      <c r="AU17" s="359" t="s">
        <v>151</v>
      </c>
      <c r="AV17" s="359" t="s">
        <v>1804</v>
      </c>
      <c r="AW17" s="361"/>
      <c r="AX17" s="359" t="s">
        <v>151</v>
      </c>
      <c r="AY17" s="359"/>
      <c r="AZ17" s="359"/>
    </row>
    <row r="18" spans="1:52" ht="18" customHeight="1">
      <c r="A18" s="362"/>
      <c r="B18" s="362"/>
      <c r="C18" s="362" t="s">
        <v>151</v>
      </c>
      <c r="D18" s="362"/>
      <c r="E18" s="362"/>
      <c r="F18" s="362"/>
      <c r="G18" s="362" t="s">
        <v>151</v>
      </c>
      <c r="H18" s="362" t="s">
        <v>151</v>
      </c>
      <c r="I18" s="362" t="s">
        <v>1825</v>
      </c>
      <c r="J18" s="362" t="s">
        <v>151</v>
      </c>
      <c r="K18" s="362" t="s">
        <v>1801</v>
      </c>
      <c r="L18" s="362"/>
      <c r="M18" s="363">
        <v>160</v>
      </c>
      <c r="N18" s="362"/>
      <c r="O18" s="362"/>
      <c r="P18" s="362"/>
      <c r="Q18" s="362"/>
      <c r="R18" s="362" t="s">
        <v>1802</v>
      </c>
      <c r="S18" s="362" t="s">
        <v>1826</v>
      </c>
      <c r="T18" s="362" t="s">
        <v>1808</v>
      </c>
      <c r="U18" s="362"/>
      <c r="V18" s="363"/>
      <c r="W18" s="363"/>
      <c r="X18" s="363"/>
      <c r="Y18" s="363"/>
      <c r="Z18" s="363"/>
      <c r="AA18" s="363"/>
      <c r="AB18" s="363"/>
      <c r="AC18" s="363"/>
      <c r="AD18" s="363"/>
      <c r="AE18" s="363"/>
      <c r="AF18" s="363"/>
      <c r="AG18" s="363"/>
      <c r="AH18" s="363"/>
      <c r="AI18" s="363"/>
      <c r="AJ18" s="363"/>
      <c r="AK18" s="363"/>
      <c r="AL18" s="363"/>
      <c r="AM18" s="363"/>
      <c r="AN18" s="363"/>
      <c r="AO18" s="363"/>
      <c r="AP18" s="362"/>
      <c r="AQ18" s="362"/>
      <c r="AR18" s="362"/>
      <c r="AS18" s="362"/>
      <c r="AT18" s="362" t="s">
        <v>151</v>
      </c>
      <c r="AU18" s="362" t="s">
        <v>151</v>
      </c>
      <c r="AV18" s="362" t="s">
        <v>1804</v>
      </c>
      <c r="AW18" s="364"/>
      <c r="AX18" s="362" t="s">
        <v>151</v>
      </c>
      <c r="AY18" s="362"/>
      <c r="AZ18" s="362"/>
    </row>
    <row r="19" spans="1:52" ht="18" customHeight="1">
      <c r="A19" s="359"/>
      <c r="B19" s="359"/>
      <c r="C19" s="359" t="s">
        <v>151</v>
      </c>
      <c r="D19" s="359"/>
      <c r="E19" s="359"/>
      <c r="F19" s="359"/>
      <c r="G19" s="359" t="s">
        <v>151</v>
      </c>
      <c r="H19" s="359" t="s">
        <v>151</v>
      </c>
      <c r="I19" s="359" t="s">
        <v>1827</v>
      </c>
      <c r="J19" s="359" t="s">
        <v>151</v>
      </c>
      <c r="K19" s="359" t="s">
        <v>1801</v>
      </c>
      <c r="L19" s="359"/>
      <c r="M19" s="360">
        <v>100</v>
      </c>
      <c r="N19" s="359"/>
      <c r="O19" s="359"/>
      <c r="P19" s="359"/>
      <c r="Q19" s="359"/>
      <c r="R19" s="359" t="s">
        <v>1802</v>
      </c>
      <c r="S19" s="359"/>
      <c r="T19" s="359" t="s">
        <v>1803</v>
      </c>
      <c r="U19" s="359"/>
      <c r="V19" s="360"/>
      <c r="W19" s="360"/>
      <c r="X19" s="360"/>
      <c r="Y19" s="360"/>
      <c r="Z19" s="360"/>
      <c r="AA19" s="360"/>
      <c r="AB19" s="360"/>
      <c r="AC19" s="360"/>
      <c r="AD19" s="360"/>
      <c r="AE19" s="360"/>
      <c r="AF19" s="360"/>
      <c r="AG19" s="360"/>
      <c r="AH19" s="360"/>
      <c r="AI19" s="360"/>
      <c r="AJ19" s="360"/>
      <c r="AK19" s="360"/>
      <c r="AL19" s="360"/>
      <c r="AM19" s="360"/>
      <c r="AN19" s="360"/>
      <c r="AO19" s="360"/>
      <c r="AP19" s="359"/>
      <c r="AQ19" s="359"/>
      <c r="AR19" s="359"/>
      <c r="AS19" s="359"/>
      <c r="AT19" s="359" t="s">
        <v>151</v>
      </c>
      <c r="AU19" s="359" t="s">
        <v>151</v>
      </c>
      <c r="AV19" s="359" t="s">
        <v>1804</v>
      </c>
      <c r="AW19" s="361"/>
      <c r="AX19" s="359" t="s">
        <v>151</v>
      </c>
      <c r="AY19" s="359"/>
      <c r="AZ19" s="359"/>
    </row>
    <row r="20" spans="1:52" ht="18" customHeight="1">
      <c r="A20" s="362"/>
      <c r="B20" s="362"/>
      <c r="C20" s="362" t="s">
        <v>151</v>
      </c>
      <c r="D20" s="362"/>
      <c r="E20" s="362"/>
      <c r="F20" s="362"/>
      <c r="G20" s="362" t="s">
        <v>151</v>
      </c>
      <c r="H20" s="362" t="s">
        <v>151</v>
      </c>
      <c r="I20" s="362" t="s">
        <v>1828</v>
      </c>
      <c r="J20" s="362" t="s">
        <v>151</v>
      </c>
      <c r="K20" s="362" t="s">
        <v>1801</v>
      </c>
      <c r="L20" s="362"/>
      <c r="M20" s="363">
        <v>0</v>
      </c>
      <c r="N20" s="362"/>
      <c r="O20" s="362"/>
      <c r="P20" s="362"/>
      <c r="Q20" s="362"/>
      <c r="R20" s="362" t="s">
        <v>1802</v>
      </c>
      <c r="S20" s="362" t="s">
        <v>1829</v>
      </c>
      <c r="T20" s="362" t="s">
        <v>1808</v>
      </c>
      <c r="U20" s="362"/>
      <c r="V20" s="363"/>
      <c r="W20" s="363"/>
      <c r="X20" s="363"/>
      <c r="Y20" s="363"/>
      <c r="Z20" s="363"/>
      <c r="AA20" s="363"/>
      <c r="AB20" s="363"/>
      <c r="AC20" s="363"/>
      <c r="AD20" s="363"/>
      <c r="AE20" s="363"/>
      <c r="AF20" s="363"/>
      <c r="AG20" s="363"/>
      <c r="AH20" s="363"/>
      <c r="AI20" s="363"/>
      <c r="AJ20" s="363"/>
      <c r="AK20" s="363"/>
      <c r="AL20" s="363"/>
      <c r="AM20" s="363"/>
      <c r="AN20" s="363"/>
      <c r="AO20" s="363"/>
      <c r="AP20" s="362"/>
      <c r="AQ20" s="362"/>
      <c r="AR20" s="362"/>
      <c r="AS20" s="362"/>
      <c r="AT20" s="362" t="s">
        <v>151</v>
      </c>
      <c r="AU20" s="362" t="s">
        <v>151</v>
      </c>
      <c r="AV20" s="362" t="s">
        <v>1804</v>
      </c>
      <c r="AW20" s="364"/>
      <c r="AX20" s="362" t="s">
        <v>151</v>
      </c>
      <c r="AY20" s="362"/>
      <c r="AZ20" s="362"/>
    </row>
    <row r="21" spans="1:52" ht="18" customHeight="1">
      <c r="A21" s="359"/>
      <c r="B21" s="359"/>
      <c r="C21" s="359" t="s">
        <v>151</v>
      </c>
      <c r="D21" s="359"/>
      <c r="E21" s="359"/>
      <c r="F21" s="359"/>
      <c r="G21" s="359" t="s">
        <v>151</v>
      </c>
      <c r="H21" s="359" t="s">
        <v>151</v>
      </c>
      <c r="I21" s="359" t="s">
        <v>1830</v>
      </c>
      <c r="J21" s="359" t="s">
        <v>151</v>
      </c>
      <c r="K21" s="359" t="s">
        <v>1801</v>
      </c>
      <c r="L21" s="359"/>
      <c r="M21" s="360">
        <v>400</v>
      </c>
      <c r="N21" s="359"/>
      <c r="O21" s="359"/>
      <c r="P21" s="359"/>
      <c r="Q21" s="359"/>
      <c r="R21" s="359" t="s">
        <v>1802</v>
      </c>
      <c r="S21" s="359" t="s">
        <v>1831</v>
      </c>
      <c r="T21" s="359" t="s">
        <v>1808</v>
      </c>
      <c r="U21" s="359"/>
      <c r="V21" s="360"/>
      <c r="W21" s="360"/>
      <c r="X21" s="360"/>
      <c r="Y21" s="360"/>
      <c r="Z21" s="360"/>
      <c r="AA21" s="360"/>
      <c r="AB21" s="360"/>
      <c r="AC21" s="360"/>
      <c r="AD21" s="360"/>
      <c r="AE21" s="360"/>
      <c r="AF21" s="360"/>
      <c r="AG21" s="360"/>
      <c r="AH21" s="360"/>
      <c r="AI21" s="360"/>
      <c r="AJ21" s="360"/>
      <c r="AK21" s="360"/>
      <c r="AL21" s="360"/>
      <c r="AM21" s="360"/>
      <c r="AN21" s="360"/>
      <c r="AO21" s="360"/>
      <c r="AP21" s="359"/>
      <c r="AQ21" s="359"/>
      <c r="AR21" s="359"/>
      <c r="AS21" s="359"/>
      <c r="AT21" s="359" t="s">
        <v>151</v>
      </c>
      <c r="AU21" s="359" t="s">
        <v>151</v>
      </c>
      <c r="AV21" s="359" t="s">
        <v>1804</v>
      </c>
      <c r="AW21" s="361"/>
      <c r="AX21" s="359" t="s">
        <v>151</v>
      </c>
      <c r="AY21" s="359"/>
      <c r="AZ21" s="359"/>
    </row>
    <row r="22" spans="1:52" ht="18" customHeight="1">
      <c r="A22" s="362"/>
      <c r="B22" s="362"/>
      <c r="C22" s="362" t="s">
        <v>151</v>
      </c>
      <c r="D22" s="362"/>
      <c r="E22" s="362"/>
      <c r="F22" s="362"/>
      <c r="G22" s="362" t="s">
        <v>151</v>
      </c>
      <c r="H22" s="362" t="s">
        <v>151</v>
      </c>
      <c r="I22" s="362" t="s">
        <v>1832</v>
      </c>
      <c r="J22" s="362" t="s">
        <v>151</v>
      </c>
      <c r="K22" s="362" t="s">
        <v>1801</v>
      </c>
      <c r="L22" s="362"/>
      <c r="M22" s="363">
        <v>150</v>
      </c>
      <c r="N22" s="362"/>
      <c r="O22" s="362"/>
      <c r="P22" s="362"/>
      <c r="Q22" s="362"/>
      <c r="R22" s="362" t="s">
        <v>1802</v>
      </c>
      <c r="S22" s="362" t="s">
        <v>1833</v>
      </c>
      <c r="T22" s="362" t="s">
        <v>1808</v>
      </c>
      <c r="U22" s="362"/>
      <c r="V22" s="363"/>
      <c r="W22" s="363"/>
      <c r="X22" s="363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363"/>
      <c r="AJ22" s="363"/>
      <c r="AK22" s="363"/>
      <c r="AL22" s="363"/>
      <c r="AM22" s="363"/>
      <c r="AN22" s="363"/>
      <c r="AO22" s="363"/>
      <c r="AP22" s="362"/>
      <c r="AQ22" s="362"/>
      <c r="AR22" s="362"/>
      <c r="AS22" s="362"/>
      <c r="AT22" s="362" t="s">
        <v>151</v>
      </c>
      <c r="AU22" s="362" t="s">
        <v>151</v>
      </c>
      <c r="AV22" s="362" t="s">
        <v>1804</v>
      </c>
      <c r="AW22" s="364"/>
      <c r="AX22" s="362" t="s">
        <v>151</v>
      </c>
      <c r="AY22" s="362"/>
      <c r="AZ22" s="362"/>
    </row>
    <row r="23" spans="1:52" ht="18" customHeight="1">
      <c r="A23" s="359"/>
      <c r="B23" s="359"/>
      <c r="C23" s="359" t="s">
        <v>151</v>
      </c>
      <c r="D23" s="359"/>
      <c r="E23" s="359"/>
      <c r="F23" s="359"/>
      <c r="G23" s="359" t="s">
        <v>151</v>
      </c>
      <c r="H23" s="359" t="s">
        <v>151</v>
      </c>
      <c r="I23" s="359" t="s">
        <v>1834</v>
      </c>
      <c r="J23" s="359" t="s">
        <v>151</v>
      </c>
      <c r="K23" s="359" t="s">
        <v>1801</v>
      </c>
      <c r="L23" s="359"/>
      <c r="M23" s="360">
        <v>150</v>
      </c>
      <c r="N23" s="359"/>
      <c r="O23" s="359"/>
      <c r="P23" s="359"/>
      <c r="Q23" s="359"/>
      <c r="R23" s="359" t="s">
        <v>1835</v>
      </c>
      <c r="S23" s="359" t="s">
        <v>1833</v>
      </c>
      <c r="T23" s="359" t="s">
        <v>1803</v>
      </c>
      <c r="U23" s="359"/>
      <c r="V23" s="360"/>
      <c r="W23" s="360"/>
      <c r="X23" s="360"/>
      <c r="Y23" s="360"/>
      <c r="Z23" s="360"/>
      <c r="AA23" s="360"/>
      <c r="AB23" s="360"/>
      <c r="AC23" s="360"/>
      <c r="AD23" s="360"/>
      <c r="AE23" s="360"/>
      <c r="AF23" s="360"/>
      <c r="AG23" s="360"/>
      <c r="AH23" s="360"/>
      <c r="AI23" s="360"/>
      <c r="AJ23" s="360"/>
      <c r="AK23" s="360"/>
      <c r="AL23" s="360"/>
      <c r="AM23" s="360"/>
      <c r="AN23" s="360"/>
      <c r="AO23" s="360"/>
      <c r="AP23" s="359"/>
      <c r="AQ23" s="359"/>
      <c r="AR23" s="359"/>
      <c r="AS23" s="359"/>
      <c r="AT23" s="359" t="s">
        <v>151</v>
      </c>
      <c r="AU23" s="359" t="s">
        <v>151</v>
      </c>
      <c r="AV23" s="359" t="s">
        <v>1804</v>
      </c>
      <c r="AW23" s="361"/>
      <c r="AX23" s="359" t="s">
        <v>151</v>
      </c>
      <c r="AY23" s="359"/>
      <c r="AZ23" s="359"/>
    </row>
    <row r="24" spans="1:52" ht="18" customHeight="1">
      <c r="A24" s="362"/>
      <c r="B24" s="362"/>
      <c r="C24" s="362" t="s">
        <v>151</v>
      </c>
      <c r="D24" s="362"/>
      <c r="E24" s="362"/>
      <c r="F24" s="362"/>
      <c r="G24" s="362" t="s">
        <v>151</v>
      </c>
      <c r="H24" s="362" t="s">
        <v>151</v>
      </c>
      <c r="I24" s="362" t="s">
        <v>1836</v>
      </c>
      <c r="J24" s="362" t="s">
        <v>151</v>
      </c>
      <c r="K24" s="362" t="s">
        <v>1801</v>
      </c>
      <c r="L24" s="362"/>
      <c r="M24" s="363">
        <v>150</v>
      </c>
      <c r="N24" s="362"/>
      <c r="O24" s="362"/>
      <c r="P24" s="362"/>
      <c r="Q24" s="362"/>
      <c r="R24" s="362" t="s">
        <v>1835</v>
      </c>
      <c r="S24" s="362" t="s">
        <v>1833</v>
      </c>
      <c r="T24" s="362" t="s">
        <v>1803</v>
      </c>
      <c r="U24" s="362"/>
      <c r="V24" s="363"/>
      <c r="W24" s="363"/>
      <c r="X24" s="363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2"/>
      <c r="AQ24" s="362"/>
      <c r="AR24" s="362"/>
      <c r="AS24" s="362"/>
      <c r="AT24" s="362" t="s">
        <v>151</v>
      </c>
      <c r="AU24" s="362" t="s">
        <v>151</v>
      </c>
      <c r="AV24" s="362" t="s">
        <v>1804</v>
      </c>
      <c r="AW24" s="364"/>
      <c r="AX24" s="362" t="s">
        <v>151</v>
      </c>
      <c r="AY24" s="362"/>
      <c r="AZ24" s="362"/>
    </row>
    <row r="25" spans="1:52" ht="18" customHeight="1">
      <c r="A25" s="359"/>
      <c r="B25" s="359"/>
      <c r="C25" s="359" t="s">
        <v>151</v>
      </c>
      <c r="D25" s="359"/>
      <c r="E25" s="359"/>
      <c r="F25" s="359"/>
      <c r="G25" s="359" t="s">
        <v>151</v>
      </c>
      <c r="H25" s="359" t="s">
        <v>151</v>
      </c>
      <c r="I25" s="359" t="s">
        <v>1837</v>
      </c>
      <c r="J25" s="359" t="s">
        <v>151</v>
      </c>
      <c r="K25" s="359" t="s">
        <v>1801</v>
      </c>
      <c r="L25" s="359"/>
      <c r="M25" s="360">
        <v>20</v>
      </c>
      <c r="N25" s="359"/>
      <c r="O25" s="359"/>
      <c r="P25" s="359"/>
      <c r="Q25" s="359"/>
      <c r="R25" s="359" t="s">
        <v>1802</v>
      </c>
      <c r="S25" s="359"/>
      <c r="T25" s="359" t="s">
        <v>1803</v>
      </c>
      <c r="U25" s="359"/>
      <c r="V25" s="360"/>
      <c r="W25" s="360"/>
      <c r="X25" s="360"/>
      <c r="Y25" s="360"/>
      <c r="Z25" s="360"/>
      <c r="AA25" s="360"/>
      <c r="AB25" s="360"/>
      <c r="AC25" s="360"/>
      <c r="AD25" s="360"/>
      <c r="AE25" s="360"/>
      <c r="AF25" s="360"/>
      <c r="AG25" s="360"/>
      <c r="AH25" s="360"/>
      <c r="AI25" s="360"/>
      <c r="AJ25" s="360"/>
      <c r="AK25" s="360"/>
      <c r="AL25" s="360"/>
      <c r="AM25" s="360"/>
      <c r="AN25" s="360"/>
      <c r="AO25" s="360"/>
      <c r="AP25" s="359"/>
      <c r="AQ25" s="359"/>
      <c r="AR25" s="359"/>
      <c r="AS25" s="359"/>
      <c r="AT25" s="359" t="s">
        <v>151</v>
      </c>
      <c r="AU25" s="359" t="s">
        <v>151</v>
      </c>
      <c r="AV25" s="359" t="s">
        <v>1804</v>
      </c>
      <c r="AW25" s="361"/>
      <c r="AX25" s="359" t="s">
        <v>151</v>
      </c>
      <c r="AY25" s="359"/>
      <c r="AZ25" s="359"/>
    </row>
    <row r="26" spans="1:52" ht="18" customHeight="1">
      <c r="A26" s="362"/>
      <c r="B26" s="362"/>
      <c r="C26" s="362" t="s">
        <v>151</v>
      </c>
      <c r="D26" s="362"/>
      <c r="E26" s="362"/>
      <c r="F26" s="362"/>
      <c r="G26" s="362" t="s">
        <v>151</v>
      </c>
      <c r="H26" s="362" t="s">
        <v>151</v>
      </c>
      <c r="I26" s="362" t="s">
        <v>1838</v>
      </c>
      <c r="J26" s="362" t="s">
        <v>151</v>
      </c>
      <c r="K26" s="362" t="s">
        <v>1801</v>
      </c>
      <c r="L26" s="362"/>
      <c r="M26" s="363">
        <v>20</v>
      </c>
      <c r="N26" s="362"/>
      <c r="O26" s="362"/>
      <c r="P26" s="362"/>
      <c r="Q26" s="362"/>
      <c r="R26" s="362" t="s">
        <v>1802</v>
      </c>
      <c r="S26" s="362"/>
      <c r="T26" s="362" t="s">
        <v>1803</v>
      </c>
      <c r="U26" s="362"/>
      <c r="V26" s="363"/>
      <c r="W26" s="363"/>
      <c r="X26" s="363"/>
      <c r="Y26" s="363"/>
      <c r="Z26" s="363"/>
      <c r="AA26" s="363"/>
      <c r="AB26" s="363"/>
      <c r="AC26" s="363"/>
      <c r="AD26" s="363"/>
      <c r="AE26" s="363"/>
      <c r="AF26" s="363"/>
      <c r="AG26" s="363"/>
      <c r="AH26" s="363"/>
      <c r="AI26" s="363"/>
      <c r="AJ26" s="363"/>
      <c r="AK26" s="363"/>
      <c r="AL26" s="363"/>
      <c r="AM26" s="363"/>
      <c r="AN26" s="363"/>
      <c r="AO26" s="363"/>
      <c r="AP26" s="362"/>
      <c r="AQ26" s="362"/>
      <c r="AR26" s="362"/>
      <c r="AS26" s="362"/>
      <c r="AT26" s="362" t="s">
        <v>151</v>
      </c>
      <c r="AU26" s="362" t="s">
        <v>151</v>
      </c>
      <c r="AV26" s="362" t="s">
        <v>1804</v>
      </c>
      <c r="AW26" s="364"/>
      <c r="AX26" s="362" t="s">
        <v>151</v>
      </c>
      <c r="AY26" s="362"/>
      <c r="AZ26" s="362"/>
    </row>
    <row r="27" spans="1:52" ht="18" customHeight="1">
      <c r="A27" s="359"/>
      <c r="B27" s="359"/>
      <c r="C27" s="359" t="s">
        <v>151</v>
      </c>
      <c r="D27" s="359"/>
      <c r="E27" s="359"/>
      <c r="F27" s="359"/>
      <c r="G27" s="359" t="s">
        <v>151</v>
      </c>
      <c r="H27" s="359" t="s">
        <v>151</v>
      </c>
      <c r="I27" s="359" t="s">
        <v>1839</v>
      </c>
      <c r="J27" s="359" t="s">
        <v>151</v>
      </c>
      <c r="K27" s="359" t="s">
        <v>1801</v>
      </c>
      <c r="L27" s="359"/>
      <c r="M27" s="363">
        <v>20</v>
      </c>
      <c r="N27" s="359"/>
      <c r="O27" s="359"/>
      <c r="P27" s="359"/>
      <c r="Q27" s="359"/>
      <c r="R27" s="359" t="s">
        <v>1802</v>
      </c>
      <c r="S27" s="359"/>
      <c r="T27" s="359" t="s">
        <v>1803</v>
      </c>
      <c r="U27" s="359"/>
      <c r="V27" s="360"/>
      <c r="W27" s="360"/>
      <c r="X27" s="360"/>
      <c r="Y27" s="360"/>
      <c r="Z27" s="360"/>
      <c r="AA27" s="360"/>
      <c r="AB27" s="360"/>
      <c r="AC27" s="360"/>
      <c r="AD27" s="360"/>
      <c r="AE27" s="360"/>
      <c r="AF27" s="360"/>
      <c r="AG27" s="360"/>
      <c r="AH27" s="360"/>
      <c r="AI27" s="360"/>
      <c r="AJ27" s="360"/>
      <c r="AK27" s="360"/>
      <c r="AL27" s="360"/>
      <c r="AM27" s="360"/>
      <c r="AN27" s="360"/>
      <c r="AO27" s="360"/>
      <c r="AP27" s="359"/>
      <c r="AQ27" s="359"/>
      <c r="AR27" s="359"/>
      <c r="AS27" s="359"/>
      <c r="AT27" s="359" t="s">
        <v>151</v>
      </c>
      <c r="AU27" s="359" t="s">
        <v>151</v>
      </c>
      <c r="AV27" s="359" t="s">
        <v>1804</v>
      </c>
      <c r="AW27" s="361"/>
      <c r="AX27" s="359" t="s">
        <v>151</v>
      </c>
      <c r="AY27" s="359"/>
      <c r="AZ27" s="359"/>
    </row>
    <row r="28" spans="1:52" ht="18" customHeight="1">
      <c r="A28" s="362"/>
      <c r="B28" s="362"/>
      <c r="C28" s="362" t="s">
        <v>151</v>
      </c>
      <c r="D28" s="362"/>
      <c r="E28" s="362"/>
      <c r="F28" s="362"/>
      <c r="G28" s="362" t="s">
        <v>151</v>
      </c>
      <c r="H28" s="362" t="s">
        <v>151</v>
      </c>
      <c r="I28" s="362" t="s">
        <v>1840</v>
      </c>
      <c r="J28" s="362" t="s">
        <v>151</v>
      </c>
      <c r="K28" s="362" t="s">
        <v>1801</v>
      </c>
      <c r="L28" s="362"/>
      <c r="M28" s="363">
        <v>135</v>
      </c>
      <c r="N28" s="362"/>
      <c r="O28" s="362"/>
      <c r="P28" s="362"/>
      <c r="Q28" s="362"/>
      <c r="R28" s="362" t="s">
        <v>1802</v>
      </c>
      <c r="S28" s="362" t="s">
        <v>1841</v>
      </c>
      <c r="T28" s="362" t="s">
        <v>1808</v>
      </c>
      <c r="U28" s="362"/>
      <c r="V28" s="363"/>
      <c r="W28" s="363"/>
      <c r="X28" s="363"/>
      <c r="Y28" s="363"/>
      <c r="Z28" s="363"/>
      <c r="AA28" s="363"/>
      <c r="AB28" s="363"/>
      <c r="AC28" s="363"/>
      <c r="AD28" s="363"/>
      <c r="AE28" s="363"/>
      <c r="AF28" s="363"/>
      <c r="AG28" s="363"/>
      <c r="AH28" s="363"/>
      <c r="AI28" s="363"/>
      <c r="AJ28" s="363"/>
      <c r="AK28" s="363"/>
      <c r="AL28" s="363"/>
      <c r="AM28" s="363"/>
      <c r="AN28" s="363"/>
      <c r="AO28" s="363"/>
      <c r="AP28" s="362"/>
      <c r="AQ28" s="362"/>
      <c r="AR28" s="362"/>
      <c r="AS28" s="362"/>
      <c r="AT28" s="362" t="s">
        <v>151</v>
      </c>
      <c r="AU28" s="362" t="s">
        <v>151</v>
      </c>
      <c r="AV28" s="362" t="s">
        <v>1804</v>
      </c>
      <c r="AW28" s="364"/>
      <c r="AX28" s="362" t="s">
        <v>151</v>
      </c>
      <c r="AY28" s="362"/>
      <c r="AZ28" s="362"/>
    </row>
    <row r="29" spans="1:52" ht="18" customHeight="1">
      <c r="A29" s="362"/>
      <c r="B29" s="362"/>
      <c r="C29" s="362"/>
      <c r="D29" s="362"/>
      <c r="E29" s="362"/>
      <c r="F29" s="362"/>
      <c r="G29" s="362"/>
      <c r="H29" s="362"/>
      <c r="I29" s="362" t="s">
        <v>1840</v>
      </c>
      <c r="J29" s="362"/>
      <c r="K29" s="362"/>
      <c r="L29" s="362"/>
      <c r="M29" s="363"/>
      <c r="N29" s="362"/>
      <c r="O29" s="362"/>
      <c r="P29" s="362"/>
      <c r="Q29" s="362"/>
      <c r="R29" s="362"/>
      <c r="S29" s="362"/>
      <c r="T29" s="362"/>
      <c r="U29" s="362"/>
      <c r="V29" s="363"/>
      <c r="W29" s="363"/>
      <c r="X29" s="363"/>
      <c r="Y29" s="363"/>
      <c r="Z29" s="363"/>
      <c r="AA29" s="363"/>
      <c r="AB29" s="363"/>
      <c r="AC29" s="363"/>
      <c r="AD29" s="363"/>
      <c r="AE29" s="363"/>
      <c r="AF29" s="363"/>
      <c r="AG29" s="363"/>
      <c r="AH29" s="363"/>
      <c r="AI29" s="363"/>
      <c r="AJ29" s="363"/>
      <c r="AK29" s="363"/>
      <c r="AL29" s="363"/>
      <c r="AM29" s="363"/>
      <c r="AN29" s="363"/>
      <c r="AO29" s="363"/>
      <c r="AP29" s="362"/>
      <c r="AQ29" s="362"/>
      <c r="AR29" s="362"/>
      <c r="AS29" s="362"/>
      <c r="AT29" s="362"/>
      <c r="AU29" s="362"/>
      <c r="AV29" s="362"/>
      <c r="AW29" s="364"/>
      <c r="AX29" s="362"/>
      <c r="AY29" s="362"/>
      <c r="AZ29" s="362"/>
    </row>
    <row r="30" spans="1:52" ht="18" customHeight="1">
      <c r="A30" s="359"/>
      <c r="B30" s="359"/>
      <c r="C30" s="359" t="s">
        <v>151</v>
      </c>
      <c r="D30" s="359"/>
      <c r="E30" s="359"/>
      <c r="F30" s="359"/>
      <c r="G30" s="359" t="s">
        <v>151</v>
      </c>
      <c r="H30" s="359" t="s">
        <v>151</v>
      </c>
      <c r="I30" s="359" t="s">
        <v>1842</v>
      </c>
      <c r="J30" s="359" t="s">
        <v>151</v>
      </c>
      <c r="K30" s="359" t="s">
        <v>1801</v>
      </c>
      <c r="L30" s="359"/>
      <c r="M30" s="360">
        <v>80</v>
      </c>
      <c r="N30" s="359"/>
      <c r="O30" s="359"/>
      <c r="P30" s="359"/>
      <c r="Q30" s="359"/>
      <c r="R30" s="359" t="s">
        <v>1802</v>
      </c>
      <c r="S30" s="359" t="s">
        <v>1843</v>
      </c>
      <c r="T30" s="359" t="s">
        <v>1803</v>
      </c>
      <c r="U30" s="359"/>
      <c r="V30" s="360"/>
      <c r="W30" s="360"/>
      <c r="X30" s="360"/>
      <c r="Y30" s="360"/>
      <c r="Z30" s="360"/>
      <c r="AA30" s="360"/>
      <c r="AB30" s="360"/>
      <c r="AC30" s="360"/>
      <c r="AD30" s="360"/>
      <c r="AE30" s="360"/>
      <c r="AF30" s="360"/>
      <c r="AG30" s="360"/>
      <c r="AH30" s="360"/>
      <c r="AI30" s="360"/>
      <c r="AJ30" s="360"/>
      <c r="AK30" s="360"/>
      <c r="AL30" s="360"/>
      <c r="AM30" s="360"/>
      <c r="AN30" s="360"/>
      <c r="AO30" s="360"/>
      <c r="AP30" s="359"/>
      <c r="AQ30" s="359"/>
      <c r="AR30" s="359"/>
      <c r="AS30" s="359"/>
      <c r="AT30" s="359" t="s">
        <v>151</v>
      </c>
      <c r="AU30" s="359" t="s">
        <v>151</v>
      </c>
      <c r="AV30" s="359" t="s">
        <v>1804</v>
      </c>
      <c r="AW30" s="361"/>
      <c r="AX30" s="359" t="s">
        <v>151</v>
      </c>
      <c r="AY30" s="359"/>
      <c r="AZ30" s="359"/>
    </row>
    <row r="31" spans="1:52" ht="18" customHeight="1">
      <c r="A31" s="362"/>
      <c r="B31" s="362"/>
      <c r="C31" s="362" t="s">
        <v>151</v>
      </c>
      <c r="D31" s="362"/>
      <c r="E31" s="362"/>
      <c r="F31" s="362"/>
      <c r="G31" s="362" t="s">
        <v>151</v>
      </c>
      <c r="H31" s="362" t="s">
        <v>151</v>
      </c>
      <c r="I31" s="362" t="s">
        <v>1844</v>
      </c>
      <c r="J31" s="362" t="s">
        <v>151</v>
      </c>
      <c r="K31" s="362" t="s">
        <v>1801</v>
      </c>
      <c r="L31" s="362"/>
      <c r="M31" s="363">
        <v>190</v>
      </c>
      <c r="N31" s="362"/>
      <c r="O31" s="362"/>
      <c r="P31" s="362"/>
      <c r="Q31" s="362"/>
      <c r="R31" s="362" t="s">
        <v>1802</v>
      </c>
      <c r="S31" s="362" t="s">
        <v>1845</v>
      </c>
      <c r="T31" s="362" t="s">
        <v>1808</v>
      </c>
      <c r="U31" s="362"/>
      <c r="V31" s="363"/>
      <c r="W31" s="363"/>
      <c r="X31" s="363"/>
      <c r="Y31" s="363"/>
      <c r="Z31" s="363"/>
      <c r="AA31" s="363"/>
      <c r="AB31" s="363"/>
      <c r="AC31" s="363"/>
      <c r="AD31" s="363"/>
      <c r="AE31" s="363"/>
      <c r="AF31" s="363"/>
      <c r="AG31" s="363"/>
      <c r="AH31" s="363"/>
      <c r="AI31" s="363"/>
      <c r="AJ31" s="363"/>
      <c r="AK31" s="363"/>
      <c r="AL31" s="363"/>
      <c r="AM31" s="363"/>
      <c r="AN31" s="363"/>
      <c r="AO31" s="363"/>
      <c r="AP31" s="362"/>
      <c r="AQ31" s="362"/>
      <c r="AR31" s="362"/>
      <c r="AS31" s="362"/>
      <c r="AT31" s="362" t="s">
        <v>151</v>
      </c>
      <c r="AU31" s="362" t="s">
        <v>151</v>
      </c>
      <c r="AV31" s="362" t="s">
        <v>1804</v>
      </c>
      <c r="AW31" s="364"/>
      <c r="AX31" s="362" t="s">
        <v>151</v>
      </c>
      <c r="AY31" s="362"/>
      <c r="AZ31" s="362"/>
    </row>
    <row r="32" spans="1:52" ht="18" customHeight="1">
      <c r="A32" s="359"/>
      <c r="B32" s="359"/>
      <c r="C32" s="359" t="s">
        <v>151</v>
      </c>
      <c r="D32" s="359"/>
      <c r="E32" s="359"/>
      <c r="F32" s="359"/>
      <c r="G32" s="359" t="s">
        <v>151</v>
      </c>
      <c r="H32" s="359" t="s">
        <v>151</v>
      </c>
      <c r="I32" s="359" t="s">
        <v>1846</v>
      </c>
      <c r="J32" s="359" t="s">
        <v>151</v>
      </c>
      <c r="K32" s="359" t="s">
        <v>1801</v>
      </c>
      <c r="L32" s="359"/>
      <c r="M32" s="360">
        <v>600</v>
      </c>
      <c r="N32" s="359"/>
      <c r="O32" s="359"/>
      <c r="P32" s="359"/>
      <c r="Q32" s="359"/>
      <c r="R32" s="359" t="s">
        <v>1802</v>
      </c>
      <c r="S32" s="359" t="s">
        <v>1847</v>
      </c>
      <c r="T32" s="359" t="s">
        <v>1808</v>
      </c>
      <c r="U32" s="359"/>
      <c r="V32" s="360"/>
      <c r="W32" s="360"/>
      <c r="X32" s="360"/>
      <c r="Y32" s="360"/>
      <c r="Z32" s="360"/>
      <c r="AA32" s="360"/>
      <c r="AB32" s="360"/>
      <c r="AC32" s="360"/>
      <c r="AD32" s="360"/>
      <c r="AE32" s="360"/>
      <c r="AF32" s="360"/>
      <c r="AG32" s="360"/>
      <c r="AH32" s="360"/>
      <c r="AI32" s="360"/>
      <c r="AJ32" s="360"/>
      <c r="AK32" s="360"/>
      <c r="AL32" s="360"/>
      <c r="AM32" s="360"/>
      <c r="AN32" s="360"/>
      <c r="AO32" s="360"/>
      <c r="AP32" s="359"/>
      <c r="AQ32" s="359"/>
      <c r="AR32" s="359"/>
      <c r="AS32" s="359"/>
      <c r="AT32" s="359" t="s">
        <v>151</v>
      </c>
      <c r="AU32" s="359" t="s">
        <v>151</v>
      </c>
      <c r="AV32" s="359" t="s">
        <v>1804</v>
      </c>
      <c r="AW32" s="361"/>
      <c r="AX32" s="359" t="s">
        <v>151</v>
      </c>
      <c r="AY32" s="359"/>
      <c r="AZ32" s="359"/>
    </row>
    <row r="33" spans="1:52" ht="18" customHeight="1">
      <c r="A33" s="362"/>
      <c r="B33" s="362"/>
      <c r="C33" s="362" t="s">
        <v>151</v>
      </c>
      <c r="D33" s="362"/>
      <c r="E33" s="362"/>
      <c r="F33" s="362"/>
      <c r="G33" s="362" t="s">
        <v>151</v>
      </c>
      <c r="H33" s="362" t="s">
        <v>151</v>
      </c>
      <c r="I33" s="362" t="s">
        <v>1848</v>
      </c>
      <c r="J33" s="362" t="s">
        <v>151</v>
      </c>
      <c r="K33" s="362" t="s">
        <v>1801</v>
      </c>
      <c r="L33" s="362"/>
      <c r="M33" s="363">
        <v>65</v>
      </c>
      <c r="N33" s="362"/>
      <c r="O33" s="362"/>
      <c r="P33" s="362"/>
      <c r="Q33" s="362"/>
      <c r="R33" s="362" t="s">
        <v>1802</v>
      </c>
      <c r="S33" s="362" t="s">
        <v>1849</v>
      </c>
      <c r="T33" s="362" t="s">
        <v>1803</v>
      </c>
      <c r="U33" s="362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363"/>
      <c r="AP33" s="362"/>
      <c r="AQ33" s="362"/>
      <c r="AR33" s="362"/>
      <c r="AS33" s="362"/>
      <c r="AT33" s="362" t="s">
        <v>151</v>
      </c>
      <c r="AU33" s="362" t="s">
        <v>151</v>
      </c>
      <c r="AV33" s="362" t="s">
        <v>1804</v>
      </c>
      <c r="AW33" s="364"/>
      <c r="AX33" s="362" t="s">
        <v>151</v>
      </c>
      <c r="AY33" s="362"/>
      <c r="AZ33" s="362"/>
    </row>
    <row r="34" spans="1:52" ht="18" customHeight="1">
      <c r="A34" s="359"/>
      <c r="B34" s="359"/>
      <c r="C34" s="359" t="s">
        <v>151</v>
      </c>
      <c r="D34" s="359"/>
      <c r="E34" s="359"/>
      <c r="F34" s="359"/>
      <c r="G34" s="359" t="s">
        <v>151</v>
      </c>
      <c r="H34" s="359" t="s">
        <v>151</v>
      </c>
      <c r="I34" s="359" t="s">
        <v>1850</v>
      </c>
      <c r="J34" s="359" t="s">
        <v>151</v>
      </c>
      <c r="K34" s="359" t="s">
        <v>1801</v>
      </c>
      <c r="L34" s="359"/>
      <c r="M34" s="360">
        <v>50</v>
      </c>
      <c r="N34" s="359"/>
      <c r="O34" s="359"/>
      <c r="P34" s="359"/>
      <c r="Q34" s="359"/>
      <c r="R34" s="359" t="s">
        <v>1802</v>
      </c>
      <c r="S34" s="359"/>
      <c r="T34" s="359" t="s">
        <v>1803</v>
      </c>
      <c r="U34" s="359"/>
      <c r="V34" s="360"/>
      <c r="W34" s="360"/>
      <c r="X34" s="360"/>
      <c r="Y34" s="360"/>
      <c r="Z34" s="360"/>
      <c r="AA34" s="360"/>
      <c r="AB34" s="360"/>
      <c r="AC34" s="360"/>
      <c r="AD34" s="360"/>
      <c r="AE34" s="360"/>
      <c r="AF34" s="360"/>
      <c r="AG34" s="360"/>
      <c r="AH34" s="360"/>
      <c r="AI34" s="360"/>
      <c r="AJ34" s="360"/>
      <c r="AK34" s="360"/>
      <c r="AL34" s="360"/>
      <c r="AM34" s="360"/>
      <c r="AN34" s="360"/>
      <c r="AO34" s="360"/>
      <c r="AP34" s="359"/>
      <c r="AQ34" s="359"/>
      <c r="AR34" s="359"/>
      <c r="AS34" s="359"/>
      <c r="AT34" s="359" t="s">
        <v>151</v>
      </c>
      <c r="AU34" s="359" t="s">
        <v>151</v>
      </c>
      <c r="AV34" s="359" t="s">
        <v>1804</v>
      </c>
      <c r="AW34" s="361"/>
      <c r="AX34" s="359" t="s">
        <v>151</v>
      </c>
      <c r="AY34" s="359"/>
      <c r="AZ34" s="359"/>
    </row>
    <row r="35" spans="1:52" ht="18" customHeight="1">
      <c r="A35" s="362"/>
      <c r="B35" s="362"/>
      <c r="C35" s="362" t="s">
        <v>151</v>
      </c>
      <c r="D35" s="362"/>
      <c r="E35" s="362"/>
      <c r="F35" s="362"/>
      <c r="G35" s="362" t="s">
        <v>151</v>
      </c>
      <c r="H35" s="362" t="s">
        <v>151</v>
      </c>
      <c r="I35" s="362" t="s">
        <v>1851</v>
      </c>
      <c r="J35" s="362" t="s">
        <v>151</v>
      </c>
      <c r="K35" s="362" t="s">
        <v>1801</v>
      </c>
      <c r="L35" s="362"/>
      <c r="M35" s="363">
        <v>50</v>
      </c>
      <c r="N35" s="362"/>
      <c r="O35" s="362"/>
      <c r="P35" s="362"/>
      <c r="Q35" s="362"/>
      <c r="R35" s="362" t="s">
        <v>1802</v>
      </c>
      <c r="S35" s="362"/>
      <c r="T35" s="362" t="s">
        <v>1803</v>
      </c>
      <c r="U35" s="362"/>
      <c r="V35" s="363"/>
      <c r="W35" s="363"/>
      <c r="X35" s="363"/>
      <c r="Y35" s="363"/>
      <c r="Z35" s="363"/>
      <c r="AA35" s="363"/>
      <c r="AB35" s="363"/>
      <c r="AC35" s="363"/>
      <c r="AD35" s="363"/>
      <c r="AE35" s="363"/>
      <c r="AF35" s="363"/>
      <c r="AG35" s="363"/>
      <c r="AH35" s="363"/>
      <c r="AI35" s="363"/>
      <c r="AJ35" s="363"/>
      <c r="AK35" s="363"/>
      <c r="AL35" s="363"/>
      <c r="AM35" s="363"/>
      <c r="AN35" s="363"/>
      <c r="AO35" s="363"/>
      <c r="AP35" s="362"/>
      <c r="AQ35" s="362"/>
      <c r="AR35" s="362"/>
      <c r="AS35" s="362"/>
      <c r="AT35" s="362" t="s">
        <v>151</v>
      </c>
      <c r="AU35" s="362" t="s">
        <v>151</v>
      </c>
      <c r="AV35" s="362" t="s">
        <v>1804</v>
      </c>
      <c r="AW35" s="364"/>
      <c r="AX35" s="362" t="s">
        <v>151</v>
      </c>
      <c r="AY35" s="362"/>
      <c r="AZ35" s="362"/>
    </row>
    <row r="36" spans="1:52" ht="18" customHeight="1">
      <c r="A36" s="359"/>
      <c r="B36" s="359"/>
      <c r="C36" s="359" t="s">
        <v>151</v>
      </c>
      <c r="D36" s="359"/>
      <c r="E36" s="359"/>
      <c r="F36" s="359"/>
      <c r="G36" s="359" t="s">
        <v>151</v>
      </c>
      <c r="H36" s="359" t="s">
        <v>151</v>
      </c>
      <c r="I36" s="359" t="s">
        <v>1852</v>
      </c>
      <c r="J36" s="359" t="s">
        <v>151</v>
      </c>
      <c r="K36" s="359" t="s">
        <v>1801</v>
      </c>
      <c r="L36" s="359"/>
      <c r="M36" s="360">
        <v>100</v>
      </c>
      <c r="N36" s="359"/>
      <c r="O36" s="359"/>
      <c r="P36" s="359"/>
      <c r="Q36" s="359"/>
      <c r="R36" s="359" t="s">
        <v>1802</v>
      </c>
      <c r="S36" s="359"/>
      <c r="T36" s="359" t="s">
        <v>1803</v>
      </c>
      <c r="U36" s="359"/>
      <c r="V36" s="360"/>
      <c r="W36" s="360"/>
      <c r="X36" s="360"/>
      <c r="Y36" s="360"/>
      <c r="Z36" s="360"/>
      <c r="AA36" s="360"/>
      <c r="AB36" s="360"/>
      <c r="AC36" s="360"/>
      <c r="AD36" s="360"/>
      <c r="AE36" s="360"/>
      <c r="AF36" s="360"/>
      <c r="AG36" s="360"/>
      <c r="AH36" s="360"/>
      <c r="AI36" s="360"/>
      <c r="AJ36" s="360"/>
      <c r="AK36" s="360"/>
      <c r="AL36" s="360"/>
      <c r="AM36" s="360"/>
      <c r="AN36" s="360"/>
      <c r="AO36" s="360"/>
      <c r="AP36" s="359"/>
      <c r="AQ36" s="359"/>
      <c r="AR36" s="359"/>
      <c r="AS36" s="359"/>
      <c r="AT36" s="359" t="s">
        <v>151</v>
      </c>
      <c r="AU36" s="359" t="s">
        <v>151</v>
      </c>
      <c r="AV36" s="359" t="s">
        <v>1804</v>
      </c>
      <c r="AW36" s="361"/>
      <c r="AX36" s="359" t="s">
        <v>151</v>
      </c>
      <c r="AY36" s="359"/>
      <c r="AZ36" s="359"/>
    </row>
    <row r="37" spans="1:52" ht="18" customHeight="1">
      <c r="A37" s="362"/>
      <c r="B37" s="362"/>
      <c r="C37" s="362" t="s">
        <v>151</v>
      </c>
      <c r="D37" s="362"/>
      <c r="E37" s="362"/>
      <c r="F37" s="362"/>
      <c r="G37" s="362" t="s">
        <v>151</v>
      </c>
      <c r="H37" s="362" t="s">
        <v>151</v>
      </c>
      <c r="I37" s="362" t="s">
        <v>1853</v>
      </c>
      <c r="J37" s="362" t="s">
        <v>151</v>
      </c>
      <c r="K37" s="362" t="s">
        <v>1801</v>
      </c>
      <c r="L37" s="362"/>
      <c r="M37" s="363">
        <v>150</v>
      </c>
      <c r="N37" s="362"/>
      <c r="O37" s="362"/>
      <c r="P37" s="362"/>
      <c r="Q37" s="362"/>
      <c r="R37" s="362" t="s">
        <v>1802</v>
      </c>
      <c r="S37" s="362" t="s">
        <v>1854</v>
      </c>
      <c r="T37" s="362" t="s">
        <v>1808</v>
      </c>
      <c r="U37" s="362"/>
      <c r="V37" s="363"/>
      <c r="W37" s="363"/>
      <c r="X37" s="363"/>
      <c r="Y37" s="363"/>
      <c r="Z37" s="363"/>
      <c r="AA37" s="363"/>
      <c r="AB37" s="363"/>
      <c r="AC37" s="363"/>
      <c r="AD37" s="363"/>
      <c r="AE37" s="363"/>
      <c r="AF37" s="363"/>
      <c r="AG37" s="363"/>
      <c r="AH37" s="363"/>
      <c r="AI37" s="363"/>
      <c r="AJ37" s="363"/>
      <c r="AK37" s="363"/>
      <c r="AL37" s="363"/>
      <c r="AM37" s="363"/>
      <c r="AN37" s="363"/>
      <c r="AO37" s="363"/>
      <c r="AP37" s="362"/>
      <c r="AQ37" s="362"/>
      <c r="AR37" s="362"/>
      <c r="AS37" s="362"/>
      <c r="AT37" s="362" t="s">
        <v>151</v>
      </c>
      <c r="AU37" s="362" t="s">
        <v>151</v>
      </c>
      <c r="AV37" s="362" t="s">
        <v>1804</v>
      </c>
      <c r="AW37" s="364"/>
      <c r="AX37" s="362" t="s">
        <v>151</v>
      </c>
      <c r="AY37" s="362"/>
      <c r="AZ37" s="362"/>
    </row>
    <row r="38" spans="1:52" ht="18" customHeight="1">
      <c r="A38" s="359"/>
      <c r="B38" s="359"/>
      <c r="C38" s="359" t="s">
        <v>151</v>
      </c>
      <c r="D38" s="359"/>
      <c r="E38" s="359"/>
      <c r="F38" s="359"/>
      <c r="G38" s="359" t="s">
        <v>151</v>
      </c>
      <c r="H38" s="359" t="s">
        <v>151</v>
      </c>
      <c r="I38" s="359" t="s">
        <v>1855</v>
      </c>
      <c r="J38" s="359" t="s">
        <v>151</v>
      </c>
      <c r="K38" s="359" t="s">
        <v>1801</v>
      </c>
      <c r="L38" s="359"/>
      <c r="M38" s="360">
        <v>100</v>
      </c>
      <c r="N38" s="359"/>
      <c r="O38" s="359"/>
      <c r="P38" s="359"/>
      <c r="Q38" s="359"/>
      <c r="R38" s="359" t="s">
        <v>1802</v>
      </c>
      <c r="S38" s="359" t="s">
        <v>1856</v>
      </c>
      <c r="T38" s="359" t="s">
        <v>1808</v>
      </c>
      <c r="U38" s="359"/>
      <c r="V38" s="360"/>
      <c r="W38" s="360"/>
      <c r="X38" s="360"/>
      <c r="Y38" s="360"/>
      <c r="Z38" s="360"/>
      <c r="AA38" s="360"/>
      <c r="AB38" s="360"/>
      <c r="AC38" s="360"/>
      <c r="AD38" s="360"/>
      <c r="AE38" s="360"/>
      <c r="AF38" s="360"/>
      <c r="AG38" s="360"/>
      <c r="AH38" s="360"/>
      <c r="AI38" s="360"/>
      <c r="AJ38" s="360"/>
      <c r="AK38" s="360"/>
      <c r="AL38" s="360"/>
      <c r="AM38" s="360"/>
      <c r="AN38" s="360"/>
      <c r="AO38" s="360"/>
      <c r="AP38" s="359"/>
      <c r="AQ38" s="359"/>
      <c r="AR38" s="359"/>
      <c r="AS38" s="359"/>
      <c r="AT38" s="359" t="s">
        <v>151</v>
      </c>
      <c r="AU38" s="359" t="s">
        <v>151</v>
      </c>
      <c r="AV38" s="359" t="s">
        <v>1804</v>
      </c>
      <c r="AW38" s="361"/>
      <c r="AX38" s="359" t="s">
        <v>151</v>
      </c>
      <c r="AY38" s="359"/>
      <c r="AZ38" s="359"/>
    </row>
    <row r="39" spans="1:52" ht="18" customHeight="1">
      <c r="A39" s="362"/>
      <c r="B39" s="362"/>
      <c r="C39" s="362" t="s">
        <v>151</v>
      </c>
      <c r="D39" s="362"/>
      <c r="E39" s="362"/>
      <c r="F39" s="362"/>
      <c r="G39" s="362" t="s">
        <v>151</v>
      </c>
      <c r="H39" s="362" t="s">
        <v>151</v>
      </c>
      <c r="I39" s="362" t="s">
        <v>1857</v>
      </c>
      <c r="J39" s="362" t="s">
        <v>151</v>
      </c>
      <c r="K39" s="362" t="s">
        <v>1801</v>
      </c>
      <c r="L39" s="362"/>
      <c r="M39" s="363">
        <v>60</v>
      </c>
      <c r="N39" s="362"/>
      <c r="O39" s="362"/>
      <c r="P39" s="362"/>
      <c r="Q39" s="362"/>
      <c r="R39" s="362" t="s">
        <v>1802</v>
      </c>
      <c r="S39" s="362" t="s">
        <v>1858</v>
      </c>
      <c r="T39" s="362" t="s">
        <v>1808</v>
      </c>
      <c r="U39" s="362"/>
      <c r="V39" s="363"/>
      <c r="W39" s="363"/>
      <c r="X39" s="363"/>
      <c r="Y39" s="363"/>
      <c r="Z39" s="363"/>
      <c r="AA39" s="363"/>
      <c r="AB39" s="363"/>
      <c r="AC39" s="363"/>
      <c r="AD39" s="363"/>
      <c r="AE39" s="363"/>
      <c r="AF39" s="363"/>
      <c r="AG39" s="363"/>
      <c r="AH39" s="363"/>
      <c r="AI39" s="363"/>
      <c r="AJ39" s="363"/>
      <c r="AK39" s="363"/>
      <c r="AL39" s="363"/>
      <c r="AM39" s="363"/>
      <c r="AN39" s="363"/>
      <c r="AO39" s="363"/>
      <c r="AP39" s="362"/>
      <c r="AQ39" s="362"/>
      <c r="AR39" s="362"/>
      <c r="AS39" s="362"/>
      <c r="AT39" s="362" t="s">
        <v>151</v>
      </c>
      <c r="AU39" s="362" t="s">
        <v>151</v>
      </c>
      <c r="AV39" s="362" t="s">
        <v>1804</v>
      </c>
      <c r="AW39" s="364"/>
      <c r="AX39" s="362" t="s">
        <v>151</v>
      </c>
      <c r="AY39" s="362"/>
      <c r="AZ39" s="362"/>
    </row>
    <row r="40" spans="1:52" ht="18" customHeight="1">
      <c r="A40" s="359"/>
      <c r="B40" s="359"/>
      <c r="C40" s="359" t="s">
        <v>151</v>
      </c>
      <c r="D40" s="359"/>
      <c r="E40" s="359"/>
      <c r="F40" s="359"/>
      <c r="G40" s="359" t="s">
        <v>151</v>
      </c>
      <c r="H40" s="359" t="s">
        <v>151</v>
      </c>
      <c r="I40" s="359" t="s">
        <v>1859</v>
      </c>
      <c r="J40" s="359" t="s">
        <v>151</v>
      </c>
      <c r="K40" s="359" t="s">
        <v>1801</v>
      </c>
      <c r="L40" s="359"/>
      <c r="M40" s="360">
        <v>50</v>
      </c>
      <c r="N40" s="359"/>
      <c r="O40" s="359"/>
      <c r="P40" s="359"/>
      <c r="Q40" s="359"/>
      <c r="R40" s="359" t="s">
        <v>1802</v>
      </c>
      <c r="S40" s="359"/>
      <c r="T40" s="359" t="s">
        <v>1803</v>
      </c>
      <c r="U40" s="359"/>
      <c r="V40" s="360"/>
      <c r="W40" s="360"/>
      <c r="X40" s="360"/>
      <c r="Y40" s="360"/>
      <c r="Z40" s="360"/>
      <c r="AA40" s="360"/>
      <c r="AB40" s="360"/>
      <c r="AC40" s="360"/>
      <c r="AD40" s="360"/>
      <c r="AE40" s="360"/>
      <c r="AF40" s="360"/>
      <c r="AG40" s="360"/>
      <c r="AH40" s="360"/>
      <c r="AI40" s="360"/>
      <c r="AJ40" s="360"/>
      <c r="AK40" s="360"/>
      <c r="AL40" s="360"/>
      <c r="AM40" s="360"/>
      <c r="AN40" s="360"/>
      <c r="AO40" s="360"/>
      <c r="AP40" s="359"/>
      <c r="AQ40" s="359"/>
      <c r="AR40" s="359"/>
      <c r="AS40" s="359"/>
      <c r="AT40" s="359" t="s">
        <v>151</v>
      </c>
      <c r="AU40" s="359" t="s">
        <v>151</v>
      </c>
      <c r="AV40" s="359" t="s">
        <v>1804</v>
      </c>
      <c r="AW40" s="361"/>
      <c r="AX40" s="359" t="s">
        <v>151</v>
      </c>
      <c r="AY40" s="359"/>
      <c r="AZ40" s="359"/>
    </row>
    <row r="41" spans="1:52" ht="18" customHeight="1">
      <c r="A41" s="362"/>
      <c r="B41" s="362"/>
      <c r="C41" s="362" t="s">
        <v>151</v>
      </c>
      <c r="D41" s="362"/>
      <c r="E41" s="362"/>
      <c r="F41" s="362"/>
      <c r="G41" s="362" t="s">
        <v>151</v>
      </c>
      <c r="H41" s="362" t="s">
        <v>151</v>
      </c>
      <c r="I41" s="362" t="s">
        <v>1860</v>
      </c>
      <c r="J41" s="362" t="s">
        <v>151</v>
      </c>
      <c r="K41" s="362" t="s">
        <v>1801</v>
      </c>
      <c r="L41" s="362"/>
      <c r="M41" s="363">
        <v>50</v>
      </c>
      <c r="N41" s="362"/>
      <c r="O41" s="362"/>
      <c r="P41" s="362"/>
      <c r="Q41" s="362"/>
      <c r="R41" s="362" t="s">
        <v>1802</v>
      </c>
      <c r="S41" s="362"/>
      <c r="T41" s="362" t="s">
        <v>1803</v>
      </c>
      <c r="U41" s="362"/>
      <c r="V41" s="363"/>
      <c r="W41" s="363"/>
      <c r="X41" s="363"/>
      <c r="Y41" s="363"/>
      <c r="Z41" s="363"/>
      <c r="AA41" s="363"/>
      <c r="AB41" s="363"/>
      <c r="AC41" s="363"/>
      <c r="AD41" s="363"/>
      <c r="AE41" s="363"/>
      <c r="AF41" s="363"/>
      <c r="AG41" s="363"/>
      <c r="AH41" s="363"/>
      <c r="AI41" s="363"/>
      <c r="AJ41" s="363"/>
      <c r="AK41" s="363"/>
      <c r="AL41" s="363"/>
      <c r="AM41" s="363"/>
      <c r="AN41" s="363"/>
      <c r="AO41" s="363"/>
      <c r="AP41" s="362"/>
      <c r="AQ41" s="362"/>
      <c r="AR41" s="362"/>
      <c r="AS41" s="362"/>
      <c r="AT41" s="362" t="s">
        <v>151</v>
      </c>
      <c r="AU41" s="362" t="s">
        <v>151</v>
      </c>
      <c r="AV41" s="362" t="s">
        <v>1804</v>
      </c>
      <c r="AW41" s="364"/>
      <c r="AX41" s="362" t="s">
        <v>151</v>
      </c>
      <c r="AY41" s="362"/>
      <c r="AZ41" s="362"/>
    </row>
    <row r="42" spans="1:52" ht="18" customHeight="1">
      <c r="A42" s="359"/>
      <c r="B42" s="359"/>
      <c r="C42" s="359" t="s">
        <v>151</v>
      </c>
      <c r="D42" s="359"/>
      <c r="E42" s="359"/>
      <c r="F42" s="359"/>
      <c r="G42" s="359" t="s">
        <v>151</v>
      </c>
      <c r="H42" s="359" t="s">
        <v>151</v>
      </c>
      <c r="I42" s="359" t="s">
        <v>1861</v>
      </c>
      <c r="J42" s="359" t="s">
        <v>151</v>
      </c>
      <c r="K42" s="359" t="s">
        <v>1801</v>
      </c>
      <c r="L42" s="359"/>
      <c r="M42" s="360">
        <v>50</v>
      </c>
      <c r="N42" s="359"/>
      <c r="O42" s="359"/>
      <c r="P42" s="359"/>
      <c r="Q42" s="359"/>
      <c r="R42" s="359" t="s">
        <v>1802</v>
      </c>
      <c r="S42" s="359"/>
      <c r="T42" s="359" t="s">
        <v>1803</v>
      </c>
      <c r="U42" s="359"/>
      <c r="V42" s="360"/>
      <c r="W42" s="360"/>
      <c r="X42" s="360"/>
      <c r="Y42" s="360"/>
      <c r="Z42" s="360"/>
      <c r="AA42" s="360"/>
      <c r="AB42" s="360"/>
      <c r="AC42" s="360"/>
      <c r="AD42" s="360"/>
      <c r="AE42" s="360"/>
      <c r="AF42" s="360"/>
      <c r="AG42" s="360"/>
      <c r="AH42" s="360"/>
      <c r="AI42" s="360"/>
      <c r="AJ42" s="360"/>
      <c r="AK42" s="360"/>
      <c r="AL42" s="360"/>
      <c r="AM42" s="360"/>
      <c r="AN42" s="360"/>
      <c r="AO42" s="360"/>
      <c r="AP42" s="359"/>
      <c r="AQ42" s="359"/>
      <c r="AR42" s="359"/>
      <c r="AS42" s="359"/>
      <c r="AT42" s="359" t="s">
        <v>151</v>
      </c>
      <c r="AU42" s="359" t="s">
        <v>151</v>
      </c>
      <c r="AV42" s="359" t="s">
        <v>1804</v>
      </c>
      <c r="AW42" s="361"/>
      <c r="AX42" s="359" t="s">
        <v>151</v>
      </c>
      <c r="AY42" s="359"/>
      <c r="AZ42" s="359"/>
    </row>
    <row r="43" spans="1:52" ht="18" customHeight="1">
      <c r="A43" s="359"/>
      <c r="B43" s="359"/>
      <c r="C43" s="359"/>
      <c r="D43" s="359"/>
      <c r="E43" s="359"/>
      <c r="F43" s="359"/>
      <c r="G43" s="359"/>
      <c r="H43" s="359"/>
      <c r="I43" s="359" t="s">
        <v>1862</v>
      </c>
      <c r="J43" s="359"/>
      <c r="K43" s="359" t="s">
        <v>1801</v>
      </c>
      <c r="L43" s="359"/>
      <c r="M43" s="360">
        <v>50</v>
      </c>
      <c r="N43" s="359"/>
      <c r="O43" s="359"/>
      <c r="P43" s="359"/>
      <c r="Q43" s="359"/>
      <c r="R43" s="359" t="s">
        <v>1802</v>
      </c>
      <c r="S43" s="359"/>
      <c r="T43" s="359"/>
      <c r="U43" s="359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360"/>
      <c r="AP43" s="359"/>
      <c r="AQ43" s="359"/>
      <c r="AR43" s="359"/>
      <c r="AS43" s="359"/>
      <c r="AT43" s="359"/>
      <c r="AU43" s="359"/>
      <c r="AV43" s="359"/>
      <c r="AW43" s="361"/>
      <c r="AX43" s="359"/>
      <c r="AY43" s="359"/>
      <c r="AZ43" s="359"/>
    </row>
    <row r="44" spans="1:52" ht="18" customHeight="1">
      <c r="A44" s="359"/>
      <c r="B44" s="359"/>
      <c r="C44" s="359"/>
      <c r="D44" s="359"/>
      <c r="E44" s="359"/>
      <c r="F44" s="359"/>
      <c r="G44" s="359"/>
      <c r="H44" s="359"/>
      <c r="I44" s="359" t="s">
        <v>1863</v>
      </c>
      <c r="J44" s="359"/>
      <c r="K44" s="359" t="s">
        <v>1801</v>
      </c>
      <c r="L44" s="359"/>
      <c r="M44" s="360">
        <v>50</v>
      </c>
      <c r="N44" s="359"/>
      <c r="O44" s="359"/>
      <c r="P44" s="359"/>
      <c r="Q44" s="359"/>
      <c r="R44" s="359"/>
      <c r="S44" s="359"/>
      <c r="T44" s="359"/>
      <c r="U44" s="359"/>
      <c r="V44" s="360"/>
      <c r="W44" s="360"/>
      <c r="X44" s="360"/>
      <c r="Y44" s="360"/>
      <c r="Z44" s="360"/>
      <c r="AA44" s="360"/>
      <c r="AB44" s="360"/>
      <c r="AC44" s="360"/>
      <c r="AD44" s="360"/>
      <c r="AE44" s="360"/>
      <c r="AF44" s="360"/>
      <c r="AG44" s="360"/>
      <c r="AH44" s="360"/>
      <c r="AI44" s="360"/>
      <c r="AJ44" s="360"/>
      <c r="AK44" s="360"/>
      <c r="AL44" s="360"/>
      <c r="AM44" s="360"/>
      <c r="AN44" s="360"/>
      <c r="AO44" s="360"/>
      <c r="AP44" s="359"/>
      <c r="AQ44" s="359"/>
      <c r="AR44" s="359"/>
      <c r="AS44" s="359"/>
      <c r="AT44" s="359"/>
      <c r="AU44" s="359"/>
      <c r="AV44" s="359"/>
      <c r="AW44" s="361"/>
      <c r="AX44" s="359"/>
      <c r="AY44" s="359"/>
      <c r="AZ44" s="359"/>
    </row>
    <row r="45" spans="1:52" ht="18" customHeight="1">
      <c r="A45" s="362"/>
      <c r="B45" s="362"/>
      <c r="C45" s="362" t="s">
        <v>151</v>
      </c>
      <c r="D45" s="362"/>
      <c r="E45" s="362"/>
      <c r="F45" s="362"/>
      <c r="G45" s="362" t="s">
        <v>151</v>
      </c>
      <c r="H45" s="362" t="s">
        <v>151</v>
      </c>
      <c r="I45" s="362" t="s">
        <v>1864</v>
      </c>
      <c r="J45" s="362" t="s">
        <v>151</v>
      </c>
      <c r="K45" s="362" t="s">
        <v>1801</v>
      </c>
      <c r="L45" s="362"/>
      <c r="M45" s="363">
        <v>600</v>
      </c>
      <c r="N45" s="362"/>
      <c r="O45" s="362"/>
      <c r="P45" s="362"/>
      <c r="Q45" s="362"/>
      <c r="R45" s="362" t="s">
        <v>1802</v>
      </c>
      <c r="S45" s="362" t="s">
        <v>1865</v>
      </c>
      <c r="T45" s="362" t="s">
        <v>1803</v>
      </c>
      <c r="U45" s="362"/>
      <c r="V45" s="363"/>
      <c r="W45" s="363"/>
      <c r="X45" s="363"/>
      <c r="Y45" s="363"/>
      <c r="Z45" s="363"/>
      <c r="AA45" s="363"/>
      <c r="AB45" s="363"/>
      <c r="AC45" s="363"/>
      <c r="AD45" s="363"/>
      <c r="AE45" s="363"/>
      <c r="AF45" s="363"/>
      <c r="AG45" s="363"/>
      <c r="AH45" s="363"/>
      <c r="AI45" s="363"/>
      <c r="AJ45" s="363"/>
      <c r="AK45" s="363"/>
      <c r="AL45" s="363"/>
      <c r="AM45" s="363"/>
      <c r="AN45" s="363"/>
      <c r="AO45" s="363"/>
      <c r="AP45" s="362"/>
      <c r="AQ45" s="362"/>
      <c r="AR45" s="362"/>
      <c r="AS45" s="362"/>
      <c r="AT45" s="362" t="s">
        <v>151</v>
      </c>
      <c r="AU45" s="362" t="s">
        <v>151</v>
      </c>
      <c r="AV45" s="362" t="s">
        <v>1804</v>
      </c>
      <c r="AW45" s="364"/>
      <c r="AX45" s="362" t="s">
        <v>151</v>
      </c>
      <c r="AY45" s="362"/>
      <c r="AZ45" s="362"/>
    </row>
    <row r="46" spans="1:52" ht="18" customHeight="1">
      <c r="A46" s="359"/>
      <c r="B46" s="359"/>
      <c r="C46" s="359" t="s">
        <v>151</v>
      </c>
      <c r="D46" s="359"/>
      <c r="E46" s="359"/>
      <c r="F46" s="359"/>
      <c r="G46" s="359" t="s">
        <v>151</v>
      </c>
      <c r="H46" s="359" t="s">
        <v>151</v>
      </c>
      <c r="I46" s="359" t="s">
        <v>1866</v>
      </c>
      <c r="J46" s="359" t="s">
        <v>151</v>
      </c>
      <c r="K46" s="359" t="s">
        <v>1801</v>
      </c>
      <c r="L46" s="359"/>
      <c r="M46" s="360">
        <v>100</v>
      </c>
      <c r="N46" s="359"/>
      <c r="O46" s="359"/>
      <c r="P46" s="359"/>
      <c r="Q46" s="359"/>
      <c r="R46" s="359" t="s">
        <v>1802</v>
      </c>
      <c r="S46" s="359"/>
      <c r="T46" s="359" t="s">
        <v>1803</v>
      </c>
      <c r="U46" s="359"/>
      <c r="V46" s="360"/>
      <c r="W46" s="360"/>
      <c r="X46" s="360"/>
      <c r="Y46" s="360"/>
      <c r="Z46" s="360"/>
      <c r="AA46" s="360"/>
      <c r="AB46" s="360"/>
      <c r="AC46" s="360"/>
      <c r="AD46" s="360"/>
      <c r="AE46" s="360"/>
      <c r="AF46" s="360"/>
      <c r="AG46" s="360"/>
      <c r="AH46" s="360"/>
      <c r="AI46" s="360"/>
      <c r="AJ46" s="360"/>
      <c r="AK46" s="360"/>
      <c r="AL46" s="360"/>
      <c r="AM46" s="360"/>
      <c r="AN46" s="360"/>
      <c r="AO46" s="360"/>
      <c r="AP46" s="359"/>
      <c r="AQ46" s="359"/>
      <c r="AR46" s="359"/>
      <c r="AS46" s="359"/>
      <c r="AT46" s="359" t="s">
        <v>151</v>
      </c>
      <c r="AU46" s="359" t="s">
        <v>151</v>
      </c>
      <c r="AV46" s="359" t="s">
        <v>1804</v>
      </c>
      <c r="AW46" s="361"/>
      <c r="AX46" s="359" t="s">
        <v>151</v>
      </c>
      <c r="AY46" s="359"/>
      <c r="AZ46" s="359"/>
    </row>
    <row r="47" spans="1:52" ht="18" customHeight="1">
      <c r="A47" s="362"/>
      <c r="B47" s="362"/>
      <c r="C47" s="362" t="s">
        <v>151</v>
      </c>
      <c r="D47" s="362"/>
      <c r="E47" s="362"/>
      <c r="F47" s="362"/>
      <c r="G47" s="362" t="s">
        <v>151</v>
      </c>
      <c r="H47" s="362" t="s">
        <v>151</v>
      </c>
      <c r="I47" s="362" t="s">
        <v>1867</v>
      </c>
      <c r="J47" s="362" t="s">
        <v>151</v>
      </c>
      <c r="K47" s="362" t="s">
        <v>1801</v>
      </c>
      <c r="L47" s="362"/>
      <c r="M47" s="363">
        <v>20</v>
      </c>
      <c r="N47" s="362"/>
      <c r="O47" s="362"/>
      <c r="P47" s="362"/>
      <c r="Q47" s="362"/>
      <c r="R47" s="362" t="s">
        <v>1802</v>
      </c>
      <c r="S47" s="362"/>
      <c r="T47" s="362" t="s">
        <v>1803</v>
      </c>
      <c r="U47" s="362"/>
      <c r="V47" s="363"/>
      <c r="W47" s="363"/>
      <c r="X47" s="363"/>
      <c r="Y47" s="363"/>
      <c r="Z47" s="363"/>
      <c r="AA47" s="363"/>
      <c r="AB47" s="363"/>
      <c r="AC47" s="363"/>
      <c r="AD47" s="363"/>
      <c r="AE47" s="363"/>
      <c r="AF47" s="363"/>
      <c r="AG47" s="363"/>
      <c r="AH47" s="363"/>
      <c r="AI47" s="363"/>
      <c r="AJ47" s="363"/>
      <c r="AK47" s="363"/>
      <c r="AL47" s="363"/>
      <c r="AM47" s="363"/>
      <c r="AN47" s="363"/>
      <c r="AO47" s="363"/>
      <c r="AP47" s="362"/>
      <c r="AQ47" s="362"/>
      <c r="AR47" s="362"/>
      <c r="AS47" s="362"/>
      <c r="AT47" s="362" t="s">
        <v>151</v>
      </c>
      <c r="AU47" s="362" t="s">
        <v>151</v>
      </c>
      <c r="AV47" s="362" t="s">
        <v>1804</v>
      </c>
      <c r="AW47" s="364"/>
      <c r="AX47" s="362" t="s">
        <v>151</v>
      </c>
      <c r="AY47" s="362"/>
      <c r="AZ47" s="362"/>
    </row>
    <row r="48" spans="1:52" ht="18" customHeight="1">
      <c r="A48" s="359"/>
      <c r="B48" s="359"/>
      <c r="C48" s="359" t="s">
        <v>151</v>
      </c>
      <c r="D48" s="359"/>
      <c r="E48" s="359"/>
      <c r="F48" s="359"/>
      <c r="G48" s="359" t="s">
        <v>151</v>
      </c>
      <c r="H48" s="359" t="s">
        <v>151</v>
      </c>
      <c r="I48" s="359" t="s">
        <v>1868</v>
      </c>
      <c r="J48" s="359" t="s">
        <v>151</v>
      </c>
      <c r="K48" s="359" t="s">
        <v>1801</v>
      </c>
      <c r="L48" s="359"/>
      <c r="M48" s="360">
        <v>80</v>
      </c>
      <c r="N48" s="359"/>
      <c r="O48" s="359"/>
      <c r="P48" s="359"/>
      <c r="Q48" s="359"/>
      <c r="R48" s="359" t="s">
        <v>1802</v>
      </c>
      <c r="S48" s="359" t="s">
        <v>1843</v>
      </c>
      <c r="T48" s="359" t="s">
        <v>1808</v>
      </c>
      <c r="U48" s="359"/>
      <c r="V48" s="360"/>
      <c r="W48" s="360"/>
      <c r="X48" s="360"/>
      <c r="Y48" s="360"/>
      <c r="Z48" s="360"/>
      <c r="AA48" s="360"/>
      <c r="AB48" s="360"/>
      <c r="AC48" s="360"/>
      <c r="AD48" s="360"/>
      <c r="AE48" s="360"/>
      <c r="AF48" s="360"/>
      <c r="AG48" s="360"/>
      <c r="AH48" s="360"/>
      <c r="AI48" s="360"/>
      <c r="AJ48" s="360"/>
      <c r="AK48" s="360"/>
      <c r="AL48" s="360"/>
      <c r="AM48" s="360"/>
      <c r="AN48" s="360"/>
      <c r="AO48" s="360"/>
      <c r="AP48" s="359"/>
      <c r="AQ48" s="359"/>
      <c r="AR48" s="359"/>
      <c r="AS48" s="359"/>
      <c r="AT48" s="359" t="s">
        <v>151</v>
      </c>
      <c r="AU48" s="359" t="s">
        <v>151</v>
      </c>
      <c r="AV48" s="359" t="s">
        <v>1804</v>
      </c>
      <c r="AW48" s="361"/>
      <c r="AX48" s="359" t="s">
        <v>151</v>
      </c>
      <c r="AY48" s="359"/>
      <c r="AZ48" s="359"/>
    </row>
    <row r="49" spans="1:52" ht="18" customHeight="1">
      <c r="A49" s="359"/>
      <c r="B49" s="359"/>
      <c r="C49" s="359" t="s">
        <v>151</v>
      </c>
      <c r="D49" s="359"/>
      <c r="E49" s="359"/>
      <c r="F49" s="359"/>
      <c r="G49" s="359" t="s">
        <v>151</v>
      </c>
      <c r="H49" s="359" t="s">
        <v>151</v>
      </c>
      <c r="I49" s="359" t="s">
        <v>1869</v>
      </c>
      <c r="J49" s="359" t="s">
        <v>151</v>
      </c>
      <c r="K49" s="359" t="s">
        <v>1801</v>
      </c>
      <c r="L49" s="359"/>
      <c r="M49" s="359"/>
      <c r="N49" s="359"/>
      <c r="O49" s="359"/>
      <c r="P49" s="359"/>
      <c r="Q49" s="359"/>
      <c r="R49" s="359"/>
      <c r="S49" s="359"/>
      <c r="T49" s="359"/>
      <c r="U49" s="359"/>
      <c r="V49" s="359"/>
      <c r="W49" s="359"/>
      <c r="X49" s="359"/>
      <c r="Y49" s="359"/>
      <c r="Z49" s="359"/>
      <c r="AA49" s="359"/>
      <c r="AB49" s="359"/>
      <c r="AC49" s="359"/>
      <c r="AD49" s="359"/>
      <c r="AE49" s="359"/>
      <c r="AF49" s="359"/>
      <c r="AG49" s="359"/>
      <c r="AH49" s="359"/>
      <c r="AI49" s="359"/>
      <c r="AJ49" s="359"/>
      <c r="AK49" s="359"/>
      <c r="AL49" s="359"/>
      <c r="AM49" s="359"/>
      <c r="AN49" s="359"/>
      <c r="AO49" s="359"/>
      <c r="AP49" s="359"/>
      <c r="AQ49" s="359"/>
      <c r="AR49" s="359"/>
      <c r="AS49" s="359"/>
      <c r="AT49" s="359"/>
      <c r="AU49" s="359"/>
      <c r="AV49" s="359"/>
      <c r="AW49" s="359"/>
      <c r="AX49" s="359"/>
      <c r="AY49" s="359"/>
      <c r="AZ49" s="359"/>
    </row>
    <row r="50" spans="1:52" ht="18" customHeight="1">
      <c r="A50" s="359"/>
      <c r="B50" s="359"/>
      <c r="C50" s="359" t="s">
        <v>151</v>
      </c>
      <c r="D50" s="359"/>
      <c r="E50" s="359"/>
      <c r="F50" s="359"/>
      <c r="G50" s="359" t="s">
        <v>151</v>
      </c>
      <c r="H50" s="359" t="s">
        <v>151</v>
      </c>
      <c r="I50" s="359" t="s">
        <v>1870</v>
      </c>
      <c r="J50" s="359" t="s">
        <v>151</v>
      </c>
      <c r="K50" s="362" t="s">
        <v>1801</v>
      </c>
      <c r="L50" s="359"/>
      <c r="M50" s="359"/>
      <c r="N50" s="359"/>
      <c r="O50" s="359"/>
      <c r="P50" s="359"/>
      <c r="Q50" s="359"/>
      <c r="R50" s="359"/>
      <c r="S50" s="359"/>
      <c r="T50" s="359"/>
      <c r="U50" s="359"/>
      <c r="V50" s="359"/>
      <c r="W50" s="359"/>
      <c r="X50" s="359"/>
      <c r="Y50" s="359"/>
      <c r="Z50" s="359"/>
      <c r="AA50" s="359"/>
      <c r="AB50" s="359"/>
      <c r="AC50" s="359"/>
      <c r="AD50" s="359"/>
      <c r="AE50" s="359"/>
      <c r="AF50" s="359"/>
      <c r="AG50" s="359"/>
      <c r="AH50" s="359"/>
      <c r="AI50" s="359"/>
      <c r="AJ50" s="359"/>
      <c r="AK50" s="359"/>
      <c r="AL50" s="359"/>
      <c r="AM50" s="359"/>
      <c r="AN50" s="359"/>
      <c r="AO50" s="359"/>
      <c r="AP50" s="359"/>
      <c r="AQ50" s="359"/>
      <c r="AR50" s="359"/>
      <c r="AS50" s="359"/>
      <c r="AT50" s="359"/>
      <c r="AU50" s="359"/>
      <c r="AV50" s="359"/>
      <c r="AW50" s="359"/>
      <c r="AX50" s="359"/>
      <c r="AY50" s="359"/>
      <c r="AZ50" s="359"/>
    </row>
    <row r="51" spans="1:52" ht="18" customHeight="1">
      <c r="A51" s="359"/>
      <c r="B51" s="359"/>
      <c r="C51" s="359" t="s">
        <v>151</v>
      </c>
      <c r="D51" s="359"/>
      <c r="E51" s="359"/>
      <c r="F51" s="359"/>
      <c r="G51" s="359" t="s">
        <v>151</v>
      </c>
      <c r="H51" s="359" t="s">
        <v>151</v>
      </c>
      <c r="I51" s="359" t="s">
        <v>1870</v>
      </c>
      <c r="J51" s="359" t="s">
        <v>151</v>
      </c>
      <c r="K51" s="359" t="s">
        <v>1801</v>
      </c>
      <c r="L51" s="359"/>
      <c r="M51" s="359"/>
      <c r="N51" s="359"/>
      <c r="O51" s="359"/>
      <c r="P51" s="359"/>
      <c r="Q51" s="359"/>
      <c r="R51" s="359"/>
      <c r="S51" s="359"/>
      <c r="T51" s="359"/>
      <c r="U51" s="359"/>
      <c r="V51" s="359"/>
      <c r="W51" s="359"/>
      <c r="X51" s="359"/>
      <c r="Y51" s="359"/>
      <c r="Z51" s="359"/>
      <c r="AA51" s="359"/>
      <c r="AB51" s="359"/>
      <c r="AC51" s="359"/>
      <c r="AD51" s="359"/>
      <c r="AE51" s="359"/>
      <c r="AF51" s="359"/>
      <c r="AG51" s="359"/>
      <c r="AH51" s="359"/>
      <c r="AI51" s="359"/>
      <c r="AJ51" s="359"/>
      <c r="AK51" s="359"/>
      <c r="AL51" s="359"/>
      <c r="AM51" s="359"/>
      <c r="AN51" s="359"/>
      <c r="AO51" s="359"/>
      <c r="AP51" s="359"/>
      <c r="AQ51" s="359"/>
      <c r="AR51" s="359"/>
      <c r="AS51" s="359"/>
      <c r="AT51" s="359"/>
      <c r="AU51" s="359"/>
      <c r="AV51" s="359"/>
      <c r="AW51" s="359"/>
      <c r="AX51" s="359"/>
      <c r="AY51" s="359"/>
      <c r="AZ51" s="359"/>
    </row>
    <row r="52" spans="1:52" ht="18" customHeight="1">
      <c r="A52" s="359"/>
      <c r="B52" s="359"/>
      <c r="C52" s="359" t="s">
        <v>151</v>
      </c>
      <c r="D52" s="359"/>
      <c r="E52" s="359"/>
      <c r="F52" s="359"/>
      <c r="G52" s="359" t="s">
        <v>151</v>
      </c>
      <c r="H52" s="359" t="s">
        <v>151</v>
      </c>
      <c r="I52" s="359" t="s">
        <v>1870</v>
      </c>
      <c r="J52" s="359" t="s">
        <v>151</v>
      </c>
      <c r="K52" s="359" t="s">
        <v>1801</v>
      </c>
      <c r="L52" s="359"/>
      <c r="M52" s="359"/>
      <c r="N52" s="359"/>
      <c r="O52" s="359"/>
      <c r="P52" s="359"/>
      <c r="Q52" s="359"/>
      <c r="R52" s="359"/>
      <c r="S52" s="359"/>
      <c r="T52" s="359"/>
      <c r="U52" s="359"/>
      <c r="V52" s="359"/>
      <c r="W52" s="359"/>
      <c r="X52" s="359"/>
      <c r="Y52" s="359"/>
      <c r="Z52" s="359"/>
      <c r="AA52" s="359"/>
      <c r="AB52" s="359"/>
      <c r="AC52" s="359"/>
      <c r="AD52" s="359"/>
      <c r="AE52" s="359"/>
      <c r="AF52" s="359"/>
      <c r="AG52" s="359"/>
      <c r="AH52" s="359"/>
      <c r="AI52" s="359"/>
      <c r="AJ52" s="359"/>
      <c r="AK52" s="359"/>
      <c r="AL52" s="359"/>
      <c r="AM52" s="359"/>
      <c r="AN52" s="359"/>
      <c r="AO52" s="359"/>
      <c r="AP52" s="359"/>
      <c r="AQ52" s="359"/>
      <c r="AR52" s="359"/>
      <c r="AS52" s="359"/>
      <c r="AT52" s="359"/>
      <c r="AU52" s="359"/>
      <c r="AV52" s="359"/>
      <c r="AW52" s="359"/>
      <c r="AX52" s="359"/>
      <c r="AY52" s="359"/>
      <c r="AZ52" s="359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82"/>
  <sheetViews>
    <sheetView topLeftCell="A12" zoomScale="150" zoomScaleNormal="150" workbookViewId="0">
      <selection activeCell="B17" sqref="A17:XFD17"/>
    </sheetView>
  </sheetViews>
  <sheetFormatPr defaultColWidth="9" defaultRowHeight="18"/>
  <cols>
    <col min="1" max="1" width="26.81640625" style="291" customWidth="1"/>
    <col min="2" max="2" width="46.453125" style="291" customWidth="1"/>
    <col min="3" max="3" width="11.54296875" style="291" customWidth="1"/>
    <col min="4" max="4" width="9.36328125" style="291" customWidth="1"/>
    <col min="5" max="5" width="10.54296875" style="320" customWidth="1"/>
    <col min="6" max="7" width="10.54296875" style="291" customWidth="1"/>
    <col min="8" max="8" width="10.54296875" style="301" customWidth="1"/>
    <col min="9" max="9" width="10.54296875" style="320" customWidth="1"/>
    <col min="10" max="11" width="10.54296875" style="291" customWidth="1"/>
    <col min="12" max="12" width="34.36328125" style="291" bestFit="1" customWidth="1"/>
    <col min="13" max="16384" width="9" style="291"/>
  </cols>
  <sheetData>
    <row r="1" spans="1:16" ht="32.25" customHeight="1">
      <c r="A1" s="830" t="s">
        <v>1488</v>
      </c>
      <c r="B1" s="831"/>
      <c r="C1" s="831"/>
      <c r="D1" s="831"/>
      <c r="E1" s="831"/>
      <c r="F1" s="831"/>
      <c r="G1" s="831"/>
      <c r="H1" s="831"/>
      <c r="I1" s="831"/>
      <c r="J1" s="831"/>
      <c r="K1" s="831"/>
    </row>
    <row r="2" spans="1:16" ht="16.5" customHeight="1">
      <c r="A2" s="292" t="s">
        <v>1489</v>
      </c>
      <c r="B2" s="292"/>
      <c r="C2" s="321" t="s">
        <v>1490</v>
      </c>
      <c r="D2" s="832" t="s">
        <v>1491</v>
      </c>
      <c r="E2" s="833"/>
      <c r="F2" s="833"/>
      <c r="G2" s="833"/>
      <c r="H2" s="833"/>
      <c r="I2" s="833"/>
      <c r="J2" s="833"/>
      <c r="K2" s="834"/>
    </row>
    <row r="3" spans="1:16" ht="16.5" customHeight="1">
      <c r="A3" s="292" t="s">
        <v>1492</v>
      </c>
      <c r="B3" s="292"/>
      <c r="C3" s="321" t="s">
        <v>1493</v>
      </c>
      <c r="E3" s="293">
        <v>24746</v>
      </c>
      <c r="F3" s="293">
        <v>24777</v>
      </c>
      <c r="G3" s="293">
        <v>24807</v>
      </c>
      <c r="H3" s="293">
        <v>24838</v>
      </c>
      <c r="I3" s="293">
        <v>24869</v>
      </c>
      <c r="J3" s="293">
        <v>24898</v>
      </c>
      <c r="K3" s="293">
        <v>24929</v>
      </c>
      <c r="L3" s="293">
        <v>24959</v>
      </c>
      <c r="M3" s="293">
        <v>24990</v>
      </c>
      <c r="N3" s="293">
        <v>25020</v>
      </c>
      <c r="O3" s="293">
        <v>25051</v>
      </c>
      <c r="P3" s="293">
        <v>25082</v>
      </c>
    </row>
    <row r="4" spans="1:16" ht="16.5" customHeight="1">
      <c r="A4" s="292" t="s">
        <v>1494</v>
      </c>
      <c r="B4" s="292"/>
      <c r="C4" s="321" t="s">
        <v>1493</v>
      </c>
      <c r="D4" s="294"/>
      <c r="E4" s="294"/>
      <c r="F4" s="295"/>
      <c r="G4" s="295"/>
      <c r="H4" s="296"/>
      <c r="I4" s="297"/>
      <c r="J4" s="298"/>
      <c r="K4" s="298"/>
    </row>
    <row r="5" spans="1:16" ht="16.5" customHeight="1">
      <c r="A5" s="835" t="s">
        <v>1495</v>
      </c>
      <c r="B5" s="835" t="s">
        <v>1496</v>
      </c>
      <c r="C5" s="836" t="s">
        <v>1497</v>
      </c>
      <c r="D5" s="837" t="s">
        <v>1498</v>
      </c>
      <c r="E5" s="828" t="s">
        <v>1499</v>
      </c>
      <c r="F5" s="829"/>
      <c r="G5" s="829"/>
      <c r="H5" s="829"/>
      <c r="I5" s="829"/>
      <c r="J5" s="829"/>
      <c r="K5" s="829"/>
    </row>
    <row r="6" spans="1:16" s="301" customFormat="1" ht="16.5" customHeight="1">
      <c r="A6" s="835"/>
      <c r="B6" s="835"/>
      <c r="C6" s="836"/>
      <c r="D6" s="838"/>
      <c r="E6" s="300" t="s">
        <v>1500</v>
      </c>
      <c r="F6" s="300" t="s">
        <v>1501</v>
      </c>
      <c r="G6" s="300" t="s">
        <v>1502</v>
      </c>
      <c r="H6" s="300" t="s">
        <v>1503</v>
      </c>
      <c r="I6" s="300" t="s">
        <v>1504</v>
      </c>
      <c r="J6" s="300" t="s">
        <v>1505</v>
      </c>
      <c r="K6" s="300" t="s">
        <v>1506</v>
      </c>
    </row>
    <row r="7" spans="1:16" s="301" customFormat="1" ht="16.5" customHeight="1">
      <c r="A7" s="825" t="s">
        <v>1507</v>
      </c>
      <c r="B7" s="302" t="s">
        <v>1508</v>
      </c>
      <c r="C7" s="303" t="s">
        <v>1509</v>
      </c>
      <c r="D7" s="299"/>
      <c r="E7" s="304">
        <v>0.41039999999999999</v>
      </c>
      <c r="F7" s="305">
        <v>0.41039999999999999</v>
      </c>
      <c r="G7" s="305">
        <v>0.41039999999999999</v>
      </c>
      <c r="H7" s="304">
        <v>0.41039999999999999</v>
      </c>
      <c r="I7" s="305">
        <v>0.41039999999999999</v>
      </c>
      <c r="J7" s="305">
        <v>0.41039999999999999</v>
      </c>
      <c r="K7" s="305">
        <v>0.41039999999999999</v>
      </c>
      <c r="L7" s="306" t="s">
        <v>1510</v>
      </c>
    </row>
    <row r="8" spans="1:16" s="301" customFormat="1" ht="15.75" customHeight="1">
      <c r="A8" s="826"/>
      <c r="B8" s="302" t="s">
        <v>1511</v>
      </c>
      <c r="C8" s="302" t="s">
        <v>1512</v>
      </c>
      <c r="D8" s="307"/>
      <c r="E8" s="304">
        <v>0.41039999999999999</v>
      </c>
      <c r="F8" s="305">
        <v>0.41039999999999999</v>
      </c>
      <c r="G8" s="305">
        <v>0.41039999999999999</v>
      </c>
      <c r="H8" s="304">
        <v>0.41039999999999999</v>
      </c>
      <c r="I8" s="305">
        <v>0.41039999999999999</v>
      </c>
      <c r="J8" s="305">
        <v>0.41039999999999999</v>
      </c>
      <c r="K8" s="305">
        <v>0.41039999999999999</v>
      </c>
    </row>
    <row r="9" spans="1:16" s="301" customFormat="1" ht="15.75" customHeight="1">
      <c r="A9" s="826"/>
      <c r="B9" s="302" t="s">
        <v>1513</v>
      </c>
      <c r="C9" s="303" t="s">
        <v>1514</v>
      </c>
      <c r="D9" s="299"/>
      <c r="E9" s="304">
        <v>0.41039999999999999</v>
      </c>
      <c r="F9" s="305">
        <v>0.41039999999999999</v>
      </c>
      <c r="G9" s="305">
        <v>0.41039999999999999</v>
      </c>
      <c r="H9" s="304">
        <v>0.41039999999999999</v>
      </c>
      <c r="I9" s="305">
        <v>0.41039999999999999</v>
      </c>
      <c r="J9" s="305">
        <v>0.41039999999999999</v>
      </c>
      <c r="K9" s="305">
        <v>0.41039999999999999</v>
      </c>
    </row>
    <row r="10" spans="1:16" s="301" customFormat="1" ht="15.75" customHeight="1">
      <c r="A10" s="826"/>
      <c r="B10" s="302" t="s">
        <v>1515</v>
      </c>
      <c r="C10" s="308" t="s">
        <v>1516</v>
      </c>
      <c r="D10" s="299"/>
      <c r="E10" s="304">
        <v>0.41039999999999999</v>
      </c>
      <c r="F10" s="305">
        <v>0.41039999999999999</v>
      </c>
      <c r="G10" s="305">
        <v>0.41039999999999999</v>
      </c>
      <c r="H10" s="304">
        <v>0.41039999999999999</v>
      </c>
      <c r="I10" s="305">
        <v>0.41039999999999999</v>
      </c>
      <c r="J10" s="305">
        <v>0.41039999999999999</v>
      </c>
      <c r="K10" s="305">
        <v>0.41039999999999999</v>
      </c>
    </row>
    <row r="11" spans="1:16" s="301" customFormat="1" ht="15.75" customHeight="1">
      <c r="A11" s="827"/>
      <c r="B11" s="302" t="s">
        <v>1517</v>
      </c>
      <c r="C11" s="309" t="s">
        <v>1518</v>
      </c>
      <c r="D11" s="299"/>
      <c r="E11" s="304">
        <v>0.41039999999999999</v>
      </c>
      <c r="F11" s="305">
        <v>0.41039999999999999</v>
      </c>
      <c r="G11" s="305">
        <v>0.41039999999999999</v>
      </c>
      <c r="H11" s="304">
        <v>0.41039999999999999</v>
      </c>
      <c r="I11" s="305">
        <v>0.41039999999999999</v>
      </c>
      <c r="J11" s="305">
        <v>0.41039999999999999</v>
      </c>
      <c r="K11" s="305">
        <v>0.41039999999999999</v>
      </c>
    </row>
    <row r="12" spans="1:16" s="301" customFormat="1" ht="15.75" customHeight="1">
      <c r="A12" s="308"/>
      <c r="B12" s="302"/>
      <c r="C12" s="309"/>
      <c r="D12" s="299"/>
      <c r="E12" s="304"/>
      <c r="F12" s="310"/>
      <c r="G12" s="310"/>
      <c r="H12" s="304"/>
      <c r="I12" s="304"/>
      <c r="J12" s="304"/>
      <c r="K12" s="304"/>
    </row>
    <row r="13" spans="1:16" s="301" customFormat="1" ht="15.75" customHeight="1">
      <c r="A13" s="825" t="s">
        <v>1519</v>
      </c>
      <c r="B13" s="302" t="s">
        <v>1520</v>
      </c>
      <c r="C13" s="308" t="s">
        <v>1521</v>
      </c>
      <c r="D13" s="299"/>
      <c r="E13" s="304">
        <v>0.33410000000000001</v>
      </c>
      <c r="F13" s="304">
        <v>0.33410000000000001</v>
      </c>
      <c r="G13" s="304">
        <v>0.33410000000000001</v>
      </c>
      <c r="H13" s="304">
        <v>0.33410000000000001</v>
      </c>
      <c r="I13" s="304">
        <v>0.33410000000000001</v>
      </c>
      <c r="J13" s="304">
        <v>0.33410000000000001</v>
      </c>
      <c r="K13" s="311">
        <v>0.41110000000000002</v>
      </c>
    </row>
    <row r="14" spans="1:16" s="301" customFormat="1" ht="15.75" customHeight="1">
      <c r="A14" s="826"/>
      <c r="B14" s="302"/>
      <c r="C14" s="308"/>
      <c r="D14" s="299"/>
      <c r="E14" s="304"/>
      <c r="F14" s="310"/>
      <c r="G14" s="310"/>
      <c r="H14" s="304"/>
      <c r="I14" s="304"/>
      <c r="J14" s="304"/>
      <c r="K14" s="304"/>
    </row>
    <row r="15" spans="1:16" s="301" customFormat="1" ht="15.75" customHeight="1">
      <c r="A15" s="827"/>
      <c r="B15" s="302"/>
      <c r="C15" s="312"/>
      <c r="D15" s="299"/>
      <c r="E15" s="304"/>
      <c r="F15" s="310"/>
      <c r="G15" s="310"/>
      <c r="H15" s="304"/>
      <c r="I15" s="304"/>
      <c r="J15" s="304"/>
      <c r="K15" s="304"/>
    </row>
    <row r="16" spans="1:16" s="301" customFormat="1" ht="15.75" customHeight="1">
      <c r="A16" s="312"/>
      <c r="B16" s="302"/>
      <c r="C16" s="308"/>
      <c r="D16" s="299"/>
      <c r="E16" s="304"/>
      <c r="F16" s="310"/>
      <c r="G16" s="310"/>
      <c r="H16" s="304"/>
      <c r="I16" s="304"/>
      <c r="J16" s="304"/>
      <c r="K16" s="304"/>
    </row>
    <row r="17" spans="1:12" s="301" customFormat="1" ht="15.75" customHeight="1">
      <c r="A17" s="825" t="s">
        <v>1522</v>
      </c>
      <c r="B17" s="302" t="s">
        <v>1523</v>
      </c>
      <c r="C17" s="308" t="s">
        <v>1524</v>
      </c>
      <c r="D17" s="299"/>
      <c r="E17" s="304">
        <v>1.2653000000000001</v>
      </c>
      <c r="F17" s="305">
        <v>1.3409</v>
      </c>
      <c r="G17" s="313">
        <v>1.4164000000000001</v>
      </c>
      <c r="H17" s="305">
        <v>1.4164000000000001</v>
      </c>
      <c r="I17" s="305">
        <v>1.4164000000000001</v>
      </c>
      <c r="J17" s="305">
        <v>1.4164000000000001</v>
      </c>
      <c r="K17" s="305">
        <v>1.4164000000000001</v>
      </c>
    </row>
    <row r="18" spans="1:12" s="301" customFormat="1" ht="15.75" customHeight="1">
      <c r="A18" s="826"/>
      <c r="B18" s="302" t="s">
        <v>1525</v>
      </c>
      <c r="C18" s="308" t="s">
        <v>1526</v>
      </c>
      <c r="D18" s="299"/>
      <c r="E18" s="304">
        <v>1.2653000000000001</v>
      </c>
      <c r="F18" s="305">
        <v>1.3409</v>
      </c>
      <c r="G18" s="313">
        <v>1.4164000000000001</v>
      </c>
      <c r="H18" s="305">
        <v>1.4164000000000001</v>
      </c>
      <c r="I18" s="305">
        <v>1.4164000000000001</v>
      </c>
      <c r="J18" s="305">
        <v>1.4164000000000001</v>
      </c>
      <c r="K18" s="304">
        <v>1.4164000000000001</v>
      </c>
    </row>
    <row r="19" spans="1:12" s="301" customFormat="1" ht="15.75" customHeight="1">
      <c r="A19" s="826"/>
      <c r="B19" s="302" t="s">
        <v>1527</v>
      </c>
      <c r="C19" s="308" t="s">
        <v>1528</v>
      </c>
      <c r="D19" s="299"/>
      <c r="E19" s="304">
        <v>1.2653000000000001</v>
      </c>
      <c r="F19" s="305">
        <v>1.3409</v>
      </c>
      <c r="G19" s="313">
        <v>1.4164000000000001</v>
      </c>
      <c r="H19" s="305">
        <v>1.4164000000000001</v>
      </c>
      <c r="I19" s="305">
        <v>1.4164000000000001</v>
      </c>
      <c r="J19" s="305">
        <v>1.4164000000000001</v>
      </c>
      <c r="K19" s="304">
        <v>1.4164000000000001</v>
      </c>
    </row>
    <row r="20" spans="1:12" s="301" customFormat="1" ht="15.75" customHeight="1">
      <c r="A20" s="827"/>
      <c r="B20" s="302" t="s">
        <v>1529</v>
      </c>
      <c r="C20" s="308" t="s">
        <v>1530</v>
      </c>
      <c r="D20" s="299"/>
      <c r="E20" s="304">
        <v>1.2653000000000001</v>
      </c>
      <c r="F20" s="305">
        <v>1.3409</v>
      </c>
      <c r="G20" s="313">
        <v>1.4164000000000001</v>
      </c>
      <c r="H20" s="305">
        <v>1.4164000000000001</v>
      </c>
      <c r="I20" s="305">
        <v>1.4164000000000001</v>
      </c>
      <c r="J20" s="305">
        <v>1.4164000000000001</v>
      </c>
      <c r="K20" s="304">
        <v>1.4164000000000001</v>
      </c>
    </row>
    <row r="21" spans="1:12" s="301" customFormat="1" ht="15.75" customHeight="1">
      <c r="A21" s="312"/>
      <c r="B21" s="302"/>
      <c r="C21" s="308"/>
      <c r="D21" s="299"/>
      <c r="E21" s="304"/>
      <c r="F21" s="310"/>
      <c r="G21" s="310"/>
      <c r="H21" s="304"/>
      <c r="I21" s="304"/>
      <c r="J21" s="304"/>
      <c r="K21" s="304"/>
    </row>
    <row r="22" spans="1:12" s="301" customFormat="1" ht="15.75" customHeight="1">
      <c r="A22" s="825" t="s">
        <v>1531</v>
      </c>
      <c r="B22" s="302" t="s">
        <v>1532</v>
      </c>
      <c r="C22" s="308" t="s">
        <v>1533</v>
      </c>
      <c r="D22" s="299"/>
      <c r="E22" s="304">
        <v>0.59030000000000005</v>
      </c>
      <c r="F22" s="313">
        <v>0.61809999999999998</v>
      </c>
      <c r="G22" s="305">
        <v>0.61809999999999998</v>
      </c>
      <c r="H22" s="305">
        <v>0.61809999999999998</v>
      </c>
      <c r="I22" s="305">
        <v>0.61809999999999998</v>
      </c>
      <c r="J22" s="305">
        <v>0.61809999999999998</v>
      </c>
      <c r="K22" s="305">
        <v>0.61809999999999998</v>
      </c>
    </row>
    <row r="23" spans="1:12" s="301" customFormat="1" ht="15.75" customHeight="1">
      <c r="A23" s="826"/>
      <c r="B23" s="309" t="s">
        <v>1534</v>
      </c>
      <c r="C23" s="314" t="s">
        <v>1535</v>
      </c>
      <c r="D23" s="299"/>
      <c r="E23" s="304">
        <v>0.59030000000000005</v>
      </c>
      <c r="F23" s="313">
        <v>0.61809999999999998</v>
      </c>
      <c r="G23" s="305">
        <v>0.61809999999999998</v>
      </c>
      <c r="H23" s="305">
        <v>0.61809999999999998</v>
      </c>
      <c r="I23" s="305">
        <v>0.61809999999999998</v>
      </c>
      <c r="J23" s="305">
        <v>0.61809999999999998</v>
      </c>
      <c r="K23" s="305">
        <v>0.61809999999999998</v>
      </c>
    </row>
    <row r="24" spans="1:12" s="301" customFormat="1" ht="15.75" customHeight="1">
      <c r="A24" s="827"/>
      <c r="B24" s="312"/>
      <c r="C24" s="312"/>
      <c r="D24" s="299"/>
      <c r="E24" s="304"/>
      <c r="F24" s="310"/>
      <c r="G24" s="310"/>
      <c r="H24" s="304"/>
      <c r="I24" s="304"/>
      <c r="J24" s="304"/>
      <c r="K24" s="304"/>
    </row>
    <row r="25" spans="1:12" s="301" customFormat="1" ht="15.75" customHeight="1">
      <c r="A25" s="315"/>
      <c r="B25" s="309"/>
      <c r="C25" s="315"/>
      <c r="D25" s="299"/>
      <c r="E25" s="304"/>
      <c r="F25" s="310"/>
      <c r="G25" s="310"/>
      <c r="H25" s="304"/>
      <c r="I25" s="304"/>
      <c r="J25" s="304"/>
      <c r="K25" s="304"/>
    </row>
    <row r="26" spans="1:12" s="301" customFormat="1" ht="15.75" customHeight="1">
      <c r="A26" s="821" t="s">
        <v>1536</v>
      </c>
      <c r="B26" s="309" t="s">
        <v>1537</v>
      </c>
      <c r="C26" s="314" t="s">
        <v>1538</v>
      </c>
      <c r="D26" s="299"/>
      <c r="E26" s="304">
        <v>0.54069999999999996</v>
      </c>
      <c r="F26" s="311">
        <v>0.56610000000000005</v>
      </c>
      <c r="G26" s="304">
        <v>0.56610000000000005</v>
      </c>
      <c r="H26" s="304">
        <v>0.56610000000000005</v>
      </c>
      <c r="I26" s="304">
        <v>0.56610000000000005</v>
      </c>
      <c r="J26" s="304">
        <v>0.56610000000000005</v>
      </c>
      <c r="K26" s="304">
        <v>0.56610000000000005</v>
      </c>
    </row>
    <row r="27" spans="1:12" s="301" customFormat="1" ht="15.75" customHeight="1">
      <c r="A27" s="822"/>
      <c r="B27" s="309" t="s">
        <v>1539</v>
      </c>
      <c r="C27" s="314" t="s">
        <v>1540</v>
      </c>
      <c r="D27" s="299"/>
      <c r="E27" s="304">
        <v>0.54069999999999996</v>
      </c>
      <c r="F27" s="311">
        <v>0.56610000000000005</v>
      </c>
      <c r="G27" s="304">
        <v>0.56610000000000005</v>
      </c>
      <c r="H27" s="304">
        <v>0.56610000000000005</v>
      </c>
      <c r="I27" s="304">
        <v>0.56610000000000005</v>
      </c>
      <c r="J27" s="304">
        <v>0.56610000000000005</v>
      </c>
      <c r="K27" s="304">
        <v>0.56610000000000005</v>
      </c>
    </row>
    <row r="28" spans="1:12" s="301" customFormat="1" ht="15.75" customHeight="1">
      <c r="A28" s="822"/>
      <c r="B28" s="309" t="s">
        <v>1541</v>
      </c>
      <c r="C28" s="314" t="s">
        <v>1542</v>
      </c>
      <c r="D28" s="299"/>
      <c r="E28" s="304">
        <v>0.54069999999999996</v>
      </c>
      <c r="F28" s="311">
        <v>0.56610000000000005</v>
      </c>
      <c r="G28" s="304">
        <v>0.56610000000000005</v>
      </c>
      <c r="H28" s="304">
        <v>0.56610000000000005</v>
      </c>
      <c r="I28" s="304">
        <v>0.56610000000000005</v>
      </c>
      <c r="J28" s="304">
        <v>0.56610000000000005</v>
      </c>
      <c r="K28" s="304">
        <v>0.56610000000000005</v>
      </c>
    </row>
    <row r="29" spans="1:12" s="301" customFormat="1" ht="15.75" customHeight="1">
      <c r="A29" s="822"/>
      <c r="B29" s="309" t="s">
        <v>1543</v>
      </c>
      <c r="C29" s="314" t="s">
        <v>1544</v>
      </c>
      <c r="D29" s="299"/>
      <c r="E29" s="304">
        <v>0.94330000000000003</v>
      </c>
      <c r="F29" s="313">
        <v>0.98770000000000002</v>
      </c>
      <c r="G29" s="305">
        <v>0.98770000000000002</v>
      </c>
      <c r="H29" s="305">
        <v>0.98770000000000002</v>
      </c>
      <c r="I29" s="305">
        <v>0.98770000000000002</v>
      </c>
      <c r="J29" s="305">
        <v>0.98770000000000002</v>
      </c>
      <c r="K29" s="305">
        <v>0.98770000000000002</v>
      </c>
    </row>
    <row r="30" spans="1:12" s="301" customFormat="1" ht="15.75" customHeight="1">
      <c r="A30" s="822"/>
      <c r="B30" s="309" t="s">
        <v>1545</v>
      </c>
      <c r="C30" s="314" t="s">
        <v>1546</v>
      </c>
      <c r="D30" s="299"/>
      <c r="E30" s="304">
        <v>0.94330000000000003</v>
      </c>
      <c r="F30" s="313">
        <v>0.98770000000000002</v>
      </c>
      <c r="G30" s="305">
        <v>0.98770000000000002</v>
      </c>
      <c r="H30" s="305">
        <v>0.98770000000000002</v>
      </c>
      <c r="I30" s="305">
        <v>0.98770000000000002</v>
      </c>
      <c r="J30" s="305">
        <v>0.98770000000000002</v>
      </c>
      <c r="K30" s="305">
        <v>0.98770000000000002</v>
      </c>
    </row>
    <row r="31" spans="1:12" s="301" customFormat="1" ht="15.75" customHeight="1">
      <c r="A31" s="822"/>
      <c r="B31" s="309" t="s">
        <v>1547</v>
      </c>
      <c r="C31" s="314" t="s">
        <v>1548</v>
      </c>
      <c r="D31" s="299"/>
      <c r="E31" s="304">
        <v>0.54069999999999996</v>
      </c>
      <c r="F31" s="313">
        <v>0.56610000000000005</v>
      </c>
      <c r="G31" s="305">
        <v>0.56610000000000005</v>
      </c>
      <c r="H31" s="305">
        <v>0.56610000000000005</v>
      </c>
      <c r="I31" s="305">
        <v>0.56610000000000005</v>
      </c>
      <c r="J31" s="305">
        <v>0.56610000000000005</v>
      </c>
      <c r="K31" s="305">
        <v>0.56610000000000005</v>
      </c>
      <c r="L31" s="306" t="s">
        <v>1549</v>
      </c>
    </row>
    <row r="32" spans="1:12" s="301" customFormat="1" ht="15.75" customHeight="1">
      <c r="A32" s="822"/>
      <c r="B32" s="309" t="s">
        <v>1550</v>
      </c>
      <c r="C32" s="314" t="s">
        <v>1551</v>
      </c>
      <c r="D32" s="299"/>
      <c r="E32" s="304">
        <v>0.54069999999999996</v>
      </c>
      <c r="F32" s="313">
        <v>0.56610000000000005</v>
      </c>
      <c r="G32" s="305">
        <v>0.56610000000000005</v>
      </c>
      <c r="H32" s="305">
        <v>0.56610000000000005</v>
      </c>
      <c r="I32" s="305">
        <v>0.56610000000000005</v>
      </c>
      <c r="J32" s="305">
        <v>0.56610000000000005</v>
      </c>
      <c r="K32" s="305">
        <v>0.56610000000000005</v>
      </c>
    </row>
    <row r="33" spans="1:12" s="301" customFormat="1" ht="15.75" customHeight="1">
      <c r="A33" s="822"/>
      <c r="B33" s="309" t="s">
        <v>1552</v>
      </c>
      <c r="C33" s="314" t="s">
        <v>1553</v>
      </c>
      <c r="D33" s="299"/>
      <c r="E33" s="304">
        <v>0.94330000000000003</v>
      </c>
      <c r="F33" s="313">
        <v>0.98770000000000002</v>
      </c>
      <c r="G33" s="305">
        <v>0.98770000000000002</v>
      </c>
      <c r="H33" s="305">
        <v>0.98770000000000002</v>
      </c>
      <c r="I33" s="305">
        <v>0.98770000000000002</v>
      </c>
      <c r="J33" s="305">
        <v>0.98770000000000002</v>
      </c>
      <c r="K33" s="305">
        <v>0.98770000000000002</v>
      </c>
    </row>
    <row r="34" spans="1:12" s="301" customFormat="1" ht="15.75" customHeight="1">
      <c r="A34" s="822"/>
      <c r="B34" s="309" t="s">
        <v>1554</v>
      </c>
      <c r="C34" s="314" t="s">
        <v>1555</v>
      </c>
      <c r="D34" s="299"/>
      <c r="E34" s="304"/>
      <c r="F34" s="310"/>
      <c r="G34" s="310"/>
      <c r="H34" s="304"/>
      <c r="I34" s="304"/>
      <c r="J34" s="304"/>
      <c r="K34" s="304"/>
      <c r="L34" s="306" t="s">
        <v>1556</v>
      </c>
    </row>
    <row r="35" spans="1:12" s="301" customFormat="1" ht="15.75" customHeight="1">
      <c r="A35" s="822"/>
      <c r="B35" s="309" t="s">
        <v>1557</v>
      </c>
      <c r="C35" s="314" t="s">
        <v>1558</v>
      </c>
      <c r="D35" s="299"/>
      <c r="E35" s="304">
        <v>0.54069999999999996</v>
      </c>
      <c r="F35" s="311">
        <v>0.56610000000000005</v>
      </c>
      <c r="G35" s="304">
        <v>0.56610000000000005</v>
      </c>
      <c r="H35" s="304">
        <v>0.56610000000000005</v>
      </c>
      <c r="I35" s="304">
        <v>0.56610000000000005</v>
      </c>
      <c r="J35" s="304">
        <v>0.56610000000000005</v>
      </c>
      <c r="K35" s="304">
        <v>0.56610000000000005</v>
      </c>
    </row>
    <row r="36" spans="1:12" s="301" customFormat="1" ht="15.75" customHeight="1">
      <c r="A36" s="822"/>
      <c r="B36" s="309" t="s">
        <v>1559</v>
      </c>
      <c r="C36" s="314" t="s">
        <v>1560</v>
      </c>
      <c r="D36" s="299"/>
      <c r="E36" s="304">
        <v>0.54069999999999996</v>
      </c>
      <c r="F36" s="311">
        <v>0.56610000000000005</v>
      </c>
      <c r="G36" s="304">
        <v>0.56610000000000005</v>
      </c>
      <c r="H36" s="304">
        <v>0.56610000000000005</v>
      </c>
      <c r="I36" s="304">
        <v>0.56610000000000005</v>
      </c>
      <c r="J36" s="304">
        <v>0.56610000000000005</v>
      </c>
      <c r="K36" s="304">
        <v>0.56610000000000005</v>
      </c>
    </row>
    <row r="37" spans="1:12" s="301" customFormat="1" ht="15.75" customHeight="1">
      <c r="A37" s="822"/>
      <c r="B37" s="309" t="s">
        <v>1561</v>
      </c>
      <c r="C37" s="314" t="s">
        <v>1562</v>
      </c>
      <c r="D37" s="299"/>
      <c r="E37" s="304">
        <v>0.54069999999999996</v>
      </c>
      <c r="F37" s="311">
        <v>0.56610000000000005</v>
      </c>
      <c r="G37" s="304">
        <v>0.56610000000000005</v>
      </c>
      <c r="H37" s="304">
        <v>0.56610000000000005</v>
      </c>
      <c r="I37" s="304">
        <v>0.56610000000000005</v>
      </c>
      <c r="J37" s="304">
        <v>0.56610000000000005</v>
      </c>
      <c r="K37" s="304">
        <v>0.56610000000000005</v>
      </c>
    </row>
    <row r="38" spans="1:12" s="301" customFormat="1" ht="15.75" customHeight="1">
      <c r="A38" s="822"/>
      <c r="B38" s="309" t="s">
        <v>1563</v>
      </c>
      <c r="C38" s="314" t="s">
        <v>1564</v>
      </c>
      <c r="D38" s="299"/>
      <c r="E38" s="304">
        <v>0.54069999999999996</v>
      </c>
      <c r="F38" s="311">
        <v>0.56610000000000005</v>
      </c>
      <c r="G38" s="304">
        <v>0.56610000000000005</v>
      </c>
      <c r="H38" s="304">
        <v>0.56610000000000005</v>
      </c>
      <c r="I38" s="304">
        <v>0.56610000000000005</v>
      </c>
      <c r="J38" s="304">
        <v>0.56610000000000005</v>
      </c>
      <c r="K38" s="304">
        <v>0.56610000000000005</v>
      </c>
    </row>
    <row r="39" spans="1:12" s="301" customFormat="1" ht="15.75" customHeight="1">
      <c r="A39" s="823"/>
      <c r="B39" s="309" t="s">
        <v>1565</v>
      </c>
      <c r="C39" s="314" t="s">
        <v>1566</v>
      </c>
      <c r="D39" s="299"/>
      <c r="E39" s="304">
        <v>0.54069999999999996</v>
      </c>
      <c r="F39" s="311">
        <v>0.56610000000000005</v>
      </c>
      <c r="G39" s="304">
        <v>0.56610000000000005</v>
      </c>
      <c r="H39" s="304">
        <v>0.56610000000000005</v>
      </c>
      <c r="I39" s="304">
        <v>0.56610000000000005</v>
      </c>
      <c r="J39" s="304">
        <v>0.56610000000000005</v>
      </c>
      <c r="K39" s="304">
        <v>0.56610000000000005</v>
      </c>
    </row>
    <row r="40" spans="1:12" s="301" customFormat="1" ht="15.75" customHeight="1">
      <c r="A40" s="315"/>
      <c r="B40" s="309"/>
      <c r="C40" s="315"/>
      <c r="D40" s="299"/>
      <c r="E40" s="304"/>
      <c r="F40" s="310"/>
      <c r="G40" s="310"/>
      <c r="H40" s="304"/>
      <c r="I40" s="304"/>
      <c r="J40" s="304"/>
      <c r="K40" s="304"/>
    </row>
    <row r="41" spans="1:12" s="301" customFormat="1" ht="15.75" customHeight="1">
      <c r="A41" s="821" t="s">
        <v>1567</v>
      </c>
      <c r="B41" s="309" t="s">
        <v>1568</v>
      </c>
      <c r="C41" s="314" t="s">
        <v>1569</v>
      </c>
      <c r="D41" s="299"/>
      <c r="E41" s="304">
        <v>0.86850000000000005</v>
      </c>
      <c r="F41" s="313">
        <v>0.90939999999999999</v>
      </c>
      <c r="G41" s="305">
        <v>0.90939999999999999</v>
      </c>
      <c r="H41" s="305">
        <v>0.90939999999999999</v>
      </c>
      <c r="I41" s="305">
        <v>0.90939999999999999</v>
      </c>
      <c r="J41" s="305">
        <v>0.90939999999999999</v>
      </c>
      <c r="K41" s="305">
        <v>0.90939999999999999</v>
      </c>
    </row>
    <row r="42" spans="1:12" s="301" customFormat="1" ht="15.75" customHeight="1">
      <c r="A42" s="822"/>
      <c r="B42" s="309" t="s">
        <v>1570</v>
      </c>
      <c r="C42" s="314" t="s">
        <v>1571</v>
      </c>
      <c r="D42" s="299"/>
      <c r="E42" s="304">
        <v>0.86850000000000005</v>
      </c>
      <c r="F42" s="313">
        <v>0.90939999999999999</v>
      </c>
      <c r="G42" s="305">
        <v>0.90939999999999999</v>
      </c>
      <c r="H42" s="305">
        <v>0.90939999999999999</v>
      </c>
      <c r="I42" s="305">
        <v>0.90939999999999999</v>
      </c>
      <c r="J42" s="305">
        <v>0.90939999999999999</v>
      </c>
      <c r="K42" s="305">
        <v>0.90939999999999999</v>
      </c>
    </row>
    <row r="43" spans="1:12" s="301" customFormat="1" ht="15.75" customHeight="1">
      <c r="A43" s="823"/>
      <c r="B43" s="309" t="s">
        <v>1572</v>
      </c>
      <c r="C43" s="314" t="s">
        <v>1573</v>
      </c>
      <c r="D43" s="299"/>
      <c r="E43" s="304">
        <v>0.86850000000000005</v>
      </c>
      <c r="F43" s="313">
        <v>0.90939999999999999</v>
      </c>
      <c r="G43" s="305">
        <v>0.90939999999999999</v>
      </c>
      <c r="H43" s="305">
        <v>0.90939999999999999</v>
      </c>
      <c r="I43" s="305">
        <v>0.90939999999999999</v>
      </c>
      <c r="J43" s="305">
        <v>0.90939999999999999</v>
      </c>
      <c r="K43" s="305">
        <v>0.90939999999999999</v>
      </c>
    </row>
    <row r="44" spans="1:12" s="301" customFormat="1" ht="15.75" customHeight="1">
      <c r="A44" s="315"/>
      <c r="B44" s="309"/>
      <c r="C44" s="314"/>
      <c r="D44" s="299"/>
      <c r="E44" s="304"/>
      <c r="F44" s="310"/>
      <c r="G44" s="310"/>
      <c r="H44" s="304"/>
      <c r="I44" s="304"/>
      <c r="J44" s="304"/>
      <c r="K44" s="304"/>
    </row>
    <row r="45" spans="1:12" ht="15.75" customHeight="1">
      <c r="A45" s="821" t="s">
        <v>1574</v>
      </c>
      <c r="B45" s="309" t="s">
        <v>1575</v>
      </c>
      <c r="C45" s="314" t="s">
        <v>1576</v>
      </c>
      <c r="D45" s="299"/>
      <c r="E45" s="316"/>
      <c r="F45" s="310"/>
      <c r="G45" s="310"/>
      <c r="H45" s="304"/>
      <c r="I45" s="316"/>
      <c r="J45" s="316"/>
      <c r="K45" s="316"/>
    </row>
    <row r="46" spans="1:12" ht="15.75" customHeight="1">
      <c r="A46" s="822"/>
      <c r="B46" s="309" t="s">
        <v>1577</v>
      </c>
      <c r="C46" s="314" t="s">
        <v>1578</v>
      </c>
      <c r="D46" s="299"/>
      <c r="E46" s="316"/>
      <c r="F46" s="310"/>
      <c r="G46" s="310"/>
      <c r="H46" s="304"/>
      <c r="I46" s="316"/>
      <c r="J46" s="316"/>
      <c r="K46" s="316"/>
    </row>
    <row r="47" spans="1:12" ht="15.75" customHeight="1">
      <c r="A47" s="823"/>
      <c r="B47" s="309"/>
      <c r="C47" s="314"/>
      <c r="D47" s="299"/>
      <c r="E47" s="316"/>
      <c r="F47" s="310"/>
      <c r="G47" s="310"/>
      <c r="H47" s="304"/>
      <c r="I47" s="316"/>
      <c r="J47" s="316"/>
      <c r="K47" s="316"/>
    </row>
    <row r="48" spans="1:12" ht="15.75" customHeight="1">
      <c r="A48" s="317"/>
      <c r="B48" s="309"/>
      <c r="C48" s="314"/>
      <c r="D48" s="299"/>
      <c r="E48" s="316"/>
      <c r="F48" s="318"/>
      <c r="G48" s="318"/>
      <c r="H48" s="304"/>
      <c r="I48" s="316"/>
      <c r="J48" s="316"/>
      <c r="K48" s="316"/>
    </row>
    <row r="49" spans="1:12" ht="15.75" customHeight="1">
      <c r="A49" s="821" t="s">
        <v>1579</v>
      </c>
      <c r="B49" s="309" t="s">
        <v>1580</v>
      </c>
      <c r="C49" s="314" t="s">
        <v>1581</v>
      </c>
      <c r="D49" s="299"/>
      <c r="E49" s="304">
        <v>0.36</v>
      </c>
      <c r="F49" s="304">
        <v>0.36</v>
      </c>
      <c r="G49" s="304">
        <v>0.36</v>
      </c>
      <c r="H49" s="304">
        <v>0.36</v>
      </c>
      <c r="I49" s="304">
        <v>0.36</v>
      </c>
      <c r="J49" s="304">
        <v>0.36</v>
      </c>
      <c r="K49" s="304">
        <v>0.36</v>
      </c>
      <c r="L49" s="291" t="s">
        <v>1582</v>
      </c>
    </row>
    <row r="50" spans="1:12" ht="15.75" customHeight="1">
      <c r="A50" s="822"/>
      <c r="B50" s="309" t="s">
        <v>1583</v>
      </c>
      <c r="C50" s="314" t="s">
        <v>1584</v>
      </c>
      <c r="D50" s="299"/>
      <c r="E50" s="304">
        <v>0.65759999999999996</v>
      </c>
      <c r="F50" s="319">
        <v>0.69679999999999997</v>
      </c>
      <c r="G50" s="318">
        <v>0.73609999999999998</v>
      </c>
      <c r="H50" s="318">
        <v>0.73609999999999998</v>
      </c>
      <c r="I50" s="318">
        <v>0.73609999999999998</v>
      </c>
      <c r="J50" s="318">
        <v>0.73609999999999998</v>
      </c>
      <c r="K50" s="304">
        <v>0.73609999999999998</v>
      </c>
      <c r="L50" s="291" t="s">
        <v>1582</v>
      </c>
    </row>
    <row r="51" spans="1:12" ht="15.75" customHeight="1">
      <c r="A51" s="822"/>
      <c r="B51" s="309" t="s">
        <v>1585</v>
      </c>
      <c r="C51" s="314" t="s">
        <v>1586</v>
      </c>
      <c r="D51" s="299"/>
      <c r="E51" s="318">
        <v>0.92830000000000001</v>
      </c>
      <c r="F51" s="319">
        <v>1.0558000000000001</v>
      </c>
      <c r="G51" s="304">
        <v>1.1832</v>
      </c>
      <c r="H51" s="304">
        <v>1.3106</v>
      </c>
      <c r="I51" s="304">
        <v>1.4379999999999999</v>
      </c>
      <c r="J51" s="304">
        <v>1.5654999999999999</v>
      </c>
      <c r="K51" s="304">
        <v>1.6929000000000001</v>
      </c>
      <c r="L51" s="291" t="s">
        <v>1582</v>
      </c>
    </row>
    <row r="52" spans="1:12" ht="15.75" customHeight="1">
      <c r="A52" s="822"/>
      <c r="B52" s="309" t="s">
        <v>1587</v>
      </c>
      <c r="C52" s="314" t="s">
        <v>1588</v>
      </c>
      <c r="D52" s="299"/>
      <c r="E52" s="304">
        <v>0.65759999999999996</v>
      </c>
      <c r="F52" s="319">
        <v>0.69679999999999997</v>
      </c>
      <c r="G52" s="318">
        <v>0.73609999999999998</v>
      </c>
      <c r="H52" s="318">
        <v>0.73609999999999998</v>
      </c>
      <c r="I52" s="318">
        <v>0.73609999999999998</v>
      </c>
      <c r="J52" s="318">
        <v>0.73609999999999998</v>
      </c>
      <c r="K52" s="304">
        <v>0.73609999999999998</v>
      </c>
      <c r="L52" s="291" t="s">
        <v>1582</v>
      </c>
    </row>
    <row r="53" spans="1:12" ht="15.75" customHeight="1">
      <c r="A53" s="822"/>
      <c r="B53" s="309" t="s">
        <v>1589</v>
      </c>
      <c r="C53" s="314" t="s">
        <v>1590</v>
      </c>
      <c r="D53" s="299"/>
      <c r="E53" s="304">
        <v>0.65759999999999996</v>
      </c>
      <c r="F53" s="319">
        <v>0.69679999999999997</v>
      </c>
      <c r="G53" s="318">
        <v>0.73609999999999998</v>
      </c>
      <c r="H53" s="318">
        <v>0.73609999999999998</v>
      </c>
      <c r="I53" s="318">
        <v>0.73609999999999998</v>
      </c>
      <c r="J53" s="318">
        <v>0.73609999999999998</v>
      </c>
      <c r="K53" s="304">
        <v>0.73609999999999998</v>
      </c>
      <c r="L53" s="291" t="s">
        <v>1582</v>
      </c>
    </row>
    <row r="54" spans="1:12" ht="15.75" customHeight="1">
      <c r="A54" s="822"/>
      <c r="B54" s="309" t="s">
        <v>1591</v>
      </c>
      <c r="C54" s="314" t="s">
        <v>1592</v>
      </c>
      <c r="D54" s="299"/>
      <c r="E54" s="304">
        <v>0.65759999999999996</v>
      </c>
      <c r="F54" s="319">
        <v>0.69679999999999997</v>
      </c>
      <c r="G54" s="318">
        <v>0.73609999999999998</v>
      </c>
      <c r="H54" s="318">
        <v>0.73609999999999998</v>
      </c>
      <c r="I54" s="318">
        <v>0.73609999999999998</v>
      </c>
      <c r="J54" s="318">
        <v>0.73609999999999998</v>
      </c>
      <c r="K54" s="304">
        <v>0.73609999999999998</v>
      </c>
      <c r="L54" s="291" t="s">
        <v>1582</v>
      </c>
    </row>
    <row r="55" spans="1:12" ht="15.75" customHeight="1">
      <c r="A55" s="822"/>
      <c r="B55" s="309" t="s">
        <v>1593</v>
      </c>
      <c r="C55" s="314" t="s">
        <v>1594</v>
      </c>
      <c r="D55" s="299"/>
      <c r="E55" s="304">
        <v>0.65759999999999996</v>
      </c>
      <c r="F55" s="319">
        <v>0.69679999999999997</v>
      </c>
      <c r="G55" s="318">
        <v>0.73609999999999998</v>
      </c>
      <c r="H55" s="318">
        <v>0.73609999999999998</v>
      </c>
      <c r="I55" s="318">
        <v>0.73609999999999998</v>
      </c>
      <c r="J55" s="318">
        <v>0.73609999999999998</v>
      </c>
      <c r="K55" s="304">
        <v>0.73609999999999998</v>
      </c>
      <c r="L55" s="291" t="s">
        <v>1582</v>
      </c>
    </row>
    <row r="56" spans="1:12" ht="15.75" customHeight="1">
      <c r="A56" s="822"/>
      <c r="B56" s="309" t="s">
        <v>1595</v>
      </c>
      <c r="C56" s="314" t="s">
        <v>1596</v>
      </c>
      <c r="D56" s="299"/>
      <c r="E56" s="304">
        <v>0.65759999999999996</v>
      </c>
      <c r="F56" s="319">
        <v>0.69679999999999997</v>
      </c>
      <c r="G56" s="318">
        <v>0.73609999999999998</v>
      </c>
      <c r="H56" s="318">
        <v>0.73609999999999998</v>
      </c>
      <c r="I56" s="318">
        <v>0.73609999999999998</v>
      </c>
      <c r="J56" s="318">
        <v>0.73609999999999998</v>
      </c>
      <c r="K56" s="304">
        <v>0.73609999999999998</v>
      </c>
      <c r="L56" s="291" t="s">
        <v>1582</v>
      </c>
    </row>
    <row r="57" spans="1:12" ht="15.75" customHeight="1">
      <c r="A57" s="822"/>
      <c r="B57" s="309" t="s">
        <v>1597</v>
      </c>
      <c r="C57" s="314" t="s">
        <v>1598</v>
      </c>
      <c r="D57" s="299"/>
      <c r="E57" s="304">
        <v>0.65759999999999996</v>
      </c>
      <c r="F57" s="319">
        <v>0.69679999999999997</v>
      </c>
      <c r="G57" s="318">
        <v>0.73609999999999998</v>
      </c>
      <c r="H57" s="318">
        <v>0.73609999999999998</v>
      </c>
      <c r="I57" s="318">
        <v>0.73609999999999998</v>
      </c>
      <c r="J57" s="318">
        <v>0.73609999999999998</v>
      </c>
      <c r="K57" s="304">
        <v>0.73609999999999998</v>
      </c>
      <c r="L57" s="291" t="s">
        <v>1582</v>
      </c>
    </row>
    <row r="58" spans="1:12" ht="15.75" customHeight="1">
      <c r="A58" s="823"/>
      <c r="B58" s="309" t="s">
        <v>1599</v>
      </c>
      <c r="C58" s="314" t="s">
        <v>1600</v>
      </c>
      <c r="D58" s="299"/>
      <c r="E58" s="304">
        <v>0.65759999999999996</v>
      </c>
      <c r="F58" s="319">
        <v>0.69679999999999997</v>
      </c>
      <c r="G58" s="318">
        <v>0.73609999999999998</v>
      </c>
      <c r="H58" s="318">
        <v>0.73609999999999998</v>
      </c>
      <c r="I58" s="318">
        <v>0.73609999999999998</v>
      </c>
      <c r="J58" s="318">
        <v>0.73609999999999998</v>
      </c>
      <c r="K58" s="304">
        <v>0.73609999999999998</v>
      </c>
      <c r="L58" s="291" t="s">
        <v>1582</v>
      </c>
    </row>
    <row r="59" spans="1:12" ht="15.75" customHeight="1">
      <c r="A59" s="317"/>
      <c r="B59" s="309"/>
      <c r="C59" s="317"/>
      <c r="D59" s="299"/>
      <c r="E59" s="316"/>
      <c r="F59" s="318"/>
      <c r="G59" s="318"/>
      <c r="H59" s="304"/>
      <c r="I59" s="316"/>
      <c r="J59" s="316"/>
      <c r="K59" s="316"/>
    </row>
    <row r="60" spans="1:12" ht="15.75" customHeight="1">
      <c r="A60" s="821" t="s">
        <v>1601</v>
      </c>
      <c r="B60" s="309" t="s">
        <v>1602</v>
      </c>
      <c r="C60" s="314" t="s">
        <v>1603</v>
      </c>
      <c r="D60" s="299"/>
      <c r="E60" s="304">
        <v>0.70569999999999999</v>
      </c>
      <c r="F60" s="319">
        <v>0.75739999999999996</v>
      </c>
      <c r="G60" s="318">
        <v>0.80900000000000005</v>
      </c>
      <c r="H60" s="304">
        <v>0.86060000000000003</v>
      </c>
      <c r="I60" s="304">
        <v>0.86060000000000003</v>
      </c>
      <c r="J60" s="304">
        <v>0.86060000000000003</v>
      </c>
      <c r="K60" s="304">
        <v>0.86060000000000003</v>
      </c>
      <c r="L60" s="291" t="s">
        <v>1604</v>
      </c>
    </row>
    <row r="61" spans="1:12" ht="15.75" customHeight="1">
      <c r="A61" s="822"/>
      <c r="B61" s="309" t="s">
        <v>1605</v>
      </c>
      <c r="C61" s="314" t="s">
        <v>1606</v>
      </c>
      <c r="D61" s="299"/>
      <c r="E61" s="304">
        <v>0.96719999999999995</v>
      </c>
      <c r="F61" s="319">
        <v>1.0640000000000001</v>
      </c>
      <c r="G61" s="318">
        <v>1.1607000000000001</v>
      </c>
      <c r="H61" s="304">
        <v>1.2574000000000001</v>
      </c>
      <c r="I61" s="304">
        <v>1.3542000000000001</v>
      </c>
      <c r="J61" s="304">
        <v>1.4509000000000001</v>
      </c>
      <c r="K61" s="304">
        <v>1.4509000000000001</v>
      </c>
    </row>
    <row r="62" spans="1:12" ht="15.75" customHeight="1">
      <c r="A62" s="822"/>
      <c r="B62" s="309" t="s">
        <v>1607</v>
      </c>
      <c r="C62" s="314" t="s">
        <v>1608</v>
      </c>
      <c r="D62" s="299"/>
      <c r="E62" s="304">
        <v>0.70569999999999999</v>
      </c>
      <c r="F62" s="311">
        <v>0.75739999999999996</v>
      </c>
      <c r="G62" s="304">
        <v>0.80900000000000005</v>
      </c>
      <c r="H62" s="304">
        <v>0.80900000000000005</v>
      </c>
      <c r="I62" s="304">
        <v>0.86060000000000003</v>
      </c>
      <c r="J62" s="304">
        <v>0.86060000000000003</v>
      </c>
      <c r="K62" s="304">
        <v>0.86060000000000003</v>
      </c>
    </row>
    <row r="63" spans="1:12" ht="15.75" customHeight="1">
      <c r="A63" s="822"/>
      <c r="B63" s="309" t="s">
        <v>1609</v>
      </c>
      <c r="C63" s="314" t="s">
        <v>1610</v>
      </c>
      <c r="D63" s="299"/>
      <c r="E63" s="304">
        <v>0.50549999999999995</v>
      </c>
      <c r="F63" s="319">
        <v>0.52929999999999999</v>
      </c>
      <c r="G63" s="318">
        <v>0.52929999999999999</v>
      </c>
      <c r="H63" s="318">
        <v>0.52929999999999999</v>
      </c>
      <c r="I63" s="318">
        <v>0.52929999999999999</v>
      </c>
      <c r="J63" s="318">
        <v>0.52929999999999999</v>
      </c>
      <c r="K63" s="318">
        <v>0.52929999999999999</v>
      </c>
    </row>
    <row r="64" spans="1:12" ht="15.75" customHeight="1">
      <c r="A64" s="822"/>
      <c r="B64" s="309" t="s">
        <v>1611</v>
      </c>
      <c r="C64" s="314" t="s">
        <v>1612</v>
      </c>
      <c r="D64" s="299"/>
      <c r="E64" s="304">
        <v>0.70569999999999999</v>
      </c>
      <c r="F64" s="319">
        <v>0.75739999999999996</v>
      </c>
      <c r="G64" s="304">
        <v>0.80900000000000005</v>
      </c>
      <c r="H64" s="304">
        <v>0.80900000000000005</v>
      </c>
      <c r="I64" s="304">
        <v>0.86060000000000003</v>
      </c>
      <c r="J64" s="304">
        <v>0.86060000000000003</v>
      </c>
      <c r="K64" s="304">
        <v>0.86060000000000003</v>
      </c>
    </row>
    <row r="65" spans="1:11" ht="15.75" customHeight="1">
      <c r="A65" s="822"/>
      <c r="B65" s="309" t="s">
        <v>1613</v>
      </c>
      <c r="C65" s="314" t="s">
        <v>1614</v>
      </c>
      <c r="D65" s="299"/>
      <c r="E65" s="304">
        <v>1.1107</v>
      </c>
      <c r="F65" s="319">
        <v>1.2361</v>
      </c>
      <c r="G65" s="318">
        <v>1.3614999999999999</v>
      </c>
      <c r="H65" s="304">
        <v>1.4869000000000001</v>
      </c>
      <c r="I65" s="304">
        <v>1.6123000000000001</v>
      </c>
      <c r="J65" s="304">
        <v>1.7376</v>
      </c>
      <c r="K65" s="304">
        <v>1.863</v>
      </c>
    </row>
    <row r="66" spans="1:11" ht="15.75" customHeight="1">
      <c r="A66" s="822"/>
      <c r="B66" s="309" t="s">
        <v>1615</v>
      </c>
      <c r="C66" s="314" t="s">
        <v>1616</v>
      </c>
      <c r="D66" s="299"/>
      <c r="E66" s="304">
        <v>1.1107</v>
      </c>
      <c r="F66" s="319">
        <v>1.2361</v>
      </c>
      <c r="G66" s="318">
        <v>1.3614999999999999</v>
      </c>
      <c r="H66" s="304">
        <v>1.4869000000000001</v>
      </c>
      <c r="I66" s="304">
        <v>1.6123000000000001</v>
      </c>
      <c r="J66" s="304">
        <v>1.7376</v>
      </c>
      <c r="K66" s="304">
        <v>1.863</v>
      </c>
    </row>
    <row r="67" spans="1:11" ht="15.75" customHeight="1">
      <c r="A67" s="823"/>
      <c r="B67" s="309" t="s">
        <v>1617</v>
      </c>
      <c r="C67" s="314" t="s">
        <v>1618</v>
      </c>
      <c r="D67" s="299"/>
      <c r="E67" s="304">
        <v>0.70569999999999999</v>
      </c>
      <c r="F67" s="319">
        <v>0.75739999999999996</v>
      </c>
      <c r="G67" s="318">
        <v>0.80900000000000005</v>
      </c>
      <c r="H67" s="304">
        <v>0.86060000000000003</v>
      </c>
      <c r="I67" s="304">
        <v>0.86060000000000003</v>
      </c>
      <c r="J67" s="304">
        <v>0.86060000000000003</v>
      </c>
      <c r="K67" s="304">
        <v>0.86060000000000003</v>
      </c>
    </row>
    <row r="68" spans="1:11" ht="15.75" customHeight="1">
      <c r="A68" s="314"/>
      <c r="B68" s="309"/>
      <c r="C68" s="317"/>
      <c r="D68" s="299"/>
      <c r="E68" s="316"/>
      <c r="F68" s="318"/>
      <c r="G68" s="318"/>
      <c r="H68" s="304"/>
      <c r="I68" s="316"/>
      <c r="J68" s="316"/>
      <c r="K68" s="316"/>
    </row>
    <row r="69" spans="1:11" ht="15.75" customHeight="1">
      <c r="A69" s="821" t="s">
        <v>1619</v>
      </c>
      <c r="B69" s="309" t="s">
        <v>1620</v>
      </c>
      <c r="C69" s="314" t="s">
        <v>1621</v>
      </c>
      <c r="D69" s="299"/>
      <c r="E69" s="304">
        <v>0.38579999999999998</v>
      </c>
      <c r="F69" s="319">
        <v>0.40400000000000003</v>
      </c>
      <c r="G69" s="318">
        <v>0.40400000000000003</v>
      </c>
      <c r="H69" s="318">
        <v>0.40400000000000003</v>
      </c>
      <c r="I69" s="318">
        <v>0.40400000000000003</v>
      </c>
      <c r="J69" s="318">
        <v>0.40400000000000003</v>
      </c>
      <c r="K69" s="318">
        <v>0.40400000000000003</v>
      </c>
    </row>
    <row r="70" spans="1:11" ht="15.75" customHeight="1">
      <c r="A70" s="822"/>
      <c r="B70" s="309" t="s">
        <v>1622</v>
      </c>
      <c r="C70" s="314" t="s">
        <v>1623</v>
      </c>
      <c r="D70" s="299"/>
      <c r="E70" s="304">
        <v>0.83069999999999999</v>
      </c>
      <c r="F70" s="319">
        <v>0.88029999999999997</v>
      </c>
      <c r="G70" s="304">
        <v>0.92989999999999995</v>
      </c>
      <c r="H70" s="304">
        <v>0.92989999999999995</v>
      </c>
      <c r="I70" s="304">
        <v>0.92989999999999995</v>
      </c>
      <c r="J70" s="304">
        <v>0.92989999999999995</v>
      </c>
      <c r="K70" s="304">
        <v>0.92989999999999995</v>
      </c>
    </row>
    <row r="71" spans="1:11" ht="15.75" customHeight="1">
      <c r="A71" s="822"/>
      <c r="B71" s="309" t="s">
        <v>1624</v>
      </c>
      <c r="C71" s="314" t="s">
        <v>1625</v>
      </c>
      <c r="D71" s="299"/>
      <c r="E71" s="304">
        <v>0.38579999999999998</v>
      </c>
      <c r="F71" s="319">
        <v>0.40400000000000003</v>
      </c>
      <c r="G71" s="318">
        <v>0.40400000000000003</v>
      </c>
      <c r="H71" s="318">
        <v>0.40400000000000003</v>
      </c>
      <c r="I71" s="318">
        <v>0.40400000000000003</v>
      </c>
      <c r="J71" s="318">
        <v>0.40400000000000003</v>
      </c>
      <c r="K71" s="304">
        <v>0.40400000000000003</v>
      </c>
    </row>
    <row r="72" spans="1:11" ht="15.75" customHeight="1">
      <c r="A72" s="822"/>
      <c r="B72" s="309" t="s">
        <v>1626</v>
      </c>
      <c r="C72" s="314" t="s">
        <v>1627</v>
      </c>
      <c r="D72" s="299"/>
      <c r="E72" s="304">
        <v>0.38579999999999998</v>
      </c>
      <c r="F72" s="319">
        <v>0.40400000000000003</v>
      </c>
      <c r="G72" s="318">
        <v>0.40400000000000003</v>
      </c>
      <c r="H72" s="318">
        <v>0.40400000000000003</v>
      </c>
      <c r="I72" s="318">
        <v>0.40400000000000003</v>
      </c>
      <c r="J72" s="318">
        <v>0.40400000000000003</v>
      </c>
      <c r="K72" s="304">
        <v>0.40400000000000003</v>
      </c>
    </row>
    <row r="73" spans="1:11" ht="15.75" customHeight="1">
      <c r="A73" s="822"/>
      <c r="B73" s="309" t="s">
        <v>1628</v>
      </c>
      <c r="C73" s="314" t="s">
        <v>1629</v>
      </c>
      <c r="D73" s="299"/>
      <c r="E73" s="304">
        <v>0.38579999999999998</v>
      </c>
      <c r="F73" s="319">
        <v>0.40400000000000003</v>
      </c>
      <c r="G73" s="318">
        <v>0.40400000000000003</v>
      </c>
      <c r="H73" s="318">
        <v>0.40400000000000003</v>
      </c>
      <c r="I73" s="318">
        <v>0.40400000000000003</v>
      </c>
      <c r="J73" s="318">
        <v>0.40400000000000003</v>
      </c>
      <c r="K73" s="304">
        <v>0.40400000000000003</v>
      </c>
    </row>
    <row r="74" spans="1:11" ht="15.75" customHeight="1">
      <c r="A74" s="822"/>
      <c r="B74" s="309" t="s">
        <v>1630</v>
      </c>
      <c r="C74" s="314" t="s">
        <v>1631</v>
      </c>
      <c r="D74" s="299"/>
      <c r="E74" s="304">
        <v>0.38579999999999998</v>
      </c>
      <c r="F74" s="319">
        <v>0.40400000000000003</v>
      </c>
      <c r="G74" s="318">
        <v>0.40400000000000003</v>
      </c>
      <c r="H74" s="318">
        <v>0.40400000000000003</v>
      </c>
      <c r="I74" s="318">
        <v>0.40400000000000003</v>
      </c>
      <c r="J74" s="318">
        <v>0.40400000000000003</v>
      </c>
      <c r="K74" s="304">
        <v>0.40400000000000003</v>
      </c>
    </row>
    <row r="75" spans="1:11" ht="15.75" customHeight="1">
      <c r="A75" s="823"/>
      <c r="B75" s="309" t="s">
        <v>1632</v>
      </c>
      <c r="C75" s="317" t="s">
        <v>1633</v>
      </c>
      <c r="D75" s="299"/>
      <c r="E75" s="304">
        <v>0.38579999999999998</v>
      </c>
      <c r="F75" s="319">
        <v>0.40400000000000003</v>
      </c>
      <c r="G75" s="318">
        <v>0.40400000000000003</v>
      </c>
      <c r="H75" s="318">
        <v>0.40400000000000003</v>
      </c>
      <c r="I75" s="318">
        <v>0.40400000000000003</v>
      </c>
      <c r="J75" s="318">
        <v>0.40400000000000003</v>
      </c>
      <c r="K75" s="304">
        <v>0.40400000000000003</v>
      </c>
    </row>
    <row r="76" spans="1:11" ht="15.75" customHeight="1">
      <c r="A76" s="308"/>
      <c r="B76" s="308"/>
      <c r="C76" s="308"/>
      <c r="D76" s="299"/>
      <c r="E76" s="316"/>
      <c r="F76" s="318"/>
      <c r="G76" s="318"/>
      <c r="H76" s="304"/>
      <c r="I76" s="316"/>
      <c r="J76" s="316"/>
      <c r="K76" s="316"/>
    </row>
    <row r="77" spans="1:11">
      <c r="A77" s="332" t="s">
        <v>1677</v>
      </c>
    </row>
    <row r="78" spans="1:11">
      <c r="A78" s="332" t="s">
        <v>1680</v>
      </c>
    </row>
    <row r="79" spans="1:11">
      <c r="A79" s="332" t="s">
        <v>1678</v>
      </c>
    </row>
    <row r="80" spans="1:11">
      <c r="A80" s="332" t="s">
        <v>1679</v>
      </c>
    </row>
    <row r="81" spans="1:6" ht="16.5" customHeight="1">
      <c r="A81" s="291" t="s">
        <v>1634</v>
      </c>
      <c r="B81" s="291" t="s">
        <v>1634</v>
      </c>
      <c r="E81" s="824"/>
      <c r="F81" s="824"/>
    </row>
    <row r="82" spans="1:6" ht="16.5" customHeight="1">
      <c r="A82" s="291" t="s">
        <v>1635</v>
      </c>
    </row>
  </sheetData>
  <mergeCells count="18">
    <mergeCell ref="E5:K5"/>
    <mergeCell ref="A7:A11"/>
    <mergeCell ref="A13:A15"/>
    <mergeCell ref="A17:A20"/>
    <mergeCell ref="A1:K1"/>
    <mergeCell ref="D2:K2"/>
    <mergeCell ref="A5:A6"/>
    <mergeCell ref="B5:B6"/>
    <mergeCell ref="C5:C6"/>
    <mergeCell ref="D5:D6"/>
    <mergeCell ref="A69:A75"/>
    <mergeCell ref="E81:F81"/>
    <mergeCell ref="A22:A24"/>
    <mergeCell ref="A26:A39"/>
    <mergeCell ref="A41:A43"/>
    <mergeCell ref="A45:A47"/>
    <mergeCell ref="A49:A58"/>
    <mergeCell ref="A60:A6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36"/>
  <sheetViews>
    <sheetView topLeftCell="A28" zoomScale="110" zoomScaleNormal="110" workbookViewId="0">
      <selection activeCell="G43" sqref="G43"/>
    </sheetView>
  </sheetViews>
  <sheetFormatPr defaultColWidth="12.6328125" defaultRowHeight="20.5"/>
  <cols>
    <col min="1" max="2" width="5.81640625" style="334" customWidth="1"/>
    <col min="3" max="3" width="14.6328125" style="334" customWidth="1"/>
    <col min="4" max="4" width="25.453125" style="334" customWidth="1"/>
    <col min="5" max="5" width="4.453125" style="347" customWidth="1"/>
    <col min="6" max="6" width="42.08984375" style="334" customWidth="1"/>
    <col min="7" max="7" width="12.6328125" style="348"/>
    <col min="8" max="8" width="13.54296875" style="334" customWidth="1"/>
    <col min="9" max="9" width="7.1796875" style="347" customWidth="1"/>
    <col min="10" max="10" width="7.453125" style="347" customWidth="1"/>
    <col min="11" max="11" width="9.453125" style="347" customWidth="1"/>
    <col min="12" max="12" width="7.1796875" style="347" customWidth="1"/>
    <col min="13" max="16384" width="12.6328125" style="334"/>
  </cols>
  <sheetData>
    <row r="1" spans="1:13" s="333" customFormat="1">
      <c r="A1" s="839" t="s">
        <v>1681</v>
      </c>
      <c r="B1" s="839"/>
      <c r="C1" s="839"/>
      <c r="D1" s="839"/>
      <c r="E1" s="839"/>
      <c r="F1" s="839"/>
      <c r="G1" s="839"/>
      <c r="H1" s="839"/>
      <c r="I1" s="839"/>
      <c r="J1" s="839"/>
      <c r="K1" s="839"/>
      <c r="L1" s="839"/>
    </row>
    <row r="2" spans="1:13">
      <c r="A2" s="840" t="s">
        <v>1682</v>
      </c>
      <c r="B2" s="840" t="s">
        <v>1683</v>
      </c>
      <c r="C2" s="841" t="s">
        <v>1684</v>
      </c>
      <c r="D2" s="841" t="s">
        <v>1685</v>
      </c>
      <c r="E2" s="841" t="s">
        <v>1686</v>
      </c>
      <c r="F2" s="841" t="s">
        <v>1687</v>
      </c>
      <c r="G2" s="842" t="s">
        <v>1688</v>
      </c>
      <c r="H2" s="843" t="s">
        <v>1689</v>
      </c>
      <c r="I2" s="844" t="s">
        <v>1690</v>
      </c>
      <c r="J2" s="844"/>
      <c r="K2" s="844"/>
      <c r="L2" s="844"/>
    </row>
    <row r="3" spans="1:13">
      <c r="A3" s="840"/>
      <c r="B3" s="840"/>
      <c r="C3" s="841"/>
      <c r="D3" s="841"/>
      <c r="E3" s="841"/>
      <c r="F3" s="841"/>
      <c r="G3" s="842"/>
      <c r="H3" s="843"/>
      <c r="I3" s="335" t="s">
        <v>1691</v>
      </c>
      <c r="J3" s="335" t="s">
        <v>1692</v>
      </c>
      <c r="K3" s="335" t="s">
        <v>1693</v>
      </c>
      <c r="L3" s="335" t="s">
        <v>763</v>
      </c>
    </row>
    <row r="4" spans="1:13" s="338" customFormat="1">
      <c r="A4" s="227"/>
      <c r="B4" s="227"/>
      <c r="C4" s="227" t="s">
        <v>1694</v>
      </c>
      <c r="D4" s="227" t="s">
        <v>1695</v>
      </c>
      <c r="E4" s="336">
        <v>1</v>
      </c>
      <c r="F4" s="227" t="s">
        <v>1696</v>
      </c>
      <c r="G4" s="337">
        <v>100</v>
      </c>
      <c r="H4" s="227"/>
      <c r="I4" s="336" t="s">
        <v>1697</v>
      </c>
      <c r="J4" s="336" t="s">
        <v>1697</v>
      </c>
      <c r="K4" s="336"/>
      <c r="L4" s="336"/>
    </row>
    <row r="5" spans="1:13" s="338" customFormat="1">
      <c r="A5" s="227"/>
      <c r="B5" s="227"/>
      <c r="C5" s="227"/>
      <c r="D5" s="227"/>
      <c r="E5" s="336">
        <v>2</v>
      </c>
      <c r="F5" s="227" t="s">
        <v>1698</v>
      </c>
      <c r="G5" s="337">
        <v>100</v>
      </c>
      <c r="H5" s="227"/>
      <c r="I5" s="336" t="s">
        <v>1697</v>
      </c>
      <c r="J5" s="336" t="s">
        <v>1697</v>
      </c>
      <c r="K5" s="336"/>
      <c r="L5" s="336"/>
    </row>
    <row r="6" spans="1:13">
      <c r="A6" s="226"/>
      <c r="B6" s="226"/>
      <c r="C6" s="226"/>
      <c r="D6" s="226"/>
      <c r="E6" s="224">
        <v>3</v>
      </c>
      <c r="F6" s="226" t="s">
        <v>1699</v>
      </c>
      <c r="G6" s="337">
        <v>100</v>
      </c>
      <c r="H6" s="339"/>
      <c r="I6" s="224" t="s">
        <v>1697</v>
      </c>
      <c r="J6" s="224" t="s">
        <v>1697</v>
      </c>
      <c r="K6" s="224"/>
      <c r="L6" s="224"/>
    </row>
    <row r="7" spans="1:13">
      <c r="A7" s="226"/>
      <c r="B7" s="226"/>
      <c r="C7" s="227" t="s">
        <v>1694</v>
      </c>
      <c r="D7" s="226" t="s">
        <v>1700</v>
      </c>
      <c r="E7" s="224">
        <v>1</v>
      </c>
      <c r="F7" s="226" t="s">
        <v>1701</v>
      </c>
      <c r="G7" s="337">
        <v>100</v>
      </c>
      <c r="H7" s="339"/>
      <c r="I7" s="224" t="s">
        <v>1697</v>
      </c>
      <c r="J7" s="224" t="s">
        <v>1697</v>
      </c>
      <c r="K7" s="224"/>
      <c r="L7" s="224"/>
    </row>
    <row r="8" spans="1:13">
      <c r="A8" s="226"/>
      <c r="B8" s="226"/>
      <c r="C8" s="226"/>
      <c r="D8" s="226"/>
      <c r="E8" s="224">
        <v>2</v>
      </c>
      <c r="F8" s="226" t="s">
        <v>1702</v>
      </c>
      <c r="G8" s="337">
        <v>100</v>
      </c>
      <c r="H8" s="339"/>
      <c r="I8" s="224" t="s">
        <v>1697</v>
      </c>
      <c r="J8" s="224" t="s">
        <v>1697</v>
      </c>
      <c r="K8" s="224"/>
      <c r="L8" s="224"/>
    </row>
    <row r="9" spans="1:13">
      <c r="A9" s="226"/>
      <c r="B9" s="226"/>
      <c r="C9" s="226"/>
      <c r="D9" s="226"/>
      <c r="E9" s="224">
        <v>3</v>
      </c>
      <c r="F9" s="226" t="s">
        <v>1703</v>
      </c>
      <c r="G9" s="337">
        <v>100</v>
      </c>
      <c r="H9" s="339"/>
      <c r="I9" s="224" t="s">
        <v>1697</v>
      </c>
      <c r="J9" s="224" t="s">
        <v>1697</v>
      </c>
      <c r="K9" s="224"/>
      <c r="L9" s="224"/>
    </row>
    <row r="10" spans="1:13">
      <c r="A10" s="226"/>
      <c r="B10" s="226"/>
      <c r="C10" s="227" t="s">
        <v>1694</v>
      </c>
      <c r="D10" s="226" t="s">
        <v>1704</v>
      </c>
      <c r="E10" s="224">
        <v>1</v>
      </c>
      <c r="F10" s="226" t="s">
        <v>1705</v>
      </c>
      <c r="G10" s="337">
        <v>100</v>
      </c>
      <c r="H10" s="339"/>
      <c r="I10" s="224"/>
      <c r="J10" s="224"/>
      <c r="K10" s="224"/>
      <c r="L10" s="224" t="s">
        <v>1706</v>
      </c>
    </row>
    <row r="11" spans="1:13" s="344" customFormat="1">
      <c r="A11" s="340"/>
      <c r="B11" s="340"/>
      <c r="C11" s="340" t="s">
        <v>1707</v>
      </c>
      <c r="D11" s="340" t="s">
        <v>1708</v>
      </c>
      <c r="E11" s="341">
        <v>1</v>
      </c>
      <c r="F11" s="340" t="s">
        <v>1709</v>
      </c>
      <c r="G11" s="342">
        <v>17</v>
      </c>
      <c r="H11" s="343"/>
      <c r="I11" s="341" t="s">
        <v>1697</v>
      </c>
      <c r="J11" s="341"/>
      <c r="K11" s="341"/>
      <c r="L11" s="341"/>
    </row>
    <row r="12" spans="1:13" s="344" customFormat="1">
      <c r="A12" s="340"/>
      <c r="B12" s="340"/>
      <c r="C12" s="340"/>
      <c r="D12" s="340"/>
      <c r="E12" s="341">
        <v>2</v>
      </c>
      <c r="F12" s="340" t="s">
        <v>1710</v>
      </c>
      <c r="G12" s="342"/>
      <c r="H12" s="343"/>
      <c r="I12" s="341"/>
      <c r="J12" s="341"/>
      <c r="K12" s="341"/>
      <c r="L12" s="341"/>
    </row>
    <row r="13" spans="1:13" s="344" customFormat="1">
      <c r="A13" s="340"/>
      <c r="B13" s="340"/>
      <c r="C13" s="340"/>
      <c r="D13" s="340"/>
      <c r="E13" s="341">
        <v>3</v>
      </c>
      <c r="F13" s="340" t="s">
        <v>1711</v>
      </c>
      <c r="G13" s="342"/>
      <c r="H13" s="343"/>
      <c r="I13" s="341"/>
      <c r="J13" s="341"/>
      <c r="K13" s="341"/>
      <c r="L13" s="341"/>
    </row>
    <row r="14" spans="1:13">
      <c r="A14" s="226"/>
      <c r="B14" s="226"/>
      <c r="C14" s="226" t="s">
        <v>1712</v>
      </c>
      <c r="D14" s="226" t="s">
        <v>1713</v>
      </c>
      <c r="E14" s="224">
        <v>1</v>
      </c>
      <c r="F14" s="226" t="s">
        <v>1714</v>
      </c>
      <c r="G14" s="345">
        <v>240</v>
      </c>
      <c r="H14" s="339"/>
      <c r="I14" s="224" t="s">
        <v>1697</v>
      </c>
      <c r="J14" s="224" t="s">
        <v>1697</v>
      </c>
      <c r="K14" s="224"/>
      <c r="L14" s="224"/>
    </row>
    <row r="15" spans="1:13">
      <c r="A15" s="226"/>
      <c r="B15" s="226"/>
      <c r="C15" s="226"/>
      <c r="D15" s="226"/>
      <c r="E15" s="224">
        <v>2</v>
      </c>
      <c r="F15" s="226" t="s">
        <v>1715</v>
      </c>
      <c r="G15" s="345"/>
      <c r="H15" s="339"/>
      <c r="I15" s="224"/>
      <c r="J15" s="224"/>
      <c r="K15" s="224"/>
      <c r="L15" s="224"/>
    </row>
    <row r="16" spans="1:13">
      <c r="A16" s="226"/>
      <c r="B16" s="226"/>
      <c r="C16" s="226"/>
      <c r="D16" s="226"/>
      <c r="E16" s="224">
        <v>3</v>
      </c>
      <c r="F16" s="226" t="s">
        <v>1716</v>
      </c>
      <c r="G16" s="345"/>
      <c r="H16" s="339"/>
      <c r="I16" s="224"/>
      <c r="J16" s="224"/>
      <c r="K16" s="224"/>
      <c r="L16" s="224"/>
      <c r="M16" s="4"/>
    </row>
    <row r="17" spans="1:12">
      <c r="A17" s="226"/>
      <c r="B17" s="226"/>
      <c r="C17" s="226"/>
      <c r="D17" s="226"/>
      <c r="E17" s="224">
        <v>4</v>
      </c>
      <c r="F17" s="226" t="s">
        <v>1717</v>
      </c>
      <c r="G17" s="345"/>
      <c r="H17" s="339"/>
      <c r="I17" s="224"/>
      <c r="J17" s="224"/>
      <c r="K17" s="224"/>
      <c r="L17" s="224"/>
    </row>
    <row r="18" spans="1:12">
      <c r="A18" s="226"/>
      <c r="B18" s="226"/>
      <c r="C18" s="226" t="s">
        <v>1718</v>
      </c>
      <c r="D18" s="226" t="s">
        <v>1719</v>
      </c>
      <c r="E18" s="224">
        <v>1</v>
      </c>
      <c r="F18" s="226" t="s">
        <v>1720</v>
      </c>
      <c r="G18" s="345">
        <v>300</v>
      </c>
      <c r="H18" s="339"/>
      <c r="I18" s="224" t="s">
        <v>1697</v>
      </c>
      <c r="J18" s="224" t="s">
        <v>1697</v>
      </c>
      <c r="K18" s="224"/>
      <c r="L18" s="224"/>
    </row>
    <row r="19" spans="1:12">
      <c r="A19" s="226"/>
      <c r="B19" s="226"/>
      <c r="C19" s="226"/>
      <c r="D19" s="226"/>
      <c r="E19" s="224">
        <v>2</v>
      </c>
      <c r="F19" s="226" t="s">
        <v>1721</v>
      </c>
      <c r="G19" s="345"/>
      <c r="H19" s="339"/>
      <c r="I19" s="224"/>
      <c r="J19" s="224"/>
      <c r="K19" s="224"/>
      <c r="L19" s="224"/>
    </row>
    <row r="20" spans="1:12">
      <c r="A20" s="226"/>
      <c r="B20" s="226"/>
      <c r="C20" s="226"/>
      <c r="D20" s="226"/>
      <c r="E20" s="224">
        <v>3</v>
      </c>
      <c r="F20" s="226" t="s">
        <v>1722</v>
      </c>
      <c r="G20" s="345"/>
      <c r="H20" s="339"/>
      <c r="I20" s="224"/>
      <c r="J20" s="224"/>
      <c r="K20" s="224"/>
      <c r="L20" s="224"/>
    </row>
    <row r="21" spans="1:12" s="333" customFormat="1">
      <c r="A21" s="839" t="s">
        <v>1681</v>
      </c>
      <c r="B21" s="839"/>
      <c r="C21" s="839"/>
      <c r="D21" s="839"/>
      <c r="E21" s="839"/>
      <c r="F21" s="839"/>
      <c r="G21" s="839"/>
      <c r="H21" s="839"/>
      <c r="I21" s="839"/>
      <c r="J21" s="839"/>
      <c r="K21" s="839"/>
      <c r="L21" s="839"/>
    </row>
    <row r="22" spans="1:12">
      <c r="A22" s="840" t="s">
        <v>1682</v>
      </c>
      <c r="B22" s="840" t="s">
        <v>1683</v>
      </c>
      <c r="C22" s="841" t="s">
        <v>1684</v>
      </c>
      <c r="D22" s="841" t="s">
        <v>1685</v>
      </c>
      <c r="E22" s="841" t="s">
        <v>1686</v>
      </c>
      <c r="F22" s="841" t="s">
        <v>1687</v>
      </c>
      <c r="G22" s="842" t="s">
        <v>1688</v>
      </c>
      <c r="H22" s="843" t="s">
        <v>1689</v>
      </c>
      <c r="I22" s="844" t="s">
        <v>1690</v>
      </c>
      <c r="J22" s="844"/>
      <c r="K22" s="844"/>
      <c r="L22" s="844"/>
    </row>
    <row r="23" spans="1:12">
      <c r="A23" s="840"/>
      <c r="B23" s="840"/>
      <c r="C23" s="841"/>
      <c r="D23" s="841"/>
      <c r="E23" s="841"/>
      <c r="F23" s="841"/>
      <c r="G23" s="842"/>
      <c r="H23" s="843"/>
      <c r="I23" s="335" t="s">
        <v>1691</v>
      </c>
      <c r="J23" s="335" t="s">
        <v>1692</v>
      </c>
      <c r="K23" s="335" t="s">
        <v>1693</v>
      </c>
      <c r="L23" s="335" t="s">
        <v>763</v>
      </c>
    </row>
    <row r="24" spans="1:12">
      <c r="A24" s="226"/>
      <c r="B24" s="226"/>
      <c r="C24" s="226" t="s">
        <v>745</v>
      </c>
      <c r="D24" s="226" t="s">
        <v>1723</v>
      </c>
      <c r="E24" s="224">
        <v>1</v>
      </c>
      <c r="F24" s="339" t="s">
        <v>1724</v>
      </c>
      <c r="G24" s="345">
        <v>300</v>
      </c>
      <c r="H24" s="339"/>
      <c r="I24" s="224" t="s">
        <v>1697</v>
      </c>
      <c r="J24" s="224" t="s">
        <v>1697</v>
      </c>
      <c r="K24" s="224" t="s">
        <v>1697</v>
      </c>
      <c r="L24" s="224"/>
    </row>
    <row r="25" spans="1:12">
      <c r="A25" s="226"/>
      <c r="B25" s="226"/>
      <c r="C25" s="226"/>
      <c r="D25" s="226"/>
      <c r="E25" s="224">
        <v>2</v>
      </c>
      <c r="F25" s="226" t="s">
        <v>1725</v>
      </c>
      <c r="G25" s="345"/>
      <c r="H25" s="339"/>
      <c r="I25" s="224"/>
      <c r="J25" s="224"/>
      <c r="K25" s="224"/>
      <c r="L25" s="224"/>
    </row>
    <row r="26" spans="1:12">
      <c r="A26" s="226"/>
      <c r="B26" s="226"/>
      <c r="C26" s="226" t="s">
        <v>750</v>
      </c>
      <c r="D26" s="226" t="s">
        <v>1726</v>
      </c>
      <c r="E26" s="224">
        <v>1</v>
      </c>
      <c r="F26" s="226" t="s">
        <v>1727</v>
      </c>
      <c r="G26" s="345">
        <v>30</v>
      </c>
      <c r="H26" s="339"/>
      <c r="I26" s="224"/>
      <c r="J26" s="224" t="s">
        <v>1697</v>
      </c>
      <c r="K26" s="224"/>
      <c r="L26" s="224"/>
    </row>
    <row r="27" spans="1:12">
      <c r="A27" s="226"/>
      <c r="B27" s="226"/>
      <c r="C27" s="226"/>
      <c r="D27" s="226" t="s">
        <v>1728</v>
      </c>
      <c r="E27" s="224">
        <v>2</v>
      </c>
      <c r="F27" s="226" t="s">
        <v>1729</v>
      </c>
      <c r="G27" s="345">
        <v>560</v>
      </c>
      <c r="H27" s="339"/>
      <c r="I27" s="224"/>
      <c r="J27" s="224" t="s">
        <v>1697</v>
      </c>
      <c r="K27" s="224"/>
      <c r="L27" s="224"/>
    </row>
    <row r="28" spans="1:12">
      <c r="A28" s="226"/>
      <c r="B28" s="226"/>
      <c r="C28" s="226" t="s">
        <v>1730</v>
      </c>
      <c r="D28" s="226" t="s">
        <v>1731</v>
      </c>
      <c r="E28" s="224">
        <v>1</v>
      </c>
      <c r="F28" s="226" t="s">
        <v>1732</v>
      </c>
      <c r="G28" s="346">
        <v>2394</v>
      </c>
      <c r="H28" s="339"/>
      <c r="I28" s="224" t="s">
        <v>1697</v>
      </c>
      <c r="J28" s="224" t="s">
        <v>1697</v>
      </c>
      <c r="K28" s="224"/>
      <c r="L28" s="224"/>
    </row>
    <row r="29" spans="1:12">
      <c r="A29" s="226"/>
      <c r="B29" s="226"/>
      <c r="C29" s="226" t="s">
        <v>1733</v>
      </c>
      <c r="D29" s="226" t="s">
        <v>1734</v>
      </c>
      <c r="E29" s="224">
        <v>1</v>
      </c>
      <c r="F29" s="226" t="s">
        <v>1735</v>
      </c>
      <c r="G29" s="345">
        <v>200</v>
      </c>
      <c r="H29" s="339"/>
      <c r="I29" s="224" t="s">
        <v>1697</v>
      </c>
      <c r="J29" s="224" t="s">
        <v>1697</v>
      </c>
      <c r="K29" s="224"/>
      <c r="L29" s="224"/>
    </row>
    <row r="30" spans="1:12">
      <c r="A30" s="226"/>
      <c r="B30" s="226"/>
      <c r="C30" s="226" t="s">
        <v>1736</v>
      </c>
      <c r="D30" s="226" t="s">
        <v>1737</v>
      </c>
      <c r="E30" s="224">
        <v>1</v>
      </c>
      <c r="F30" s="226" t="s">
        <v>1736</v>
      </c>
      <c r="G30" s="345">
        <v>240</v>
      </c>
      <c r="H30" s="339"/>
      <c r="I30" s="224" t="s">
        <v>1697</v>
      </c>
      <c r="J30" s="224" t="s">
        <v>1697</v>
      </c>
      <c r="K30" s="224"/>
      <c r="L30" s="224"/>
    </row>
    <row r="31" spans="1:12">
      <c r="A31" s="226"/>
      <c r="B31" s="226"/>
      <c r="C31" s="226" t="s">
        <v>1738</v>
      </c>
      <c r="D31" s="226" t="s">
        <v>1739</v>
      </c>
      <c r="E31" s="224">
        <v>1</v>
      </c>
      <c r="F31" s="226" t="s">
        <v>1738</v>
      </c>
      <c r="G31" s="345">
        <v>100</v>
      </c>
      <c r="H31" s="339"/>
      <c r="I31" s="224" t="s">
        <v>1697</v>
      </c>
      <c r="J31" s="224" t="s">
        <v>1697</v>
      </c>
      <c r="K31" s="224"/>
      <c r="L31" s="224"/>
    </row>
    <row r="32" spans="1:12">
      <c r="A32" s="226"/>
      <c r="B32" s="226"/>
      <c r="C32" s="226" t="s">
        <v>739</v>
      </c>
      <c r="D32" s="226" t="s">
        <v>1740</v>
      </c>
      <c r="E32" s="224">
        <v>1</v>
      </c>
      <c r="F32" s="226" t="s">
        <v>1741</v>
      </c>
      <c r="G32" s="345">
        <v>2446</v>
      </c>
      <c r="H32" s="339"/>
      <c r="I32" s="224" t="s">
        <v>1697</v>
      </c>
      <c r="J32" s="224" t="s">
        <v>1697</v>
      </c>
      <c r="K32" s="224"/>
      <c r="L32" s="224"/>
    </row>
    <row r="33" spans="1:12">
      <c r="A33" s="226"/>
      <c r="B33" s="226"/>
      <c r="C33" s="226" t="s">
        <v>739</v>
      </c>
      <c r="D33" s="226" t="s">
        <v>1742</v>
      </c>
      <c r="E33" s="224">
        <v>1</v>
      </c>
      <c r="F33" s="226" t="s">
        <v>1743</v>
      </c>
      <c r="G33" s="345">
        <v>60</v>
      </c>
      <c r="H33" s="339"/>
      <c r="I33" s="224"/>
      <c r="J33" s="224"/>
      <c r="K33" s="224"/>
      <c r="L33" s="224"/>
    </row>
    <row r="34" spans="1:12">
      <c r="A34" s="226"/>
      <c r="B34" s="226"/>
      <c r="C34" s="226" t="s">
        <v>1744</v>
      </c>
      <c r="D34" s="226" t="s">
        <v>1745</v>
      </c>
      <c r="E34" s="224">
        <v>1</v>
      </c>
      <c r="F34" s="226" t="s">
        <v>1746</v>
      </c>
      <c r="G34" s="345">
        <v>500</v>
      </c>
      <c r="H34" s="339"/>
      <c r="I34" s="224" t="s">
        <v>1697</v>
      </c>
      <c r="J34" s="224" t="s">
        <v>1697</v>
      </c>
      <c r="K34" s="224"/>
      <c r="L34" s="224"/>
    </row>
    <row r="35" spans="1:12">
      <c r="A35" s="226"/>
      <c r="B35" s="226"/>
      <c r="C35" s="226" t="s">
        <v>1083</v>
      </c>
      <c r="D35" s="226" t="s">
        <v>1747</v>
      </c>
      <c r="E35" s="224">
        <v>1</v>
      </c>
      <c r="F35" s="226" t="s">
        <v>1748</v>
      </c>
      <c r="G35" s="345">
        <v>400</v>
      </c>
      <c r="H35" s="339"/>
      <c r="I35" s="224" t="s">
        <v>1697</v>
      </c>
      <c r="J35" s="224" t="s">
        <v>1697</v>
      </c>
      <c r="K35" s="224" t="s">
        <v>1697</v>
      </c>
      <c r="L35" s="224"/>
    </row>
    <row r="36" spans="1:12">
      <c r="A36" s="226"/>
      <c r="B36" s="226"/>
      <c r="C36" s="226"/>
      <c r="D36" s="226" t="s">
        <v>1749</v>
      </c>
      <c r="E36" s="224">
        <v>1</v>
      </c>
      <c r="F36" s="226" t="s">
        <v>1750</v>
      </c>
      <c r="G36" s="345"/>
      <c r="H36" s="339"/>
      <c r="I36" s="224" t="s">
        <v>1697</v>
      </c>
      <c r="J36" s="224" t="s">
        <v>1697</v>
      </c>
      <c r="K36" s="224"/>
      <c r="L36" s="224"/>
    </row>
  </sheetData>
  <mergeCells count="20">
    <mergeCell ref="A21:L21"/>
    <mergeCell ref="A22:A23"/>
    <mergeCell ref="B22:B23"/>
    <mergeCell ref="C22:C23"/>
    <mergeCell ref="D22:D23"/>
    <mergeCell ref="E22:E23"/>
    <mergeCell ref="F22:F23"/>
    <mergeCell ref="G22:G23"/>
    <mergeCell ref="H22:H23"/>
    <mergeCell ref="I22:L22"/>
    <mergeCell ref="A1:L1"/>
    <mergeCell ref="A2:A3"/>
    <mergeCell ref="B2:B3"/>
    <mergeCell ref="C2:C3"/>
    <mergeCell ref="D2:D3"/>
    <mergeCell ref="E2:E3"/>
    <mergeCell ref="F2:F3"/>
    <mergeCell ref="G2:G3"/>
    <mergeCell ref="H2:H3"/>
    <mergeCell ref="I2:L2"/>
  </mergeCells>
  <hyperlinks>
    <hyperlink ref="F5" r:id="rId1" display="2.DM" xr:uid="{00000000-0004-0000-0E00-000000000000}"/>
    <hyperlink ref="F4" r:id="rId2" display="1.HT" xr:uid="{00000000-0004-0000-0E00-00000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W87"/>
  <sheetViews>
    <sheetView workbookViewId="0">
      <selection activeCell="E25" sqref="E25"/>
    </sheetView>
  </sheetViews>
  <sheetFormatPr defaultRowHeight="14.5"/>
  <sheetData>
    <row r="1" spans="1:23" ht="16" thickBot="1">
      <c r="A1" s="845" t="s">
        <v>6150</v>
      </c>
      <c r="B1" s="845"/>
      <c r="C1" s="845"/>
      <c r="D1" s="845"/>
      <c r="E1" s="845"/>
      <c r="F1" s="845"/>
      <c r="G1" s="847" t="s">
        <v>6151</v>
      </c>
      <c r="H1" s="848"/>
      <c r="I1" s="848"/>
      <c r="J1" s="848"/>
      <c r="K1" s="848"/>
      <c r="L1" s="848"/>
      <c r="M1" s="848"/>
      <c r="N1" s="848"/>
      <c r="O1" s="848"/>
      <c r="P1" s="848"/>
      <c r="Q1" s="848"/>
      <c r="R1" s="849"/>
      <c r="S1" s="850"/>
      <c r="T1" s="850"/>
      <c r="U1" s="850"/>
      <c r="V1" s="850"/>
      <c r="W1" s="850"/>
    </row>
    <row r="2" spans="1:23">
      <c r="A2" s="846"/>
      <c r="B2" s="846"/>
      <c r="C2" s="846"/>
      <c r="D2" s="846"/>
      <c r="E2" s="846"/>
      <c r="F2" s="846"/>
      <c r="G2" s="852" t="s">
        <v>6152</v>
      </c>
      <c r="H2" s="853"/>
      <c r="I2" s="854" t="s">
        <v>6153</v>
      </c>
      <c r="J2" s="855"/>
      <c r="K2" s="855"/>
      <c r="L2" s="856"/>
      <c r="M2" s="857" t="s">
        <v>6154</v>
      </c>
      <c r="N2" s="858"/>
      <c r="O2" s="858"/>
      <c r="P2" s="858"/>
      <c r="Q2" s="858"/>
      <c r="R2" s="859"/>
      <c r="S2" s="851"/>
      <c r="T2" s="851"/>
      <c r="U2" s="851"/>
      <c r="V2" s="851"/>
      <c r="W2" s="851"/>
    </row>
    <row r="3" spans="1:23" ht="15" thickBot="1">
      <c r="A3" s="565" t="s">
        <v>6155</v>
      </c>
      <c r="B3" s="565" t="s">
        <v>6156</v>
      </c>
      <c r="C3" s="565" t="s">
        <v>301</v>
      </c>
      <c r="D3" s="565" t="s">
        <v>6157</v>
      </c>
      <c r="E3" s="565" t="s">
        <v>6158</v>
      </c>
      <c r="F3" s="566" t="s">
        <v>6159</v>
      </c>
      <c r="G3" s="567" t="s">
        <v>6160</v>
      </c>
      <c r="H3" s="568" t="s">
        <v>6161</v>
      </c>
      <c r="I3" s="569" t="s">
        <v>6162</v>
      </c>
      <c r="J3" s="570" t="s">
        <v>6163</v>
      </c>
      <c r="K3" s="570" t="s">
        <v>6164</v>
      </c>
      <c r="L3" s="571" t="s">
        <v>6165</v>
      </c>
      <c r="M3" s="572" t="s">
        <v>6166</v>
      </c>
      <c r="N3" s="573" t="s">
        <v>6167</v>
      </c>
      <c r="O3" s="573" t="s">
        <v>6168</v>
      </c>
      <c r="P3" s="573" t="s">
        <v>6169</v>
      </c>
      <c r="Q3" s="573" t="s">
        <v>6170</v>
      </c>
      <c r="R3" s="574" t="s">
        <v>6171</v>
      </c>
      <c r="S3" s="575" t="s">
        <v>6172</v>
      </c>
      <c r="T3" s="576" t="s">
        <v>6173</v>
      </c>
      <c r="U3" s="576" t="s">
        <v>6174</v>
      </c>
      <c r="V3" s="576" t="s">
        <v>6175</v>
      </c>
      <c r="W3" s="576" t="s">
        <v>6176</v>
      </c>
    </row>
    <row r="4" spans="1:23">
      <c r="A4" s="577" t="s">
        <v>6177</v>
      </c>
      <c r="B4" s="577" t="s">
        <v>6178</v>
      </c>
      <c r="C4" s="577" t="s">
        <v>97</v>
      </c>
      <c r="D4" s="577" t="s">
        <v>6179</v>
      </c>
      <c r="E4" s="577" t="s">
        <v>6180</v>
      </c>
      <c r="F4" s="577" t="s">
        <v>6180</v>
      </c>
      <c r="G4" s="578"/>
      <c r="H4" s="579" t="s">
        <v>6181</v>
      </c>
      <c r="I4" s="578"/>
      <c r="J4" s="578"/>
      <c r="K4" s="578"/>
      <c r="L4" s="578"/>
      <c r="M4" s="578"/>
      <c r="N4" s="578"/>
      <c r="O4" s="578"/>
      <c r="P4" s="578"/>
      <c r="Q4" s="578"/>
      <c r="R4" s="578"/>
      <c r="S4" s="580"/>
      <c r="T4" s="577" t="s">
        <v>151</v>
      </c>
      <c r="U4" s="577" t="s">
        <v>6182</v>
      </c>
      <c r="V4" s="577" t="s">
        <v>151</v>
      </c>
      <c r="W4" s="577" t="s">
        <v>151</v>
      </c>
    </row>
    <row r="5" spans="1:23">
      <c r="A5" s="577" t="s">
        <v>6183</v>
      </c>
      <c r="B5" s="577" t="s">
        <v>6184</v>
      </c>
      <c r="C5" s="577" t="s">
        <v>133</v>
      </c>
      <c r="D5" s="577" t="s">
        <v>6179</v>
      </c>
      <c r="E5" s="577" t="s">
        <v>6185</v>
      </c>
      <c r="F5" s="577" t="s">
        <v>6186</v>
      </c>
      <c r="G5" s="577"/>
      <c r="H5" s="581" t="s">
        <v>6187</v>
      </c>
      <c r="I5" s="577"/>
      <c r="J5" s="577"/>
      <c r="K5" s="577"/>
      <c r="L5" s="577"/>
      <c r="M5" s="577"/>
      <c r="N5" s="577"/>
      <c r="O5" s="577"/>
      <c r="P5" s="577"/>
      <c r="Q5" s="577"/>
      <c r="R5" s="577"/>
      <c r="S5" s="580"/>
      <c r="T5" s="577" t="s">
        <v>151</v>
      </c>
      <c r="U5" s="577" t="s">
        <v>6188</v>
      </c>
      <c r="V5" s="577" t="s">
        <v>151</v>
      </c>
      <c r="W5" s="577" t="s">
        <v>151</v>
      </c>
    </row>
    <row r="6" spans="1:23">
      <c r="A6" s="577" t="s">
        <v>6189</v>
      </c>
      <c r="B6" s="577" t="s">
        <v>6190</v>
      </c>
      <c r="C6" s="577" t="s">
        <v>89</v>
      </c>
      <c r="D6" s="577" t="s">
        <v>6179</v>
      </c>
      <c r="E6" s="577" t="s">
        <v>6191</v>
      </c>
      <c r="F6" s="577" t="s">
        <v>6191</v>
      </c>
      <c r="G6" s="577"/>
      <c r="H6" s="581" t="s">
        <v>6192</v>
      </c>
      <c r="I6" s="577"/>
      <c r="J6" s="577"/>
      <c r="K6" s="577"/>
      <c r="L6" s="577"/>
      <c r="M6" s="577"/>
      <c r="N6" s="577"/>
      <c r="O6" s="577"/>
      <c r="P6" s="577"/>
      <c r="Q6" s="577"/>
      <c r="R6" s="577"/>
      <c r="S6" s="580"/>
      <c r="T6" s="577" t="s">
        <v>151</v>
      </c>
      <c r="U6" s="577" t="s">
        <v>6193</v>
      </c>
      <c r="V6" s="577" t="s">
        <v>151</v>
      </c>
      <c r="W6" s="577" t="s">
        <v>151</v>
      </c>
    </row>
    <row r="7" spans="1:23">
      <c r="A7" s="577" t="s">
        <v>6194</v>
      </c>
      <c r="B7" s="577" t="s">
        <v>6195</v>
      </c>
      <c r="C7" s="577" t="s">
        <v>133</v>
      </c>
      <c r="D7" s="577" t="s">
        <v>6179</v>
      </c>
      <c r="E7" s="577" t="s">
        <v>6196</v>
      </c>
      <c r="F7" s="577" t="s">
        <v>6186</v>
      </c>
      <c r="G7" s="577"/>
      <c r="H7" s="581" t="s">
        <v>6197</v>
      </c>
      <c r="I7" s="577"/>
      <c r="J7" s="577"/>
      <c r="K7" s="577"/>
      <c r="L7" s="577"/>
      <c r="M7" s="577"/>
      <c r="N7" s="577"/>
      <c r="O7" s="577"/>
      <c r="P7" s="577"/>
      <c r="Q7" s="577"/>
      <c r="R7" s="577"/>
      <c r="S7" s="580"/>
      <c r="T7" s="577" t="s">
        <v>151</v>
      </c>
      <c r="U7" s="577" t="s">
        <v>6198</v>
      </c>
      <c r="V7" s="577" t="s">
        <v>151</v>
      </c>
      <c r="W7" s="577" t="s">
        <v>151</v>
      </c>
    </row>
    <row r="8" spans="1:23">
      <c r="A8" s="577" t="s">
        <v>6199</v>
      </c>
      <c r="B8" s="577" t="s">
        <v>6200</v>
      </c>
      <c r="C8" s="577" t="s">
        <v>97</v>
      </c>
      <c r="D8" s="577" t="s">
        <v>6179</v>
      </c>
      <c r="E8" s="577" t="s">
        <v>6180</v>
      </c>
      <c r="F8" s="577" t="s">
        <v>6180</v>
      </c>
      <c r="G8" s="577"/>
      <c r="H8" s="581" t="s">
        <v>6201</v>
      </c>
      <c r="I8" s="577"/>
      <c r="J8" s="577"/>
      <c r="K8" s="577"/>
      <c r="L8" s="577"/>
      <c r="M8" s="577"/>
      <c r="N8" s="577"/>
      <c r="O8" s="577"/>
      <c r="P8" s="577"/>
      <c r="Q8" s="577"/>
      <c r="R8" s="577"/>
      <c r="S8" s="580"/>
      <c r="T8" s="577" t="s">
        <v>151</v>
      </c>
      <c r="U8" s="577" t="s">
        <v>6202</v>
      </c>
      <c r="V8" s="577" t="s">
        <v>151</v>
      </c>
      <c r="W8" s="577" t="s">
        <v>151</v>
      </c>
    </row>
    <row r="9" spans="1:23">
      <c r="A9" s="577" t="s">
        <v>6203</v>
      </c>
      <c r="B9" s="577" t="s">
        <v>6204</v>
      </c>
      <c r="C9" s="577" t="s">
        <v>141</v>
      </c>
      <c r="D9" s="577" t="s">
        <v>6179</v>
      </c>
      <c r="E9" s="577" t="s">
        <v>6205</v>
      </c>
      <c r="F9" s="577" t="s">
        <v>6205</v>
      </c>
      <c r="G9" s="577"/>
      <c r="H9" s="581" t="s">
        <v>6206</v>
      </c>
      <c r="I9" s="577"/>
      <c r="J9" s="577"/>
      <c r="K9" s="577"/>
      <c r="L9" s="577"/>
      <c r="M9" s="577"/>
      <c r="N9" s="577"/>
      <c r="O9" s="577"/>
      <c r="P9" s="577"/>
      <c r="Q9" s="577"/>
      <c r="R9" s="577"/>
      <c r="S9" s="580"/>
      <c r="T9" s="577" t="s">
        <v>151</v>
      </c>
      <c r="U9" s="577" t="s">
        <v>6207</v>
      </c>
      <c r="V9" s="577" t="s">
        <v>151</v>
      </c>
      <c r="W9" s="577" t="s">
        <v>151</v>
      </c>
    </row>
    <row r="10" spans="1:23">
      <c r="A10" s="577" t="s">
        <v>6208</v>
      </c>
      <c r="B10" s="577" t="s">
        <v>6209</v>
      </c>
      <c r="C10" s="577" t="s">
        <v>89</v>
      </c>
      <c r="D10" s="577" t="s">
        <v>6179</v>
      </c>
      <c r="E10" s="577" t="s">
        <v>6191</v>
      </c>
      <c r="F10" s="577" t="s">
        <v>6191</v>
      </c>
      <c r="G10" s="577"/>
      <c r="H10" s="581" t="s">
        <v>6210</v>
      </c>
      <c r="I10" s="577"/>
      <c r="J10" s="577"/>
      <c r="K10" s="577"/>
      <c r="L10" s="577"/>
      <c r="M10" s="577"/>
      <c r="N10" s="577"/>
      <c r="O10" s="577"/>
      <c r="P10" s="577"/>
      <c r="Q10" s="577"/>
      <c r="R10" s="577"/>
      <c r="S10" s="580"/>
      <c r="T10" s="577" t="s">
        <v>151</v>
      </c>
      <c r="U10" s="577" t="s">
        <v>6193</v>
      </c>
      <c r="V10" s="577" t="s">
        <v>6211</v>
      </c>
      <c r="W10" s="577" t="s">
        <v>773</v>
      </c>
    </row>
    <row r="11" spans="1:23">
      <c r="A11" s="577" t="s">
        <v>6212</v>
      </c>
      <c r="B11" s="577" t="s">
        <v>6213</v>
      </c>
      <c r="C11" s="577" t="s">
        <v>89</v>
      </c>
      <c r="D11" s="577" t="s">
        <v>6179</v>
      </c>
      <c r="E11" s="577" t="s">
        <v>6191</v>
      </c>
      <c r="F11" s="577" t="s">
        <v>6191</v>
      </c>
      <c r="G11" s="577"/>
      <c r="H11" s="581" t="s">
        <v>6214</v>
      </c>
      <c r="I11" s="577"/>
      <c r="J11" s="577"/>
      <c r="K11" s="577"/>
      <c r="L11" s="577"/>
      <c r="M11" s="577"/>
      <c r="N11" s="577"/>
      <c r="O11" s="577"/>
      <c r="P11" s="577"/>
      <c r="Q11" s="577"/>
      <c r="R11" s="577"/>
      <c r="S11" s="580"/>
      <c r="T11" s="577" t="s">
        <v>151</v>
      </c>
      <c r="U11" s="577" t="s">
        <v>6193</v>
      </c>
      <c r="V11" s="577" t="s">
        <v>151</v>
      </c>
      <c r="W11" s="577" t="s">
        <v>151</v>
      </c>
    </row>
    <row r="12" spans="1:23">
      <c r="A12" s="577" t="s">
        <v>6215</v>
      </c>
      <c r="B12" s="577" t="s">
        <v>6216</v>
      </c>
      <c r="C12" s="577" t="s">
        <v>184</v>
      </c>
      <c r="D12" s="577" t="s">
        <v>6179</v>
      </c>
      <c r="E12" s="577" t="s">
        <v>6217</v>
      </c>
      <c r="F12" s="577" t="s">
        <v>6217</v>
      </c>
      <c r="G12" s="577"/>
      <c r="H12" s="581" t="s">
        <v>6218</v>
      </c>
      <c r="I12" s="577"/>
      <c r="J12" s="577"/>
      <c r="K12" s="577"/>
      <c r="L12" s="577"/>
      <c r="M12" s="577"/>
      <c r="N12" s="577"/>
      <c r="O12" s="577"/>
      <c r="P12" s="577"/>
      <c r="Q12" s="577"/>
      <c r="R12" s="577"/>
      <c r="S12" s="580"/>
      <c r="T12" s="577" t="s">
        <v>151</v>
      </c>
      <c r="U12" s="577" t="s">
        <v>6219</v>
      </c>
      <c r="V12" s="577" t="s">
        <v>151</v>
      </c>
      <c r="W12" s="577" t="s">
        <v>151</v>
      </c>
    </row>
    <row r="13" spans="1:23">
      <c r="A13" s="577" t="s">
        <v>6220</v>
      </c>
      <c r="B13" s="577" t="s">
        <v>6221</v>
      </c>
      <c r="C13" s="577" t="s">
        <v>89</v>
      </c>
      <c r="D13" s="577" t="s">
        <v>6179</v>
      </c>
      <c r="E13" s="577" t="s">
        <v>6191</v>
      </c>
      <c r="F13" s="577" t="s">
        <v>6191</v>
      </c>
      <c r="G13" s="577"/>
      <c r="H13" s="581" t="s">
        <v>6222</v>
      </c>
      <c r="I13" s="577"/>
      <c r="J13" s="577"/>
      <c r="K13" s="577"/>
      <c r="L13" s="577"/>
      <c r="M13" s="577"/>
      <c r="N13" s="577"/>
      <c r="O13" s="577"/>
      <c r="P13" s="577"/>
      <c r="Q13" s="577"/>
      <c r="R13" s="577"/>
      <c r="S13" s="580"/>
      <c r="T13" s="577" t="s">
        <v>151</v>
      </c>
      <c r="U13" s="577" t="s">
        <v>6193</v>
      </c>
      <c r="V13" s="577" t="s">
        <v>151</v>
      </c>
      <c r="W13" s="577" t="s">
        <v>151</v>
      </c>
    </row>
    <row r="14" spans="1:23">
      <c r="A14" s="577" t="s">
        <v>6223</v>
      </c>
      <c r="B14" s="577" t="s">
        <v>6224</v>
      </c>
      <c r="C14" s="577" t="s">
        <v>89</v>
      </c>
      <c r="D14" s="577" t="s">
        <v>6179</v>
      </c>
      <c r="E14" s="577" t="s">
        <v>6225</v>
      </c>
      <c r="F14" s="577" t="s">
        <v>6225</v>
      </c>
      <c r="G14" s="577"/>
      <c r="H14" s="581" t="s">
        <v>6226</v>
      </c>
      <c r="I14" s="577"/>
      <c r="J14" s="577"/>
      <c r="K14" s="577"/>
      <c r="L14" s="577"/>
      <c r="M14" s="577"/>
      <c r="N14" s="577"/>
      <c r="O14" s="577"/>
      <c r="P14" s="577"/>
      <c r="Q14" s="577"/>
      <c r="R14" s="577"/>
      <c r="S14" s="580"/>
      <c r="T14" s="577" t="s">
        <v>151</v>
      </c>
      <c r="U14" s="577" t="s">
        <v>6227</v>
      </c>
      <c r="V14" s="577" t="s">
        <v>151</v>
      </c>
      <c r="W14" s="577" t="s">
        <v>151</v>
      </c>
    </row>
    <row r="15" spans="1:23">
      <c r="A15" s="577" t="s">
        <v>6228</v>
      </c>
      <c r="B15" s="577" t="s">
        <v>6229</v>
      </c>
      <c r="C15" s="577" t="s">
        <v>89</v>
      </c>
      <c r="D15" s="577" t="s">
        <v>6179</v>
      </c>
      <c r="E15" s="577" t="s">
        <v>6180</v>
      </c>
      <c r="F15" s="577" t="s">
        <v>6180</v>
      </c>
      <c r="G15" s="577"/>
      <c r="H15" s="581" t="s">
        <v>6230</v>
      </c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80"/>
      <c r="T15" s="577" t="s">
        <v>151</v>
      </c>
      <c r="U15" s="577" t="s">
        <v>6182</v>
      </c>
      <c r="V15" s="577" t="s">
        <v>151</v>
      </c>
      <c r="W15" s="577" t="s">
        <v>151</v>
      </c>
    </row>
    <row r="16" spans="1:23">
      <c r="A16" s="577" t="s">
        <v>6231</v>
      </c>
      <c r="B16" s="577" t="s">
        <v>6232</v>
      </c>
      <c r="C16" s="577" t="s">
        <v>184</v>
      </c>
      <c r="D16" s="577" t="s">
        <v>6179</v>
      </c>
      <c r="E16" s="577" t="s">
        <v>6233</v>
      </c>
      <c r="F16" s="577" t="s">
        <v>6234</v>
      </c>
      <c r="G16" s="577"/>
      <c r="H16" s="581" t="s">
        <v>6235</v>
      </c>
      <c r="I16" s="577"/>
      <c r="J16" s="577"/>
      <c r="K16" s="577"/>
      <c r="L16" s="577"/>
      <c r="M16" s="577"/>
      <c r="N16" s="577"/>
      <c r="O16" s="577"/>
      <c r="P16" s="577"/>
      <c r="Q16" s="577"/>
      <c r="R16" s="577"/>
      <c r="S16" s="580"/>
      <c r="T16" s="577" t="s">
        <v>151</v>
      </c>
      <c r="U16" s="577" t="s">
        <v>6236</v>
      </c>
      <c r="V16" s="577" t="s">
        <v>151</v>
      </c>
      <c r="W16" s="577" t="s">
        <v>151</v>
      </c>
    </row>
    <row r="17" spans="1:23">
      <c r="A17" s="577" t="s">
        <v>6237</v>
      </c>
      <c r="B17" s="577" t="s">
        <v>6238</v>
      </c>
      <c r="C17" s="577" t="s">
        <v>89</v>
      </c>
      <c r="D17" s="577" t="s">
        <v>6179</v>
      </c>
      <c r="E17" s="577" t="s">
        <v>6185</v>
      </c>
      <c r="F17" s="577" t="s">
        <v>6186</v>
      </c>
      <c r="G17" s="577"/>
      <c r="H17" s="581" t="s">
        <v>6239</v>
      </c>
      <c r="I17" s="577"/>
      <c r="J17" s="577"/>
      <c r="K17" s="577"/>
      <c r="L17" s="577"/>
      <c r="M17" s="577"/>
      <c r="N17" s="577"/>
      <c r="O17" s="577"/>
      <c r="P17" s="577"/>
      <c r="Q17" s="577"/>
      <c r="R17" s="577"/>
      <c r="S17" s="580"/>
      <c r="T17" s="577" t="s">
        <v>151</v>
      </c>
      <c r="U17" s="577" t="s">
        <v>6188</v>
      </c>
      <c r="V17" s="577" t="s">
        <v>151</v>
      </c>
      <c r="W17" s="577" t="s">
        <v>151</v>
      </c>
    </row>
    <row r="18" spans="1:23">
      <c r="A18" s="577" t="s">
        <v>6240</v>
      </c>
      <c r="B18" s="577" t="s">
        <v>6241</v>
      </c>
      <c r="C18" s="577" t="s">
        <v>141</v>
      </c>
      <c r="D18" s="577" t="s">
        <v>6179</v>
      </c>
      <c r="E18" s="577" t="s">
        <v>6242</v>
      </c>
      <c r="F18" s="577" t="s">
        <v>6242</v>
      </c>
      <c r="G18" s="577"/>
      <c r="H18" s="581" t="s">
        <v>6243</v>
      </c>
      <c r="I18" s="577"/>
      <c r="J18" s="577"/>
      <c r="K18" s="577"/>
      <c r="L18" s="577"/>
      <c r="M18" s="577"/>
      <c r="N18" s="577"/>
      <c r="O18" s="577"/>
      <c r="P18" s="577"/>
      <c r="Q18" s="577"/>
      <c r="R18" s="577"/>
      <c r="S18" s="580"/>
      <c r="T18" s="577" t="s">
        <v>151</v>
      </c>
      <c r="U18" s="577" t="s">
        <v>6244</v>
      </c>
      <c r="V18" s="577" t="s">
        <v>151</v>
      </c>
      <c r="W18" s="577" t="s">
        <v>151</v>
      </c>
    </row>
    <row r="19" spans="1:23">
      <c r="A19" s="577" t="s">
        <v>6245</v>
      </c>
      <c r="B19" s="577" t="s">
        <v>6246</v>
      </c>
      <c r="C19" s="577" t="s">
        <v>89</v>
      </c>
      <c r="D19" s="577" t="s">
        <v>6179</v>
      </c>
      <c r="E19" s="577" t="s">
        <v>6247</v>
      </c>
      <c r="F19" s="577" t="s">
        <v>6217</v>
      </c>
      <c r="G19" s="577"/>
      <c r="H19" s="581" t="s">
        <v>6248</v>
      </c>
      <c r="I19" s="577"/>
      <c r="J19" s="577"/>
      <c r="K19" s="577"/>
      <c r="L19" s="577"/>
      <c r="M19" s="577"/>
      <c r="N19" s="577"/>
      <c r="O19" s="577"/>
      <c r="P19" s="577"/>
      <c r="Q19" s="577"/>
      <c r="R19" s="577"/>
      <c r="S19" s="580"/>
      <c r="T19" s="577" t="s">
        <v>151</v>
      </c>
      <c r="U19" s="577" t="s">
        <v>6249</v>
      </c>
      <c r="V19" s="577" t="s">
        <v>151</v>
      </c>
      <c r="W19" s="577" t="s">
        <v>151</v>
      </c>
    </row>
    <row r="20" spans="1:23">
      <c r="A20" s="577" t="s">
        <v>6250</v>
      </c>
      <c r="B20" s="577" t="s">
        <v>6251</v>
      </c>
      <c r="C20" s="577" t="s">
        <v>97</v>
      </c>
      <c r="D20" s="577" t="s">
        <v>6179</v>
      </c>
      <c r="E20" s="577" t="s">
        <v>6185</v>
      </c>
      <c r="F20" s="577" t="s">
        <v>6185</v>
      </c>
      <c r="G20" s="577"/>
      <c r="H20" s="581" t="s">
        <v>6252</v>
      </c>
      <c r="I20" s="577"/>
      <c r="J20" s="577"/>
      <c r="K20" s="577"/>
      <c r="L20" s="577"/>
      <c r="M20" s="577"/>
      <c r="N20" s="577"/>
      <c r="O20" s="577"/>
      <c r="P20" s="577"/>
      <c r="Q20" s="577"/>
      <c r="R20" s="577"/>
      <c r="S20" s="580"/>
      <c r="T20" s="577" t="s">
        <v>151</v>
      </c>
      <c r="U20" s="577" t="s">
        <v>6253</v>
      </c>
      <c r="V20" s="577" t="s">
        <v>151</v>
      </c>
      <c r="W20" s="577" t="s">
        <v>151</v>
      </c>
    </row>
    <row r="21" spans="1:23">
      <c r="A21" s="577" t="s">
        <v>6254</v>
      </c>
      <c r="B21" s="577" t="s">
        <v>6255</v>
      </c>
      <c r="C21" s="577" t="s">
        <v>131</v>
      </c>
      <c r="D21" s="577" t="s">
        <v>6179</v>
      </c>
      <c r="E21" s="577" t="s">
        <v>6234</v>
      </c>
      <c r="F21" s="577" t="s">
        <v>6234</v>
      </c>
      <c r="G21" s="577"/>
      <c r="H21" s="581" t="s">
        <v>6256</v>
      </c>
      <c r="I21" s="577"/>
      <c r="J21" s="577"/>
      <c r="K21" s="577"/>
      <c r="L21" s="577"/>
      <c r="M21" s="577"/>
      <c r="N21" s="577"/>
      <c r="O21" s="577"/>
      <c r="P21" s="577"/>
      <c r="Q21" s="577"/>
      <c r="R21" s="577"/>
      <c r="S21" s="580"/>
      <c r="T21" s="577" t="s">
        <v>151</v>
      </c>
      <c r="U21" s="577" t="s">
        <v>6257</v>
      </c>
      <c r="V21" s="577" t="s">
        <v>151</v>
      </c>
      <c r="W21" s="577" t="s">
        <v>151</v>
      </c>
    </row>
    <row r="22" spans="1:23">
      <c r="A22" s="577" t="s">
        <v>6258</v>
      </c>
      <c r="B22" s="577" t="s">
        <v>6259</v>
      </c>
      <c r="C22" s="577" t="s">
        <v>97</v>
      </c>
      <c r="D22" s="577" t="s">
        <v>6179</v>
      </c>
      <c r="E22" s="577" t="s">
        <v>6233</v>
      </c>
      <c r="F22" s="577" t="s">
        <v>6205</v>
      </c>
      <c r="G22" s="577"/>
      <c r="H22" s="581" t="s">
        <v>6260</v>
      </c>
      <c r="I22" s="577"/>
      <c r="J22" s="577"/>
      <c r="K22" s="577"/>
      <c r="L22" s="577"/>
      <c r="M22" s="577"/>
      <c r="N22" s="577"/>
      <c r="O22" s="577"/>
      <c r="P22" s="577"/>
      <c r="Q22" s="577"/>
      <c r="R22" s="577"/>
      <c r="S22" s="580"/>
      <c r="T22" s="577" t="s">
        <v>151</v>
      </c>
      <c r="U22" s="577" t="s">
        <v>6236</v>
      </c>
      <c r="V22" s="577" t="s">
        <v>151</v>
      </c>
      <c r="W22" s="577" t="s">
        <v>151</v>
      </c>
    </row>
    <row r="23" spans="1:23">
      <c r="A23" s="577" t="s">
        <v>6261</v>
      </c>
      <c r="B23" s="577" t="s">
        <v>6262</v>
      </c>
      <c r="C23" s="577" t="s">
        <v>266</v>
      </c>
      <c r="D23" s="577" t="s">
        <v>6179</v>
      </c>
      <c r="E23" s="577" t="s">
        <v>6263</v>
      </c>
      <c r="F23" s="577" t="s">
        <v>6185</v>
      </c>
      <c r="G23" s="577"/>
      <c r="H23" s="581" t="s">
        <v>6264</v>
      </c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80"/>
      <c r="T23" s="577" t="s">
        <v>151</v>
      </c>
      <c r="U23" s="577" t="s">
        <v>6265</v>
      </c>
      <c r="V23" s="577" t="s">
        <v>151</v>
      </c>
      <c r="W23" s="577" t="s">
        <v>151</v>
      </c>
    </row>
    <row r="24" spans="1:23">
      <c r="A24" s="577" t="s">
        <v>6266</v>
      </c>
      <c r="B24" s="577" t="s">
        <v>6267</v>
      </c>
      <c r="C24" s="577" t="s">
        <v>97</v>
      </c>
      <c r="D24" s="577" t="s">
        <v>6179</v>
      </c>
      <c r="E24" s="577" t="s">
        <v>6268</v>
      </c>
      <c r="F24" s="577" t="s">
        <v>6268</v>
      </c>
      <c r="G24" s="577"/>
      <c r="H24" s="581" t="s">
        <v>6269</v>
      </c>
      <c r="I24" s="577"/>
      <c r="J24" s="577"/>
      <c r="K24" s="577"/>
      <c r="L24" s="577"/>
      <c r="M24" s="577"/>
      <c r="N24" s="577"/>
      <c r="O24" s="577"/>
      <c r="P24" s="577"/>
      <c r="Q24" s="577"/>
      <c r="R24" s="577"/>
      <c r="S24" s="580"/>
      <c r="T24" s="577" t="s">
        <v>151</v>
      </c>
      <c r="U24" s="577" t="s">
        <v>6270</v>
      </c>
      <c r="V24" s="577" t="s">
        <v>151</v>
      </c>
      <c r="W24" s="577" t="s">
        <v>151</v>
      </c>
    </row>
    <row r="25" spans="1:23">
      <c r="A25" s="577" t="s">
        <v>6271</v>
      </c>
      <c r="B25" s="577" t="s">
        <v>6272</v>
      </c>
      <c r="C25" s="577" t="s">
        <v>89</v>
      </c>
      <c r="D25" s="577" t="s">
        <v>6179</v>
      </c>
      <c r="E25" s="577" t="s">
        <v>6273</v>
      </c>
      <c r="F25" s="577" t="s">
        <v>6273</v>
      </c>
      <c r="G25" s="577"/>
      <c r="H25" s="581" t="s">
        <v>6274</v>
      </c>
      <c r="I25" s="577"/>
      <c r="J25" s="577"/>
      <c r="K25" s="577"/>
      <c r="L25" s="577"/>
      <c r="M25" s="577"/>
      <c r="N25" s="577"/>
      <c r="O25" s="577"/>
      <c r="P25" s="577"/>
      <c r="Q25" s="577"/>
      <c r="R25" s="577"/>
      <c r="S25" s="580"/>
      <c r="T25" s="577" t="s">
        <v>151</v>
      </c>
      <c r="U25" s="577" t="s">
        <v>6275</v>
      </c>
      <c r="V25" s="577" t="s">
        <v>151</v>
      </c>
      <c r="W25" s="577" t="s">
        <v>151</v>
      </c>
    </row>
    <row r="26" spans="1:23">
      <c r="A26" s="577" t="s">
        <v>6276</v>
      </c>
      <c r="B26" s="577" t="s">
        <v>6277</v>
      </c>
      <c r="C26" s="577" t="s">
        <v>133</v>
      </c>
      <c r="D26" s="577" t="s">
        <v>6179</v>
      </c>
      <c r="E26" s="577" t="s">
        <v>6263</v>
      </c>
      <c r="F26" s="577" t="s">
        <v>6186</v>
      </c>
      <c r="G26" s="577"/>
      <c r="H26" s="581" t="s">
        <v>6278</v>
      </c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80"/>
      <c r="T26" s="577" t="s">
        <v>151</v>
      </c>
      <c r="U26" s="577" t="s">
        <v>6279</v>
      </c>
      <c r="V26" s="577" t="s">
        <v>151</v>
      </c>
      <c r="W26" s="577" t="s">
        <v>151</v>
      </c>
    </row>
    <row r="27" spans="1:23">
      <c r="A27" s="577" t="s">
        <v>6280</v>
      </c>
      <c r="B27" s="577" t="s">
        <v>6281</v>
      </c>
      <c r="C27" s="577" t="s">
        <v>89</v>
      </c>
      <c r="D27" s="577" t="s">
        <v>6179</v>
      </c>
      <c r="E27" s="577" t="s">
        <v>6225</v>
      </c>
      <c r="F27" s="577" t="s">
        <v>6225</v>
      </c>
      <c r="G27" s="577"/>
      <c r="H27" s="581" t="s">
        <v>6282</v>
      </c>
      <c r="I27" s="577"/>
      <c r="J27" s="577"/>
      <c r="K27" s="577"/>
      <c r="L27" s="577"/>
      <c r="M27" s="577"/>
      <c r="N27" s="577"/>
      <c r="O27" s="577"/>
      <c r="P27" s="577"/>
      <c r="Q27" s="577"/>
      <c r="R27" s="577"/>
      <c r="S27" s="580"/>
      <c r="T27" s="577" t="s">
        <v>151</v>
      </c>
      <c r="U27" s="577" t="s">
        <v>6227</v>
      </c>
      <c r="V27" s="577" t="s">
        <v>151</v>
      </c>
      <c r="W27" s="577" t="s">
        <v>151</v>
      </c>
    </row>
    <row r="28" spans="1:23">
      <c r="A28" s="577" t="s">
        <v>6283</v>
      </c>
      <c r="B28" s="577" t="s">
        <v>6284</v>
      </c>
      <c r="C28" s="577" t="s">
        <v>97</v>
      </c>
      <c r="D28" s="577" t="s">
        <v>6179</v>
      </c>
      <c r="E28" s="577" t="s">
        <v>6185</v>
      </c>
      <c r="F28" s="577" t="s">
        <v>6185</v>
      </c>
      <c r="G28" s="577"/>
      <c r="H28" s="581" t="s">
        <v>6285</v>
      </c>
      <c r="I28" s="577"/>
      <c r="J28" s="577"/>
      <c r="K28" s="577"/>
      <c r="L28" s="577"/>
      <c r="M28" s="577"/>
      <c r="N28" s="577"/>
      <c r="O28" s="577"/>
      <c r="P28" s="577"/>
      <c r="Q28" s="577"/>
      <c r="R28" s="577"/>
      <c r="S28" s="580"/>
      <c r="T28" s="577" t="s">
        <v>151</v>
      </c>
      <c r="U28" s="577" t="s">
        <v>6253</v>
      </c>
      <c r="V28" s="577" t="s">
        <v>151</v>
      </c>
      <c r="W28" s="577" t="s">
        <v>151</v>
      </c>
    </row>
    <row r="29" spans="1:23">
      <c r="A29" s="577" t="s">
        <v>6286</v>
      </c>
      <c r="B29" s="577" t="s">
        <v>6287</v>
      </c>
      <c r="C29" s="577" t="s">
        <v>89</v>
      </c>
      <c r="D29" s="577" t="s">
        <v>6179</v>
      </c>
      <c r="E29" s="577" t="s">
        <v>6233</v>
      </c>
      <c r="F29" s="577" t="s">
        <v>6233</v>
      </c>
      <c r="G29" s="577"/>
      <c r="H29" s="581" t="s">
        <v>6288</v>
      </c>
      <c r="I29" s="577"/>
      <c r="J29" s="577"/>
      <c r="K29" s="577"/>
      <c r="L29" s="577"/>
      <c r="M29" s="577"/>
      <c r="N29" s="577"/>
      <c r="O29" s="577"/>
      <c r="P29" s="577"/>
      <c r="Q29" s="577"/>
      <c r="R29" s="577"/>
      <c r="S29" s="580"/>
      <c r="T29" s="577" t="s">
        <v>151</v>
      </c>
      <c r="U29" s="577" t="s">
        <v>6236</v>
      </c>
      <c r="V29" s="577" t="s">
        <v>151</v>
      </c>
      <c r="W29" s="577" t="s">
        <v>151</v>
      </c>
    </row>
    <row r="30" spans="1:23">
      <c r="A30" s="577" t="s">
        <v>6289</v>
      </c>
      <c r="B30" s="577" t="s">
        <v>6290</v>
      </c>
      <c r="C30" s="577" t="s">
        <v>89</v>
      </c>
      <c r="D30" s="577" t="s">
        <v>6179</v>
      </c>
      <c r="E30" s="577" t="s">
        <v>6217</v>
      </c>
      <c r="F30" s="577" t="s">
        <v>6217</v>
      </c>
      <c r="G30" s="577"/>
      <c r="H30" s="581" t="s">
        <v>6291</v>
      </c>
      <c r="I30" s="577"/>
      <c r="J30" s="577"/>
      <c r="K30" s="577"/>
      <c r="L30" s="577"/>
      <c r="M30" s="577"/>
      <c r="N30" s="577"/>
      <c r="O30" s="577"/>
      <c r="P30" s="577"/>
      <c r="Q30" s="577"/>
      <c r="R30" s="577"/>
      <c r="S30" s="580"/>
      <c r="T30" s="577" t="s">
        <v>151</v>
      </c>
      <c r="U30" s="577" t="s">
        <v>6219</v>
      </c>
      <c r="V30" s="577" t="s">
        <v>775</v>
      </c>
      <c r="W30" s="577" t="s">
        <v>766</v>
      </c>
    </row>
    <row r="31" spans="1:23">
      <c r="A31" s="577" t="s">
        <v>6292</v>
      </c>
      <c r="B31" s="577" t="s">
        <v>6293</v>
      </c>
      <c r="C31" s="577" t="s">
        <v>89</v>
      </c>
      <c r="D31" s="577" t="s">
        <v>6179</v>
      </c>
      <c r="E31" s="577" t="s">
        <v>6191</v>
      </c>
      <c r="F31" s="577" t="s">
        <v>6191</v>
      </c>
      <c r="G31" s="577"/>
      <c r="H31" s="581" t="s">
        <v>6294</v>
      </c>
      <c r="I31" s="577"/>
      <c r="J31" s="577"/>
      <c r="K31" s="577"/>
      <c r="L31" s="577"/>
      <c r="M31" s="577"/>
      <c r="N31" s="577"/>
      <c r="O31" s="577"/>
      <c r="P31" s="577"/>
      <c r="Q31" s="577"/>
      <c r="R31" s="577"/>
      <c r="S31" s="580"/>
      <c r="T31" s="577" t="s">
        <v>151</v>
      </c>
      <c r="U31" s="577" t="s">
        <v>6193</v>
      </c>
      <c r="V31" s="577" t="s">
        <v>151</v>
      </c>
      <c r="W31" s="577" t="s">
        <v>151</v>
      </c>
    </row>
    <row r="32" spans="1:23">
      <c r="A32" s="577" t="s">
        <v>6295</v>
      </c>
      <c r="B32" s="577" t="s">
        <v>6296</v>
      </c>
      <c r="C32" s="577" t="s">
        <v>89</v>
      </c>
      <c r="D32" s="577" t="s">
        <v>6179</v>
      </c>
      <c r="E32" s="577" t="s">
        <v>6217</v>
      </c>
      <c r="F32" s="577" t="s">
        <v>6217</v>
      </c>
      <c r="G32" s="577"/>
      <c r="H32" s="581" t="s">
        <v>6297</v>
      </c>
      <c r="I32" s="577"/>
      <c r="J32" s="577"/>
      <c r="K32" s="577"/>
      <c r="L32" s="577"/>
      <c r="M32" s="577"/>
      <c r="N32" s="577"/>
      <c r="O32" s="577"/>
      <c r="P32" s="577"/>
      <c r="Q32" s="577"/>
      <c r="R32" s="577"/>
      <c r="S32" s="580"/>
      <c r="T32" s="577" t="s">
        <v>151</v>
      </c>
      <c r="U32" s="577" t="s">
        <v>6219</v>
      </c>
      <c r="V32" s="577" t="s">
        <v>775</v>
      </c>
      <c r="W32" s="577" t="s">
        <v>766</v>
      </c>
    </row>
    <row r="33" spans="1:23">
      <c r="A33" s="577" t="s">
        <v>6298</v>
      </c>
      <c r="B33" s="577" t="s">
        <v>6299</v>
      </c>
      <c r="C33" s="577" t="s">
        <v>97</v>
      </c>
      <c r="D33" s="577" t="s">
        <v>6179</v>
      </c>
      <c r="E33" s="577" t="s">
        <v>6233</v>
      </c>
      <c r="F33" s="577" t="s">
        <v>6234</v>
      </c>
      <c r="G33" s="577"/>
      <c r="H33" s="581" t="s">
        <v>6300</v>
      </c>
      <c r="I33" s="577"/>
      <c r="J33" s="577"/>
      <c r="K33" s="577"/>
      <c r="L33" s="577"/>
      <c r="M33" s="577"/>
      <c r="N33" s="577"/>
      <c r="O33" s="577"/>
      <c r="P33" s="577"/>
      <c r="Q33" s="577"/>
      <c r="R33" s="577"/>
      <c r="S33" s="580"/>
      <c r="T33" s="577" t="s">
        <v>151</v>
      </c>
      <c r="U33" s="577" t="s">
        <v>6236</v>
      </c>
      <c r="V33" s="577" t="s">
        <v>151</v>
      </c>
      <c r="W33" s="577" t="s">
        <v>151</v>
      </c>
    </row>
    <row r="34" spans="1:23">
      <c r="A34" s="577" t="s">
        <v>6301</v>
      </c>
      <c r="B34" s="577" t="s">
        <v>6302</v>
      </c>
      <c r="C34" s="577" t="s">
        <v>184</v>
      </c>
      <c r="D34" s="577" t="s">
        <v>6179</v>
      </c>
      <c r="E34" s="577" t="s">
        <v>6273</v>
      </c>
      <c r="F34" s="577" t="s">
        <v>6273</v>
      </c>
      <c r="G34" s="577"/>
      <c r="H34" s="581" t="s">
        <v>6303</v>
      </c>
      <c r="I34" s="577"/>
      <c r="J34" s="577"/>
      <c r="K34" s="577"/>
      <c r="L34" s="577"/>
      <c r="M34" s="577"/>
      <c r="N34" s="577"/>
      <c r="O34" s="577"/>
      <c r="P34" s="577"/>
      <c r="Q34" s="577"/>
      <c r="R34" s="577"/>
      <c r="S34" s="580"/>
      <c r="T34" s="577" t="s">
        <v>151</v>
      </c>
      <c r="U34" s="577" t="s">
        <v>6275</v>
      </c>
      <c r="V34" s="577" t="s">
        <v>151</v>
      </c>
      <c r="W34" s="577" t="s">
        <v>151</v>
      </c>
    </row>
    <row r="35" spans="1:23">
      <c r="A35" s="577" t="s">
        <v>6304</v>
      </c>
      <c r="B35" s="577" t="s">
        <v>6305</v>
      </c>
      <c r="C35" s="577" t="s">
        <v>89</v>
      </c>
      <c r="D35" s="577" t="s">
        <v>6179</v>
      </c>
      <c r="E35" s="577" t="s">
        <v>6205</v>
      </c>
      <c r="F35" s="577" t="s">
        <v>6205</v>
      </c>
      <c r="G35" s="577"/>
      <c r="H35" s="581" t="s">
        <v>6306</v>
      </c>
      <c r="I35" s="577"/>
      <c r="J35" s="577"/>
      <c r="K35" s="577"/>
      <c r="L35" s="577"/>
      <c r="M35" s="577"/>
      <c r="N35" s="577"/>
      <c r="O35" s="577"/>
      <c r="P35" s="577"/>
      <c r="Q35" s="577"/>
      <c r="R35" s="577"/>
      <c r="S35" s="580"/>
      <c r="T35" s="577" t="s">
        <v>151</v>
      </c>
      <c r="U35" s="577" t="s">
        <v>6307</v>
      </c>
      <c r="V35" s="577" t="s">
        <v>151</v>
      </c>
      <c r="W35" s="577" t="s">
        <v>151</v>
      </c>
    </row>
    <row r="36" spans="1:23">
      <c r="A36" s="577" t="s">
        <v>6308</v>
      </c>
      <c r="B36" s="577" t="s">
        <v>6309</v>
      </c>
      <c r="C36" s="577" t="s">
        <v>89</v>
      </c>
      <c r="D36" s="577" t="s">
        <v>6179</v>
      </c>
      <c r="E36" s="577" t="s">
        <v>6191</v>
      </c>
      <c r="F36" s="577" t="s">
        <v>6191</v>
      </c>
      <c r="G36" s="577"/>
      <c r="H36" s="581" t="s">
        <v>6310</v>
      </c>
      <c r="I36" s="577"/>
      <c r="J36" s="577"/>
      <c r="K36" s="577"/>
      <c r="L36" s="577"/>
      <c r="M36" s="577"/>
      <c r="N36" s="577"/>
      <c r="O36" s="577"/>
      <c r="P36" s="577"/>
      <c r="Q36" s="577"/>
      <c r="R36" s="577"/>
      <c r="S36" s="580"/>
      <c r="T36" s="577" t="s">
        <v>151</v>
      </c>
      <c r="U36" s="577" t="s">
        <v>6193</v>
      </c>
      <c r="V36" s="577" t="s">
        <v>151</v>
      </c>
      <c r="W36" s="577" t="s">
        <v>151</v>
      </c>
    </row>
    <row r="37" spans="1:23">
      <c r="A37" s="577" t="s">
        <v>6311</v>
      </c>
      <c r="B37" s="577" t="s">
        <v>6312</v>
      </c>
      <c r="C37" s="577" t="s">
        <v>97</v>
      </c>
      <c r="D37" s="577" t="s">
        <v>6179</v>
      </c>
      <c r="E37" s="577" t="s">
        <v>6273</v>
      </c>
      <c r="F37" s="577" t="s">
        <v>6273</v>
      </c>
      <c r="G37" s="577"/>
      <c r="H37" s="581" t="s">
        <v>6313</v>
      </c>
      <c r="I37" s="577"/>
      <c r="J37" s="577"/>
      <c r="K37" s="577"/>
      <c r="L37" s="577"/>
      <c r="M37" s="577"/>
      <c r="N37" s="577"/>
      <c r="O37" s="577"/>
      <c r="P37" s="577"/>
      <c r="Q37" s="577"/>
      <c r="R37" s="577"/>
      <c r="S37" s="580"/>
      <c r="T37" s="577" t="s">
        <v>151</v>
      </c>
      <c r="U37" s="577" t="s">
        <v>6275</v>
      </c>
      <c r="V37" s="577" t="s">
        <v>151</v>
      </c>
      <c r="W37" s="577" t="s">
        <v>151</v>
      </c>
    </row>
    <row r="38" spans="1:23">
      <c r="A38" s="577" t="s">
        <v>6314</v>
      </c>
      <c r="B38" s="577" t="s">
        <v>6315</v>
      </c>
      <c r="C38" s="577" t="s">
        <v>97</v>
      </c>
      <c r="D38" s="577" t="s">
        <v>6179</v>
      </c>
      <c r="E38" s="577" t="s">
        <v>6205</v>
      </c>
      <c r="F38" s="577" t="s">
        <v>6205</v>
      </c>
      <c r="G38" s="577"/>
      <c r="H38" s="581" t="s">
        <v>6313</v>
      </c>
      <c r="I38" s="577"/>
      <c r="J38" s="577"/>
      <c r="K38" s="577"/>
      <c r="L38" s="577"/>
      <c r="M38" s="577"/>
      <c r="N38" s="577"/>
      <c r="O38" s="577"/>
      <c r="P38" s="577"/>
      <c r="Q38" s="577"/>
      <c r="R38" s="577"/>
      <c r="S38" s="580"/>
      <c r="T38" s="577" t="s">
        <v>151</v>
      </c>
      <c r="U38" s="577" t="s">
        <v>6307</v>
      </c>
      <c r="V38" s="577" t="s">
        <v>151</v>
      </c>
      <c r="W38" s="577" t="s">
        <v>151</v>
      </c>
    </row>
    <row r="39" spans="1:23">
      <c r="A39" s="577" t="s">
        <v>6316</v>
      </c>
      <c r="B39" s="577" t="s">
        <v>6317</v>
      </c>
      <c r="C39" s="577" t="s">
        <v>89</v>
      </c>
      <c r="D39" s="577" t="s">
        <v>6179</v>
      </c>
      <c r="E39" s="577" t="s">
        <v>6268</v>
      </c>
      <c r="F39" s="577" t="s">
        <v>6268</v>
      </c>
      <c r="G39" s="577"/>
      <c r="H39" s="581" t="s">
        <v>6318</v>
      </c>
      <c r="I39" s="577"/>
      <c r="J39" s="577"/>
      <c r="K39" s="577"/>
      <c r="L39" s="577"/>
      <c r="M39" s="577"/>
      <c r="N39" s="577"/>
      <c r="O39" s="577"/>
      <c r="P39" s="577"/>
      <c r="Q39" s="577"/>
      <c r="R39" s="577"/>
      <c r="S39" s="580"/>
      <c r="T39" s="577" t="s">
        <v>151</v>
      </c>
      <c r="U39" s="577" t="s">
        <v>6270</v>
      </c>
      <c r="V39" s="577" t="s">
        <v>151</v>
      </c>
      <c r="W39" s="577" t="s">
        <v>151</v>
      </c>
    </row>
    <row r="40" spans="1:23">
      <c r="A40" s="577" t="s">
        <v>6319</v>
      </c>
      <c r="B40" s="577" t="s">
        <v>6320</v>
      </c>
      <c r="C40" s="577" t="s">
        <v>97</v>
      </c>
      <c r="D40" s="577" t="s">
        <v>6179</v>
      </c>
      <c r="E40" s="577" t="s">
        <v>6268</v>
      </c>
      <c r="F40" s="577" t="s">
        <v>6268</v>
      </c>
      <c r="G40" s="577"/>
      <c r="H40" s="581" t="s">
        <v>6321</v>
      </c>
      <c r="I40" s="577"/>
      <c r="J40" s="577"/>
      <c r="K40" s="577"/>
      <c r="L40" s="577"/>
      <c r="M40" s="577"/>
      <c r="N40" s="577"/>
      <c r="O40" s="577"/>
      <c r="P40" s="577"/>
      <c r="Q40" s="577"/>
      <c r="R40" s="577"/>
      <c r="S40" s="580"/>
      <c r="T40" s="577" t="s">
        <v>151</v>
      </c>
      <c r="U40" s="577" t="s">
        <v>6322</v>
      </c>
      <c r="V40" s="577" t="s">
        <v>151</v>
      </c>
      <c r="W40" s="577" t="s">
        <v>151</v>
      </c>
    </row>
    <row r="41" spans="1:23">
      <c r="A41" s="577" t="s">
        <v>6323</v>
      </c>
      <c r="B41" s="577" t="s">
        <v>6324</v>
      </c>
      <c r="C41" s="577" t="s">
        <v>97</v>
      </c>
      <c r="D41" s="577" t="s">
        <v>6179</v>
      </c>
      <c r="E41" s="577" t="s">
        <v>6205</v>
      </c>
      <c r="F41" s="577" t="s">
        <v>6205</v>
      </c>
      <c r="G41" s="577"/>
      <c r="H41" s="581" t="s">
        <v>6325</v>
      </c>
      <c r="I41" s="577"/>
      <c r="J41" s="577"/>
      <c r="K41" s="577"/>
      <c r="L41" s="577"/>
      <c r="M41" s="577"/>
      <c r="N41" s="577"/>
      <c r="O41" s="577"/>
      <c r="P41" s="577"/>
      <c r="Q41" s="577"/>
      <c r="R41" s="577"/>
      <c r="S41" s="580"/>
      <c r="T41" s="577" t="s">
        <v>151</v>
      </c>
      <c r="U41" s="577" t="s">
        <v>6207</v>
      </c>
      <c r="V41" s="577" t="s">
        <v>151</v>
      </c>
      <c r="W41" s="577" t="s">
        <v>151</v>
      </c>
    </row>
    <row r="42" spans="1:23">
      <c r="A42" s="577" t="s">
        <v>6326</v>
      </c>
      <c r="B42" s="577" t="s">
        <v>6327</v>
      </c>
      <c r="C42" s="577" t="s">
        <v>194</v>
      </c>
      <c r="D42" s="577" t="s">
        <v>6179</v>
      </c>
      <c r="E42" s="577" t="s">
        <v>6185</v>
      </c>
      <c r="F42" s="577" t="s">
        <v>6185</v>
      </c>
      <c r="G42" s="577"/>
      <c r="H42" s="581" t="s">
        <v>6328</v>
      </c>
      <c r="I42" s="577"/>
      <c r="J42" s="577"/>
      <c r="K42" s="577"/>
      <c r="L42" s="577"/>
      <c r="M42" s="577"/>
      <c r="N42" s="577"/>
      <c r="O42" s="577"/>
      <c r="P42" s="577"/>
      <c r="Q42" s="577"/>
      <c r="R42" s="577"/>
      <c r="S42" s="580"/>
      <c r="T42" s="577" t="s">
        <v>151</v>
      </c>
      <c r="U42" s="577" t="s">
        <v>6329</v>
      </c>
      <c r="V42" s="577" t="s">
        <v>151</v>
      </c>
      <c r="W42" s="577" t="s">
        <v>151</v>
      </c>
    </row>
    <row r="43" spans="1:23">
      <c r="A43" s="577" t="s">
        <v>6330</v>
      </c>
      <c r="B43" s="577" t="s">
        <v>6331</v>
      </c>
      <c r="C43" s="577" t="s">
        <v>89</v>
      </c>
      <c r="D43" s="577" t="s">
        <v>6179</v>
      </c>
      <c r="E43" s="577" t="s">
        <v>6180</v>
      </c>
      <c r="F43" s="577" t="s">
        <v>6180</v>
      </c>
      <c r="G43" s="577"/>
      <c r="H43" s="581" t="s">
        <v>6332</v>
      </c>
      <c r="I43" s="577"/>
      <c r="J43" s="577"/>
      <c r="K43" s="577"/>
      <c r="L43" s="577"/>
      <c r="M43" s="577"/>
      <c r="N43" s="577"/>
      <c r="O43" s="577"/>
      <c r="P43" s="577"/>
      <c r="Q43" s="577"/>
      <c r="R43" s="577"/>
      <c r="S43" s="580"/>
      <c r="T43" s="577" t="s">
        <v>151</v>
      </c>
      <c r="U43" s="577" t="s">
        <v>6182</v>
      </c>
      <c r="V43" s="577" t="s">
        <v>151</v>
      </c>
      <c r="W43" s="577" t="s">
        <v>151</v>
      </c>
    </row>
    <row r="44" spans="1:23">
      <c r="A44" s="577" t="s">
        <v>6333</v>
      </c>
      <c r="B44" s="577" t="s">
        <v>6334</v>
      </c>
      <c r="C44" s="577" t="s">
        <v>89</v>
      </c>
      <c r="D44" s="577" t="s">
        <v>6179</v>
      </c>
      <c r="E44" s="577" t="s">
        <v>6191</v>
      </c>
      <c r="F44" s="577" t="s">
        <v>6191</v>
      </c>
      <c r="G44" s="577"/>
      <c r="H44" s="581" t="s">
        <v>6335</v>
      </c>
      <c r="I44" s="577"/>
      <c r="J44" s="577"/>
      <c r="K44" s="577"/>
      <c r="L44" s="577"/>
      <c r="M44" s="577"/>
      <c r="N44" s="577"/>
      <c r="O44" s="577"/>
      <c r="P44" s="577"/>
      <c r="Q44" s="577"/>
      <c r="R44" s="577"/>
      <c r="S44" s="580"/>
      <c r="T44" s="577" t="s">
        <v>151</v>
      </c>
      <c r="U44" s="577" t="s">
        <v>6193</v>
      </c>
      <c r="V44" s="577" t="s">
        <v>151</v>
      </c>
      <c r="W44" s="577" t="s">
        <v>151</v>
      </c>
    </row>
    <row r="45" spans="1:23">
      <c r="A45" s="577" t="s">
        <v>6336</v>
      </c>
      <c r="B45" s="577" t="s">
        <v>6337</v>
      </c>
      <c r="C45" s="577" t="s">
        <v>97</v>
      </c>
      <c r="D45" s="577" t="s">
        <v>6179</v>
      </c>
      <c r="E45" s="577" t="s">
        <v>6234</v>
      </c>
      <c r="F45" s="577" t="s">
        <v>6234</v>
      </c>
      <c r="G45" s="577"/>
      <c r="H45" s="581" t="s">
        <v>6338</v>
      </c>
      <c r="I45" s="577"/>
      <c r="J45" s="577"/>
      <c r="K45" s="577"/>
      <c r="L45" s="577"/>
      <c r="M45" s="577"/>
      <c r="N45" s="577"/>
      <c r="O45" s="577"/>
      <c r="P45" s="577"/>
      <c r="Q45" s="577"/>
      <c r="R45" s="577"/>
      <c r="S45" s="580"/>
      <c r="T45" s="577" t="s">
        <v>151</v>
      </c>
      <c r="U45" s="577" t="s">
        <v>6339</v>
      </c>
      <c r="V45" s="577" t="s">
        <v>151</v>
      </c>
      <c r="W45" s="577" t="s">
        <v>151</v>
      </c>
    </row>
    <row r="46" spans="1:23">
      <c r="A46" s="577" t="s">
        <v>6340</v>
      </c>
      <c r="B46" s="577" t="s">
        <v>6341</v>
      </c>
      <c r="C46" s="577" t="s">
        <v>97</v>
      </c>
      <c r="D46" s="577" t="s">
        <v>6179</v>
      </c>
      <c r="E46" s="577" t="s">
        <v>6234</v>
      </c>
      <c r="F46" s="577" t="s">
        <v>6234</v>
      </c>
      <c r="G46" s="577"/>
      <c r="H46" s="581" t="s">
        <v>6342</v>
      </c>
      <c r="I46" s="577"/>
      <c r="J46" s="577"/>
      <c r="K46" s="577"/>
      <c r="L46" s="577"/>
      <c r="M46" s="577"/>
      <c r="N46" s="577"/>
      <c r="O46" s="577"/>
      <c r="P46" s="577"/>
      <c r="Q46" s="577"/>
      <c r="R46" s="577"/>
      <c r="S46" s="580"/>
      <c r="T46" s="577" t="s">
        <v>151</v>
      </c>
      <c r="U46" s="577" t="s">
        <v>6339</v>
      </c>
      <c r="V46" s="577" t="s">
        <v>151</v>
      </c>
      <c r="W46" s="577" t="s">
        <v>151</v>
      </c>
    </row>
    <row r="47" spans="1:23">
      <c r="A47" s="577" t="s">
        <v>6343</v>
      </c>
      <c r="B47" s="577" t="s">
        <v>6344</v>
      </c>
      <c r="C47" s="577" t="s">
        <v>97</v>
      </c>
      <c r="D47" s="577" t="s">
        <v>6179</v>
      </c>
      <c r="E47" s="577" t="s">
        <v>6185</v>
      </c>
      <c r="F47" s="577" t="s">
        <v>6186</v>
      </c>
      <c r="G47" s="577"/>
      <c r="H47" s="581" t="s">
        <v>6345</v>
      </c>
      <c r="I47" s="577"/>
      <c r="J47" s="577"/>
      <c r="K47" s="577"/>
      <c r="L47" s="577"/>
      <c r="M47" s="577"/>
      <c r="N47" s="577"/>
      <c r="O47" s="577"/>
      <c r="P47" s="577"/>
      <c r="Q47" s="577"/>
      <c r="R47" s="577"/>
      <c r="S47" s="580"/>
      <c r="T47" s="577" t="s">
        <v>151</v>
      </c>
      <c r="U47" s="577" t="s">
        <v>6346</v>
      </c>
      <c r="V47" s="577" t="s">
        <v>151</v>
      </c>
      <c r="W47" s="577" t="s">
        <v>151</v>
      </c>
    </row>
    <row r="48" spans="1:23">
      <c r="A48" s="577" t="s">
        <v>6347</v>
      </c>
      <c r="B48" s="577" t="s">
        <v>6348</v>
      </c>
      <c r="C48" s="577" t="s">
        <v>97</v>
      </c>
      <c r="D48" s="577" t="s">
        <v>6179</v>
      </c>
      <c r="E48" s="577" t="s">
        <v>6234</v>
      </c>
      <c r="F48" s="577" t="s">
        <v>6234</v>
      </c>
      <c r="G48" s="577"/>
      <c r="H48" s="581" t="s">
        <v>6349</v>
      </c>
      <c r="I48" s="577"/>
      <c r="J48" s="577"/>
      <c r="K48" s="577"/>
      <c r="L48" s="577"/>
      <c r="M48" s="577"/>
      <c r="N48" s="577"/>
      <c r="O48" s="577"/>
      <c r="P48" s="577"/>
      <c r="Q48" s="577"/>
      <c r="R48" s="577"/>
      <c r="S48" s="580"/>
      <c r="T48" s="577" t="s">
        <v>151</v>
      </c>
      <c r="U48" s="577" t="s">
        <v>6339</v>
      </c>
      <c r="V48" s="577" t="s">
        <v>151</v>
      </c>
      <c r="W48" s="577" t="s">
        <v>151</v>
      </c>
    </row>
    <row r="49" spans="1:23">
      <c r="A49" s="577" t="s">
        <v>6350</v>
      </c>
      <c r="B49" s="577" t="s">
        <v>6351</v>
      </c>
      <c r="C49" s="577" t="s">
        <v>97</v>
      </c>
      <c r="D49" s="577" t="s">
        <v>6179</v>
      </c>
      <c r="E49" s="577" t="s">
        <v>6205</v>
      </c>
      <c r="F49" s="577" t="s">
        <v>6205</v>
      </c>
      <c r="G49" s="577"/>
      <c r="H49" s="581" t="s">
        <v>6352</v>
      </c>
      <c r="I49" s="577"/>
      <c r="J49" s="577"/>
      <c r="K49" s="577"/>
      <c r="L49" s="577"/>
      <c r="M49" s="577"/>
      <c r="N49" s="577"/>
      <c r="O49" s="577"/>
      <c r="P49" s="577"/>
      <c r="Q49" s="577"/>
      <c r="R49" s="577"/>
      <c r="S49" s="580"/>
      <c r="T49" s="577" t="s">
        <v>151</v>
      </c>
      <c r="U49" s="577" t="s">
        <v>6207</v>
      </c>
      <c r="V49" s="577" t="s">
        <v>151</v>
      </c>
      <c r="W49" s="577" t="s">
        <v>151</v>
      </c>
    </row>
    <row r="50" spans="1:23">
      <c r="A50" s="577" t="s">
        <v>6353</v>
      </c>
      <c r="B50" s="577" t="s">
        <v>6354</v>
      </c>
      <c r="C50" s="577" t="s">
        <v>105</v>
      </c>
      <c r="D50" s="577" t="s">
        <v>6179</v>
      </c>
      <c r="E50" s="577" t="s">
        <v>6242</v>
      </c>
      <c r="F50" s="577" t="s">
        <v>6242</v>
      </c>
      <c r="G50" s="577"/>
      <c r="H50" s="581" t="s">
        <v>6355</v>
      </c>
      <c r="I50" s="577"/>
      <c r="J50" s="577"/>
      <c r="K50" s="577"/>
      <c r="L50" s="577"/>
      <c r="M50" s="577"/>
      <c r="N50" s="577"/>
      <c r="O50" s="577"/>
      <c r="P50" s="577"/>
      <c r="Q50" s="577"/>
      <c r="R50" s="577"/>
      <c r="S50" s="580"/>
      <c r="T50" s="577" t="s">
        <v>151</v>
      </c>
      <c r="U50" s="577" t="s">
        <v>6244</v>
      </c>
      <c r="V50" s="577" t="s">
        <v>151</v>
      </c>
      <c r="W50" s="577" t="s">
        <v>151</v>
      </c>
    </row>
    <row r="51" spans="1:23">
      <c r="A51" s="577" t="s">
        <v>6356</v>
      </c>
      <c r="B51" s="577" t="s">
        <v>6357</v>
      </c>
      <c r="C51" s="577" t="s">
        <v>97</v>
      </c>
      <c r="D51" s="577" t="s">
        <v>6179</v>
      </c>
      <c r="E51" s="577" t="s">
        <v>6268</v>
      </c>
      <c r="F51" s="577" t="s">
        <v>6268</v>
      </c>
      <c r="G51" s="577"/>
      <c r="H51" s="581" t="s">
        <v>6358</v>
      </c>
      <c r="I51" s="577"/>
      <c r="J51" s="577"/>
      <c r="K51" s="577"/>
      <c r="L51" s="577"/>
      <c r="M51" s="577"/>
      <c r="N51" s="577"/>
      <c r="O51" s="577"/>
      <c r="P51" s="577"/>
      <c r="Q51" s="577"/>
      <c r="R51" s="577"/>
      <c r="S51" s="580"/>
      <c r="T51" s="577" t="s">
        <v>151</v>
      </c>
      <c r="U51" s="577" t="s">
        <v>6270</v>
      </c>
      <c r="V51" s="577" t="s">
        <v>151</v>
      </c>
      <c r="W51" s="577" t="s">
        <v>151</v>
      </c>
    </row>
    <row r="52" spans="1:23">
      <c r="A52" s="577" t="s">
        <v>6359</v>
      </c>
      <c r="B52" s="577" t="s">
        <v>6360</v>
      </c>
      <c r="C52" s="577" t="s">
        <v>89</v>
      </c>
      <c r="D52" s="577" t="s">
        <v>6179</v>
      </c>
      <c r="E52" s="577" t="s">
        <v>6234</v>
      </c>
      <c r="F52" s="577" t="s">
        <v>6234</v>
      </c>
      <c r="G52" s="577"/>
      <c r="H52" s="581" t="s">
        <v>6361</v>
      </c>
      <c r="I52" s="577"/>
      <c r="J52" s="577"/>
      <c r="K52" s="577"/>
      <c r="L52" s="577"/>
      <c r="M52" s="577"/>
      <c r="N52" s="577"/>
      <c r="O52" s="577"/>
      <c r="P52" s="577"/>
      <c r="Q52" s="577"/>
      <c r="R52" s="577"/>
      <c r="S52" s="580"/>
      <c r="T52" s="577" t="s">
        <v>151</v>
      </c>
      <c r="U52" s="577" t="s">
        <v>6339</v>
      </c>
      <c r="V52" s="577" t="s">
        <v>151</v>
      </c>
      <c r="W52" s="577" t="s">
        <v>151</v>
      </c>
    </row>
    <row r="53" spans="1:23">
      <c r="A53" s="577" t="s">
        <v>6362</v>
      </c>
      <c r="B53" s="577" t="s">
        <v>6363</v>
      </c>
      <c r="C53" s="577" t="s">
        <v>97</v>
      </c>
      <c r="D53" s="577" t="s">
        <v>6179</v>
      </c>
      <c r="E53" s="577" t="s">
        <v>6247</v>
      </c>
      <c r="F53" s="577" t="s">
        <v>6180</v>
      </c>
      <c r="G53" s="577"/>
      <c r="H53" s="581" t="s">
        <v>6364</v>
      </c>
      <c r="I53" s="577"/>
      <c r="J53" s="577"/>
      <c r="K53" s="577"/>
      <c r="L53" s="577"/>
      <c r="M53" s="577"/>
      <c r="N53" s="577"/>
      <c r="O53" s="577"/>
      <c r="P53" s="577"/>
      <c r="Q53" s="577"/>
      <c r="R53" s="577"/>
      <c r="S53" s="580"/>
      <c r="T53" s="577" t="s">
        <v>151</v>
      </c>
      <c r="U53" s="577" t="s">
        <v>6249</v>
      </c>
      <c r="V53" s="577" t="s">
        <v>151</v>
      </c>
      <c r="W53" s="577" t="s">
        <v>151</v>
      </c>
    </row>
    <row r="54" spans="1:23">
      <c r="A54" s="577" t="s">
        <v>6365</v>
      </c>
      <c r="B54" s="577" t="s">
        <v>6366</v>
      </c>
      <c r="C54" s="577" t="s">
        <v>89</v>
      </c>
      <c r="D54" s="577" t="s">
        <v>6179</v>
      </c>
      <c r="E54" s="577" t="s">
        <v>6205</v>
      </c>
      <c r="F54" s="577" t="s">
        <v>6205</v>
      </c>
      <c r="G54" s="577"/>
      <c r="H54" s="581" t="s">
        <v>6367</v>
      </c>
      <c r="I54" s="577"/>
      <c r="J54" s="577"/>
      <c r="K54" s="577"/>
      <c r="L54" s="577"/>
      <c r="M54" s="577"/>
      <c r="N54" s="577"/>
      <c r="O54" s="577"/>
      <c r="P54" s="577"/>
      <c r="Q54" s="577"/>
      <c r="R54" s="577"/>
      <c r="S54" s="580"/>
      <c r="T54" s="577" t="s">
        <v>151</v>
      </c>
      <c r="U54" s="577" t="s">
        <v>6207</v>
      </c>
      <c r="V54" s="577" t="s">
        <v>151</v>
      </c>
      <c r="W54" s="577" t="s">
        <v>151</v>
      </c>
    </row>
    <row r="55" spans="1:23">
      <c r="A55" s="577" t="s">
        <v>6368</v>
      </c>
      <c r="B55" s="577" t="s">
        <v>6369</v>
      </c>
      <c r="C55" s="577" t="s">
        <v>97</v>
      </c>
      <c r="D55" s="577" t="s">
        <v>6179</v>
      </c>
      <c r="E55" s="577" t="s">
        <v>6205</v>
      </c>
      <c r="F55" s="577" t="s">
        <v>6205</v>
      </c>
      <c r="G55" s="577"/>
      <c r="H55" s="581" t="s">
        <v>6370</v>
      </c>
      <c r="I55" s="577"/>
      <c r="J55" s="577"/>
      <c r="K55" s="577"/>
      <c r="L55" s="577"/>
      <c r="M55" s="577"/>
      <c r="N55" s="577"/>
      <c r="O55" s="577"/>
      <c r="P55" s="577"/>
      <c r="Q55" s="577"/>
      <c r="R55" s="577"/>
      <c r="S55" s="580"/>
      <c r="T55" s="577" t="s">
        <v>151</v>
      </c>
      <c r="U55" s="577" t="s">
        <v>6207</v>
      </c>
      <c r="V55" s="577" t="s">
        <v>151</v>
      </c>
      <c r="W55" s="577" t="s">
        <v>151</v>
      </c>
    </row>
    <row r="56" spans="1:23">
      <c r="A56" s="577" t="s">
        <v>6371</v>
      </c>
      <c r="B56" s="577" t="s">
        <v>6372</v>
      </c>
      <c r="C56" s="577" t="s">
        <v>89</v>
      </c>
      <c r="D56" s="577" t="s">
        <v>6179</v>
      </c>
      <c r="E56" s="577" t="s">
        <v>6191</v>
      </c>
      <c r="F56" s="577" t="s">
        <v>6191</v>
      </c>
      <c r="G56" s="577"/>
      <c r="H56" s="581" t="s">
        <v>6373</v>
      </c>
      <c r="I56" s="577"/>
      <c r="J56" s="577"/>
      <c r="K56" s="577"/>
      <c r="L56" s="577"/>
      <c r="M56" s="577"/>
      <c r="N56" s="577"/>
      <c r="O56" s="577"/>
      <c r="P56" s="577"/>
      <c r="Q56" s="577"/>
      <c r="R56" s="577"/>
      <c r="S56" s="580"/>
      <c r="T56" s="577" t="s">
        <v>151</v>
      </c>
      <c r="U56" s="577" t="s">
        <v>6193</v>
      </c>
      <c r="V56" s="577" t="s">
        <v>151</v>
      </c>
      <c r="W56" s="577" t="s">
        <v>151</v>
      </c>
    </row>
    <row r="57" spans="1:23">
      <c r="A57" s="577" t="s">
        <v>6374</v>
      </c>
      <c r="B57" s="577" t="s">
        <v>6375</v>
      </c>
      <c r="C57" s="577" t="s">
        <v>105</v>
      </c>
      <c r="D57" s="577" t="s">
        <v>6179</v>
      </c>
      <c r="E57" s="577" t="s">
        <v>6191</v>
      </c>
      <c r="F57" s="577" t="s">
        <v>6191</v>
      </c>
      <c r="G57" s="577"/>
      <c r="H57" s="581" t="s">
        <v>6376</v>
      </c>
      <c r="I57" s="577"/>
      <c r="J57" s="577"/>
      <c r="K57" s="577"/>
      <c r="L57" s="577"/>
      <c r="M57" s="577"/>
      <c r="N57" s="577"/>
      <c r="O57" s="577"/>
      <c r="P57" s="577"/>
      <c r="Q57" s="577"/>
      <c r="R57" s="577"/>
      <c r="S57" s="580"/>
      <c r="T57" s="577" t="s">
        <v>151</v>
      </c>
      <c r="U57" s="577" t="s">
        <v>6193</v>
      </c>
      <c r="V57" s="577" t="s">
        <v>151</v>
      </c>
      <c r="W57" s="577" t="s">
        <v>151</v>
      </c>
    </row>
    <row r="58" spans="1:23">
      <c r="A58" s="577" t="s">
        <v>6377</v>
      </c>
      <c r="B58" s="577" t="s">
        <v>6378</v>
      </c>
      <c r="C58" s="577" t="s">
        <v>89</v>
      </c>
      <c r="D58" s="577" t="s">
        <v>6179</v>
      </c>
      <c r="E58" s="577" t="s">
        <v>6180</v>
      </c>
      <c r="F58" s="577" t="s">
        <v>6180</v>
      </c>
      <c r="G58" s="577"/>
      <c r="H58" s="581" t="s">
        <v>6379</v>
      </c>
      <c r="I58" s="577"/>
      <c r="J58" s="577"/>
      <c r="K58" s="577"/>
      <c r="L58" s="577"/>
      <c r="M58" s="577"/>
      <c r="N58" s="577"/>
      <c r="O58" s="577"/>
      <c r="P58" s="577"/>
      <c r="Q58" s="577"/>
      <c r="R58" s="577"/>
      <c r="S58" s="580"/>
      <c r="T58" s="577" t="s">
        <v>151</v>
      </c>
      <c r="U58" s="577" t="s">
        <v>6182</v>
      </c>
      <c r="V58" s="577" t="s">
        <v>151</v>
      </c>
      <c r="W58" s="577" t="s">
        <v>151</v>
      </c>
    </row>
    <row r="59" spans="1:23">
      <c r="A59" s="577" t="s">
        <v>6380</v>
      </c>
      <c r="B59" s="577" t="s">
        <v>6381</v>
      </c>
      <c r="C59" s="577" t="s">
        <v>97</v>
      </c>
      <c r="D59" s="577" t="s">
        <v>6179</v>
      </c>
      <c r="E59" s="577" t="s">
        <v>6180</v>
      </c>
      <c r="F59" s="577" t="s">
        <v>6180</v>
      </c>
      <c r="G59" s="577"/>
      <c r="H59" s="581" t="s">
        <v>6382</v>
      </c>
      <c r="I59" s="577"/>
      <c r="J59" s="577"/>
      <c r="K59" s="577"/>
      <c r="L59" s="577"/>
      <c r="M59" s="577"/>
      <c r="N59" s="577"/>
      <c r="O59" s="577"/>
      <c r="P59" s="577"/>
      <c r="Q59" s="577"/>
      <c r="R59" s="577"/>
      <c r="S59" s="580"/>
      <c r="T59" s="577" t="s">
        <v>151</v>
      </c>
      <c r="U59" s="577" t="s">
        <v>6182</v>
      </c>
      <c r="V59" s="577" t="s">
        <v>151</v>
      </c>
      <c r="W59" s="577" t="s">
        <v>151</v>
      </c>
    </row>
    <row r="60" spans="1:23">
      <c r="A60" s="577" t="s">
        <v>6383</v>
      </c>
      <c r="B60" s="577" t="s">
        <v>6384</v>
      </c>
      <c r="C60" s="577" t="s">
        <v>184</v>
      </c>
      <c r="D60" s="577" t="s">
        <v>6179</v>
      </c>
      <c r="E60" s="577" t="s">
        <v>6180</v>
      </c>
      <c r="F60" s="577" t="s">
        <v>6180</v>
      </c>
      <c r="G60" s="577"/>
      <c r="H60" s="581" t="s">
        <v>6385</v>
      </c>
      <c r="I60" s="577"/>
      <c r="J60" s="577"/>
      <c r="K60" s="577"/>
      <c r="L60" s="577"/>
      <c r="M60" s="577"/>
      <c r="N60" s="577"/>
      <c r="O60" s="577"/>
      <c r="P60" s="577"/>
      <c r="Q60" s="577"/>
      <c r="R60" s="577"/>
      <c r="S60" s="580"/>
      <c r="T60" s="577" t="s">
        <v>151</v>
      </c>
      <c r="U60" s="577" t="s">
        <v>6182</v>
      </c>
      <c r="V60" s="577" t="s">
        <v>151</v>
      </c>
      <c r="W60" s="577" t="s">
        <v>151</v>
      </c>
    </row>
    <row r="61" spans="1:23">
      <c r="A61" s="577" t="s">
        <v>6386</v>
      </c>
      <c r="B61" s="577" t="s">
        <v>6387</v>
      </c>
      <c r="C61" s="577" t="s">
        <v>89</v>
      </c>
      <c r="D61" s="577" t="s">
        <v>6179</v>
      </c>
      <c r="E61" s="577" t="s">
        <v>6217</v>
      </c>
      <c r="F61" s="577" t="s">
        <v>6217</v>
      </c>
      <c r="G61" s="577"/>
      <c r="H61" s="581" t="s">
        <v>6388</v>
      </c>
      <c r="I61" s="577"/>
      <c r="J61" s="577"/>
      <c r="K61" s="577"/>
      <c r="L61" s="577"/>
      <c r="M61" s="577"/>
      <c r="N61" s="577"/>
      <c r="O61" s="577"/>
      <c r="P61" s="577"/>
      <c r="Q61" s="577"/>
      <c r="R61" s="577"/>
      <c r="S61" s="580"/>
      <c r="T61" s="577" t="s">
        <v>151</v>
      </c>
      <c r="U61" s="577" t="s">
        <v>6219</v>
      </c>
      <c r="V61" s="577" t="s">
        <v>775</v>
      </c>
      <c r="W61" s="577" t="s">
        <v>766</v>
      </c>
    </row>
    <row r="62" spans="1:23">
      <c r="A62" s="577" t="s">
        <v>6389</v>
      </c>
      <c r="B62" s="577" t="s">
        <v>6390</v>
      </c>
      <c r="C62" s="577" t="s">
        <v>133</v>
      </c>
      <c r="D62" s="577" t="s">
        <v>6179</v>
      </c>
      <c r="E62" s="577" t="s">
        <v>6185</v>
      </c>
      <c r="F62" s="577" t="s">
        <v>6186</v>
      </c>
      <c r="G62" s="577"/>
      <c r="H62" s="581" t="s">
        <v>6391</v>
      </c>
      <c r="I62" s="577"/>
      <c r="J62" s="577"/>
      <c r="K62" s="577"/>
      <c r="L62" s="577"/>
      <c r="M62" s="577"/>
      <c r="N62" s="577"/>
      <c r="O62" s="577"/>
      <c r="P62" s="577"/>
      <c r="Q62" s="577"/>
      <c r="R62" s="577"/>
      <c r="S62" s="580"/>
      <c r="T62" s="577" t="s">
        <v>151</v>
      </c>
      <c r="U62" s="577" t="s">
        <v>6188</v>
      </c>
      <c r="V62" s="577" t="s">
        <v>151</v>
      </c>
      <c r="W62" s="577" t="s">
        <v>151</v>
      </c>
    </row>
    <row r="63" spans="1:23">
      <c r="A63" s="577" t="s">
        <v>6392</v>
      </c>
      <c r="B63" s="577" t="s">
        <v>6393</v>
      </c>
      <c r="C63" s="577" t="s">
        <v>97</v>
      </c>
      <c r="D63" s="577" t="s">
        <v>6179</v>
      </c>
      <c r="E63" s="577" t="s">
        <v>6394</v>
      </c>
      <c r="F63" s="577" t="s">
        <v>6191</v>
      </c>
      <c r="G63" s="577"/>
      <c r="H63" s="581" t="s">
        <v>6395</v>
      </c>
      <c r="I63" s="577"/>
      <c r="J63" s="577"/>
      <c r="K63" s="577"/>
      <c r="L63" s="577"/>
      <c r="M63" s="577"/>
      <c r="N63" s="577"/>
      <c r="O63" s="577"/>
      <c r="P63" s="577"/>
      <c r="Q63" s="577"/>
      <c r="R63" s="577"/>
      <c r="S63" s="580"/>
      <c r="T63" s="577" t="s">
        <v>151</v>
      </c>
      <c r="U63" s="577" t="s">
        <v>6396</v>
      </c>
      <c r="V63" s="577" t="s">
        <v>151</v>
      </c>
      <c r="W63" s="577" t="s">
        <v>151</v>
      </c>
    </row>
    <row r="64" spans="1:23">
      <c r="A64" s="577" t="s">
        <v>6397</v>
      </c>
      <c r="B64" s="577" t="s">
        <v>6398</v>
      </c>
      <c r="C64" s="577" t="s">
        <v>141</v>
      </c>
      <c r="D64" s="577" t="s">
        <v>6179</v>
      </c>
      <c r="E64" s="577" t="s">
        <v>6205</v>
      </c>
      <c r="F64" s="577" t="s">
        <v>6205</v>
      </c>
      <c r="G64" s="577"/>
      <c r="H64" s="581" t="s">
        <v>6399</v>
      </c>
      <c r="I64" s="577"/>
      <c r="J64" s="577"/>
      <c r="K64" s="577"/>
      <c r="L64" s="577"/>
      <c r="M64" s="577"/>
      <c r="N64" s="577"/>
      <c r="O64" s="577"/>
      <c r="P64" s="577"/>
      <c r="Q64" s="577"/>
      <c r="R64" s="577"/>
      <c r="S64" s="580"/>
      <c r="T64" s="577" t="s">
        <v>151</v>
      </c>
      <c r="U64" s="577" t="s">
        <v>6207</v>
      </c>
      <c r="V64" s="577" t="s">
        <v>151</v>
      </c>
      <c r="W64" s="577" t="s">
        <v>151</v>
      </c>
    </row>
    <row r="65" spans="1:23">
      <c r="A65" s="577" t="s">
        <v>6400</v>
      </c>
      <c r="B65" s="577" t="s">
        <v>6401</v>
      </c>
      <c r="C65" s="577" t="s">
        <v>89</v>
      </c>
      <c r="D65" s="577" t="s">
        <v>6179</v>
      </c>
      <c r="E65" s="577" t="s">
        <v>6205</v>
      </c>
      <c r="F65" s="577" t="s">
        <v>6205</v>
      </c>
      <c r="G65" s="577"/>
      <c r="H65" s="581" t="s">
        <v>6402</v>
      </c>
      <c r="I65" s="577"/>
      <c r="J65" s="577"/>
      <c r="K65" s="577"/>
      <c r="L65" s="577"/>
      <c r="M65" s="577"/>
      <c r="N65" s="577"/>
      <c r="O65" s="577"/>
      <c r="P65" s="577"/>
      <c r="Q65" s="577"/>
      <c r="R65" s="577"/>
      <c r="S65" s="580"/>
      <c r="T65" s="577" t="s">
        <v>151</v>
      </c>
      <c r="U65" s="577" t="s">
        <v>6207</v>
      </c>
      <c r="V65" s="577" t="s">
        <v>151</v>
      </c>
      <c r="W65" s="577" t="s">
        <v>151</v>
      </c>
    </row>
    <row r="66" spans="1:23">
      <c r="A66" s="577" t="s">
        <v>6403</v>
      </c>
      <c r="B66" s="577" t="s">
        <v>6404</v>
      </c>
      <c r="C66" s="577" t="s">
        <v>89</v>
      </c>
      <c r="D66" s="577" t="s">
        <v>6179</v>
      </c>
      <c r="E66" s="577" t="s">
        <v>6217</v>
      </c>
      <c r="F66" s="577" t="s">
        <v>6217</v>
      </c>
      <c r="G66" s="577"/>
      <c r="H66" s="581" t="s">
        <v>6405</v>
      </c>
      <c r="I66" s="577"/>
      <c r="J66" s="577"/>
      <c r="K66" s="577"/>
      <c r="L66" s="577"/>
      <c r="M66" s="577"/>
      <c r="N66" s="577"/>
      <c r="O66" s="577"/>
      <c r="P66" s="577"/>
      <c r="Q66" s="577"/>
      <c r="R66" s="577"/>
      <c r="S66" s="580"/>
      <c r="T66" s="577" t="s">
        <v>151</v>
      </c>
      <c r="U66" s="577" t="s">
        <v>6219</v>
      </c>
      <c r="V66" s="577" t="s">
        <v>151</v>
      </c>
      <c r="W66" s="577" t="s">
        <v>151</v>
      </c>
    </row>
    <row r="67" spans="1:23">
      <c r="A67" s="577" t="s">
        <v>6406</v>
      </c>
      <c r="B67" s="577" t="s">
        <v>6407</v>
      </c>
      <c r="C67" s="577" t="s">
        <v>97</v>
      </c>
      <c r="D67" s="577" t="s">
        <v>6179</v>
      </c>
      <c r="E67" s="577" t="s">
        <v>6185</v>
      </c>
      <c r="F67" s="577" t="s">
        <v>6186</v>
      </c>
      <c r="G67" s="577"/>
      <c r="H67" s="581" t="s">
        <v>6408</v>
      </c>
      <c r="I67" s="577"/>
      <c r="J67" s="577"/>
      <c r="K67" s="577"/>
      <c r="L67" s="577"/>
      <c r="M67" s="577"/>
      <c r="N67" s="577"/>
      <c r="O67" s="577"/>
      <c r="P67" s="577"/>
      <c r="Q67" s="577"/>
      <c r="R67" s="577"/>
      <c r="S67" s="580"/>
      <c r="T67" s="577" t="s">
        <v>151</v>
      </c>
      <c r="U67" s="577" t="s">
        <v>6346</v>
      </c>
      <c r="V67" s="577" t="s">
        <v>151</v>
      </c>
      <c r="W67" s="577" t="s">
        <v>151</v>
      </c>
    </row>
    <row r="68" spans="1:23">
      <c r="A68" s="577" t="s">
        <v>6409</v>
      </c>
      <c r="B68" s="577" t="s">
        <v>6410</v>
      </c>
      <c r="C68" s="577" t="s">
        <v>89</v>
      </c>
      <c r="D68" s="577" t="s">
        <v>6179</v>
      </c>
      <c r="E68" s="577" t="s">
        <v>6394</v>
      </c>
      <c r="F68" s="577" t="s">
        <v>6394</v>
      </c>
      <c r="G68" s="577"/>
      <c r="H68" s="581" t="s">
        <v>6411</v>
      </c>
      <c r="I68" s="577"/>
      <c r="J68" s="577"/>
      <c r="K68" s="577"/>
      <c r="L68" s="577"/>
      <c r="M68" s="577"/>
      <c r="N68" s="577"/>
      <c r="O68" s="577"/>
      <c r="P68" s="577"/>
      <c r="Q68" s="577"/>
      <c r="R68" s="577"/>
      <c r="S68" s="580"/>
      <c r="T68" s="577" t="s">
        <v>151</v>
      </c>
      <c r="U68" s="577" t="s">
        <v>6396</v>
      </c>
      <c r="V68" s="577" t="s">
        <v>151</v>
      </c>
      <c r="W68" s="577" t="s">
        <v>151</v>
      </c>
    </row>
    <row r="69" spans="1:23">
      <c r="A69" s="577" t="s">
        <v>6412</v>
      </c>
      <c r="B69" s="577" t="s">
        <v>6413</v>
      </c>
      <c r="C69" s="577" t="s">
        <v>97</v>
      </c>
      <c r="D69" s="577" t="s">
        <v>6179</v>
      </c>
      <c r="E69" s="577" t="s">
        <v>6185</v>
      </c>
      <c r="F69" s="577" t="s">
        <v>6185</v>
      </c>
      <c r="G69" s="577"/>
      <c r="H69" s="581" t="s">
        <v>6414</v>
      </c>
      <c r="I69" s="577"/>
      <c r="J69" s="577"/>
      <c r="K69" s="577"/>
      <c r="L69" s="577"/>
      <c r="M69" s="577"/>
      <c r="N69" s="577"/>
      <c r="O69" s="577"/>
      <c r="P69" s="577"/>
      <c r="Q69" s="577"/>
      <c r="R69" s="577"/>
      <c r="S69" s="580"/>
      <c r="T69" s="577" t="s">
        <v>151</v>
      </c>
      <c r="U69" s="577" t="s">
        <v>6188</v>
      </c>
      <c r="V69" s="577" t="s">
        <v>151</v>
      </c>
      <c r="W69" s="577" t="s">
        <v>151</v>
      </c>
    </row>
    <row r="70" spans="1:23">
      <c r="A70" s="577" t="s">
        <v>6415</v>
      </c>
      <c r="B70" s="577" t="s">
        <v>6416</v>
      </c>
      <c r="C70" s="577" t="s">
        <v>89</v>
      </c>
      <c r="D70" s="577" t="s">
        <v>6179</v>
      </c>
      <c r="E70" s="577" t="s">
        <v>6205</v>
      </c>
      <c r="F70" s="577" t="s">
        <v>6205</v>
      </c>
      <c r="G70" s="577"/>
      <c r="H70" s="581" t="s">
        <v>6417</v>
      </c>
      <c r="I70" s="577"/>
      <c r="J70" s="577"/>
      <c r="K70" s="577"/>
      <c r="L70" s="577"/>
      <c r="M70" s="577"/>
      <c r="N70" s="577"/>
      <c r="O70" s="577"/>
      <c r="P70" s="577"/>
      <c r="Q70" s="577"/>
      <c r="R70" s="577"/>
      <c r="S70" s="580"/>
      <c r="T70" s="577" t="s">
        <v>151</v>
      </c>
      <c r="U70" s="577" t="s">
        <v>6207</v>
      </c>
      <c r="V70" s="577" t="s">
        <v>151</v>
      </c>
      <c r="W70" s="577" t="s">
        <v>151</v>
      </c>
    </row>
    <row r="71" spans="1:23">
      <c r="A71" s="577" t="s">
        <v>6418</v>
      </c>
      <c r="B71" s="577" t="s">
        <v>6419</v>
      </c>
      <c r="C71" s="577" t="s">
        <v>141</v>
      </c>
      <c r="D71" s="577" t="s">
        <v>6179</v>
      </c>
      <c r="E71" s="577" t="s">
        <v>6205</v>
      </c>
      <c r="F71" s="577" t="s">
        <v>6205</v>
      </c>
      <c r="G71" s="577"/>
      <c r="H71" s="581" t="s">
        <v>6420</v>
      </c>
      <c r="I71" s="577"/>
      <c r="J71" s="577"/>
      <c r="K71" s="577"/>
      <c r="L71" s="577"/>
      <c r="M71" s="577"/>
      <c r="N71" s="577"/>
      <c r="O71" s="577"/>
      <c r="P71" s="577"/>
      <c r="Q71" s="577"/>
      <c r="R71" s="577"/>
      <c r="S71" s="580"/>
      <c r="T71" s="577" t="s">
        <v>151</v>
      </c>
      <c r="U71" s="577" t="s">
        <v>6207</v>
      </c>
      <c r="V71" s="577" t="s">
        <v>151</v>
      </c>
      <c r="W71" s="577" t="s">
        <v>151</v>
      </c>
    </row>
    <row r="72" spans="1:23">
      <c r="A72" s="577" t="s">
        <v>6421</v>
      </c>
      <c r="B72" s="577" t="s">
        <v>6422</v>
      </c>
      <c r="C72" s="577" t="s">
        <v>141</v>
      </c>
      <c r="D72" s="577" t="s">
        <v>6179</v>
      </c>
      <c r="E72" s="577" t="s">
        <v>6242</v>
      </c>
      <c r="F72" s="577" t="s">
        <v>6242</v>
      </c>
      <c r="G72" s="577"/>
      <c r="H72" s="581" t="s">
        <v>6423</v>
      </c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80"/>
      <c r="T72" s="577" t="s">
        <v>151</v>
      </c>
      <c r="U72" s="577" t="s">
        <v>6244</v>
      </c>
      <c r="V72" s="577" t="s">
        <v>151</v>
      </c>
      <c r="W72" s="577" t="s">
        <v>151</v>
      </c>
    </row>
    <row r="73" spans="1:23">
      <c r="A73" s="577" t="s">
        <v>6424</v>
      </c>
      <c r="B73" s="577" t="s">
        <v>6425</v>
      </c>
      <c r="C73" s="577" t="s">
        <v>97</v>
      </c>
      <c r="D73" s="577" t="s">
        <v>6179</v>
      </c>
      <c r="E73" s="577" t="s">
        <v>6185</v>
      </c>
      <c r="F73" s="577" t="s">
        <v>6186</v>
      </c>
      <c r="G73" s="577"/>
      <c r="H73" s="581" t="s">
        <v>6426</v>
      </c>
      <c r="I73" s="577"/>
      <c r="J73" s="577"/>
      <c r="K73" s="577"/>
      <c r="L73" s="577"/>
      <c r="M73" s="577"/>
      <c r="N73" s="577"/>
      <c r="O73" s="577"/>
      <c r="P73" s="577"/>
      <c r="Q73" s="577"/>
      <c r="R73" s="577"/>
      <c r="S73" s="580"/>
      <c r="T73" s="577" t="s">
        <v>151</v>
      </c>
      <c r="U73" s="577" t="s">
        <v>6346</v>
      </c>
      <c r="V73" s="577" t="s">
        <v>151</v>
      </c>
      <c r="W73" s="577" t="s">
        <v>151</v>
      </c>
    </row>
    <row r="74" spans="1:23">
      <c r="A74" s="577" t="s">
        <v>6427</v>
      </c>
      <c r="B74" s="577" t="s">
        <v>6428</v>
      </c>
      <c r="C74" s="577" t="s">
        <v>133</v>
      </c>
      <c r="D74" s="577" t="s">
        <v>6179</v>
      </c>
      <c r="E74" s="577" t="s">
        <v>6185</v>
      </c>
      <c r="F74" s="577" t="s">
        <v>6186</v>
      </c>
      <c r="G74" s="577"/>
      <c r="H74" s="581" t="s">
        <v>6429</v>
      </c>
      <c r="I74" s="577"/>
      <c r="J74" s="577"/>
      <c r="K74" s="577"/>
      <c r="L74" s="577"/>
      <c r="M74" s="577"/>
      <c r="N74" s="577"/>
      <c r="O74" s="577"/>
      <c r="P74" s="577"/>
      <c r="Q74" s="577"/>
      <c r="R74" s="577"/>
      <c r="S74" s="580"/>
      <c r="T74" s="577" t="s">
        <v>151</v>
      </c>
      <c r="U74" s="577" t="s">
        <v>6188</v>
      </c>
      <c r="V74" s="577" t="s">
        <v>151</v>
      </c>
      <c r="W74" s="577" t="s">
        <v>151</v>
      </c>
    </row>
    <row r="75" spans="1:23">
      <c r="A75" s="577" t="s">
        <v>6430</v>
      </c>
      <c r="B75" s="577" t="s">
        <v>6431</v>
      </c>
      <c r="C75" s="577" t="s">
        <v>97</v>
      </c>
      <c r="D75" s="577" t="s">
        <v>6179</v>
      </c>
      <c r="E75" s="577" t="s">
        <v>6234</v>
      </c>
      <c r="F75" s="577" t="s">
        <v>6234</v>
      </c>
      <c r="G75" s="577"/>
      <c r="H75" s="581" t="s">
        <v>6432</v>
      </c>
      <c r="I75" s="577"/>
      <c r="J75" s="577"/>
      <c r="K75" s="577"/>
      <c r="L75" s="577"/>
      <c r="M75" s="577"/>
      <c r="N75" s="577"/>
      <c r="O75" s="577"/>
      <c r="P75" s="577"/>
      <c r="Q75" s="577"/>
      <c r="R75" s="577"/>
      <c r="S75" s="580"/>
      <c r="T75" s="577" t="s">
        <v>6433</v>
      </c>
      <c r="U75" s="577" t="s">
        <v>6339</v>
      </c>
      <c r="V75" s="577" t="s">
        <v>151</v>
      </c>
      <c r="W75" s="577" t="s">
        <v>151</v>
      </c>
    </row>
    <row r="76" spans="1:23">
      <c r="A76" s="577" t="s">
        <v>6434</v>
      </c>
      <c r="B76" s="577" t="s">
        <v>6435</v>
      </c>
      <c r="C76" s="577" t="s">
        <v>97</v>
      </c>
      <c r="D76" s="577" t="s">
        <v>6179</v>
      </c>
      <c r="E76" s="577" t="s">
        <v>6191</v>
      </c>
      <c r="F76" s="577" t="s">
        <v>6191</v>
      </c>
      <c r="G76" s="577"/>
      <c r="H76" s="581" t="s">
        <v>6436</v>
      </c>
      <c r="I76" s="577"/>
      <c r="J76" s="577"/>
      <c r="K76" s="577"/>
      <c r="L76" s="577"/>
      <c r="M76" s="577"/>
      <c r="N76" s="577"/>
      <c r="O76" s="577"/>
      <c r="P76" s="577"/>
      <c r="Q76" s="577"/>
      <c r="R76" s="577"/>
      <c r="S76" s="580"/>
      <c r="T76" s="577" t="s">
        <v>151</v>
      </c>
      <c r="U76" s="577" t="s">
        <v>6193</v>
      </c>
      <c r="V76" s="577" t="s">
        <v>151</v>
      </c>
      <c r="W76" s="577" t="s">
        <v>151</v>
      </c>
    </row>
    <row r="77" spans="1:23">
      <c r="A77" s="577" t="s">
        <v>6437</v>
      </c>
      <c r="B77" s="577" t="s">
        <v>6438</v>
      </c>
      <c r="C77" s="577" t="s">
        <v>89</v>
      </c>
      <c r="D77" s="577" t="s">
        <v>6179</v>
      </c>
      <c r="E77" s="577" t="s">
        <v>6273</v>
      </c>
      <c r="F77" s="577" t="s">
        <v>6273</v>
      </c>
      <c r="G77" s="577"/>
      <c r="H77" s="581" t="s">
        <v>6439</v>
      </c>
      <c r="I77" s="577"/>
      <c r="J77" s="577"/>
      <c r="K77" s="577"/>
      <c r="L77" s="577"/>
      <c r="M77" s="577"/>
      <c r="N77" s="577"/>
      <c r="O77" s="577"/>
      <c r="P77" s="577"/>
      <c r="Q77" s="577"/>
      <c r="R77" s="577"/>
      <c r="S77" s="580"/>
      <c r="T77" s="577" t="s">
        <v>151</v>
      </c>
      <c r="U77" s="577" t="s">
        <v>6440</v>
      </c>
      <c r="V77" s="577" t="s">
        <v>151</v>
      </c>
      <c r="W77" s="577" t="s">
        <v>151</v>
      </c>
    </row>
    <row r="78" spans="1:23">
      <c r="A78" s="577" t="s">
        <v>6441</v>
      </c>
      <c r="B78" s="577" t="s">
        <v>6442</v>
      </c>
      <c r="C78" s="577" t="s">
        <v>184</v>
      </c>
      <c r="D78" s="577" t="s">
        <v>6179</v>
      </c>
      <c r="E78" s="577" t="s">
        <v>6234</v>
      </c>
      <c r="F78" s="577" t="s">
        <v>6234</v>
      </c>
      <c r="G78" s="577"/>
      <c r="H78" s="581" t="s">
        <v>6443</v>
      </c>
      <c r="I78" s="577"/>
      <c r="J78" s="577"/>
      <c r="K78" s="577"/>
      <c r="L78" s="577"/>
      <c r="M78" s="577"/>
      <c r="N78" s="577"/>
      <c r="O78" s="577"/>
      <c r="P78" s="577"/>
      <c r="Q78" s="577"/>
      <c r="R78" s="577"/>
      <c r="S78" s="580"/>
      <c r="T78" s="577" t="s">
        <v>151</v>
      </c>
      <c r="U78" s="577" t="s">
        <v>6339</v>
      </c>
      <c r="V78" s="577" t="s">
        <v>151</v>
      </c>
      <c r="W78" s="577" t="s">
        <v>151</v>
      </c>
    </row>
    <row r="79" spans="1:23">
      <c r="A79" s="577" t="s">
        <v>6444</v>
      </c>
      <c r="B79" s="577" t="s">
        <v>6445</v>
      </c>
      <c r="C79" s="577" t="s">
        <v>133</v>
      </c>
      <c r="D79" s="577" t="s">
        <v>6179</v>
      </c>
      <c r="E79" s="577" t="s">
        <v>6185</v>
      </c>
      <c r="F79" s="577" t="s">
        <v>6186</v>
      </c>
      <c r="G79" s="577"/>
      <c r="H79" s="581" t="s">
        <v>6446</v>
      </c>
      <c r="I79" s="577"/>
      <c r="J79" s="577"/>
      <c r="K79" s="577"/>
      <c r="L79" s="577"/>
      <c r="M79" s="577"/>
      <c r="N79" s="577"/>
      <c r="O79" s="577"/>
      <c r="P79" s="577"/>
      <c r="Q79" s="577"/>
      <c r="R79" s="577"/>
      <c r="S79" s="580"/>
      <c r="T79" s="577" t="s">
        <v>151</v>
      </c>
      <c r="U79" s="577" t="s">
        <v>6188</v>
      </c>
      <c r="V79" s="577" t="s">
        <v>151</v>
      </c>
      <c r="W79" s="577" t="s">
        <v>151</v>
      </c>
    </row>
    <row r="80" spans="1:23">
      <c r="A80" s="577" t="s">
        <v>6447</v>
      </c>
      <c r="B80" s="577" t="s">
        <v>6448</v>
      </c>
      <c r="C80" s="577" t="s">
        <v>89</v>
      </c>
      <c r="D80" s="577" t="s">
        <v>6179</v>
      </c>
      <c r="E80" s="577" t="s">
        <v>6180</v>
      </c>
      <c r="F80" s="577" t="s">
        <v>6180</v>
      </c>
      <c r="G80" s="577"/>
      <c r="H80" s="581" t="s">
        <v>6449</v>
      </c>
      <c r="I80" s="577"/>
      <c r="J80" s="577"/>
      <c r="K80" s="577"/>
      <c r="L80" s="577"/>
      <c r="M80" s="577"/>
      <c r="N80" s="577"/>
      <c r="O80" s="577"/>
      <c r="P80" s="577"/>
      <c r="Q80" s="577"/>
      <c r="R80" s="577"/>
      <c r="S80" s="580"/>
      <c r="T80" s="577" t="s">
        <v>151</v>
      </c>
      <c r="U80" s="577" t="s">
        <v>6182</v>
      </c>
      <c r="V80" s="577" t="s">
        <v>151</v>
      </c>
      <c r="W80" s="577" t="s">
        <v>151</v>
      </c>
    </row>
    <row r="81" spans="1:23">
      <c r="A81" s="577" t="s">
        <v>6450</v>
      </c>
      <c r="B81" s="577" t="s">
        <v>6451</v>
      </c>
      <c r="C81" s="577" t="s">
        <v>97</v>
      </c>
      <c r="D81" s="577" t="s">
        <v>6179</v>
      </c>
      <c r="E81" s="577" t="s">
        <v>6180</v>
      </c>
      <c r="F81" s="577" t="s">
        <v>6180</v>
      </c>
      <c r="G81" s="577"/>
      <c r="H81" s="581" t="s">
        <v>6452</v>
      </c>
      <c r="I81" s="577"/>
      <c r="J81" s="577"/>
      <c r="K81" s="577"/>
      <c r="L81" s="577"/>
      <c r="M81" s="577"/>
      <c r="N81" s="577"/>
      <c r="O81" s="577"/>
      <c r="P81" s="577"/>
      <c r="Q81" s="577"/>
      <c r="R81" s="577"/>
      <c r="S81" s="580"/>
      <c r="T81" s="577" t="s">
        <v>151</v>
      </c>
      <c r="U81" s="577" t="s">
        <v>6182</v>
      </c>
      <c r="V81" s="577" t="s">
        <v>151</v>
      </c>
      <c r="W81" s="577" t="s">
        <v>151</v>
      </c>
    </row>
    <row r="82" spans="1:23">
      <c r="A82" s="577" t="s">
        <v>6453</v>
      </c>
      <c r="B82" s="577" t="s">
        <v>6454</v>
      </c>
      <c r="C82" s="577" t="s">
        <v>89</v>
      </c>
      <c r="D82" s="577" t="s">
        <v>6179</v>
      </c>
      <c r="E82" s="577" t="s">
        <v>6273</v>
      </c>
      <c r="F82" s="577" t="s">
        <v>6273</v>
      </c>
      <c r="G82" s="577"/>
      <c r="H82" s="581" t="s">
        <v>6455</v>
      </c>
      <c r="I82" s="577"/>
      <c r="J82" s="577"/>
      <c r="K82" s="577"/>
      <c r="L82" s="577"/>
      <c r="M82" s="577"/>
      <c r="N82" s="577"/>
      <c r="O82" s="577"/>
      <c r="P82" s="577"/>
      <c r="Q82" s="577"/>
      <c r="R82" s="577"/>
      <c r="S82" s="580"/>
      <c r="T82" s="577" t="s">
        <v>151</v>
      </c>
      <c r="U82" s="577" t="s">
        <v>6440</v>
      </c>
      <c r="V82" s="577" t="s">
        <v>151</v>
      </c>
      <c r="W82" s="577" t="s">
        <v>151</v>
      </c>
    </row>
    <row r="83" spans="1:23">
      <c r="A83" s="577" t="s">
        <v>6456</v>
      </c>
      <c r="B83" s="577" t="s">
        <v>6457</v>
      </c>
      <c r="C83" s="577" t="s">
        <v>97</v>
      </c>
      <c r="D83" s="577" t="s">
        <v>6179</v>
      </c>
      <c r="E83" s="577" t="s">
        <v>6191</v>
      </c>
      <c r="F83" s="577" t="s">
        <v>6191</v>
      </c>
      <c r="G83" s="577"/>
      <c r="H83" s="581" t="s">
        <v>6458</v>
      </c>
      <c r="I83" s="577"/>
      <c r="J83" s="577"/>
      <c r="K83" s="577"/>
      <c r="L83" s="577"/>
      <c r="M83" s="577"/>
      <c r="N83" s="577"/>
      <c r="O83" s="577"/>
      <c r="P83" s="577"/>
      <c r="Q83" s="577"/>
      <c r="R83" s="577"/>
      <c r="S83" s="580"/>
      <c r="T83" s="577" t="s">
        <v>151</v>
      </c>
      <c r="U83" s="577" t="s">
        <v>6193</v>
      </c>
      <c r="V83" s="577" t="s">
        <v>151</v>
      </c>
      <c r="W83" s="577" t="s">
        <v>151</v>
      </c>
    </row>
    <row r="84" spans="1:23">
      <c r="A84" s="577" t="s">
        <v>6459</v>
      </c>
      <c r="B84" s="577" t="s">
        <v>6460</v>
      </c>
      <c r="C84" s="577" t="s">
        <v>133</v>
      </c>
      <c r="D84" s="577" t="s">
        <v>6179</v>
      </c>
      <c r="E84" s="577" t="s">
        <v>6186</v>
      </c>
      <c r="F84" s="577" t="s">
        <v>6186</v>
      </c>
      <c r="G84" s="577"/>
      <c r="H84" s="581" t="s">
        <v>6461</v>
      </c>
      <c r="I84" s="577"/>
      <c r="J84" s="577"/>
      <c r="K84" s="577"/>
      <c r="L84" s="577"/>
      <c r="M84" s="577"/>
      <c r="N84" s="577"/>
      <c r="O84" s="577"/>
      <c r="P84" s="577"/>
      <c r="Q84" s="577"/>
      <c r="R84" s="577"/>
      <c r="S84" s="580"/>
      <c r="T84" s="577" t="s">
        <v>6462</v>
      </c>
      <c r="U84" s="577" t="s">
        <v>6463</v>
      </c>
      <c r="V84" s="577" t="s">
        <v>778</v>
      </c>
      <c r="W84" s="577" t="s">
        <v>768</v>
      </c>
    </row>
    <row r="85" spans="1:23">
      <c r="A85" s="577" t="s">
        <v>6464</v>
      </c>
      <c r="B85" s="577" t="s">
        <v>6465</v>
      </c>
      <c r="C85" s="577" t="s">
        <v>89</v>
      </c>
      <c r="D85" s="577" t="s">
        <v>6179</v>
      </c>
      <c r="E85" s="577" t="s">
        <v>6191</v>
      </c>
      <c r="F85" s="577" t="s">
        <v>6191</v>
      </c>
      <c r="G85" s="577"/>
      <c r="H85" s="581" t="s">
        <v>6466</v>
      </c>
      <c r="I85" s="577"/>
      <c r="J85" s="577"/>
      <c r="K85" s="577"/>
      <c r="L85" s="577"/>
      <c r="M85" s="577"/>
      <c r="N85" s="577"/>
      <c r="O85" s="577"/>
      <c r="P85" s="577"/>
      <c r="Q85" s="577"/>
      <c r="R85" s="577"/>
      <c r="S85" s="580"/>
      <c r="T85" s="577" t="s">
        <v>151</v>
      </c>
      <c r="U85" s="577" t="s">
        <v>6193</v>
      </c>
      <c r="V85" s="577" t="s">
        <v>151</v>
      </c>
      <c r="W85" s="577" t="s">
        <v>151</v>
      </c>
    </row>
    <row r="86" spans="1:23">
      <c r="A86" s="577" t="s">
        <v>6467</v>
      </c>
      <c r="B86" s="577" t="s">
        <v>6468</v>
      </c>
      <c r="C86" s="577" t="s">
        <v>184</v>
      </c>
      <c r="D86" s="577" t="s">
        <v>6179</v>
      </c>
      <c r="E86" s="577" t="s">
        <v>6191</v>
      </c>
      <c r="F86" s="577" t="s">
        <v>6191</v>
      </c>
      <c r="G86" s="577"/>
      <c r="H86" s="581" t="s">
        <v>6469</v>
      </c>
      <c r="I86" s="577"/>
      <c r="J86" s="577"/>
      <c r="K86" s="577"/>
      <c r="L86" s="577"/>
      <c r="M86" s="577"/>
      <c r="N86" s="577"/>
      <c r="O86" s="577"/>
      <c r="P86" s="577"/>
      <c r="Q86" s="577"/>
      <c r="R86" s="577"/>
      <c r="S86" s="580"/>
      <c r="T86" s="577" t="s">
        <v>151</v>
      </c>
      <c r="U86" s="577" t="s">
        <v>6193</v>
      </c>
      <c r="V86" s="577" t="s">
        <v>151</v>
      </c>
      <c r="W86" s="577" t="s">
        <v>151</v>
      </c>
    </row>
    <row r="87" spans="1:23">
      <c r="A87" s="577" t="s">
        <v>6470</v>
      </c>
      <c r="B87" s="577" t="s">
        <v>6471</v>
      </c>
      <c r="C87" s="577" t="s">
        <v>89</v>
      </c>
      <c r="D87" s="577" t="s">
        <v>6179</v>
      </c>
      <c r="E87" s="577" t="s">
        <v>6394</v>
      </c>
      <c r="F87" s="577" t="s">
        <v>6394</v>
      </c>
      <c r="G87" s="577"/>
      <c r="H87" s="581" t="s">
        <v>6472</v>
      </c>
      <c r="I87" s="577"/>
      <c r="J87" s="577"/>
      <c r="K87" s="577"/>
      <c r="L87" s="577"/>
      <c r="M87" s="577"/>
      <c r="N87" s="577"/>
      <c r="O87" s="577"/>
      <c r="P87" s="577"/>
      <c r="Q87" s="577"/>
      <c r="R87" s="577"/>
      <c r="S87" s="580"/>
      <c r="T87" s="577" t="s">
        <v>151</v>
      </c>
      <c r="U87" s="577" t="s">
        <v>6396</v>
      </c>
      <c r="V87" s="577" t="s">
        <v>151</v>
      </c>
      <c r="W87" s="577" t="s">
        <v>151</v>
      </c>
    </row>
  </sheetData>
  <mergeCells count="6">
    <mergeCell ref="A1:F2"/>
    <mergeCell ref="G1:R1"/>
    <mergeCell ref="S1:W2"/>
    <mergeCell ref="G2:H2"/>
    <mergeCell ref="I2:L2"/>
    <mergeCell ref="M2:R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3A78F-EAE4-424D-AE9B-E7375B2D5B51}">
  <dimension ref="B1:C587"/>
  <sheetViews>
    <sheetView workbookViewId="0">
      <selection activeCell="F22" sqref="F22"/>
    </sheetView>
  </sheetViews>
  <sheetFormatPr defaultColWidth="9" defaultRowHeight="20.5"/>
  <cols>
    <col min="1" max="1" width="9" style="223"/>
    <col min="2" max="2" width="65.6328125" style="638" customWidth="1"/>
    <col min="3" max="3" width="70.08984375" style="639" customWidth="1"/>
    <col min="4" max="4" width="6" style="223" customWidth="1"/>
    <col min="5" max="16384" width="9" style="223"/>
  </cols>
  <sheetData>
    <row r="1" spans="2:3" ht="19.5" customHeight="1">
      <c r="B1" s="624" t="s">
        <v>13622</v>
      </c>
      <c r="C1" s="625" t="s">
        <v>13623</v>
      </c>
    </row>
    <row r="2" spans="2:3" ht="19.5" customHeight="1">
      <c r="B2" s="624" t="s">
        <v>13624</v>
      </c>
      <c r="C2" s="625" t="s">
        <v>13625</v>
      </c>
    </row>
    <row r="3" spans="2:3" ht="19.5" customHeight="1">
      <c r="B3" s="624" t="s">
        <v>13626</v>
      </c>
      <c r="C3" s="625" t="s">
        <v>13627</v>
      </c>
    </row>
    <row r="4" spans="2:3" ht="19.5" customHeight="1">
      <c r="B4" s="624" t="s">
        <v>13628</v>
      </c>
      <c r="C4" s="625" t="s">
        <v>13629</v>
      </c>
    </row>
    <row r="5" spans="2:3" ht="19.5" customHeight="1">
      <c r="B5" s="624" t="s">
        <v>13630</v>
      </c>
      <c r="C5" s="626" t="s">
        <v>13631</v>
      </c>
    </row>
    <row r="6" spans="2:3" ht="19.5" customHeight="1">
      <c r="B6" s="860"/>
      <c r="C6" s="626" t="s">
        <v>13632</v>
      </c>
    </row>
    <row r="7" spans="2:3" ht="19.5" customHeight="1">
      <c r="B7" s="861"/>
      <c r="C7" s="626" t="s">
        <v>13633</v>
      </c>
    </row>
    <row r="8" spans="2:3" ht="19.5" customHeight="1">
      <c r="B8" s="627" t="s">
        <v>13634</v>
      </c>
      <c r="C8" s="628" t="s">
        <v>13635</v>
      </c>
    </row>
    <row r="9" spans="2:3" ht="19.5" customHeight="1">
      <c r="B9" s="624" t="s">
        <v>13636</v>
      </c>
      <c r="C9" s="626" t="s">
        <v>13637</v>
      </c>
    </row>
    <row r="10" spans="2:3" ht="19.5" customHeight="1">
      <c r="B10" s="860"/>
      <c r="C10" s="626" t="s">
        <v>13638</v>
      </c>
    </row>
    <row r="11" spans="2:3" ht="19.5" customHeight="1">
      <c r="B11" s="862"/>
      <c r="C11" s="626" t="s">
        <v>13639</v>
      </c>
    </row>
    <row r="12" spans="2:3" ht="19.5" customHeight="1">
      <c r="B12" s="862"/>
      <c r="C12" s="626" t="s">
        <v>13640</v>
      </c>
    </row>
    <row r="13" spans="2:3" ht="19.5" customHeight="1">
      <c r="B13" s="862"/>
      <c r="C13" s="626" t="s">
        <v>13641</v>
      </c>
    </row>
    <row r="14" spans="2:3" ht="19.5" customHeight="1">
      <c r="B14" s="862"/>
      <c r="C14" s="626" t="s">
        <v>13642</v>
      </c>
    </row>
    <row r="15" spans="2:3" ht="19.5" customHeight="1">
      <c r="B15" s="862"/>
      <c r="C15" s="626" t="s">
        <v>13643</v>
      </c>
    </row>
    <row r="16" spans="2:3" ht="19.5" customHeight="1">
      <c r="B16" s="862"/>
      <c r="C16" s="626" t="s">
        <v>13644</v>
      </c>
    </row>
    <row r="17" spans="2:3" ht="19.5" customHeight="1">
      <c r="B17" s="862"/>
      <c r="C17" s="626" t="s">
        <v>13645</v>
      </c>
    </row>
    <row r="18" spans="2:3" ht="19.5" customHeight="1">
      <c r="B18" s="862"/>
      <c r="C18" s="626" t="s">
        <v>13646</v>
      </c>
    </row>
    <row r="19" spans="2:3" ht="19.5" customHeight="1">
      <c r="B19" s="862"/>
      <c r="C19" s="626" t="s">
        <v>13647</v>
      </c>
    </row>
    <row r="20" spans="2:3" ht="19.5" customHeight="1">
      <c r="B20" s="862"/>
      <c r="C20" s="626" t="s">
        <v>13648</v>
      </c>
    </row>
    <row r="21" spans="2:3" ht="19.5" customHeight="1">
      <c r="B21" s="862"/>
      <c r="C21" s="626" t="s">
        <v>13649</v>
      </c>
    </row>
    <row r="22" spans="2:3" ht="19.5" customHeight="1">
      <c r="B22" s="862"/>
      <c r="C22" s="626" t="s">
        <v>13650</v>
      </c>
    </row>
    <row r="23" spans="2:3" ht="19.5" customHeight="1">
      <c r="B23" s="862"/>
      <c r="C23" s="626" t="s">
        <v>13651</v>
      </c>
    </row>
    <row r="24" spans="2:3" ht="19.5" customHeight="1">
      <c r="B24" s="861"/>
      <c r="C24" s="626" t="s">
        <v>13652</v>
      </c>
    </row>
    <row r="25" spans="2:3" ht="19.5" customHeight="1">
      <c r="B25" s="624" t="s">
        <v>13653</v>
      </c>
      <c r="C25" s="626" t="s">
        <v>13654</v>
      </c>
    </row>
    <row r="26" spans="2:3" ht="19.5" customHeight="1">
      <c r="B26" s="860"/>
      <c r="C26" s="626" t="s">
        <v>13655</v>
      </c>
    </row>
    <row r="27" spans="2:3" ht="19.5" customHeight="1">
      <c r="B27" s="862"/>
      <c r="C27" s="626" t="s">
        <v>13656</v>
      </c>
    </row>
    <row r="28" spans="2:3" s="629" customFormat="1" ht="19.5" customHeight="1">
      <c r="B28" s="861"/>
      <c r="C28" s="630" t="s">
        <v>13657</v>
      </c>
    </row>
    <row r="29" spans="2:3" ht="19.5" customHeight="1">
      <c r="B29" s="631" t="s">
        <v>13658</v>
      </c>
      <c r="C29" s="626" t="s">
        <v>13659</v>
      </c>
    </row>
    <row r="30" spans="2:3" ht="19.5" customHeight="1">
      <c r="B30" s="860"/>
      <c r="C30" s="626" t="s">
        <v>13660</v>
      </c>
    </row>
    <row r="31" spans="2:3" ht="19.5" customHeight="1">
      <c r="B31" s="862"/>
      <c r="C31" s="626" t="s">
        <v>13661</v>
      </c>
    </row>
    <row r="32" spans="2:3" ht="19.5" customHeight="1">
      <c r="B32" s="862"/>
      <c r="C32" s="626" t="s">
        <v>13662</v>
      </c>
    </row>
    <row r="33" spans="2:3" ht="19.5" customHeight="1">
      <c r="B33" s="862"/>
      <c r="C33" s="626" t="s">
        <v>13663</v>
      </c>
    </row>
    <row r="34" spans="2:3" ht="19.5" customHeight="1">
      <c r="B34" s="861"/>
      <c r="C34" s="626" t="s">
        <v>13664</v>
      </c>
    </row>
    <row r="35" spans="2:3" ht="19.5" customHeight="1">
      <c r="B35" s="624" t="s">
        <v>13665</v>
      </c>
      <c r="C35" s="626" t="s">
        <v>13666</v>
      </c>
    </row>
    <row r="36" spans="2:3" ht="19.5" customHeight="1">
      <c r="B36" s="624" t="s">
        <v>13667</v>
      </c>
      <c r="C36" s="626" t="s">
        <v>13668</v>
      </c>
    </row>
    <row r="37" spans="2:3" ht="19.5" customHeight="1">
      <c r="B37" s="860"/>
      <c r="C37" s="626" t="s">
        <v>13669</v>
      </c>
    </row>
    <row r="38" spans="2:3" ht="19.5" customHeight="1">
      <c r="B38" s="862"/>
      <c r="C38" s="626" t="s">
        <v>13670</v>
      </c>
    </row>
    <row r="39" spans="2:3" ht="19.5" customHeight="1">
      <c r="B39" s="862"/>
      <c r="C39" s="626" t="s">
        <v>13671</v>
      </c>
    </row>
    <row r="40" spans="2:3" ht="19.5" customHeight="1">
      <c r="B40" s="862"/>
      <c r="C40" s="626" t="s">
        <v>13672</v>
      </c>
    </row>
    <row r="41" spans="2:3" ht="19.5" customHeight="1">
      <c r="B41" s="862"/>
      <c r="C41" s="626" t="s">
        <v>13673</v>
      </c>
    </row>
    <row r="42" spans="2:3" ht="19.5" customHeight="1">
      <c r="B42" s="862"/>
      <c r="C42" s="626" t="s">
        <v>13674</v>
      </c>
    </row>
    <row r="43" spans="2:3" ht="19.5" customHeight="1">
      <c r="B43" s="862"/>
      <c r="C43" s="626" t="s">
        <v>13675</v>
      </c>
    </row>
    <row r="44" spans="2:3" ht="19.5" customHeight="1">
      <c r="B44" s="861"/>
      <c r="C44" s="626" t="s">
        <v>13676</v>
      </c>
    </row>
    <row r="45" spans="2:3" ht="19.5" customHeight="1">
      <c r="B45" s="624" t="s">
        <v>13677</v>
      </c>
      <c r="C45" s="626" t="s">
        <v>13671</v>
      </c>
    </row>
    <row r="46" spans="2:3" ht="19.5" customHeight="1">
      <c r="B46" s="860"/>
      <c r="C46" s="626" t="s">
        <v>13678</v>
      </c>
    </row>
    <row r="47" spans="2:3" ht="19.5" customHeight="1">
      <c r="B47" s="862"/>
      <c r="C47" s="626" t="s">
        <v>13679</v>
      </c>
    </row>
    <row r="48" spans="2:3" ht="19.5" customHeight="1">
      <c r="B48" s="861"/>
      <c r="C48" s="626" t="s">
        <v>13680</v>
      </c>
    </row>
    <row r="49" spans="2:3" ht="19.5" customHeight="1">
      <c r="B49" s="872" t="s">
        <v>13681</v>
      </c>
      <c r="C49" s="626" t="s">
        <v>13682</v>
      </c>
    </row>
    <row r="50" spans="2:3" ht="19.5" customHeight="1">
      <c r="B50" s="873"/>
      <c r="C50" s="626" t="s">
        <v>13683</v>
      </c>
    </row>
    <row r="51" spans="2:3" ht="19.5" customHeight="1">
      <c r="B51" s="624" t="s">
        <v>13684</v>
      </c>
      <c r="C51" s="626" t="s">
        <v>13685</v>
      </c>
    </row>
    <row r="52" spans="2:3" ht="19.5" customHeight="1">
      <c r="B52" s="624" t="s">
        <v>13686</v>
      </c>
      <c r="C52" s="626" t="s">
        <v>13687</v>
      </c>
    </row>
    <row r="53" spans="2:3" ht="19.5" customHeight="1">
      <c r="B53" s="624" t="s">
        <v>13688</v>
      </c>
      <c r="C53" s="626" t="s">
        <v>13689</v>
      </c>
    </row>
    <row r="54" spans="2:3" ht="19.5" customHeight="1">
      <c r="B54" s="860"/>
      <c r="C54" s="626" t="s">
        <v>13690</v>
      </c>
    </row>
    <row r="55" spans="2:3" ht="19.5" customHeight="1">
      <c r="B55" s="862"/>
      <c r="C55" s="626" t="s">
        <v>13691</v>
      </c>
    </row>
    <row r="56" spans="2:3" ht="19.5" customHeight="1">
      <c r="B56" s="862"/>
      <c r="C56" s="626" t="s">
        <v>13692</v>
      </c>
    </row>
    <row r="57" spans="2:3" ht="19.5" customHeight="1">
      <c r="B57" s="862"/>
      <c r="C57" s="626" t="s">
        <v>13693</v>
      </c>
    </row>
    <row r="58" spans="2:3" ht="19.5" customHeight="1">
      <c r="B58" s="862"/>
      <c r="C58" s="626" t="s">
        <v>13694</v>
      </c>
    </row>
    <row r="59" spans="2:3" ht="19.5" customHeight="1">
      <c r="B59" s="862"/>
      <c r="C59" s="626" t="s">
        <v>13695</v>
      </c>
    </row>
    <row r="60" spans="2:3" ht="19.5" customHeight="1">
      <c r="B60" s="862"/>
      <c r="C60" s="626" t="s">
        <v>13696</v>
      </c>
    </row>
    <row r="61" spans="2:3" ht="19.5" customHeight="1">
      <c r="B61" s="862"/>
      <c r="C61" s="626" t="s">
        <v>13697</v>
      </c>
    </row>
    <row r="62" spans="2:3" ht="19.5" customHeight="1">
      <c r="B62" s="862"/>
      <c r="C62" s="626" t="s">
        <v>13698</v>
      </c>
    </row>
    <row r="63" spans="2:3" ht="19.5" customHeight="1">
      <c r="B63" s="862"/>
      <c r="C63" s="626" t="s">
        <v>13699</v>
      </c>
    </row>
    <row r="64" spans="2:3" ht="19.5" customHeight="1">
      <c r="B64" s="862"/>
      <c r="C64" s="626" t="s">
        <v>13700</v>
      </c>
    </row>
    <row r="65" spans="2:3" ht="19.5" customHeight="1">
      <c r="B65" s="862"/>
      <c r="C65" s="626" t="s">
        <v>13701</v>
      </c>
    </row>
    <row r="66" spans="2:3" ht="19.5" customHeight="1">
      <c r="B66" s="862"/>
      <c r="C66" s="626" t="s">
        <v>13702</v>
      </c>
    </row>
    <row r="67" spans="2:3" ht="19.5" customHeight="1">
      <c r="B67" s="862"/>
      <c r="C67" s="626" t="s">
        <v>13703</v>
      </c>
    </row>
    <row r="68" spans="2:3" ht="19.5" customHeight="1">
      <c r="B68" s="862"/>
      <c r="C68" s="626" t="s">
        <v>13704</v>
      </c>
    </row>
    <row r="69" spans="2:3" ht="19.5" customHeight="1">
      <c r="B69" s="862"/>
      <c r="C69" s="626" t="s">
        <v>13705</v>
      </c>
    </row>
    <row r="70" spans="2:3" ht="19.5" customHeight="1">
      <c r="B70" s="862"/>
      <c r="C70" s="626" t="s">
        <v>13706</v>
      </c>
    </row>
    <row r="71" spans="2:3" ht="19.5" customHeight="1">
      <c r="B71" s="862"/>
      <c r="C71" s="626" t="s">
        <v>13707</v>
      </c>
    </row>
    <row r="72" spans="2:3" ht="19.5" customHeight="1">
      <c r="B72" s="862"/>
      <c r="C72" s="626" t="s">
        <v>13708</v>
      </c>
    </row>
    <row r="73" spans="2:3" ht="19.5" customHeight="1">
      <c r="B73" s="862"/>
      <c r="C73" s="626" t="s">
        <v>13709</v>
      </c>
    </row>
    <row r="74" spans="2:3" ht="19.5" customHeight="1">
      <c r="B74" s="862"/>
      <c r="C74" s="626" t="s">
        <v>13710</v>
      </c>
    </row>
    <row r="75" spans="2:3" ht="19.5" customHeight="1">
      <c r="B75" s="862"/>
      <c r="C75" s="626" t="s">
        <v>13711</v>
      </c>
    </row>
    <row r="76" spans="2:3" ht="19.5" customHeight="1">
      <c r="B76" s="862"/>
      <c r="C76" s="626" t="s">
        <v>13712</v>
      </c>
    </row>
    <row r="77" spans="2:3" ht="19.5" customHeight="1">
      <c r="B77" s="862"/>
      <c r="C77" s="626" t="s">
        <v>13713</v>
      </c>
    </row>
    <row r="78" spans="2:3" ht="19.5" customHeight="1">
      <c r="B78" s="862"/>
      <c r="C78" s="626" t="s">
        <v>13714</v>
      </c>
    </row>
    <row r="79" spans="2:3" ht="19.5" customHeight="1">
      <c r="B79" s="862"/>
      <c r="C79" s="626" t="s">
        <v>13715</v>
      </c>
    </row>
    <row r="80" spans="2:3" ht="19.5" customHeight="1">
      <c r="B80" s="862"/>
      <c r="C80" s="626" t="s">
        <v>13716</v>
      </c>
    </row>
    <row r="81" spans="2:3" ht="19.5" customHeight="1">
      <c r="B81" s="862"/>
      <c r="C81" s="626" t="s">
        <v>13717</v>
      </c>
    </row>
    <row r="82" spans="2:3" ht="19.5" customHeight="1">
      <c r="B82" s="862"/>
      <c r="C82" s="626" t="s">
        <v>13718</v>
      </c>
    </row>
    <row r="83" spans="2:3" ht="19.5" customHeight="1">
      <c r="B83" s="862"/>
      <c r="C83" s="626" t="s">
        <v>13719</v>
      </c>
    </row>
    <row r="84" spans="2:3" ht="19.5" customHeight="1">
      <c r="B84" s="862"/>
      <c r="C84" s="626" t="s">
        <v>13720</v>
      </c>
    </row>
    <row r="85" spans="2:3" ht="19.5" customHeight="1">
      <c r="B85" s="862"/>
      <c r="C85" s="626" t="s">
        <v>13721</v>
      </c>
    </row>
    <row r="86" spans="2:3" ht="19.5" customHeight="1">
      <c r="B86" s="862"/>
      <c r="C86" s="626" t="s">
        <v>13722</v>
      </c>
    </row>
    <row r="87" spans="2:3" ht="19.5" customHeight="1">
      <c r="B87" s="861"/>
      <c r="C87" s="626" t="s">
        <v>13723</v>
      </c>
    </row>
    <row r="88" spans="2:3" ht="19.5" customHeight="1">
      <c r="B88" s="624" t="s">
        <v>13724</v>
      </c>
      <c r="C88" s="626" t="s">
        <v>13725</v>
      </c>
    </row>
    <row r="89" spans="2:3" ht="19.5" customHeight="1">
      <c r="B89" s="874" t="s">
        <v>13726</v>
      </c>
      <c r="C89" s="626" t="s">
        <v>13727</v>
      </c>
    </row>
    <row r="90" spans="2:3" ht="19.5" customHeight="1">
      <c r="B90" s="875"/>
      <c r="C90" s="626" t="s">
        <v>13728</v>
      </c>
    </row>
    <row r="91" spans="2:3" ht="19.5" customHeight="1">
      <c r="B91" s="875"/>
      <c r="C91" s="626" t="s">
        <v>13729</v>
      </c>
    </row>
    <row r="92" spans="2:3" ht="19.5" customHeight="1">
      <c r="B92" s="875"/>
      <c r="C92" s="626" t="s">
        <v>13730</v>
      </c>
    </row>
    <row r="93" spans="2:3" ht="19.5" customHeight="1">
      <c r="B93" s="876"/>
      <c r="C93" s="626" t="s">
        <v>13731</v>
      </c>
    </row>
    <row r="94" spans="2:3" ht="19.5" customHeight="1">
      <c r="B94" s="874" t="s">
        <v>13732</v>
      </c>
      <c r="C94" s="626" t="s">
        <v>13733</v>
      </c>
    </row>
    <row r="95" spans="2:3" ht="19.5" customHeight="1">
      <c r="B95" s="876"/>
      <c r="C95" s="626" t="s">
        <v>13734</v>
      </c>
    </row>
    <row r="96" spans="2:3" ht="19.5" customHeight="1">
      <c r="B96" s="624" t="s">
        <v>13735</v>
      </c>
      <c r="C96" s="626" t="s">
        <v>13736</v>
      </c>
    </row>
    <row r="97" spans="2:3" ht="19.5" customHeight="1">
      <c r="B97" s="624" t="s">
        <v>13737</v>
      </c>
      <c r="C97" s="626" t="s">
        <v>13738</v>
      </c>
    </row>
    <row r="98" spans="2:3" ht="19.5" customHeight="1">
      <c r="B98" s="874" t="s">
        <v>13739</v>
      </c>
      <c r="C98" s="626" t="s">
        <v>13740</v>
      </c>
    </row>
    <row r="99" spans="2:3" ht="19.5" customHeight="1">
      <c r="B99" s="876"/>
      <c r="C99" s="626" t="s">
        <v>13741</v>
      </c>
    </row>
    <row r="100" spans="2:3" ht="19.5" customHeight="1">
      <c r="B100" s="874" t="s">
        <v>13742</v>
      </c>
      <c r="C100" s="626" t="s">
        <v>13743</v>
      </c>
    </row>
    <row r="101" spans="2:3" ht="19.5" customHeight="1">
      <c r="B101" s="875"/>
      <c r="C101" s="626" t="s">
        <v>13744</v>
      </c>
    </row>
    <row r="102" spans="2:3" ht="19.5" customHeight="1">
      <c r="B102" s="875"/>
      <c r="C102" s="626" t="s">
        <v>13745</v>
      </c>
    </row>
    <row r="103" spans="2:3" ht="19.5" customHeight="1">
      <c r="B103" s="876"/>
      <c r="C103" s="626" t="s">
        <v>13746</v>
      </c>
    </row>
    <row r="104" spans="2:3" ht="19.5" customHeight="1">
      <c r="B104" s="869" t="s">
        <v>13747</v>
      </c>
      <c r="C104" s="626" t="s">
        <v>13748</v>
      </c>
    </row>
    <row r="105" spans="2:3" ht="19.5" customHeight="1">
      <c r="B105" s="870"/>
      <c r="C105" s="626" t="s">
        <v>13749</v>
      </c>
    </row>
    <row r="106" spans="2:3" ht="19.5" customHeight="1">
      <c r="B106" s="871"/>
      <c r="C106" s="626" t="s">
        <v>13750</v>
      </c>
    </row>
    <row r="107" spans="2:3" ht="19.5" customHeight="1">
      <c r="B107" s="869" t="s">
        <v>13751</v>
      </c>
      <c r="C107" s="625" t="s">
        <v>13752</v>
      </c>
    </row>
    <row r="108" spans="2:3" ht="19.5" customHeight="1">
      <c r="B108" s="870"/>
      <c r="C108" s="625" t="s">
        <v>13753</v>
      </c>
    </row>
    <row r="109" spans="2:3" ht="19.5" customHeight="1">
      <c r="B109" s="870"/>
      <c r="C109" s="625" t="s">
        <v>13754</v>
      </c>
    </row>
    <row r="110" spans="2:3" ht="19.5" customHeight="1">
      <c r="B110" s="870"/>
      <c r="C110" s="625" t="s">
        <v>13755</v>
      </c>
    </row>
    <row r="111" spans="2:3" ht="19.5" customHeight="1">
      <c r="B111" s="870"/>
      <c r="C111" s="625" t="s">
        <v>13756</v>
      </c>
    </row>
    <row r="112" spans="2:3" ht="19.5" customHeight="1">
      <c r="B112" s="870"/>
      <c r="C112" s="625" t="s">
        <v>13757</v>
      </c>
    </row>
    <row r="113" spans="2:3" ht="19.5" customHeight="1">
      <c r="B113" s="870"/>
      <c r="C113" s="625" t="s">
        <v>13758</v>
      </c>
    </row>
    <row r="114" spans="2:3" ht="19.5" customHeight="1">
      <c r="B114" s="870"/>
      <c r="C114" s="625" t="s">
        <v>13759</v>
      </c>
    </row>
    <row r="115" spans="2:3" ht="19.5" customHeight="1">
      <c r="B115" s="870"/>
      <c r="C115" s="625" t="s">
        <v>13760</v>
      </c>
    </row>
    <row r="116" spans="2:3" ht="19.5" customHeight="1">
      <c r="B116" s="870"/>
      <c r="C116" s="625" t="s">
        <v>13761</v>
      </c>
    </row>
    <row r="117" spans="2:3" ht="19.5" customHeight="1">
      <c r="B117" s="870"/>
      <c r="C117" s="625" t="s">
        <v>13762</v>
      </c>
    </row>
    <row r="118" spans="2:3" ht="19.5" customHeight="1">
      <c r="B118" s="871"/>
      <c r="C118" s="626" t="s">
        <v>13763</v>
      </c>
    </row>
    <row r="119" spans="2:3" ht="19.5" customHeight="1">
      <c r="B119" s="869" t="s">
        <v>13764</v>
      </c>
      <c r="C119" s="626" t="s">
        <v>13765</v>
      </c>
    </row>
    <row r="120" spans="2:3" ht="19.5" customHeight="1">
      <c r="B120" s="870"/>
      <c r="C120" s="625" t="s">
        <v>13766</v>
      </c>
    </row>
    <row r="121" spans="2:3" ht="19.5" customHeight="1">
      <c r="B121" s="870"/>
      <c r="C121" s="625" t="s">
        <v>13767</v>
      </c>
    </row>
    <row r="122" spans="2:3" ht="19.5" customHeight="1">
      <c r="B122" s="870"/>
      <c r="C122" s="626" t="s">
        <v>13768</v>
      </c>
    </row>
    <row r="123" spans="2:3" ht="19.5" customHeight="1">
      <c r="B123" s="870"/>
      <c r="C123" s="626" t="s">
        <v>13769</v>
      </c>
    </row>
    <row r="124" spans="2:3" ht="19.5" customHeight="1">
      <c r="B124" s="870"/>
      <c r="C124" s="626" t="s">
        <v>13770</v>
      </c>
    </row>
    <row r="125" spans="2:3" ht="19.5" customHeight="1">
      <c r="B125" s="870"/>
      <c r="C125" s="626" t="s">
        <v>13771</v>
      </c>
    </row>
    <row r="126" spans="2:3" ht="19.5" customHeight="1">
      <c r="B126" s="870"/>
      <c r="C126" s="626" t="s">
        <v>13772</v>
      </c>
    </row>
    <row r="127" spans="2:3" ht="19.5" customHeight="1">
      <c r="B127" s="870"/>
      <c r="C127" s="625" t="s">
        <v>13773</v>
      </c>
    </row>
    <row r="128" spans="2:3" ht="19.5" customHeight="1">
      <c r="B128" s="870"/>
      <c r="C128" s="626" t="s">
        <v>13774</v>
      </c>
    </row>
    <row r="129" spans="2:3" ht="19.5" customHeight="1">
      <c r="B129" s="870"/>
      <c r="C129" s="625" t="s">
        <v>13775</v>
      </c>
    </row>
    <row r="130" spans="2:3" ht="19.5" customHeight="1">
      <c r="B130" s="870"/>
      <c r="C130" s="626" t="s">
        <v>13776</v>
      </c>
    </row>
    <row r="131" spans="2:3" ht="19.5" customHeight="1">
      <c r="B131" s="870"/>
      <c r="C131" s="626" t="s">
        <v>13777</v>
      </c>
    </row>
    <row r="132" spans="2:3" ht="19.5" customHeight="1">
      <c r="B132" s="870"/>
      <c r="C132" s="626" t="s">
        <v>13778</v>
      </c>
    </row>
    <row r="133" spans="2:3" ht="19.5" customHeight="1">
      <c r="B133" s="870"/>
      <c r="C133" s="626" t="s">
        <v>13779</v>
      </c>
    </row>
    <row r="134" spans="2:3" ht="19.5" customHeight="1">
      <c r="B134" s="870"/>
      <c r="C134" s="626" t="s">
        <v>13780</v>
      </c>
    </row>
    <row r="135" spans="2:3" ht="19.5" customHeight="1">
      <c r="B135" s="870"/>
      <c r="C135" s="626" t="s">
        <v>13781</v>
      </c>
    </row>
    <row r="136" spans="2:3" ht="19.5" customHeight="1">
      <c r="B136" s="870"/>
      <c r="C136" s="626" t="s">
        <v>13782</v>
      </c>
    </row>
    <row r="137" spans="2:3" ht="19.5" customHeight="1">
      <c r="B137" s="870"/>
      <c r="C137" s="626" t="s">
        <v>13783</v>
      </c>
    </row>
    <row r="138" spans="2:3" ht="19.5" customHeight="1">
      <c r="B138" s="870"/>
      <c r="C138" s="626" t="s">
        <v>13784</v>
      </c>
    </row>
    <row r="139" spans="2:3" ht="19.5" customHeight="1">
      <c r="B139" s="870"/>
      <c r="C139" s="626" t="s">
        <v>13785</v>
      </c>
    </row>
    <row r="140" spans="2:3" ht="19.5" customHeight="1">
      <c r="B140" s="870"/>
      <c r="C140" s="626" t="s">
        <v>13786</v>
      </c>
    </row>
    <row r="141" spans="2:3" ht="19.5" customHeight="1">
      <c r="B141" s="870"/>
      <c r="C141" s="626" t="s">
        <v>13787</v>
      </c>
    </row>
    <row r="142" spans="2:3" ht="19.5" customHeight="1">
      <c r="B142" s="870"/>
      <c r="C142" s="626" t="s">
        <v>13788</v>
      </c>
    </row>
    <row r="143" spans="2:3" ht="19.5" customHeight="1">
      <c r="B143" s="870"/>
      <c r="C143" s="626" t="s">
        <v>13789</v>
      </c>
    </row>
    <row r="144" spans="2:3" ht="19.5" customHeight="1">
      <c r="B144" s="870"/>
      <c r="C144" s="626" t="s">
        <v>13790</v>
      </c>
    </row>
    <row r="145" spans="2:3" ht="19.5" customHeight="1">
      <c r="B145" s="870"/>
      <c r="C145" s="626" t="s">
        <v>13791</v>
      </c>
    </row>
    <row r="146" spans="2:3" ht="19.5" customHeight="1">
      <c r="B146" s="870"/>
      <c r="C146" s="626" t="s">
        <v>13792</v>
      </c>
    </row>
    <row r="147" spans="2:3" ht="19.5" customHeight="1">
      <c r="B147" s="870"/>
      <c r="C147" s="626" t="s">
        <v>13793</v>
      </c>
    </row>
    <row r="148" spans="2:3" ht="19.5" customHeight="1">
      <c r="B148" s="870"/>
      <c r="C148" s="626" t="s">
        <v>13794</v>
      </c>
    </row>
    <row r="149" spans="2:3" ht="19.5" customHeight="1">
      <c r="B149" s="870"/>
      <c r="C149" s="626" t="s">
        <v>13795</v>
      </c>
    </row>
    <row r="150" spans="2:3" ht="19.5" customHeight="1">
      <c r="B150" s="870"/>
      <c r="C150" s="626" t="s">
        <v>13796</v>
      </c>
    </row>
    <row r="151" spans="2:3" ht="19.5" customHeight="1">
      <c r="B151" s="870"/>
      <c r="C151" s="626" t="s">
        <v>13797</v>
      </c>
    </row>
    <row r="152" spans="2:3" ht="19.5" customHeight="1">
      <c r="B152" s="870"/>
      <c r="C152" s="626" t="s">
        <v>13798</v>
      </c>
    </row>
    <row r="153" spans="2:3" ht="19.5" customHeight="1">
      <c r="B153" s="870"/>
      <c r="C153" s="626" t="s">
        <v>13799</v>
      </c>
    </row>
    <row r="154" spans="2:3" ht="19.5" customHeight="1">
      <c r="B154" s="870"/>
      <c r="C154" s="626" t="s">
        <v>13800</v>
      </c>
    </row>
    <row r="155" spans="2:3" ht="19.5" customHeight="1">
      <c r="B155" s="870"/>
      <c r="C155" s="626" t="s">
        <v>13801</v>
      </c>
    </row>
    <row r="156" spans="2:3" ht="19.5" customHeight="1">
      <c r="B156" s="870"/>
      <c r="C156" s="626" t="s">
        <v>13802</v>
      </c>
    </row>
    <row r="157" spans="2:3" ht="19.5" customHeight="1">
      <c r="B157" s="870"/>
      <c r="C157" s="626" t="s">
        <v>13803</v>
      </c>
    </row>
    <row r="158" spans="2:3" ht="19.5" customHeight="1">
      <c r="B158" s="870"/>
      <c r="C158" s="626" t="s">
        <v>13804</v>
      </c>
    </row>
    <row r="159" spans="2:3" ht="19.5" customHeight="1">
      <c r="B159" s="870"/>
      <c r="C159" s="626" t="s">
        <v>13805</v>
      </c>
    </row>
    <row r="160" spans="2:3" ht="19.5" customHeight="1">
      <c r="B160" s="870"/>
      <c r="C160" s="626" t="s">
        <v>13806</v>
      </c>
    </row>
    <row r="161" spans="2:3" ht="19.5" customHeight="1">
      <c r="B161" s="870"/>
      <c r="C161" s="626" t="s">
        <v>13807</v>
      </c>
    </row>
    <row r="162" spans="2:3" ht="19.5" customHeight="1">
      <c r="B162" s="870"/>
      <c r="C162" s="626" t="s">
        <v>13808</v>
      </c>
    </row>
    <row r="163" spans="2:3" ht="19.5" customHeight="1">
      <c r="B163" s="870"/>
      <c r="C163" s="626" t="s">
        <v>13809</v>
      </c>
    </row>
    <row r="164" spans="2:3" ht="19.5" customHeight="1">
      <c r="B164" s="870"/>
      <c r="C164" s="626" t="s">
        <v>13810</v>
      </c>
    </row>
    <row r="165" spans="2:3" ht="19.5" customHeight="1">
      <c r="B165" s="870"/>
      <c r="C165" s="626" t="s">
        <v>13811</v>
      </c>
    </row>
    <row r="166" spans="2:3" ht="19.5" customHeight="1">
      <c r="B166" s="870"/>
      <c r="C166" s="626" t="s">
        <v>13812</v>
      </c>
    </row>
    <row r="167" spans="2:3" ht="19.5" customHeight="1">
      <c r="B167" s="870"/>
      <c r="C167" s="626" t="s">
        <v>13813</v>
      </c>
    </row>
    <row r="168" spans="2:3" ht="19.5" customHeight="1">
      <c r="B168" s="870"/>
      <c r="C168" s="626" t="s">
        <v>13814</v>
      </c>
    </row>
    <row r="169" spans="2:3" ht="19.5" customHeight="1">
      <c r="B169" s="870"/>
      <c r="C169" s="626" t="s">
        <v>13815</v>
      </c>
    </row>
    <row r="170" spans="2:3" ht="19.5" customHeight="1">
      <c r="B170" s="870"/>
      <c r="C170" s="626" t="s">
        <v>13816</v>
      </c>
    </row>
    <row r="171" spans="2:3" ht="19.5" customHeight="1">
      <c r="B171" s="870"/>
      <c r="C171" s="625" t="s">
        <v>13817</v>
      </c>
    </row>
    <row r="172" spans="2:3" ht="19.5" customHeight="1">
      <c r="B172" s="870"/>
      <c r="C172" s="626" t="s">
        <v>13818</v>
      </c>
    </row>
    <row r="173" spans="2:3" ht="19.5" customHeight="1">
      <c r="B173" s="870"/>
      <c r="C173" s="626" t="s">
        <v>13819</v>
      </c>
    </row>
    <row r="174" spans="2:3" ht="19.5" customHeight="1">
      <c r="B174" s="870"/>
      <c r="C174" s="626" t="s">
        <v>13820</v>
      </c>
    </row>
    <row r="175" spans="2:3" ht="19.5" customHeight="1">
      <c r="B175" s="870"/>
      <c r="C175" s="626" t="s">
        <v>13821</v>
      </c>
    </row>
    <row r="176" spans="2:3" ht="19.5" customHeight="1">
      <c r="B176" s="870"/>
      <c r="C176" s="626" t="s">
        <v>13822</v>
      </c>
    </row>
    <row r="177" spans="2:3" ht="19.5" customHeight="1">
      <c r="B177" s="870"/>
      <c r="C177" s="626" t="s">
        <v>13823</v>
      </c>
    </row>
    <row r="178" spans="2:3" ht="19.5" customHeight="1">
      <c r="B178" s="870"/>
      <c r="C178" s="626" t="s">
        <v>13824</v>
      </c>
    </row>
    <row r="179" spans="2:3" ht="19.5" customHeight="1">
      <c r="B179" s="870"/>
      <c r="C179" s="626" t="s">
        <v>13825</v>
      </c>
    </row>
    <row r="180" spans="2:3" ht="19.5" customHeight="1">
      <c r="B180" s="870"/>
      <c r="C180" s="626" t="s">
        <v>13826</v>
      </c>
    </row>
    <row r="181" spans="2:3" ht="19.5" customHeight="1">
      <c r="B181" s="870"/>
      <c r="C181" s="626" t="s">
        <v>13827</v>
      </c>
    </row>
    <row r="182" spans="2:3" ht="19.5" customHeight="1">
      <c r="B182" s="870"/>
      <c r="C182" s="626" t="s">
        <v>13828</v>
      </c>
    </row>
    <row r="183" spans="2:3" ht="19.5" customHeight="1">
      <c r="B183" s="870"/>
      <c r="C183" s="626" t="s">
        <v>13829</v>
      </c>
    </row>
    <row r="184" spans="2:3" ht="19.5" customHeight="1">
      <c r="B184" s="870"/>
      <c r="C184" s="626" t="s">
        <v>13830</v>
      </c>
    </row>
    <row r="185" spans="2:3" ht="19.5" customHeight="1">
      <c r="B185" s="870"/>
      <c r="C185" s="626" t="s">
        <v>13831</v>
      </c>
    </row>
    <row r="186" spans="2:3" ht="19.5" customHeight="1">
      <c r="B186" s="870"/>
      <c r="C186" s="626" t="s">
        <v>13832</v>
      </c>
    </row>
    <row r="187" spans="2:3" ht="19.5" customHeight="1">
      <c r="B187" s="870"/>
      <c r="C187" s="626" t="s">
        <v>13833</v>
      </c>
    </row>
    <row r="188" spans="2:3" ht="19.5" customHeight="1">
      <c r="B188" s="870"/>
      <c r="C188" s="626" t="s">
        <v>13834</v>
      </c>
    </row>
    <row r="189" spans="2:3" ht="19.5" customHeight="1">
      <c r="B189" s="870"/>
      <c r="C189" s="626" t="s">
        <v>13835</v>
      </c>
    </row>
    <row r="190" spans="2:3" ht="19.5" customHeight="1">
      <c r="B190" s="870"/>
      <c r="C190" s="626" t="s">
        <v>13836</v>
      </c>
    </row>
    <row r="191" spans="2:3" ht="19.5" customHeight="1">
      <c r="B191" s="870"/>
      <c r="C191" s="626" t="s">
        <v>13837</v>
      </c>
    </row>
    <row r="192" spans="2:3" ht="19.5" customHeight="1">
      <c r="B192" s="870"/>
      <c r="C192" s="626" t="s">
        <v>13838</v>
      </c>
    </row>
    <row r="193" spans="2:3" ht="19.5" customHeight="1">
      <c r="B193" s="871"/>
      <c r="C193" s="626" t="s">
        <v>13839</v>
      </c>
    </row>
    <row r="194" spans="2:3" ht="19.5" customHeight="1">
      <c r="B194" s="869" t="s">
        <v>13840</v>
      </c>
      <c r="C194" s="625" t="s">
        <v>13841</v>
      </c>
    </row>
    <row r="195" spans="2:3" ht="19.5" customHeight="1">
      <c r="B195" s="870"/>
      <c r="C195" s="625" t="s">
        <v>13842</v>
      </c>
    </row>
    <row r="196" spans="2:3" ht="19.5" customHeight="1">
      <c r="B196" s="870"/>
      <c r="C196" s="625" t="s">
        <v>13843</v>
      </c>
    </row>
    <row r="197" spans="2:3" ht="19.5" customHeight="1">
      <c r="B197" s="870"/>
      <c r="C197" s="625" t="s">
        <v>13844</v>
      </c>
    </row>
    <row r="198" spans="2:3" ht="19.5" customHeight="1">
      <c r="B198" s="870"/>
      <c r="C198" s="625" t="s">
        <v>13845</v>
      </c>
    </row>
    <row r="199" spans="2:3" ht="19.5" customHeight="1">
      <c r="B199" s="870"/>
      <c r="C199" s="625" t="s">
        <v>13846</v>
      </c>
    </row>
    <row r="200" spans="2:3" ht="19.5" customHeight="1">
      <c r="B200" s="870"/>
      <c r="C200" s="625" t="s">
        <v>13847</v>
      </c>
    </row>
    <row r="201" spans="2:3" ht="19.5" customHeight="1">
      <c r="B201" s="870"/>
      <c r="C201" s="625" t="s">
        <v>13848</v>
      </c>
    </row>
    <row r="202" spans="2:3" ht="19.5" customHeight="1">
      <c r="B202" s="870"/>
      <c r="C202" s="625" t="s">
        <v>13849</v>
      </c>
    </row>
    <row r="203" spans="2:3" ht="19.5" customHeight="1">
      <c r="B203" s="870"/>
      <c r="C203" s="625" t="s">
        <v>13850</v>
      </c>
    </row>
    <row r="204" spans="2:3" ht="19.5" customHeight="1">
      <c r="B204" s="870"/>
      <c r="C204" s="625" t="s">
        <v>13851</v>
      </c>
    </row>
    <row r="205" spans="2:3" ht="19.5" customHeight="1">
      <c r="B205" s="870"/>
      <c r="C205" s="626" t="s">
        <v>13852</v>
      </c>
    </row>
    <row r="206" spans="2:3" ht="19.5" customHeight="1">
      <c r="B206" s="870"/>
      <c r="C206" s="626" t="s">
        <v>13853</v>
      </c>
    </row>
    <row r="207" spans="2:3" ht="19.5" customHeight="1">
      <c r="B207" s="870"/>
      <c r="C207" s="625" t="s">
        <v>13854</v>
      </c>
    </row>
    <row r="208" spans="2:3" ht="19.5" customHeight="1">
      <c r="B208" s="870"/>
      <c r="C208" s="625" t="s">
        <v>13855</v>
      </c>
    </row>
    <row r="209" spans="2:3" ht="19.5" customHeight="1">
      <c r="B209" s="870"/>
      <c r="C209" s="625" t="s">
        <v>13856</v>
      </c>
    </row>
    <row r="210" spans="2:3" ht="19.5" customHeight="1">
      <c r="B210" s="870"/>
      <c r="C210" s="625" t="s">
        <v>13857</v>
      </c>
    </row>
    <row r="211" spans="2:3" ht="19.5" customHeight="1">
      <c r="B211" s="870"/>
      <c r="C211" s="625" t="s">
        <v>13858</v>
      </c>
    </row>
    <row r="212" spans="2:3" ht="19.5" customHeight="1">
      <c r="B212" s="870"/>
      <c r="C212" s="625" t="s">
        <v>13859</v>
      </c>
    </row>
    <row r="213" spans="2:3" ht="19.5" customHeight="1">
      <c r="B213" s="870"/>
      <c r="C213" s="625" t="s">
        <v>13860</v>
      </c>
    </row>
    <row r="214" spans="2:3" ht="19.5" customHeight="1">
      <c r="B214" s="870"/>
      <c r="C214" s="625" t="s">
        <v>13861</v>
      </c>
    </row>
    <row r="215" spans="2:3" ht="19.5" customHeight="1">
      <c r="B215" s="870"/>
      <c r="C215" s="625" t="s">
        <v>13862</v>
      </c>
    </row>
    <row r="216" spans="2:3" ht="19.5" customHeight="1">
      <c r="B216" s="870"/>
      <c r="C216" s="626" t="s">
        <v>13863</v>
      </c>
    </row>
    <row r="217" spans="2:3" ht="19.5" customHeight="1">
      <c r="B217" s="870"/>
      <c r="C217" s="625" t="s">
        <v>13864</v>
      </c>
    </row>
    <row r="218" spans="2:3" ht="19.5" customHeight="1">
      <c r="B218" s="870"/>
      <c r="C218" s="625" t="s">
        <v>13865</v>
      </c>
    </row>
    <row r="219" spans="2:3" ht="19.5" customHeight="1">
      <c r="B219" s="871"/>
      <c r="C219" s="626" t="s">
        <v>13866</v>
      </c>
    </row>
    <row r="220" spans="2:3" ht="19.5" customHeight="1">
      <c r="B220" s="869" t="s">
        <v>13867</v>
      </c>
      <c r="C220" s="626" t="s">
        <v>13868</v>
      </c>
    </row>
    <row r="221" spans="2:3" ht="19.5" customHeight="1">
      <c r="B221" s="870"/>
      <c r="C221" s="626" t="s">
        <v>13869</v>
      </c>
    </row>
    <row r="222" spans="2:3" ht="19.5" customHeight="1">
      <c r="B222" s="870"/>
      <c r="C222" s="626" t="s">
        <v>13870</v>
      </c>
    </row>
    <row r="223" spans="2:3" ht="19.5" customHeight="1">
      <c r="B223" s="870"/>
      <c r="C223" s="626" t="s">
        <v>13871</v>
      </c>
    </row>
    <row r="224" spans="2:3" ht="19.5" customHeight="1">
      <c r="B224" s="870"/>
      <c r="C224" s="626" t="s">
        <v>13872</v>
      </c>
    </row>
    <row r="225" spans="2:3" ht="19.5" customHeight="1">
      <c r="B225" s="870"/>
      <c r="C225" s="626" t="s">
        <v>13873</v>
      </c>
    </row>
    <row r="226" spans="2:3" ht="19.5" customHeight="1">
      <c r="B226" s="870"/>
      <c r="C226" s="626" t="s">
        <v>13874</v>
      </c>
    </row>
    <row r="227" spans="2:3" ht="19.5" customHeight="1">
      <c r="B227" s="870"/>
      <c r="C227" s="626" t="s">
        <v>13875</v>
      </c>
    </row>
    <row r="228" spans="2:3" ht="19.5" customHeight="1">
      <c r="B228" s="870"/>
      <c r="C228" s="625" t="s">
        <v>13876</v>
      </c>
    </row>
    <row r="229" spans="2:3" ht="19.5" customHeight="1">
      <c r="B229" s="870"/>
      <c r="C229" s="625" t="s">
        <v>13877</v>
      </c>
    </row>
    <row r="230" spans="2:3" ht="19.5" customHeight="1">
      <c r="B230" s="870"/>
      <c r="C230" s="626" t="s">
        <v>13878</v>
      </c>
    </row>
    <row r="231" spans="2:3" ht="19.5" customHeight="1">
      <c r="B231" s="870"/>
      <c r="C231" s="626" t="s">
        <v>13879</v>
      </c>
    </row>
    <row r="232" spans="2:3" ht="19.5" customHeight="1">
      <c r="B232" s="870"/>
      <c r="C232" s="626" t="s">
        <v>13880</v>
      </c>
    </row>
    <row r="233" spans="2:3" ht="19.5" customHeight="1">
      <c r="B233" s="870"/>
      <c r="C233" s="625" t="s">
        <v>13881</v>
      </c>
    </row>
    <row r="234" spans="2:3" ht="19.5" customHeight="1">
      <c r="B234" s="871"/>
      <c r="C234" s="626" t="s">
        <v>13882</v>
      </c>
    </row>
    <row r="235" spans="2:3" ht="19.5" customHeight="1">
      <c r="B235" s="632" t="s">
        <v>13883</v>
      </c>
      <c r="C235" s="626" t="s">
        <v>13884</v>
      </c>
    </row>
    <row r="236" spans="2:3" ht="19.5" customHeight="1">
      <c r="B236" s="860"/>
      <c r="C236" s="626" t="s">
        <v>13885</v>
      </c>
    </row>
    <row r="237" spans="2:3" ht="19.5" customHeight="1">
      <c r="B237" s="862"/>
      <c r="C237" s="626" t="s">
        <v>13886</v>
      </c>
    </row>
    <row r="238" spans="2:3" ht="19.5" customHeight="1">
      <c r="B238" s="862"/>
      <c r="C238" s="626" t="s">
        <v>13887</v>
      </c>
    </row>
    <row r="239" spans="2:3" ht="19.5" customHeight="1">
      <c r="B239" s="862"/>
      <c r="C239" s="626" t="s">
        <v>13888</v>
      </c>
    </row>
    <row r="240" spans="2:3" ht="19.5" customHeight="1">
      <c r="B240" s="862"/>
      <c r="C240" s="626" t="s">
        <v>13889</v>
      </c>
    </row>
    <row r="241" spans="2:3" ht="19.5" customHeight="1">
      <c r="B241" s="862"/>
      <c r="C241" s="626" t="s">
        <v>13890</v>
      </c>
    </row>
    <row r="242" spans="2:3" ht="19.5" customHeight="1">
      <c r="B242" s="862"/>
      <c r="C242" s="626" t="s">
        <v>13891</v>
      </c>
    </row>
    <row r="243" spans="2:3" ht="19.5" customHeight="1">
      <c r="B243" s="862"/>
      <c r="C243" s="625" t="s">
        <v>13892</v>
      </c>
    </row>
    <row r="244" spans="2:3" ht="19.5" customHeight="1">
      <c r="B244" s="862"/>
      <c r="C244" s="625" t="s">
        <v>13893</v>
      </c>
    </row>
    <row r="245" spans="2:3" ht="19.5" customHeight="1">
      <c r="B245" s="862"/>
      <c r="C245" s="626" t="s">
        <v>13894</v>
      </c>
    </row>
    <row r="246" spans="2:3" ht="19.5" customHeight="1">
      <c r="B246" s="862"/>
      <c r="C246" s="626" t="s">
        <v>13895</v>
      </c>
    </row>
    <row r="247" spans="2:3" ht="19.5" customHeight="1">
      <c r="B247" s="862"/>
      <c r="C247" s="626" t="s">
        <v>13880</v>
      </c>
    </row>
    <row r="248" spans="2:3" ht="19.5" customHeight="1">
      <c r="B248" s="862"/>
      <c r="C248" s="625" t="s">
        <v>13881</v>
      </c>
    </row>
    <row r="249" spans="2:3" ht="19.5" customHeight="1">
      <c r="B249" s="862"/>
      <c r="C249" s="625" t="s">
        <v>13896</v>
      </c>
    </row>
    <row r="250" spans="2:3" ht="19.5" customHeight="1">
      <c r="B250" s="862"/>
      <c r="C250" s="625" t="s">
        <v>13897</v>
      </c>
    </row>
    <row r="251" spans="2:3" ht="19.5" customHeight="1">
      <c r="B251" s="862"/>
      <c r="C251" s="625" t="s">
        <v>13898</v>
      </c>
    </row>
    <row r="252" spans="2:3" ht="19.5" customHeight="1">
      <c r="B252" s="862"/>
      <c r="C252" s="625" t="s">
        <v>13899</v>
      </c>
    </row>
    <row r="253" spans="2:3" ht="19.5" customHeight="1">
      <c r="B253" s="861"/>
      <c r="C253" s="626" t="s">
        <v>13900</v>
      </c>
    </row>
    <row r="254" spans="2:3" ht="19.5" customHeight="1">
      <c r="B254" s="632" t="s">
        <v>13901</v>
      </c>
      <c r="C254" s="626" t="s">
        <v>13884</v>
      </c>
    </row>
    <row r="255" spans="2:3" ht="19.5" customHeight="1">
      <c r="B255" s="863"/>
      <c r="C255" s="626" t="s">
        <v>13885</v>
      </c>
    </row>
    <row r="256" spans="2:3" ht="19.5" customHeight="1">
      <c r="B256" s="864"/>
      <c r="C256" s="626" t="s">
        <v>13886</v>
      </c>
    </row>
    <row r="257" spans="2:3" ht="19.5" customHeight="1">
      <c r="B257" s="864"/>
      <c r="C257" s="626" t="s">
        <v>13887</v>
      </c>
    </row>
    <row r="258" spans="2:3" ht="19.5" customHeight="1">
      <c r="B258" s="864"/>
      <c r="C258" s="626" t="s">
        <v>13888</v>
      </c>
    </row>
    <row r="259" spans="2:3" ht="19.5" customHeight="1">
      <c r="B259" s="864"/>
      <c r="C259" s="626" t="s">
        <v>13889</v>
      </c>
    </row>
    <row r="260" spans="2:3" ht="19.5" customHeight="1">
      <c r="B260" s="864"/>
      <c r="C260" s="626" t="s">
        <v>13890</v>
      </c>
    </row>
    <row r="261" spans="2:3" ht="19.5" customHeight="1">
      <c r="B261" s="864"/>
      <c r="C261" s="626" t="s">
        <v>13891</v>
      </c>
    </row>
    <row r="262" spans="2:3" ht="19.5" customHeight="1">
      <c r="B262" s="864"/>
      <c r="C262" s="625" t="s">
        <v>13892</v>
      </c>
    </row>
    <row r="263" spans="2:3" ht="19.5" customHeight="1">
      <c r="B263" s="864"/>
      <c r="C263" s="625" t="s">
        <v>13893</v>
      </c>
    </row>
    <row r="264" spans="2:3" ht="19.5" customHeight="1">
      <c r="B264" s="864"/>
      <c r="C264" s="626" t="s">
        <v>13878</v>
      </c>
    </row>
    <row r="265" spans="2:3" ht="19.5" customHeight="1">
      <c r="B265" s="864"/>
      <c r="C265" s="626" t="s">
        <v>13879</v>
      </c>
    </row>
    <row r="266" spans="2:3" ht="19.5" customHeight="1">
      <c r="B266" s="864"/>
      <c r="C266" s="626" t="s">
        <v>13880</v>
      </c>
    </row>
    <row r="267" spans="2:3" ht="19.5" customHeight="1">
      <c r="B267" s="865"/>
      <c r="C267" s="626" t="s">
        <v>13881</v>
      </c>
    </row>
    <row r="268" spans="2:3" ht="19.5" customHeight="1">
      <c r="B268" s="624" t="s">
        <v>13902</v>
      </c>
      <c r="C268" s="633" t="s">
        <v>13903</v>
      </c>
    </row>
    <row r="269" spans="2:3" s="634" customFormat="1" ht="19.5" customHeight="1">
      <c r="B269" s="635" t="s">
        <v>13904</v>
      </c>
      <c r="C269" s="636" t="s">
        <v>13905</v>
      </c>
    </row>
    <row r="270" spans="2:3" s="634" customFormat="1" ht="19.5" customHeight="1">
      <c r="B270" s="866"/>
      <c r="C270" s="636" t="s">
        <v>13906</v>
      </c>
    </row>
    <row r="271" spans="2:3" s="634" customFormat="1" ht="19.5" customHeight="1">
      <c r="B271" s="867"/>
      <c r="C271" s="636" t="s">
        <v>13907</v>
      </c>
    </row>
    <row r="272" spans="2:3" s="634" customFormat="1" ht="19.5" customHeight="1">
      <c r="B272" s="867"/>
      <c r="C272" s="636" t="s">
        <v>13908</v>
      </c>
    </row>
    <row r="273" spans="2:3" s="634" customFormat="1" ht="19.5" customHeight="1">
      <c r="B273" s="867"/>
      <c r="C273" s="636" t="s">
        <v>13909</v>
      </c>
    </row>
    <row r="274" spans="2:3" s="634" customFormat="1" ht="19.5" customHeight="1">
      <c r="B274" s="867"/>
      <c r="C274" s="636" t="s">
        <v>13910</v>
      </c>
    </row>
    <row r="275" spans="2:3" s="634" customFormat="1" ht="19.5" customHeight="1">
      <c r="B275" s="867"/>
      <c r="C275" s="636" t="s">
        <v>13911</v>
      </c>
    </row>
    <row r="276" spans="2:3" s="634" customFormat="1" ht="19.5" customHeight="1">
      <c r="B276" s="867"/>
      <c r="C276" s="636" t="s">
        <v>13912</v>
      </c>
    </row>
    <row r="277" spans="2:3" s="634" customFormat="1" ht="19.5" customHeight="1">
      <c r="B277" s="867"/>
      <c r="C277" s="636" t="s">
        <v>13913</v>
      </c>
    </row>
    <row r="278" spans="2:3" s="634" customFormat="1" ht="19.5" customHeight="1">
      <c r="B278" s="867"/>
      <c r="C278" s="636" t="s">
        <v>13914</v>
      </c>
    </row>
    <row r="279" spans="2:3" s="634" customFormat="1" ht="19.5" customHeight="1">
      <c r="B279" s="867"/>
      <c r="C279" s="636" t="s">
        <v>13915</v>
      </c>
    </row>
    <row r="280" spans="2:3" s="634" customFormat="1" ht="19.5" customHeight="1">
      <c r="B280" s="867"/>
      <c r="C280" s="636" t="s">
        <v>13916</v>
      </c>
    </row>
    <row r="281" spans="2:3" s="634" customFormat="1" ht="19.5" customHeight="1">
      <c r="B281" s="867"/>
      <c r="C281" s="636" t="s">
        <v>13917</v>
      </c>
    </row>
    <row r="282" spans="2:3" s="634" customFormat="1" ht="19.5" customHeight="1">
      <c r="B282" s="867"/>
      <c r="C282" s="636" t="s">
        <v>13918</v>
      </c>
    </row>
    <row r="283" spans="2:3" s="634" customFormat="1" ht="19.5" customHeight="1">
      <c r="B283" s="867"/>
      <c r="C283" s="636" t="s">
        <v>13919</v>
      </c>
    </row>
    <row r="284" spans="2:3" s="634" customFormat="1" ht="19.5" customHeight="1">
      <c r="B284" s="868"/>
      <c r="C284" s="637" t="s">
        <v>13920</v>
      </c>
    </row>
    <row r="285" spans="2:3" ht="19.5" customHeight="1">
      <c r="B285" s="632" t="s">
        <v>13921</v>
      </c>
      <c r="C285" s="626" t="s">
        <v>13922</v>
      </c>
    </row>
    <row r="286" spans="2:3" ht="19.5" customHeight="1">
      <c r="B286" s="624" t="s">
        <v>13923</v>
      </c>
      <c r="C286" s="626" t="s">
        <v>13924</v>
      </c>
    </row>
    <row r="287" spans="2:3" ht="19.5" customHeight="1">
      <c r="B287" s="863"/>
      <c r="C287" s="626" t="s">
        <v>13925</v>
      </c>
    </row>
    <row r="288" spans="2:3" ht="19.5" customHeight="1">
      <c r="B288" s="864"/>
      <c r="C288" s="626" t="s">
        <v>13926</v>
      </c>
    </row>
    <row r="289" spans="2:3" ht="19.5" customHeight="1">
      <c r="B289" s="865"/>
      <c r="C289" s="626" t="s">
        <v>13927</v>
      </c>
    </row>
    <row r="290" spans="2:3" ht="19.5" customHeight="1">
      <c r="B290" s="624" t="s">
        <v>13928</v>
      </c>
      <c r="C290" s="626" t="s">
        <v>13929</v>
      </c>
    </row>
    <row r="291" spans="2:3" ht="19.5" customHeight="1">
      <c r="B291" s="624" t="s">
        <v>13930</v>
      </c>
      <c r="C291" s="626" t="s">
        <v>13931</v>
      </c>
    </row>
    <row r="292" spans="2:3" ht="19.5" customHeight="1">
      <c r="B292" s="860"/>
      <c r="C292" s="626" t="s">
        <v>13932</v>
      </c>
    </row>
    <row r="293" spans="2:3" ht="19.5" customHeight="1">
      <c r="B293" s="862"/>
      <c r="C293" s="626" t="s">
        <v>13933</v>
      </c>
    </row>
    <row r="294" spans="2:3" ht="19.5" customHeight="1">
      <c r="B294" s="862"/>
      <c r="C294" s="626" t="s">
        <v>13934</v>
      </c>
    </row>
    <row r="295" spans="2:3" ht="19.5" customHeight="1">
      <c r="B295" s="862"/>
      <c r="C295" s="626" t="s">
        <v>13935</v>
      </c>
    </row>
    <row r="296" spans="2:3" ht="19.5" customHeight="1">
      <c r="B296" s="862"/>
      <c r="C296" s="626" t="s">
        <v>13936</v>
      </c>
    </row>
    <row r="297" spans="2:3" ht="19.5" customHeight="1">
      <c r="B297" s="862"/>
      <c r="C297" s="626" t="s">
        <v>13937</v>
      </c>
    </row>
    <row r="298" spans="2:3" ht="19.5" customHeight="1">
      <c r="B298" s="862"/>
      <c r="C298" s="626" t="s">
        <v>13938</v>
      </c>
    </row>
    <row r="299" spans="2:3" ht="19.5" customHeight="1">
      <c r="B299" s="862"/>
      <c r="C299" s="626" t="s">
        <v>13939</v>
      </c>
    </row>
    <row r="300" spans="2:3" ht="19.5" customHeight="1">
      <c r="B300" s="862"/>
      <c r="C300" s="626" t="s">
        <v>13940</v>
      </c>
    </row>
    <row r="301" spans="2:3" ht="19.5" customHeight="1">
      <c r="B301" s="861"/>
      <c r="C301" s="626" t="s">
        <v>13941</v>
      </c>
    </row>
    <row r="302" spans="2:3" ht="19.5" customHeight="1">
      <c r="B302" s="624" t="s">
        <v>13942</v>
      </c>
      <c r="C302" s="626" t="s">
        <v>13943</v>
      </c>
    </row>
    <row r="303" spans="2:3" ht="19.5" customHeight="1">
      <c r="B303" s="624" t="s">
        <v>13944</v>
      </c>
      <c r="C303" s="626" t="s">
        <v>13945</v>
      </c>
    </row>
    <row r="304" spans="2:3" ht="19.5" customHeight="1">
      <c r="B304" s="860"/>
      <c r="C304" s="626" t="s">
        <v>13946</v>
      </c>
    </row>
    <row r="305" spans="2:3" ht="19.5" customHeight="1">
      <c r="B305" s="862"/>
      <c r="C305" s="626" t="s">
        <v>13947</v>
      </c>
    </row>
    <row r="306" spans="2:3" ht="19.5" customHeight="1">
      <c r="B306" s="862"/>
      <c r="C306" s="626" t="s">
        <v>13948</v>
      </c>
    </row>
    <row r="307" spans="2:3" ht="19.5" customHeight="1">
      <c r="B307" s="862"/>
      <c r="C307" s="626" t="s">
        <v>13949</v>
      </c>
    </row>
    <row r="308" spans="2:3" ht="19.5" customHeight="1">
      <c r="B308" s="862"/>
      <c r="C308" s="626" t="s">
        <v>13950</v>
      </c>
    </row>
    <row r="309" spans="2:3" ht="19.5" customHeight="1">
      <c r="B309" s="862"/>
      <c r="C309" s="626" t="s">
        <v>13951</v>
      </c>
    </row>
    <row r="310" spans="2:3" ht="19.5" customHeight="1">
      <c r="B310" s="862"/>
      <c r="C310" s="626" t="s">
        <v>13952</v>
      </c>
    </row>
    <row r="311" spans="2:3" ht="19.5" customHeight="1">
      <c r="B311" s="862"/>
      <c r="C311" s="626" t="s">
        <v>13953</v>
      </c>
    </row>
    <row r="312" spans="2:3" ht="19.5" customHeight="1">
      <c r="B312" s="862"/>
      <c r="C312" s="626" t="s">
        <v>13954</v>
      </c>
    </row>
    <row r="313" spans="2:3" ht="19.5" customHeight="1">
      <c r="B313" s="862"/>
      <c r="C313" s="626" t="s">
        <v>13955</v>
      </c>
    </row>
    <row r="314" spans="2:3" ht="19.5" customHeight="1">
      <c r="B314" s="861"/>
      <c r="C314" s="633" t="s">
        <v>13956</v>
      </c>
    </row>
    <row r="315" spans="2:3" ht="19.5" customHeight="1">
      <c r="B315" s="632" t="s">
        <v>13957</v>
      </c>
      <c r="C315" s="626" t="s">
        <v>13958</v>
      </c>
    </row>
    <row r="316" spans="2:3" ht="19.5" customHeight="1">
      <c r="B316" s="860"/>
      <c r="C316" s="626" t="s">
        <v>13959</v>
      </c>
    </row>
    <row r="317" spans="2:3" ht="19.5" customHeight="1">
      <c r="B317" s="862"/>
      <c r="C317" s="626" t="s">
        <v>13960</v>
      </c>
    </row>
    <row r="318" spans="2:3" ht="19.5" customHeight="1">
      <c r="B318" s="862"/>
      <c r="C318" s="626" t="s">
        <v>13961</v>
      </c>
    </row>
    <row r="319" spans="2:3" ht="19.5" customHeight="1">
      <c r="B319" s="862"/>
      <c r="C319" s="626" t="s">
        <v>13962</v>
      </c>
    </row>
    <row r="320" spans="2:3" ht="19.5" customHeight="1">
      <c r="B320" s="862"/>
      <c r="C320" s="626" t="s">
        <v>13963</v>
      </c>
    </row>
    <row r="321" spans="2:3" ht="19.5" customHeight="1">
      <c r="B321" s="862"/>
      <c r="C321" s="626" t="s">
        <v>13964</v>
      </c>
    </row>
    <row r="322" spans="2:3" ht="19.5" customHeight="1">
      <c r="B322" s="862"/>
      <c r="C322" s="626" t="s">
        <v>13965</v>
      </c>
    </row>
    <row r="323" spans="2:3" ht="19.5" customHeight="1">
      <c r="B323" s="862"/>
      <c r="C323" s="626" t="s">
        <v>13966</v>
      </c>
    </row>
    <row r="324" spans="2:3" ht="19.5" customHeight="1">
      <c r="B324" s="862"/>
      <c r="C324" s="626" t="s">
        <v>13967</v>
      </c>
    </row>
    <row r="325" spans="2:3" ht="19.5" customHeight="1">
      <c r="B325" s="862"/>
      <c r="C325" s="626" t="s">
        <v>13968</v>
      </c>
    </row>
    <row r="326" spans="2:3" ht="19.5" customHeight="1">
      <c r="B326" s="861"/>
      <c r="C326" s="626" t="s">
        <v>13969</v>
      </c>
    </row>
    <row r="327" spans="2:3" ht="19.5" customHeight="1">
      <c r="B327" s="624" t="s">
        <v>13970</v>
      </c>
      <c r="C327" s="626" t="s">
        <v>13971</v>
      </c>
    </row>
    <row r="328" spans="2:3" ht="19.5" customHeight="1">
      <c r="B328" s="632" t="s">
        <v>13972</v>
      </c>
      <c r="C328" s="626" t="s">
        <v>13973</v>
      </c>
    </row>
    <row r="329" spans="2:3" ht="19.5" customHeight="1">
      <c r="B329" s="624"/>
      <c r="C329" s="626" t="s">
        <v>13974</v>
      </c>
    </row>
    <row r="330" spans="2:3" ht="19.5" customHeight="1">
      <c r="B330" s="632" t="s">
        <v>13975</v>
      </c>
      <c r="C330" s="626" t="s">
        <v>13976</v>
      </c>
    </row>
    <row r="331" spans="2:3" ht="19.5" customHeight="1">
      <c r="B331" s="860"/>
      <c r="C331" s="626" t="s">
        <v>13977</v>
      </c>
    </row>
    <row r="332" spans="2:3" ht="19.5" customHeight="1">
      <c r="B332" s="862"/>
      <c r="C332" s="626" t="s">
        <v>13978</v>
      </c>
    </row>
    <row r="333" spans="2:3" ht="19.5" customHeight="1">
      <c r="B333" s="862"/>
      <c r="C333" s="626" t="s">
        <v>13979</v>
      </c>
    </row>
    <row r="334" spans="2:3" ht="19.5" customHeight="1">
      <c r="B334" s="861"/>
      <c r="C334" s="626" t="s">
        <v>13777</v>
      </c>
    </row>
    <row r="335" spans="2:3" ht="19.5" customHeight="1">
      <c r="B335" s="624" t="s">
        <v>13980</v>
      </c>
      <c r="C335" s="625" t="s">
        <v>13981</v>
      </c>
    </row>
    <row r="336" spans="2:3" ht="19.5" customHeight="1">
      <c r="B336" s="632" t="s">
        <v>13982</v>
      </c>
      <c r="C336" s="626" t="s">
        <v>13983</v>
      </c>
    </row>
    <row r="337" spans="2:3" ht="19.5" customHeight="1">
      <c r="B337" s="624"/>
      <c r="C337" s="626" t="s">
        <v>13984</v>
      </c>
    </row>
    <row r="338" spans="2:3" ht="19.5" customHeight="1">
      <c r="B338" s="632" t="s">
        <v>13985</v>
      </c>
      <c r="C338" s="626" t="s">
        <v>13986</v>
      </c>
    </row>
    <row r="339" spans="2:3" ht="19.5" customHeight="1">
      <c r="B339" s="860"/>
      <c r="C339" s="626" t="s">
        <v>13987</v>
      </c>
    </row>
    <row r="340" spans="2:3" ht="19.5" customHeight="1">
      <c r="B340" s="862"/>
      <c r="C340" s="626" t="s">
        <v>13988</v>
      </c>
    </row>
    <row r="341" spans="2:3" ht="19.5" customHeight="1">
      <c r="B341" s="862"/>
      <c r="C341" s="626" t="s">
        <v>13989</v>
      </c>
    </row>
    <row r="342" spans="2:3" ht="19.5" customHeight="1">
      <c r="B342" s="862"/>
      <c r="C342" s="626" t="s">
        <v>13990</v>
      </c>
    </row>
    <row r="343" spans="2:3" ht="19.5" customHeight="1">
      <c r="B343" s="862"/>
      <c r="C343" s="626" t="s">
        <v>13991</v>
      </c>
    </row>
    <row r="344" spans="2:3" ht="19.5" customHeight="1">
      <c r="B344" s="861"/>
      <c r="C344" s="626" t="s">
        <v>13992</v>
      </c>
    </row>
    <row r="345" spans="2:3" ht="19.5" customHeight="1">
      <c r="B345" s="624" t="s">
        <v>13993</v>
      </c>
      <c r="C345" s="626" t="s">
        <v>13994</v>
      </c>
    </row>
    <row r="346" spans="2:3" ht="19.5" customHeight="1">
      <c r="B346" s="624"/>
      <c r="C346" s="626" t="s">
        <v>13995</v>
      </c>
    </row>
    <row r="347" spans="2:3" ht="19.5" customHeight="1">
      <c r="B347" s="632" t="s">
        <v>13996</v>
      </c>
      <c r="C347" s="626" t="s">
        <v>13997</v>
      </c>
    </row>
    <row r="348" spans="2:3" ht="19.5" customHeight="1">
      <c r="B348" s="860"/>
      <c r="C348" s="626" t="s">
        <v>13998</v>
      </c>
    </row>
    <row r="349" spans="2:3" ht="19.5" customHeight="1">
      <c r="B349" s="862"/>
      <c r="C349" s="626" t="s">
        <v>13999</v>
      </c>
    </row>
    <row r="350" spans="2:3" ht="19.5" customHeight="1">
      <c r="B350" s="862"/>
      <c r="C350" s="626" t="s">
        <v>14000</v>
      </c>
    </row>
    <row r="351" spans="2:3" ht="19.5" customHeight="1">
      <c r="B351" s="862"/>
      <c r="C351" s="626" t="s">
        <v>14001</v>
      </c>
    </row>
    <row r="352" spans="2:3" ht="19.5" customHeight="1">
      <c r="B352" s="862"/>
      <c r="C352" s="626" t="s">
        <v>13995</v>
      </c>
    </row>
    <row r="353" spans="2:3" ht="19.5" customHeight="1">
      <c r="B353" s="862"/>
      <c r="C353" s="626" t="s">
        <v>14002</v>
      </c>
    </row>
    <row r="354" spans="2:3" ht="19.5" customHeight="1">
      <c r="B354" s="862"/>
      <c r="C354" s="626" t="s">
        <v>14003</v>
      </c>
    </row>
    <row r="355" spans="2:3" ht="19.5" customHeight="1">
      <c r="B355" s="862"/>
      <c r="C355" s="626" t="s">
        <v>14004</v>
      </c>
    </row>
    <row r="356" spans="2:3" ht="19.5" customHeight="1">
      <c r="B356" s="862"/>
      <c r="C356" s="626" t="s">
        <v>14005</v>
      </c>
    </row>
    <row r="357" spans="2:3" ht="19.5" customHeight="1">
      <c r="B357" s="862"/>
      <c r="C357" s="626" t="s">
        <v>14006</v>
      </c>
    </row>
    <row r="358" spans="2:3" ht="19.5" customHeight="1">
      <c r="B358" s="862"/>
      <c r="C358" s="626" t="s">
        <v>14007</v>
      </c>
    </row>
    <row r="359" spans="2:3" ht="19.5" customHeight="1">
      <c r="B359" s="862"/>
      <c r="C359" s="626" t="s">
        <v>14008</v>
      </c>
    </row>
    <row r="360" spans="2:3" ht="19.5" customHeight="1">
      <c r="B360" s="862"/>
      <c r="C360" s="626" t="s">
        <v>14009</v>
      </c>
    </row>
    <row r="361" spans="2:3" ht="19.5" customHeight="1">
      <c r="B361" s="862"/>
      <c r="C361" s="625" t="s">
        <v>14010</v>
      </c>
    </row>
    <row r="362" spans="2:3" ht="19.5" customHeight="1">
      <c r="B362" s="862"/>
      <c r="C362" s="626" t="s">
        <v>14011</v>
      </c>
    </row>
    <row r="363" spans="2:3" ht="19.5" customHeight="1">
      <c r="B363" s="862"/>
      <c r="C363" s="626" t="s">
        <v>14012</v>
      </c>
    </row>
    <row r="364" spans="2:3" ht="19.5" customHeight="1">
      <c r="B364" s="862"/>
      <c r="C364" s="626" t="s">
        <v>14013</v>
      </c>
    </row>
    <row r="365" spans="2:3" ht="19.5" customHeight="1">
      <c r="B365" s="862"/>
      <c r="C365" s="626" t="s">
        <v>14014</v>
      </c>
    </row>
    <row r="366" spans="2:3" ht="19.5" customHeight="1">
      <c r="B366" s="862"/>
      <c r="C366" s="626" t="s">
        <v>14015</v>
      </c>
    </row>
    <row r="367" spans="2:3" ht="19.5" customHeight="1">
      <c r="B367" s="862"/>
      <c r="C367" s="626" t="s">
        <v>14016</v>
      </c>
    </row>
    <row r="368" spans="2:3" ht="19.5" customHeight="1">
      <c r="B368" s="862"/>
      <c r="C368" s="626" t="s">
        <v>14017</v>
      </c>
    </row>
    <row r="369" spans="2:3" ht="19.5" customHeight="1">
      <c r="B369" s="862"/>
      <c r="C369" s="626" t="s">
        <v>14018</v>
      </c>
    </row>
    <row r="370" spans="2:3" ht="19.5" customHeight="1">
      <c r="B370" s="862"/>
      <c r="C370" s="626" t="s">
        <v>14019</v>
      </c>
    </row>
    <row r="371" spans="2:3" ht="19.5" customHeight="1">
      <c r="B371" s="862"/>
      <c r="C371" s="626" t="s">
        <v>14020</v>
      </c>
    </row>
    <row r="372" spans="2:3" ht="19.5" customHeight="1">
      <c r="B372" s="862"/>
      <c r="C372" s="626" t="s">
        <v>14021</v>
      </c>
    </row>
    <row r="373" spans="2:3" ht="19.5" customHeight="1">
      <c r="B373" s="862"/>
      <c r="C373" s="626" t="s">
        <v>14022</v>
      </c>
    </row>
    <row r="374" spans="2:3" ht="19.5" customHeight="1">
      <c r="B374" s="862"/>
      <c r="C374" s="626" t="s">
        <v>14023</v>
      </c>
    </row>
    <row r="375" spans="2:3" ht="19.5" customHeight="1">
      <c r="B375" s="862"/>
      <c r="C375" s="626" t="s">
        <v>14024</v>
      </c>
    </row>
    <row r="376" spans="2:3" ht="19.5" customHeight="1">
      <c r="B376" s="862"/>
      <c r="C376" s="626" t="s">
        <v>14025</v>
      </c>
    </row>
    <row r="377" spans="2:3" ht="19.5" customHeight="1">
      <c r="B377" s="862"/>
      <c r="C377" s="626" t="s">
        <v>14026</v>
      </c>
    </row>
    <row r="378" spans="2:3" ht="19.5" customHeight="1">
      <c r="B378" s="862"/>
      <c r="C378" s="626" t="s">
        <v>14027</v>
      </c>
    </row>
    <row r="379" spans="2:3" ht="19.5" customHeight="1">
      <c r="B379" s="862"/>
      <c r="C379" s="626" t="s">
        <v>14028</v>
      </c>
    </row>
    <row r="380" spans="2:3" ht="19.5" customHeight="1">
      <c r="B380" s="862"/>
      <c r="C380" s="626" t="s">
        <v>14029</v>
      </c>
    </row>
    <row r="381" spans="2:3" ht="19.5" customHeight="1">
      <c r="B381" s="862"/>
      <c r="C381" s="626" t="s">
        <v>14030</v>
      </c>
    </row>
    <row r="382" spans="2:3" ht="19.5" customHeight="1">
      <c r="B382" s="862"/>
      <c r="C382" s="626" t="s">
        <v>14031</v>
      </c>
    </row>
    <row r="383" spans="2:3" ht="19.5" customHeight="1">
      <c r="B383" s="862"/>
      <c r="C383" s="626" t="s">
        <v>14032</v>
      </c>
    </row>
    <row r="384" spans="2:3" ht="19.5" customHeight="1">
      <c r="B384" s="862"/>
      <c r="C384" s="626" t="s">
        <v>14033</v>
      </c>
    </row>
    <row r="385" spans="2:3" ht="19.5" customHeight="1">
      <c r="B385" s="862"/>
      <c r="C385" s="626" t="s">
        <v>14034</v>
      </c>
    </row>
    <row r="386" spans="2:3" ht="19.5" customHeight="1">
      <c r="B386" s="862"/>
      <c r="C386" s="626" t="s">
        <v>14035</v>
      </c>
    </row>
    <row r="387" spans="2:3" ht="19.5" customHeight="1">
      <c r="B387" s="862"/>
      <c r="C387" s="626" t="s">
        <v>14036</v>
      </c>
    </row>
    <row r="388" spans="2:3" ht="19.5" customHeight="1">
      <c r="B388" s="862"/>
      <c r="C388" s="626" t="s">
        <v>14037</v>
      </c>
    </row>
    <row r="389" spans="2:3" ht="19.5" customHeight="1">
      <c r="B389" s="862"/>
      <c r="C389" s="626" t="s">
        <v>14038</v>
      </c>
    </row>
    <row r="390" spans="2:3" ht="19.5" customHeight="1">
      <c r="B390" s="862"/>
      <c r="C390" s="626" t="s">
        <v>14039</v>
      </c>
    </row>
    <row r="391" spans="2:3" ht="19.5" customHeight="1">
      <c r="B391" s="862"/>
      <c r="C391" s="626" t="s">
        <v>14040</v>
      </c>
    </row>
    <row r="392" spans="2:3" ht="19.5" customHeight="1">
      <c r="B392" s="862"/>
      <c r="C392" s="626" t="s">
        <v>14041</v>
      </c>
    </row>
    <row r="393" spans="2:3" ht="19.5" customHeight="1">
      <c r="B393" s="862"/>
      <c r="C393" s="626" t="s">
        <v>14042</v>
      </c>
    </row>
    <row r="394" spans="2:3" ht="19.5" customHeight="1">
      <c r="B394" s="862"/>
      <c r="C394" s="626" t="s">
        <v>14043</v>
      </c>
    </row>
    <row r="395" spans="2:3" ht="19.5" customHeight="1">
      <c r="B395" s="862"/>
      <c r="C395" s="626" t="s">
        <v>14044</v>
      </c>
    </row>
    <row r="396" spans="2:3" ht="19.5" customHeight="1">
      <c r="B396" s="862"/>
      <c r="C396" s="625" t="s">
        <v>14045</v>
      </c>
    </row>
    <row r="397" spans="2:3" ht="19.5" customHeight="1">
      <c r="B397" s="862"/>
      <c r="C397" s="626" t="s">
        <v>14046</v>
      </c>
    </row>
    <row r="398" spans="2:3" ht="19.5" customHeight="1">
      <c r="B398" s="862"/>
      <c r="C398" s="626" t="s">
        <v>14047</v>
      </c>
    </row>
    <row r="399" spans="2:3" ht="19.5" customHeight="1">
      <c r="B399" s="862"/>
      <c r="C399" s="626" t="s">
        <v>14048</v>
      </c>
    </row>
    <row r="400" spans="2:3" ht="19.5" customHeight="1">
      <c r="B400" s="862"/>
      <c r="C400" s="626" t="s">
        <v>14049</v>
      </c>
    </row>
    <row r="401" spans="2:3" ht="19.5" customHeight="1">
      <c r="B401" s="861"/>
      <c r="C401" s="626" t="s">
        <v>14050</v>
      </c>
    </row>
    <row r="402" spans="2:3" ht="19.5" customHeight="1">
      <c r="B402" s="624" t="s">
        <v>14051</v>
      </c>
      <c r="C402" s="626" t="s">
        <v>14052</v>
      </c>
    </row>
    <row r="403" spans="2:3" ht="19.5" customHeight="1">
      <c r="B403" s="860"/>
      <c r="C403" s="626" t="s">
        <v>14053</v>
      </c>
    </row>
    <row r="404" spans="2:3" ht="19.5" customHeight="1">
      <c r="B404" s="862"/>
      <c r="C404" s="626" t="s">
        <v>14054</v>
      </c>
    </row>
    <row r="405" spans="2:3" ht="19.5" customHeight="1">
      <c r="B405" s="862"/>
      <c r="C405" s="626" t="s">
        <v>14055</v>
      </c>
    </row>
    <row r="406" spans="2:3" ht="19.5" customHeight="1">
      <c r="B406" s="862"/>
      <c r="C406" s="626" t="s">
        <v>14056</v>
      </c>
    </row>
    <row r="407" spans="2:3" ht="19.5" customHeight="1">
      <c r="B407" s="862"/>
      <c r="C407" s="626" t="s">
        <v>14057</v>
      </c>
    </row>
    <row r="408" spans="2:3" ht="19.5" customHeight="1">
      <c r="B408" s="862"/>
      <c r="C408" s="626" t="s">
        <v>14058</v>
      </c>
    </row>
    <row r="409" spans="2:3" ht="19.5" customHeight="1">
      <c r="B409" s="861"/>
      <c r="C409" s="625" t="s">
        <v>14059</v>
      </c>
    </row>
    <row r="410" spans="2:3" ht="19.5" customHeight="1">
      <c r="B410" s="632" t="s">
        <v>14060</v>
      </c>
      <c r="C410" s="626" t="s">
        <v>14061</v>
      </c>
    </row>
    <row r="411" spans="2:3" ht="19.5" customHeight="1">
      <c r="B411" s="632" t="s">
        <v>14062</v>
      </c>
      <c r="C411" s="626" t="s">
        <v>14063</v>
      </c>
    </row>
    <row r="412" spans="2:3" ht="19.5" customHeight="1">
      <c r="B412" s="860"/>
      <c r="C412" s="626" t="s">
        <v>14064</v>
      </c>
    </row>
    <row r="413" spans="2:3" ht="19.5" customHeight="1">
      <c r="B413" s="862"/>
      <c r="C413" s="626" t="s">
        <v>14065</v>
      </c>
    </row>
    <row r="414" spans="2:3" ht="19.5" customHeight="1">
      <c r="B414" s="862"/>
      <c r="C414" s="626" t="s">
        <v>14066</v>
      </c>
    </row>
    <row r="415" spans="2:3" ht="19.5" customHeight="1">
      <c r="B415" s="862"/>
      <c r="C415" s="626" t="s">
        <v>14067</v>
      </c>
    </row>
    <row r="416" spans="2:3" ht="19.5" customHeight="1">
      <c r="B416" s="862"/>
      <c r="C416" s="626" t="s">
        <v>14068</v>
      </c>
    </row>
    <row r="417" spans="2:3" ht="19.5" customHeight="1">
      <c r="B417" s="862"/>
      <c r="C417" s="626" t="s">
        <v>14069</v>
      </c>
    </row>
    <row r="418" spans="2:3" ht="19.5" customHeight="1">
      <c r="B418" s="862"/>
      <c r="C418" s="626" t="s">
        <v>14070</v>
      </c>
    </row>
    <row r="419" spans="2:3" ht="19.5" customHeight="1">
      <c r="B419" s="862"/>
      <c r="C419" s="626" t="s">
        <v>14071</v>
      </c>
    </row>
    <row r="420" spans="2:3" s="629" customFormat="1" ht="19.5" customHeight="1">
      <c r="B420" s="862"/>
      <c r="C420" s="630" t="s">
        <v>14072</v>
      </c>
    </row>
    <row r="421" spans="2:3" ht="19.5" customHeight="1">
      <c r="B421" s="862"/>
      <c r="C421" s="626" t="s">
        <v>14073</v>
      </c>
    </row>
    <row r="422" spans="2:3" ht="19.5" customHeight="1">
      <c r="B422" s="862"/>
      <c r="C422" s="626" t="s">
        <v>14074</v>
      </c>
    </row>
    <row r="423" spans="2:3" ht="19.5" customHeight="1">
      <c r="B423" s="862"/>
      <c r="C423" s="626" t="s">
        <v>14075</v>
      </c>
    </row>
    <row r="424" spans="2:3" ht="19.5" customHeight="1">
      <c r="B424" s="862"/>
      <c r="C424" s="626" t="s">
        <v>14076</v>
      </c>
    </row>
    <row r="425" spans="2:3" ht="19.5" customHeight="1">
      <c r="B425" s="862"/>
      <c r="C425" s="626" t="s">
        <v>14077</v>
      </c>
    </row>
    <row r="426" spans="2:3" ht="19.5" customHeight="1">
      <c r="B426" s="861"/>
      <c r="C426" s="625" t="s">
        <v>14078</v>
      </c>
    </row>
    <row r="427" spans="2:3" ht="19.5" customHeight="1">
      <c r="B427" s="624" t="s">
        <v>14079</v>
      </c>
      <c r="C427" s="626" t="s">
        <v>14080</v>
      </c>
    </row>
    <row r="428" spans="2:3" ht="19.5" customHeight="1">
      <c r="B428" s="860"/>
      <c r="C428" s="626" t="s">
        <v>14081</v>
      </c>
    </row>
    <row r="429" spans="2:3" ht="19.5" customHeight="1">
      <c r="B429" s="862"/>
      <c r="C429" s="626" t="s">
        <v>14082</v>
      </c>
    </row>
    <row r="430" spans="2:3" ht="19.5" customHeight="1">
      <c r="B430" s="862"/>
      <c r="C430" s="626" t="s">
        <v>14083</v>
      </c>
    </row>
    <row r="431" spans="2:3" ht="19.5" customHeight="1">
      <c r="B431" s="862"/>
      <c r="C431" s="626" t="s">
        <v>14084</v>
      </c>
    </row>
    <row r="432" spans="2:3" ht="19.5" customHeight="1">
      <c r="B432" s="861"/>
      <c r="C432" s="626" t="s">
        <v>14085</v>
      </c>
    </row>
    <row r="433" spans="2:3" ht="19.5" customHeight="1">
      <c r="B433" s="624" t="s">
        <v>14086</v>
      </c>
      <c r="C433" s="626" t="s">
        <v>14087</v>
      </c>
    </row>
    <row r="434" spans="2:3" ht="19.5" customHeight="1">
      <c r="B434" s="860"/>
      <c r="C434" s="626" t="s">
        <v>14088</v>
      </c>
    </row>
    <row r="435" spans="2:3" ht="19.5" customHeight="1">
      <c r="B435" s="862"/>
      <c r="C435" s="626" t="s">
        <v>14089</v>
      </c>
    </row>
    <row r="436" spans="2:3" ht="19.5" customHeight="1">
      <c r="B436" s="862"/>
      <c r="C436" s="626" t="s">
        <v>14090</v>
      </c>
    </row>
    <row r="437" spans="2:3" ht="19.5" customHeight="1">
      <c r="B437" s="862"/>
      <c r="C437" s="626" t="s">
        <v>14091</v>
      </c>
    </row>
    <row r="438" spans="2:3" ht="19.5" customHeight="1">
      <c r="B438" s="862"/>
      <c r="C438" s="626" t="s">
        <v>14092</v>
      </c>
    </row>
    <row r="439" spans="2:3" ht="19.5" customHeight="1">
      <c r="B439" s="862"/>
      <c r="C439" s="626" t="s">
        <v>14093</v>
      </c>
    </row>
    <row r="440" spans="2:3" ht="19.5" customHeight="1">
      <c r="B440" s="862"/>
      <c r="C440" s="626" t="s">
        <v>14094</v>
      </c>
    </row>
    <row r="441" spans="2:3" ht="19.5" customHeight="1">
      <c r="B441" s="862"/>
      <c r="C441" s="626" t="s">
        <v>14095</v>
      </c>
    </row>
    <row r="442" spans="2:3" ht="19.5" customHeight="1">
      <c r="B442" s="862"/>
      <c r="C442" s="626" t="s">
        <v>14096</v>
      </c>
    </row>
    <row r="443" spans="2:3" ht="19.5" customHeight="1">
      <c r="B443" s="862"/>
      <c r="C443" s="626" t="s">
        <v>14097</v>
      </c>
    </row>
    <row r="444" spans="2:3" ht="19.5" customHeight="1">
      <c r="B444" s="862"/>
      <c r="C444" s="626" t="s">
        <v>14098</v>
      </c>
    </row>
    <row r="445" spans="2:3" ht="19.5" customHeight="1">
      <c r="B445" s="862"/>
      <c r="C445" s="626" t="s">
        <v>14099</v>
      </c>
    </row>
    <row r="446" spans="2:3" ht="19.5" customHeight="1">
      <c r="B446" s="862"/>
      <c r="C446" s="626" t="s">
        <v>14100</v>
      </c>
    </row>
    <row r="447" spans="2:3" ht="19.5" customHeight="1">
      <c r="B447" s="862"/>
      <c r="C447" s="626" t="s">
        <v>14101</v>
      </c>
    </row>
    <row r="448" spans="2:3" ht="19.5" customHeight="1">
      <c r="B448" s="862"/>
      <c r="C448" s="626" t="s">
        <v>14102</v>
      </c>
    </row>
    <row r="449" spans="2:3" ht="19.5" customHeight="1">
      <c r="B449" s="862"/>
      <c r="C449" s="626" t="s">
        <v>14103</v>
      </c>
    </row>
    <row r="450" spans="2:3" ht="19.5" customHeight="1">
      <c r="B450" s="862"/>
      <c r="C450" s="626" t="s">
        <v>14088</v>
      </c>
    </row>
    <row r="451" spans="2:3" ht="19.5" customHeight="1">
      <c r="B451" s="862"/>
      <c r="C451" s="626" t="s">
        <v>14089</v>
      </c>
    </row>
    <row r="452" spans="2:3" ht="19.5" customHeight="1">
      <c r="B452" s="862"/>
      <c r="C452" s="626" t="s">
        <v>14090</v>
      </c>
    </row>
    <row r="453" spans="2:3" ht="19.5" customHeight="1">
      <c r="B453" s="862"/>
      <c r="C453" s="626" t="s">
        <v>14091</v>
      </c>
    </row>
    <row r="454" spans="2:3" ht="19.5" customHeight="1">
      <c r="B454" s="862"/>
      <c r="C454" s="626" t="s">
        <v>14092</v>
      </c>
    </row>
    <row r="455" spans="2:3" ht="19.5" customHeight="1">
      <c r="B455" s="862"/>
      <c r="C455" s="626" t="s">
        <v>14093</v>
      </c>
    </row>
    <row r="456" spans="2:3" ht="19.5" customHeight="1">
      <c r="B456" s="862"/>
      <c r="C456" s="626" t="s">
        <v>14094</v>
      </c>
    </row>
    <row r="457" spans="2:3" ht="19.5" customHeight="1">
      <c r="B457" s="862"/>
      <c r="C457" s="626" t="s">
        <v>14095</v>
      </c>
    </row>
    <row r="458" spans="2:3" ht="19.5" customHeight="1">
      <c r="B458" s="862"/>
      <c r="C458" s="626" t="s">
        <v>14096</v>
      </c>
    </row>
    <row r="459" spans="2:3" ht="19.5" customHeight="1">
      <c r="B459" s="862"/>
      <c r="C459" s="626" t="s">
        <v>14097</v>
      </c>
    </row>
    <row r="460" spans="2:3" ht="19.5" customHeight="1">
      <c r="B460" s="862"/>
      <c r="C460" s="626" t="s">
        <v>14098</v>
      </c>
    </row>
    <row r="461" spans="2:3" ht="19.5" customHeight="1">
      <c r="B461" s="862"/>
      <c r="C461" s="626" t="s">
        <v>14099</v>
      </c>
    </row>
    <row r="462" spans="2:3" ht="19.5" customHeight="1">
      <c r="B462" s="862"/>
      <c r="C462" s="626" t="s">
        <v>14100</v>
      </c>
    </row>
    <row r="463" spans="2:3" ht="19.5" customHeight="1">
      <c r="B463" s="862"/>
      <c r="C463" s="626" t="s">
        <v>14101</v>
      </c>
    </row>
    <row r="464" spans="2:3" ht="19.5" customHeight="1">
      <c r="B464" s="862"/>
      <c r="C464" s="626" t="s">
        <v>14102</v>
      </c>
    </row>
    <row r="465" spans="2:3" ht="19.5" customHeight="1">
      <c r="B465" s="861"/>
      <c r="C465" s="626" t="s">
        <v>14103</v>
      </c>
    </row>
    <row r="466" spans="2:3" ht="19.5" customHeight="1">
      <c r="B466" s="624" t="s">
        <v>14104</v>
      </c>
      <c r="C466" s="626" t="s">
        <v>14105</v>
      </c>
    </row>
    <row r="467" spans="2:3" ht="19.5" customHeight="1">
      <c r="B467" s="860"/>
      <c r="C467" s="626" t="s">
        <v>14106</v>
      </c>
    </row>
    <row r="468" spans="2:3" ht="19.5" customHeight="1">
      <c r="B468" s="862"/>
      <c r="C468" s="626" t="s">
        <v>14107</v>
      </c>
    </row>
    <row r="469" spans="2:3" ht="19.5" customHeight="1">
      <c r="B469" s="862"/>
      <c r="C469" s="626" t="s">
        <v>14108</v>
      </c>
    </row>
    <row r="470" spans="2:3" ht="19.5" customHeight="1">
      <c r="B470" s="862"/>
      <c r="C470" s="626" t="s">
        <v>14109</v>
      </c>
    </row>
    <row r="471" spans="2:3" ht="19.5" customHeight="1">
      <c r="B471" s="862"/>
      <c r="C471" s="626" t="s">
        <v>14110</v>
      </c>
    </row>
    <row r="472" spans="2:3" ht="19.5" customHeight="1">
      <c r="B472" s="862"/>
      <c r="C472" s="626" t="s">
        <v>14111</v>
      </c>
    </row>
    <row r="473" spans="2:3" ht="19.5" customHeight="1">
      <c r="B473" s="862"/>
      <c r="C473" s="626" t="s">
        <v>14112</v>
      </c>
    </row>
    <row r="474" spans="2:3" ht="19.5" customHeight="1">
      <c r="B474" s="861"/>
      <c r="C474" s="626" t="s">
        <v>14113</v>
      </c>
    </row>
    <row r="475" spans="2:3" ht="19.5" customHeight="1">
      <c r="B475" s="624" t="s">
        <v>14114</v>
      </c>
      <c r="C475" s="626" t="s">
        <v>14105</v>
      </c>
    </row>
    <row r="476" spans="2:3" ht="19.5" customHeight="1">
      <c r="B476" s="860"/>
      <c r="C476" s="626" t="s">
        <v>14106</v>
      </c>
    </row>
    <row r="477" spans="2:3" ht="19.5" customHeight="1">
      <c r="B477" s="862"/>
      <c r="C477" s="626" t="s">
        <v>14107</v>
      </c>
    </row>
    <row r="478" spans="2:3" ht="19.5" customHeight="1">
      <c r="B478" s="862"/>
      <c r="C478" s="626" t="s">
        <v>14108</v>
      </c>
    </row>
    <row r="479" spans="2:3" ht="19.5" customHeight="1">
      <c r="B479" s="862"/>
      <c r="C479" s="626" t="s">
        <v>14109</v>
      </c>
    </row>
    <row r="480" spans="2:3" ht="19.5" customHeight="1">
      <c r="B480" s="862"/>
      <c r="C480" s="626" t="s">
        <v>14110</v>
      </c>
    </row>
    <row r="481" spans="2:3" ht="19.5" customHeight="1">
      <c r="B481" s="861"/>
      <c r="C481" s="626" t="s">
        <v>14111</v>
      </c>
    </row>
    <row r="482" spans="2:3" ht="19.5" customHeight="1">
      <c r="B482" s="632" t="s">
        <v>14115</v>
      </c>
      <c r="C482" s="626" t="s">
        <v>14116</v>
      </c>
    </row>
    <row r="483" spans="2:3" ht="19.5" customHeight="1">
      <c r="B483" s="863"/>
      <c r="C483" s="626" t="s">
        <v>14117</v>
      </c>
    </row>
    <row r="484" spans="2:3" ht="19.5" customHeight="1">
      <c r="B484" s="864"/>
      <c r="C484" s="626" t="s">
        <v>14118</v>
      </c>
    </row>
    <row r="485" spans="2:3" ht="19.5" customHeight="1">
      <c r="B485" s="864"/>
      <c r="C485" s="626" t="s">
        <v>14119</v>
      </c>
    </row>
    <row r="486" spans="2:3" ht="19.5" customHeight="1">
      <c r="B486" s="864"/>
      <c r="C486" s="626" t="s">
        <v>14120</v>
      </c>
    </row>
    <row r="487" spans="2:3" ht="19.5" customHeight="1">
      <c r="B487" s="864"/>
      <c r="C487" s="626" t="s">
        <v>14121</v>
      </c>
    </row>
    <row r="488" spans="2:3" ht="19.5" customHeight="1">
      <c r="B488" s="864"/>
      <c r="C488" s="626" t="s">
        <v>14122</v>
      </c>
    </row>
    <row r="489" spans="2:3" ht="19.5" customHeight="1">
      <c r="B489" s="865"/>
      <c r="C489" s="626" t="s">
        <v>14123</v>
      </c>
    </row>
    <row r="490" spans="2:3" ht="19.5" customHeight="1">
      <c r="B490" s="624" t="s">
        <v>14124</v>
      </c>
      <c r="C490" s="626" t="s">
        <v>14125</v>
      </c>
    </row>
    <row r="491" spans="2:3" ht="19.5" customHeight="1">
      <c r="B491" s="860"/>
      <c r="C491" s="626" t="s">
        <v>14126</v>
      </c>
    </row>
    <row r="492" spans="2:3" ht="19.5" customHeight="1">
      <c r="B492" s="862"/>
      <c r="C492" s="626" t="s">
        <v>14127</v>
      </c>
    </row>
    <row r="493" spans="2:3" ht="19.5" customHeight="1">
      <c r="B493" s="862"/>
      <c r="C493" s="626" t="s">
        <v>14128</v>
      </c>
    </row>
    <row r="494" spans="2:3" ht="19.5" customHeight="1">
      <c r="B494" s="862"/>
      <c r="C494" s="626" t="s">
        <v>14129</v>
      </c>
    </row>
    <row r="495" spans="2:3" ht="19.5" customHeight="1">
      <c r="B495" s="862"/>
      <c r="C495" s="626" t="s">
        <v>14130</v>
      </c>
    </row>
    <row r="496" spans="2:3" ht="19.5" customHeight="1">
      <c r="B496" s="862"/>
      <c r="C496" s="626" t="s">
        <v>14131</v>
      </c>
    </row>
    <row r="497" spans="2:3" ht="19.5" customHeight="1">
      <c r="B497" s="862"/>
      <c r="C497" s="626" t="s">
        <v>14132</v>
      </c>
    </row>
    <row r="498" spans="2:3" ht="19.5" customHeight="1">
      <c r="B498" s="862"/>
      <c r="C498" s="626" t="s">
        <v>14133</v>
      </c>
    </row>
    <row r="499" spans="2:3" ht="19.5" customHeight="1">
      <c r="B499" s="861"/>
      <c r="C499" s="626" t="s">
        <v>14134</v>
      </c>
    </row>
    <row r="500" spans="2:3" ht="19.5" customHeight="1">
      <c r="B500" s="624" t="s">
        <v>14135</v>
      </c>
      <c r="C500" s="626" t="s">
        <v>14136</v>
      </c>
    </row>
    <row r="501" spans="2:3" ht="19.5" customHeight="1">
      <c r="B501" s="860"/>
      <c r="C501" s="626" t="s">
        <v>14137</v>
      </c>
    </row>
    <row r="502" spans="2:3" ht="19.5" customHeight="1">
      <c r="B502" s="862"/>
      <c r="C502" s="626" t="s">
        <v>14138</v>
      </c>
    </row>
    <row r="503" spans="2:3" ht="19.5" customHeight="1">
      <c r="B503" s="862"/>
      <c r="C503" s="626" t="s">
        <v>14139</v>
      </c>
    </row>
    <row r="504" spans="2:3" ht="19.5" customHeight="1">
      <c r="B504" s="862"/>
      <c r="C504" s="626" t="s">
        <v>14140</v>
      </c>
    </row>
    <row r="505" spans="2:3" ht="19.5" customHeight="1">
      <c r="B505" s="862"/>
      <c r="C505" s="626" t="s">
        <v>14141</v>
      </c>
    </row>
    <row r="506" spans="2:3" ht="19.5" customHeight="1">
      <c r="B506" s="862"/>
      <c r="C506" s="626" t="s">
        <v>14142</v>
      </c>
    </row>
    <row r="507" spans="2:3" ht="19.5" customHeight="1">
      <c r="B507" s="861"/>
      <c r="C507" s="626" t="s">
        <v>14143</v>
      </c>
    </row>
    <row r="508" spans="2:3" ht="19.5" customHeight="1">
      <c r="B508" s="624" t="s">
        <v>14144</v>
      </c>
      <c r="C508" s="626" t="s">
        <v>14145</v>
      </c>
    </row>
    <row r="509" spans="2:3" ht="19.5" customHeight="1">
      <c r="B509" s="624" t="s">
        <v>14146</v>
      </c>
      <c r="C509" s="626" t="s">
        <v>14147</v>
      </c>
    </row>
    <row r="510" spans="2:3" ht="19.5" customHeight="1">
      <c r="B510" s="860"/>
      <c r="C510" s="626" t="s">
        <v>14148</v>
      </c>
    </row>
    <row r="511" spans="2:3" ht="19.5" customHeight="1">
      <c r="B511" s="861"/>
      <c r="C511" s="626" t="s">
        <v>14149</v>
      </c>
    </row>
    <row r="512" spans="2:3" ht="19.5" customHeight="1">
      <c r="B512" s="632" t="s">
        <v>14150</v>
      </c>
      <c r="C512" s="626" t="s">
        <v>14105</v>
      </c>
    </row>
    <row r="513" spans="2:3" ht="19.5" customHeight="1">
      <c r="B513" s="860"/>
      <c r="C513" s="626" t="s">
        <v>14106</v>
      </c>
    </row>
    <row r="514" spans="2:3" ht="19.5" customHeight="1">
      <c r="B514" s="862"/>
      <c r="C514" s="626" t="s">
        <v>14107</v>
      </c>
    </row>
    <row r="515" spans="2:3" ht="19.5" customHeight="1">
      <c r="B515" s="862"/>
      <c r="C515" s="626" t="s">
        <v>14108</v>
      </c>
    </row>
    <row r="516" spans="2:3" ht="19.5" customHeight="1">
      <c r="B516" s="862"/>
      <c r="C516" s="626" t="s">
        <v>14109</v>
      </c>
    </row>
    <row r="517" spans="2:3" ht="19.5" customHeight="1">
      <c r="B517" s="862"/>
      <c r="C517" s="626" t="s">
        <v>14110</v>
      </c>
    </row>
    <row r="518" spans="2:3" ht="19.5" customHeight="1">
      <c r="B518" s="862"/>
      <c r="C518" s="626" t="s">
        <v>14111</v>
      </c>
    </row>
    <row r="519" spans="2:3" ht="19.5" customHeight="1">
      <c r="B519" s="862"/>
      <c r="C519" s="626" t="s">
        <v>14112</v>
      </c>
    </row>
    <row r="520" spans="2:3" ht="19.5" customHeight="1">
      <c r="B520" s="861"/>
      <c r="C520" s="626" t="s">
        <v>14113</v>
      </c>
    </row>
    <row r="521" spans="2:3" ht="19.5" customHeight="1">
      <c r="B521" s="624" t="s">
        <v>14151</v>
      </c>
      <c r="C521" s="626" t="s">
        <v>14152</v>
      </c>
    </row>
    <row r="522" spans="2:3" ht="19.5" customHeight="1">
      <c r="B522" s="860"/>
      <c r="C522" s="626" t="s">
        <v>14153</v>
      </c>
    </row>
    <row r="523" spans="2:3" ht="19.5" customHeight="1">
      <c r="B523" s="862"/>
      <c r="C523" s="626" t="s">
        <v>14154</v>
      </c>
    </row>
    <row r="524" spans="2:3" ht="19.5" customHeight="1">
      <c r="B524" s="862"/>
      <c r="C524" s="626" t="s">
        <v>14155</v>
      </c>
    </row>
    <row r="525" spans="2:3" ht="19.5" customHeight="1">
      <c r="B525" s="862"/>
      <c r="C525" s="626" t="s">
        <v>14156</v>
      </c>
    </row>
    <row r="526" spans="2:3" ht="19.5" customHeight="1">
      <c r="B526" s="862"/>
      <c r="C526" s="626" t="s">
        <v>14157</v>
      </c>
    </row>
    <row r="527" spans="2:3" ht="19.5" customHeight="1">
      <c r="B527" s="862"/>
      <c r="C527" s="626" t="s">
        <v>14158</v>
      </c>
    </row>
    <row r="528" spans="2:3" ht="19.5" customHeight="1">
      <c r="B528" s="862"/>
      <c r="C528" s="626" t="s">
        <v>14159</v>
      </c>
    </row>
    <row r="529" spans="2:3" ht="19.5" customHeight="1">
      <c r="B529" s="862"/>
      <c r="C529" s="626" t="s">
        <v>14160</v>
      </c>
    </row>
    <row r="530" spans="2:3" ht="19.5" customHeight="1">
      <c r="B530" s="862"/>
      <c r="C530" s="625" t="s">
        <v>14161</v>
      </c>
    </row>
    <row r="531" spans="2:3" ht="19.5" customHeight="1">
      <c r="B531" s="862"/>
      <c r="C531" s="626" t="s">
        <v>14162</v>
      </c>
    </row>
    <row r="532" spans="2:3" ht="19.5" customHeight="1">
      <c r="B532" s="862"/>
      <c r="C532" s="626" t="s">
        <v>14163</v>
      </c>
    </row>
    <row r="533" spans="2:3" ht="19.5" customHeight="1">
      <c r="B533" s="862"/>
      <c r="C533" s="626" t="s">
        <v>14164</v>
      </c>
    </row>
    <row r="534" spans="2:3" ht="19.5" customHeight="1">
      <c r="B534" s="862"/>
      <c r="C534" s="626" t="s">
        <v>14165</v>
      </c>
    </row>
    <row r="535" spans="2:3" ht="19.5" customHeight="1">
      <c r="B535" s="862"/>
      <c r="C535" s="626" t="s">
        <v>14166</v>
      </c>
    </row>
    <row r="536" spans="2:3" ht="19.5" customHeight="1">
      <c r="B536" s="862"/>
      <c r="C536" s="626" t="s">
        <v>14167</v>
      </c>
    </row>
    <row r="537" spans="2:3" ht="19.5" customHeight="1">
      <c r="B537" s="862"/>
      <c r="C537" s="626" t="s">
        <v>14168</v>
      </c>
    </row>
    <row r="538" spans="2:3" ht="19.5" customHeight="1">
      <c r="B538" s="862"/>
      <c r="C538" s="626" t="s">
        <v>14169</v>
      </c>
    </row>
    <row r="539" spans="2:3" ht="19.5" customHeight="1">
      <c r="B539" s="862"/>
      <c r="C539" s="626" t="s">
        <v>14170</v>
      </c>
    </row>
    <row r="540" spans="2:3" ht="19.5" customHeight="1">
      <c r="B540" s="862"/>
      <c r="C540" s="626" t="s">
        <v>14171</v>
      </c>
    </row>
    <row r="541" spans="2:3" ht="19.5" customHeight="1">
      <c r="B541" s="862"/>
      <c r="C541" s="626" t="s">
        <v>14172</v>
      </c>
    </row>
    <row r="542" spans="2:3" ht="19.5" customHeight="1">
      <c r="B542" s="862"/>
      <c r="C542" s="626" t="s">
        <v>14173</v>
      </c>
    </row>
    <row r="543" spans="2:3" ht="19.5" customHeight="1">
      <c r="B543" s="862"/>
      <c r="C543" s="626" t="s">
        <v>14174</v>
      </c>
    </row>
    <row r="544" spans="2:3" ht="19.5" customHeight="1">
      <c r="B544" s="862"/>
      <c r="C544" s="626" t="s">
        <v>14175</v>
      </c>
    </row>
    <row r="545" spans="2:3" ht="19.5" customHeight="1">
      <c r="B545" s="862"/>
      <c r="C545" s="626" t="s">
        <v>14176</v>
      </c>
    </row>
    <row r="546" spans="2:3" ht="19.5" customHeight="1">
      <c r="B546" s="862"/>
      <c r="C546" s="626" t="s">
        <v>14177</v>
      </c>
    </row>
    <row r="547" spans="2:3" ht="19.5" customHeight="1">
      <c r="B547" s="861"/>
      <c r="C547" s="626" t="s">
        <v>14178</v>
      </c>
    </row>
    <row r="548" spans="2:3" ht="19.5" customHeight="1">
      <c r="B548" s="632" t="s">
        <v>14179</v>
      </c>
      <c r="C548" s="626" t="s">
        <v>13659</v>
      </c>
    </row>
    <row r="549" spans="2:3" ht="19.5" customHeight="1">
      <c r="B549" s="860"/>
      <c r="C549" s="626" t="s">
        <v>13660</v>
      </c>
    </row>
    <row r="550" spans="2:3" ht="19.5" customHeight="1">
      <c r="B550" s="862"/>
      <c r="C550" s="626" t="s">
        <v>13661</v>
      </c>
    </row>
    <row r="551" spans="2:3" ht="19.5" customHeight="1">
      <c r="B551" s="862"/>
      <c r="C551" s="626" t="s">
        <v>13662</v>
      </c>
    </row>
    <row r="552" spans="2:3" ht="19.5" customHeight="1">
      <c r="B552" s="862"/>
      <c r="C552" s="626" t="s">
        <v>13663</v>
      </c>
    </row>
    <row r="553" spans="2:3" ht="19.5" customHeight="1">
      <c r="B553" s="862"/>
      <c r="C553" s="626" t="s">
        <v>13664</v>
      </c>
    </row>
    <row r="554" spans="2:3" ht="19.5" customHeight="1">
      <c r="B554" s="862"/>
      <c r="C554" s="626" t="s">
        <v>14180</v>
      </c>
    </row>
    <row r="555" spans="2:3" ht="19.5" customHeight="1">
      <c r="B555" s="862"/>
      <c r="C555" s="626" t="s">
        <v>14181</v>
      </c>
    </row>
    <row r="556" spans="2:3" ht="19.5" customHeight="1">
      <c r="B556" s="862"/>
      <c r="C556" s="626" t="s">
        <v>14182</v>
      </c>
    </row>
    <row r="557" spans="2:3" ht="19.5" customHeight="1">
      <c r="B557" s="862"/>
      <c r="C557" s="626" t="s">
        <v>14183</v>
      </c>
    </row>
    <row r="558" spans="2:3" ht="19.5" customHeight="1">
      <c r="B558" s="861"/>
      <c r="C558" s="626" t="s">
        <v>14184</v>
      </c>
    </row>
    <row r="559" spans="2:3" ht="19.5" customHeight="1">
      <c r="B559" s="624" t="s">
        <v>14185</v>
      </c>
      <c r="C559" s="626" t="s">
        <v>13868</v>
      </c>
    </row>
    <row r="560" spans="2:3" ht="19.5" customHeight="1">
      <c r="B560" s="860"/>
      <c r="C560" s="626" t="s">
        <v>13869</v>
      </c>
    </row>
    <row r="561" spans="2:3" ht="19.5" customHeight="1">
      <c r="B561" s="862"/>
      <c r="C561" s="626" t="s">
        <v>13870</v>
      </c>
    </row>
    <row r="562" spans="2:3" ht="19.5" customHeight="1">
      <c r="B562" s="862"/>
      <c r="C562" s="626" t="s">
        <v>13871</v>
      </c>
    </row>
    <row r="563" spans="2:3" ht="19.5" customHeight="1">
      <c r="B563" s="862"/>
      <c r="C563" s="626" t="s">
        <v>13872</v>
      </c>
    </row>
    <row r="564" spans="2:3" ht="19.5" customHeight="1">
      <c r="B564" s="862"/>
      <c r="C564" s="626" t="s">
        <v>13873</v>
      </c>
    </row>
    <row r="565" spans="2:3" ht="19.5" customHeight="1">
      <c r="B565" s="862"/>
      <c r="C565" s="626" t="s">
        <v>13874</v>
      </c>
    </row>
    <row r="566" spans="2:3" ht="19.5" customHeight="1">
      <c r="B566" s="862"/>
      <c r="C566" s="626" t="s">
        <v>13875</v>
      </c>
    </row>
    <row r="567" spans="2:3" ht="19.5" customHeight="1">
      <c r="B567" s="862"/>
      <c r="C567" s="625" t="s">
        <v>13876</v>
      </c>
    </row>
    <row r="568" spans="2:3" ht="19.5" customHeight="1">
      <c r="B568" s="862"/>
      <c r="C568" s="625" t="s">
        <v>13877</v>
      </c>
    </row>
    <row r="569" spans="2:3" ht="19.5" customHeight="1">
      <c r="B569" s="862"/>
      <c r="C569" s="626" t="s">
        <v>13878</v>
      </c>
    </row>
    <row r="570" spans="2:3" ht="19.5" customHeight="1">
      <c r="B570" s="862"/>
      <c r="C570" s="626" t="s">
        <v>13879</v>
      </c>
    </row>
    <row r="571" spans="2:3" ht="19.5" customHeight="1">
      <c r="B571" s="862"/>
      <c r="C571" s="626" t="s">
        <v>13880</v>
      </c>
    </row>
    <row r="572" spans="2:3" ht="19.5" customHeight="1">
      <c r="B572" s="861"/>
      <c r="C572" s="626" t="s">
        <v>13881</v>
      </c>
    </row>
    <row r="573" spans="2:3" ht="19.5" customHeight="1">
      <c r="B573" s="632" t="s">
        <v>14186</v>
      </c>
      <c r="C573" s="626" t="s">
        <v>13884</v>
      </c>
    </row>
    <row r="574" spans="2:3" ht="19.5" customHeight="1">
      <c r="B574" s="860"/>
      <c r="C574" s="626" t="s">
        <v>13885</v>
      </c>
    </row>
    <row r="575" spans="2:3" ht="19.5" customHeight="1">
      <c r="B575" s="862"/>
      <c r="C575" s="626" t="s">
        <v>13886</v>
      </c>
    </row>
    <row r="576" spans="2:3" ht="19.5" customHeight="1">
      <c r="B576" s="862"/>
      <c r="C576" s="626" t="s">
        <v>13887</v>
      </c>
    </row>
    <row r="577" spans="2:3" ht="19.5" customHeight="1">
      <c r="B577" s="862"/>
      <c r="C577" s="626" t="s">
        <v>13888</v>
      </c>
    </row>
    <row r="578" spans="2:3" ht="19.5" customHeight="1">
      <c r="B578" s="862"/>
      <c r="C578" s="626" t="s">
        <v>13889</v>
      </c>
    </row>
    <row r="579" spans="2:3" ht="19.5" customHeight="1">
      <c r="B579" s="862"/>
      <c r="C579" s="626" t="s">
        <v>13890</v>
      </c>
    </row>
    <row r="580" spans="2:3" ht="19.5" customHeight="1">
      <c r="B580" s="862"/>
      <c r="C580" s="626" t="s">
        <v>13891</v>
      </c>
    </row>
    <row r="581" spans="2:3" ht="19.5" customHeight="1">
      <c r="B581" s="862"/>
      <c r="C581" s="625" t="s">
        <v>13892</v>
      </c>
    </row>
    <row r="582" spans="2:3" ht="19.5" customHeight="1">
      <c r="B582" s="862"/>
      <c r="C582" s="625" t="s">
        <v>14187</v>
      </c>
    </row>
    <row r="583" spans="2:3" ht="19.5" customHeight="1">
      <c r="B583" s="862"/>
      <c r="C583" s="626" t="s">
        <v>13894</v>
      </c>
    </row>
    <row r="584" spans="2:3" ht="19.5" customHeight="1">
      <c r="B584" s="862"/>
      <c r="C584" s="626" t="s">
        <v>13895</v>
      </c>
    </row>
    <row r="585" spans="2:3" ht="19.5" customHeight="1">
      <c r="B585" s="862"/>
      <c r="C585" s="626" t="s">
        <v>14188</v>
      </c>
    </row>
    <row r="586" spans="2:3" ht="19.5" customHeight="1">
      <c r="B586" s="861"/>
      <c r="C586" s="626" t="s">
        <v>14189</v>
      </c>
    </row>
    <row r="587" spans="2:3" ht="19.5" customHeight="1">
      <c r="B587" s="632" t="s">
        <v>14190</v>
      </c>
      <c r="C587" s="626" t="s">
        <v>14061</v>
      </c>
    </row>
  </sheetData>
  <mergeCells count="42">
    <mergeCell ref="B46:B48"/>
    <mergeCell ref="B6:B7"/>
    <mergeCell ref="B10:B24"/>
    <mergeCell ref="B26:B28"/>
    <mergeCell ref="B30:B34"/>
    <mergeCell ref="B37:B44"/>
    <mergeCell ref="B236:B253"/>
    <mergeCell ref="B49:B50"/>
    <mergeCell ref="B54:B87"/>
    <mergeCell ref="B89:B93"/>
    <mergeCell ref="B94:B95"/>
    <mergeCell ref="B98:B99"/>
    <mergeCell ref="B100:B103"/>
    <mergeCell ref="B104:B106"/>
    <mergeCell ref="B107:B118"/>
    <mergeCell ref="B119:B193"/>
    <mergeCell ref="B194:B219"/>
    <mergeCell ref="B220:B234"/>
    <mergeCell ref="B428:B432"/>
    <mergeCell ref="B255:B267"/>
    <mergeCell ref="B270:B284"/>
    <mergeCell ref="B287:B289"/>
    <mergeCell ref="B292:B301"/>
    <mergeCell ref="B304:B314"/>
    <mergeCell ref="B316:B326"/>
    <mergeCell ref="B331:B334"/>
    <mergeCell ref="B339:B344"/>
    <mergeCell ref="B348:B401"/>
    <mergeCell ref="B403:B409"/>
    <mergeCell ref="B412:B426"/>
    <mergeCell ref="B574:B586"/>
    <mergeCell ref="B434:B465"/>
    <mergeCell ref="B467:B474"/>
    <mergeCell ref="B476:B481"/>
    <mergeCell ref="B483:B489"/>
    <mergeCell ref="B491:B499"/>
    <mergeCell ref="B501:B507"/>
    <mergeCell ref="B510:B511"/>
    <mergeCell ref="B513:B520"/>
    <mergeCell ref="B522:B547"/>
    <mergeCell ref="B549:B558"/>
    <mergeCell ref="B560:B57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18725-22FA-4F45-B7DD-F03C0A7973FF}">
  <dimension ref="A1:F6008"/>
  <sheetViews>
    <sheetView workbookViewId="0">
      <selection activeCell="I20" sqref="I20"/>
    </sheetView>
  </sheetViews>
  <sheetFormatPr defaultRowHeight="14.5"/>
  <cols>
    <col min="3" max="3" width="49.453125" customWidth="1"/>
  </cols>
  <sheetData>
    <row r="1" spans="1:6" ht="17.5" customHeight="1" thickBot="1">
      <c r="A1" s="582" t="s">
        <v>6473</v>
      </c>
      <c r="B1" s="583" t="s">
        <v>6474</v>
      </c>
      <c r="C1" s="584" t="s">
        <v>6475</v>
      </c>
      <c r="D1" s="585"/>
      <c r="E1" s="585"/>
      <c r="F1" s="585"/>
    </row>
    <row r="2" spans="1:6" ht="17.5" customHeight="1" thickBot="1">
      <c r="A2" s="586" t="s">
        <v>6476</v>
      </c>
      <c r="B2" s="587">
        <v>5</v>
      </c>
      <c r="C2" s="588" t="s">
        <v>6477</v>
      </c>
      <c r="D2" s="585"/>
      <c r="E2" s="585"/>
      <c r="F2" s="585"/>
    </row>
    <row r="3" spans="1:6" ht="17.5" customHeight="1" thickBot="1">
      <c r="A3" s="589" t="s">
        <v>6478</v>
      </c>
      <c r="B3" s="590">
        <v>5</v>
      </c>
      <c r="C3" s="591" t="s">
        <v>6479</v>
      </c>
      <c r="D3" s="585"/>
      <c r="E3" s="585"/>
      <c r="F3" s="585"/>
    </row>
    <row r="4" spans="1:6" ht="17.5" customHeight="1" thickBot="1">
      <c r="A4" s="586" t="s">
        <v>6480</v>
      </c>
      <c r="B4" s="587">
        <v>5</v>
      </c>
      <c r="C4" s="588" t="s">
        <v>6481</v>
      </c>
      <c r="D4" s="585"/>
      <c r="E4" s="585"/>
      <c r="F4" s="585"/>
    </row>
    <row r="5" spans="1:6" ht="17.5" customHeight="1" thickBot="1">
      <c r="A5" s="589" t="s">
        <v>6482</v>
      </c>
      <c r="B5" s="590">
        <v>5</v>
      </c>
      <c r="C5" s="591" t="s">
        <v>6483</v>
      </c>
      <c r="D5" s="585"/>
      <c r="E5" s="585"/>
      <c r="F5" s="585"/>
    </row>
    <row r="6" spans="1:6" ht="17.5" customHeight="1" thickBot="1">
      <c r="A6" s="586" t="s">
        <v>6484</v>
      </c>
      <c r="B6" s="587">
        <v>5</v>
      </c>
      <c r="C6" s="588" t="s">
        <v>6485</v>
      </c>
      <c r="D6" s="585"/>
      <c r="E6" s="585"/>
      <c r="F6" s="585"/>
    </row>
    <row r="7" spans="1:6" ht="17.5" customHeight="1" thickBot="1">
      <c r="A7" s="589" t="s">
        <v>6486</v>
      </c>
      <c r="B7" s="590">
        <v>5</v>
      </c>
      <c r="C7" s="591" t="s">
        <v>6487</v>
      </c>
      <c r="D7" s="585"/>
      <c r="E7" s="585"/>
      <c r="F7" s="585"/>
    </row>
    <row r="8" spans="1:6" ht="17.5" customHeight="1" thickBot="1">
      <c r="A8" s="586" t="s">
        <v>6488</v>
      </c>
      <c r="B8" s="587">
        <v>5</v>
      </c>
      <c r="C8" s="588" t="s">
        <v>6489</v>
      </c>
      <c r="D8" s="585"/>
      <c r="E8" s="585"/>
      <c r="F8" s="585"/>
    </row>
    <row r="9" spans="1:6" ht="17.5" customHeight="1" thickBot="1">
      <c r="A9" s="589" t="s">
        <v>6490</v>
      </c>
      <c r="B9" s="590">
        <v>5</v>
      </c>
      <c r="C9" s="591" t="s">
        <v>6491</v>
      </c>
      <c r="D9" s="585"/>
      <c r="E9" s="585"/>
      <c r="F9" s="585"/>
    </row>
    <row r="10" spans="1:6" ht="17.5" customHeight="1" thickBot="1">
      <c r="A10" s="586" t="s">
        <v>6492</v>
      </c>
      <c r="B10" s="587">
        <v>5</v>
      </c>
      <c r="C10" s="588" t="s">
        <v>6493</v>
      </c>
      <c r="D10" s="585"/>
      <c r="E10" s="585"/>
      <c r="F10" s="585"/>
    </row>
    <row r="11" spans="1:6" ht="17.5" customHeight="1" thickBot="1">
      <c r="A11" s="589" t="s">
        <v>6494</v>
      </c>
      <c r="B11" s="590">
        <v>5</v>
      </c>
      <c r="C11" s="591" t="s">
        <v>6495</v>
      </c>
      <c r="D11" s="585"/>
      <c r="E11" s="585"/>
      <c r="F11" s="585"/>
    </row>
    <row r="12" spans="1:6" ht="17.5" customHeight="1" thickBot="1">
      <c r="A12" s="586" t="s">
        <v>6496</v>
      </c>
      <c r="B12" s="587">
        <v>5</v>
      </c>
      <c r="C12" s="588" t="s">
        <v>6497</v>
      </c>
      <c r="D12" s="585"/>
      <c r="E12" s="585"/>
      <c r="F12" s="585"/>
    </row>
    <row r="13" spans="1:6" ht="17.5" customHeight="1" thickBot="1">
      <c r="A13" s="589" t="s">
        <v>6498</v>
      </c>
      <c r="B13" s="590">
        <v>5</v>
      </c>
      <c r="C13" s="591" t="s">
        <v>6499</v>
      </c>
      <c r="D13" s="585"/>
      <c r="E13" s="585"/>
      <c r="F13" s="585"/>
    </row>
    <row r="14" spans="1:6" ht="17.5" customHeight="1" thickBot="1">
      <c r="A14" s="586" t="s">
        <v>6500</v>
      </c>
      <c r="B14" s="587">
        <v>5</v>
      </c>
      <c r="C14" s="588" t="s">
        <v>6501</v>
      </c>
      <c r="D14" s="585"/>
      <c r="E14" s="585"/>
      <c r="F14" s="585"/>
    </row>
    <row r="15" spans="1:6" ht="17.5" customHeight="1" thickBot="1">
      <c r="A15" s="589" t="s">
        <v>6502</v>
      </c>
      <c r="B15" s="590">
        <v>5</v>
      </c>
      <c r="C15" s="591" t="s">
        <v>6503</v>
      </c>
      <c r="D15" s="585"/>
      <c r="E15" s="585"/>
      <c r="F15" s="585"/>
    </row>
    <row r="16" spans="1:6" ht="17.5" customHeight="1" thickBot="1">
      <c r="A16" s="586" t="s">
        <v>6504</v>
      </c>
      <c r="B16" s="587">
        <v>5</v>
      </c>
      <c r="C16" s="588" t="s">
        <v>6505</v>
      </c>
      <c r="D16" s="585"/>
      <c r="E16" s="585"/>
      <c r="F16" s="585"/>
    </row>
    <row r="17" spans="1:6" ht="17.5" customHeight="1" thickBot="1">
      <c r="A17" s="589" t="s">
        <v>6506</v>
      </c>
      <c r="B17" s="590">
        <v>5</v>
      </c>
      <c r="C17" s="591" t="s">
        <v>6507</v>
      </c>
      <c r="D17" s="585"/>
      <c r="E17" s="585"/>
      <c r="F17" s="585"/>
    </row>
    <row r="18" spans="1:6" ht="17.5" customHeight="1" thickBot="1">
      <c r="A18" s="586" t="s">
        <v>6508</v>
      </c>
      <c r="B18" s="587">
        <v>5</v>
      </c>
      <c r="C18" s="588" t="s">
        <v>6509</v>
      </c>
      <c r="D18" s="585"/>
      <c r="E18" s="585"/>
      <c r="F18" s="585"/>
    </row>
    <row r="19" spans="1:6" ht="17.5" customHeight="1" thickBot="1">
      <c r="A19" s="589" t="s">
        <v>6510</v>
      </c>
      <c r="B19" s="590">
        <v>5</v>
      </c>
      <c r="C19" s="591" t="s">
        <v>6511</v>
      </c>
      <c r="D19" s="585"/>
      <c r="E19" s="585"/>
      <c r="F19" s="585"/>
    </row>
    <row r="20" spans="1:6" ht="17.5" customHeight="1" thickBot="1">
      <c r="A20" s="586" t="s">
        <v>6512</v>
      </c>
      <c r="B20" s="587">
        <v>5</v>
      </c>
      <c r="C20" s="588" t="s">
        <v>6513</v>
      </c>
      <c r="D20" s="585"/>
      <c r="E20" s="585"/>
      <c r="F20" s="585"/>
    </row>
    <row r="21" spans="1:6" ht="17.5" customHeight="1" thickBot="1">
      <c r="A21" s="589" t="s">
        <v>6514</v>
      </c>
      <c r="B21" s="590">
        <v>5</v>
      </c>
      <c r="C21" s="591" t="s">
        <v>6515</v>
      </c>
      <c r="D21" s="585"/>
      <c r="E21" s="585"/>
      <c r="F21" s="585"/>
    </row>
    <row r="22" spans="1:6" ht="17.5" customHeight="1" thickBot="1">
      <c r="A22" s="586" t="s">
        <v>6516</v>
      </c>
      <c r="B22" s="587">
        <v>5</v>
      </c>
      <c r="C22" s="588" t="s">
        <v>6517</v>
      </c>
      <c r="D22" s="585"/>
      <c r="E22" s="585"/>
      <c r="F22" s="585"/>
    </row>
    <row r="23" spans="1:6" ht="17.5" customHeight="1" thickBot="1">
      <c r="A23" s="589" t="s">
        <v>6518</v>
      </c>
      <c r="B23" s="590">
        <v>5</v>
      </c>
      <c r="C23" s="591" t="s">
        <v>6519</v>
      </c>
      <c r="D23" s="585"/>
      <c r="E23" s="585"/>
      <c r="F23" s="585"/>
    </row>
    <row r="24" spans="1:6" ht="17.5" customHeight="1" thickBot="1">
      <c r="A24" s="586" t="s">
        <v>6520</v>
      </c>
      <c r="B24" s="587">
        <v>5</v>
      </c>
      <c r="C24" s="588" t="s">
        <v>6521</v>
      </c>
      <c r="D24" s="585"/>
      <c r="E24" s="585"/>
      <c r="F24" s="585"/>
    </row>
    <row r="25" spans="1:6" ht="17.5" customHeight="1" thickBot="1">
      <c r="A25" s="589" t="s">
        <v>6522</v>
      </c>
      <c r="B25" s="590">
        <v>5</v>
      </c>
      <c r="C25" s="591" t="s">
        <v>6523</v>
      </c>
      <c r="D25" s="585"/>
      <c r="E25" s="585"/>
      <c r="F25" s="585"/>
    </row>
    <row r="26" spans="1:6" ht="17.5" customHeight="1" thickBot="1">
      <c r="A26" s="586" t="s">
        <v>6524</v>
      </c>
      <c r="B26" s="587">
        <v>5</v>
      </c>
      <c r="C26" s="588" t="s">
        <v>6525</v>
      </c>
      <c r="D26" s="585"/>
      <c r="E26" s="585"/>
      <c r="F26" s="585"/>
    </row>
    <row r="27" spans="1:6" ht="17.5" customHeight="1" thickBot="1">
      <c r="A27" s="589" t="s">
        <v>6526</v>
      </c>
      <c r="B27" s="590">
        <v>5</v>
      </c>
      <c r="C27" s="591" t="s">
        <v>6527</v>
      </c>
      <c r="D27" s="585"/>
      <c r="E27" s="585"/>
      <c r="F27" s="585"/>
    </row>
    <row r="28" spans="1:6" ht="17.5" customHeight="1" thickBot="1">
      <c r="A28" s="586" t="s">
        <v>6528</v>
      </c>
      <c r="B28" s="587">
        <v>5</v>
      </c>
      <c r="C28" s="588" t="s">
        <v>6529</v>
      </c>
      <c r="D28" s="592"/>
      <c r="E28" s="585"/>
      <c r="F28" s="585"/>
    </row>
    <row r="29" spans="1:6" ht="17.5" customHeight="1" thickBot="1">
      <c r="A29" s="593">
        <v>0</v>
      </c>
      <c r="B29" s="594">
        <v>9</v>
      </c>
      <c r="C29" s="595" t="s">
        <v>6530</v>
      </c>
      <c r="D29" s="596" t="s">
        <v>6531</v>
      </c>
      <c r="E29" s="585"/>
      <c r="F29" s="585"/>
    </row>
    <row r="30" spans="1:6" ht="17.5" customHeight="1" thickBot="1">
      <c r="A30" s="593">
        <v>112</v>
      </c>
      <c r="B30" s="594">
        <v>19</v>
      </c>
      <c r="C30" s="595" t="s">
        <v>6532</v>
      </c>
      <c r="D30" s="596" t="s">
        <v>6531</v>
      </c>
      <c r="E30" s="585"/>
      <c r="F30" s="585"/>
    </row>
    <row r="31" spans="1:6" ht="17.5" customHeight="1" thickBot="1">
      <c r="A31" s="593">
        <v>114</v>
      </c>
      <c r="B31" s="594">
        <v>19</v>
      </c>
      <c r="C31" s="595" t="s">
        <v>6533</v>
      </c>
      <c r="D31" s="596" t="s">
        <v>6531</v>
      </c>
      <c r="E31" s="585"/>
      <c r="F31" s="585"/>
    </row>
    <row r="32" spans="1:6" ht="17.5" customHeight="1" thickBot="1">
      <c r="A32" s="593">
        <v>115</v>
      </c>
      <c r="B32" s="594">
        <v>19</v>
      </c>
      <c r="C32" s="595" t="s">
        <v>6534</v>
      </c>
      <c r="D32" s="596" t="s">
        <v>6531</v>
      </c>
      <c r="E32" s="585"/>
      <c r="F32" s="585"/>
    </row>
    <row r="33" spans="1:6" ht="17.5" customHeight="1" thickBot="1">
      <c r="A33" s="593">
        <v>121</v>
      </c>
      <c r="B33" s="594">
        <v>19</v>
      </c>
      <c r="C33" s="595" t="s">
        <v>6535</v>
      </c>
      <c r="D33" s="596" t="s">
        <v>6531</v>
      </c>
      <c r="E33" s="585"/>
      <c r="F33" s="585"/>
    </row>
    <row r="34" spans="1:6" ht="17.5" customHeight="1" thickBot="1">
      <c r="A34" s="593">
        <v>123</v>
      </c>
      <c r="B34" s="594">
        <v>19</v>
      </c>
      <c r="C34" s="595" t="s">
        <v>6536</v>
      </c>
      <c r="D34" s="596" t="s">
        <v>6531</v>
      </c>
      <c r="E34" s="585"/>
      <c r="F34" s="585"/>
    </row>
    <row r="35" spans="1:6" ht="17.5" customHeight="1" thickBot="1">
      <c r="A35" s="593">
        <v>124</v>
      </c>
      <c r="B35" s="594">
        <v>19</v>
      </c>
      <c r="C35" s="595" t="s">
        <v>6537</v>
      </c>
      <c r="D35" s="596" t="s">
        <v>6531</v>
      </c>
      <c r="E35" s="585"/>
      <c r="F35" s="585"/>
    </row>
    <row r="36" spans="1:6" ht="17.5" customHeight="1" thickBot="1">
      <c r="A36" s="593">
        <v>125</v>
      </c>
      <c r="B36" s="594">
        <v>19</v>
      </c>
      <c r="C36" s="595" t="s">
        <v>6538</v>
      </c>
      <c r="D36" s="596" t="s">
        <v>6531</v>
      </c>
      <c r="E36" s="585"/>
      <c r="F36" s="585"/>
    </row>
    <row r="37" spans="1:6" ht="17.5" customHeight="1" thickBot="1">
      <c r="A37" s="593">
        <v>131</v>
      </c>
      <c r="B37" s="594">
        <v>19</v>
      </c>
      <c r="C37" s="595" t="s">
        <v>6539</v>
      </c>
      <c r="D37" s="596" t="s">
        <v>6531</v>
      </c>
      <c r="E37" s="585"/>
      <c r="F37" s="585"/>
    </row>
    <row r="38" spans="1:6" ht="17.5" customHeight="1" thickBot="1">
      <c r="A38" s="593">
        <v>132</v>
      </c>
      <c r="B38" s="594">
        <v>19</v>
      </c>
      <c r="C38" s="595" t="s">
        <v>6540</v>
      </c>
      <c r="D38" s="596" t="s">
        <v>6531</v>
      </c>
      <c r="E38" s="585"/>
      <c r="F38" s="585"/>
    </row>
    <row r="39" spans="1:6" ht="17.5" customHeight="1" thickBot="1">
      <c r="A39" s="593">
        <v>139</v>
      </c>
      <c r="B39" s="594">
        <v>19</v>
      </c>
      <c r="C39" s="595" t="s">
        <v>6541</v>
      </c>
      <c r="D39" s="596" t="s">
        <v>6531</v>
      </c>
      <c r="E39" s="585"/>
      <c r="F39" s="585"/>
    </row>
    <row r="40" spans="1:6" ht="17.5" customHeight="1" thickBot="1">
      <c r="A40" s="593">
        <v>151</v>
      </c>
      <c r="B40" s="594">
        <v>19</v>
      </c>
      <c r="C40" s="595" t="s">
        <v>6542</v>
      </c>
      <c r="D40" s="596" t="s">
        <v>6531</v>
      </c>
      <c r="E40" s="585"/>
      <c r="F40" s="585"/>
    </row>
    <row r="41" spans="1:6" ht="17.5" customHeight="1" thickBot="1">
      <c r="A41" s="593">
        <v>152</v>
      </c>
      <c r="B41" s="594">
        <v>19</v>
      </c>
      <c r="C41" s="595" t="s">
        <v>6543</v>
      </c>
      <c r="D41" s="596" t="s">
        <v>6531</v>
      </c>
      <c r="E41" s="585"/>
      <c r="F41" s="585"/>
    </row>
    <row r="42" spans="1:6" ht="17.5" customHeight="1" thickBot="1">
      <c r="A42" s="593">
        <v>153</v>
      </c>
      <c r="B42" s="594">
        <v>19</v>
      </c>
      <c r="C42" s="595" t="s">
        <v>6544</v>
      </c>
      <c r="D42" s="596" t="s">
        <v>6531</v>
      </c>
      <c r="E42" s="585"/>
      <c r="F42" s="585"/>
    </row>
    <row r="43" spans="1:6" ht="17.5" customHeight="1" thickBot="1">
      <c r="A43" s="593">
        <v>159</v>
      </c>
      <c r="B43" s="594">
        <v>19</v>
      </c>
      <c r="C43" s="595" t="s">
        <v>6545</v>
      </c>
      <c r="D43" s="596" t="s">
        <v>6531</v>
      </c>
      <c r="E43" s="585"/>
      <c r="F43" s="585"/>
    </row>
    <row r="44" spans="1:6" ht="17.5" customHeight="1" thickBot="1">
      <c r="A44" s="593">
        <v>160</v>
      </c>
      <c r="B44" s="594">
        <v>19</v>
      </c>
      <c r="C44" s="595" t="s">
        <v>6546</v>
      </c>
      <c r="D44" s="596" t="s">
        <v>6531</v>
      </c>
      <c r="E44" s="585"/>
      <c r="F44" s="585"/>
    </row>
    <row r="45" spans="1:6" ht="17.5" customHeight="1" thickBot="1">
      <c r="A45" s="593">
        <v>201</v>
      </c>
      <c r="B45" s="594">
        <v>19</v>
      </c>
      <c r="C45" s="595" t="s">
        <v>6547</v>
      </c>
      <c r="D45" s="596" t="s">
        <v>6531</v>
      </c>
      <c r="E45" s="585"/>
      <c r="F45" s="585"/>
    </row>
    <row r="46" spans="1:6" ht="17.5" customHeight="1" thickBot="1">
      <c r="A46" s="593">
        <v>202</v>
      </c>
      <c r="B46" s="594">
        <v>19</v>
      </c>
      <c r="C46" s="595" t="s">
        <v>6548</v>
      </c>
      <c r="D46" s="596" t="s">
        <v>6531</v>
      </c>
      <c r="E46" s="585"/>
      <c r="F46" s="585"/>
    </row>
    <row r="47" spans="1:6" ht="17.5" customHeight="1" thickBot="1">
      <c r="A47" s="593">
        <v>203</v>
      </c>
      <c r="B47" s="594">
        <v>19</v>
      </c>
      <c r="C47" s="595" t="s">
        <v>6549</v>
      </c>
      <c r="D47" s="596" t="s">
        <v>6531</v>
      </c>
      <c r="E47" s="585"/>
      <c r="F47" s="585"/>
    </row>
    <row r="48" spans="1:6" ht="17.5" customHeight="1" thickBot="1">
      <c r="A48" s="593">
        <v>204</v>
      </c>
      <c r="B48" s="594">
        <v>19</v>
      </c>
      <c r="C48" s="595" t="s">
        <v>6550</v>
      </c>
      <c r="D48" s="596" t="s">
        <v>6531</v>
      </c>
      <c r="E48" s="585"/>
      <c r="F48" s="585"/>
    </row>
    <row r="49" spans="1:6" ht="17.5" customHeight="1" thickBot="1">
      <c r="A49" s="593">
        <v>205</v>
      </c>
      <c r="B49" s="594">
        <v>19</v>
      </c>
      <c r="C49" s="595" t="s">
        <v>6551</v>
      </c>
      <c r="D49" s="596" t="s">
        <v>6531</v>
      </c>
      <c r="E49" s="585"/>
      <c r="F49" s="585"/>
    </row>
    <row r="50" spans="1:6" ht="17.5" customHeight="1" thickBot="1">
      <c r="A50" s="593">
        <v>206</v>
      </c>
      <c r="B50" s="594">
        <v>19</v>
      </c>
      <c r="C50" s="595" t="s">
        <v>6552</v>
      </c>
      <c r="D50" s="596" t="s">
        <v>6531</v>
      </c>
      <c r="E50" s="585"/>
      <c r="F50" s="585"/>
    </row>
    <row r="51" spans="1:6" ht="17.5" customHeight="1" thickBot="1">
      <c r="A51" s="593">
        <v>207</v>
      </c>
      <c r="B51" s="594">
        <v>19</v>
      </c>
      <c r="C51" s="595" t="s">
        <v>6553</v>
      </c>
      <c r="D51" s="596" t="s">
        <v>6531</v>
      </c>
      <c r="E51" s="585"/>
      <c r="F51" s="585"/>
    </row>
    <row r="52" spans="1:6" ht="17.5" customHeight="1" thickBot="1">
      <c r="A52" s="593">
        <v>20700</v>
      </c>
      <c r="B52" s="594">
        <v>11</v>
      </c>
      <c r="C52" s="595" t="s">
        <v>6554</v>
      </c>
      <c r="D52" s="596" t="s">
        <v>6531</v>
      </c>
      <c r="E52" s="585"/>
      <c r="F52" s="585"/>
    </row>
    <row r="53" spans="1:6" ht="17.5" customHeight="1" thickBot="1">
      <c r="A53" s="593">
        <v>211</v>
      </c>
      <c r="B53" s="594">
        <v>19</v>
      </c>
      <c r="C53" s="595" t="s">
        <v>6555</v>
      </c>
      <c r="D53" s="596" t="s">
        <v>6531</v>
      </c>
      <c r="E53" s="585"/>
      <c r="F53" s="585"/>
    </row>
    <row r="54" spans="1:6" ht="17.5" customHeight="1" thickBot="1">
      <c r="A54" s="593">
        <v>212</v>
      </c>
      <c r="B54" s="594">
        <v>19</v>
      </c>
      <c r="C54" s="595" t="s">
        <v>6556</v>
      </c>
      <c r="D54" s="596" t="s">
        <v>6531</v>
      </c>
      <c r="E54" s="585"/>
      <c r="F54" s="585"/>
    </row>
    <row r="55" spans="1:6" ht="17.5" customHeight="1" thickBot="1">
      <c r="A55" s="593">
        <v>213</v>
      </c>
      <c r="B55" s="594">
        <v>19</v>
      </c>
      <c r="C55" s="595" t="s">
        <v>6557</v>
      </c>
      <c r="D55" s="596" t="s">
        <v>6531</v>
      </c>
      <c r="E55" s="585"/>
      <c r="F55" s="585"/>
    </row>
    <row r="56" spans="1:6" ht="17.5" customHeight="1" thickBot="1">
      <c r="A56" s="593">
        <v>22</v>
      </c>
      <c r="B56" s="594">
        <v>19</v>
      </c>
      <c r="C56" s="595" t="s">
        <v>6558</v>
      </c>
      <c r="D56" s="596" t="s">
        <v>6531</v>
      </c>
      <c r="E56" s="585"/>
      <c r="F56" s="585"/>
    </row>
    <row r="57" spans="1:6" ht="17.5" customHeight="1" thickBot="1">
      <c r="A57" s="593">
        <v>23000</v>
      </c>
      <c r="B57" s="594">
        <v>11</v>
      </c>
      <c r="C57" s="595" t="s">
        <v>6559</v>
      </c>
      <c r="D57" s="596" t="s">
        <v>6531</v>
      </c>
      <c r="E57" s="585"/>
      <c r="F57" s="585"/>
    </row>
    <row r="58" spans="1:6" ht="17.5" customHeight="1" thickBot="1">
      <c r="A58" s="593">
        <v>23020</v>
      </c>
      <c r="B58" s="594">
        <v>11</v>
      </c>
      <c r="C58" s="595" t="s">
        <v>6560</v>
      </c>
      <c r="D58" s="596" t="s">
        <v>6531</v>
      </c>
      <c r="E58" s="585"/>
      <c r="F58" s="585"/>
    </row>
    <row r="59" spans="1:6" ht="17.5" customHeight="1" thickBot="1">
      <c r="A59" s="593">
        <v>23801</v>
      </c>
      <c r="B59" s="594">
        <v>11</v>
      </c>
      <c r="C59" s="595" t="s">
        <v>6561</v>
      </c>
      <c r="D59" s="596" t="s">
        <v>6531</v>
      </c>
      <c r="E59" s="585"/>
      <c r="F59" s="585"/>
    </row>
    <row r="60" spans="1:6" ht="17.5" customHeight="1" thickBot="1">
      <c r="A60" s="593">
        <v>23803</v>
      </c>
      <c r="B60" s="594">
        <v>11</v>
      </c>
      <c r="C60" s="595" t="s">
        <v>6562</v>
      </c>
      <c r="D60" s="596" t="s">
        <v>6531</v>
      </c>
      <c r="E60" s="585"/>
      <c r="F60" s="585"/>
    </row>
    <row r="61" spans="1:6" ht="17.5" customHeight="1" thickBot="1">
      <c r="A61" s="593">
        <v>242</v>
      </c>
      <c r="B61" s="594">
        <v>19</v>
      </c>
      <c r="C61" s="595" t="s">
        <v>6563</v>
      </c>
      <c r="D61" s="596" t="s">
        <v>6531</v>
      </c>
      <c r="E61" s="585"/>
      <c r="F61" s="585"/>
    </row>
    <row r="62" spans="1:6" ht="17.5" customHeight="1" thickBot="1">
      <c r="A62" s="593">
        <v>243</v>
      </c>
      <c r="B62" s="594">
        <v>19</v>
      </c>
      <c r="C62" s="595" t="s">
        <v>6564</v>
      </c>
      <c r="D62" s="596" t="s">
        <v>6531</v>
      </c>
      <c r="E62" s="585"/>
      <c r="F62" s="585"/>
    </row>
    <row r="63" spans="1:6" ht="17.5" customHeight="1" thickBot="1">
      <c r="A63" s="593">
        <v>24810</v>
      </c>
      <c r="B63" s="594">
        <v>11</v>
      </c>
      <c r="C63" s="595" t="s">
        <v>6565</v>
      </c>
      <c r="D63" s="596" t="s">
        <v>6531</v>
      </c>
      <c r="E63" s="585"/>
      <c r="F63" s="585"/>
    </row>
    <row r="64" spans="1:6" ht="17.5" customHeight="1" thickBot="1">
      <c r="A64" s="593">
        <v>24820</v>
      </c>
      <c r="B64" s="594">
        <v>11</v>
      </c>
      <c r="C64" s="595" t="s">
        <v>6566</v>
      </c>
      <c r="D64" s="596" t="s">
        <v>6531</v>
      </c>
      <c r="E64" s="585"/>
      <c r="F64" s="585"/>
    </row>
    <row r="65" spans="1:6" ht="17.5" customHeight="1" thickBot="1">
      <c r="A65" s="593">
        <v>24840</v>
      </c>
      <c r="B65" s="594">
        <v>11</v>
      </c>
      <c r="C65" s="595" t="s">
        <v>6567</v>
      </c>
      <c r="D65" s="596" t="s">
        <v>6531</v>
      </c>
      <c r="E65" s="585"/>
      <c r="F65" s="585"/>
    </row>
    <row r="66" spans="1:6" ht="17.5" customHeight="1" thickBot="1">
      <c r="A66" s="593">
        <v>292</v>
      </c>
      <c r="B66" s="594">
        <v>19</v>
      </c>
      <c r="C66" s="595" t="s">
        <v>6568</v>
      </c>
      <c r="D66" s="596" t="s">
        <v>6531</v>
      </c>
      <c r="E66" s="585"/>
      <c r="F66" s="585"/>
    </row>
    <row r="67" spans="1:6" ht="17.5" customHeight="1" thickBot="1">
      <c r="A67" s="593">
        <v>301</v>
      </c>
      <c r="B67" s="594">
        <v>2</v>
      </c>
      <c r="C67" s="595" t="s">
        <v>6569</v>
      </c>
      <c r="D67" s="596" t="s">
        <v>6570</v>
      </c>
      <c r="E67" s="585"/>
      <c r="F67" s="585"/>
    </row>
    <row r="68" spans="1:6" ht="17.5" customHeight="1" thickBot="1">
      <c r="A68" s="593">
        <v>309</v>
      </c>
      <c r="B68" s="594">
        <v>19</v>
      </c>
      <c r="C68" s="595" t="s">
        <v>6571</v>
      </c>
      <c r="D68" s="596" t="s">
        <v>6531</v>
      </c>
      <c r="E68" s="585"/>
      <c r="F68" s="585"/>
    </row>
    <row r="69" spans="1:6" ht="17.5" customHeight="1" thickBot="1">
      <c r="A69" s="593">
        <v>310</v>
      </c>
      <c r="B69" s="594">
        <v>19</v>
      </c>
      <c r="C69" s="595" t="s">
        <v>6572</v>
      </c>
      <c r="D69" s="596" t="s">
        <v>6531</v>
      </c>
      <c r="E69" s="585"/>
      <c r="F69" s="585"/>
    </row>
    <row r="70" spans="1:6" ht="17.5" customHeight="1" thickBot="1">
      <c r="A70" s="593" t="s">
        <v>6573</v>
      </c>
      <c r="B70" s="594">
        <v>4</v>
      </c>
      <c r="C70" s="595" t="s">
        <v>6574</v>
      </c>
      <c r="D70" s="596" t="s">
        <v>6531</v>
      </c>
      <c r="E70" s="585"/>
      <c r="F70" s="585"/>
    </row>
    <row r="71" spans="1:6" ht="17.5" customHeight="1" thickBot="1">
      <c r="A71" s="593" t="s">
        <v>6575</v>
      </c>
      <c r="B71" s="594">
        <v>4</v>
      </c>
      <c r="C71" s="595" t="s">
        <v>6576</v>
      </c>
      <c r="D71" s="596" t="s">
        <v>6531</v>
      </c>
      <c r="E71" s="585"/>
      <c r="F71" s="585"/>
    </row>
    <row r="72" spans="1:6" ht="17.5" customHeight="1" thickBot="1">
      <c r="A72" s="593">
        <v>332</v>
      </c>
      <c r="B72" s="594">
        <v>19</v>
      </c>
      <c r="C72" s="595" t="s">
        <v>6577</v>
      </c>
      <c r="D72" s="596" t="s">
        <v>6531</v>
      </c>
      <c r="E72" s="585"/>
      <c r="F72" s="585"/>
    </row>
    <row r="73" spans="1:6" ht="17.5" customHeight="1" thickBot="1">
      <c r="A73" s="593">
        <v>340</v>
      </c>
      <c r="B73" s="594">
        <v>19</v>
      </c>
      <c r="C73" s="595" t="s">
        <v>6578</v>
      </c>
      <c r="D73" s="596" t="s">
        <v>6531</v>
      </c>
      <c r="E73" s="585"/>
      <c r="F73" s="585"/>
    </row>
    <row r="74" spans="1:6" ht="17.5" customHeight="1" thickBot="1">
      <c r="A74" s="593">
        <v>351</v>
      </c>
      <c r="B74" s="594">
        <v>19</v>
      </c>
      <c r="C74" s="595" t="s">
        <v>6579</v>
      </c>
      <c r="D74" s="596" t="s">
        <v>6531</v>
      </c>
      <c r="E74" s="585"/>
      <c r="F74" s="585"/>
    </row>
    <row r="75" spans="1:6" ht="17.5" customHeight="1" thickBot="1">
      <c r="A75" s="593">
        <v>352</v>
      </c>
      <c r="B75" s="594">
        <v>19</v>
      </c>
      <c r="C75" s="595" t="s">
        <v>6580</v>
      </c>
      <c r="D75" s="596" t="s">
        <v>6531</v>
      </c>
      <c r="E75" s="585"/>
      <c r="F75" s="585"/>
    </row>
    <row r="76" spans="1:6" ht="17.5" customHeight="1" thickBot="1">
      <c r="A76" s="593">
        <v>353</v>
      </c>
      <c r="B76" s="594">
        <v>19</v>
      </c>
      <c r="C76" s="595" t="s">
        <v>6581</v>
      </c>
      <c r="D76" s="596" t="s">
        <v>6531</v>
      </c>
      <c r="E76" s="585"/>
      <c r="F76" s="585"/>
    </row>
    <row r="77" spans="1:6" ht="17.5" customHeight="1" thickBot="1">
      <c r="A77" s="593">
        <v>360</v>
      </c>
      <c r="B77" s="594">
        <v>19</v>
      </c>
      <c r="C77" s="595" t="s">
        <v>6582</v>
      </c>
      <c r="D77" s="596" t="s">
        <v>6531</v>
      </c>
      <c r="E77" s="585"/>
      <c r="F77" s="585"/>
    </row>
    <row r="78" spans="1:6" ht="17.5" customHeight="1" thickBot="1">
      <c r="A78" s="593">
        <v>401</v>
      </c>
      <c r="B78" s="594">
        <v>2</v>
      </c>
      <c r="C78" s="595" t="s">
        <v>6583</v>
      </c>
      <c r="D78" s="596" t="s">
        <v>6584</v>
      </c>
      <c r="E78" s="585"/>
      <c r="F78" s="585"/>
    </row>
    <row r="79" spans="1:6" ht="17.5" customHeight="1" thickBot="1">
      <c r="A79" s="593">
        <v>430</v>
      </c>
      <c r="B79" s="594">
        <v>19</v>
      </c>
      <c r="C79" s="595" t="s">
        <v>6585</v>
      </c>
      <c r="D79" s="596" t="s">
        <v>6531</v>
      </c>
      <c r="E79" s="585"/>
      <c r="F79" s="585"/>
    </row>
    <row r="80" spans="1:6" ht="17.5" customHeight="1" thickBot="1">
      <c r="A80" s="593">
        <v>442</v>
      </c>
      <c r="B80" s="594">
        <v>19</v>
      </c>
      <c r="C80" s="595" t="s">
        <v>6586</v>
      </c>
      <c r="D80" s="596" t="s">
        <v>6531</v>
      </c>
      <c r="E80" s="585"/>
      <c r="F80" s="585"/>
    </row>
    <row r="81" spans="1:6" ht="17.5" customHeight="1" thickBot="1">
      <c r="A81" s="593">
        <v>443</v>
      </c>
      <c r="B81" s="594">
        <v>19</v>
      </c>
      <c r="C81" s="595" t="s">
        <v>6587</v>
      </c>
      <c r="D81" s="596" t="s">
        <v>6531</v>
      </c>
      <c r="E81" s="585"/>
      <c r="F81" s="585"/>
    </row>
    <row r="82" spans="1:6" ht="17.5" customHeight="1" thickBot="1">
      <c r="A82" s="593">
        <v>450</v>
      </c>
      <c r="B82" s="594">
        <v>19</v>
      </c>
      <c r="C82" s="595" t="s">
        <v>6588</v>
      </c>
      <c r="D82" s="596" t="s">
        <v>6531</v>
      </c>
      <c r="E82" s="585"/>
      <c r="F82" s="585"/>
    </row>
    <row r="83" spans="1:6" ht="17.5" customHeight="1" thickBot="1">
      <c r="A83" s="593">
        <v>45001</v>
      </c>
      <c r="B83" s="594">
        <v>3</v>
      </c>
      <c r="C83" s="595" t="s">
        <v>6589</v>
      </c>
      <c r="D83" s="596" t="s">
        <v>310</v>
      </c>
      <c r="E83" s="585"/>
      <c r="F83" s="585"/>
    </row>
    <row r="84" spans="1:6" ht="17.5" customHeight="1" thickBot="1">
      <c r="A84" s="593">
        <v>45002</v>
      </c>
      <c r="B84" s="594">
        <v>3</v>
      </c>
      <c r="C84" s="595" t="s">
        <v>6590</v>
      </c>
      <c r="D84" s="596" t="s">
        <v>310</v>
      </c>
      <c r="E84" s="585"/>
      <c r="F84" s="585"/>
    </row>
    <row r="85" spans="1:6" ht="17.5" customHeight="1" thickBot="1">
      <c r="A85" s="593">
        <v>45003</v>
      </c>
      <c r="B85" s="594">
        <v>3</v>
      </c>
      <c r="C85" s="595" t="s">
        <v>6591</v>
      </c>
      <c r="D85" s="596" t="s">
        <v>6531</v>
      </c>
      <c r="E85" s="585"/>
      <c r="F85" s="585"/>
    </row>
    <row r="86" spans="1:6" ht="17.5" customHeight="1" thickBot="1">
      <c r="A86" s="593">
        <v>45004</v>
      </c>
      <c r="B86" s="594">
        <v>3</v>
      </c>
      <c r="C86" s="595" t="s">
        <v>6592</v>
      </c>
      <c r="D86" s="596" t="s">
        <v>6531</v>
      </c>
      <c r="E86" s="585"/>
      <c r="F86" s="585"/>
    </row>
    <row r="87" spans="1:6" ht="17.5" customHeight="1" thickBot="1">
      <c r="A87" s="593">
        <v>45005</v>
      </c>
      <c r="B87" s="594">
        <v>3</v>
      </c>
      <c r="C87" s="595" t="s">
        <v>6593</v>
      </c>
      <c r="D87" s="596" t="s">
        <v>6531</v>
      </c>
      <c r="E87" s="585"/>
      <c r="F87" s="585"/>
    </row>
    <row r="88" spans="1:6" ht="17.5" customHeight="1" thickBot="1">
      <c r="A88" s="593">
        <v>45006</v>
      </c>
      <c r="B88" s="594">
        <v>3</v>
      </c>
      <c r="C88" s="595" t="s">
        <v>6594</v>
      </c>
      <c r="D88" s="596" t="s">
        <v>6531</v>
      </c>
      <c r="E88" s="585"/>
      <c r="F88" s="585"/>
    </row>
    <row r="89" spans="1:6" ht="17.5" customHeight="1" thickBot="1">
      <c r="A89" s="593">
        <v>45007</v>
      </c>
      <c r="B89" s="594">
        <v>3</v>
      </c>
      <c r="C89" s="595" t="s">
        <v>6595</v>
      </c>
      <c r="D89" s="596">
        <v>200</v>
      </c>
      <c r="E89" s="585"/>
      <c r="F89" s="585"/>
    </row>
    <row r="90" spans="1:6" ht="17.5" customHeight="1" thickBot="1">
      <c r="A90" s="593">
        <v>45008</v>
      </c>
      <c r="B90" s="594">
        <v>3</v>
      </c>
      <c r="C90" s="595" t="s">
        <v>6596</v>
      </c>
      <c r="D90" s="596" t="s">
        <v>6531</v>
      </c>
      <c r="E90" s="585"/>
      <c r="F90" s="585"/>
    </row>
    <row r="91" spans="1:6" ht="17.5" customHeight="1" thickBot="1">
      <c r="A91" s="593">
        <v>45009</v>
      </c>
      <c r="B91" s="594">
        <v>3</v>
      </c>
      <c r="C91" s="595" t="s">
        <v>6597</v>
      </c>
      <c r="D91" s="596" t="s">
        <v>6531</v>
      </c>
      <c r="E91" s="585"/>
      <c r="F91" s="585"/>
    </row>
    <row r="92" spans="1:6" ht="17.5" customHeight="1" thickBot="1">
      <c r="A92" s="593">
        <v>45101</v>
      </c>
      <c r="B92" s="594">
        <v>2</v>
      </c>
      <c r="C92" s="595" t="s">
        <v>6598</v>
      </c>
      <c r="D92" s="596" t="s">
        <v>6599</v>
      </c>
      <c r="E92" s="585"/>
      <c r="F92" s="585"/>
    </row>
    <row r="93" spans="1:6" ht="17.5" customHeight="1" thickBot="1">
      <c r="A93" s="593">
        <v>45102</v>
      </c>
      <c r="B93" s="594">
        <v>2</v>
      </c>
      <c r="C93" s="595" t="s">
        <v>6600</v>
      </c>
      <c r="D93" s="596" t="s">
        <v>6601</v>
      </c>
      <c r="E93" s="585"/>
      <c r="F93" s="585"/>
    </row>
    <row r="94" spans="1:6" ht="17.5" customHeight="1" thickBot="1">
      <c r="A94" s="593">
        <v>45103</v>
      </c>
      <c r="B94" s="594">
        <v>2</v>
      </c>
      <c r="C94" s="595" t="s">
        <v>6602</v>
      </c>
      <c r="D94" s="596" t="s">
        <v>6603</v>
      </c>
      <c r="E94" s="585"/>
      <c r="F94" s="585"/>
    </row>
    <row r="95" spans="1:6" ht="17.5" customHeight="1" thickBot="1">
      <c r="A95" s="593">
        <v>45104</v>
      </c>
      <c r="B95" s="594">
        <v>2</v>
      </c>
      <c r="C95" s="595" t="s">
        <v>6604</v>
      </c>
      <c r="D95" s="596" t="s">
        <v>6605</v>
      </c>
      <c r="E95" s="585"/>
      <c r="F95" s="585"/>
    </row>
    <row r="96" spans="1:6" ht="17.5" customHeight="1" thickBot="1">
      <c r="A96" s="593">
        <v>471</v>
      </c>
      <c r="B96" s="594">
        <v>19</v>
      </c>
      <c r="C96" s="595" t="s">
        <v>6606</v>
      </c>
      <c r="D96" s="596" t="s">
        <v>6531</v>
      </c>
      <c r="E96" s="585"/>
      <c r="F96" s="585"/>
    </row>
    <row r="97" spans="1:6" ht="17.5" customHeight="1" thickBot="1">
      <c r="A97" s="593">
        <v>472</v>
      </c>
      <c r="B97" s="594">
        <v>19</v>
      </c>
      <c r="C97" s="595" t="s">
        <v>6607</v>
      </c>
      <c r="D97" s="596" t="s">
        <v>6531</v>
      </c>
      <c r="E97" s="585"/>
      <c r="F97" s="585"/>
    </row>
    <row r="98" spans="1:6" ht="17.5" customHeight="1" thickBot="1">
      <c r="A98" s="593">
        <v>474</v>
      </c>
      <c r="B98" s="594">
        <v>19</v>
      </c>
      <c r="C98" s="595" t="s">
        <v>6608</v>
      </c>
      <c r="D98" s="596" t="s">
        <v>6531</v>
      </c>
      <c r="E98" s="585"/>
      <c r="F98" s="585"/>
    </row>
    <row r="99" spans="1:6" ht="17.5" customHeight="1" thickBot="1">
      <c r="A99" s="593">
        <v>501</v>
      </c>
      <c r="B99" s="594">
        <v>2</v>
      </c>
      <c r="C99" s="595" t="s">
        <v>6609</v>
      </c>
      <c r="D99" s="596" t="s">
        <v>6610</v>
      </c>
      <c r="E99" s="585"/>
      <c r="F99" s="585"/>
    </row>
    <row r="100" spans="1:6" ht="17.5" customHeight="1" thickBot="1">
      <c r="A100" s="593">
        <v>503</v>
      </c>
      <c r="B100" s="594">
        <v>2</v>
      </c>
      <c r="C100" s="595" t="s">
        <v>6611</v>
      </c>
      <c r="D100" s="596" t="s">
        <v>6612</v>
      </c>
      <c r="E100" s="585"/>
      <c r="F100" s="585"/>
    </row>
    <row r="101" spans="1:6" ht="17.5" customHeight="1" thickBot="1">
      <c r="A101" s="593">
        <v>511</v>
      </c>
      <c r="B101" s="594">
        <v>19</v>
      </c>
      <c r="C101" s="595" t="s">
        <v>6613</v>
      </c>
      <c r="D101" s="596" t="s">
        <v>6531</v>
      </c>
      <c r="E101" s="585"/>
      <c r="F101" s="585"/>
    </row>
    <row r="102" spans="1:6" ht="17.5" customHeight="1" thickBot="1">
      <c r="A102" s="593">
        <v>522</v>
      </c>
      <c r="B102" s="594">
        <v>19</v>
      </c>
      <c r="C102" s="595" t="s">
        <v>6614</v>
      </c>
      <c r="D102" s="596" t="s">
        <v>6531</v>
      </c>
      <c r="E102" s="585"/>
      <c r="F102" s="585"/>
    </row>
    <row r="103" spans="1:6" ht="17.5" customHeight="1" thickBot="1">
      <c r="A103" s="593">
        <v>523</v>
      </c>
      <c r="B103" s="594">
        <v>19</v>
      </c>
      <c r="C103" s="595" t="s">
        <v>6615</v>
      </c>
      <c r="D103" s="596" t="s">
        <v>6531</v>
      </c>
      <c r="E103" s="585"/>
      <c r="F103" s="585"/>
    </row>
    <row r="104" spans="1:6" ht="17.5" customHeight="1" thickBot="1">
      <c r="A104" s="593">
        <v>601</v>
      </c>
      <c r="B104" s="594">
        <v>2</v>
      </c>
      <c r="C104" s="595" t="s">
        <v>6616</v>
      </c>
      <c r="D104" s="596" t="s">
        <v>6617</v>
      </c>
      <c r="E104" s="585"/>
      <c r="F104" s="585"/>
    </row>
    <row r="105" spans="1:6" ht="17.5" customHeight="1" thickBot="1">
      <c r="A105" s="593">
        <v>602</v>
      </c>
      <c r="B105" s="594">
        <v>19</v>
      </c>
      <c r="C105" s="595" t="s">
        <v>6618</v>
      </c>
      <c r="D105" s="596" t="s">
        <v>6531</v>
      </c>
      <c r="E105" s="585"/>
      <c r="F105" s="585"/>
    </row>
    <row r="106" spans="1:6" ht="17.5" customHeight="1" thickBot="1">
      <c r="A106" s="593">
        <v>603</v>
      </c>
      <c r="B106" s="594">
        <v>2</v>
      </c>
      <c r="C106" s="595" t="s">
        <v>6619</v>
      </c>
      <c r="D106" s="596" t="s">
        <v>6584</v>
      </c>
      <c r="E106" s="585"/>
      <c r="F106" s="585"/>
    </row>
    <row r="107" spans="1:6" ht="17.5" customHeight="1" thickBot="1">
      <c r="A107" s="593">
        <v>604</v>
      </c>
      <c r="B107" s="594">
        <v>2</v>
      </c>
      <c r="C107" s="595" t="s">
        <v>6620</v>
      </c>
      <c r="D107" s="596" t="s">
        <v>6621</v>
      </c>
      <c r="E107" s="585"/>
      <c r="F107" s="585"/>
    </row>
    <row r="108" spans="1:6" ht="17.5" customHeight="1" thickBot="1">
      <c r="A108" s="593">
        <v>605</v>
      </c>
      <c r="B108" s="594">
        <v>2</v>
      </c>
      <c r="C108" s="595" t="s">
        <v>6622</v>
      </c>
      <c r="D108" s="596" t="s">
        <v>6623</v>
      </c>
      <c r="E108" s="585"/>
      <c r="F108" s="585"/>
    </row>
    <row r="109" spans="1:6" ht="17.5" customHeight="1" thickBot="1">
      <c r="A109" s="593">
        <v>609</v>
      </c>
      <c r="B109" s="594">
        <v>19</v>
      </c>
      <c r="C109" s="595" t="s">
        <v>6624</v>
      </c>
      <c r="D109" s="596" t="s">
        <v>6531</v>
      </c>
      <c r="E109" s="585"/>
      <c r="F109" s="585"/>
    </row>
    <row r="110" spans="1:6" ht="17.5" customHeight="1" thickBot="1">
      <c r="A110" s="593">
        <v>612</v>
      </c>
      <c r="B110" s="594">
        <v>19</v>
      </c>
      <c r="C110" s="595" t="s">
        <v>6625</v>
      </c>
      <c r="D110" s="596" t="s">
        <v>6531</v>
      </c>
      <c r="E110" s="585"/>
      <c r="F110" s="585"/>
    </row>
    <row r="111" spans="1:6" ht="17.5" customHeight="1" thickBot="1">
      <c r="A111" s="593">
        <v>613</v>
      </c>
      <c r="B111" s="594">
        <v>19</v>
      </c>
      <c r="C111" s="595" t="s">
        <v>6626</v>
      </c>
      <c r="D111" s="596" t="s">
        <v>6531</v>
      </c>
      <c r="E111" s="585"/>
      <c r="F111" s="585"/>
    </row>
    <row r="112" spans="1:6" ht="17.5" customHeight="1" thickBot="1">
      <c r="A112" s="593">
        <v>631</v>
      </c>
      <c r="B112" s="594">
        <v>19</v>
      </c>
      <c r="C112" s="595" t="s">
        <v>6627</v>
      </c>
      <c r="D112" s="596" t="s">
        <v>6531</v>
      </c>
      <c r="E112" s="585"/>
      <c r="F112" s="585"/>
    </row>
    <row r="113" spans="1:6" ht="17.5" customHeight="1" thickBot="1">
      <c r="A113" s="593">
        <v>639</v>
      </c>
      <c r="B113" s="594">
        <v>19</v>
      </c>
      <c r="C113" s="595" t="s">
        <v>6628</v>
      </c>
      <c r="D113" s="596" t="s">
        <v>6531</v>
      </c>
      <c r="E113" s="585"/>
      <c r="F113" s="585"/>
    </row>
    <row r="114" spans="1:6" ht="17.5" customHeight="1" thickBot="1">
      <c r="A114" s="593">
        <v>640</v>
      </c>
      <c r="B114" s="594">
        <v>19</v>
      </c>
      <c r="C114" s="595" t="s">
        <v>6629</v>
      </c>
      <c r="D114" s="596" t="s">
        <v>6531</v>
      </c>
      <c r="E114" s="585"/>
      <c r="F114" s="585"/>
    </row>
    <row r="115" spans="1:6" ht="17.5" customHeight="1" thickBot="1">
      <c r="A115" s="593">
        <v>651</v>
      </c>
      <c r="B115" s="594">
        <v>19</v>
      </c>
      <c r="C115" s="595" t="s">
        <v>6630</v>
      </c>
      <c r="D115" s="596" t="s">
        <v>6531</v>
      </c>
      <c r="E115" s="585"/>
      <c r="F115" s="585"/>
    </row>
    <row r="116" spans="1:6" ht="17.5" customHeight="1" thickBot="1">
      <c r="A116" s="593">
        <v>652</v>
      </c>
      <c r="B116" s="594">
        <v>19</v>
      </c>
      <c r="C116" s="595" t="s">
        <v>6631</v>
      </c>
      <c r="D116" s="596" t="s">
        <v>6531</v>
      </c>
      <c r="E116" s="585"/>
      <c r="F116" s="585"/>
    </row>
    <row r="117" spans="1:6" ht="17.5" customHeight="1" thickBot="1">
      <c r="A117" s="593">
        <v>660</v>
      </c>
      <c r="B117" s="594">
        <v>19</v>
      </c>
      <c r="C117" s="595" t="s">
        <v>6632</v>
      </c>
      <c r="D117" s="596" t="s">
        <v>6531</v>
      </c>
      <c r="E117" s="585"/>
      <c r="F117" s="585"/>
    </row>
    <row r="118" spans="1:6" ht="17.5" customHeight="1" thickBot="1">
      <c r="A118" s="593">
        <v>670</v>
      </c>
      <c r="B118" s="594">
        <v>19</v>
      </c>
      <c r="C118" s="595" t="s">
        <v>6633</v>
      </c>
      <c r="D118" s="596" t="s">
        <v>6531</v>
      </c>
      <c r="E118" s="585"/>
      <c r="F118" s="585"/>
    </row>
    <row r="119" spans="1:6" ht="17.5" customHeight="1" thickBot="1">
      <c r="A119" s="593">
        <v>681</v>
      </c>
      <c r="B119" s="594">
        <v>19</v>
      </c>
      <c r="C119" s="595" t="s">
        <v>6634</v>
      </c>
      <c r="D119" s="596" t="s">
        <v>6531</v>
      </c>
      <c r="E119" s="585"/>
      <c r="F119" s="585"/>
    </row>
    <row r="120" spans="1:6" ht="17.5" customHeight="1" thickBot="1">
      <c r="A120" s="593">
        <v>689</v>
      </c>
      <c r="B120" s="594">
        <v>19</v>
      </c>
      <c r="C120" s="595" t="s">
        <v>6635</v>
      </c>
      <c r="D120" s="596" t="s">
        <v>6531</v>
      </c>
      <c r="E120" s="585"/>
      <c r="F120" s="585"/>
    </row>
    <row r="121" spans="1:6" ht="17.5" customHeight="1" thickBot="1">
      <c r="A121" s="593">
        <v>691</v>
      </c>
      <c r="B121" s="594">
        <v>19</v>
      </c>
      <c r="C121" s="595" t="s">
        <v>6636</v>
      </c>
      <c r="D121" s="596" t="s">
        <v>6531</v>
      </c>
      <c r="E121" s="585"/>
      <c r="F121" s="585"/>
    </row>
    <row r="122" spans="1:6" ht="17.5" customHeight="1" thickBot="1">
      <c r="A122" s="593">
        <v>692</v>
      </c>
      <c r="B122" s="594">
        <v>19</v>
      </c>
      <c r="C122" s="595" t="s">
        <v>6637</v>
      </c>
      <c r="D122" s="596" t="s">
        <v>6531</v>
      </c>
      <c r="E122" s="585"/>
      <c r="F122" s="585"/>
    </row>
    <row r="123" spans="1:6" ht="17.5" customHeight="1" thickBot="1">
      <c r="A123" s="593">
        <v>693</v>
      </c>
      <c r="B123" s="594">
        <v>19</v>
      </c>
      <c r="C123" s="595" t="s">
        <v>6638</v>
      </c>
      <c r="D123" s="596" t="s">
        <v>6531</v>
      </c>
      <c r="E123" s="585"/>
      <c r="F123" s="585"/>
    </row>
    <row r="124" spans="1:6" ht="17.5" customHeight="1" thickBot="1">
      <c r="A124" s="593">
        <v>695</v>
      </c>
      <c r="B124" s="594">
        <v>19</v>
      </c>
      <c r="C124" s="595" t="s">
        <v>6639</v>
      </c>
      <c r="D124" s="596" t="s">
        <v>6531</v>
      </c>
      <c r="E124" s="585"/>
      <c r="F124" s="585"/>
    </row>
    <row r="125" spans="1:6" ht="17.5" customHeight="1" thickBot="1">
      <c r="A125" s="593">
        <v>70001</v>
      </c>
      <c r="B125" s="594">
        <v>15</v>
      </c>
      <c r="C125" s="595" t="s">
        <v>6640</v>
      </c>
      <c r="D125" s="596" t="s">
        <v>6531</v>
      </c>
      <c r="E125" s="585"/>
      <c r="F125" s="585"/>
    </row>
    <row r="126" spans="1:6" ht="17.5" customHeight="1" thickBot="1">
      <c r="A126" s="593">
        <v>722</v>
      </c>
      <c r="B126" s="594">
        <v>19</v>
      </c>
      <c r="C126" s="595" t="s">
        <v>6641</v>
      </c>
      <c r="D126" s="596" t="s">
        <v>6531</v>
      </c>
      <c r="E126" s="585"/>
      <c r="F126" s="585"/>
    </row>
    <row r="127" spans="1:6" ht="17.5" customHeight="1" thickBot="1">
      <c r="A127" s="593">
        <v>730</v>
      </c>
      <c r="B127" s="594">
        <v>19</v>
      </c>
      <c r="C127" s="595" t="s">
        <v>6642</v>
      </c>
      <c r="D127" s="596" t="s">
        <v>6531</v>
      </c>
      <c r="E127" s="585"/>
      <c r="F127" s="585"/>
    </row>
    <row r="128" spans="1:6" ht="17.5" customHeight="1" thickBot="1">
      <c r="A128" s="593">
        <v>780</v>
      </c>
      <c r="B128" s="594">
        <v>19</v>
      </c>
      <c r="C128" s="595" t="s">
        <v>6643</v>
      </c>
      <c r="D128" s="596" t="s">
        <v>6531</v>
      </c>
      <c r="E128" s="585"/>
      <c r="F128" s="585"/>
    </row>
    <row r="129" spans="1:6" ht="17.5" customHeight="1" thickBot="1">
      <c r="A129" s="593">
        <v>782</v>
      </c>
      <c r="B129" s="594">
        <v>19</v>
      </c>
      <c r="C129" s="595" t="s">
        <v>6644</v>
      </c>
      <c r="D129" s="596" t="s">
        <v>6531</v>
      </c>
      <c r="E129" s="585"/>
      <c r="F129" s="585"/>
    </row>
    <row r="130" spans="1:6" ht="17.5" customHeight="1" thickBot="1">
      <c r="A130" s="593">
        <v>80001</v>
      </c>
      <c r="B130" s="594">
        <v>3</v>
      </c>
      <c r="C130" s="595" t="s">
        <v>6645</v>
      </c>
      <c r="D130" s="596" t="s">
        <v>6531</v>
      </c>
      <c r="E130" s="585"/>
      <c r="F130" s="585"/>
    </row>
    <row r="131" spans="1:6" ht="17.5" customHeight="1" thickBot="1">
      <c r="A131" s="593">
        <v>801</v>
      </c>
      <c r="B131" s="594">
        <v>19</v>
      </c>
      <c r="C131" s="595" t="s">
        <v>6646</v>
      </c>
      <c r="D131" s="596" t="s">
        <v>6531</v>
      </c>
      <c r="E131" s="585"/>
      <c r="F131" s="585"/>
    </row>
    <row r="132" spans="1:6" ht="17.5" customHeight="1" thickBot="1">
      <c r="A132" s="593">
        <v>802</v>
      </c>
      <c r="B132" s="594">
        <v>19</v>
      </c>
      <c r="C132" s="595" t="s">
        <v>6647</v>
      </c>
      <c r="D132" s="596" t="s">
        <v>6531</v>
      </c>
      <c r="E132" s="585"/>
      <c r="F132" s="585"/>
    </row>
    <row r="133" spans="1:6" ht="17.5" customHeight="1" thickBot="1">
      <c r="A133" s="593">
        <v>811</v>
      </c>
      <c r="B133" s="594">
        <v>19</v>
      </c>
      <c r="C133" s="595" t="s">
        <v>6648</v>
      </c>
      <c r="D133" s="596" t="s">
        <v>6531</v>
      </c>
      <c r="E133" s="585"/>
      <c r="F133" s="585"/>
    </row>
    <row r="134" spans="1:6" ht="17.5" customHeight="1" thickBot="1">
      <c r="A134" s="593">
        <v>821</v>
      </c>
      <c r="B134" s="594">
        <v>19</v>
      </c>
      <c r="C134" s="595" t="s">
        <v>6649</v>
      </c>
      <c r="D134" s="596" t="s">
        <v>6531</v>
      </c>
      <c r="E134" s="585"/>
      <c r="F134" s="585"/>
    </row>
    <row r="135" spans="1:6" ht="17.5" customHeight="1" thickBot="1">
      <c r="A135" s="593">
        <v>822</v>
      </c>
      <c r="B135" s="594">
        <v>19</v>
      </c>
      <c r="C135" s="595" t="s">
        <v>6650</v>
      </c>
      <c r="D135" s="596" t="s">
        <v>6531</v>
      </c>
      <c r="E135" s="585"/>
      <c r="F135" s="585"/>
    </row>
    <row r="136" spans="1:6" ht="17.5" customHeight="1" thickBot="1">
      <c r="A136" s="593">
        <v>823</v>
      </c>
      <c r="B136" s="594">
        <v>19</v>
      </c>
      <c r="C136" s="595" t="s">
        <v>6651</v>
      </c>
      <c r="D136" s="596" t="s">
        <v>6652</v>
      </c>
      <c r="E136" s="585"/>
      <c r="F136" s="585"/>
    </row>
    <row r="137" spans="1:6" ht="17.5" customHeight="1" thickBot="1">
      <c r="A137" s="593">
        <v>824</v>
      </c>
      <c r="B137" s="594">
        <v>19</v>
      </c>
      <c r="C137" s="595" t="s">
        <v>6651</v>
      </c>
      <c r="D137" s="596" t="s">
        <v>6653</v>
      </c>
      <c r="E137" s="585"/>
      <c r="F137" s="585"/>
    </row>
    <row r="138" spans="1:6" ht="17.5" customHeight="1" thickBot="1">
      <c r="A138" s="593">
        <v>831</v>
      </c>
      <c r="B138" s="594">
        <v>19</v>
      </c>
      <c r="C138" s="595" t="s">
        <v>6654</v>
      </c>
      <c r="D138" s="596" t="s">
        <v>6531</v>
      </c>
      <c r="E138" s="585"/>
      <c r="F138" s="585"/>
    </row>
    <row r="139" spans="1:6" ht="17.5" customHeight="1" thickBot="1">
      <c r="A139" s="593">
        <v>832</v>
      </c>
      <c r="B139" s="594">
        <v>19</v>
      </c>
      <c r="C139" s="595" t="s">
        <v>6655</v>
      </c>
      <c r="D139" s="596" t="s">
        <v>6531</v>
      </c>
      <c r="E139" s="585"/>
      <c r="F139" s="585"/>
    </row>
    <row r="140" spans="1:6" ht="17.5" customHeight="1" thickBot="1">
      <c r="A140" s="593">
        <v>833</v>
      </c>
      <c r="B140" s="594">
        <v>19</v>
      </c>
      <c r="C140" s="595" t="s">
        <v>6656</v>
      </c>
      <c r="D140" s="596" t="s">
        <v>6531</v>
      </c>
      <c r="E140" s="585"/>
      <c r="F140" s="585"/>
    </row>
    <row r="141" spans="1:6" ht="17.5" customHeight="1" thickBot="1">
      <c r="A141" s="593">
        <v>834</v>
      </c>
      <c r="B141" s="594">
        <v>19</v>
      </c>
      <c r="C141" s="595" t="s">
        <v>6657</v>
      </c>
      <c r="D141" s="596" t="s">
        <v>6531</v>
      </c>
      <c r="E141" s="585"/>
      <c r="F141" s="585"/>
    </row>
    <row r="142" spans="1:6" ht="17.5" customHeight="1" thickBot="1">
      <c r="A142" s="593">
        <v>835</v>
      </c>
      <c r="B142" s="594">
        <v>19</v>
      </c>
      <c r="C142" s="595" t="s">
        <v>6658</v>
      </c>
      <c r="D142" s="596" t="s">
        <v>6531</v>
      </c>
      <c r="E142" s="585"/>
      <c r="F142" s="585"/>
    </row>
    <row r="143" spans="1:6" ht="17.5" customHeight="1" thickBot="1">
      <c r="A143" s="593">
        <v>836</v>
      </c>
      <c r="B143" s="594">
        <v>19</v>
      </c>
      <c r="C143" s="595" t="s">
        <v>6659</v>
      </c>
      <c r="D143" s="596" t="s">
        <v>6531</v>
      </c>
      <c r="E143" s="585"/>
      <c r="F143" s="585"/>
    </row>
    <row r="144" spans="1:6" ht="17.5" customHeight="1" thickBot="1">
      <c r="A144" s="593">
        <v>837</v>
      </c>
      <c r="B144" s="594">
        <v>19</v>
      </c>
      <c r="C144" s="595" t="s">
        <v>6660</v>
      </c>
      <c r="D144" s="596" t="s">
        <v>6531</v>
      </c>
      <c r="E144" s="585"/>
      <c r="F144" s="585"/>
    </row>
    <row r="145" spans="1:6" ht="17.5" customHeight="1" thickBot="1">
      <c r="A145" s="593">
        <v>838</v>
      </c>
      <c r="B145" s="594">
        <v>19</v>
      </c>
      <c r="C145" s="595" t="s">
        <v>6661</v>
      </c>
      <c r="D145" s="596" t="s">
        <v>6531</v>
      </c>
      <c r="E145" s="585"/>
      <c r="F145" s="585"/>
    </row>
    <row r="146" spans="1:6" ht="17.5" customHeight="1" thickBot="1">
      <c r="A146" s="593">
        <v>842</v>
      </c>
      <c r="B146" s="594">
        <v>19</v>
      </c>
      <c r="C146" s="595" t="s">
        <v>6662</v>
      </c>
      <c r="D146" s="596" t="s">
        <v>6531</v>
      </c>
      <c r="E146" s="585"/>
      <c r="F146" s="585"/>
    </row>
    <row r="147" spans="1:6" ht="17.5" customHeight="1" thickBot="1">
      <c r="A147" s="593">
        <v>843</v>
      </c>
      <c r="B147" s="594">
        <v>19</v>
      </c>
      <c r="C147" s="595" t="s">
        <v>6663</v>
      </c>
      <c r="D147" s="596" t="s">
        <v>6531</v>
      </c>
      <c r="E147" s="585"/>
      <c r="F147" s="585"/>
    </row>
    <row r="148" spans="1:6" ht="17.5" customHeight="1" thickBot="1">
      <c r="A148" s="593">
        <v>844</v>
      </c>
      <c r="B148" s="594">
        <v>19</v>
      </c>
      <c r="C148" s="595" t="s">
        <v>6664</v>
      </c>
      <c r="D148" s="596" t="s">
        <v>6531</v>
      </c>
      <c r="E148" s="585"/>
      <c r="F148" s="585"/>
    </row>
    <row r="149" spans="1:6" ht="17.5" customHeight="1" thickBot="1">
      <c r="A149" s="593">
        <v>849</v>
      </c>
      <c r="B149" s="594">
        <v>19</v>
      </c>
      <c r="C149" s="595" t="s">
        <v>6665</v>
      </c>
      <c r="D149" s="596" t="s">
        <v>6531</v>
      </c>
      <c r="E149" s="585"/>
      <c r="F149" s="585"/>
    </row>
    <row r="150" spans="1:6" ht="17.5" customHeight="1" thickBot="1">
      <c r="A150" s="593">
        <v>851</v>
      </c>
      <c r="B150" s="594">
        <v>19</v>
      </c>
      <c r="C150" s="595" t="s">
        <v>6666</v>
      </c>
      <c r="D150" s="596" t="s">
        <v>6531</v>
      </c>
      <c r="E150" s="585"/>
      <c r="F150" s="585"/>
    </row>
    <row r="151" spans="1:6" ht="17.5" customHeight="1" thickBot="1">
      <c r="A151" s="593">
        <v>852</v>
      </c>
      <c r="B151" s="594">
        <v>19</v>
      </c>
      <c r="C151" s="595" t="s">
        <v>6667</v>
      </c>
      <c r="D151" s="596" t="s">
        <v>6531</v>
      </c>
      <c r="E151" s="585"/>
      <c r="F151" s="585"/>
    </row>
    <row r="152" spans="1:6" ht="17.5" customHeight="1" thickBot="1">
      <c r="A152" s="593">
        <v>861</v>
      </c>
      <c r="B152" s="594">
        <v>19</v>
      </c>
      <c r="C152" s="595" t="s">
        <v>6668</v>
      </c>
      <c r="D152" s="596" t="s">
        <v>6531</v>
      </c>
      <c r="E152" s="585"/>
      <c r="F152" s="585"/>
    </row>
    <row r="153" spans="1:6" ht="17.5" customHeight="1" thickBot="1">
      <c r="A153" s="593">
        <v>862</v>
      </c>
      <c r="B153" s="594">
        <v>19</v>
      </c>
      <c r="C153" s="595" t="s">
        <v>6669</v>
      </c>
      <c r="D153" s="596" t="s">
        <v>6531</v>
      </c>
      <c r="E153" s="585"/>
      <c r="F153" s="585"/>
    </row>
    <row r="154" spans="1:6" ht="17.5" customHeight="1" thickBot="1">
      <c r="A154" s="593">
        <v>863</v>
      </c>
      <c r="B154" s="594">
        <v>19</v>
      </c>
      <c r="C154" s="595" t="s">
        <v>6670</v>
      </c>
      <c r="D154" s="596" t="s">
        <v>6531</v>
      </c>
      <c r="E154" s="585"/>
      <c r="F154" s="585"/>
    </row>
    <row r="155" spans="1:6" ht="17.5" customHeight="1" thickBot="1">
      <c r="A155" s="593">
        <v>864</v>
      </c>
      <c r="B155" s="594">
        <v>19</v>
      </c>
      <c r="C155" s="595" t="s">
        <v>6671</v>
      </c>
      <c r="D155" s="596" t="s">
        <v>6531</v>
      </c>
      <c r="E155" s="585"/>
      <c r="F155" s="585"/>
    </row>
    <row r="156" spans="1:6" ht="17.5" customHeight="1" thickBot="1">
      <c r="A156" s="593">
        <v>870</v>
      </c>
      <c r="B156" s="594">
        <v>19</v>
      </c>
      <c r="C156" s="595" t="s">
        <v>6672</v>
      </c>
      <c r="D156" s="596" t="s">
        <v>6673</v>
      </c>
      <c r="E156" s="585"/>
      <c r="F156" s="585"/>
    </row>
    <row r="157" spans="1:6" ht="17.5" customHeight="1" thickBot="1">
      <c r="A157" s="593">
        <v>871</v>
      </c>
      <c r="B157" s="594">
        <v>19</v>
      </c>
      <c r="C157" s="595" t="s">
        <v>6674</v>
      </c>
      <c r="D157" s="596" t="s">
        <v>6652</v>
      </c>
      <c r="E157" s="585"/>
      <c r="F157" s="585"/>
    </row>
    <row r="158" spans="1:6" ht="17.5" customHeight="1" thickBot="1">
      <c r="A158" s="593">
        <v>873</v>
      </c>
      <c r="B158" s="594">
        <v>19</v>
      </c>
      <c r="C158" s="595" t="s">
        <v>6674</v>
      </c>
      <c r="D158" s="596" t="s">
        <v>6675</v>
      </c>
      <c r="E158" s="585"/>
      <c r="F158" s="585"/>
    </row>
    <row r="159" spans="1:6" ht="17.5" customHeight="1" thickBot="1">
      <c r="A159" s="593">
        <v>881</v>
      </c>
      <c r="B159" s="594">
        <v>19</v>
      </c>
      <c r="C159" s="595" t="s">
        <v>6676</v>
      </c>
      <c r="D159" s="596" t="s">
        <v>6531</v>
      </c>
      <c r="E159" s="585"/>
      <c r="F159" s="585"/>
    </row>
    <row r="160" spans="1:6" ht="17.5" customHeight="1" thickBot="1">
      <c r="A160" s="593">
        <v>882</v>
      </c>
      <c r="B160" s="594">
        <v>19</v>
      </c>
      <c r="C160" s="595" t="s">
        <v>6677</v>
      </c>
      <c r="D160" s="596" t="s">
        <v>6678</v>
      </c>
      <c r="E160" s="585"/>
      <c r="F160" s="585"/>
    </row>
    <row r="161" spans="1:6" ht="17.5" customHeight="1" thickBot="1">
      <c r="A161" s="593">
        <v>884</v>
      </c>
      <c r="B161" s="594">
        <v>19</v>
      </c>
      <c r="C161" s="595" t="s">
        <v>6677</v>
      </c>
      <c r="D161" s="596" t="s">
        <v>6675</v>
      </c>
      <c r="E161" s="585"/>
      <c r="F161" s="585"/>
    </row>
    <row r="162" spans="1:6" ht="17.5" customHeight="1" thickBot="1">
      <c r="A162" s="593">
        <v>886</v>
      </c>
      <c r="B162" s="594">
        <v>19</v>
      </c>
      <c r="C162" s="595" t="s">
        <v>6679</v>
      </c>
      <c r="D162" s="596" t="s">
        <v>6531</v>
      </c>
      <c r="E162" s="585"/>
      <c r="F162" s="585"/>
    </row>
    <row r="163" spans="1:6" ht="17.5" customHeight="1" thickBot="1">
      <c r="A163" s="593">
        <v>887</v>
      </c>
      <c r="B163" s="594">
        <v>19</v>
      </c>
      <c r="C163" s="595" t="s">
        <v>6680</v>
      </c>
      <c r="D163" s="596" t="s">
        <v>6531</v>
      </c>
      <c r="E163" s="585"/>
      <c r="F163" s="585"/>
    </row>
    <row r="164" spans="1:6" ht="17.5" customHeight="1" thickBot="1">
      <c r="A164" s="593">
        <v>891</v>
      </c>
      <c r="B164" s="594">
        <v>19</v>
      </c>
      <c r="C164" s="595" t="s">
        <v>6681</v>
      </c>
      <c r="D164" s="596" t="s">
        <v>6531</v>
      </c>
      <c r="E164" s="585"/>
      <c r="F164" s="585"/>
    </row>
    <row r="165" spans="1:6" ht="17.5" customHeight="1" thickBot="1">
      <c r="A165" s="593">
        <v>900</v>
      </c>
      <c r="B165" s="594">
        <v>19</v>
      </c>
      <c r="C165" s="595" t="s">
        <v>6682</v>
      </c>
      <c r="D165" s="596" t="s">
        <v>6531</v>
      </c>
      <c r="E165" s="585"/>
      <c r="F165" s="585"/>
    </row>
    <row r="166" spans="1:6" ht="17.5" customHeight="1" thickBot="1">
      <c r="A166" s="593">
        <v>911</v>
      </c>
      <c r="B166" s="594">
        <v>19</v>
      </c>
      <c r="C166" s="595" t="s">
        <v>6683</v>
      </c>
      <c r="D166" s="596" t="s">
        <v>6531</v>
      </c>
      <c r="E166" s="585"/>
      <c r="F166" s="585"/>
    </row>
    <row r="167" spans="1:6" ht="17.5" customHeight="1" thickBot="1">
      <c r="A167" s="593">
        <v>912</v>
      </c>
      <c r="B167" s="594">
        <v>19</v>
      </c>
      <c r="C167" s="595" t="s">
        <v>6684</v>
      </c>
      <c r="D167" s="596" t="s">
        <v>6531</v>
      </c>
      <c r="E167" s="585"/>
      <c r="F167" s="585"/>
    </row>
    <row r="168" spans="1:6" ht="17.5" customHeight="1" thickBot="1">
      <c r="A168" s="593">
        <v>921</v>
      </c>
      <c r="B168" s="594">
        <v>19</v>
      </c>
      <c r="C168" s="595" t="s">
        <v>6685</v>
      </c>
      <c r="D168" s="596" t="s">
        <v>6531</v>
      </c>
      <c r="E168" s="585"/>
      <c r="F168" s="585"/>
    </row>
    <row r="169" spans="1:6" ht="17.5" customHeight="1" thickBot="1">
      <c r="A169" s="593">
        <v>922</v>
      </c>
      <c r="B169" s="594">
        <v>19</v>
      </c>
      <c r="C169" s="595" t="s">
        <v>6686</v>
      </c>
      <c r="D169" s="596" t="s">
        <v>6531</v>
      </c>
      <c r="E169" s="585"/>
      <c r="F169" s="585"/>
    </row>
    <row r="170" spans="1:6" ht="17.5" customHeight="1" thickBot="1">
      <c r="A170" s="593">
        <v>923</v>
      </c>
      <c r="B170" s="594">
        <v>19</v>
      </c>
      <c r="C170" s="595" t="s">
        <v>6687</v>
      </c>
      <c r="D170" s="596" t="s">
        <v>6531</v>
      </c>
      <c r="E170" s="585"/>
      <c r="F170" s="585"/>
    </row>
    <row r="171" spans="1:6" ht="17.5" customHeight="1" thickBot="1">
      <c r="A171" s="593">
        <v>930</v>
      </c>
      <c r="B171" s="594">
        <v>19</v>
      </c>
      <c r="C171" s="595" t="s">
        <v>6688</v>
      </c>
      <c r="D171" s="596" t="s">
        <v>6531</v>
      </c>
      <c r="E171" s="585"/>
      <c r="F171" s="585"/>
    </row>
    <row r="172" spans="1:6" ht="17.5" customHeight="1" thickBot="1">
      <c r="A172" s="593">
        <v>941</v>
      </c>
      <c r="B172" s="594">
        <v>19</v>
      </c>
      <c r="C172" s="595" t="s">
        <v>6689</v>
      </c>
      <c r="D172" s="596" t="s">
        <v>6531</v>
      </c>
      <c r="E172" s="585"/>
      <c r="F172" s="585"/>
    </row>
    <row r="173" spans="1:6" ht="17.5" customHeight="1" thickBot="1">
      <c r="A173" s="593">
        <v>942</v>
      </c>
      <c r="B173" s="594">
        <v>19</v>
      </c>
      <c r="C173" s="595" t="s">
        <v>6690</v>
      </c>
      <c r="D173" s="596" t="s">
        <v>6531</v>
      </c>
      <c r="E173" s="585"/>
      <c r="F173" s="585"/>
    </row>
    <row r="174" spans="1:6" ht="17.5" customHeight="1" thickBot="1">
      <c r="A174" s="593">
        <v>943</v>
      </c>
      <c r="B174" s="594">
        <v>19</v>
      </c>
      <c r="C174" s="595" t="s">
        <v>6691</v>
      </c>
      <c r="D174" s="596" t="s">
        <v>6531</v>
      </c>
      <c r="E174" s="585"/>
      <c r="F174" s="585"/>
    </row>
    <row r="175" spans="1:6" ht="17.5" customHeight="1" thickBot="1">
      <c r="A175" s="593">
        <v>951</v>
      </c>
      <c r="B175" s="594">
        <v>19</v>
      </c>
      <c r="C175" s="595" t="s">
        <v>6692</v>
      </c>
      <c r="D175" s="596" t="s">
        <v>6531</v>
      </c>
      <c r="E175" s="585"/>
      <c r="F175" s="585"/>
    </row>
    <row r="176" spans="1:6" ht="17.5" customHeight="1" thickBot="1">
      <c r="A176" s="593">
        <v>953</v>
      </c>
      <c r="B176" s="594">
        <v>19</v>
      </c>
      <c r="C176" s="595" t="s">
        <v>6693</v>
      </c>
      <c r="D176" s="596" t="s">
        <v>6531</v>
      </c>
      <c r="E176" s="585"/>
      <c r="F176" s="585"/>
    </row>
    <row r="177" spans="1:6" ht="17.5" customHeight="1" thickBot="1">
      <c r="A177" s="593">
        <v>960</v>
      </c>
      <c r="B177" s="594">
        <v>19</v>
      </c>
      <c r="C177" s="595" t="s">
        <v>6694</v>
      </c>
      <c r="D177" s="596" t="s">
        <v>6531</v>
      </c>
      <c r="E177" s="585"/>
      <c r="F177" s="585"/>
    </row>
    <row r="178" spans="1:6" ht="17.5" customHeight="1" thickBot="1">
      <c r="A178" s="593">
        <v>971</v>
      </c>
      <c r="B178" s="594">
        <v>19</v>
      </c>
      <c r="C178" s="595" t="s">
        <v>6695</v>
      </c>
      <c r="D178" s="596" t="s">
        <v>6531</v>
      </c>
      <c r="E178" s="585"/>
      <c r="F178" s="585"/>
    </row>
    <row r="179" spans="1:6" ht="17.5" customHeight="1" thickBot="1">
      <c r="A179" s="593">
        <v>973</v>
      </c>
      <c r="B179" s="594">
        <v>19</v>
      </c>
      <c r="C179" s="595" t="s">
        <v>6696</v>
      </c>
      <c r="D179" s="596" t="s">
        <v>6531</v>
      </c>
      <c r="E179" s="585"/>
      <c r="F179" s="585"/>
    </row>
    <row r="180" spans="1:6" ht="17.5" customHeight="1" thickBot="1">
      <c r="A180" s="593">
        <v>981</v>
      </c>
      <c r="B180" s="594">
        <v>19</v>
      </c>
      <c r="C180" s="595" t="s">
        <v>6697</v>
      </c>
      <c r="D180" s="596" t="s">
        <v>6531</v>
      </c>
      <c r="E180" s="585"/>
      <c r="F180" s="585"/>
    </row>
    <row r="181" spans="1:6" ht="17.5" customHeight="1" thickBot="1">
      <c r="A181" s="593">
        <v>982</v>
      </c>
      <c r="B181" s="594">
        <v>19</v>
      </c>
      <c r="C181" s="595" t="s">
        <v>6698</v>
      </c>
      <c r="D181" s="596" t="s">
        <v>6531</v>
      </c>
      <c r="E181" s="585"/>
      <c r="F181" s="585"/>
    </row>
    <row r="182" spans="1:6" ht="17.5" customHeight="1" thickBot="1">
      <c r="A182" s="593">
        <v>991</v>
      </c>
      <c r="B182" s="594">
        <v>19</v>
      </c>
      <c r="C182" s="595" t="s">
        <v>6699</v>
      </c>
      <c r="D182" s="596" t="s">
        <v>6531</v>
      </c>
      <c r="E182" s="585"/>
      <c r="F182" s="585"/>
    </row>
    <row r="183" spans="1:6" ht="17.5" customHeight="1" thickBot="1">
      <c r="A183" s="593">
        <v>1000</v>
      </c>
      <c r="B183" s="594">
        <v>19</v>
      </c>
      <c r="C183" s="595" t="s">
        <v>6700</v>
      </c>
      <c r="D183" s="596" t="s">
        <v>6531</v>
      </c>
      <c r="E183" s="585"/>
      <c r="F183" s="585"/>
    </row>
    <row r="184" spans="1:6" ht="17.5" customHeight="1" thickBot="1">
      <c r="A184" s="593">
        <v>10000</v>
      </c>
      <c r="B184" s="594">
        <v>4</v>
      </c>
      <c r="C184" s="595" t="s">
        <v>6701</v>
      </c>
      <c r="D184" s="596" t="s">
        <v>6531</v>
      </c>
      <c r="E184" s="585"/>
      <c r="F184" s="585"/>
    </row>
    <row r="185" spans="1:6" ht="17.5" customHeight="1" thickBot="1">
      <c r="A185" s="593">
        <v>10001</v>
      </c>
      <c r="B185" s="594">
        <v>4</v>
      </c>
      <c r="C185" s="595" t="s">
        <v>6702</v>
      </c>
      <c r="D185" s="596" t="s">
        <v>6531</v>
      </c>
      <c r="E185" s="585"/>
      <c r="F185" s="585"/>
    </row>
    <row r="186" spans="1:6" ht="17.5" customHeight="1" thickBot="1">
      <c r="A186" s="593">
        <v>10002</v>
      </c>
      <c r="B186" s="594">
        <v>4</v>
      </c>
      <c r="C186" s="595" t="s">
        <v>6703</v>
      </c>
      <c r="D186" s="596" t="s">
        <v>6531</v>
      </c>
      <c r="E186" s="585"/>
      <c r="F186" s="585"/>
    </row>
    <row r="187" spans="1:6" ht="17.5" customHeight="1" thickBot="1">
      <c r="A187" s="593">
        <v>10003</v>
      </c>
      <c r="B187" s="594">
        <v>4</v>
      </c>
      <c r="C187" s="595" t="s">
        <v>6704</v>
      </c>
      <c r="D187" s="596" t="s">
        <v>6531</v>
      </c>
      <c r="E187" s="585"/>
      <c r="F187" s="585"/>
    </row>
    <row r="188" spans="1:6" ht="17.5" customHeight="1" thickBot="1">
      <c r="A188" s="593">
        <v>10004</v>
      </c>
      <c r="B188" s="594">
        <v>4</v>
      </c>
      <c r="C188" s="595" t="s">
        <v>6705</v>
      </c>
      <c r="D188" s="596" t="s">
        <v>6531</v>
      </c>
      <c r="E188" s="585"/>
      <c r="F188" s="585"/>
    </row>
    <row r="189" spans="1:6" ht="17.5" customHeight="1" thickBot="1">
      <c r="A189" s="593">
        <v>10005</v>
      </c>
      <c r="B189" s="594">
        <v>4</v>
      </c>
      <c r="C189" s="595" t="s">
        <v>6706</v>
      </c>
      <c r="D189" s="596" t="s">
        <v>6531</v>
      </c>
      <c r="E189" s="585"/>
      <c r="F189" s="585"/>
    </row>
    <row r="190" spans="1:6" ht="17.5" customHeight="1" thickBot="1">
      <c r="A190" s="593">
        <v>1001</v>
      </c>
      <c r="B190" s="594">
        <v>2</v>
      </c>
      <c r="C190" s="595" t="s">
        <v>6707</v>
      </c>
      <c r="D190" s="596" t="s">
        <v>6708</v>
      </c>
      <c r="E190" s="585"/>
      <c r="F190" s="585"/>
    </row>
    <row r="191" spans="1:6" ht="17.5" customHeight="1" thickBot="1">
      <c r="A191" s="593" t="s">
        <v>6709</v>
      </c>
      <c r="B191" s="594">
        <v>2</v>
      </c>
      <c r="C191" s="595" t="s">
        <v>6710</v>
      </c>
      <c r="D191" s="596" t="s">
        <v>6711</v>
      </c>
      <c r="E191" s="585"/>
      <c r="F191" s="585"/>
    </row>
    <row r="192" spans="1:6" ht="17.5" customHeight="1" thickBot="1">
      <c r="A192" s="593" t="s">
        <v>6712</v>
      </c>
      <c r="B192" s="594">
        <v>2</v>
      </c>
      <c r="C192" s="595" t="s">
        <v>6713</v>
      </c>
      <c r="D192" s="596" t="s">
        <v>6714</v>
      </c>
      <c r="E192" s="585"/>
      <c r="F192" s="585"/>
    </row>
    <row r="193" spans="1:6" ht="17.5" customHeight="1" thickBot="1">
      <c r="A193" s="593">
        <v>1002</v>
      </c>
      <c r="B193" s="594">
        <v>2</v>
      </c>
      <c r="C193" s="595" t="s">
        <v>6715</v>
      </c>
      <c r="D193" s="596" t="s">
        <v>6531</v>
      </c>
      <c r="E193" s="585"/>
      <c r="F193" s="585"/>
    </row>
    <row r="194" spans="1:6" ht="17.5" customHeight="1" thickBot="1">
      <c r="A194" s="593">
        <v>1003</v>
      </c>
      <c r="B194" s="594">
        <v>2</v>
      </c>
      <c r="C194" s="595" t="s">
        <v>6716</v>
      </c>
      <c r="D194" s="596" t="s">
        <v>6531</v>
      </c>
      <c r="E194" s="585"/>
      <c r="F194" s="585"/>
    </row>
    <row r="195" spans="1:6" ht="17.5" customHeight="1" thickBot="1">
      <c r="A195" s="593">
        <v>1004</v>
      </c>
      <c r="B195" s="594">
        <v>2</v>
      </c>
      <c r="C195" s="595" t="s">
        <v>6717</v>
      </c>
      <c r="D195" s="596" t="s">
        <v>6531</v>
      </c>
      <c r="E195" s="585"/>
      <c r="F195" s="585"/>
    </row>
    <row r="196" spans="1:6" ht="17.5" customHeight="1" thickBot="1">
      <c r="A196" s="593">
        <v>1005</v>
      </c>
      <c r="B196" s="594">
        <v>2</v>
      </c>
      <c r="C196" s="595" t="s">
        <v>6718</v>
      </c>
      <c r="D196" s="596" t="s">
        <v>6531</v>
      </c>
      <c r="E196" s="585"/>
      <c r="F196" s="585"/>
    </row>
    <row r="197" spans="1:6" ht="17.5" customHeight="1" thickBot="1">
      <c r="A197" s="593">
        <v>1006</v>
      </c>
      <c r="B197" s="594">
        <v>2</v>
      </c>
      <c r="C197" s="595" t="s">
        <v>6719</v>
      </c>
      <c r="D197" s="596" t="s">
        <v>6531</v>
      </c>
      <c r="E197" s="585"/>
      <c r="F197" s="585"/>
    </row>
    <row r="198" spans="1:6" ht="17.5" customHeight="1" thickBot="1">
      <c r="A198" s="593">
        <v>1021</v>
      </c>
      <c r="B198" s="594">
        <v>19</v>
      </c>
      <c r="C198" s="595" t="s">
        <v>6720</v>
      </c>
      <c r="D198" s="596" t="s">
        <v>6531</v>
      </c>
      <c r="E198" s="585"/>
      <c r="F198" s="585"/>
    </row>
    <row r="199" spans="1:6" ht="17.5" customHeight="1" thickBot="1">
      <c r="A199" s="593">
        <v>1031</v>
      </c>
      <c r="B199" s="594">
        <v>19</v>
      </c>
      <c r="C199" s="595" t="s">
        <v>6721</v>
      </c>
      <c r="D199" s="596" t="s">
        <v>6531</v>
      </c>
      <c r="E199" s="585"/>
      <c r="F199" s="585"/>
    </row>
    <row r="200" spans="1:6" ht="17.5" customHeight="1" thickBot="1">
      <c r="A200" s="593">
        <v>1041</v>
      </c>
      <c r="B200" s="594">
        <v>19</v>
      </c>
      <c r="C200" s="595" t="s">
        <v>6722</v>
      </c>
      <c r="D200" s="596" t="s">
        <v>6531</v>
      </c>
      <c r="E200" s="585"/>
      <c r="F200" s="585"/>
    </row>
    <row r="201" spans="1:6" ht="17.5" customHeight="1" thickBot="1">
      <c r="A201" s="593">
        <v>1042</v>
      </c>
      <c r="B201" s="594">
        <v>19</v>
      </c>
      <c r="C201" s="595" t="s">
        <v>6723</v>
      </c>
      <c r="D201" s="596" t="s">
        <v>6531</v>
      </c>
      <c r="E201" s="585"/>
      <c r="F201" s="585"/>
    </row>
    <row r="202" spans="1:6" ht="17.5" customHeight="1" thickBot="1">
      <c r="A202" s="593">
        <v>1043</v>
      </c>
      <c r="B202" s="594">
        <v>19</v>
      </c>
      <c r="C202" s="595" t="s">
        <v>6724</v>
      </c>
      <c r="D202" s="596" t="s">
        <v>6531</v>
      </c>
      <c r="E202" s="585"/>
      <c r="F202" s="585"/>
    </row>
    <row r="203" spans="1:6" ht="17.5" customHeight="1" thickBot="1">
      <c r="A203" s="593">
        <v>1050</v>
      </c>
      <c r="B203" s="594">
        <v>19</v>
      </c>
      <c r="C203" s="595" t="s">
        <v>6725</v>
      </c>
      <c r="D203" s="596" t="s">
        <v>6531</v>
      </c>
      <c r="E203" s="585"/>
      <c r="F203" s="585"/>
    </row>
    <row r="204" spans="1:6" ht="17.5" customHeight="1" thickBot="1">
      <c r="A204" s="593">
        <v>1060</v>
      </c>
      <c r="B204" s="594">
        <v>19</v>
      </c>
      <c r="C204" s="595" t="s">
        <v>6726</v>
      </c>
      <c r="D204" s="596" t="s">
        <v>6531</v>
      </c>
      <c r="E204" s="585"/>
      <c r="F204" s="585"/>
    </row>
    <row r="205" spans="1:6" ht="17.5" customHeight="1" thickBot="1">
      <c r="A205" s="593">
        <v>1091</v>
      </c>
      <c r="B205" s="594">
        <v>19</v>
      </c>
      <c r="C205" s="595" t="s">
        <v>6727</v>
      </c>
      <c r="D205" s="596" t="s">
        <v>6531</v>
      </c>
      <c r="E205" s="585"/>
      <c r="F205" s="585"/>
    </row>
    <row r="206" spans="1:6" ht="17.5" customHeight="1" thickBot="1">
      <c r="A206" s="593">
        <v>1100</v>
      </c>
      <c r="B206" s="594">
        <v>19</v>
      </c>
      <c r="C206" s="595" t="s">
        <v>6728</v>
      </c>
      <c r="D206" s="596" t="s">
        <v>6531</v>
      </c>
      <c r="E206" s="585"/>
      <c r="F206" s="585"/>
    </row>
    <row r="207" spans="1:6" ht="17.5" customHeight="1" thickBot="1">
      <c r="A207" s="593">
        <v>1101</v>
      </c>
      <c r="B207" s="594">
        <v>2</v>
      </c>
      <c r="C207" s="595" t="s">
        <v>6729</v>
      </c>
      <c r="D207" s="596" t="s">
        <v>6531</v>
      </c>
      <c r="E207" s="585"/>
      <c r="F207" s="585"/>
    </row>
    <row r="208" spans="1:6" ht="17.5" customHeight="1" thickBot="1">
      <c r="A208" s="593">
        <v>1102</v>
      </c>
      <c r="B208" s="594">
        <v>2</v>
      </c>
      <c r="C208" s="595" t="s">
        <v>6730</v>
      </c>
      <c r="D208" s="596" t="s">
        <v>6531</v>
      </c>
      <c r="E208" s="585"/>
      <c r="F208" s="585"/>
    </row>
    <row r="209" spans="1:6" ht="17.5" customHeight="1" thickBot="1">
      <c r="A209" s="593">
        <v>1103</v>
      </c>
      <c r="B209" s="594">
        <v>2</v>
      </c>
      <c r="C209" s="595" t="s">
        <v>6731</v>
      </c>
      <c r="D209" s="596" t="s">
        <v>6531</v>
      </c>
      <c r="E209" s="585"/>
      <c r="F209" s="585"/>
    </row>
    <row r="210" spans="1:6" ht="17.5" customHeight="1" thickBot="1">
      <c r="A210" s="593">
        <v>1104</v>
      </c>
      <c r="B210" s="594">
        <v>2</v>
      </c>
      <c r="C210" s="595" t="s">
        <v>6732</v>
      </c>
      <c r="D210" s="596" t="s">
        <v>6531</v>
      </c>
      <c r="E210" s="585"/>
      <c r="F210" s="585"/>
    </row>
    <row r="211" spans="1:6" ht="17.5" customHeight="1" thickBot="1">
      <c r="A211" s="593">
        <v>1105</v>
      </c>
      <c r="B211" s="594">
        <v>2</v>
      </c>
      <c r="C211" s="595" t="s">
        <v>6733</v>
      </c>
      <c r="D211" s="596" t="s">
        <v>6531</v>
      </c>
      <c r="E211" s="585"/>
      <c r="F211" s="585"/>
    </row>
    <row r="212" spans="1:6" ht="17.5" customHeight="1" thickBot="1">
      <c r="A212" s="593">
        <v>1106</v>
      </c>
      <c r="B212" s="594">
        <v>2</v>
      </c>
      <c r="C212" s="595" t="s">
        <v>6734</v>
      </c>
      <c r="D212" s="596" t="s">
        <v>6531</v>
      </c>
      <c r="E212" s="585"/>
      <c r="F212" s="585"/>
    </row>
    <row r="213" spans="1:6" ht="17.5" customHeight="1" thickBot="1">
      <c r="A213" s="593">
        <v>1107</v>
      </c>
      <c r="B213" s="594">
        <v>2</v>
      </c>
      <c r="C213" s="595" t="s">
        <v>6735</v>
      </c>
      <c r="D213" s="596" t="s">
        <v>6531</v>
      </c>
      <c r="E213" s="585"/>
      <c r="F213" s="585"/>
    </row>
    <row r="214" spans="1:6" ht="17.5" customHeight="1" thickBot="1">
      <c r="A214" s="593">
        <v>1108</v>
      </c>
      <c r="B214" s="594">
        <v>2</v>
      </c>
      <c r="C214" s="595" t="s">
        <v>6736</v>
      </c>
      <c r="D214" s="596" t="s">
        <v>6531</v>
      </c>
      <c r="E214" s="585"/>
      <c r="F214" s="585"/>
    </row>
    <row r="215" spans="1:6" ht="17.5" customHeight="1" thickBot="1">
      <c r="A215" s="593">
        <v>1109</v>
      </c>
      <c r="B215" s="594">
        <v>2</v>
      </c>
      <c r="C215" s="595" t="s">
        <v>6737</v>
      </c>
      <c r="D215" s="596" t="s">
        <v>6531</v>
      </c>
      <c r="E215" s="585"/>
      <c r="F215" s="585"/>
    </row>
    <row r="216" spans="1:6" ht="17.5" customHeight="1" thickBot="1">
      <c r="A216" s="593">
        <v>1110</v>
      </c>
      <c r="B216" s="594">
        <v>2</v>
      </c>
      <c r="C216" s="595" t="s">
        <v>6738</v>
      </c>
      <c r="D216" s="596" t="s">
        <v>6531</v>
      </c>
      <c r="E216" s="585"/>
      <c r="F216" s="585"/>
    </row>
    <row r="217" spans="1:6" ht="17.5" customHeight="1" thickBot="1">
      <c r="A217" s="593">
        <v>1111</v>
      </c>
      <c r="B217" s="594">
        <v>2</v>
      </c>
      <c r="C217" s="595" t="s">
        <v>6739</v>
      </c>
      <c r="D217" s="596" t="s">
        <v>6531</v>
      </c>
      <c r="E217" s="585"/>
      <c r="F217" s="585"/>
    </row>
    <row r="218" spans="1:6" ht="17.5" customHeight="1" thickBot="1">
      <c r="A218" s="593">
        <v>1121</v>
      </c>
      <c r="B218" s="594">
        <v>19</v>
      </c>
      <c r="C218" s="595" t="s">
        <v>6740</v>
      </c>
      <c r="D218" s="596" t="s">
        <v>6531</v>
      </c>
      <c r="E218" s="585"/>
      <c r="F218" s="585"/>
    </row>
    <row r="219" spans="1:6" ht="17.5" customHeight="1" thickBot="1">
      <c r="A219" s="593">
        <v>1122</v>
      </c>
      <c r="B219" s="594">
        <v>19</v>
      </c>
      <c r="C219" s="595" t="s">
        <v>6741</v>
      </c>
      <c r="D219" s="596" t="s">
        <v>6531</v>
      </c>
      <c r="E219" s="585"/>
      <c r="F219" s="585"/>
    </row>
    <row r="220" spans="1:6" ht="17.5" customHeight="1" thickBot="1">
      <c r="A220" s="593">
        <v>1132</v>
      </c>
      <c r="B220" s="594">
        <v>19</v>
      </c>
      <c r="C220" s="595" t="s">
        <v>6742</v>
      </c>
      <c r="D220" s="596" t="s">
        <v>6531</v>
      </c>
      <c r="E220" s="585"/>
      <c r="F220" s="585"/>
    </row>
    <row r="221" spans="1:6" ht="17.5" customHeight="1" thickBot="1">
      <c r="A221" s="593">
        <v>1139</v>
      </c>
      <c r="B221" s="594">
        <v>19</v>
      </c>
      <c r="C221" s="595" t="s">
        <v>6743</v>
      </c>
      <c r="D221" s="596" t="s">
        <v>6531</v>
      </c>
      <c r="E221" s="585"/>
      <c r="F221" s="585"/>
    </row>
    <row r="222" spans="1:6" ht="17.5" customHeight="1" thickBot="1">
      <c r="A222" s="593">
        <v>1151</v>
      </c>
      <c r="B222" s="594">
        <v>19</v>
      </c>
      <c r="C222" s="595" t="s">
        <v>6744</v>
      </c>
      <c r="D222" s="596" t="s">
        <v>6531</v>
      </c>
      <c r="E222" s="585"/>
      <c r="F222" s="585"/>
    </row>
    <row r="223" spans="1:6" ht="17.5" customHeight="1" thickBot="1">
      <c r="A223" s="593">
        <v>1153</v>
      </c>
      <c r="B223" s="594">
        <v>19</v>
      </c>
      <c r="C223" s="595" t="s">
        <v>6745</v>
      </c>
      <c r="D223" s="596" t="s">
        <v>6531</v>
      </c>
      <c r="E223" s="585"/>
      <c r="F223" s="585"/>
    </row>
    <row r="224" spans="1:6" ht="17.5" customHeight="1" thickBot="1">
      <c r="A224" s="593">
        <v>1160</v>
      </c>
      <c r="B224" s="594">
        <v>19</v>
      </c>
      <c r="C224" s="595" t="s">
        <v>6746</v>
      </c>
      <c r="D224" s="596" t="s">
        <v>6531</v>
      </c>
      <c r="E224" s="585"/>
      <c r="F224" s="585"/>
    </row>
    <row r="225" spans="1:6" ht="17.5" customHeight="1" thickBot="1">
      <c r="A225" s="593">
        <v>1173</v>
      </c>
      <c r="B225" s="594">
        <v>19</v>
      </c>
      <c r="C225" s="595" t="s">
        <v>6747</v>
      </c>
      <c r="D225" s="596" t="s">
        <v>6531</v>
      </c>
      <c r="E225" s="585"/>
      <c r="F225" s="585"/>
    </row>
    <row r="226" spans="1:6" ht="17.5" customHeight="1" thickBot="1">
      <c r="A226" s="593">
        <v>1191</v>
      </c>
      <c r="B226" s="594">
        <v>19</v>
      </c>
      <c r="C226" s="595" t="s">
        <v>6748</v>
      </c>
      <c r="D226" s="596" t="s">
        <v>6531</v>
      </c>
      <c r="E226" s="585"/>
      <c r="F226" s="585"/>
    </row>
    <row r="227" spans="1:6" ht="17.5" customHeight="1" thickBot="1">
      <c r="A227" s="593">
        <v>1200</v>
      </c>
      <c r="B227" s="594">
        <v>19</v>
      </c>
      <c r="C227" s="595" t="s">
        <v>6749</v>
      </c>
      <c r="D227" s="596" t="s">
        <v>6531</v>
      </c>
      <c r="E227" s="585"/>
      <c r="F227" s="585"/>
    </row>
    <row r="228" spans="1:6" ht="17.5" customHeight="1" thickBot="1">
      <c r="A228" s="593">
        <v>12001</v>
      </c>
      <c r="B228" s="594">
        <v>4</v>
      </c>
      <c r="C228" s="595" t="s">
        <v>6750</v>
      </c>
      <c r="D228" s="596"/>
      <c r="E228" s="585"/>
      <c r="F228" s="585"/>
    </row>
    <row r="229" spans="1:6" ht="17.5" customHeight="1" thickBot="1">
      <c r="A229" s="593">
        <v>12002</v>
      </c>
      <c r="B229" s="594">
        <v>4</v>
      </c>
      <c r="C229" s="595" t="s">
        <v>6751</v>
      </c>
      <c r="D229" s="596"/>
      <c r="E229" s="585"/>
      <c r="F229" s="585"/>
    </row>
    <row r="230" spans="1:6" ht="17.5" customHeight="1" thickBot="1">
      <c r="A230" s="593">
        <v>12003</v>
      </c>
      <c r="B230" s="594">
        <v>4</v>
      </c>
      <c r="C230" s="595" t="s">
        <v>6752</v>
      </c>
      <c r="D230" s="596"/>
      <c r="E230" s="585"/>
      <c r="F230" s="585"/>
    </row>
    <row r="231" spans="1:6" ht="17.5" customHeight="1" thickBot="1">
      <c r="A231" s="593">
        <v>12004</v>
      </c>
      <c r="B231" s="594">
        <v>4</v>
      </c>
      <c r="C231" s="595" t="s">
        <v>6753</v>
      </c>
      <c r="D231" s="596"/>
      <c r="E231" s="585"/>
      <c r="F231" s="585"/>
    </row>
    <row r="232" spans="1:6" ht="17.5" customHeight="1" thickBot="1">
      <c r="A232" s="593">
        <v>1201</v>
      </c>
      <c r="B232" s="594">
        <v>2</v>
      </c>
      <c r="C232" s="595" t="s">
        <v>6754</v>
      </c>
      <c r="D232" s="596" t="s">
        <v>6531</v>
      </c>
      <c r="E232" s="585"/>
      <c r="F232" s="585"/>
    </row>
    <row r="233" spans="1:6" ht="17.5" customHeight="1" thickBot="1">
      <c r="A233" s="593">
        <v>1202</v>
      </c>
      <c r="B233" s="594">
        <v>2</v>
      </c>
      <c r="C233" s="595" t="s">
        <v>6755</v>
      </c>
      <c r="D233" s="596" t="s">
        <v>6531</v>
      </c>
      <c r="E233" s="585"/>
      <c r="F233" s="585"/>
    </row>
    <row r="234" spans="1:6" ht="17.5" customHeight="1" thickBot="1">
      <c r="A234" s="593">
        <v>1203</v>
      </c>
      <c r="B234" s="594">
        <v>2</v>
      </c>
      <c r="C234" s="595" t="s">
        <v>6756</v>
      </c>
      <c r="D234" s="596" t="s">
        <v>6531</v>
      </c>
      <c r="E234" s="585"/>
      <c r="F234" s="585"/>
    </row>
    <row r="235" spans="1:6" ht="17.5" customHeight="1" thickBot="1">
      <c r="A235" s="593">
        <v>1214</v>
      </c>
      <c r="B235" s="594">
        <v>19</v>
      </c>
      <c r="C235" s="595" t="s">
        <v>6757</v>
      </c>
      <c r="D235" s="596" t="s">
        <v>6531</v>
      </c>
      <c r="E235" s="585"/>
      <c r="F235" s="585"/>
    </row>
    <row r="236" spans="1:6" ht="17.5" customHeight="1" thickBot="1">
      <c r="A236" s="593">
        <v>1221</v>
      </c>
      <c r="B236" s="594">
        <v>19</v>
      </c>
      <c r="C236" s="595" t="s">
        <v>6758</v>
      </c>
      <c r="D236" s="596" t="s">
        <v>6531</v>
      </c>
      <c r="E236" s="585"/>
      <c r="F236" s="585"/>
    </row>
    <row r="237" spans="1:6" ht="17.5" customHeight="1" thickBot="1">
      <c r="A237" s="593">
        <v>1231</v>
      </c>
      <c r="B237" s="594">
        <v>19</v>
      </c>
      <c r="C237" s="595" t="s">
        <v>6759</v>
      </c>
      <c r="D237" s="596" t="s">
        <v>6531</v>
      </c>
      <c r="E237" s="585"/>
      <c r="F237" s="585"/>
    </row>
    <row r="238" spans="1:6" ht="17.5" customHeight="1" thickBot="1">
      <c r="A238" s="593">
        <v>1232</v>
      </c>
      <c r="B238" s="594">
        <v>19</v>
      </c>
      <c r="C238" s="595" t="s">
        <v>6760</v>
      </c>
      <c r="D238" s="596" t="s">
        <v>6531</v>
      </c>
      <c r="E238" s="585"/>
      <c r="F238" s="585"/>
    </row>
    <row r="239" spans="1:6" ht="17.5" customHeight="1" thickBot="1">
      <c r="A239" s="593">
        <v>1233</v>
      </c>
      <c r="B239" s="594">
        <v>19</v>
      </c>
      <c r="C239" s="595" t="s">
        <v>6761</v>
      </c>
      <c r="D239" s="596" t="s">
        <v>6531</v>
      </c>
      <c r="E239" s="585"/>
      <c r="F239" s="585"/>
    </row>
    <row r="240" spans="1:6" ht="17.5" customHeight="1" thickBot="1">
      <c r="A240" s="593">
        <v>1234</v>
      </c>
      <c r="B240" s="594">
        <v>19</v>
      </c>
      <c r="C240" s="595" t="s">
        <v>6762</v>
      </c>
      <c r="D240" s="596" t="s">
        <v>6531</v>
      </c>
      <c r="E240" s="585"/>
      <c r="F240" s="585"/>
    </row>
    <row r="241" spans="1:6" ht="17.5" customHeight="1" thickBot="1">
      <c r="A241" s="593">
        <v>1241</v>
      </c>
      <c r="B241" s="594">
        <v>19</v>
      </c>
      <c r="C241" s="595" t="s">
        <v>6763</v>
      </c>
      <c r="D241" s="596" t="s">
        <v>6764</v>
      </c>
      <c r="E241" s="585"/>
      <c r="F241" s="585"/>
    </row>
    <row r="242" spans="1:6" ht="17.5" customHeight="1" thickBot="1">
      <c r="A242" s="593">
        <v>1242</v>
      </c>
      <c r="B242" s="594">
        <v>19</v>
      </c>
      <c r="C242" s="595" t="s">
        <v>6765</v>
      </c>
      <c r="D242" s="596" t="s">
        <v>6531</v>
      </c>
      <c r="E242" s="585"/>
      <c r="F242" s="585"/>
    </row>
    <row r="243" spans="1:6" ht="17.5" customHeight="1" thickBot="1">
      <c r="A243" s="593">
        <v>1244</v>
      </c>
      <c r="B243" s="594">
        <v>19</v>
      </c>
      <c r="C243" s="595" t="s">
        <v>6766</v>
      </c>
      <c r="D243" s="596" t="s">
        <v>6531</v>
      </c>
      <c r="E243" s="585"/>
      <c r="F243" s="585"/>
    </row>
    <row r="244" spans="1:6" ht="17.5" customHeight="1" thickBot="1">
      <c r="A244" s="593">
        <v>1252</v>
      </c>
      <c r="B244" s="594">
        <v>19</v>
      </c>
      <c r="C244" s="595" t="s">
        <v>6767</v>
      </c>
      <c r="D244" s="596" t="s">
        <v>6531</v>
      </c>
      <c r="E244" s="585"/>
      <c r="F244" s="585"/>
    </row>
    <row r="245" spans="1:6" ht="17.5" customHeight="1" thickBot="1">
      <c r="A245" s="593">
        <v>1254</v>
      </c>
      <c r="B245" s="594">
        <v>19</v>
      </c>
      <c r="C245" s="595" t="s">
        <v>6768</v>
      </c>
      <c r="D245" s="596" t="s">
        <v>6531</v>
      </c>
      <c r="E245" s="585"/>
      <c r="F245" s="585"/>
    </row>
    <row r="246" spans="1:6" ht="17.5" customHeight="1" thickBot="1">
      <c r="A246" s="593">
        <v>1255</v>
      </c>
      <c r="B246" s="594">
        <v>19</v>
      </c>
      <c r="C246" s="595" t="s">
        <v>6769</v>
      </c>
      <c r="D246" s="596" t="s">
        <v>6531</v>
      </c>
      <c r="E246" s="585"/>
      <c r="F246" s="585"/>
    </row>
    <row r="247" spans="1:6" ht="17.5" customHeight="1" thickBot="1">
      <c r="A247" s="593">
        <v>1261</v>
      </c>
      <c r="B247" s="594">
        <v>19</v>
      </c>
      <c r="C247" s="595" t="s">
        <v>6770</v>
      </c>
      <c r="D247" s="596" t="s">
        <v>6531</v>
      </c>
      <c r="E247" s="585"/>
      <c r="F247" s="585"/>
    </row>
    <row r="248" spans="1:6" ht="17.5" customHeight="1" thickBot="1">
      <c r="A248" s="593">
        <v>1263</v>
      </c>
      <c r="B248" s="594">
        <v>19</v>
      </c>
      <c r="C248" s="595" t="s">
        <v>6771</v>
      </c>
      <c r="D248" s="596" t="s">
        <v>6531</v>
      </c>
      <c r="E248" s="585"/>
      <c r="F248" s="585"/>
    </row>
    <row r="249" spans="1:6" ht="17.5" customHeight="1" thickBot="1">
      <c r="A249" s="593">
        <v>1264</v>
      </c>
      <c r="B249" s="594">
        <v>19</v>
      </c>
      <c r="C249" s="595" t="s">
        <v>6772</v>
      </c>
      <c r="D249" s="596" t="s">
        <v>6531</v>
      </c>
      <c r="E249" s="585"/>
      <c r="F249" s="585"/>
    </row>
    <row r="250" spans="1:6" ht="17.5" customHeight="1" thickBot="1">
      <c r="A250" s="593">
        <v>1266</v>
      </c>
      <c r="B250" s="594">
        <v>19</v>
      </c>
      <c r="C250" s="595" t="s">
        <v>6773</v>
      </c>
      <c r="D250" s="596" t="s">
        <v>6531</v>
      </c>
      <c r="E250" s="585"/>
      <c r="F250" s="585"/>
    </row>
    <row r="251" spans="1:6" ht="17.5" customHeight="1" thickBot="1">
      <c r="A251" s="593">
        <v>1271</v>
      </c>
      <c r="B251" s="594">
        <v>19</v>
      </c>
      <c r="C251" s="595" t="s">
        <v>6774</v>
      </c>
      <c r="D251" s="596" t="s">
        <v>6531</v>
      </c>
      <c r="E251" s="585"/>
      <c r="F251" s="585"/>
    </row>
    <row r="252" spans="1:6" ht="17.5" customHeight="1" thickBot="1">
      <c r="A252" s="593">
        <v>1272</v>
      </c>
      <c r="B252" s="594">
        <v>19</v>
      </c>
      <c r="C252" s="595" t="s">
        <v>6775</v>
      </c>
      <c r="D252" s="596" t="s">
        <v>6531</v>
      </c>
      <c r="E252" s="585"/>
      <c r="F252" s="585"/>
    </row>
    <row r="253" spans="1:6" ht="17.5" customHeight="1" thickBot="1">
      <c r="A253" s="593">
        <v>1273</v>
      </c>
      <c r="B253" s="594">
        <v>19</v>
      </c>
      <c r="C253" s="595" t="s">
        <v>6776</v>
      </c>
      <c r="D253" s="596" t="s">
        <v>6531</v>
      </c>
      <c r="E253" s="585"/>
      <c r="F253" s="585"/>
    </row>
    <row r="254" spans="1:6" ht="17.5" customHeight="1" thickBot="1">
      <c r="A254" s="593">
        <v>1281</v>
      </c>
      <c r="B254" s="594">
        <v>19</v>
      </c>
      <c r="C254" s="595" t="s">
        <v>6777</v>
      </c>
      <c r="D254" s="596" t="s">
        <v>6531</v>
      </c>
      <c r="E254" s="585"/>
      <c r="F254" s="585"/>
    </row>
    <row r="255" spans="1:6" ht="17.5" customHeight="1" thickBot="1">
      <c r="A255" s="593">
        <v>1284</v>
      </c>
      <c r="B255" s="594">
        <v>19</v>
      </c>
      <c r="C255" s="595" t="s">
        <v>6778</v>
      </c>
      <c r="D255" s="596" t="s">
        <v>6531</v>
      </c>
      <c r="E255" s="585"/>
      <c r="F255" s="585"/>
    </row>
    <row r="256" spans="1:6" ht="17.5" customHeight="1" thickBot="1">
      <c r="A256" s="593">
        <v>1291</v>
      </c>
      <c r="B256" s="594">
        <v>19</v>
      </c>
      <c r="C256" s="595" t="s">
        <v>6779</v>
      </c>
      <c r="D256" s="596" t="s">
        <v>6531</v>
      </c>
      <c r="E256" s="585"/>
      <c r="F256" s="585"/>
    </row>
    <row r="257" spans="1:6" ht="17.5" customHeight="1" thickBot="1">
      <c r="A257" s="593">
        <v>1292</v>
      </c>
      <c r="B257" s="594">
        <v>19</v>
      </c>
      <c r="C257" s="595" t="s">
        <v>6780</v>
      </c>
      <c r="D257" s="596" t="s">
        <v>6531</v>
      </c>
      <c r="E257" s="585"/>
      <c r="F257" s="585"/>
    </row>
    <row r="258" spans="1:6" ht="17.5" customHeight="1" thickBot="1">
      <c r="A258" s="593">
        <v>1293</v>
      </c>
      <c r="B258" s="594">
        <v>19</v>
      </c>
      <c r="C258" s="595" t="s">
        <v>6781</v>
      </c>
      <c r="D258" s="596" t="s">
        <v>6531</v>
      </c>
      <c r="E258" s="585"/>
      <c r="F258" s="585"/>
    </row>
    <row r="259" spans="1:6" ht="17.5" customHeight="1" thickBot="1">
      <c r="A259" s="593">
        <v>13001</v>
      </c>
      <c r="B259" s="594">
        <v>4</v>
      </c>
      <c r="C259" s="595" t="s">
        <v>6782</v>
      </c>
      <c r="D259" s="596"/>
      <c r="E259" s="585"/>
      <c r="F259" s="585"/>
    </row>
    <row r="260" spans="1:6" ht="17.5" customHeight="1" thickBot="1">
      <c r="A260" s="593">
        <v>1319</v>
      </c>
      <c r="B260" s="594">
        <v>19</v>
      </c>
      <c r="C260" s="595" t="s">
        <v>6783</v>
      </c>
      <c r="D260" s="596" t="s">
        <v>6531</v>
      </c>
      <c r="E260" s="585"/>
      <c r="F260" s="585"/>
    </row>
    <row r="261" spans="1:6" ht="17.5" customHeight="1" thickBot="1">
      <c r="A261" s="593">
        <v>132</v>
      </c>
      <c r="B261" s="594">
        <v>19</v>
      </c>
      <c r="C261" s="595" t="s">
        <v>6784</v>
      </c>
      <c r="D261" s="596" t="s">
        <v>6531</v>
      </c>
      <c r="E261" s="585"/>
      <c r="F261" s="585"/>
    </row>
    <row r="262" spans="1:6" ht="17.5" customHeight="1" thickBot="1">
      <c r="A262" s="593">
        <v>133</v>
      </c>
      <c r="B262" s="594">
        <v>19</v>
      </c>
      <c r="C262" s="595" t="s">
        <v>6785</v>
      </c>
      <c r="D262" s="596" t="s">
        <v>6531</v>
      </c>
      <c r="E262" s="585"/>
      <c r="F262" s="585"/>
    </row>
    <row r="263" spans="1:6" ht="17.5" customHeight="1" thickBot="1">
      <c r="A263" s="593">
        <v>1341</v>
      </c>
      <c r="B263" s="594">
        <v>19</v>
      </c>
      <c r="C263" s="595" t="s">
        <v>6786</v>
      </c>
      <c r="D263" s="596" t="s">
        <v>6531</v>
      </c>
      <c r="E263" s="585"/>
      <c r="F263" s="585"/>
    </row>
    <row r="264" spans="1:6" ht="17.5" customHeight="1" thickBot="1">
      <c r="A264" s="593">
        <v>1342</v>
      </c>
      <c r="B264" s="594">
        <v>19</v>
      </c>
      <c r="C264" s="595" t="s">
        <v>6787</v>
      </c>
      <c r="D264" s="596" t="s">
        <v>6531</v>
      </c>
      <c r="E264" s="585"/>
      <c r="F264" s="585"/>
    </row>
    <row r="265" spans="1:6" ht="17.5" customHeight="1" thickBot="1">
      <c r="A265" s="593">
        <v>1364</v>
      </c>
      <c r="B265" s="594">
        <v>19</v>
      </c>
      <c r="C265" s="595" t="s">
        <v>6788</v>
      </c>
      <c r="D265" s="596" t="s">
        <v>6531</v>
      </c>
      <c r="E265" s="585"/>
      <c r="F265" s="585"/>
    </row>
    <row r="266" spans="1:6" ht="17.5" customHeight="1" thickBot="1">
      <c r="A266" s="593">
        <v>1365</v>
      </c>
      <c r="B266" s="594">
        <v>19</v>
      </c>
      <c r="C266" s="595" t="s">
        <v>6789</v>
      </c>
      <c r="D266" s="596" t="s">
        <v>6531</v>
      </c>
      <c r="E266" s="585"/>
      <c r="F266" s="585"/>
    </row>
    <row r="267" spans="1:6" ht="17.5" customHeight="1" thickBot="1">
      <c r="A267" s="593">
        <v>1371</v>
      </c>
      <c r="B267" s="594">
        <v>19</v>
      </c>
      <c r="C267" s="595" t="s">
        <v>6790</v>
      </c>
      <c r="D267" s="596" t="s">
        <v>6791</v>
      </c>
      <c r="E267" s="585"/>
      <c r="F267" s="585"/>
    </row>
    <row r="268" spans="1:6" ht="17.5" customHeight="1" thickBot="1">
      <c r="A268" s="593">
        <v>1372</v>
      </c>
      <c r="B268" s="594">
        <v>19</v>
      </c>
      <c r="C268" s="595" t="s">
        <v>6792</v>
      </c>
      <c r="D268" s="596" t="s">
        <v>6531</v>
      </c>
      <c r="E268" s="585"/>
      <c r="F268" s="585"/>
    </row>
    <row r="269" spans="1:6" ht="17.5" customHeight="1" thickBot="1">
      <c r="A269" s="593">
        <v>1400</v>
      </c>
      <c r="B269" s="594">
        <v>19</v>
      </c>
      <c r="C269" s="595" t="s">
        <v>6793</v>
      </c>
      <c r="D269" s="596" t="s">
        <v>6531</v>
      </c>
      <c r="E269" s="585"/>
      <c r="F269" s="585"/>
    </row>
    <row r="270" spans="1:6" ht="17.5" customHeight="1" thickBot="1">
      <c r="A270" s="593">
        <v>14001</v>
      </c>
      <c r="B270" s="594">
        <v>4</v>
      </c>
      <c r="C270" s="595" t="s">
        <v>6794</v>
      </c>
      <c r="D270" s="596"/>
      <c r="E270" s="585"/>
      <c r="F270" s="585"/>
    </row>
    <row r="271" spans="1:6" ht="17.5" customHeight="1" thickBot="1">
      <c r="A271" s="593">
        <v>1422</v>
      </c>
      <c r="B271" s="594">
        <v>19</v>
      </c>
      <c r="C271" s="595" t="s">
        <v>6795</v>
      </c>
      <c r="D271" s="596" t="s">
        <v>6531</v>
      </c>
      <c r="E271" s="585"/>
      <c r="F271" s="585"/>
    </row>
    <row r="272" spans="1:6" ht="17.5" customHeight="1" thickBot="1">
      <c r="A272" s="593">
        <v>1432</v>
      </c>
      <c r="B272" s="594">
        <v>19</v>
      </c>
      <c r="C272" s="595" t="s">
        <v>6796</v>
      </c>
      <c r="D272" s="596" t="s">
        <v>6531</v>
      </c>
      <c r="E272" s="585"/>
      <c r="F272" s="585"/>
    </row>
    <row r="273" spans="1:6" ht="17.5" customHeight="1" thickBot="1">
      <c r="A273" s="593">
        <v>1441</v>
      </c>
      <c r="B273" s="594">
        <v>19</v>
      </c>
      <c r="C273" s="595" t="s">
        <v>6797</v>
      </c>
      <c r="D273" s="596" t="s">
        <v>6531</v>
      </c>
      <c r="E273" s="585"/>
      <c r="F273" s="585"/>
    </row>
    <row r="274" spans="1:6" ht="17.5" customHeight="1" thickBot="1">
      <c r="A274" s="593">
        <v>1449</v>
      </c>
      <c r="B274" s="594">
        <v>19</v>
      </c>
      <c r="C274" s="595" t="s">
        <v>6798</v>
      </c>
      <c r="D274" s="596" t="s">
        <v>6531</v>
      </c>
      <c r="E274" s="585"/>
      <c r="F274" s="585"/>
    </row>
    <row r="275" spans="1:6" ht="17.5" customHeight="1" thickBot="1">
      <c r="A275" s="593">
        <v>145002</v>
      </c>
      <c r="B275" s="594">
        <v>3</v>
      </c>
      <c r="C275" s="595" t="s">
        <v>6799</v>
      </c>
      <c r="D275" s="596" t="s">
        <v>6800</v>
      </c>
      <c r="E275" s="585"/>
      <c r="F275" s="585"/>
    </row>
    <row r="276" spans="1:6" ht="17.5" customHeight="1" thickBot="1">
      <c r="A276" s="593">
        <v>145004</v>
      </c>
      <c r="B276" s="594">
        <v>3</v>
      </c>
      <c r="C276" s="595" t="s">
        <v>6801</v>
      </c>
      <c r="D276" s="596"/>
      <c r="E276" s="585"/>
      <c r="F276" s="585"/>
    </row>
    <row r="277" spans="1:6" ht="17.5" customHeight="1" thickBot="1">
      <c r="A277" s="593">
        <v>145005</v>
      </c>
      <c r="B277" s="594">
        <v>3</v>
      </c>
      <c r="C277" s="595" t="s">
        <v>6802</v>
      </c>
      <c r="D277" s="596"/>
      <c r="E277" s="585"/>
      <c r="F277" s="585"/>
    </row>
    <row r="278" spans="1:6" ht="17.5" customHeight="1" thickBot="1">
      <c r="A278" s="593">
        <v>145006</v>
      </c>
      <c r="B278" s="594">
        <v>3</v>
      </c>
      <c r="C278" s="595" t="s">
        <v>6803</v>
      </c>
      <c r="D278" s="596" t="s">
        <v>6531</v>
      </c>
      <c r="E278" s="585"/>
      <c r="F278" s="585"/>
    </row>
    <row r="279" spans="1:6" ht="17.5" customHeight="1" thickBot="1">
      <c r="A279" s="593">
        <v>145008</v>
      </c>
      <c r="B279" s="594">
        <v>3</v>
      </c>
      <c r="C279" s="595" t="s">
        <v>6804</v>
      </c>
      <c r="D279" s="596" t="s">
        <v>6531</v>
      </c>
      <c r="E279" s="585"/>
      <c r="F279" s="585"/>
    </row>
    <row r="280" spans="1:6" ht="17.5" customHeight="1" thickBot="1">
      <c r="A280" s="593">
        <v>145009</v>
      </c>
      <c r="B280" s="594">
        <v>3</v>
      </c>
      <c r="C280" s="595" t="s">
        <v>6805</v>
      </c>
      <c r="D280" s="596" t="s">
        <v>6531</v>
      </c>
      <c r="E280" s="585"/>
      <c r="F280" s="585"/>
    </row>
    <row r="281" spans="1:6" ht="17.5" customHeight="1" thickBot="1">
      <c r="A281" s="593">
        <v>145010</v>
      </c>
      <c r="B281" s="594">
        <v>3</v>
      </c>
      <c r="C281" s="595" t="s">
        <v>6806</v>
      </c>
      <c r="D281" s="596"/>
      <c r="E281" s="585"/>
      <c r="F281" s="585"/>
    </row>
    <row r="282" spans="1:6" ht="17.5" customHeight="1" thickBot="1">
      <c r="A282" s="593">
        <v>145011</v>
      </c>
      <c r="B282" s="594">
        <v>3</v>
      </c>
      <c r="C282" s="595" t="s">
        <v>6807</v>
      </c>
      <c r="D282" s="596"/>
      <c r="E282" s="585"/>
      <c r="F282" s="585"/>
    </row>
    <row r="283" spans="1:6" ht="17.5" customHeight="1" thickBot="1">
      <c r="A283" s="593">
        <v>145012</v>
      </c>
      <c r="B283" s="594">
        <v>3</v>
      </c>
      <c r="C283" s="595" t="s">
        <v>6808</v>
      </c>
      <c r="D283" s="596" t="s">
        <v>6809</v>
      </c>
      <c r="E283" s="585"/>
      <c r="F283" s="585"/>
    </row>
    <row r="284" spans="1:6" ht="17.5" customHeight="1" thickBot="1">
      <c r="A284" s="593">
        <v>145013</v>
      </c>
      <c r="B284" s="594">
        <v>3</v>
      </c>
      <c r="C284" s="595" t="s">
        <v>6810</v>
      </c>
      <c r="D284" s="596" t="s">
        <v>6811</v>
      </c>
      <c r="E284" s="585"/>
      <c r="F284" s="585"/>
    </row>
    <row r="285" spans="1:6" ht="17.5" customHeight="1" thickBot="1">
      <c r="A285" s="593">
        <v>145014</v>
      </c>
      <c r="B285" s="594">
        <v>3</v>
      </c>
      <c r="C285" s="595" t="s">
        <v>6812</v>
      </c>
      <c r="D285" s="596" t="s">
        <v>6531</v>
      </c>
      <c r="E285" s="585"/>
      <c r="F285" s="585"/>
    </row>
    <row r="286" spans="1:6" ht="17.5" customHeight="1" thickBot="1">
      <c r="A286" s="593">
        <v>145015</v>
      </c>
      <c r="B286" s="594">
        <v>3</v>
      </c>
      <c r="C286" s="595" t="s">
        <v>6813</v>
      </c>
      <c r="D286" s="596">
        <v>200</v>
      </c>
      <c r="E286" s="585"/>
      <c r="F286" s="585"/>
    </row>
    <row r="287" spans="1:6" ht="17.5" customHeight="1" thickBot="1">
      <c r="A287" s="593">
        <v>145016</v>
      </c>
      <c r="B287" s="594">
        <v>3</v>
      </c>
      <c r="C287" s="595" t="s">
        <v>6814</v>
      </c>
      <c r="D287" s="596" t="s">
        <v>6815</v>
      </c>
      <c r="E287" s="585"/>
      <c r="F287" s="585"/>
    </row>
    <row r="288" spans="1:6" ht="17.5" customHeight="1" thickBot="1">
      <c r="A288" s="593">
        <v>145017</v>
      </c>
      <c r="B288" s="594">
        <v>3</v>
      </c>
      <c r="C288" s="595" t="s">
        <v>6816</v>
      </c>
      <c r="D288" s="596" t="s">
        <v>6817</v>
      </c>
      <c r="E288" s="585"/>
      <c r="F288" s="585"/>
    </row>
    <row r="289" spans="1:6" ht="17.5" customHeight="1" thickBot="1">
      <c r="A289" s="593">
        <v>145018</v>
      </c>
      <c r="B289" s="594">
        <v>3</v>
      </c>
      <c r="C289" s="595" t="s">
        <v>6818</v>
      </c>
      <c r="D289" s="596"/>
      <c r="E289" s="585"/>
      <c r="F289" s="585"/>
    </row>
    <row r="290" spans="1:6" ht="17.5" customHeight="1" thickBot="1">
      <c r="A290" s="593">
        <v>145019</v>
      </c>
      <c r="B290" s="594">
        <v>3</v>
      </c>
      <c r="C290" s="595" t="s">
        <v>6819</v>
      </c>
      <c r="D290" s="596"/>
      <c r="E290" s="585"/>
      <c r="F290" s="585"/>
    </row>
    <row r="291" spans="1:6" ht="17.5" customHeight="1" thickBot="1">
      <c r="A291" s="593">
        <v>1452</v>
      </c>
      <c r="B291" s="594">
        <v>19</v>
      </c>
      <c r="C291" s="595" t="s">
        <v>6820</v>
      </c>
      <c r="D291" s="596" t="s">
        <v>6531</v>
      </c>
      <c r="E291" s="585"/>
      <c r="F291" s="585"/>
    </row>
    <row r="292" spans="1:6" ht="17.5" customHeight="1" thickBot="1">
      <c r="A292" s="593">
        <v>146</v>
      </c>
      <c r="B292" s="594">
        <v>19</v>
      </c>
      <c r="C292" s="595" t="s">
        <v>6821</v>
      </c>
      <c r="D292" s="596" t="s">
        <v>6531</v>
      </c>
      <c r="E292" s="585"/>
      <c r="F292" s="585"/>
    </row>
    <row r="293" spans="1:6" ht="17.5" customHeight="1" thickBot="1">
      <c r="A293" s="593">
        <v>1471</v>
      </c>
      <c r="B293" s="594">
        <v>19</v>
      </c>
      <c r="C293" s="595" t="s">
        <v>6822</v>
      </c>
      <c r="D293" s="596" t="s">
        <v>6823</v>
      </c>
      <c r="E293" s="585"/>
      <c r="F293" s="585"/>
    </row>
    <row r="294" spans="1:6" ht="17.5" customHeight="1" thickBot="1">
      <c r="A294" s="593">
        <v>1472</v>
      </c>
      <c r="B294" s="594">
        <v>19</v>
      </c>
      <c r="C294" s="595" t="s">
        <v>6824</v>
      </c>
      <c r="D294" s="596" t="s">
        <v>6531</v>
      </c>
      <c r="E294" s="585"/>
      <c r="F294" s="585"/>
    </row>
    <row r="295" spans="1:6" ht="17.5" customHeight="1" thickBot="1">
      <c r="A295" s="593">
        <v>1473</v>
      </c>
      <c r="B295" s="594">
        <v>19</v>
      </c>
      <c r="C295" s="595" t="s">
        <v>6825</v>
      </c>
      <c r="D295" s="596" t="s">
        <v>6531</v>
      </c>
      <c r="E295" s="585"/>
      <c r="F295" s="585"/>
    </row>
    <row r="296" spans="1:6" ht="17.5" customHeight="1" thickBot="1">
      <c r="A296" s="593">
        <v>1475</v>
      </c>
      <c r="B296" s="594">
        <v>19</v>
      </c>
      <c r="C296" s="595" t="s">
        <v>6826</v>
      </c>
      <c r="D296" s="596" t="s">
        <v>6531</v>
      </c>
      <c r="E296" s="585"/>
      <c r="F296" s="585"/>
    </row>
    <row r="297" spans="1:6" ht="17.5" customHeight="1" thickBot="1">
      <c r="A297" s="593">
        <v>15001</v>
      </c>
      <c r="B297" s="594">
        <v>4</v>
      </c>
      <c r="C297" s="595" t="s">
        <v>6827</v>
      </c>
      <c r="D297" s="596"/>
      <c r="E297" s="585"/>
      <c r="F297" s="585"/>
    </row>
    <row r="298" spans="1:6" ht="17.5" customHeight="1" thickBot="1">
      <c r="A298" s="593">
        <v>1501</v>
      </c>
      <c r="B298" s="594">
        <v>19</v>
      </c>
      <c r="C298" s="595" t="s">
        <v>6828</v>
      </c>
      <c r="D298" s="596" t="s">
        <v>6531</v>
      </c>
      <c r="E298" s="585"/>
      <c r="F298" s="585"/>
    </row>
    <row r="299" spans="1:6" ht="17.5" customHeight="1" thickBot="1">
      <c r="A299" s="593">
        <v>1519</v>
      </c>
      <c r="B299" s="594">
        <v>19</v>
      </c>
      <c r="C299" s="595" t="s">
        <v>6829</v>
      </c>
      <c r="D299" s="596" t="s">
        <v>6531</v>
      </c>
      <c r="E299" s="585"/>
      <c r="F299" s="585"/>
    </row>
    <row r="300" spans="1:6" ht="17.5" customHeight="1" thickBot="1">
      <c r="A300" s="593">
        <v>1521</v>
      </c>
      <c r="B300" s="594">
        <v>19</v>
      </c>
      <c r="C300" s="595" t="s">
        <v>6830</v>
      </c>
      <c r="D300" s="596" t="s">
        <v>6531</v>
      </c>
      <c r="E300" s="585"/>
      <c r="F300" s="585"/>
    </row>
    <row r="301" spans="1:6" ht="17.5" customHeight="1" thickBot="1">
      <c r="A301" s="593">
        <v>1522</v>
      </c>
      <c r="B301" s="594">
        <v>19</v>
      </c>
      <c r="C301" s="595" t="s">
        <v>6831</v>
      </c>
      <c r="D301" s="596" t="s">
        <v>6531</v>
      </c>
      <c r="E301" s="585"/>
      <c r="F301" s="585"/>
    </row>
    <row r="302" spans="1:6" ht="17.5" customHeight="1" thickBot="1">
      <c r="A302" s="593">
        <v>1530</v>
      </c>
      <c r="B302" s="594">
        <v>19</v>
      </c>
      <c r="C302" s="595" t="s">
        <v>6832</v>
      </c>
      <c r="D302" s="596" t="s">
        <v>6833</v>
      </c>
      <c r="E302" s="585"/>
      <c r="F302" s="585"/>
    </row>
    <row r="303" spans="1:6" ht="17.5" customHeight="1" thickBot="1">
      <c r="A303" s="593">
        <v>1550</v>
      </c>
      <c r="B303" s="594">
        <v>19</v>
      </c>
      <c r="C303" s="595" t="s">
        <v>6834</v>
      </c>
      <c r="D303" s="596" t="s">
        <v>6531</v>
      </c>
      <c r="E303" s="585"/>
      <c r="F303" s="585"/>
    </row>
    <row r="304" spans="1:6" ht="17.5" customHeight="1" thickBot="1">
      <c r="A304" s="593">
        <v>1560</v>
      </c>
      <c r="B304" s="594">
        <v>19</v>
      </c>
      <c r="C304" s="595" t="s">
        <v>6835</v>
      </c>
      <c r="D304" s="596" t="s">
        <v>6531</v>
      </c>
      <c r="E304" s="585"/>
      <c r="F304" s="585"/>
    </row>
    <row r="305" spans="1:6" ht="17.5" customHeight="1" thickBot="1">
      <c r="A305" s="593">
        <v>1570</v>
      </c>
      <c r="B305" s="594">
        <v>19</v>
      </c>
      <c r="C305" s="595" t="s">
        <v>6836</v>
      </c>
      <c r="D305" s="596" t="s">
        <v>6531</v>
      </c>
      <c r="E305" s="585"/>
      <c r="F305" s="585"/>
    </row>
    <row r="306" spans="1:6" ht="17.5" customHeight="1" thickBot="1">
      <c r="A306" s="593">
        <v>1601</v>
      </c>
      <c r="B306" s="594">
        <v>19</v>
      </c>
      <c r="C306" s="595" t="s">
        <v>6837</v>
      </c>
      <c r="D306" s="596" t="s">
        <v>6531</v>
      </c>
      <c r="E306" s="585"/>
      <c r="F306" s="585"/>
    </row>
    <row r="307" spans="1:6" ht="17.5" customHeight="1" thickBot="1">
      <c r="A307" s="593">
        <v>1622</v>
      </c>
      <c r="B307" s="594">
        <v>19</v>
      </c>
      <c r="C307" s="595" t="s">
        <v>6838</v>
      </c>
      <c r="D307" s="596" t="s">
        <v>6531</v>
      </c>
      <c r="E307" s="585"/>
      <c r="F307" s="585"/>
    </row>
    <row r="308" spans="1:6" ht="17.5" customHeight="1" thickBot="1">
      <c r="A308" s="593">
        <v>1631</v>
      </c>
      <c r="B308" s="594">
        <v>19</v>
      </c>
      <c r="C308" s="595" t="s">
        <v>6839</v>
      </c>
      <c r="D308" s="596" t="s">
        <v>6531</v>
      </c>
      <c r="E308" s="585"/>
      <c r="F308" s="585"/>
    </row>
    <row r="309" spans="1:6" ht="17.5" customHeight="1" thickBot="1">
      <c r="A309" s="593">
        <v>1641</v>
      </c>
      <c r="B309" s="594">
        <v>19</v>
      </c>
      <c r="C309" s="595" t="s">
        <v>6840</v>
      </c>
      <c r="D309" s="596" t="s">
        <v>6531</v>
      </c>
      <c r="E309" s="585"/>
      <c r="F309" s="585"/>
    </row>
    <row r="310" spans="1:6" ht="17.5" customHeight="1" thickBot="1">
      <c r="A310" s="593">
        <v>1651</v>
      </c>
      <c r="B310" s="594">
        <v>19</v>
      </c>
      <c r="C310" s="595" t="s">
        <v>6841</v>
      </c>
      <c r="D310" s="596" t="s">
        <v>6531</v>
      </c>
      <c r="E310" s="585"/>
      <c r="F310" s="585"/>
    </row>
    <row r="311" spans="1:6" ht="17.5" customHeight="1" thickBot="1">
      <c r="A311" s="593">
        <v>1652</v>
      </c>
      <c r="B311" s="594">
        <v>19</v>
      </c>
      <c r="C311" s="595" t="s">
        <v>6842</v>
      </c>
      <c r="D311" s="596" t="s">
        <v>6531</v>
      </c>
      <c r="E311" s="585"/>
      <c r="F311" s="585"/>
    </row>
    <row r="312" spans="1:6" ht="17.5" customHeight="1" thickBot="1">
      <c r="A312" s="593">
        <v>1661</v>
      </c>
      <c r="B312" s="594">
        <v>19</v>
      </c>
      <c r="C312" s="595" t="s">
        <v>6843</v>
      </c>
      <c r="D312" s="596" t="s">
        <v>6531</v>
      </c>
      <c r="E312" s="585"/>
      <c r="F312" s="585"/>
    </row>
    <row r="313" spans="1:6" ht="17.5" customHeight="1" thickBot="1">
      <c r="A313" s="593">
        <v>1681</v>
      </c>
      <c r="B313" s="594">
        <v>19</v>
      </c>
      <c r="C313" s="595" t="s">
        <v>6844</v>
      </c>
      <c r="D313" s="596" t="s">
        <v>6531</v>
      </c>
      <c r="E313" s="585"/>
      <c r="F313" s="585"/>
    </row>
    <row r="314" spans="1:6" ht="17.5" customHeight="1" thickBot="1">
      <c r="A314" s="593">
        <v>1682</v>
      </c>
      <c r="B314" s="594">
        <v>19</v>
      </c>
      <c r="C314" s="595" t="s">
        <v>6845</v>
      </c>
      <c r="D314" s="596" t="s">
        <v>6531</v>
      </c>
      <c r="E314" s="585"/>
      <c r="F314" s="585"/>
    </row>
    <row r="315" spans="1:6" ht="17.5" customHeight="1" thickBot="1">
      <c r="A315" s="593">
        <v>1691</v>
      </c>
      <c r="B315" s="594">
        <v>19</v>
      </c>
      <c r="C315" s="595" t="s">
        <v>6846</v>
      </c>
      <c r="D315" s="596" t="s">
        <v>6531</v>
      </c>
      <c r="E315" s="585"/>
      <c r="F315" s="585"/>
    </row>
    <row r="316" spans="1:6" ht="17.5" customHeight="1" thickBot="1">
      <c r="A316" s="593">
        <v>1692</v>
      </c>
      <c r="B316" s="594">
        <v>19</v>
      </c>
      <c r="C316" s="595" t="s">
        <v>6847</v>
      </c>
      <c r="D316" s="596" t="s">
        <v>6531</v>
      </c>
      <c r="E316" s="585"/>
      <c r="F316" s="585"/>
    </row>
    <row r="317" spans="1:6" ht="17.5" customHeight="1" thickBot="1">
      <c r="A317" s="593">
        <v>180</v>
      </c>
      <c r="B317" s="594">
        <v>19</v>
      </c>
      <c r="C317" s="595" t="s">
        <v>6848</v>
      </c>
      <c r="D317" s="596" t="s">
        <v>6531</v>
      </c>
      <c r="E317" s="585"/>
      <c r="F317" s="585"/>
    </row>
    <row r="318" spans="1:6" ht="17.5" customHeight="1" thickBot="1">
      <c r="A318" s="593">
        <v>1821</v>
      </c>
      <c r="B318" s="594">
        <v>19</v>
      </c>
      <c r="C318" s="595" t="s">
        <v>6849</v>
      </c>
      <c r="D318" s="596" t="s">
        <v>6531</v>
      </c>
      <c r="E318" s="585"/>
      <c r="F318" s="585"/>
    </row>
    <row r="319" spans="1:6" ht="17.5" customHeight="1" thickBot="1">
      <c r="A319" s="593">
        <v>1829</v>
      </c>
      <c r="B319" s="594">
        <v>19</v>
      </c>
      <c r="C319" s="595" t="s">
        <v>6850</v>
      </c>
      <c r="D319" s="596" t="s">
        <v>6531</v>
      </c>
      <c r="E319" s="585"/>
      <c r="F319" s="585"/>
    </row>
    <row r="320" spans="1:6" ht="17.5" customHeight="1" thickBot="1">
      <c r="A320" s="593">
        <v>1831</v>
      </c>
      <c r="B320" s="594">
        <v>19</v>
      </c>
      <c r="C320" s="595" t="s">
        <v>6851</v>
      </c>
      <c r="D320" s="596" t="s">
        <v>6531</v>
      </c>
      <c r="E320" s="585"/>
      <c r="F320" s="585"/>
    </row>
    <row r="321" spans="1:6" ht="17.5" customHeight="1" thickBot="1">
      <c r="A321" s="593">
        <v>1839</v>
      </c>
      <c r="B321" s="594">
        <v>19</v>
      </c>
      <c r="C321" s="595" t="s">
        <v>6852</v>
      </c>
      <c r="D321" s="596" t="s">
        <v>6531</v>
      </c>
      <c r="E321" s="585"/>
      <c r="F321" s="585"/>
    </row>
    <row r="322" spans="1:6" ht="17.5" customHeight="1" thickBot="1">
      <c r="A322" s="593">
        <v>1840</v>
      </c>
      <c r="B322" s="594">
        <v>19</v>
      </c>
      <c r="C322" s="595" t="s">
        <v>6853</v>
      </c>
      <c r="D322" s="596" t="s">
        <v>6531</v>
      </c>
      <c r="E322" s="585"/>
      <c r="F322" s="585"/>
    </row>
    <row r="323" spans="1:6" ht="17.5" customHeight="1" thickBot="1">
      <c r="A323" s="593">
        <v>1850</v>
      </c>
      <c r="B323" s="594">
        <v>19</v>
      </c>
      <c r="C323" s="595" t="s">
        <v>6854</v>
      </c>
      <c r="D323" s="596" t="s">
        <v>6531</v>
      </c>
      <c r="E323" s="585"/>
      <c r="F323" s="585"/>
    </row>
    <row r="324" spans="1:6" ht="17.5" customHeight="1" thickBot="1">
      <c r="A324" s="593">
        <v>1872</v>
      </c>
      <c r="B324" s="594">
        <v>19</v>
      </c>
      <c r="C324" s="595" t="s">
        <v>6855</v>
      </c>
      <c r="D324" s="596" t="s">
        <v>6531</v>
      </c>
      <c r="E324" s="585"/>
      <c r="F324" s="585"/>
    </row>
    <row r="325" spans="1:6" ht="17.5" customHeight="1" thickBot="1">
      <c r="A325" s="593">
        <v>1879</v>
      </c>
      <c r="B325" s="594">
        <v>19</v>
      </c>
      <c r="C325" s="595" t="s">
        <v>6856</v>
      </c>
      <c r="D325" s="596" t="s">
        <v>6531</v>
      </c>
      <c r="E325" s="585"/>
      <c r="F325" s="585"/>
    </row>
    <row r="326" spans="1:6" ht="17.5" customHeight="1" thickBot="1">
      <c r="A326" s="593">
        <v>190</v>
      </c>
      <c r="B326" s="594">
        <v>19</v>
      </c>
      <c r="C326" s="595" t="s">
        <v>6857</v>
      </c>
      <c r="D326" s="596" t="s">
        <v>6531</v>
      </c>
      <c r="E326" s="585"/>
      <c r="F326" s="585"/>
    </row>
    <row r="327" spans="1:6" ht="17.5" customHeight="1" thickBot="1">
      <c r="A327" s="593">
        <v>1919</v>
      </c>
      <c r="B327" s="594">
        <v>19</v>
      </c>
      <c r="C327" s="595" t="s">
        <v>6858</v>
      </c>
      <c r="D327" s="596" t="s">
        <v>6531</v>
      </c>
      <c r="E327" s="585"/>
      <c r="F327" s="585"/>
    </row>
    <row r="328" spans="1:6" ht="17.5" customHeight="1" thickBot="1">
      <c r="A328" s="593">
        <v>1929</v>
      </c>
      <c r="B328" s="594">
        <v>19</v>
      </c>
      <c r="C328" s="595" t="s">
        <v>6859</v>
      </c>
      <c r="D328" s="596" t="s">
        <v>6531</v>
      </c>
      <c r="E328" s="585"/>
      <c r="F328" s="585"/>
    </row>
    <row r="329" spans="1:6" ht="17.5" customHeight="1" thickBot="1">
      <c r="A329" s="593">
        <v>1940</v>
      </c>
      <c r="B329" s="594">
        <v>19</v>
      </c>
      <c r="C329" s="595" t="s">
        <v>6860</v>
      </c>
      <c r="D329" s="596" t="s">
        <v>6531</v>
      </c>
      <c r="E329" s="585"/>
      <c r="F329" s="585"/>
    </row>
    <row r="330" spans="1:6" ht="17.5" customHeight="1" thickBot="1">
      <c r="A330" s="593">
        <v>1952</v>
      </c>
      <c r="B330" s="594">
        <v>19</v>
      </c>
      <c r="C330" s="595" t="s">
        <v>6861</v>
      </c>
      <c r="D330" s="596" t="s">
        <v>6531</v>
      </c>
      <c r="E330" s="585"/>
      <c r="F330" s="585"/>
    </row>
    <row r="331" spans="1:6" ht="17.5" customHeight="1" thickBot="1">
      <c r="A331" s="593">
        <v>1953</v>
      </c>
      <c r="B331" s="594">
        <v>19</v>
      </c>
      <c r="C331" s="595" t="s">
        <v>6862</v>
      </c>
      <c r="D331" s="596" t="s">
        <v>6531</v>
      </c>
      <c r="E331" s="585"/>
      <c r="F331" s="585"/>
    </row>
    <row r="332" spans="1:6" ht="17.5" customHeight="1" thickBot="1">
      <c r="A332" s="593">
        <v>1954</v>
      </c>
      <c r="B332" s="594">
        <v>19</v>
      </c>
      <c r="C332" s="595" t="s">
        <v>6863</v>
      </c>
      <c r="D332" s="596" t="s">
        <v>6531</v>
      </c>
      <c r="E332" s="585"/>
      <c r="F332" s="585"/>
    </row>
    <row r="333" spans="1:6" ht="17.5" customHeight="1" thickBot="1">
      <c r="A333" s="593">
        <v>1955</v>
      </c>
      <c r="B333" s="594">
        <v>19</v>
      </c>
      <c r="C333" s="595" t="s">
        <v>6864</v>
      </c>
      <c r="D333" s="596" t="s">
        <v>6531</v>
      </c>
      <c r="E333" s="585"/>
      <c r="F333" s="585"/>
    </row>
    <row r="334" spans="1:6" ht="17.5" customHeight="1" thickBot="1">
      <c r="A334" s="593">
        <v>1960</v>
      </c>
      <c r="B334" s="594">
        <v>19</v>
      </c>
      <c r="C334" s="595" t="s">
        <v>6865</v>
      </c>
      <c r="D334" s="596" t="s">
        <v>6531</v>
      </c>
      <c r="E334" s="585"/>
      <c r="F334" s="585"/>
    </row>
    <row r="335" spans="1:6" ht="17.5" customHeight="1" thickBot="1">
      <c r="A335" s="593" t="s">
        <v>6866</v>
      </c>
      <c r="B335" s="594">
        <v>3</v>
      </c>
      <c r="C335" s="595" t="s">
        <v>6867</v>
      </c>
      <c r="D335" s="596" t="s">
        <v>317</v>
      </c>
      <c r="E335" s="585"/>
      <c r="F335" s="585"/>
    </row>
    <row r="336" spans="1:6" ht="17.5" customHeight="1" thickBot="1">
      <c r="A336" s="593" t="s">
        <v>6868</v>
      </c>
      <c r="B336" s="594">
        <v>4</v>
      </c>
      <c r="C336" s="595" t="s">
        <v>6869</v>
      </c>
      <c r="D336" s="596" t="s">
        <v>6531</v>
      </c>
      <c r="E336" s="585"/>
      <c r="F336" s="585"/>
    </row>
    <row r="337" spans="1:6" ht="17.5" customHeight="1" thickBot="1">
      <c r="A337" s="593" t="s">
        <v>6870</v>
      </c>
      <c r="B337" s="594">
        <v>4</v>
      </c>
      <c r="C337" s="595" t="s">
        <v>6871</v>
      </c>
      <c r="D337" s="596" t="s">
        <v>6872</v>
      </c>
      <c r="E337" s="585"/>
      <c r="F337" s="585"/>
    </row>
    <row r="338" spans="1:6" ht="17.5" customHeight="1" thickBot="1">
      <c r="A338" s="593" t="s">
        <v>6873</v>
      </c>
      <c r="B338" s="594">
        <v>4</v>
      </c>
      <c r="C338" s="595" t="s">
        <v>6874</v>
      </c>
      <c r="D338" s="596" t="s">
        <v>6531</v>
      </c>
      <c r="E338" s="585"/>
      <c r="F338" s="585"/>
    </row>
    <row r="339" spans="1:6" ht="17.5" customHeight="1" thickBot="1">
      <c r="A339" s="593" t="s">
        <v>6875</v>
      </c>
      <c r="B339" s="594">
        <v>4</v>
      </c>
      <c r="C339" s="595" t="s">
        <v>6876</v>
      </c>
      <c r="D339" s="596" t="s">
        <v>6872</v>
      </c>
      <c r="E339" s="585"/>
      <c r="F339" s="585"/>
    </row>
    <row r="340" spans="1:6" ht="17.5" customHeight="1" thickBot="1">
      <c r="A340" s="593" t="s">
        <v>6877</v>
      </c>
      <c r="B340" s="594">
        <v>4</v>
      </c>
      <c r="C340" s="595" t="s">
        <v>6878</v>
      </c>
      <c r="D340" s="596" t="s">
        <v>6531</v>
      </c>
      <c r="E340" s="585"/>
      <c r="F340" s="585"/>
    </row>
    <row r="341" spans="1:6" ht="17.5" customHeight="1" thickBot="1">
      <c r="A341" s="593" t="s">
        <v>6879</v>
      </c>
      <c r="B341" s="594">
        <v>4</v>
      </c>
      <c r="C341" s="595" t="s">
        <v>6880</v>
      </c>
      <c r="D341" s="596" t="s">
        <v>6872</v>
      </c>
      <c r="E341" s="585"/>
      <c r="F341" s="585"/>
    </row>
    <row r="342" spans="1:6" ht="17.5" customHeight="1" thickBot="1">
      <c r="A342" s="593" t="s">
        <v>6881</v>
      </c>
      <c r="B342" s="594">
        <v>3</v>
      </c>
      <c r="C342" s="595" t="s">
        <v>6882</v>
      </c>
      <c r="D342" s="596"/>
      <c r="E342" s="585"/>
      <c r="F342" s="585"/>
    </row>
    <row r="343" spans="1:6" ht="17.5" customHeight="1" thickBot="1">
      <c r="A343" s="593" t="s">
        <v>6883</v>
      </c>
      <c r="B343" s="594">
        <v>3</v>
      </c>
      <c r="C343" s="595" t="s">
        <v>6884</v>
      </c>
      <c r="D343" s="596"/>
      <c r="E343" s="585"/>
      <c r="F343" s="585"/>
    </row>
    <row r="344" spans="1:6" ht="17.5" customHeight="1" thickBot="1">
      <c r="A344" s="593" t="s">
        <v>6885</v>
      </c>
      <c r="B344" s="594">
        <v>3</v>
      </c>
      <c r="C344" s="595" t="s">
        <v>6886</v>
      </c>
      <c r="D344" s="596"/>
      <c r="E344" s="585"/>
      <c r="F344" s="585"/>
    </row>
    <row r="345" spans="1:6" ht="17.5" customHeight="1" thickBot="1">
      <c r="A345" s="593" t="s">
        <v>6887</v>
      </c>
      <c r="B345" s="594">
        <v>3</v>
      </c>
      <c r="C345" s="595" t="s">
        <v>6888</v>
      </c>
      <c r="D345" s="596"/>
      <c r="E345" s="585"/>
      <c r="F345" s="585"/>
    </row>
    <row r="346" spans="1:6" ht="17.5" customHeight="1" thickBot="1">
      <c r="A346" s="593" t="s">
        <v>6889</v>
      </c>
      <c r="B346" s="594">
        <v>3</v>
      </c>
      <c r="C346" s="595" t="s">
        <v>6890</v>
      </c>
      <c r="D346" s="596" t="s">
        <v>317</v>
      </c>
      <c r="E346" s="585"/>
      <c r="F346" s="585"/>
    </row>
    <row r="347" spans="1:6" ht="17.5" customHeight="1" thickBot="1">
      <c r="A347" s="593">
        <v>200</v>
      </c>
      <c r="B347" s="594">
        <v>19</v>
      </c>
      <c r="C347" s="595" t="s">
        <v>6891</v>
      </c>
      <c r="D347" s="596" t="s">
        <v>6531</v>
      </c>
      <c r="E347" s="585"/>
      <c r="F347" s="585"/>
    </row>
    <row r="348" spans="1:6" ht="17.5" customHeight="1" thickBot="1">
      <c r="A348" s="593">
        <v>20000</v>
      </c>
      <c r="B348" s="594">
        <v>4</v>
      </c>
      <c r="C348" s="595" t="s">
        <v>6701</v>
      </c>
      <c r="D348" s="596" t="s">
        <v>6531</v>
      </c>
      <c r="E348" s="585"/>
      <c r="F348" s="585"/>
    </row>
    <row r="349" spans="1:6" ht="17.5" customHeight="1" thickBot="1">
      <c r="A349" s="593">
        <v>20001</v>
      </c>
      <c r="B349" s="594">
        <v>4</v>
      </c>
      <c r="C349" s="595" t="s">
        <v>6892</v>
      </c>
      <c r="D349" s="596" t="s">
        <v>6531</v>
      </c>
      <c r="E349" s="585"/>
      <c r="F349" s="585"/>
    </row>
    <row r="350" spans="1:6" ht="17.5" customHeight="1" thickBot="1">
      <c r="A350" s="593">
        <v>20002</v>
      </c>
      <c r="B350" s="594">
        <v>4</v>
      </c>
      <c r="C350" s="595" t="s">
        <v>6893</v>
      </c>
      <c r="D350" s="596" t="s">
        <v>6531</v>
      </c>
      <c r="E350" s="585"/>
      <c r="F350" s="585"/>
    </row>
    <row r="351" spans="1:6" ht="17.5" customHeight="1" thickBot="1">
      <c r="A351" s="593">
        <v>20003</v>
      </c>
      <c r="B351" s="594">
        <v>4</v>
      </c>
      <c r="C351" s="595" t="s">
        <v>6894</v>
      </c>
      <c r="D351" s="596" t="s">
        <v>6531</v>
      </c>
      <c r="E351" s="585"/>
      <c r="F351" s="585"/>
    </row>
    <row r="352" spans="1:6" ht="17.5" customHeight="1" thickBot="1">
      <c r="A352" s="593">
        <v>20004</v>
      </c>
      <c r="B352" s="594">
        <v>4</v>
      </c>
      <c r="C352" s="595" t="s">
        <v>6895</v>
      </c>
      <c r="D352" s="596" t="s">
        <v>6531</v>
      </c>
      <c r="E352" s="585"/>
      <c r="F352" s="585"/>
    </row>
    <row r="353" spans="1:6" ht="17.5" customHeight="1" thickBot="1">
      <c r="A353" s="593">
        <v>2001</v>
      </c>
      <c r="B353" s="594">
        <v>2</v>
      </c>
      <c r="C353" s="595" t="s">
        <v>6896</v>
      </c>
      <c r="D353" s="596" t="s">
        <v>6531</v>
      </c>
      <c r="E353" s="585"/>
      <c r="F353" s="585"/>
    </row>
    <row r="354" spans="1:6" ht="17.5" customHeight="1" thickBot="1">
      <c r="A354" s="593">
        <v>20011</v>
      </c>
      <c r="B354" s="594">
        <v>2</v>
      </c>
      <c r="C354" s="595" t="s">
        <v>6897</v>
      </c>
      <c r="D354" s="596" t="s">
        <v>6531</v>
      </c>
      <c r="E354" s="585"/>
      <c r="F354" s="585"/>
    </row>
    <row r="355" spans="1:6" ht="17.5" customHeight="1" thickBot="1">
      <c r="A355" s="593">
        <v>2002</v>
      </c>
      <c r="B355" s="594">
        <v>2</v>
      </c>
      <c r="C355" s="595" t="s">
        <v>6898</v>
      </c>
      <c r="D355" s="596" t="s">
        <v>6899</v>
      </c>
      <c r="E355" s="585"/>
      <c r="F355" s="585"/>
    </row>
    <row r="356" spans="1:6" ht="17.5" customHeight="1" thickBot="1">
      <c r="A356" s="593">
        <v>2003</v>
      </c>
      <c r="B356" s="594">
        <v>2</v>
      </c>
      <c r="C356" s="595" t="s">
        <v>6900</v>
      </c>
      <c r="D356" s="596" t="s">
        <v>6531</v>
      </c>
      <c r="E356" s="585"/>
      <c r="F356" s="585"/>
    </row>
    <row r="357" spans="1:6" ht="17.5" customHeight="1" thickBot="1">
      <c r="A357" s="593">
        <v>2004</v>
      </c>
      <c r="B357" s="594">
        <v>2</v>
      </c>
      <c r="C357" s="595" t="s">
        <v>6901</v>
      </c>
      <c r="D357" s="596" t="s">
        <v>6899</v>
      </c>
      <c r="E357" s="585"/>
      <c r="F357" s="585"/>
    </row>
    <row r="358" spans="1:6" ht="17.5" customHeight="1" thickBot="1">
      <c r="A358" s="593" t="s">
        <v>6902</v>
      </c>
      <c r="B358" s="594">
        <v>2</v>
      </c>
      <c r="C358" s="595" t="s">
        <v>6903</v>
      </c>
      <c r="D358" s="596" t="s">
        <v>6904</v>
      </c>
      <c r="E358" s="585"/>
      <c r="F358" s="585"/>
    </row>
    <row r="359" spans="1:6" ht="17.5" customHeight="1" thickBot="1">
      <c r="A359" s="593" t="s">
        <v>6905</v>
      </c>
      <c r="B359" s="594">
        <v>2</v>
      </c>
      <c r="C359" s="595" t="s">
        <v>6906</v>
      </c>
      <c r="D359" s="596" t="s">
        <v>6907</v>
      </c>
      <c r="E359" s="585"/>
      <c r="F359" s="585"/>
    </row>
    <row r="360" spans="1:6" ht="17.5" customHeight="1" thickBot="1">
      <c r="A360" s="593">
        <v>2005</v>
      </c>
      <c r="B360" s="594">
        <v>2</v>
      </c>
      <c r="C360" s="595" t="s">
        <v>6908</v>
      </c>
      <c r="D360" s="596" t="s">
        <v>6531</v>
      </c>
      <c r="E360" s="585"/>
      <c r="F360" s="585"/>
    </row>
    <row r="361" spans="1:6" ht="17.5" customHeight="1" thickBot="1">
      <c r="A361" s="593">
        <v>2006</v>
      </c>
      <c r="B361" s="594">
        <v>2</v>
      </c>
      <c r="C361" s="595" t="s">
        <v>6909</v>
      </c>
      <c r="D361" s="596" t="s">
        <v>6531</v>
      </c>
      <c r="E361" s="585"/>
      <c r="F361" s="585"/>
    </row>
    <row r="362" spans="1:6" ht="17.5" customHeight="1" thickBot="1">
      <c r="A362" s="593" t="s">
        <v>6910</v>
      </c>
      <c r="B362" s="594">
        <v>2</v>
      </c>
      <c r="C362" s="595" t="s">
        <v>6911</v>
      </c>
      <c r="D362" s="596" t="s">
        <v>6912</v>
      </c>
      <c r="E362" s="585"/>
      <c r="F362" s="585"/>
    </row>
    <row r="363" spans="1:6" ht="17.5" customHeight="1" thickBot="1">
      <c r="A363" s="593" t="s">
        <v>6913</v>
      </c>
      <c r="B363" s="594">
        <v>2</v>
      </c>
      <c r="C363" s="595" t="s">
        <v>6914</v>
      </c>
      <c r="D363" s="596" t="s">
        <v>6711</v>
      </c>
      <c r="E363" s="585"/>
      <c r="F363" s="585"/>
    </row>
    <row r="364" spans="1:6" ht="17.5" customHeight="1" thickBot="1">
      <c r="A364" s="593">
        <v>2007</v>
      </c>
      <c r="B364" s="594">
        <v>2</v>
      </c>
      <c r="C364" s="595" t="s">
        <v>6915</v>
      </c>
      <c r="D364" s="596" t="s">
        <v>6531</v>
      </c>
      <c r="E364" s="585"/>
      <c r="F364" s="585"/>
    </row>
    <row r="365" spans="1:6" ht="17.5" customHeight="1" thickBot="1">
      <c r="A365" s="593" t="s">
        <v>6916</v>
      </c>
      <c r="B365" s="594">
        <v>2</v>
      </c>
      <c r="C365" s="595" t="s">
        <v>6917</v>
      </c>
      <c r="D365" s="596" t="s">
        <v>6918</v>
      </c>
      <c r="E365" s="585"/>
      <c r="F365" s="585"/>
    </row>
    <row r="366" spans="1:6" ht="17.5" customHeight="1" thickBot="1">
      <c r="A366" s="593" t="s">
        <v>6919</v>
      </c>
      <c r="B366" s="594">
        <v>2</v>
      </c>
      <c r="C366" s="595" t="s">
        <v>6920</v>
      </c>
      <c r="D366" s="596" t="s">
        <v>6714</v>
      </c>
      <c r="E366" s="585"/>
      <c r="F366" s="585"/>
    </row>
    <row r="367" spans="1:6" ht="17.5" customHeight="1" thickBot="1">
      <c r="A367" s="593">
        <v>2008</v>
      </c>
      <c r="B367" s="594">
        <v>2</v>
      </c>
      <c r="C367" s="595" t="s">
        <v>6921</v>
      </c>
      <c r="D367" s="596" t="s">
        <v>6531</v>
      </c>
      <c r="E367" s="585"/>
      <c r="F367" s="585"/>
    </row>
    <row r="368" spans="1:6" ht="17.5" customHeight="1" thickBot="1">
      <c r="A368" s="593">
        <v>2009</v>
      </c>
      <c r="B368" s="594">
        <v>2</v>
      </c>
      <c r="C368" s="595" t="s">
        <v>6922</v>
      </c>
      <c r="D368" s="596" t="s">
        <v>6531</v>
      </c>
      <c r="E368" s="585"/>
      <c r="F368" s="585"/>
    </row>
    <row r="369" spans="1:6" ht="17.5" customHeight="1" thickBot="1">
      <c r="A369" s="593">
        <v>2010</v>
      </c>
      <c r="B369" s="594">
        <v>2</v>
      </c>
      <c r="C369" s="595" t="s">
        <v>6923</v>
      </c>
      <c r="D369" s="596" t="s">
        <v>6531</v>
      </c>
      <c r="E369" s="585"/>
      <c r="F369" s="585"/>
    </row>
    <row r="370" spans="1:6" ht="17.5" customHeight="1" thickBot="1">
      <c r="A370" s="593">
        <v>2011</v>
      </c>
      <c r="B370" s="594">
        <v>2</v>
      </c>
      <c r="C370" s="595" t="s">
        <v>6924</v>
      </c>
      <c r="D370" s="596" t="s">
        <v>6531</v>
      </c>
      <c r="E370" s="585"/>
      <c r="F370" s="585"/>
    </row>
    <row r="371" spans="1:6" ht="17.5" customHeight="1" thickBot="1">
      <c r="A371" s="593">
        <v>2012</v>
      </c>
      <c r="B371" s="594">
        <v>2</v>
      </c>
      <c r="C371" s="595" t="s">
        <v>6925</v>
      </c>
      <c r="D371" s="596" t="s">
        <v>6531</v>
      </c>
      <c r="E371" s="585"/>
      <c r="F371" s="585"/>
    </row>
    <row r="372" spans="1:6" ht="17.5" customHeight="1" thickBot="1">
      <c r="A372" s="593">
        <v>2041</v>
      </c>
      <c r="B372" s="594">
        <v>19</v>
      </c>
      <c r="C372" s="595" t="s">
        <v>6926</v>
      </c>
      <c r="D372" s="596" t="s">
        <v>6531</v>
      </c>
      <c r="E372" s="585"/>
      <c r="F372" s="585"/>
    </row>
    <row r="373" spans="1:6" ht="17.5" customHeight="1" thickBot="1">
      <c r="A373" s="593">
        <v>2042</v>
      </c>
      <c r="B373" s="594">
        <v>19</v>
      </c>
      <c r="C373" s="595" t="s">
        <v>6927</v>
      </c>
      <c r="D373" s="596" t="s">
        <v>6531</v>
      </c>
      <c r="E373" s="585"/>
      <c r="F373" s="585"/>
    </row>
    <row r="374" spans="1:6" ht="17.5" customHeight="1" thickBot="1">
      <c r="A374" s="593">
        <v>2051</v>
      </c>
      <c r="B374" s="594">
        <v>19</v>
      </c>
      <c r="C374" s="595" t="s">
        <v>6928</v>
      </c>
      <c r="D374" s="596" t="s">
        <v>6531</v>
      </c>
      <c r="E374" s="585"/>
      <c r="F374" s="585"/>
    </row>
    <row r="375" spans="1:6" ht="17.5" customHeight="1" thickBot="1">
      <c r="A375" s="593">
        <v>20700</v>
      </c>
      <c r="B375" s="594">
        <v>11</v>
      </c>
      <c r="C375" s="595" t="s">
        <v>6929</v>
      </c>
      <c r="D375" s="596" t="s">
        <v>6531</v>
      </c>
      <c r="E375" s="585"/>
      <c r="F375" s="585"/>
    </row>
    <row r="376" spans="1:6" ht="17.5" customHeight="1" thickBot="1">
      <c r="A376" s="593">
        <v>2092</v>
      </c>
      <c r="B376" s="594">
        <v>19</v>
      </c>
      <c r="C376" s="595" t="s">
        <v>6930</v>
      </c>
      <c r="D376" s="596" t="s">
        <v>6531</v>
      </c>
      <c r="E376" s="585"/>
      <c r="F376" s="585"/>
    </row>
    <row r="377" spans="1:6" ht="17.5" customHeight="1" thickBot="1">
      <c r="A377" s="593">
        <v>21001</v>
      </c>
      <c r="B377" s="594">
        <v>10</v>
      </c>
      <c r="C377" s="595" t="s">
        <v>6931</v>
      </c>
      <c r="D377" s="596" t="s">
        <v>6531</v>
      </c>
      <c r="E377" s="585"/>
      <c r="F377" s="585"/>
    </row>
    <row r="378" spans="1:6" ht="17.5" customHeight="1" thickBot="1">
      <c r="A378" s="593">
        <v>2101</v>
      </c>
      <c r="B378" s="594">
        <v>2</v>
      </c>
      <c r="C378" s="595" t="s">
        <v>6932</v>
      </c>
      <c r="D378" s="596" t="s">
        <v>6531</v>
      </c>
      <c r="E378" s="585"/>
      <c r="F378" s="585"/>
    </row>
    <row r="379" spans="1:6" ht="17.5" customHeight="1" thickBot="1">
      <c r="A379" s="593">
        <v>2102</v>
      </c>
      <c r="B379" s="594">
        <v>2</v>
      </c>
      <c r="C379" s="595" t="s">
        <v>6933</v>
      </c>
      <c r="D379" s="596" t="s">
        <v>6531</v>
      </c>
      <c r="E379" s="585"/>
      <c r="F379" s="585"/>
    </row>
    <row r="380" spans="1:6" ht="17.5" customHeight="1" thickBot="1">
      <c r="A380" s="593">
        <v>2103</v>
      </c>
      <c r="B380" s="594">
        <v>2</v>
      </c>
      <c r="C380" s="595" t="s">
        <v>6934</v>
      </c>
      <c r="D380" s="596" t="s">
        <v>6531</v>
      </c>
      <c r="E380" s="585"/>
      <c r="F380" s="585"/>
    </row>
    <row r="381" spans="1:6" ht="17.5" customHeight="1" thickBot="1">
      <c r="A381" s="593">
        <v>2104</v>
      </c>
      <c r="B381" s="594">
        <v>2</v>
      </c>
      <c r="C381" s="595" t="s">
        <v>6935</v>
      </c>
      <c r="D381" s="596" t="s">
        <v>6531</v>
      </c>
      <c r="E381" s="585"/>
      <c r="F381" s="585"/>
    </row>
    <row r="382" spans="1:6" ht="17.5" customHeight="1" thickBot="1">
      <c r="A382" s="593">
        <v>2105</v>
      </c>
      <c r="B382" s="594">
        <v>2</v>
      </c>
      <c r="C382" s="595" t="s">
        <v>6936</v>
      </c>
      <c r="D382" s="596" t="s">
        <v>6531</v>
      </c>
      <c r="E382" s="585"/>
      <c r="F382" s="585"/>
    </row>
    <row r="383" spans="1:6" ht="17.5" customHeight="1" thickBot="1">
      <c r="A383" s="593">
        <v>2106</v>
      </c>
      <c r="B383" s="594">
        <v>2</v>
      </c>
      <c r="C383" s="595" t="s">
        <v>6937</v>
      </c>
      <c r="D383" s="596" t="s">
        <v>6938</v>
      </c>
      <c r="E383" s="585"/>
      <c r="F383" s="585"/>
    </row>
    <row r="384" spans="1:6" ht="17.5" customHeight="1" thickBot="1">
      <c r="A384" s="593">
        <v>2107</v>
      </c>
      <c r="B384" s="594">
        <v>2</v>
      </c>
      <c r="C384" s="595" t="s">
        <v>6939</v>
      </c>
      <c r="D384" s="596" t="s">
        <v>6940</v>
      </c>
      <c r="E384" s="585"/>
      <c r="F384" s="585"/>
    </row>
    <row r="385" spans="1:6" ht="17.5" customHeight="1" thickBot="1">
      <c r="A385" s="593">
        <v>2108</v>
      </c>
      <c r="B385" s="594">
        <v>2</v>
      </c>
      <c r="C385" s="595" t="s">
        <v>6941</v>
      </c>
      <c r="D385" s="596" t="s">
        <v>6531</v>
      </c>
      <c r="E385" s="585"/>
      <c r="F385" s="585"/>
    </row>
    <row r="386" spans="1:6" ht="17.5" customHeight="1" thickBot="1">
      <c r="A386" s="593">
        <v>2109</v>
      </c>
      <c r="B386" s="594">
        <v>2</v>
      </c>
      <c r="C386" s="595" t="s">
        <v>6942</v>
      </c>
      <c r="D386" s="596" t="s">
        <v>6531</v>
      </c>
      <c r="E386" s="585"/>
      <c r="F386" s="585"/>
    </row>
    <row r="387" spans="1:6" ht="17.5" customHeight="1" thickBot="1">
      <c r="A387" s="593">
        <v>2110</v>
      </c>
      <c r="B387" s="594">
        <v>2</v>
      </c>
      <c r="C387" s="595" t="s">
        <v>6943</v>
      </c>
      <c r="D387" s="596" t="s">
        <v>6531</v>
      </c>
      <c r="E387" s="585"/>
      <c r="F387" s="585"/>
    </row>
    <row r="388" spans="1:6" ht="17.5" customHeight="1" thickBot="1">
      <c r="A388" s="593">
        <v>21101</v>
      </c>
      <c r="B388" s="594">
        <v>10</v>
      </c>
      <c r="C388" s="595" t="s">
        <v>6944</v>
      </c>
      <c r="D388" s="596" t="s">
        <v>6531</v>
      </c>
      <c r="E388" s="585"/>
      <c r="F388" s="585"/>
    </row>
    <row r="389" spans="1:6" ht="17.5" customHeight="1" thickBot="1">
      <c r="A389" s="593">
        <v>21102</v>
      </c>
      <c r="B389" s="594">
        <v>10</v>
      </c>
      <c r="C389" s="595" t="s">
        <v>6945</v>
      </c>
      <c r="D389" s="596" t="s">
        <v>6531</v>
      </c>
      <c r="E389" s="585"/>
      <c r="F389" s="585"/>
    </row>
    <row r="390" spans="1:6" ht="17.5" customHeight="1" thickBot="1">
      <c r="A390" s="593">
        <v>2111</v>
      </c>
      <c r="B390" s="594">
        <v>2</v>
      </c>
      <c r="C390" s="595" t="s">
        <v>6946</v>
      </c>
      <c r="D390" s="596" t="s">
        <v>6531</v>
      </c>
      <c r="E390" s="585"/>
      <c r="F390" s="585"/>
    </row>
    <row r="391" spans="1:6" ht="17.5" customHeight="1" thickBot="1">
      <c r="A391" s="593">
        <v>2112</v>
      </c>
      <c r="B391" s="594">
        <v>2</v>
      </c>
      <c r="C391" s="595" t="s">
        <v>6947</v>
      </c>
      <c r="D391" s="596" t="s">
        <v>6531</v>
      </c>
      <c r="E391" s="585"/>
      <c r="F391" s="585"/>
    </row>
    <row r="392" spans="1:6" ht="17.5" customHeight="1" thickBot="1">
      <c r="A392" s="593">
        <v>2113</v>
      </c>
      <c r="B392" s="594">
        <v>2</v>
      </c>
      <c r="C392" s="595" t="s">
        <v>6948</v>
      </c>
      <c r="D392" s="596" t="s">
        <v>6531</v>
      </c>
      <c r="E392" s="585"/>
      <c r="F392" s="585"/>
    </row>
    <row r="393" spans="1:6" ht="17.5" customHeight="1" thickBot="1">
      <c r="A393" s="593">
        <v>2114</v>
      </c>
      <c r="B393" s="594">
        <v>2</v>
      </c>
      <c r="C393" s="595" t="s">
        <v>6949</v>
      </c>
      <c r="D393" s="596" t="s">
        <v>6950</v>
      </c>
      <c r="E393" s="585"/>
      <c r="F393" s="585"/>
    </row>
    <row r="394" spans="1:6" ht="17.5" customHeight="1" thickBot="1">
      <c r="A394" s="593">
        <v>2115</v>
      </c>
      <c r="B394" s="594">
        <v>2</v>
      </c>
      <c r="C394" s="595" t="s">
        <v>6951</v>
      </c>
      <c r="D394" s="596" t="s">
        <v>6952</v>
      </c>
      <c r="E394" s="585"/>
      <c r="F394" s="585"/>
    </row>
    <row r="395" spans="1:6" ht="17.5" customHeight="1" thickBot="1">
      <c r="A395" s="593">
        <v>2116</v>
      </c>
      <c r="B395" s="594">
        <v>2</v>
      </c>
      <c r="C395" s="595" t="s">
        <v>6953</v>
      </c>
      <c r="D395" s="596" t="s">
        <v>6531</v>
      </c>
      <c r="E395" s="585"/>
      <c r="F395" s="585"/>
    </row>
    <row r="396" spans="1:6" ht="17.5" customHeight="1" thickBot="1">
      <c r="A396" s="593">
        <v>2117</v>
      </c>
      <c r="B396" s="594">
        <v>2</v>
      </c>
      <c r="C396" s="595" t="s">
        <v>6954</v>
      </c>
      <c r="D396" s="596" t="s">
        <v>6531</v>
      </c>
      <c r="E396" s="585"/>
      <c r="F396" s="585"/>
    </row>
    <row r="397" spans="1:6" ht="17.5" customHeight="1" thickBot="1">
      <c r="A397" s="593">
        <v>2118</v>
      </c>
      <c r="B397" s="594">
        <v>2</v>
      </c>
      <c r="C397" s="595" t="s">
        <v>6955</v>
      </c>
      <c r="D397" s="596" t="s">
        <v>6531</v>
      </c>
      <c r="E397" s="585"/>
      <c r="F397" s="585"/>
    </row>
    <row r="398" spans="1:6" ht="17.5" customHeight="1" thickBot="1">
      <c r="A398" s="593">
        <v>2119</v>
      </c>
      <c r="B398" s="594">
        <v>2</v>
      </c>
      <c r="C398" s="595" t="s">
        <v>6956</v>
      </c>
      <c r="D398" s="596" t="s">
        <v>6531</v>
      </c>
      <c r="E398" s="585"/>
      <c r="F398" s="585"/>
    </row>
    <row r="399" spans="1:6" ht="17.5" customHeight="1" thickBot="1">
      <c r="A399" s="593">
        <v>21201</v>
      </c>
      <c r="B399" s="594">
        <v>10</v>
      </c>
      <c r="C399" s="595" t="s">
        <v>6957</v>
      </c>
      <c r="D399" s="596" t="s">
        <v>6531</v>
      </c>
      <c r="E399" s="585"/>
      <c r="F399" s="585"/>
    </row>
    <row r="400" spans="1:6" ht="17.5" customHeight="1" thickBot="1">
      <c r="A400" s="593">
        <v>21202</v>
      </c>
      <c r="B400" s="594">
        <v>10</v>
      </c>
      <c r="C400" s="595" t="s">
        <v>6958</v>
      </c>
      <c r="D400" s="596" t="s">
        <v>6531</v>
      </c>
      <c r="E400" s="585"/>
      <c r="F400" s="585"/>
    </row>
    <row r="401" spans="1:6" ht="17.5" customHeight="1" thickBot="1">
      <c r="A401" s="593">
        <v>2122</v>
      </c>
      <c r="B401" s="594">
        <v>19</v>
      </c>
      <c r="C401" s="595" t="s">
        <v>6959</v>
      </c>
      <c r="D401" s="596" t="s">
        <v>6531</v>
      </c>
      <c r="E401" s="585"/>
      <c r="F401" s="585"/>
    </row>
    <row r="402" spans="1:6" ht="17.5" customHeight="1" thickBot="1">
      <c r="A402" s="593">
        <v>21301</v>
      </c>
      <c r="B402" s="594">
        <v>10</v>
      </c>
      <c r="C402" s="595" t="s">
        <v>6960</v>
      </c>
      <c r="D402" s="596" t="s">
        <v>6961</v>
      </c>
      <c r="E402" s="585"/>
      <c r="F402" s="585"/>
    </row>
    <row r="403" spans="1:6" ht="17.5" customHeight="1" thickBot="1">
      <c r="A403" s="593">
        <v>2131</v>
      </c>
      <c r="B403" s="594">
        <v>19</v>
      </c>
      <c r="C403" s="595" t="s">
        <v>6962</v>
      </c>
      <c r="D403" s="596" t="s">
        <v>6531</v>
      </c>
      <c r="E403" s="585"/>
      <c r="F403" s="585"/>
    </row>
    <row r="404" spans="1:6" ht="17.5" customHeight="1" thickBot="1">
      <c r="A404" s="593">
        <v>2132</v>
      </c>
      <c r="B404" s="594">
        <v>19</v>
      </c>
      <c r="C404" s="595" t="s">
        <v>6963</v>
      </c>
      <c r="D404" s="596" t="s">
        <v>6531</v>
      </c>
      <c r="E404" s="585"/>
      <c r="F404" s="585"/>
    </row>
    <row r="405" spans="1:6" ht="17.5" customHeight="1" thickBot="1">
      <c r="A405" s="593">
        <v>21401</v>
      </c>
      <c r="B405" s="594">
        <v>10</v>
      </c>
      <c r="C405" s="595" t="s">
        <v>6964</v>
      </c>
      <c r="D405" s="596" t="s">
        <v>317</v>
      </c>
      <c r="E405" s="585"/>
      <c r="F405" s="585"/>
    </row>
    <row r="406" spans="1:6" ht="17.5" customHeight="1" thickBot="1">
      <c r="A406" s="593">
        <v>21411</v>
      </c>
      <c r="B406" s="594">
        <v>10</v>
      </c>
      <c r="C406" s="595" t="s">
        <v>6965</v>
      </c>
      <c r="D406" s="596" t="s">
        <v>317</v>
      </c>
      <c r="E406" s="585"/>
      <c r="F406" s="585"/>
    </row>
    <row r="407" spans="1:6" ht="17.5" customHeight="1" thickBot="1">
      <c r="A407" s="593">
        <v>21421</v>
      </c>
      <c r="B407" s="594">
        <v>10</v>
      </c>
      <c r="C407" s="595" t="s">
        <v>6966</v>
      </c>
      <c r="D407" s="596" t="s">
        <v>317</v>
      </c>
      <c r="E407" s="585"/>
      <c r="F407" s="585"/>
    </row>
    <row r="408" spans="1:6" ht="17.5" customHeight="1" thickBot="1">
      <c r="A408" s="593">
        <v>21422</v>
      </c>
      <c r="B408" s="594">
        <v>10</v>
      </c>
      <c r="C408" s="595" t="s">
        <v>6967</v>
      </c>
      <c r="D408" s="596" t="s">
        <v>317</v>
      </c>
      <c r="E408" s="585"/>
      <c r="F408" s="585"/>
    </row>
    <row r="409" spans="1:6" ht="17.5" customHeight="1" thickBot="1">
      <c r="A409" s="593">
        <v>21423</v>
      </c>
      <c r="B409" s="594">
        <v>10</v>
      </c>
      <c r="C409" s="595" t="s">
        <v>6968</v>
      </c>
      <c r="D409" s="596" t="s">
        <v>317</v>
      </c>
      <c r="E409" s="585"/>
      <c r="F409" s="585"/>
    </row>
    <row r="410" spans="1:6" ht="17.5" customHeight="1" thickBot="1">
      <c r="A410" s="593">
        <v>21424</v>
      </c>
      <c r="B410" s="594">
        <v>10</v>
      </c>
      <c r="C410" s="595" t="s">
        <v>6969</v>
      </c>
      <c r="D410" s="596" t="s">
        <v>6531</v>
      </c>
      <c r="E410" s="585"/>
      <c r="F410" s="585"/>
    </row>
    <row r="411" spans="1:6" ht="17.5" customHeight="1" thickBot="1">
      <c r="A411" s="593">
        <v>21425</v>
      </c>
      <c r="B411" s="594">
        <v>10</v>
      </c>
      <c r="C411" s="595" t="s">
        <v>6970</v>
      </c>
      <c r="D411" s="596" t="s">
        <v>6531</v>
      </c>
      <c r="E411" s="585"/>
      <c r="F411" s="585"/>
    </row>
    <row r="412" spans="1:6" ht="17.5" customHeight="1" thickBot="1">
      <c r="A412" s="593">
        <v>21426</v>
      </c>
      <c r="B412" s="594">
        <v>10</v>
      </c>
      <c r="C412" s="595" t="s">
        <v>6971</v>
      </c>
      <c r="D412" s="596"/>
      <c r="E412" s="585"/>
      <c r="F412" s="585"/>
    </row>
    <row r="413" spans="1:6" ht="17.5" customHeight="1" thickBot="1">
      <c r="A413" s="593">
        <v>2150</v>
      </c>
      <c r="B413" s="594">
        <v>19</v>
      </c>
      <c r="C413" s="595" t="s">
        <v>6972</v>
      </c>
      <c r="D413" s="596" t="s">
        <v>6531</v>
      </c>
      <c r="E413" s="585"/>
      <c r="F413" s="585"/>
    </row>
    <row r="414" spans="1:6" ht="17.5" customHeight="1" thickBot="1">
      <c r="A414" s="593">
        <v>21501</v>
      </c>
      <c r="B414" s="594">
        <v>10</v>
      </c>
      <c r="C414" s="595" t="s">
        <v>6973</v>
      </c>
      <c r="D414" s="596" t="s">
        <v>317</v>
      </c>
      <c r="E414" s="585"/>
      <c r="F414" s="585"/>
    </row>
    <row r="415" spans="1:6" ht="17.5" customHeight="1" thickBot="1">
      <c r="A415" s="593">
        <v>21502</v>
      </c>
      <c r="B415" s="594">
        <v>10</v>
      </c>
      <c r="C415" s="595" t="s">
        <v>6974</v>
      </c>
      <c r="D415" s="596" t="s">
        <v>317</v>
      </c>
      <c r="E415" s="585"/>
      <c r="F415" s="585"/>
    </row>
    <row r="416" spans="1:6" ht="17.5" customHeight="1" thickBot="1">
      <c r="A416" s="593">
        <v>21503</v>
      </c>
      <c r="B416" s="594">
        <v>10</v>
      </c>
      <c r="C416" s="595" t="s">
        <v>6975</v>
      </c>
      <c r="D416" s="596"/>
      <c r="E416" s="585"/>
      <c r="F416" s="585"/>
    </row>
    <row r="417" spans="1:6" ht="17.5" customHeight="1" thickBot="1">
      <c r="A417" s="593">
        <v>2171</v>
      </c>
      <c r="B417" s="594">
        <v>19</v>
      </c>
      <c r="C417" s="595" t="s">
        <v>6976</v>
      </c>
      <c r="D417" s="596" t="s">
        <v>6531</v>
      </c>
      <c r="E417" s="585"/>
      <c r="F417" s="585"/>
    </row>
    <row r="418" spans="1:6" ht="17.5" customHeight="1" thickBot="1">
      <c r="A418" s="593">
        <v>2172</v>
      </c>
      <c r="B418" s="594">
        <v>19</v>
      </c>
      <c r="C418" s="595" t="s">
        <v>6977</v>
      </c>
      <c r="D418" s="596" t="s">
        <v>6531</v>
      </c>
      <c r="E418" s="585"/>
      <c r="F418" s="585"/>
    </row>
    <row r="419" spans="1:6" ht="17.5" customHeight="1" thickBot="1">
      <c r="A419" s="593">
        <v>2181</v>
      </c>
      <c r="B419" s="594">
        <v>19</v>
      </c>
      <c r="C419" s="595" t="s">
        <v>6978</v>
      </c>
      <c r="D419" s="596" t="s">
        <v>6531</v>
      </c>
      <c r="E419" s="585"/>
      <c r="F419" s="585"/>
    </row>
    <row r="420" spans="1:6" ht="17.5" customHeight="1" thickBot="1">
      <c r="A420" s="593">
        <v>2183</v>
      </c>
      <c r="B420" s="594">
        <v>19</v>
      </c>
      <c r="C420" s="595" t="s">
        <v>6979</v>
      </c>
      <c r="D420" s="596" t="s">
        <v>6531</v>
      </c>
      <c r="E420" s="585"/>
      <c r="F420" s="585"/>
    </row>
    <row r="421" spans="1:6" ht="17.5" customHeight="1" thickBot="1">
      <c r="A421" s="593">
        <v>2184</v>
      </c>
      <c r="B421" s="594">
        <v>19</v>
      </c>
      <c r="C421" s="595" t="s">
        <v>6980</v>
      </c>
      <c r="D421" s="596" t="s">
        <v>6531</v>
      </c>
      <c r="E421" s="585"/>
      <c r="F421" s="585"/>
    </row>
    <row r="422" spans="1:6" ht="17.5" customHeight="1" thickBot="1">
      <c r="A422" s="593">
        <v>2185</v>
      </c>
      <c r="B422" s="594">
        <v>19</v>
      </c>
      <c r="C422" s="595" t="s">
        <v>6981</v>
      </c>
      <c r="D422" s="596" t="s">
        <v>6531</v>
      </c>
      <c r="E422" s="585"/>
      <c r="F422" s="585"/>
    </row>
    <row r="423" spans="1:6" ht="17.5" customHeight="1" thickBot="1">
      <c r="A423" s="593">
        <v>2187</v>
      </c>
      <c r="B423" s="594">
        <v>19</v>
      </c>
      <c r="C423" s="595" t="s">
        <v>6982</v>
      </c>
      <c r="D423" s="596" t="s">
        <v>6531</v>
      </c>
      <c r="E423" s="585"/>
      <c r="F423" s="585"/>
    </row>
    <row r="424" spans="1:6" ht="17.5" customHeight="1" thickBot="1">
      <c r="A424" s="593">
        <v>2188</v>
      </c>
      <c r="B424" s="594">
        <v>19</v>
      </c>
      <c r="C424" s="595" t="s">
        <v>6983</v>
      </c>
      <c r="D424" s="596" t="s">
        <v>6531</v>
      </c>
      <c r="E424" s="585"/>
      <c r="F424" s="585"/>
    </row>
    <row r="425" spans="1:6" ht="17.5" customHeight="1" thickBot="1">
      <c r="A425" s="593">
        <v>21999</v>
      </c>
      <c r="B425" s="594">
        <v>8</v>
      </c>
      <c r="C425" s="595" t="s">
        <v>6984</v>
      </c>
      <c r="D425" s="596" t="s">
        <v>6531</v>
      </c>
      <c r="E425" s="585"/>
      <c r="F425" s="585"/>
    </row>
    <row r="426" spans="1:6" ht="17.5" customHeight="1" thickBot="1">
      <c r="A426" s="593">
        <v>2201</v>
      </c>
      <c r="B426" s="594">
        <v>2</v>
      </c>
      <c r="C426" s="595" t="s">
        <v>6985</v>
      </c>
      <c r="D426" s="596" t="s">
        <v>6531</v>
      </c>
      <c r="E426" s="585"/>
      <c r="F426" s="585"/>
    </row>
    <row r="427" spans="1:6" ht="17.5" customHeight="1" thickBot="1">
      <c r="A427" s="593" t="s">
        <v>6986</v>
      </c>
      <c r="B427" s="594">
        <v>2</v>
      </c>
      <c r="C427" s="595" t="s">
        <v>6987</v>
      </c>
      <c r="D427" s="596" t="s">
        <v>6531</v>
      </c>
      <c r="E427" s="585"/>
      <c r="F427" s="585"/>
    </row>
    <row r="428" spans="1:6" ht="17.5" customHeight="1" thickBot="1">
      <c r="A428" s="593" t="s">
        <v>6988</v>
      </c>
      <c r="B428" s="594">
        <v>2</v>
      </c>
      <c r="C428" s="595" t="s">
        <v>6989</v>
      </c>
      <c r="D428" s="596" t="s">
        <v>6531</v>
      </c>
      <c r="E428" s="585"/>
      <c r="F428" s="585"/>
    </row>
    <row r="429" spans="1:6" ht="17.5" customHeight="1" thickBot="1">
      <c r="A429" s="593">
        <v>2202</v>
      </c>
      <c r="B429" s="594">
        <v>2</v>
      </c>
      <c r="C429" s="595" t="s">
        <v>6990</v>
      </c>
      <c r="D429" s="596" t="s">
        <v>310</v>
      </c>
      <c r="E429" s="585"/>
      <c r="F429" s="585"/>
    </row>
    <row r="430" spans="1:6" ht="17.5" customHeight="1" thickBot="1">
      <c r="A430" s="593" t="s">
        <v>6991</v>
      </c>
      <c r="B430" s="594">
        <v>2</v>
      </c>
      <c r="C430" s="595" t="s">
        <v>6992</v>
      </c>
      <c r="D430" s="596" t="s">
        <v>6993</v>
      </c>
      <c r="E430" s="585"/>
      <c r="F430" s="585"/>
    </row>
    <row r="431" spans="1:6" ht="17.5" customHeight="1" thickBot="1">
      <c r="A431" s="593" t="s">
        <v>6994</v>
      </c>
      <c r="B431" s="594">
        <v>2</v>
      </c>
      <c r="C431" s="595" t="s">
        <v>6995</v>
      </c>
      <c r="D431" s="596" t="s">
        <v>6531</v>
      </c>
      <c r="E431" s="585"/>
      <c r="F431" s="585"/>
    </row>
    <row r="432" spans="1:6" ht="17.5" customHeight="1" thickBot="1">
      <c r="A432" s="593">
        <v>2203</v>
      </c>
      <c r="B432" s="594">
        <v>2</v>
      </c>
      <c r="C432" s="595" t="s">
        <v>6996</v>
      </c>
      <c r="D432" s="596" t="s">
        <v>6531</v>
      </c>
      <c r="E432" s="585"/>
      <c r="F432" s="585"/>
    </row>
    <row r="433" spans="1:6" ht="17.5" customHeight="1" thickBot="1">
      <c r="A433" s="593">
        <v>2204</v>
      </c>
      <c r="B433" s="594">
        <v>2</v>
      </c>
      <c r="C433" s="595" t="s">
        <v>6997</v>
      </c>
      <c r="D433" s="596" t="s">
        <v>6993</v>
      </c>
      <c r="E433" s="585"/>
      <c r="F433" s="585"/>
    </row>
    <row r="434" spans="1:6" ht="17.5" customHeight="1" thickBot="1">
      <c r="A434" s="593">
        <v>2205</v>
      </c>
      <c r="B434" s="594">
        <v>2</v>
      </c>
      <c r="C434" s="595" t="s">
        <v>6998</v>
      </c>
      <c r="D434" s="596" t="s">
        <v>6531</v>
      </c>
      <c r="E434" s="585"/>
      <c r="F434" s="585"/>
    </row>
    <row r="435" spans="1:6" ht="17.5" customHeight="1" thickBot="1">
      <c r="A435" s="593">
        <v>2206</v>
      </c>
      <c r="B435" s="594">
        <v>2</v>
      </c>
      <c r="C435" s="595" t="s">
        <v>6999</v>
      </c>
      <c r="D435" s="596" t="s">
        <v>6531</v>
      </c>
      <c r="E435" s="585"/>
      <c r="F435" s="585"/>
    </row>
    <row r="436" spans="1:6" ht="17.5" customHeight="1" thickBot="1">
      <c r="A436" s="593">
        <v>2207</v>
      </c>
      <c r="B436" s="594">
        <v>2</v>
      </c>
      <c r="C436" s="595" t="s">
        <v>7000</v>
      </c>
      <c r="D436" s="596" t="s">
        <v>6531</v>
      </c>
      <c r="E436" s="585"/>
      <c r="F436" s="585"/>
    </row>
    <row r="437" spans="1:6" ht="17.5" customHeight="1" thickBot="1">
      <c r="A437" s="593">
        <v>22101</v>
      </c>
      <c r="B437" s="594">
        <v>14</v>
      </c>
      <c r="C437" s="595" t="s">
        <v>7001</v>
      </c>
      <c r="D437" s="596" t="s">
        <v>6531</v>
      </c>
      <c r="E437" s="585"/>
      <c r="F437" s="585"/>
    </row>
    <row r="438" spans="1:6" ht="17.5" customHeight="1" thickBot="1">
      <c r="A438" s="593">
        <v>22102</v>
      </c>
      <c r="B438" s="594">
        <v>14</v>
      </c>
      <c r="C438" s="595" t="s">
        <v>7002</v>
      </c>
      <c r="D438" s="596" t="s">
        <v>6531</v>
      </c>
      <c r="E438" s="585"/>
      <c r="F438" s="585"/>
    </row>
    <row r="439" spans="1:6" ht="17.5" customHeight="1" thickBot="1">
      <c r="A439" s="593">
        <v>22103</v>
      </c>
      <c r="B439" s="594">
        <v>14</v>
      </c>
      <c r="C439" s="595" t="s">
        <v>7003</v>
      </c>
      <c r="D439" s="596" t="s">
        <v>6531</v>
      </c>
      <c r="E439" s="585"/>
      <c r="F439" s="585"/>
    </row>
    <row r="440" spans="1:6" ht="17.5" customHeight="1" thickBot="1">
      <c r="A440" s="593">
        <v>22104</v>
      </c>
      <c r="B440" s="594">
        <v>14</v>
      </c>
      <c r="C440" s="595" t="s">
        <v>7004</v>
      </c>
      <c r="D440" s="596" t="s">
        <v>7005</v>
      </c>
      <c r="E440" s="585"/>
      <c r="F440" s="585"/>
    </row>
    <row r="441" spans="1:6" ht="17.5" customHeight="1" thickBot="1">
      <c r="A441" s="593">
        <v>22105</v>
      </c>
      <c r="B441" s="594">
        <v>14</v>
      </c>
      <c r="C441" s="595" t="s">
        <v>7006</v>
      </c>
      <c r="D441" s="596" t="s">
        <v>6531</v>
      </c>
      <c r="E441" s="585"/>
      <c r="F441" s="585"/>
    </row>
    <row r="442" spans="1:6" ht="17.5" customHeight="1" thickBot="1">
      <c r="A442" s="593">
        <v>22106</v>
      </c>
      <c r="B442" s="594">
        <v>14</v>
      </c>
      <c r="C442" s="595" t="s">
        <v>7007</v>
      </c>
      <c r="D442" s="596" t="s">
        <v>6531</v>
      </c>
      <c r="E442" s="585"/>
      <c r="F442" s="585"/>
    </row>
    <row r="443" spans="1:6" ht="17.5" customHeight="1" thickBot="1">
      <c r="A443" s="593">
        <v>22108</v>
      </c>
      <c r="B443" s="594">
        <v>14</v>
      </c>
      <c r="C443" s="595" t="s">
        <v>7008</v>
      </c>
      <c r="D443" s="596" t="s">
        <v>6531</v>
      </c>
      <c r="E443" s="585"/>
      <c r="F443" s="585"/>
    </row>
    <row r="444" spans="1:6" ht="17.5" customHeight="1" thickBot="1">
      <c r="A444" s="593">
        <v>22109</v>
      </c>
      <c r="B444" s="594">
        <v>14</v>
      </c>
      <c r="C444" s="595" t="s">
        <v>7009</v>
      </c>
      <c r="D444" s="596" t="s">
        <v>6531</v>
      </c>
      <c r="E444" s="585"/>
      <c r="F444" s="585"/>
    </row>
    <row r="445" spans="1:6" ht="17.5" customHeight="1" thickBot="1">
      <c r="A445" s="593">
        <v>22110</v>
      </c>
      <c r="B445" s="594">
        <v>14</v>
      </c>
      <c r="C445" s="595" t="s">
        <v>7010</v>
      </c>
      <c r="D445" s="596" t="s">
        <v>6531</v>
      </c>
      <c r="E445" s="585"/>
      <c r="F445" s="585"/>
    </row>
    <row r="446" spans="1:6" ht="17.5" customHeight="1" thickBot="1">
      <c r="A446" s="593">
        <v>22111</v>
      </c>
      <c r="B446" s="594">
        <v>14</v>
      </c>
      <c r="C446" s="595" t="s">
        <v>7011</v>
      </c>
      <c r="D446" s="596" t="s">
        <v>6531</v>
      </c>
      <c r="E446" s="585"/>
      <c r="F446" s="585"/>
    </row>
    <row r="447" spans="1:6" ht="17.5" customHeight="1" thickBot="1">
      <c r="A447" s="593">
        <v>22112</v>
      </c>
      <c r="B447" s="594">
        <v>14</v>
      </c>
      <c r="C447" s="595" t="s">
        <v>7012</v>
      </c>
      <c r="D447" s="596" t="s">
        <v>6531</v>
      </c>
      <c r="E447" s="585"/>
      <c r="F447" s="585"/>
    </row>
    <row r="448" spans="1:6" ht="17.5" customHeight="1" thickBot="1">
      <c r="A448" s="593">
        <v>22113</v>
      </c>
      <c r="B448" s="594">
        <v>14</v>
      </c>
      <c r="C448" s="595" t="s">
        <v>7013</v>
      </c>
      <c r="D448" s="596" t="s">
        <v>6531</v>
      </c>
      <c r="E448" s="585"/>
      <c r="F448" s="585"/>
    </row>
    <row r="449" spans="1:6" ht="17.5" customHeight="1" thickBot="1">
      <c r="A449" s="593">
        <v>22114</v>
      </c>
      <c r="B449" s="594">
        <v>14</v>
      </c>
      <c r="C449" s="595" t="s">
        <v>7014</v>
      </c>
      <c r="D449" s="596" t="s">
        <v>6531</v>
      </c>
      <c r="E449" s="585"/>
      <c r="F449" s="585"/>
    </row>
    <row r="450" spans="1:6" ht="17.5" customHeight="1" thickBot="1">
      <c r="A450" s="593">
        <v>22115</v>
      </c>
      <c r="B450" s="594">
        <v>14</v>
      </c>
      <c r="C450" s="595" t="s">
        <v>7015</v>
      </c>
      <c r="D450" s="596" t="s">
        <v>6531</v>
      </c>
      <c r="E450" s="585"/>
      <c r="F450" s="585"/>
    </row>
    <row r="451" spans="1:6" ht="17.5" customHeight="1" thickBot="1">
      <c r="A451" s="593">
        <v>22116</v>
      </c>
      <c r="B451" s="594">
        <v>14</v>
      </c>
      <c r="C451" s="595" t="s">
        <v>7016</v>
      </c>
      <c r="D451" s="596" t="s">
        <v>6531</v>
      </c>
      <c r="E451" s="585"/>
      <c r="F451" s="585"/>
    </row>
    <row r="452" spans="1:6" ht="17.5" customHeight="1" thickBot="1">
      <c r="A452" s="593">
        <v>22117</v>
      </c>
      <c r="B452" s="594">
        <v>14</v>
      </c>
      <c r="C452" s="595" t="s">
        <v>7017</v>
      </c>
      <c r="D452" s="596" t="s">
        <v>6531</v>
      </c>
      <c r="E452" s="585"/>
      <c r="F452" s="585"/>
    </row>
    <row r="453" spans="1:6" ht="17.5" customHeight="1" thickBot="1">
      <c r="A453" s="593">
        <v>2212</v>
      </c>
      <c r="B453" s="594">
        <v>19</v>
      </c>
      <c r="C453" s="595" t="s">
        <v>7018</v>
      </c>
      <c r="D453" s="596" t="s">
        <v>6531</v>
      </c>
      <c r="E453" s="585"/>
      <c r="F453" s="585"/>
    </row>
    <row r="454" spans="1:6" ht="17.5" customHeight="1" thickBot="1">
      <c r="A454" s="593">
        <v>22120</v>
      </c>
      <c r="B454" s="594">
        <v>14</v>
      </c>
      <c r="C454" s="595" t="s">
        <v>7019</v>
      </c>
      <c r="D454" s="596" t="s">
        <v>6531</v>
      </c>
      <c r="E454" s="585"/>
      <c r="F454" s="585"/>
    </row>
    <row r="455" spans="1:6" ht="17.5" customHeight="1" thickBot="1">
      <c r="A455" s="593">
        <v>22121</v>
      </c>
      <c r="B455" s="594">
        <v>14</v>
      </c>
      <c r="C455" s="595" t="s">
        <v>7020</v>
      </c>
      <c r="D455" s="596" t="s">
        <v>6531</v>
      </c>
      <c r="E455" s="585"/>
      <c r="F455" s="585"/>
    </row>
    <row r="456" spans="1:6" ht="17.5" customHeight="1" thickBot="1">
      <c r="A456" s="593">
        <v>22122</v>
      </c>
      <c r="B456" s="594">
        <v>14</v>
      </c>
      <c r="C456" s="595" t="s">
        <v>7021</v>
      </c>
      <c r="D456" s="596" t="s">
        <v>6531</v>
      </c>
      <c r="E456" s="585"/>
      <c r="F456" s="585"/>
    </row>
    <row r="457" spans="1:6" ht="17.5" customHeight="1" thickBot="1">
      <c r="A457" s="593">
        <v>22123</v>
      </c>
      <c r="B457" s="594">
        <v>14</v>
      </c>
      <c r="C457" s="595" t="s">
        <v>7022</v>
      </c>
      <c r="D457" s="596" t="s">
        <v>6531</v>
      </c>
      <c r="E457" s="585"/>
      <c r="F457" s="585"/>
    </row>
    <row r="458" spans="1:6" ht="17.5" customHeight="1" thickBot="1">
      <c r="A458" s="593">
        <v>22124</v>
      </c>
      <c r="B458" s="594">
        <v>14</v>
      </c>
      <c r="C458" s="595" t="s">
        <v>7023</v>
      </c>
      <c r="D458" s="596" t="s">
        <v>6531</v>
      </c>
      <c r="E458" s="585"/>
      <c r="F458" s="585"/>
    </row>
    <row r="459" spans="1:6" ht="17.5" customHeight="1" thickBot="1">
      <c r="A459" s="593">
        <v>22125</v>
      </c>
      <c r="B459" s="594">
        <v>14</v>
      </c>
      <c r="C459" s="595" t="s">
        <v>7024</v>
      </c>
      <c r="D459" s="596" t="s">
        <v>6531</v>
      </c>
      <c r="E459" s="585"/>
      <c r="F459" s="585"/>
    </row>
    <row r="460" spans="1:6" ht="17.5" customHeight="1" thickBot="1">
      <c r="A460" s="593">
        <v>22126</v>
      </c>
      <c r="B460" s="594">
        <v>14</v>
      </c>
      <c r="C460" s="595" t="s">
        <v>7025</v>
      </c>
      <c r="D460" s="596" t="s">
        <v>6531</v>
      </c>
      <c r="E460" s="585"/>
      <c r="F460" s="585"/>
    </row>
    <row r="461" spans="1:6" ht="17.5" customHeight="1" thickBot="1">
      <c r="A461" s="593">
        <v>22127</v>
      </c>
      <c r="B461" s="594">
        <v>14</v>
      </c>
      <c r="C461" s="595" t="s">
        <v>7026</v>
      </c>
      <c r="D461" s="596" t="s">
        <v>6531</v>
      </c>
      <c r="E461" s="585"/>
      <c r="F461" s="585"/>
    </row>
    <row r="462" spans="1:6" ht="17.5" customHeight="1" thickBot="1">
      <c r="A462" s="593">
        <v>22128</v>
      </c>
      <c r="B462" s="594">
        <v>14</v>
      </c>
      <c r="C462" s="595" t="s">
        <v>7027</v>
      </c>
      <c r="D462" s="596" t="s">
        <v>6531</v>
      </c>
      <c r="E462" s="585"/>
      <c r="F462" s="585"/>
    </row>
    <row r="463" spans="1:6" ht="17.5" customHeight="1" thickBot="1">
      <c r="A463" s="593">
        <v>22129</v>
      </c>
      <c r="B463" s="594">
        <v>14</v>
      </c>
      <c r="C463" s="595" t="s">
        <v>7028</v>
      </c>
      <c r="D463" s="596" t="s">
        <v>6531</v>
      </c>
      <c r="E463" s="585"/>
      <c r="F463" s="585"/>
    </row>
    <row r="464" spans="1:6" ht="17.5" customHeight="1" thickBot="1">
      <c r="A464" s="593">
        <v>22130</v>
      </c>
      <c r="B464" s="594">
        <v>14</v>
      </c>
      <c r="C464" s="595" t="s">
        <v>7029</v>
      </c>
      <c r="D464" s="596" t="s">
        <v>6531</v>
      </c>
      <c r="E464" s="585"/>
      <c r="F464" s="585"/>
    </row>
    <row r="465" spans="1:6" ht="17.5" customHeight="1" thickBot="1">
      <c r="A465" s="593">
        <v>22131</v>
      </c>
      <c r="B465" s="594">
        <v>14</v>
      </c>
      <c r="C465" s="595" t="s">
        <v>7030</v>
      </c>
      <c r="D465" s="596" t="s">
        <v>6531</v>
      </c>
      <c r="E465" s="585"/>
      <c r="F465" s="585"/>
    </row>
    <row r="466" spans="1:6" ht="17.5" customHeight="1" thickBot="1">
      <c r="A466" s="593">
        <v>22132</v>
      </c>
      <c r="B466" s="594">
        <v>14</v>
      </c>
      <c r="C466" s="595" t="s">
        <v>7031</v>
      </c>
      <c r="D466" s="596" t="s">
        <v>6531</v>
      </c>
      <c r="E466" s="585"/>
      <c r="F466" s="585"/>
    </row>
    <row r="467" spans="1:6" ht="17.5" customHeight="1" thickBot="1">
      <c r="A467" s="593">
        <v>22133</v>
      </c>
      <c r="B467" s="594">
        <v>14</v>
      </c>
      <c r="C467" s="595" t="s">
        <v>7032</v>
      </c>
      <c r="D467" s="596" t="s">
        <v>6531</v>
      </c>
      <c r="E467" s="585"/>
      <c r="F467" s="585"/>
    </row>
    <row r="468" spans="1:6" ht="17.5" customHeight="1" thickBot="1">
      <c r="A468" s="593">
        <v>22134</v>
      </c>
      <c r="B468" s="594">
        <v>14</v>
      </c>
      <c r="C468" s="595" t="s">
        <v>7033</v>
      </c>
      <c r="D468" s="596" t="s">
        <v>6531</v>
      </c>
      <c r="E468" s="585"/>
      <c r="F468" s="585"/>
    </row>
    <row r="469" spans="1:6" ht="17.5" customHeight="1" thickBot="1">
      <c r="A469" s="593">
        <v>22135</v>
      </c>
      <c r="B469" s="594">
        <v>14</v>
      </c>
      <c r="C469" s="595" t="s">
        <v>7034</v>
      </c>
      <c r="D469" s="596" t="s">
        <v>6531</v>
      </c>
      <c r="E469" s="585"/>
      <c r="F469" s="585"/>
    </row>
    <row r="470" spans="1:6" ht="17.5" customHeight="1" thickBot="1">
      <c r="A470" s="593">
        <v>22136</v>
      </c>
      <c r="B470" s="594">
        <v>14</v>
      </c>
      <c r="C470" s="595" t="s">
        <v>7035</v>
      </c>
      <c r="D470" s="596" t="s">
        <v>6531</v>
      </c>
      <c r="E470" s="585"/>
      <c r="F470" s="585"/>
    </row>
    <row r="471" spans="1:6" ht="17.5" customHeight="1" thickBot="1">
      <c r="A471" s="593">
        <v>22137</v>
      </c>
      <c r="B471" s="594">
        <v>14</v>
      </c>
      <c r="C471" s="595" t="s">
        <v>7036</v>
      </c>
      <c r="D471" s="596" t="s">
        <v>6531</v>
      </c>
      <c r="E471" s="585"/>
      <c r="F471" s="585"/>
    </row>
    <row r="472" spans="1:6" ht="17.5" customHeight="1" thickBot="1">
      <c r="A472" s="593">
        <v>22138</v>
      </c>
      <c r="B472" s="594">
        <v>14</v>
      </c>
      <c r="C472" s="595" t="s">
        <v>7037</v>
      </c>
      <c r="D472" s="596" t="s">
        <v>6531</v>
      </c>
      <c r="E472" s="585"/>
      <c r="F472" s="585"/>
    </row>
    <row r="473" spans="1:6" ht="17.5" customHeight="1" thickBot="1">
      <c r="A473" s="593">
        <v>22139</v>
      </c>
      <c r="B473" s="594">
        <v>14</v>
      </c>
      <c r="C473" s="595" t="s">
        <v>7038</v>
      </c>
      <c r="D473" s="596" t="s">
        <v>6531</v>
      </c>
      <c r="E473" s="585"/>
      <c r="F473" s="585"/>
    </row>
    <row r="474" spans="1:6" ht="17.5" customHeight="1" thickBot="1">
      <c r="A474" s="593">
        <v>22140</v>
      </c>
      <c r="B474" s="594">
        <v>14</v>
      </c>
      <c r="C474" s="595" t="s">
        <v>7039</v>
      </c>
      <c r="D474" s="596" t="s">
        <v>6531</v>
      </c>
      <c r="E474" s="585"/>
      <c r="F474" s="585"/>
    </row>
    <row r="475" spans="1:6" ht="17.5" customHeight="1" thickBot="1">
      <c r="A475" s="593">
        <v>22141</v>
      </c>
      <c r="B475" s="594">
        <v>14</v>
      </c>
      <c r="C475" s="595" t="s">
        <v>7040</v>
      </c>
      <c r="D475" s="596" t="s">
        <v>6531</v>
      </c>
      <c r="E475" s="585"/>
      <c r="F475" s="585"/>
    </row>
    <row r="476" spans="1:6" ht="17.5" customHeight="1" thickBot="1">
      <c r="A476" s="593">
        <v>22142</v>
      </c>
      <c r="B476" s="594">
        <v>14</v>
      </c>
      <c r="C476" s="595" t="s">
        <v>7041</v>
      </c>
      <c r="D476" s="596" t="s">
        <v>6531</v>
      </c>
      <c r="E476" s="585"/>
      <c r="F476" s="585"/>
    </row>
    <row r="477" spans="1:6" ht="17.5" customHeight="1" thickBot="1">
      <c r="A477" s="593">
        <v>22143</v>
      </c>
      <c r="B477" s="594">
        <v>14</v>
      </c>
      <c r="C477" s="595" t="s">
        <v>7042</v>
      </c>
      <c r="D477" s="596" t="s">
        <v>6531</v>
      </c>
      <c r="E477" s="585"/>
      <c r="F477" s="585"/>
    </row>
    <row r="478" spans="1:6" ht="17.5" customHeight="1" thickBot="1">
      <c r="A478" s="593">
        <v>22144</v>
      </c>
      <c r="B478" s="594">
        <v>14</v>
      </c>
      <c r="C478" s="595" t="s">
        <v>7043</v>
      </c>
      <c r="D478" s="596" t="s">
        <v>6531</v>
      </c>
      <c r="E478" s="585"/>
      <c r="F478" s="585"/>
    </row>
    <row r="479" spans="1:6" ht="17.5" customHeight="1" thickBot="1">
      <c r="A479" s="593">
        <v>22145</v>
      </c>
      <c r="B479" s="594">
        <v>14</v>
      </c>
      <c r="C479" s="595" t="s">
        <v>7044</v>
      </c>
      <c r="D479" s="596" t="s">
        <v>6531</v>
      </c>
      <c r="E479" s="585"/>
      <c r="F479" s="585"/>
    </row>
    <row r="480" spans="1:6" ht="17.5" customHeight="1" thickBot="1">
      <c r="A480" s="593">
        <v>22146</v>
      </c>
      <c r="B480" s="594">
        <v>14</v>
      </c>
      <c r="C480" s="595" t="s">
        <v>7045</v>
      </c>
      <c r="D480" s="596" t="s">
        <v>6531</v>
      </c>
      <c r="E480" s="585"/>
      <c r="F480" s="585"/>
    </row>
    <row r="481" spans="1:6" ht="17.5" customHeight="1" thickBot="1">
      <c r="A481" s="593">
        <v>22147</v>
      </c>
      <c r="B481" s="594">
        <v>14</v>
      </c>
      <c r="C481" s="595" t="s">
        <v>7046</v>
      </c>
      <c r="D481" s="596" t="s">
        <v>6531</v>
      </c>
      <c r="E481" s="585"/>
      <c r="F481" s="585"/>
    </row>
    <row r="482" spans="1:6" ht="17.5" customHeight="1" thickBot="1">
      <c r="A482" s="593">
        <v>22148</v>
      </c>
      <c r="B482" s="594">
        <v>14</v>
      </c>
      <c r="C482" s="595" t="s">
        <v>7047</v>
      </c>
      <c r="D482" s="596" t="s">
        <v>6531</v>
      </c>
      <c r="E482" s="585"/>
      <c r="F482" s="585"/>
    </row>
    <row r="483" spans="1:6" ht="17.5" customHeight="1" thickBot="1">
      <c r="A483" s="593">
        <v>2220</v>
      </c>
      <c r="B483" s="594">
        <v>19</v>
      </c>
      <c r="C483" s="595" t="s">
        <v>7048</v>
      </c>
      <c r="D483" s="596" t="s">
        <v>6531</v>
      </c>
      <c r="E483" s="585"/>
      <c r="F483" s="585"/>
    </row>
    <row r="484" spans="1:6" ht="17.5" customHeight="1" thickBot="1">
      <c r="A484" s="593">
        <v>2231</v>
      </c>
      <c r="B484" s="594">
        <v>19</v>
      </c>
      <c r="C484" s="595" t="s">
        <v>7049</v>
      </c>
      <c r="D484" s="596" t="s">
        <v>6531</v>
      </c>
      <c r="E484" s="585"/>
      <c r="F484" s="585"/>
    </row>
    <row r="485" spans="1:6" ht="17.5" customHeight="1" thickBot="1">
      <c r="A485" s="593">
        <v>2241</v>
      </c>
      <c r="B485" s="594">
        <v>19</v>
      </c>
      <c r="C485" s="595" t="s">
        <v>7050</v>
      </c>
      <c r="D485" s="596" t="s">
        <v>6531</v>
      </c>
      <c r="E485" s="585"/>
      <c r="F485" s="585"/>
    </row>
    <row r="486" spans="1:6" ht="17.5" customHeight="1" thickBot="1">
      <c r="A486" s="593">
        <v>2242</v>
      </c>
      <c r="B486" s="594">
        <v>19</v>
      </c>
      <c r="C486" s="595" t="s">
        <v>7051</v>
      </c>
      <c r="D486" s="596" t="s">
        <v>6531</v>
      </c>
      <c r="E486" s="585"/>
      <c r="F486" s="585"/>
    </row>
    <row r="487" spans="1:6" ht="17.5" customHeight="1" thickBot="1">
      <c r="A487" s="593">
        <v>2261</v>
      </c>
      <c r="B487" s="594">
        <v>19</v>
      </c>
      <c r="C487" s="595" t="s">
        <v>7052</v>
      </c>
      <c r="D487" s="596" t="s">
        <v>6531</v>
      </c>
      <c r="E487" s="585"/>
      <c r="F487" s="585"/>
    </row>
    <row r="488" spans="1:6" ht="17.5" customHeight="1" thickBot="1">
      <c r="A488" s="593">
        <v>2263</v>
      </c>
      <c r="B488" s="594">
        <v>19</v>
      </c>
      <c r="C488" s="595" t="s">
        <v>7053</v>
      </c>
      <c r="D488" s="596" t="s">
        <v>6531</v>
      </c>
      <c r="E488" s="585"/>
      <c r="F488" s="585"/>
    </row>
    <row r="489" spans="1:6" ht="17.5" customHeight="1" thickBot="1">
      <c r="A489" s="593">
        <v>2264</v>
      </c>
      <c r="B489" s="594">
        <v>19</v>
      </c>
      <c r="C489" s="595" t="s">
        <v>7054</v>
      </c>
      <c r="D489" s="596" t="s">
        <v>6531</v>
      </c>
      <c r="E489" s="585"/>
      <c r="F489" s="585"/>
    </row>
    <row r="490" spans="1:6" ht="17.5" customHeight="1" thickBot="1">
      <c r="A490" s="593">
        <v>2271</v>
      </c>
      <c r="B490" s="594">
        <v>19</v>
      </c>
      <c r="C490" s="595" t="s">
        <v>7055</v>
      </c>
      <c r="D490" s="596" t="s">
        <v>6531</v>
      </c>
      <c r="E490" s="585"/>
      <c r="F490" s="585"/>
    </row>
    <row r="491" spans="1:6" ht="17.5" customHeight="1" thickBot="1">
      <c r="A491" s="593">
        <v>22860</v>
      </c>
      <c r="B491" s="594">
        <v>3</v>
      </c>
      <c r="C491" s="595" t="s">
        <v>7056</v>
      </c>
      <c r="D491" s="596" t="s">
        <v>6531</v>
      </c>
      <c r="E491" s="585"/>
      <c r="F491" s="585"/>
    </row>
    <row r="492" spans="1:6" ht="17.5" customHeight="1" thickBot="1">
      <c r="A492" s="593">
        <v>2301</v>
      </c>
      <c r="B492" s="594">
        <v>2</v>
      </c>
      <c r="C492" s="595" t="s">
        <v>7057</v>
      </c>
      <c r="D492" s="596" t="s">
        <v>6531</v>
      </c>
      <c r="E492" s="585"/>
      <c r="F492" s="585"/>
    </row>
    <row r="493" spans="1:6" ht="17.5" customHeight="1" thickBot="1">
      <c r="A493" s="593">
        <v>23101</v>
      </c>
      <c r="B493" s="594">
        <v>14</v>
      </c>
      <c r="C493" s="595" t="s">
        <v>7058</v>
      </c>
      <c r="D493" s="596" t="s">
        <v>6531</v>
      </c>
      <c r="E493" s="585"/>
      <c r="F493" s="585"/>
    </row>
    <row r="494" spans="1:6" ht="17.5" customHeight="1" thickBot="1">
      <c r="A494" s="593">
        <v>23102</v>
      </c>
      <c r="B494" s="594">
        <v>14</v>
      </c>
      <c r="C494" s="595" t="s">
        <v>7059</v>
      </c>
      <c r="D494" s="596" t="s">
        <v>6531</v>
      </c>
      <c r="E494" s="585"/>
      <c r="F494" s="585"/>
    </row>
    <row r="495" spans="1:6" ht="17.5" customHeight="1" thickBot="1">
      <c r="A495" s="593">
        <v>23151</v>
      </c>
      <c r="B495" s="594">
        <v>14</v>
      </c>
      <c r="C495" s="595" t="s">
        <v>7060</v>
      </c>
      <c r="D495" s="596" t="s">
        <v>6531</v>
      </c>
      <c r="E495" s="585"/>
      <c r="F495" s="585"/>
    </row>
    <row r="496" spans="1:6" ht="17.5" customHeight="1" thickBot="1">
      <c r="A496" s="593">
        <v>23152</v>
      </c>
      <c r="B496" s="594">
        <v>14</v>
      </c>
      <c r="C496" s="595" t="s">
        <v>7061</v>
      </c>
      <c r="D496" s="596" t="s">
        <v>6531</v>
      </c>
      <c r="E496" s="585"/>
      <c r="F496" s="585"/>
    </row>
    <row r="497" spans="1:6" ht="17.5" customHeight="1" thickBot="1">
      <c r="A497" s="593">
        <v>23153</v>
      </c>
      <c r="B497" s="594">
        <v>14</v>
      </c>
      <c r="C497" s="595" t="s">
        <v>7062</v>
      </c>
      <c r="D497" s="596" t="s">
        <v>6531</v>
      </c>
      <c r="E497" s="585"/>
      <c r="F497" s="585"/>
    </row>
    <row r="498" spans="1:6" ht="17.5" customHeight="1" thickBot="1">
      <c r="A498" s="593">
        <v>23154</v>
      </c>
      <c r="B498" s="594">
        <v>14</v>
      </c>
      <c r="C498" s="595" t="s">
        <v>7063</v>
      </c>
      <c r="D498" s="596" t="s">
        <v>6531</v>
      </c>
      <c r="E498" s="585"/>
      <c r="F498" s="585"/>
    </row>
    <row r="499" spans="1:6" ht="17.5" customHeight="1" thickBot="1">
      <c r="A499" s="593">
        <v>23201</v>
      </c>
      <c r="B499" s="594">
        <v>14</v>
      </c>
      <c r="C499" s="595" t="s">
        <v>7064</v>
      </c>
      <c r="D499" s="596" t="s">
        <v>6531</v>
      </c>
      <c r="E499" s="585"/>
      <c r="F499" s="585"/>
    </row>
    <row r="500" spans="1:6" ht="17.5" customHeight="1" thickBot="1">
      <c r="A500" s="593">
        <v>23202</v>
      </c>
      <c r="B500" s="594">
        <v>14</v>
      </c>
      <c r="C500" s="595" t="s">
        <v>7065</v>
      </c>
      <c r="D500" s="596" t="s">
        <v>6531</v>
      </c>
      <c r="E500" s="585"/>
      <c r="F500" s="585"/>
    </row>
    <row r="501" spans="1:6" ht="17.5" customHeight="1" thickBot="1">
      <c r="A501" s="593">
        <v>23203</v>
      </c>
      <c r="B501" s="594">
        <v>14</v>
      </c>
      <c r="C501" s="595" t="s">
        <v>7066</v>
      </c>
      <c r="D501" s="596" t="s">
        <v>6531</v>
      </c>
      <c r="E501" s="585"/>
      <c r="F501" s="585"/>
    </row>
    <row r="502" spans="1:6" ht="17.5" customHeight="1" thickBot="1">
      <c r="A502" s="593">
        <v>23206</v>
      </c>
      <c r="B502" s="594">
        <v>14</v>
      </c>
      <c r="C502" s="595" t="s">
        <v>7067</v>
      </c>
      <c r="D502" s="596" t="s">
        <v>6531</v>
      </c>
      <c r="E502" s="585"/>
      <c r="F502" s="585"/>
    </row>
    <row r="503" spans="1:6" ht="17.5" customHeight="1" thickBot="1">
      <c r="A503" s="593">
        <v>23207</v>
      </c>
      <c r="B503" s="594">
        <v>14</v>
      </c>
      <c r="C503" s="595" t="s">
        <v>7068</v>
      </c>
      <c r="D503" s="596" t="s">
        <v>6531</v>
      </c>
      <c r="E503" s="585"/>
      <c r="F503" s="585"/>
    </row>
    <row r="504" spans="1:6" ht="17.5" customHeight="1" thickBot="1">
      <c r="A504" s="593">
        <v>23208</v>
      </c>
      <c r="B504" s="594">
        <v>14</v>
      </c>
      <c r="C504" s="595" t="s">
        <v>7069</v>
      </c>
      <c r="D504" s="596" t="s">
        <v>6531</v>
      </c>
      <c r="E504" s="585"/>
      <c r="F504" s="585"/>
    </row>
    <row r="505" spans="1:6" ht="17.5" customHeight="1" thickBot="1">
      <c r="A505" s="593">
        <v>23209</v>
      </c>
      <c r="B505" s="594">
        <v>14</v>
      </c>
      <c r="C505" s="595" t="s">
        <v>7070</v>
      </c>
      <c r="D505" s="596" t="s">
        <v>6531</v>
      </c>
      <c r="E505" s="585"/>
      <c r="F505" s="585"/>
    </row>
    <row r="506" spans="1:6" ht="17.5" customHeight="1" thickBot="1">
      <c r="A506" s="593">
        <v>23251</v>
      </c>
      <c r="B506" s="594">
        <v>14</v>
      </c>
      <c r="C506" s="595" t="s">
        <v>7071</v>
      </c>
      <c r="D506" s="596" t="s">
        <v>6531</v>
      </c>
      <c r="E506" s="585"/>
      <c r="F506" s="585"/>
    </row>
    <row r="507" spans="1:6" ht="17.5" customHeight="1" thickBot="1">
      <c r="A507" s="593">
        <v>23252</v>
      </c>
      <c r="B507" s="594">
        <v>14</v>
      </c>
      <c r="C507" s="595" t="s">
        <v>7072</v>
      </c>
      <c r="D507" s="596" t="s">
        <v>6531</v>
      </c>
      <c r="E507" s="585"/>
      <c r="F507" s="585"/>
    </row>
    <row r="508" spans="1:6" ht="17.5" customHeight="1" thickBot="1">
      <c r="A508" s="593">
        <v>23253</v>
      </c>
      <c r="B508" s="594">
        <v>14</v>
      </c>
      <c r="C508" s="595" t="s">
        <v>7073</v>
      </c>
      <c r="D508" s="596" t="s">
        <v>6531</v>
      </c>
      <c r="E508" s="585"/>
      <c r="F508" s="585"/>
    </row>
    <row r="509" spans="1:6" ht="17.5" customHeight="1" thickBot="1">
      <c r="A509" s="593">
        <v>23254</v>
      </c>
      <c r="B509" s="594">
        <v>14</v>
      </c>
      <c r="C509" s="595" t="s">
        <v>7074</v>
      </c>
      <c r="D509" s="596" t="s">
        <v>6531</v>
      </c>
      <c r="E509" s="585"/>
      <c r="F509" s="585"/>
    </row>
    <row r="510" spans="1:6" ht="17.5" customHeight="1" thickBot="1">
      <c r="A510" s="593">
        <v>23255</v>
      </c>
      <c r="B510" s="594">
        <v>14</v>
      </c>
      <c r="C510" s="595" t="s">
        <v>7075</v>
      </c>
      <c r="D510" s="596" t="s">
        <v>6531</v>
      </c>
      <c r="E510" s="585"/>
      <c r="F510" s="585"/>
    </row>
    <row r="511" spans="1:6" ht="17.5" customHeight="1" thickBot="1">
      <c r="A511" s="593">
        <v>23256</v>
      </c>
      <c r="B511" s="594">
        <v>14</v>
      </c>
      <c r="C511" s="595" t="s">
        <v>7076</v>
      </c>
      <c r="D511" s="596" t="s">
        <v>6531</v>
      </c>
      <c r="E511" s="585"/>
      <c r="F511" s="585"/>
    </row>
    <row r="512" spans="1:6" ht="17.5" customHeight="1" thickBot="1">
      <c r="A512" s="593">
        <v>23301</v>
      </c>
      <c r="B512" s="594">
        <v>14</v>
      </c>
      <c r="C512" s="595" t="s">
        <v>7077</v>
      </c>
      <c r="D512" s="596" t="s">
        <v>6531</v>
      </c>
      <c r="E512" s="585"/>
      <c r="F512" s="585"/>
    </row>
    <row r="513" spans="1:6" ht="17.5" customHeight="1" thickBot="1">
      <c r="A513" s="593">
        <v>23302</v>
      </c>
      <c r="B513" s="594">
        <v>14</v>
      </c>
      <c r="C513" s="595" t="s">
        <v>7078</v>
      </c>
      <c r="D513" s="596" t="s">
        <v>6531</v>
      </c>
      <c r="E513" s="585"/>
      <c r="F513" s="585"/>
    </row>
    <row r="514" spans="1:6" ht="17.5" customHeight="1" thickBot="1">
      <c r="A514" s="593">
        <v>23303</v>
      </c>
      <c r="B514" s="594">
        <v>14</v>
      </c>
      <c r="C514" s="595" t="s">
        <v>7079</v>
      </c>
      <c r="D514" s="596" t="s">
        <v>6531</v>
      </c>
      <c r="E514" s="585"/>
      <c r="F514" s="585"/>
    </row>
    <row r="515" spans="1:6" ht="17.5" customHeight="1" thickBot="1">
      <c r="A515" s="593">
        <v>23304</v>
      </c>
      <c r="B515" s="594">
        <v>14</v>
      </c>
      <c r="C515" s="595" t="s">
        <v>7080</v>
      </c>
      <c r="D515" s="596" t="s">
        <v>7081</v>
      </c>
      <c r="E515" s="585"/>
      <c r="F515" s="585"/>
    </row>
    <row r="516" spans="1:6" ht="17.5" customHeight="1" thickBot="1">
      <c r="A516" s="593">
        <v>23305</v>
      </c>
      <c r="B516" s="594">
        <v>14</v>
      </c>
      <c r="C516" s="595" t="s">
        <v>7082</v>
      </c>
      <c r="D516" s="596" t="s">
        <v>7081</v>
      </c>
      <c r="E516" s="585"/>
      <c r="F516" s="585"/>
    </row>
    <row r="517" spans="1:6" ht="17.5" customHeight="1" thickBot="1">
      <c r="A517" s="593">
        <v>23351</v>
      </c>
      <c r="B517" s="594">
        <v>14</v>
      </c>
      <c r="C517" s="595" t="s">
        <v>7083</v>
      </c>
      <c r="D517" s="596" t="s">
        <v>6531</v>
      </c>
      <c r="E517" s="585"/>
      <c r="F517" s="585"/>
    </row>
    <row r="518" spans="1:6" ht="17.5" customHeight="1" thickBot="1">
      <c r="A518" s="593">
        <v>23352</v>
      </c>
      <c r="B518" s="594">
        <v>14</v>
      </c>
      <c r="C518" s="595" t="s">
        <v>7084</v>
      </c>
      <c r="D518" s="596" t="s">
        <v>6531</v>
      </c>
      <c r="E518" s="585"/>
      <c r="F518" s="585"/>
    </row>
    <row r="519" spans="1:6" ht="17.5" customHeight="1" thickBot="1">
      <c r="A519" s="593">
        <v>23353</v>
      </c>
      <c r="B519" s="594">
        <v>14</v>
      </c>
      <c r="C519" s="595" t="s">
        <v>7085</v>
      </c>
      <c r="D519" s="596" t="s">
        <v>6531</v>
      </c>
      <c r="E519" s="585"/>
      <c r="F519" s="585"/>
    </row>
    <row r="520" spans="1:6" ht="17.5" customHeight="1" thickBot="1">
      <c r="A520" s="593">
        <v>23354</v>
      </c>
      <c r="B520" s="594">
        <v>14</v>
      </c>
      <c r="C520" s="595" t="s">
        <v>7086</v>
      </c>
      <c r="D520" s="596" t="s">
        <v>7087</v>
      </c>
      <c r="E520" s="585"/>
      <c r="F520" s="585"/>
    </row>
    <row r="521" spans="1:6" ht="17.5" customHeight="1" thickBot="1">
      <c r="A521" s="593">
        <v>23355</v>
      </c>
      <c r="B521" s="594">
        <v>14</v>
      </c>
      <c r="C521" s="595" t="s">
        <v>7082</v>
      </c>
      <c r="D521" s="596" t="s">
        <v>7088</v>
      </c>
      <c r="E521" s="585"/>
      <c r="F521" s="585"/>
    </row>
    <row r="522" spans="1:6" ht="17.5" customHeight="1" thickBot="1">
      <c r="A522" s="593">
        <v>23356</v>
      </c>
      <c r="B522" s="594">
        <v>14</v>
      </c>
      <c r="C522" s="595" t="s">
        <v>7080</v>
      </c>
      <c r="D522" s="596" t="s">
        <v>7089</v>
      </c>
      <c r="E522" s="585"/>
      <c r="F522" s="585"/>
    </row>
    <row r="523" spans="1:6" ht="17.5" customHeight="1" thickBot="1">
      <c r="A523" s="593">
        <v>23357</v>
      </c>
      <c r="B523" s="594">
        <v>14</v>
      </c>
      <c r="C523" s="595" t="s">
        <v>7082</v>
      </c>
      <c r="D523" s="596" t="s">
        <v>7090</v>
      </c>
      <c r="E523" s="585"/>
      <c r="F523" s="585"/>
    </row>
    <row r="524" spans="1:6" ht="17.5" customHeight="1" thickBot="1">
      <c r="A524" s="593">
        <v>23358</v>
      </c>
      <c r="B524" s="594">
        <v>14</v>
      </c>
      <c r="C524" s="595" t="s">
        <v>7091</v>
      </c>
      <c r="D524" s="596" t="s">
        <v>6531</v>
      </c>
      <c r="E524" s="585"/>
      <c r="F524" s="585"/>
    </row>
    <row r="525" spans="1:6" ht="17.5" customHeight="1" thickBot="1">
      <c r="A525" s="593">
        <v>23359</v>
      </c>
      <c r="B525" s="594">
        <v>14</v>
      </c>
      <c r="C525" s="595" t="s">
        <v>7092</v>
      </c>
      <c r="D525" s="596" t="s">
        <v>6531</v>
      </c>
      <c r="E525" s="585"/>
      <c r="F525" s="585"/>
    </row>
    <row r="526" spans="1:6" ht="17.5" customHeight="1" thickBot="1">
      <c r="A526" s="593">
        <v>23360</v>
      </c>
      <c r="B526" s="594">
        <v>14</v>
      </c>
      <c r="C526" s="595" t="s">
        <v>7093</v>
      </c>
      <c r="D526" s="596" t="s">
        <v>6531</v>
      </c>
      <c r="E526" s="585"/>
      <c r="F526" s="585"/>
    </row>
    <row r="527" spans="1:6" ht="17.5" customHeight="1" thickBot="1">
      <c r="A527" s="593">
        <v>23361</v>
      </c>
      <c r="B527" s="594">
        <v>14</v>
      </c>
      <c r="C527" s="595" t="s">
        <v>7094</v>
      </c>
      <c r="D527" s="596" t="s">
        <v>6531</v>
      </c>
      <c r="E527" s="585"/>
      <c r="F527" s="585"/>
    </row>
    <row r="528" spans="1:6" ht="17.5" customHeight="1" thickBot="1">
      <c r="A528" s="593">
        <v>23362</v>
      </c>
      <c r="B528" s="594">
        <v>14</v>
      </c>
      <c r="C528" s="595" t="s">
        <v>7095</v>
      </c>
      <c r="D528" s="596" t="s">
        <v>6531</v>
      </c>
      <c r="E528" s="585"/>
      <c r="F528" s="585"/>
    </row>
    <row r="529" spans="1:6" ht="17.5" customHeight="1" thickBot="1">
      <c r="A529" s="593">
        <v>23363</v>
      </c>
      <c r="B529" s="594">
        <v>14</v>
      </c>
      <c r="C529" s="595" t="s">
        <v>7096</v>
      </c>
      <c r="D529" s="596" t="s">
        <v>6531</v>
      </c>
      <c r="E529" s="585"/>
      <c r="F529" s="585"/>
    </row>
    <row r="530" spans="1:6" ht="17.5" customHeight="1" thickBot="1">
      <c r="A530" s="593">
        <v>23364</v>
      </c>
      <c r="B530" s="594">
        <v>14</v>
      </c>
      <c r="C530" s="595" t="s">
        <v>7097</v>
      </c>
      <c r="D530" s="596" t="s">
        <v>6531</v>
      </c>
      <c r="E530" s="585"/>
      <c r="F530" s="585"/>
    </row>
    <row r="531" spans="1:6" ht="17.5" customHeight="1" thickBot="1">
      <c r="A531" s="593">
        <v>23365</v>
      </c>
      <c r="B531" s="594">
        <v>14</v>
      </c>
      <c r="C531" s="595" t="s">
        <v>7098</v>
      </c>
      <c r="D531" s="596" t="s">
        <v>6531</v>
      </c>
      <c r="E531" s="585"/>
      <c r="F531" s="585"/>
    </row>
    <row r="532" spans="1:6" ht="17.5" customHeight="1" thickBot="1">
      <c r="A532" s="593">
        <v>23401</v>
      </c>
      <c r="B532" s="594">
        <v>14</v>
      </c>
      <c r="C532" s="595" t="s">
        <v>7099</v>
      </c>
      <c r="D532" s="596" t="s">
        <v>6531</v>
      </c>
      <c r="E532" s="585"/>
      <c r="F532" s="585"/>
    </row>
    <row r="533" spans="1:6" ht="17.5" customHeight="1" thickBot="1">
      <c r="A533" s="593">
        <v>23402</v>
      </c>
      <c r="B533" s="594">
        <v>14</v>
      </c>
      <c r="C533" s="595" t="s">
        <v>7100</v>
      </c>
      <c r="D533" s="596" t="s">
        <v>6531</v>
      </c>
      <c r="E533" s="585"/>
      <c r="F533" s="585"/>
    </row>
    <row r="534" spans="1:6" ht="17.5" customHeight="1" thickBot="1">
      <c r="A534" s="593">
        <v>23403</v>
      </c>
      <c r="B534" s="594">
        <v>14</v>
      </c>
      <c r="C534" s="595" t="s">
        <v>7101</v>
      </c>
      <c r="D534" s="596" t="s">
        <v>6531</v>
      </c>
      <c r="E534" s="585"/>
      <c r="F534" s="585"/>
    </row>
    <row r="535" spans="1:6" ht="17.5" customHeight="1" thickBot="1">
      <c r="A535" s="593">
        <v>23451</v>
      </c>
      <c r="B535" s="594">
        <v>14</v>
      </c>
      <c r="C535" s="595" t="s">
        <v>7102</v>
      </c>
      <c r="D535" s="596" t="s">
        <v>6531</v>
      </c>
      <c r="E535" s="585"/>
      <c r="F535" s="585"/>
    </row>
    <row r="536" spans="1:6" ht="17.5" customHeight="1" thickBot="1">
      <c r="A536" s="593">
        <v>23452</v>
      </c>
      <c r="B536" s="594">
        <v>14</v>
      </c>
      <c r="C536" s="595" t="s">
        <v>7103</v>
      </c>
      <c r="D536" s="596" t="s">
        <v>6531</v>
      </c>
      <c r="E536" s="585"/>
      <c r="F536" s="585"/>
    </row>
    <row r="537" spans="1:6" ht="17.5" customHeight="1" thickBot="1">
      <c r="A537" s="593">
        <v>23453</v>
      </c>
      <c r="B537" s="594">
        <v>14</v>
      </c>
      <c r="C537" s="595" t="s">
        <v>7104</v>
      </c>
      <c r="D537" s="596" t="s">
        <v>6531</v>
      </c>
      <c r="E537" s="585"/>
      <c r="F537" s="585"/>
    </row>
    <row r="538" spans="1:6" ht="17.5" customHeight="1" thickBot="1">
      <c r="A538" s="593">
        <v>23454</v>
      </c>
      <c r="B538" s="594">
        <v>14</v>
      </c>
      <c r="C538" s="595" t="s">
        <v>7105</v>
      </c>
      <c r="D538" s="596" t="s">
        <v>6531</v>
      </c>
      <c r="E538" s="585"/>
      <c r="F538" s="585"/>
    </row>
    <row r="539" spans="1:6" ht="17.5" customHeight="1" thickBot="1">
      <c r="A539" s="593">
        <v>23455</v>
      </c>
      <c r="B539" s="594">
        <v>14</v>
      </c>
      <c r="C539" s="595" t="s">
        <v>7106</v>
      </c>
      <c r="D539" s="596" t="s">
        <v>6531</v>
      </c>
      <c r="E539" s="585"/>
      <c r="F539" s="585"/>
    </row>
    <row r="540" spans="1:6" ht="17.5" customHeight="1" thickBot="1">
      <c r="A540" s="593">
        <v>23456</v>
      </c>
      <c r="B540" s="594">
        <v>14</v>
      </c>
      <c r="C540" s="595" t="s">
        <v>7107</v>
      </c>
      <c r="D540" s="596" t="s">
        <v>6531</v>
      </c>
      <c r="E540" s="585"/>
      <c r="F540" s="585"/>
    </row>
    <row r="541" spans="1:6" ht="17.5" customHeight="1" thickBot="1">
      <c r="A541" s="593">
        <v>23457</v>
      </c>
      <c r="B541" s="594">
        <v>14</v>
      </c>
      <c r="C541" s="595" t="s">
        <v>7108</v>
      </c>
      <c r="D541" s="596" t="s">
        <v>6531</v>
      </c>
      <c r="E541" s="585"/>
      <c r="F541" s="585"/>
    </row>
    <row r="542" spans="1:6" ht="17.5" customHeight="1" thickBot="1">
      <c r="A542" s="593">
        <v>23458</v>
      </c>
      <c r="B542" s="594">
        <v>14</v>
      </c>
      <c r="C542" s="595" t="s">
        <v>7109</v>
      </c>
      <c r="D542" s="596" t="s">
        <v>6531</v>
      </c>
      <c r="E542" s="585"/>
      <c r="F542" s="585"/>
    </row>
    <row r="543" spans="1:6" ht="17.5" customHeight="1" thickBot="1">
      <c r="A543" s="593">
        <v>23459</v>
      </c>
      <c r="B543" s="594">
        <v>14</v>
      </c>
      <c r="C543" s="595" t="s">
        <v>7110</v>
      </c>
      <c r="D543" s="596" t="s">
        <v>6531</v>
      </c>
      <c r="E543" s="585"/>
      <c r="F543" s="585"/>
    </row>
    <row r="544" spans="1:6" ht="17.5" customHeight="1" thickBot="1">
      <c r="A544" s="593">
        <v>23460</v>
      </c>
      <c r="B544" s="594">
        <v>14</v>
      </c>
      <c r="C544" s="595" t="s">
        <v>7111</v>
      </c>
      <c r="D544" s="596" t="s">
        <v>6531</v>
      </c>
      <c r="E544" s="585"/>
      <c r="F544" s="585"/>
    </row>
    <row r="545" spans="1:6" ht="17.5" customHeight="1" thickBot="1">
      <c r="A545" s="593">
        <v>23461</v>
      </c>
      <c r="B545" s="594">
        <v>14</v>
      </c>
      <c r="C545" s="595" t="s">
        <v>7112</v>
      </c>
      <c r="D545" s="596" t="s">
        <v>6531</v>
      </c>
      <c r="E545" s="585"/>
      <c r="F545" s="585"/>
    </row>
    <row r="546" spans="1:6" ht="17.5" customHeight="1" thickBot="1">
      <c r="A546" s="593">
        <v>23462</v>
      </c>
      <c r="B546" s="594">
        <v>14</v>
      </c>
      <c r="C546" s="595" t="s">
        <v>7113</v>
      </c>
      <c r="D546" s="596" t="s">
        <v>6531</v>
      </c>
      <c r="E546" s="585"/>
      <c r="F546" s="585"/>
    </row>
    <row r="547" spans="1:6" ht="17.5" customHeight="1" thickBot="1">
      <c r="A547" s="593">
        <v>23463</v>
      </c>
      <c r="B547" s="594">
        <v>14</v>
      </c>
      <c r="C547" s="595" t="s">
        <v>7114</v>
      </c>
      <c r="D547" s="596" t="s">
        <v>6531</v>
      </c>
      <c r="E547" s="585"/>
      <c r="F547" s="585"/>
    </row>
    <row r="548" spans="1:6" ht="17.5" customHeight="1" thickBot="1">
      <c r="A548" s="593">
        <v>23464</v>
      </c>
      <c r="B548" s="594">
        <v>14</v>
      </c>
      <c r="C548" s="595" t="s">
        <v>7115</v>
      </c>
      <c r="D548" s="596" t="s">
        <v>6531</v>
      </c>
      <c r="E548" s="585"/>
      <c r="F548" s="585"/>
    </row>
    <row r="549" spans="1:6" ht="17.5" customHeight="1" thickBot="1">
      <c r="A549" s="593">
        <v>23465</v>
      </c>
      <c r="B549" s="594">
        <v>14</v>
      </c>
      <c r="C549" s="595" t="s">
        <v>7116</v>
      </c>
      <c r="D549" s="596" t="s">
        <v>6531</v>
      </c>
      <c r="E549" s="585"/>
      <c r="F549" s="585"/>
    </row>
    <row r="550" spans="1:6" ht="17.5" customHeight="1" thickBot="1">
      <c r="A550" s="593">
        <v>23466</v>
      </c>
      <c r="B550" s="594">
        <v>14</v>
      </c>
      <c r="C550" s="595" t="s">
        <v>7117</v>
      </c>
      <c r="D550" s="596" t="s">
        <v>6531</v>
      </c>
      <c r="E550" s="585"/>
      <c r="F550" s="585"/>
    </row>
    <row r="551" spans="1:6" ht="17.5" customHeight="1" thickBot="1">
      <c r="A551" s="593">
        <v>23467</v>
      </c>
      <c r="B551" s="594">
        <v>14</v>
      </c>
      <c r="C551" s="595" t="s">
        <v>7118</v>
      </c>
      <c r="D551" s="596" t="s">
        <v>6531</v>
      </c>
      <c r="E551" s="585"/>
      <c r="F551" s="585"/>
    </row>
    <row r="552" spans="1:6" ht="17.5" customHeight="1" thickBot="1">
      <c r="A552" s="593">
        <v>23468</v>
      </c>
      <c r="B552" s="594">
        <v>14</v>
      </c>
      <c r="C552" s="595" t="s">
        <v>7119</v>
      </c>
      <c r="D552" s="596" t="s">
        <v>6531</v>
      </c>
      <c r="E552" s="585"/>
      <c r="F552" s="585"/>
    </row>
    <row r="553" spans="1:6" ht="17.5" customHeight="1" thickBot="1">
      <c r="A553" s="593">
        <v>23469</v>
      </c>
      <c r="B553" s="594">
        <v>14</v>
      </c>
      <c r="C553" s="595" t="s">
        <v>7120</v>
      </c>
      <c r="D553" s="596" t="s">
        <v>6531</v>
      </c>
      <c r="E553" s="585"/>
      <c r="F553" s="585"/>
    </row>
    <row r="554" spans="1:6" ht="17.5" customHeight="1" thickBot="1">
      <c r="A554" s="593">
        <v>23470</v>
      </c>
      <c r="B554" s="594">
        <v>14</v>
      </c>
      <c r="C554" s="595" t="s">
        <v>7121</v>
      </c>
      <c r="D554" s="596" t="s">
        <v>6531</v>
      </c>
      <c r="E554" s="585"/>
      <c r="F554" s="585"/>
    </row>
    <row r="555" spans="1:6" ht="17.5" customHeight="1" thickBot="1">
      <c r="A555" s="593">
        <v>23501</v>
      </c>
      <c r="B555" s="594">
        <v>14</v>
      </c>
      <c r="C555" s="595" t="s">
        <v>7122</v>
      </c>
      <c r="D555" s="596" t="s">
        <v>6531</v>
      </c>
      <c r="E555" s="585"/>
      <c r="F555" s="585"/>
    </row>
    <row r="556" spans="1:6" ht="17.5" customHeight="1" thickBot="1">
      <c r="A556" s="593">
        <v>23502</v>
      </c>
      <c r="B556" s="594">
        <v>14</v>
      </c>
      <c r="C556" s="595" t="s">
        <v>7123</v>
      </c>
      <c r="D556" s="596" t="s">
        <v>6531</v>
      </c>
      <c r="E556" s="585"/>
      <c r="F556" s="585"/>
    </row>
    <row r="557" spans="1:6" ht="17.5" customHeight="1" thickBot="1">
      <c r="A557" s="593">
        <v>23503</v>
      </c>
      <c r="B557" s="594">
        <v>14</v>
      </c>
      <c r="C557" s="595" t="s">
        <v>7124</v>
      </c>
      <c r="D557" s="596" t="s">
        <v>6531</v>
      </c>
      <c r="E557" s="585"/>
      <c r="F557" s="585"/>
    </row>
    <row r="558" spans="1:6" ht="17.5" customHeight="1" thickBot="1">
      <c r="A558" s="593">
        <v>23504</v>
      </c>
      <c r="B558" s="594">
        <v>14</v>
      </c>
      <c r="C558" s="595" t="s">
        <v>7125</v>
      </c>
      <c r="D558" s="596" t="s">
        <v>6531</v>
      </c>
      <c r="E558" s="585"/>
      <c r="F558" s="585"/>
    </row>
    <row r="559" spans="1:6" ht="17.5" customHeight="1" thickBot="1">
      <c r="A559" s="593">
        <v>23505</v>
      </c>
      <c r="B559" s="594">
        <v>14</v>
      </c>
      <c r="C559" s="595" t="s">
        <v>7126</v>
      </c>
      <c r="D559" s="596" t="s">
        <v>6531</v>
      </c>
      <c r="E559" s="585"/>
      <c r="F559" s="585"/>
    </row>
    <row r="560" spans="1:6" ht="17.5" customHeight="1" thickBot="1">
      <c r="A560" s="593">
        <v>23506</v>
      </c>
      <c r="B560" s="594">
        <v>14</v>
      </c>
      <c r="C560" s="595" t="s">
        <v>7127</v>
      </c>
      <c r="D560" s="596" t="s">
        <v>6531</v>
      </c>
      <c r="E560" s="585"/>
      <c r="F560" s="585"/>
    </row>
    <row r="561" spans="1:6" ht="17.5" customHeight="1" thickBot="1">
      <c r="A561" s="593">
        <v>23507</v>
      </c>
      <c r="B561" s="594">
        <v>14</v>
      </c>
      <c r="C561" s="595" t="s">
        <v>7128</v>
      </c>
      <c r="D561" s="596" t="s">
        <v>6531</v>
      </c>
      <c r="E561" s="585"/>
      <c r="F561" s="585"/>
    </row>
    <row r="562" spans="1:6" ht="17.5" customHeight="1" thickBot="1">
      <c r="A562" s="593">
        <v>23508</v>
      </c>
      <c r="B562" s="594">
        <v>14</v>
      </c>
      <c r="C562" s="595" t="s">
        <v>7129</v>
      </c>
      <c r="D562" s="596" t="s">
        <v>6531</v>
      </c>
      <c r="E562" s="585"/>
      <c r="F562" s="585"/>
    </row>
    <row r="563" spans="1:6" ht="17.5" customHeight="1" thickBot="1">
      <c r="A563" s="593">
        <v>23509</v>
      </c>
      <c r="B563" s="594">
        <v>14</v>
      </c>
      <c r="C563" s="595" t="s">
        <v>7130</v>
      </c>
      <c r="D563" s="596" t="s">
        <v>6531</v>
      </c>
      <c r="E563" s="585"/>
      <c r="F563" s="585"/>
    </row>
    <row r="564" spans="1:6" ht="17.5" customHeight="1" thickBot="1">
      <c r="A564" s="593">
        <v>23510</v>
      </c>
      <c r="B564" s="594">
        <v>14</v>
      </c>
      <c r="C564" s="595" t="s">
        <v>7131</v>
      </c>
      <c r="D564" s="596" t="s">
        <v>6531</v>
      </c>
      <c r="E564" s="585"/>
      <c r="F564" s="585"/>
    </row>
    <row r="565" spans="1:6" ht="17.5" customHeight="1" thickBot="1">
      <c r="A565" s="593">
        <v>23511</v>
      </c>
      <c r="B565" s="594">
        <v>14</v>
      </c>
      <c r="C565" s="595" t="s">
        <v>7132</v>
      </c>
      <c r="D565" s="596" t="s">
        <v>6531</v>
      </c>
      <c r="E565" s="585"/>
      <c r="F565" s="585"/>
    </row>
    <row r="566" spans="1:6" ht="17.5" customHeight="1" thickBot="1">
      <c r="A566" s="593">
        <v>23512</v>
      </c>
      <c r="B566" s="594">
        <v>14</v>
      </c>
      <c r="C566" s="595" t="s">
        <v>7133</v>
      </c>
      <c r="D566" s="596" t="s">
        <v>6531</v>
      </c>
      <c r="E566" s="585"/>
      <c r="F566" s="585"/>
    </row>
    <row r="567" spans="1:6" ht="17.5" customHeight="1" thickBot="1">
      <c r="A567" s="593">
        <v>23513</v>
      </c>
      <c r="B567" s="594">
        <v>14</v>
      </c>
      <c r="C567" s="595" t="s">
        <v>7134</v>
      </c>
      <c r="D567" s="596" t="s">
        <v>6531</v>
      </c>
      <c r="E567" s="585"/>
      <c r="F567" s="585"/>
    </row>
    <row r="568" spans="1:6" ht="17.5" customHeight="1" thickBot="1">
      <c r="A568" s="593">
        <v>23515</v>
      </c>
      <c r="B568" s="594">
        <v>14</v>
      </c>
      <c r="C568" s="595" t="s">
        <v>7135</v>
      </c>
      <c r="D568" s="596" t="s">
        <v>6531</v>
      </c>
      <c r="E568" s="585"/>
      <c r="F568" s="585"/>
    </row>
    <row r="569" spans="1:6" ht="17.5" customHeight="1" thickBot="1">
      <c r="A569" s="593">
        <v>23516</v>
      </c>
      <c r="B569" s="594">
        <v>14</v>
      </c>
      <c r="C569" s="595" t="s">
        <v>7136</v>
      </c>
      <c r="D569" s="596" t="s">
        <v>6531</v>
      </c>
      <c r="E569" s="585"/>
      <c r="F569" s="585"/>
    </row>
    <row r="570" spans="1:6" ht="17.5" customHeight="1" thickBot="1">
      <c r="A570" s="593">
        <v>23518</v>
      </c>
      <c r="B570" s="594">
        <v>14</v>
      </c>
      <c r="C570" s="595" t="s">
        <v>7137</v>
      </c>
      <c r="D570" s="596" t="s">
        <v>6531</v>
      </c>
      <c r="E570" s="585"/>
      <c r="F570" s="585"/>
    </row>
    <row r="571" spans="1:6" ht="17.5" customHeight="1" thickBot="1">
      <c r="A571" s="593">
        <v>23601</v>
      </c>
      <c r="B571" s="594">
        <v>14</v>
      </c>
      <c r="C571" s="595" t="s">
        <v>7138</v>
      </c>
      <c r="D571" s="596" t="s">
        <v>6531</v>
      </c>
      <c r="E571" s="585"/>
      <c r="F571" s="585"/>
    </row>
    <row r="572" spans="1:6" ht="17.5" customHeight="1" thickBot="1">
      <c r="A572" s="593">
        <v>23602</v>
      </c>
      <c r="B572" s="594">
        <v>14</v>
      </c>
      <c r="C572" s="595" t="s">
        <v>7139</v>
      </c>
      <c r="D572" s="596" t="s">
        <v>6531</v>
      </c>
      <c r="E572" s="585"/>
      <c r="F572" s="585"/>
    </row>
    <row r="573" spans="1:6" ht="17.5" customHeight="1" thickBot="1">
      <c r="A573" s="593">
        <v>23603</v>
      </c>
      <c r="B573" s="594">
        <v>14</v>
      </c>
      <c r="C573" s="595" t="s">
        <v>7140</v>
      </c>
      <c r="D573" s="596" t="s">
        <v>6531</v>
      </c>
      <c r="E573" s="585"/>
      <c r="F573" s="585"/>
    </row>
    <row r="574" spans="1:6" ht="17.5" customHeight="1" thickBot="1">
      <c r="A574" s="593">
        <v>23604</v>
      </c>
      <c r="B574" s="594">
        <v>14</v>
      </c>
      <c r="C574" s="595" t="s">
        <v>7141</v>
      </c>
      <c r="D574" s="596" t="s">
        <v>6531</v>
      </c>
      <c r="E574" s="585"/>
      <c r="F574" s="585"/>
    </row>
    <row r="575" spans="1:6" ht="17.5" customHeight="1" thickBot="1">
      <c r="A575" s="593">
        <v>23605</v>
      </c>
      <c r="B575" s="594">
        <v>14</v>
      </c>
      <c r="C575" s="595" t="s">
        <v>7142</v>
      </c>
      <c r="D575" s="596" t="s">
        <v>6531</v>
      </c>
      <c r="E575" s="585"/>
      <c r="F575" s="585"/>
    </row>
    <row r="576" spans="1:6" ht="17.5" customHeight="1" thickBot="1">
      <c r="A576" s="593">
        <v>23606</v>
      </c>
      <c r="B576" s="594">
        <v>14</v>
      </c>
      <c r="C576" s="595" t="s">
        <v>7143</v>
      </c>
      <c r="D576" s="596" t="s">
        <v>6531</v>
      </c>
      <c r="E576" s="585"/>
      <c r="F576" s="585"/>
    </row>
    <row r="577" spans="1:6" ht="17.5" customHeight="1" thickBot="1">
      <c r="A577" s="593">
        <v>23607</v>
      </c>
      <c r="B577" s="594">
        <v>14</v>
      </c>
      <c r="C577" s="595" t="s">
        <v>7144</v>
      </c>
      <c r="D577" s="596" t="s">
        <v>6531</v>
      </c>
      <c r="E577" s="585"/>
      <c r="F577" s="585"/>
    </row>
    <row r="578" spans="1:6" ht="17.5" customHeight="1" thickBot="1">
      <c r="A578" s="593">
        <v>23803</v>
      </c>
      <c r="B578" s="594">
        <v>11</v>
      </c>
      <c r="C578" s="595" t="s">
        <v>7145</v>
      </c>
      <c r="D578" s="596" t="s">
        <v>6531</v>
      </c>
      <c r="E578" s="585"/>
      <c r="F578" s="585"/>
    </row>
    <row r="579" spans="1:6" ht="17.5" customHeight="1" thickBot="1">
      <c r="A579" s="593">
        <v>2400</v>
      </c>
      <c r="B579" s="594">
        <v>19</v>
      </c>
      <c r="C579" s="595" t="s">
        <v>7146</v>
      </c>
      <c r="D579" s="596" t="s">
        <v>6531</v>
      </c>
      <c r="E579" s="585"/>
      <c r="F579" s="585"/>
    </row>
    <row r="580" spans="1:6" ht="17.5" customHeight="1" thickBot="1">
      <c r="A580" s="593">
        <v>2401</v>
      </c>
      <c r="B580" s="594">
        <v>2</v>
      </c>
      <c r="C580" s="595" t="s">
        <v>7147</v>
      </c>
      <c r="D580" s="596" t="s">
        <v>7148</v>
      </c>
      <c r="E580" s="585"/>
      <c r="F580" s="585"/>
    </row>
    <row r="581" spans="1:6" ht="17.5" customHeight="1" thickBot="1">
      <c r="A581" s="593">
        <v>2402</v>
      </c>
      <c r="B581" s="594">
        <v>2</v>
      </c>
      <c r="C581" s="595" t="s">
        <v>7149</v>
      </c>
      <c r="D581" s="596" t="s">
        <v>7150</v>
      </c>
      <c r="E581" s="585"/>
      <c r="F581" s="585"/>
    </row>
    <row r="582" spans="1:6" ht="17.5" customHeight="1" thickBot="1">
      <c r="A582" s="593">
        <v>2403</v>
      </c>
      <c r="B582" s="594">
        <v>2</v>
      </c>
      <c r="C582" s="595" t="s">
        <v>7151</v>
      </c>
      <c r="D582" s="596" t="s">
        <v>7150</v>
      </c>
      <c r="E582" s="585"/>
      <c r="F582" s="585"/>
    </row>
    <row r="583" spans="1:6" ht="17.5" customHeight="1" thickBot="1">
      <c r="A583" s="593">
        <v>2404</v>
      </c>
      <c r="B583" s="594">
        <v>2</v>
      </c>
      <c r="C583" s="595" t="s">
        <v>7152</v>
      </c>
      <c r="D583" s="596" t="s">
        <v>6531</v>
      </c>
      <c r="E583" s="585"/>
      <c r="F583" s="585"/>
    </row>
    <row r="584" spans="1:6" ht="17.5" customHeight="1" thickBot="1">
      <c r="A584" s="593">
        <v>2405</v>
      </c>
      <c r="B584" s="594">
        <v>2</v>
      </c>
      <c r="C584" s="595" t="s">
        <v>7153</v>
      </c>
      <c r="D584" s="596" t="s">
        <v>6938</v>
      </c>
      <c r="E584" s="585"/>
      <c r="F584" s="585"/>
    </row>
    <row r="585" spans="1:6" ht="17.5" customHeight="1" thickBot="1">
      <c r="A585" s="593">
        <v>2406</v>
      </c>
      <c r="B585" s="594">
        <v>2</v>
      </c>
      <c r="C585" s="595" t="s">
        <v>7154</v>
      </c>
      <c r="D585" s="596" t="s">
        <v>6531</v>
      </c>
      <c r="E585" s="585"/>
      <c r="F585" s="585"/>
    </row>
    <row r="586" spans="1:6" ht="17.5" customHeight="1" thickBot="1">
      <c r="A586" s="593">
        <v>2407</v>
      </c>
      <c r="B586" s="594">
        <v>2</v>
      </c>
      <c r="C586" s="595" t="s">
        <v>7155</v>
      </c>
      <c r="D586" s="596" t="s">
        <v>6531</v>
      </c>
      <c r="E586" s="585"/>
      <c r="F586" s="585"/>
    </row>
    <row r="587" spans="1:6" ht="17.5" customHeight="1" thickBot="1">
      <c r="A587" s="593">
        <v>2408</v>
      </c>
      <c r="B587" s="594">
        <v>2</v>
      </c>
      <c r="C587" s="595" t="s">
        <v>7156</v>
      </c>
      <c r="D587" s="596" t="s">
        <v>6531</v>
      </c>
      <c r="E587" s="585"/>
      <c r="F587" s="585"/>
    </row>
    <row r="588" spans="1:6" ht="17.5" customHeight="1" thickBot="1">
      <c r="A588" s="593">
        <v>2409</v>
      </c>
      <c r="B588" s="594">
        <v>2</v>
      </c>
      <c r="C588" s="595" t="s">
        <v>7157</v>
      </c>
      <c r="D588" s="596" t="s">
        <v>6531</v>
      </c>
      <c r="E588" s="585"/>
      <c r="F588" s="585"/>
    </row>
    <row r="589" spans="1:6" ht="17.5" customHeight="1" thickBot="1">
      <c r="A589" s="593">
        <v>2410</v>
      </c>
      <c r="B589" s="594">
        <v>2</v>
      </c>
      <c r="C589" s="595" t="s">
        <v>7158</v>
      </c>
      <c r="D589" s="596" t="s">
        <v>6531</v>
      </c>
      <c r="E589" s="585"/>
      <c r="F589" s="585"/>
    </row>
    <row r="590" spans="1:6" ht="17.5" customHeight="1" thickBot="1">
      <c r="A590" s="593">
        <v>2411</v>
      </c>
      <c r="B590" s="594">
        <v>2</v>
      </c>
      <c r="C590" s="595" t="s">
        <v>7159</v>
      </c>
      <c r="D590" s="596" t="s">
        <v>6531</v>
      </c>
      <c r="E590" s="585"/>
      <c r="F590" s="585"/>
    </row>
    <row r="591" spans="1:6" ht="17.5" customHeight="1" thickBot="1">
      <c r="A591" s="593">
        <v>2412</v>
      </c>
      <c r="B591" s="594">
        <v>2</v>
      </c>
      <c r="C591" s="595" t="s">
        <v>7160</v>
      </c>
      <c r="D591" s="596" t="s">
        <v>6531</v>
      </c>
      <c r="E591" s="585"/>
      <c r="F591" s="585"/>
    </row>
    <row r="592" spans="1:6" ht="17.5" customHeight="1" thickBot="1">
      <c r="A592" s="593">
        <v>2413</v>
      </c>
      <c r="B592" s="594">
        <v>2</v>
      </c>
      <c r="C592" s="595" t="s">
        <v>7161</v>
      </c>
      <c r="D592" s="596" t="s">
        <v>6531</v>
      </c>
      <c r="E592" s="585"/>
      <c r="F592" s="585"/>
    </row>
    <row r="593" spans="1:6" ht="17.5" customHeight="1" thickBot="1">
      <c r="A593" s="593">
        <v>2420</v>
      </c>
      <c r="B593" s="594">
        <v>19</v>
      </c>
      <c r="C593" s="595" t="s">
        <v>7162</v>
      </c>
      <c r="D593" s="596" t="s">
        <v>6531</v>
      </c>
      <c r="E593" s="585"/>
      <c r="F593" s="585"/>
    </row>
    <row r="594" spans="1:6" ht="17.5" customHeight="1" thickBot="1">
      <c r="A594" s="593">
        <v>2431</v>
      </c>
      <c r="B594" s="594">
        <v>19</v>
      </c>
      <c r="C594" s="595" t="s">
        <v>7163</v>
      </c>
      <c r="D594" s="596" t="s">
        <v>6531</v>
      </c>
      <c r="E594" s="585"/>
      <c r="F594" s="585"/>
    </row>
    <row r="595" spans="1:6" ht="17.5" customHeight="1" thickBot="1">
      <c r="A595" s="593">
        <v>2432</v>
      </c>
      <c r="B595" s="594">
        <v>19</v>
      </c>
      <c r="C595" s="595" t="s">
        <v>7164</v>
      </c>
      <c r="D595" s="596" t="s">
        <v>6531</v>
      </c>
      <c r="E595" s="585"/>
      <c r="F595" s="585"/>
    </row>
    <row r="596" spans="1:6" ht="17.5" customHeight="1" thickBot="1">
      <c r="A596" s="593">
        <v>2440</v>
      </c>
      <c r="B596" s="594">
        <v>19</v>
      </c>
      <c r="C596" s="595" t="s">
        <v>7165</v>
      </c>
      <c r="D596" s="596" t="s">
        <v>6531</v>
      </c>
      <c r="E596" s="585"/>
      <c r="F596" s="585"/>
    </row>
    <row r="597" spans="1:6" ht="17.5" customHeight="1" thickBot="1">
      <c r="A597" s="593">
        <v>2450</v>
      </c>
      <c r="B597" s="594">
        <v>19</v>
      </c>
      <c r="C597" s="595" t="s">
        <v>7166</v>
      </c>
      <c r="D597" s="596" t="s">
        <v>6531</v>
      </c>
      <c r="E597" s="585"/>
      <c r="F597" s="585"/>
    </row>
    <row r="598" spans="1:6" ht="17.5" customHeight="1" thickBot="1">
      <c r="A598" s="593">
        <v>2460</v>
      </c>
      <c r="B598" s="594">
        <v>19</v>
      </c>
      <c r="C598" s="595" t="s">
        <v>7167</v>
      </c>
      <c r="D598" s="596" t="s">
        <v>6531</v>
      </c>
      <c r="E598" s="585"/>
      <c r="F598" s="585"/>
    </row>
    <row r="599" spans="1:6" ht="17.5" customHeight="1" thickBot="1">
      <c r="A599" s="593">
        <v>2470</v>
      </c>
      <c r="B599" s="594">
        <v>19</v>
      </c>
      <c r="C599" s="595" t="s">
        <v>7168</v>
      </c>
      <c r="D599" s="596" t="s">
        <v>7169</v>
      </c>
      <c r="E599" s="585"/>
      <c r="F599" s="585"/>
    </row>
    <row r="600" spans="1:6" ht="17.5" customHeight="1" thickBot="1">
      <c r="A600" s="593">
        <v>2480</v>
      </c>
      <c r="B600" s="594">
        <v>19</v>
      </c>
      <c r="C600" s="595" t="s">
        <v>7170</v>
      </c>
      <c r="D600" s="596" t="s">
        <v>6531</v>
      </c>
      <c r="E600" s="585"/>
      <c r="F600" s="585"/>
    </row>
    <row r="601" spans="1:6" ht="17.5" customHeight="1" thickBot="1">
      <c r="A601" s="593">
        <v>2491</v>
      </c>
      <c r="B601" s="594">
        <v>19</v>
      </c>
      <c r="C601" s="595" t="s">
        <v>7171</v>
      </c>
      <c r="D601" s="596" t="s">
        <v>6531</v>
      </c>
      <c r="E601" s="585"/>
      <c r="F601" s="585"/>
    </row>
    <row r="602" spans="1:6" ht="17.5" customHeight="1" thickBot="1">
      <c r="A602" s="593">
        <v>2501</v>
      </c>
      <c r="B602" s="594">
        <v>2</v>
      </c>
      <c r="C602" s="595" t="s">
        <v>7172</v>
      </c>
      <c r="D602" s="596" t="s">
        <v>7173</v>
      </c>
      <c r="E602" s="585"/>
      <c r="F602" s="585"/>
    </row>
    <row r="603" spans="1:6" ht="17.5" customHeight="1" thickBot="1">
      <c r="A603" s="593">
        <v>2502</v>
      </c>
      <c r="B603" s="594">
        <v>2</v>
      </c>
      <c r="C603" s="595" t="s">
        <v>7174</v>
      </c>
      <c r="D603" s="596" t="s">
        <v>6531</v>
      </c>
      <c r="E603" s="585"/>
      <c r="F603" s="585"/>
    </row>
    <row r="604" spans="1:6" ht="17.5" customHeight="1" thickBot="1">
      <c r="A604" s="593">
        <v>2503</v>
      </c>
      <c r="B604" s="594">
        <v>2</v>
      </c>
      <c r="C604" s="595" t="s">
        <v>7175</v>
      </c>
      <c r="D604" s="596" t="s">
        <v>6531</v>
      </c>
      <c r="E604" s="585"/>
      <c r="F604" s="585"/>
    </row>
    <row r="605" spans="1:6" ht="17.5" customHeight="1" thickBot="1">
      <c r="A605" s="593">
        <v>2504</v>
      </c>
      <c r="B605" s="594">
        <v>2</v>
      </c>
      <c r="C605" s="595" t="s">
        <v>7176</v>
      </c>
      <c r="D605" s="596" t="s">
        <v>6531</v>
      </c>
      <c r="E605" s="585"/>
      <c r="F605" s="585"/>
    </row>
    <row r="606" spans="1:6" ht="17.5" customHeight="1" thickBot="1">
      <c r="A606" s="593">
        <v>2505</v>
      </c>
      <c r="B606" s="594">
        <v>2</v>
      </c>
      <c r="C606" s="595" t="s">
        <v>7177</v>
      </c>
      <c r="D606" s="596" t="s">
        <v>6531</v>
      </c>
      <c r="E606" s="585"/>
      <c r="F606" s="585"/>
    </row>
    <row r="607" spans="1:6" ht="17.5" customHeight="1" thickBot="1">
      <c r="A607" s="593">
        <v>2506</v>
      </c>
      <c r="B607" s="594">
        <v>2</v>
      </c>
      <c r="C607" s="595" t="s">
        <v>7178</v>
      </c>
      <c r="D607" s="596" t="s">
        <v>6531</v>
      </c>
      <c r="E607" s="585"/>
      <c r="F607" s="585"/>
    </row>
    <row r="608" spans="1:6" ht="17.5" customHeight="1" thickBot="1">
      <c r="A608" s="593">
        <v>2507</v>
      </c>
      <c r="B608" s="594">
        <v>2</v>
      </c>
      <c r="C608" s="595" t="s">
        <v>7179</v>
      </c>
      <c r="D608" s="596" t="s">
        <v>6531</v>
      </c>
      <c r="E608" s="585"/>
      <c r="F608" s="585"/>
    </row>
    <row r="609" spans="1:6" ht="17.5" customHeight="1" thickBot="1">
      <c r="A609" s="593">
        <v>2508</v>
      </c>
      <c r="B609" s="594">
        <v>2</v>
      </c>
      <c r="C609" s="595" t="s">
        <v>7180</v>
      </c>
      <c r="D609" s="596" t="s">
        <v>6531</v>
      </c>
      <c r="E609" s="585"/>
      <c r="F609" s="585"/>
    </row>
    <row r="610" spans="1:6" ht="17.5" customHeight="1" thickBot="1">
      <c r="A610" s="593">
        <v>2509</v>
      </c>
      <c r="B610" s="594">
        <v>2</v>
      </c>
      <c r="C610" s="595" t="s">
        <v>7181</v>
      </c>
      <c r="D610" s="596" t="s">
        <v>6531</v>
      </c>
      <c r="E610" s="585"/>
      <c r="F610" s="585"/>
    </row>
    <row r="611" spans="1:6" ht="17.5" customHeight="1" thickBot="1">
      <c r="A611" s="593">
        <v>2510</v>
      </c>
      <c r="B611" s="594">
        <v>19</v>
      </c>
      <c r="C611" s="595" t="s">
        <v>7182</v>
      </c>
      <c r="D611" s="596" t="s">
        <v>6531</v>
      </c>
      <c r="E611" s="585"/>
      <c r="F611" s="585"/>
    </row>
    <row r="612" spans="1:6" ht="17.5" customHeight="1" thickBot="1">
      <c r="A612" s="593">
        <v>2520</v>
      </c>
      <c r="B612" s="594">
        <v>19</v>
      </c>
      <c r="C612" s="595" t="s">
        <v>7183</v>
      </c>
      <c r="D612" s="596" t="s">
        <v>6531</v>
      </c>
      <c r="E612" s="585"/>
      <c r="F612" s="585"/>
    </row>
    <row r="613" spans="1:6" ht="17.5" customHeight="1" thickBot="1">
      <c r="A613" s="593">
        <v>2530</v>
      </c>
      <c r="B613" s="594">
        <v>19</v>
      </c>
      <c r="C613" s="595" t="s">
        <v>7184</v>
      </c>
      <c r="D613" s="596" t="s">
        <v>6531</v>
      </c>
      <c r="E613" s="585"/>
      <c r="F613" s="585"/>
    </row>
    <row r="614" spans="1:6" ht="17.5" customHeight="1" thickBot="1">
      <c r="A614" s="593">
        <v>2540</v>
      </c>
      <c r="B614" s="594">
        <v>19</v>
      </c>
      <c r="C614" s="595" t="s">
        <v>7185</v>
      </c>
      <c r="D614" s="596" t="s">
        <v>6531</v>
      </c>
      <c r="E614" s="585"/>
      <c r="F614" s="585"/>
    </row>
    <row r="615" spans="1:6" ht="17.5" customHeight="1" thickBot="1">
      <c r="A615" s="593">
        <v>2551</v>
      </c>
      <c r="B615" s="594">
        <v>19</v>
      </c>
      <c r="C615" s="595" t="s">
        <v>7186</v>
      </c>
      <c r="D615" s="596" t="s">
        <v>6531</v>
      </c>
      <c r="E615" s="585"/>
      <c r="F615" s="585"/>
    </row>
    <row r="616" spans="1:6" ht="17.5" customHeight="1" thickBot="1">
      <c r="A616" s="593">
        <v>2591</v>
      </c>
      <c r="B616" s="594">
        <v>19</v>
      </c>
      <c r="C616" s="595" t="s">
        <v>7187</v>
      </c>
      <c r="D616" s="596" t="s">
        <v>6531</v>
      </c>
      <c r="E616" s="585"/>
      <c r="F616" s="585"/>
    </row>
    <row r="617" spans="1:6" ht="17.5" customHeight="1" thickBot="1">
      <c r="A617" s="593">
        <v>2592</v>
      </c>
      <c r="B617" s="594">
        <v>19</v>
      </c>
      <c r="C617" s="595" t="s">
        <v>7188</v>
      </c>
      <c r="D617" s="596" t="s">
        <v>6531</v>
      </c>
      <c r="E617" s="585"/>
      <c r="F617" s="585"/>
    </row>
    <row r="618" spans="1:6" ht="17.5" customHeight="1" thickBot="1">
      <c r="A618" s="593">
        <v>2593</v>
      </c>
      <c r="B618" s="594">
        <v>19</v>
      </c>
      <c r="C618" s="595" t="s">
        <v>7189</v>
      </c>
      <c r="D618" s="596" t="s">
        <v>6531</v>
      </c>
      <c r="E618" s="585"/>
      <c r="F618" s="585"/>
    </row>
    <row r="619" spans="1:6" ht="17.5" customHeight="1" thickBot="1">
      <c r="A619" s="593">
        <v>2600</v>
      </c>
      <c r="B619" s="594">
        <v>19</v>
      </c>
      <c r="C619" s="595" t="s">
        <v>7190</v>
      </c>
      <c r="D619" s="596" t="s">
        <v>6531</v>
      </c>
      <c r="E619" s="585"/>
      <c r="F619" s="585"/>
    </row>
    <row r="620" spans="1:6" ht="17.5" customHeight="1" thickBot="1">
      <c r="A620" s="593">
        <v>2601</v>
      </c>
      <c r="B620" s="594">
        <v>2</v>
      </c>
      <c r="C620" s="595" t="s">
        <v>7191</v>
      </c>
      <c r="D620" s="596" t="s">
        <v>6531</v>
      </c>
      <c r="E620" s="585"/>
      <c r="F620" s="585"/>
    </row>
    <row r="621" spans="1:6" ht="17.5" customHeight="1" thickBot="1">
      <c r="A621" s="593">
        <v>2612</v>
      </c>
      <c r="B621" s="594">
        <v>19</v>
      </c>
      <c r="C621" s="595" t="s">
        <v>7192</v>
      </c>
      <c r="D621" s="596" t="s">
        <v>6531</v>
      </c>
      <c r="E621" s="585"/>
      <c r="F621" s="585"/>
    </row>
    <row r="622" spans="1:6" ht="17.5" customHeight="1" thickBot="1">
      <c r="A622" s="593">
        <v>2620</v>
      </c>
      <c r="B622" s="594">
        <v>19</v>
      </c>
      <c r="C622" s="595" t="s">
        <v>7193</v>
      </c>
      <c r="D622" s="596" t="s">
        <v>6531</v>
      </c>
      <c r="E622" s="585"/>
      <c r="F622" s="585"/>
    </row>
    <row r="623" spans="1:6" ht="17.5" customHeight="1" thickBot="1">
      <c r="A623" s="593">
        <v>2621</v>
      </c>
      <c r="B623" s="594">
        <v>19</v>
      </c>
      <c r="C623" s="595" t="s">
        <v>7194</v>
      </c>
      <c r="D623" s="596" t="s">
        <v>6531</v>
      </c>
      <c r="E623" s="585"/>
      <c r="F623" s="585"/>
    </row>
    <row r="624" spans="1:6" ht="17.5" customHeight="1" thickBot="1">
      <c r="A624" s="593">
        <v>2631</v>
      </c>
      <c r="B624" s="594">
        <v>19</v>
      </c>
      <c r="C624" s="595" t="s">
        <v>7195</v>
      </c>
      <c r="D624" s="596" t="s">
        <v>6531</v>
      </c>
      <c r="E624" s="585"/>
      <c r="F624" s="585"/>
    </row>
    <row r="625" spans="1:6" ht="17.5" customHeight="1" thickBot="1">
      <c r="A625" s="593">
        <v>2632</v>
      </c>
      <c r="B625" s="594">
        <v>19</v>
      </c>
      <c r="C625" s="595" t="s">
        <v>7196</v>
      </c>
      <c r="D625" s="596" t="s">
        <v>6531</v>
      </c>
      <c r="E625" s="585"/>
      <c r="F625" s="585"/>
    </row>
    <row r="626" spans="1:6" ht="17.5" customHeight="1" thickBot="1">
      <c r="A626" s="593">
        <v>2641</v>
      </c>
      <c r="B626" s="594">
        <v>19</v>
      </c>
      <c r="C626" s="595" t="s">
        <v>7197</v>
      </c>
      <c r="D626" s="596" t="s">
        <v>6531</v>
      </c>
      <c r="E626" s="585"/>
      <c r="F626" s="585"/>
    </row>
    <row r="627" spans="1:6" ht="17.5" customHeight="1" thickBot="1">
      <c r="A627" s="593">
        <v>2649</v>
      </c>
      <c r="B627" s="594">
        <v>19</v>
      </c>
      <c r="C627" s="595" t="s">
        <v>7198</v>
      </c>
      <c r="D627" s="596" t="s">
        <v>6531</v>
      </c>
      <c r="E627" s="585"/>
      <c r="F627" s="585"/>
    </row>
    <row r="628" spans="1:6" ht="17.5" customHeight="1" thickBot="1">
      <c r="A628" s="593">
        <v>2691</v>
      </c>
      <c r="B628" s="594">
        <v>19</v>
      </c>
      <c r="C628" s="595" t="s">
        <v>7199</v>
      </c>
      <c r="D628" s="596" t="s">
        <v>6531</v>
      </c>
      <c r="E628" s="585"/>
      <c r="F628" s="585"/>
    </row>
    <row r="629" spans="1:6" ht="17.5" customHeight="1" thickBot="1">
      <c r="A629" s="593">
        <v>2700</v>
      </c>
      <c r="B629" s="594">
        <v>19</v>
      </c>
      <c r="C629" s="595" t="s">
        <v>7200</v>
      </c>
      <c r="D629" s="596" t="s">
        <v>6531</v>
      </c>
      <c r="E629" s="585"/>
      <c r="F629" s="585"/>
    </row>
    <row r="630" spans="1:6" ht="17.5" customHeight="1" thickBot="1">
      <c r="A630" s="593">
        <v>2701</v>
      </c>
      <c r="B630" s="594">
        <v>2</v>
      </c>
      <c r="C630" s="595" t="s">
        <v>7201</v>
      </c>
      <c r="D630" s="596" t="s">
        <v>6531</v>
      </c>
      <c r="E630" s="585"/>
      <c r="F630" s="585"/>
    </row>
    <row r="631" spans="1:6" ht="17.5" customHeight="1" thickBot="1">
      <c r="A631" s="593">
        <v>2702</v>
      </c>
      <c r="B631" s="594">
        <v>2</v>
      </c>
      <c r="C631" s="595" t="s">
        <v>7202</v>
      </c>
      <c r="D631" s="596" t="s">
        <v>6531</v>
      </c>
      <c r="E631" s="585"/>
      <c r="F631" s="585"/>
    </row>
    <row r="632" spans="1:6" ht="17.5" customHeight="1" thickBot="1">
      <c r="A632" s="593">
        <v>2704</v>
      </c>
      <c r="B632" s="594">
        <v>2</v>
      </c>
      <c r="C632" s="595" t="s">
        <v>7203</v>
      </c>
      <c r="D632" s="596" t="s">
        <v>6531</v>
      </c>
      <c r="E632" s="585"/>
      <c r="F632" s="585"/>
    </row>
    <row r="633" spans="1:6" ht="17.5" customHeight="1" thickBot="1">
      <c r="A633" s="593" t="s">
        <v>7204</v>
      </c>
      <c r="B633" s="594">
        <v>2</v>
      </c>
      <c r="C633" s="595" t="s">
        <v>7205</v>
      </c>
      <c r="D633" s="596" t="s">
        <v>6531</v>
      </c>
      <c r="E633" s="585"/>
      <c r="F633" s="585"/>
    </row>
    <row r="634" spans="1:6" ht="17.5" customHeight="1" thickBot="1">
      <c r="A634" s="593" t="s">
        <v>7206</v>
      </c>
      <c r="B634" s="594">
        <v>2</v>
      </c>
      <c r="C634" s="595" t="s">
        <v>7207</v>
      </c>
      <c r="D634" s="596" t="s">
        <v>6531</v>
      </c>
      <c r="E634" s="585"/>
      <c r="F634" s="585"/>
    </row>
    <row r="635" spans="1:6" ht="17.5" customHeight="1" thickBot="1">
      <c r="A635" s="593" t="s">
        <v>7208</v>
      </c>
      <c r="B635" s="594">
        <v>2</v>
      </c>
      <c r="C635" s="595" t="s">
        <v>7209</v>
      </c>
      <c r="D635" s="596" t="s">
        <v>6531</v>
      </c>
      <c r="E635" s="585"/>
      <c r="F635" s="585"/>
    </row>
    <row r="636" spans="1:6" ht="17.5" customHeight="1" thickBot="1">
      <c r="A636" s="593" t="s">
        <v>7210</v>
      </c>
      <c r="B636" s="594">
        <v>2</v>
      </c>
      <c r="C636" s="595" t="s">
        <v>7211</v>
      </c>
      <c r="D636" s="596" t="s">
        <v>6531</v>
      </c>
      <c r="E636" s="585"/>
      <c r="F636" s="585"/>
    </row>
    <row r="637" spans="1:6" ht="17.5" customHeight="1" thickBot="1">
      <c r="A637" s="593">
        <v>2705</v>
      </c>
      <c r="B637" s="594">
        <v>2</v>
      </c>
      <c r="C637" s="595" t="s">
        <v>7212</v>
      </c>
      <c r="D637" s="596" t="s">
        <v>6531</v>
      </c>
      <c r="E637" s="585"/>
      <c r="F637" s="585"/>
    </row>
    <row r="638" spans="1:6" ht="17.5" customHeight="1" thickBot="1">
      <c r="A638" s="593">
        <v>2706</v>
      </c>
      <c r="B638" s="594">
        <v>2</v>
      </c>
      <c r="C638" s="595" t="s">
        <v>7213</v>
      </c>
      <c r="D638" s="596" t="s">
        <v>6531</v>
      </c>
      <c r="E638" s="585"/>
      <c r="F638" s="585"/>
    </row>
    <row r="639" spans="1:6" ht="17.5" customHeight="1" thickBot="1">
      <c r="A639" s="593">
        <v>2707</v>
      </c>
      <c r="B639" s="594">
        <v>2</v>
      </c>
      <c r="C639" s="595" t="s">
        <v>7214</v>
      </c>
      <c r="D639" s="596" t="s">
        <v>6531</v>
      </c>
      <c r="E639" s="585"/>
      <c r="F639" s="585"/>
    </row>
    <row r="640" spans="1:6" ht="17.5" customHeight="1" thickBot="1">
      <c r="A640" s="593">
        <v>2708</v>
      </c>
      <c r="B640" s="594">
        <v>2</v>
      </c>
      <c r="C640" s="595" t="s">
        <v>7215</v>
      </c>
      <c r="D640" s="596" t="s">
        <v>6531</v>
      </c>
      <c r="E640" s="585"/>
      <c r="F640" s="585"/>
    </row>
    <row r="641" spans="1:6" ht="17.5" customHeight="1" thickBot="1">
      <c r="A641" s="593">
        <v>2709</v>
      </c>
      <c r="B641" s="594">
        <v>2</v>
      </c>
      <c r="C641" s="595" t="s">
        <v>7216</v>
      </c>
      <c r="D641" s="596" t="s">
        <v>6531</v>
      </c>
      <c r="E641" s="585"/>
      <c r="F641" s="585"/>
    </row>
    <row r="642" spans="1:6" ht="17.5" customHeight="1" thickBot="1">
      <c r="A642" s="593">
        <v>2710</v>
      </c>
      <c r="B642" s="594">
        <v>2</v>
      </c>
      <c r="C642" s="595" t="s">
        <v>7217</v>
      </c>
      <c r="D642" s="596" t="s">
        <v>6531</v>
      </c>
      <c r="E642" s="585"/>
      <c r="F642" s="585"/>
    </row>
    <row r="643" spans="1:6" ht="17.5" customHeight="1" thickBot="1">
      <c r="A643" s="593">
        <v>2721</v>
      </c>
      <c r="B643" s="594">
        <v>19</v>
      </c>
      <c r="C643" s="595" t="s">
        <v>7218</v>
      </c>
      <c r="D643" s="596" t="s">
        <v>6531</v>
      </c>
      <c r="E643" s="585"/>
      <c r="F643" s="585"/>
    </row>
    <row r="644" spans="1:6" ht="17.5" customHeight="1" thickBot="1">
      <c r="A644" s="593">
        <v>2722</v>
      </c>
      <c r="B644" s="594">
        <v>19</v>
      </c>
      <c r="C644" s="595" t="s">
        <v>7219</v>
      </c>
      <c r="D644" s="596" t="s">
        <v>6531</v>
      </c>
      <c r="E644" s="585"/>
      <c r="F644" s="585"/>
    </row>
    <row r="645" spans="1:6" ht="17.5" customHeight="1" thickBot="1">
      <c r="A645" s="593">
        <v>2723</v>
      </c>
      <c r="B645" s="594">
        <v>19</v>
      </c>
      <c r="C645" s="595" t="s">
        <v>7220</v>
      </c>
      <c r="D645" s="596" t="s">
        <v>6531</v>
      </c>
      <c r="E645" s="585"/>
      <c r="F645" s="585"/>
    </row>
    <row r="646" spans="1:6" ht="17.5" customHeight="1" thickBot="1">
      <c r="A646" s="593">
        <v>2731</v>
      </c>
      <c r="B646" s="594">
        <v>19</v>
      </c>
      <c r="C646" s="595" t="s">
        <v>7221</v>
      </c>
      <c r="D646" s="596" t="s">
        <v>6531</v>
      </c>
      <c r="E646" s="585"/>
      <c r="F646" s="585"/>
    </row>
    <row r="647" spans="1:6" ht="17.5" customHeight="1" thickBot="1">
      <c r="A647" s="593">
        <v>2732</v>
      </c>
      <c r="B647" s="594">
        <v>19</v>
      </c>
      <c r="C647" s="595" t="s">
        <v>7222</v>
      </c>
      <c r="D647" s="596" t="s">
        <v>6531</v>
      </c>
      <c r="E647" s="585"/>
      <c r="F647" s="585"/>
    </row>
    <row r="648" spans="1:6" ht="17.5" customHeight="1" thickBot="1">
      <c r="A648" s="593">
        <v>2741</v>
      </c>
      <c r="B648" s="594">
        <v>19</v>
      </c>
      <c r="C648" s="595" t="s">
        <v>7223</v>
      </c>
      <c r="D648" s="596" t="s">
        <v>6531</v>
      </c>
      <c r="E648" s="585"/>
      <c r="F648" s="585"/>
    </row>
    <row r="649" spans="1:6" ht="17.5" customHeight="1" thickBot="1">
      <c r="A649" s="593">
        <v>2742</v>
      </c>
      <c r="B649" s="594">
        <v>19</v>
      </c>
      <c r="C649" s="595" t="s">
        <v>7224</v>
      </c>
      <c r="D649" s="596" t="s">
        <v>6531</v>
      </c>
      <c r="E649" s="585"/>
      <c r="F649" s="585"/>
    </row>
    <row r="650" spans="1:6" ht="17.5" customHeight="1" thickBot="1">
      <c r="A650" s="593">
        <v>2751</v>
      </c>
      <c r="B650" s="594">
        <v>19</v>
      </c>
      <c r="C650" s="595" t="s">
        <v>7225</v>
      </c>
      <c r="D650" s="596" t="s">
        <v>6531</v>
      </c>
      <c r="E650" s="585"/>
      <c r="F650" s="585"/>
    </row>
    <row r="651" spans="1:6" ht="17.5" customHeight="1" thickBot="1">
      <c r="A651" s="593">
        <v>2753</v>
      </c>
      <c r="B651" s="594">
        <v>19</v>
      </c>
      <c r="C651" s="595" t="s">
        <v>7226</v>
      </c>
      <c r="D651" s="596" t="s">
        <v>6531</v>
      </c>
      <c r="E651" s="585"/>
      <c r="F651" s="585"/>
    </row>
    <row r="652" spans="1:6" ht="17.5" customHeight="1" thickBot="1">
      <c r="A652" s="593">
        <v>2754</v>
      </c>
      <c r="B652" s="594">
        <v>19</v>
      </c>
      <c r="C652" s="595" t="s">
        <v>7227</v>
      </c>
      <c r="D652" s="596" t="s">
        <v>6531</v>
      </c>
      <c r="E652" s="585"/>
      <c r="F652" s="585"/>
    </row>
    <row r="653" spans="1:6" ht="17.5" customHeight="1" thickBot="1">
      <c r="A653" s="593">
        <v>2755</v>
      </c>
      <c r="B653" s="594">
        <v>19</v>
      </c>
      <c r="C653" s="595" t="s">
        <v>7228</v>
      </c>
      <c r="D653" s="596" t="s">
        <v>6531</v>
      </c>
      <c r="E653" s="585"/>
      <c r="F653" s="585"/>
    </row>
    <row r="654" spans="1:6" ht="17.5" customHeight="1" thickBot="1">
      <c r="A654" s="593">
        <v>2757</v>
      </c>
      <c r="B654" s="594">
        <v>19</v>
      </c>
      <c r="C654" s="595" t="s">
        <v>7229</v>
      </c>
      <c r="D654" s="596" t="s">
        <v>6531</v>
      </c>
      <c r="E654" s="585"/>
      <c r="F654" s="585"/>
    </row>
    <row r="655" spans="1:6" ht="17.5" customHeight="1" thickBot="1">
      <c r="A655" s="593">
        <v>2761</v>
      </c>
      <c r="B655" s="594">
        <v>19</v>
      </c>
      <c r="C655" s="595" t="s">
        <v>7230</v>
      </c>
      <c r="D655" s="596" t="s">
        <v>6531</v>
      </c>
      <c r="E655" s="585"/>
      <c r="F655" s="585"/>
    </row>
    <row r="656" spans="1:6" ht="17.5" customHeight="1" thickBot="1">
      <c r="A656" s="593">
        <v>2762</v>
      </c>
      <c r="B656" s="594">
        <v>19</v>
      </c>
      <c r="C656" s="595" t="s">
        <v>7231</v>
      </c>
      <c r="D656" s="596" t="s">
        <v>6531</v>
      </c>
      <c r="E656" s="585"/>
      <c r="F656" s="585"/>
    </row>
    <row r="657" spans="1:6" ht="17.5" customHeight="1" thickBot="1">
      <c r="A657" s="593">
        <v>2763</v>
      </c>
      <c r="B657" s="594">
        <v>19</v>
      </c>
      <c r="C657" s="595" t="s">
        <v>7232</v>
      </c>
      <c r="D657" s="596" t="s">
        <v>6531</v>
      </c>
      <c r="E657" s="585"/>
      <c r="F657" s="585"/>
    </row>
    <row r="658" spans="1:6" ht="17.5" customHeight="1" thickBot="1">
      <c r="A658" s="593">
        <v>2773</v>
      </c>
      <c r="B658" s="594">
        <v>19</v>
      </c>
      <c r="C658" s="595" t="s">
        <v>7233</v>
      </c>
      <c r="D658" s="596" t="s">
        <v>6531</v>
      </c>
      <c r="E658" s="585"/>
      <c r="F658" s="585"/>
    </row>
    <row r="659" spans="1:6" ht="17.5" customHeight="1" thickBot="1">
      <c r="A659" s="593">
        <v>2791</v>
      </c>
      <c r="B659" s="594">
        <v>19</v>
      </c>
      <c r="C659" s="595" t="s">
        <v>7234</v>
      </c>
      <c r="D659" s="596" t="s">
        <v>6531</v>
      </c>
      <c r="E659" s="585"/>
      <c r="F659" s="585"/>
    </row>
    <row r="660" spans="1:6" ht="17.5" customHeight="1" thickBot="1">
      <c r="A660" s="593">
        <v>2800</v>
      </c>
      <c r="B660" s="594">
        <v>19</v>
      </c>
      <c r="C660" s="595" t="s">
        <v>7235</v>
      </c>
      <c r="D660" s="596" t="s">
        <v>6531</v>
      </c>
      <c r="E660" s="585"/>
      <c r="F660" s="585"/>
    </row>
    <row r="661" spans="1:6" ht="17.5" customHeight="1" thickBot="1">
      <c r="A661" s="593">
        <v>2820</v>
      </c>
      <c r="B661" s="594">
        <v>19</v>
      </c>
      <c r="C661" s="595" t="s">
        <v>7236</v>
      </c>
      <c r="D661" s="596" t="s">
        <v>6531</v>
      </c>
      <c r="E661" s="585"/>
      <c r="F661" s="585"/>
    </row>
    <row r="662" spans="1:6" ht="17.5" customHeight="1" thickBot="1">
      <c r="A662" s="593">
        <v>2830</v>
      </c>
      <c r="B662" s="594">
        <v>19</v>
      </c>
      <c r="C662" s="595" t="s">
        <v>7237</v>
      </c>
      <c r="D662" s="596" t="s">
        <v>6531</v>
      </c>
      <c r="E662" s="585"/>
      <c r="F662" s="585"/>
    </row>
    <row r="663" spans="1:6" ht="17.5" customHeight="1" thickBot="1">
      <c r="A663" s="593">
        <v>2860</v>
      </c>
      <c r="B663" s="594">
        <v>19</v>
      </c>
      <c r="C663" s="595" t="s">
        <v>7238</v>
      </c>
      <c r="D663" s="596" t="s">
        <v>6531</v>
      </c>
      <c r="E663" s="585"/>
      <c r="F663" s="585"/>
    </row>
    <row r="664" spans="1:6" ht="17.5" customHeight="1" thickBot="1">
      <c r="A664" s="593">
        <v>2870</v>
      </c>
      <c r="B664" s="594">
        <v>19</v>
      </c>
      <c r="C664" s="595" t="s">
        <v>7239</v>
      </c>
      <c r="D664" s="596" t="s">
        <v>6531</v>
      </c>
      <c r="E664" s="585"/>
      <c r="F664" s="585"/>
    </row>
    <row r="665" spans="1:6" ht="17.5" customHeight="1" thickBot="1">
      <c r="A665" s="593">
        <v>2891</v>
      </c>
      <c r="B665" s="594">
        <v>19</v>
      </c>
      <c r="C665" s="595" t="s">
        <v>7240</v>
      </c>
      <c r="D665" s="596" t="s">
        <v>6531</v>
      </c>
      <c r="E665" s="585"/>
      <c r="F665" s="585"/>
    </row>
    <row r="666" spans="1:6" ht="17.5" customHeight="1" thickBot="1">
      <c r="A666" s="593">
        <v>2892</v>
      </c>
      <c r="B666" s="594">
        <v>19</v>
      </c>
      <c r="C666" s="595" t="s">
        <v>7241</v>
      </c>
      <c r="D666" s="596" t="s">
        <v>6531</v>
      </c>
      <c r="E666" s="585"/>
      <c r="F666" s="585"/>
    </row>
    <row r="667" spans="1:6" ht="17.5" customHeight="1" thickBot="1">
      <c r="A667" s="593">
        <v>2920</v>
      </c>
      <c r="B667" s="594">
        <v>19</v>
      </c>
      <c r="C667" s="595" t="s">
        <v>7242</v>
      </c>
      <c r="D667" s="596" t="s">
        <v>6531</v>
      </c>
      <c r="E667" s="585"/>
      <c r="F667" s="585"/>
    </row>
    <row r="668" spans="1:6" ht="17.5" customHeight="1" thickBot="1">
      <c r="A668" s="593">
        <v>2951</v>
      </c>
      <c r="B668" s="594">
        <v>19</v>
      </c>
      <c r="C668" s="595" t="s">
        <v>7243</v>
      </c>
      <c r="D668" s="596" t="s">
        <v>6531</v>
      </c>
      <c r="E668" s="585"/>
      <c r="F668" s="585"/>
    </row>
    <row r="669" spans="1:6" ht="17.5" customHeight="1" thickBot="1">
      <c r="A669" s="593">
        <v>2952</v>
      </c>
      <c r="B669" s="594">
        <v>19</v>
      </c>
      <c r="C669" s="595" t="s">
        <v>7244</v>
      </c>
      <c r="D669" s="596" t="s">
        <v>6531</v>
      </c>
      <c r="E669" s="585"/>
      <c r="F669" s="585"/>
    </row>
    <row r="670" spans="1:6" ht="17.5" customHeight="1" thickBot="1">
      <c r="A670" s="593">
        <v>3000</v>
      </c>
      <c r="B670" s="594">
        <v>19</v>
      </c>
      <c r="C670" s="595" t="s">
        <v>7245</v>
      </c>
      <c r="D670" s="596" t="s">
        <v>6531</v>
      </c>
      <c r="E670" s="585"/>
      <c r="F670" s="585"/>
    </row>
    <row r="671" spans="1:6" ht="17.5" customHeight="1" thickBot="1">
      <c r="A671" s="593">
        <v>30001</v>
      </c>
      <c r="B671" s="594">
        <v>4</v>
      </c>
      <c r="C671" s="595" t="s">
        <v>7246</v>
      </c>
      <c r="D671" s="596" t="s">
        <v>6531</v>
      </c>
      <c r="E671" s="585"/>
      <c r="F671" s="585"/>
    </row>
    <row r="672" spans="1:6" ht="17.5" customHeight="1" thickBot="1">
      <c r="A672" s="593">
        <v>30002</v>
      </c>
      <c r="B672" s="594">
        <v>4</v>
      </c>
      <c r="C672" s="595" t="s">
        <v>7247</v>
      </c>
      <c r="D672" s="596" t="s">
        <v>6531</v>
      </c>
      <c r="E672" s="585"/>
      <c r="F672" s="585"/>
    </row>
    <row r="673" spans="1:6" ht="17.5" customHeight="1" thickBot="1">
      <c r="A673" s="593">
        <v>30003</v>
      </c>
      <c r="B673" s="594">
        <v>4</v>
      </c>
      <c r="C673" s="595" t="s">
        <v>7248</v>
      </c>
      <c r="D673" s="596" t="s">
        <v>6531</v>
      </c>
      <c r="E673" s="585"/>
      <c r="F673" s="585"/>
    </row>
    <row r="674" spans="1:6" ht="17.5" customHeight="1" thickBot="1">
      <c r="A674" s="593">
        <v>30004</v>
      </c>
      <c r="B674" s="594">
        <v>4</v>
      </c>
      <c r="C674" s="595" t="s">
        <v>7249</v>
      </c>
      <c r="D674" s="596" t="s">
        <v>6531</v>
      </c>
      <c r="E674" s="585"/>
      <c r="F674" s="585"/>
    </row>
    <row r="675" spans="1:6" ht="17.5" customHeight="1" thickBot="1">
      <c r="A675" s="593">
        <v>30005</v>
      </c>
      <c r="B675" s="594">
        <v>4</v>
      </c>
      <c r="C675" s="595" t="s">
        <v>7250</v>
      </c>
      <c r="D675" s="596" t="s">
        <v>6531</v>
      </c>
      <c r="E675" s="585"/>
      <c r="F675" s="585"/>
    </row>
    <row r="676" spans="1:6" ht="17.5" customHeight="1" thickBot="1">
      <c r="A676" s="593">
        <v>30006</v>
      </c>
      <c r="B676" s="594">
        <v>4</v>
      </c>
      <c r="C676" s="595" t="s">
        <v>7251</v>
      </c>
      <c r="D676" s="596" t="s">
        <v>6531</v>
      </c>
      <c r="E676" s="585"/>
      <c r="F676" s="585"/>
    </row>
    <row r="677" spans="1:6" ht="17.5" customHeight="1" thickBot="1">
      <c r="A677" s="593">
        <v>30007</v>
      </c>
      <c r="B677" s="594">
        <v>4</v>
      </c>
      <c r="C677" s="595" t="s">
        <v>7252</v>
      </c>
      <c r="D677" s="596" t="s">
        <v>6531</v>
      </c>
      <c r="E677" s="585"/>
      <c r="F677" s="585"/>
    </row>
    <row r="678" spans="1:6" ht="17.5" customHeight="1" thickBot="1">
      <c r="A678" s="593">
        <v>30008</v>
      </c>
      <c r="B678" s="594">
        <v>4</v>
      </c>
      <c r="C678" s="595" t="s">
        <v>7253</v>
      </c>
      <c r="D678" s="596" t="s">
        <v>6531</v>
      </c>
      <c r="E678" s="585"/>
      <c r="F678" s="585"/>
    </row>
    <row r="679" spans="1:6" ht="17.5" customHeight="1" thickBot="1">
      <c r="A679" s="593">
        <v>30009</v>
      </c>
      <c r="B679" s="594">
        <v>4</v>
      </c>
      <c r="C679" s="595" t="s">
        <v>7254</v>
      </c>
      <c r="D679" s="596" t="s">
        <v>6531</v>
      </c>
      <c r="E679" s="585"/>
      <c r="F679" s="585"/>
    </row>
    <row r="680" spans="1:6" ht="17.5" customHeight="1" thickBot="1">
      <c r="A680" s="593">
        <v>3001</v>
      </c>
      <c r="B680" s="594">
        <v>2</v>
      </c>
      <c r="C680" s="595" t="s">
        <v>7255</v>
      </c>
      <c r="D680" s="596" t="s">
        <v>6531</v>
      </c>
      <c r="E680" s="585"/>
      <c r="F680" s="585"/>
    </row>
    <row r="681" spans="1:6" ht="17.5" customHeight="1" thickBot="1">
      <c r="A681" s="593">
        <v>30010</v>
      </c>
      <c r="B681" s="594">
        <v>4</v>
      </c>
      <c r="C681" s="595" t="s">
        <v>7256</v>
      </c>
      <c r="D681" s="596" t="s">
        <v>6531</v>
      </c>
      <c r="E681" s="585"/>
      <c r="F681" s="585"/>
    </row>
    <row r="682" spans="1:6" ht="17.5" customHeight="1" thickBot="1">
      <c r="A682" s="593">
        <v>30011</v>
      </c>
      <c r="B682" s="594">
        <v>4</v>
      </c>
      <c r="C682" s="595" t="s">
        <v>7257</v>
      </c>
      <c r="D682" s="596" t="s">
        <v>6531</v>
      </c>
      <c r="E682" s="585"/>
      <c r="F682" s="585"/>
    </row>
    <row r="683" spans="1:6" ht="17.5" customHeight="1" thickBot="1">
      <c r="A683" s="593">
        <v>30012</v>
      </c>
      <c r="B683" s="594">
        <v>4</v>
      </c>
      <c r="C683" s="595" t="s">
        <v>7258</v>
      </c>
      <c r="D683" s="596"/>
      <c r="E683" s="585"/>
      <c r="F683" s="585"/>
    </row>
    <row r="684" spans="1:6" ht="17.5" customHeight="1" thickBot="1">
      <c r="A684" s="593">
        <v>30013</v>
      </c>
      <c r="B684" s="594">
        <v>4</v>
      </c>
      <c r="C684" s="595" t="s">
        <v>7259</v>
      </c>
      <c r="D684" s="596"/>
      <c r="E684" s="585"/>
      <c r="F684" s="585"/>
    </row>
    <row r="685" spans="1:6" ht="17.5" customHeight="1" thickBot="1">
      <c r="A685" s="593">
        <v>30014</v>
      </c>
      <c r="B685" s="594">
        <v>4</v>
      </c>
      <c r="C685" s="595" t="s">
        <v>7260</v>
      </c>
      <c r="D685" s="596"/>
      <c r="E685" s="585"/>
      <c r="F685" s="585"/>
    </row>
    <row r="686" spans="1:6" ht="17.5" customHeight="1" thickBot="1">
      <c r="A686" s="593">
        <v>30015</v>
      </c>
      <c r="B686" s="594">
        <v>4</v>
      </c>
      <c r="C686" s="595" t="s">
        <v>7261</v>
      </c>
      <c r="D686" s="596"/>
      <c r="E686" s="585"/>
      <c r="F686" s="585"/>
    </row>
    <row r="687" spans="1:6" ht="17.5" customHeight="1" thickBot="1">
      <c r="A687" s="593">
        <v>30016</v>
      </c>
      <c r="B687" s="594">
        <v>4</v>
      </c>
      <c r="C687" s="595" t="s">
        <v>7262</v>
      </c>
      <c r="D687" s="596"/>
      <c r="E687" s="585"/>
      <c r="F687" s="585"/>
    </row>
    <row r="688" spans="1:6" ht="17.5" customHeight="1" thickBot="1">
      <c r="A688" s="593">
        <v>3002</v>
      </c>
      <c r="B688" s="594">
        <v>2</v>
      </c>
      <c r="C688" s="595" t="s">
        <v>7263</v>
      </c>
      <c r="D688" s="596" t="s">
        <v>6531</v>
      </c>
      <c r="E688" s="585"/>
      <c r="F688" s="585"/>
    </row>
    <row r="689" spans="1:6" ht="17.5" customHeight="1" thickBot="1">
      <c r="A689" s="593">
        <v>3003</v>
      </c>
      <c r="B689" s="594">
        <v>2</v>
      </c>
      <c r="C689" s="595" t="s">
        <v>7264</v>
      </c>
      <c r="D689" s="596" t="s">
        <v>6531</v>
      </c>
      <c r="E689" s="585"/>
      <c r="F689" s="585"/>
    </row>
    <row r="690" spans="1:6" ht="17.5" customHeight="1" thickBot="1">
      <c r="A690" s="593">
        <v>3004</v>
      </c>
      <c r="B690" s="594">
        <v>2</v>
      </c>
      <c r="C690" s="595" t="s">
        <v>7265</v>
      </c>
      <c r="D690" s="596" t="s">
        <v>6531</v>
      </c>
      <c r="E690" s="585"/>
      <c r="F690" s="585"/>
    </row>
    <row r="691" spans="1:6" ht="17.5" customHeight="1" thickBot="1">
      <c r="A691" s="593">
        <v>3005</v>
      </c>
      <c r="B691" s="594">
        <v>2</v>
      </c>
      <c r="C691" s="595" t="s">
        <v>7266</v>
      </c>
      <c r="D691" s="596" t="s">
        <v>6531</v>
      </c>
      <c r="E691" s="585"/>
      <c r="F691" s="585"/>
    </row>
    <row r="692" spans="1:6" ht="17.5" customHeight="1" thickBot="1">
      <c r="A692" s="593">
        <v>3006</v>
      </c>
      <c r="B692" s="594">
        <v>2</v>
      </c>
      <c r="C692" s="595" t="s">
        <v>7267</v>
      </c>
      <c r="D692" s="596" t="s">
        <v>6531</v>
      </c>
      <c r="E692" s="585"/>
      <c r="F692" s="585"/>
    </row>
    <row r="693" spans="1:6" ht="17.5" customHeight="1" thickBot="1">
      <c r="A693" s="593">
        <v>3008</v>
      </c>
      <c r="B693" s="594">
        <v>2</v>
      </c>
      <c r="C693" s="595" t="s">
        <v>7268</v>
      </c>
      <c r="D693" s="596" t="s">
        <v>6531</v>
      </c>
      <c r="E693" s="585"/>
      <c r="F693" s="585"/>
    </row>
    <row r="694" spans="1:6" ht="17.5" customHeight="1" thickBot="1">
      <c r="A694" s="593">
        <v>3009</v>
      </c>
      <c r="B694" s="594">
        <v>2</v>
      </c>
      <c r="C694" s="595" t="s">
        <v>7269</v>
      </c>
      <c r="D694" s="596" t="s">
        <v>6531</v>
      </c>
      <c r="E694" s="585"/>
      <c r="F694" s="585"/>
    </row>
    <row r="695" spans="1:6" ht="17.5" customHeight="1" thickBot="1">
      <c r="A695" s="593">
        <v>3010</v>
      </c>
      <c r="B695" s="594">
        <v>2</v>
      </c>
      <c r="C695" s="595" t="s">
        <v>7270</v>
      </c>
      <c r="D695" s="596" t="s">
        <v>6531</v>
      </c>
      <c r="E695" s="585"/>
      <c r="F695" s="585"/>
    </row>
    <row r="696" spans="1:6" ht="17.5" customHeight="1" thickBot="1">
      <c r="A696" s="593">
        <v>30101</v>
      </c>
      <c r="B696" s="594">
        <v>15</v>
      </c>
      <c r="C696" s="595" t="s">
        <v>7271</v>
      </c>
      <c r="D696" s="596" t="s">
        <v>6531</v>
      </c>
      <c r="E696" s="585"/>
      <c r="F696" s="585"/>
    </row>
    <row r="697" spans="1:6" ht="17.5" customHeight="1" thickBot="1">
      <c r="A697" s="593">
        <v>30102</v>
      </c>
      <c r="B697" s="594">
        <v>15</v>
      </c>
      <c r="C697" s="595" t="s">
        <v>7272</v>
      </c>
      <c r="D697" s="596" t="s">
        <v>6531</v>
      </c>
      <c r="E697" s="585"/>
      <c r="F697" s="585"/>
    </row>
    <row r="698" spans="1:6" ht="17.5" customHeight="1" thickBot="1">
      <c r="A698" s="593">
        <v>30103</v>
      </c>
      <c r="B698" s="594">
        <v>15</v>
      </c>
      <c r="C698" s="595" t="s">
        <v>7273</v>
      </c>
      <c r="D698" s="596" t="s">
        <v>6531</v>
      </c>
      <c r="E698" s="585"/>
      <c r="F698" s="585"/>
    </row>
    <row r="699" spans="1:6" ht="17.5" customHeight="1" thickBot="1">
      <c r="A699" s="593">
        <v>30104</v>
      </c>
      <c r="B699" s="594">
        <v>15</v>
      </c>
      <c r="C699" s="595" t="s">
        <v>7274</v>
      </c>
      <c r="D699" s="596" t="s">
        <v>6531</v>
      </c>
      <c r="E699" s="585"/>
      <c r="F699" s="585"/>
    </row>
    <row r="700" spans="1:6" ht="17.5" customHeight="1" thickBot="1">
      <c r="A700" s="593">
        <v>30105</v>
      </c>
      <c r="B700" s="594">
        <v>15</v>
      </c>
      <c r="C700" s="595" t="s">
        <v>7275</v>
      </c>
      <c r="D700" s="596" t="s">
        <v>6531</v>
      </c>
      <c r="E700" s="585"/>
      <c r="F700" s="585"/>
    </row>
    <row r="701" spans="1:6" ht="17.5" customHeight="1" thickBot="1">
      <c r="A701" s="593">
        <v>30106</v>
      </c>
      <c r="B701" s="594">
        <v>15</v>
      </c>
      <c r="C701" s="595" t="s">
        <v>7276</v>
      </c>
      <c r="D701" s="596" t="s">
        <v>7277</v>
      </c>
      <c r="E701" s="585"/>
      <c r="F701" s="585"/>
    </row>
    <row r="702" spans="1:6" ht="17.5" customHeight="1" thickBot="1">
      <c r="A702" s="593">
        <v>30107</v>
      </c>
      <c r="B702" s="594">
        <v>15</v>
      </c>
      <c r="C702" s="595" t="s">
        <v>7278</v>
      </c>
      <c r="D702" s="596" t="s">
        <v>7279</v>
      </c>
      <c r="E702" s="585"/>
      <c r="F702" s="585"/>
    </row>
    <row r="703" spans="1:6" ht="17.5" customHeight="1" thickBot="1">
      <c r="A703" s="593">
        <v>30108</v>
      </c>
      <c r="B703" s="594">
        <v>15</v>
      </c>
      <c r="C703" s="595" t="s">
        <v>7280</v>
      </c>
      <c r="D703" s="596" t="s">
        <v>7281</v>
      </c>
      <c r="E703" s="585"/>
      <c r="F703" s="585"/>
    </row>
    <row r="704" spans="1:6" ht="17.5" customHeight="1" thickBot="1">
      <c r="A704" s="593">
        <v>30109</v>
      </c>
      <c r="B704" s="594">
        <v>15</v>
      </c>
      <c r="C704" s="595" t="s">
        <v>7282</v>
      </c>
      <c r="D704" s="596" t="s">
        <v>6531</v>
      </c>
      <c r="E704" s="585"/>
      <c r="F704" s="585"/>
    </row>
    <row r="705" spans="1:6" ht="17.5" customHeight="1" thickBot="1">
      <c r="A705" s="593">
        <v>3011</v>
      </c>
      <c r="B705" s="594">
        <v>2</v>
      </c>
      <c r="C705" s="595" t="s">
        <v>7283</v>
      </c>
      <c r="D705" s="596" t="s">
        <v>6531</v>
      </c>
      <c r="E705" s="585"/>
      <c r="F705" s="585"/>
    </row>
    <row r="706" spans="1:6" ht="17.5" customHeight="1" thickBot="1">
      <c r="A706" s="593">
        <v>30110</v>
      </c>
      <c r="B706" s="594">
        <v>15</v>
      </c>
      <c r="C706" s="595" t="s">
        <v>7278</v>
      </c>
      <c r="D706" s="596" t="s">
        <v>7284</v>
      </c>
      <c r="E706" s="585"/>
      <c r="F706" s="585"/>
    </row>
    <row r="707" spans="1:6" ht="17.5" customHeight="1" thickBot="1">
      <c r="A707" s="593">
        <v>30111</v>
      </c>
      <c r="B707" s="594">
        <v>15</v>
      </c>
      <c r="C707" s="595" t="s">
        <v>7285</v>
      </c>
      <c r="D707" s="596" t="s">
        <v>6531</v>
      </c>
      <c r="E707" s="585"/>
      <c r="F707" s="585"/>
    </row>
    <row r="708" spans="1:6" ht="17.5" customHeight="1" thickBot="1">
      <c r="A708" s="593">
        <v>30112</v>
      </c>
      <c r="B708" s="594">
        <v>15</v>
      </c>
      <c r="C708" s="595" t="s">
        <v>7286</v>
      </c>
      <c r="D708" s="596" t="s">
        <v>6531</v>
      </c>
      <c r="E708" s="585"/>
      <c r="F708" s="585"/>
    </row>
    <row r="709" spans="1:6" ht="17.5" customHeight="1" thickBot="1">
      <c r="A709" s="593">
        <v>30113</v>
      </c>
      <c r="B709" s="594">
        <v>15</v>
      </c>
      <c r="C709" s="595" t="s">
        <v>7287</v>
      </c>
      <c r="D709" s="596" t="s">
        <v>6531</v>
      </c>
      <c r="E709" s="585"/>
      <c r="F709" s="585"/>
    </row>
    <row r="710" spans="1:6" ht="17.5" customHeight="1" thickBot="1">
      <c r="A710" s="593">
        <v>30114</v>
      </c>
      <c r="B710" s="594">
        <v>15</v>
      </c>
      <c r="C710" s="595" t="s">
        <v>7288</v>
      </c>
      <c r="D710" s="596" t="s">
        <v>6531</v>
      </c>
      <c r="E710" s="585"/>
      <c r="F710" s="585"/>
    </row>
    <row r="711" spans="1:6" ht="17.5" customHeight="1" thickBot="1">
      <c r="A711" s="593">
        <v>30115</v>
      </c>
      <c r="B711" s="594">
        <v>15</v>
      </c>
      <c r="C711" s="595" t="s">
        <v>7289</v>
      </c>
      <c r="D711" s="596">
        <v>550</v>
      </c>
      <c r="E711" s="585"/>
      <c r="F711" s="585"/>
    </row>
    <row r="712" spans="1:6" ht="17.5" customHeight="1" thickBot="1">
      <c r="A712" s="593">
        <v>30116</v>
      </c>
      <c r="B712" s="594">
        <v>15</v>
      </c>
      <c r="C712" s="595" t="s">
        <v>7290</v>
      </c>
      <c r="D712" s="596">
        <v>550</v>
      </c>
      <c r="E712" s="585"/>
      <c r="F712" s="585"/>
    </row>
    <row r="713" spans="1:6" ht="17.5" customHeight="1" thickBot="1">
      <c r="A713" s="593">
        <v>30118</v>
      </c>
      <c r="B713" s="594">
        <v>8</v>
      </c>
      <c r="C713" s="595" t="s">
        <v>7291</v>
      </c>
      <c r="D713" s="596" t="s">
        <v>6531</v>
      </c>
      <c r="E713" s="585"/>
      <c r="F713" s="585"/>
    </row>
    <row r="714" spans="1:6" ht="17.5" customHeight="1" thickBot="1">
      <c r="A714" s="593">
        <v>30119</v>
      </c>
      <c r="B714" s="594">
        <v>8</v>
      </c>
      <c r="C714" s="595" t="s">
        <v>7292</v>
      </c>
      <c r="D714" s="596" t="s">
        <v>6531</v>
      </c>
      <c r="E714" s="585"/>
      <c r="F714" s="585"/>
    </row>
    <row r="715" spans="1:6" ht="17.5" customHeight="1" thickBot="1">
      <c r="A715" s="593" t="s">
        <v>7293</v>
      </c>
      <c r="B715" s="594">
        <v>2</v>
      </c>
      <c r="C715" s="595" t="s">
        <v>7294</v>
      </c>
      <c r="D715" s="596" t="s">
        <v>7295</v>
      </c>
      <c r="E715" s="585"/>
      <c r="F715" s="585"/>
    </row>
    <row r="716" spans="1:6" ht="17.5" customHeight="1" thickBot="1">
      <c r="A716" s="593" t="s">
        <v>7296</v>
      </c>
      <c r="B716" s="594">
        <v>2</v>
      </c>
      <c r="C716" s="595" t="s">
        <v>7297</v>
      </c>
      <c r="D716" s="596" t="s">
        <v>7298</v>
      </c>
      <c r="E716" s="585"/>
      <c r="F716" s="585"/>
    </row>
    <row r="717" spans="1:6" ht="17.5" customHeight="1" thickBot="1">
      <c r="A717" s="593">
        <v>3012</v>
      </c>
      <c r="B717" s="594">
        <v>2</v>
      </c>
      <c r="C717" s="595" t="s">
        <v>7299</v>
      </c>
      <c r="D717" s="596" t="s">
        <v>6531</v>
      </c>
      <c r="E717" s="585"/>
      <c r="F717" s="585"/>
    </row>
    <row r="718" spans="1:6" ht="17.5" customHeight="1" thickBot="1">
      <c r="A718" s="593">
        <v>30120</v>
      </c>
      <c r="B718" s="594">
        <v>8</v>
      </c>
      <c r="C718" s="595" t="s">
        <v>7300</v>
      </c>
      <c r="D718" s="596" t="s">
        <v>6531</v>
      </c>
      <c r="E718" s="585"/>
      <c r="F718" s="585"/>
    </row>
    <row r="719" spans="1:6" ht="17.5" customHeight="1" thickBot="1">
      <c r="A719" s="593">
        <v>30121</v>
      </c>
      <c r="B719" s="594">
        <v>8</v>
      </c>
      <c r="C719" s="595" t="s">
        <v>7301</v>
      </c>
      <c r="D719" s="596" t="s">
        <v>6531</v>
      </c>
      <c r="E719" s="585"/>
      <c r="F719" s="585"/>
    </row>
    <row r="720" spans="1:6" ht="17.5" customHeight="1" thickBot="1">
      <c r="A720" s="593">
        <v>30122</v>
      </c>
      <c r="B720" s="594">
        <v>8</v>
      </c>
      <c r="C720" s="595" t="s">
        <v>7302</v>
      </c>
      <c r="D720" s="596" t="s">
        <v>6531</v>
      </c>
      <c r="E720" s="585"/>
      <c r="F720" s="585"/>
    </row>
    <row r="721" spans="1:6" ht="17.5" customHeight="1" thickBot="1">
      <c r="A721" s="593">
        <v>30124</v>
      </c>
      <c r="B721" s="594">
        <v>15</v>
      </c>
      <c r="C721" s="595" t="s">
        <v>7303</v>
      </c>
      <c r="D721" s="596" t="s">
        <v>7304</v>
      </c>
      <c r="E721" s="585"/>
      <c r="F721" s="585"/>
    </row>
    <row r="722" spans="1:6" ht="17.5" customHeight="1" thickBot="1">
      <c r="A722" s="593">
        <v>30125</v>
      </c>
      <c r="B722" s="594">
        <v>15</v>
      </c>
      <c r="C722" s="595" t="s">
        <v>7305</v>
      </c>
      <c r="D722" s="596" t="s">
        <v>7306</v>
      </c>
      <c r="E722" s="585"/>
      <c r="F722" s="585"/>
    </row>
    <row r="723" spans="1:6" ht="17.5" customHeight="1" thickBot="1">
      <c r="A723" s="593">
        <v>30126</v>
      </c>
      <c r="B723" s="594">
        <v>15</v>
      </c>
      <c r="C723" s="595" t="s">
        <v>7307</v>
      </c>
      <c r="D723" s="596" t="s">
        <v>7308</v>
      </c>
      <c r="E723" s="585"/>
      <c r="F723" s="585"/>
    </row>
    <row r="724" spans="1:6" ht="17.5" customHeight="1" thickBot="1">
      <c r="A724" s="593">
        <v>30127</v>
      </c>
      <c r="B724" s="594">
        <v>15</v>
      </c>
      <c r="C724" s="595" t="s">
        <v>7309</v>
      </c>
      <c r="D724" s="596" t="s">
        <v>6531</v>
      </c>
      <c r="E724" s="585"/>
      <c r="F724" s="585"/>
    </row>
    <row r="725" spans="1:6" ht="17.5" customHeight="1" thickBot="1">
      <c r="A725" s="593">
        <v>30128</v>
      </c>
      <c r="B725" s="594">
        <v>8</v>
      </c>
      <c r="C725" s="595" t="s">
        <v>7310</v>
      </c>
      <c r="D725" s="596" t="s">
        <v>6531</v>
      </c>
      <c r="E725" s="585"/>
      <c r="F725" s="585"/>
    </row>
    <row r="726" spans="1:6" ht="17.5" customHeight="1" thickBot="1">
      <c r="A726" s="593">
        <v>30129</v>
      </c>
      <c r="B726" s="594">
        <v>8</v>
      </c>
      <c r="C726" s="595" t="s">
        <v>7311</v>
      </c>
      <c r="D726" s="596" t="s">
        <v>7312</v>
      </c>
      <c r="E726" s="585"/>
      <c r="F726" s="585"/>
    </row>
    <row r="727" spans="1:6" ht="17.5" customHeight="1" thickBot="1">
      <c r="A727" s="593">
        <v>3013</v>
      </c>
      <c r="B727" s="594">
        <v>2</v>
      </c>
      <c r="C727" s="595" t="s">
        <v>7313</v>
      </c>
      <c r="D727" s="596" t="s">
        <v>6531</v>
      </c>
      <c r="E727" s="585"/>
      <c r="F727" s="585"/>
    </row>
    <row r="728" spans="1:6" ht="17.5" customHeight="1" thickBot="1">
      <c r="A728" s="593">
        <v>30130</v>
      </c>
      <c r="B728" s="594">
        <v>8</v>
      </c>
      <c r="C728" s="595" t="s">
        <v>7314</v>
      </c>
      <c r="D728" s="596" t="s">
        <v>6531</v>
      </c>
      <c r="E728" s="585"/>
      <c r="F728" s="585"/>
    </row>
    <row r="729" spans="1:6" ht="17.5" customHeight="1" thickBot="1">
      <c r="A729" s="593">
        <v>30131</v>
      </c>
      <c r="B729" s="594">
        <v>15</v>
      </c>
      <c r="C729" s="595" t="s">
        <v>7315</v>
      </c>
      <c r="D729" s="596" t="s">
        <v>6531</v>
      </c>
      <c r="E729" s="585"/>
      <c r="F729" s="585"/>
    </row>
    <row r="730" spans="1:6" ht="17.5" customHeight="1" thickBot="1">
      <c r="A730" s="593">
        <v>30133</v>
      </c>
      <c r="B730" s="594">
        <v>15</v>
      </c>
      <c r="C730" s="595" t="s">
        <v>7305</v>
      </c>
      <c r="D730" s="596" t="s">
        <v>7316</v>
      </c>
      <c r="E730" s="585"/>
      <c r="F730" s="585"/>
    </row>
    <row r="731" spans="1:6" ht="17.5" customHeight="1" thickBot="1">
      <c r="A731" s="593">
        <v>3014</v>
      </c>
      <c r="B731" s="594">
        <v>2</v>
      </c>
      <c r="C731" s="595" t="s">
        <v>7317</v>
      </c>
      <c r="D731" s="596" t="s">
        <v>6531</v>
      </c>
      <c r="E731" s="585"/>
      <c r="F731" s="585"/>
    </row>
    <row r="732" spans="1:6" ht="17.5" customHeight="1" thickBot="1">
      <c r="A732" s="593">
        <v>3015</v>
      </c>
      <c r="B732" s="594">
        <v>2</v>
      </c>
      <c r="C732" s="595" t="s">
        <v>7318</v>
      </c>
      <c r="D732" s="596" t="s">
        <v>6531</v>
      </c>
      <c r="E732" s="585"/>
      <c r="F732" s="585"/>
    </row>
    <row r="733" spans="1:6" ht="17.5" customHeight="1" thickBot="1">
      <c r="A733" s="593">
        <v>3016</v>
      </c>
      <c r="B733" s="594">
        <v>2</v>
      </c>
      <c r="C733" s="595" t="s">
        <v>7319</v>
      </c>
      <c r="D733" s="596" t="s">
        <v>6531</v>
      </c>
      <c r="E733" s="585"/>
      <c r="F733" s="585"/>
    </row>
    <row r="734" spans="1:6" ht="17.5" customHeight="1" thickBot="1">
      <c r="A734" s="593">
        <v>3017</v>
      </c>
      <c r="B734" s="594">
        <v>2</v>
      </c>
      <c r="C734" s="595" t="s">
        <v>7320</v>
      </c>
      <c r="D734" s="596" t="s">
        <v>6531</v>
      </c>
      <c r="E734" s="585"/>
      <c r="F734" s="585"/>
    </row>
    <row r="735" spans="1:6" ht="17.5" customHeight="1" thickBot="1">
      <c r="A735" s="593">
        <v>3018</v>
      </c>
      <c r="B735" s="594">
        <v>2</v>
      </c>
      <c r="C735" s="595" t="s">
        <v>7321</v>
      </c>
      <c r="D735" s="596" t="s">
        <v>6531</v>
      </c>
      <c r="E735" s="585"/>
      <c r="F735" s="585"/>
    </row>
    <row r="736" spans="1:6" ht="17.5" customHeight="1" thickBot="1">
      <c r="A736" s="593">
        <v>30201</v>
      </c>
      <c r="B736" s="594">
        <v>15</v>
      </c>
      <c r="C736" s="595" t="s">
        <v>7322</v>
      </c>
      <c r="D736" s="596" t="s">
        <v>6531</v>
      </c>
      <c r="E736" s="585"/>
      <c r="F736" s="585"/>
    </row>
    <row r="737" spans="1:6" ht="17.5" customHeight="1" thickBot="1">
      <c r="A737" s="593">
        <v>30202</v>
      </c>
      <c r="B737" s="594">
        <v>15</v>
      </c>
      <c r="C737" s="595" t="s">
        <v>7323</v>
      </c>
      <c r="D737" s="596" t="s">
        <v>6531</v>
      </c>
      <c r="E737" s="585"/>
      <c r="F737" s="585"/>
    </row>
    <row r="738" spans="1:6" ht="17.5" customHeight="1" thickBot="1">
      <c r="A738" s="593">
        <v>30203</v>
      </c>
      <c r="B738" s="594">
        <v>15</v>
      </c>
      <c r="C738" s="595" t="s">
        <v>7324</v>
      </c>
      <c r="D738" s="596" t="s">
        <v>6531</v>
      </c>
      <c r="E738" s="585"/>
      <c r="F738" s="585"/>
    </row>
    <row r="739" spans="1:6" ht="17.5" customHeight="1" thickBot="1">
      <c r="A739" s="593">
        <v>30204</v>
      </c>
      <c r="B739" s="594">
        <v>15</v>
      </c>
      <c r="C739" s="595" t="s">
        <v>7325</v>
      </c>
      <c r="D739" s="596" t="s">
        <v>6531</v>
      </c>
      <c r="E739" s="585"/>
      <c r="F739" s="585"/>
    </row>
    <row r="740" spans="1:6" ht="17.5" customHeight="1" thickBot="1">
      <c r="A740" s="593">
        <v>30205</v>
      </c>
      <c r="B740" s="594">
        <v>15</v>
      </c>
      <c r="C740" s="595" t="s">
        <v>7326</v>
      </c>
      <c r="D740" s="596" t="s">
        <v>6531</v>
      </c>
      <c r="E740" s="585"/>
      <c r="F740" s="585"/>
    </row>
    <row r="741" spans="1:6" ht="17.5" customHeight="1" thickBot="1">
      <c r="A741" s="593">
        <v>30206</v>
      </c>
      <c r="B741" s="594">
        <v>15</v>
      </c>
      <c r="C741" s="595" t="s">
        <v>7327</v>
      </c>
      <c r="D741" s="596" t="s">
        <v>6531</v>
      </c>
      <c r="E741" s="585"/>
      <c r="F741" s="585"/>
    </row>
    <row r="742" spans="1:6" ht="17.5" customHeight="1" thickBot="1">
      <c r="A742" s="593">
        <v>30207</v>
      </c>
      <c r="B742" s="594">
        <v>15</v>
      </c>
      <c r="C742" s="595" t="s">
        <v>7328</v>
      </c>
      <c r="D742" s="596" t="s">
        <v>6531</v>
      </c>
      <c r="E742" s="585"/>
      <c r="F742" s="585"/>
    </row>
    <row r="743" spans="1:6" ht="17.5" customHeight="1" thickBot="1">
      <c r="A743" s="593">
        <v>30208</v>
      </c>
      <c r="B743" s="594">
        <v>15</v>
      </c>
      <c r="C743" s="595" t="s">
        <v>7329</v>
      </c>
      <c r="D743" s="596" t="s">
        <v>6531</v>
      </c>
      <c r="E743" s="585"/>
      <c r="F743" s="585"/>
    </row>
    <row r="744" spans="1:6" ht="17.5" customHeight="1" thickBot="1">
      <c r="A744" s="593">
        <v>30209</v>
      </c>
      <c r="B744" s="594">
        <v>15</v>
      </c>
      <c r="C744" s="595" t="s">
        <v>7330</v>
      </c>
      <c r="D744" s="596" t="s">
        <v>6531</v>
      </c>
      <c r="E744" s="585"/>
      <c r="F744" s="585"/>
    </row>
    <row r="745" spans="1:6" ht="17.5" customHeight="1" thickBot="1">
      <c r="A745" s="593">
        <v>30210</v>
      </c>
      <c r="B745" s="594">
        <v>15</v>
      </c>
      <c r="C745" s="595" t="s">
        <v>7331</v>
      </c>
      <c r="D745" s="596" t="s">
        <v>6531</v>
      </c>
      <c r="E745" s="585"/>
      <c r="F745" s="585"/>
    </row>
    <row r="746" spans="1:6" ht="17.5" customHeight="1" thickBot="1">
      <c r="A746" s="593">
        <v>30211</v>
      </c>
      <c r="B746" s="594">
        <v>15</v>
      </c>
      <c r="C746" s="595" t="s">
        <v>7332</v>
      </c>
      <c r="D746" s="596" t="s">
        <v>6531</v>
      </c>
      <c r="E746" s="585"/>
      <c r="F746" s="585"/>
    </row>
    <row r="747" spans="1:6" ht="17.5" customHeight="1" thickBot="1">
      <c r="A747" s="593">
        <v>30212</v>
      </c>
      <c r="B747" s="594">
        <v>15</v>
      </c>
      <c r="C747" s="595" t="s">
        <v>7333</v>
      </c>
      <c r="D747" s="596" t="s">
        <v>6531</v>
      </c>
      <c r="E747" s="585"/>
      <c r="F747" s="585"/>
    </row>
    <row r="748" spans="1:6" ht="17.5" customHeight="1" thickBot="1">
      <c r="A748" s="593">
        <v>30213</v>
      </c>
      <c r="B748" s="594">
        <v>8</v>
      </c>
      <c r="C748" s="595" t="s">
        <v>7334</v>
      </c>
      <c r="D748" s="596" t="s">
        <v>6531</v>
      </c>
      <c r="E748" s="585"/>
      <c r="F748" s="585"/>
    </row>
    <row r="749" spans="1:6" ht="17.5" customHeight="1" thickBot="1">
      <c r="A749" s="593">
        <v>30214</v>
      </c>
      <c r="B749" s="594">
        <v>15</v>
      </c>
      <c r="C749" s="595" t="s">
        <v>7335</v>
      </c>
      <c r="D749" s="596" t="s">
        <v>6531</v>
      </c>
      <c r="E749" s="585"/>
      <c r="F749" s="585"/>
    </row>
    <row r="750" spans="1:6" ht="17.5" customHeight="1" thickBot="1">
      <c r="A750" s="593">
        <v>30215</v>
      </c>
      <c r="B750" s="594">
        <v>15</v>
      </c>
      <c r="C750" s="595" t="s">
        <v>7336</v>
      </c>
      <c r="D750" s="596">
        <v>0</v>
      </c>
      <c r="E750" s="585"/>
      <c r="F750" s="585"/>
    </row>
    <row r="751" spans="1:6" ht="17.5" customHeight="1" thickBot="1">
      <c r="A751" s="593">
        <v>30216</v>
      </c>
      <c r="B751" s="594">
        <v>15</v>
      </c>
      <c r="C751" s="595" t="s">
        <v>7337</v>
      </c>
      <c r="D751" s="596">
        <v>0</v>
      </c>
      <c r="E751" s="585"/>
      <c r="F751" s="585"/>
    </row>
    <row r="752" spans="1:6" ht="17.5" customHeight="1" thickBot="1">
      <c r="A752" s="593">
        <v>30217</v>
      </c>
      <c r="B752" s="594">
        <v>15</v>
      </c>
      <c r="C752" s="595" t="s">
        <v>7338</v>
      </c>
      <c r="D752" s="596">
        <v>200</v>
      </c>
      <c r="E752" s="585"/>
      <c r="F752" s="585"/>
    </row>
    <row r="753" spans="1:6" ht="17.5" customHeight="1" thickBot="1">
      <c r="A753" s="593">
        <v>30218</v>
      </c>
      <c r="B753" s="594">
        <v>15</v>
      </c>
      <c r="C753" s="595" t="s">
        <v>7339</v>
      </c>
      <c r="D753" s="596">
        <v>0</v>
      </c>
      <c r="E753" s="585"/>
      <c r="F753" s="585"/>
    </row>
    <row r="754" spans="1:6" ht="17.5" customHeight="1" thickBot="1">
      <c r="A754" s="593">
        <v>30219</v>
      </c>
      <c r="B754" s="594">
        <v>15</v>
      </c>
      <c r="C754" s="595" t="s">
        <v>7340</v>
      </c>
      <c r="D754" s="596" t="s">
        <v>6531</v>
      </c>
      <c r="E754" s="585"/>
      <c r="F754" s="585"/>
    </row>
    <row r="755" spans="1:6" ht="17.5" customHeight="1" thickBot="1">
      <c r="A755" s="593">
        <v>30220</v>
      </c>
      <c r="B755" s="594">
        <v>15</v>
      </c>
      <c r="C755" s="595" t="s">
        <v>7341</v>
      </c>
      <c r="D755" s="596" t="s">
        <v>6531</v>
      </c>
      <c r="E755" s="585"/>
      <c r="F755" s="585"/>
    </row>
    <row r="756" spans="1:6" ht="17.5" customHeight="1" thickBot="1">
      <c r="A756" s="593">
        <v>30221</v>
      </c>
      <c r="B756" s="594">
        <v>15</v>
      </c>
      <c r="C756" s="595" t="s">
        <v>7342</v>
      </c>
      <c r="D756" s="596" t="s">
        <v>6531</v>
      </c>
      <c r="E756" s="585"/>
      <c r="F756" s="585"/>
    </row>
    <row r="757" spans="1:6" ht="17.5" customHeight="1" thickBot="1">
      <c r="A757" s="593">
        <v>30222</v>
      </c>
      <c r="B757" s="594">
        <v>15</v>
      </c>
      <c r="C757" s="595" t="s">
        <v>7343</v>
      </c>
      <c r="D757" s="596">
        <v>0</v>
      </c>
      <c r="E757" s="585"/>
      <c r="F757" s="585"/>
    </row>
    <row r="758" spans="1:6" ht="17.5" customHeight="1" thickBot="1">
      <c r="A758" s="593">
        <v>30223</v>
      </c>
      <c r="B758" s="594">
        <v>15</v>
      </c>
      <c r="C758" s="595" t="s">
        <v>7344</v>
      </c>
      <c r="D758" s="596">
        <v>0</v>
      </c>
      <c r="E758" s="585"/>
      <c r="F758" s="585"/>
    </row>
    <row r="759" spans="1:6" ht="17.5" customHeight="1" thickBot="1">
      <c r="A759" s="593">
        <v>30224</v>
      </c>
      <c r="B759" s="594">
        <v>15</v>
      </c>
      <c r="C759" s="595" t="s">
        <v>7345</v>
      </c>
      <c r="D759" s="596">
        <v>0</v>
      </c>
      <c r="E759" s="585"/>
      <c r="F759" s="585"/>
    </row>
    <row r="760" spans="1:6" ht="17.5" customHeight="1" thickBot="1">
      <c r="A760" s="593">
        <v>30225</v>
      </c>
      <c r="B760" s="594">
        <v>15</v>
      </c>
      <c r="C760" s="595" t="s">
        <v>7346</v>
      </c>
      <c r="D760" s="596">
        <v>0</v>
      </c>
      <c r="E760" s="585"/>
      <c r="F760" s="585"/>
    </row>
    <row r="761" spans="1:6" ht="17.5" customHeight="1" thickBot="1">
      <c r="A761" s="593">
        <v>30226</v>
      </c>
      <c r="B761" s="594">
        <v>15</v>
      </c>
      <c r="C761" s="595" t="s">
        <v>7347</v>
      </c>
      <c r="D761" s="596" t="s">
        <v>7348</v>
      </c>
      <c r="E761" s="585"/>
      <c r="F761" s="585"/>
    </row>
    <row r="762" spans="1:6" ht="17.5" customHeight="1" thickBot="1">
      <c r="A762" s="593">
        <v>30227</v>
      </c>
      <c r="B762" s="594">
        <v>15</v>
      </c>
      <c r="C762" s="595" t="s">
        <v>7349</v>
      </c>
      <c r="D762" s="596" t="s">
        <v>6531</v>
      </c>
      <c r="E762" s="585"/>
      <c r="F762" s="585"/>
    </row>
    <row r="763" spans="1:6" ht="17.5" customHeight="1" thickBot="1">
      <c r="A763" s="593">
        <v>30228</v>
      </c>
      <c r="B763" s="594">
        <v>15</v>
      </c>
      <c r="C763" s="595" t="s">
        <v>7350</v>
      </c>
      <c r="D763" s="596" t="s">
        <v>6531</v>
      </c>
      <c r="E763" s="585"/>
      <c r="F763" s="585"/>
    </row>
    <row r="764" spans="1:6" ht="17.5" customHeight="1" thickBot="1">
      <c r="A764" s="593">
        <v>30229</v>
      </c>
      <c r="B764" s="594">
        <v>15</v>
      </c>
      <c r="C764" s="595" t="s">
        <v>7351</v>
      </c>
      <c r="D764" s="596" t="s">
        <v>6531</v>
      </c>
      <c r="E764" s="585"/>
      <c r="F764" s="585"/>
    </row>
    <row r="765" spans="1:6" ht="17.5" customHeight="1" thickBot="1">
      <c r="A765" s="593">
        <v>30230</v>
      </c>
      <c r="B765" s="594">
        <v>15</v>
      </c>
      <c r="C765" s="595" t="s">
        <v>7352</v>
      </c>
      <c r="D765" s="596" t="s">
        <v>6531</v>
      </c>
      <c r="E765" s="585"/>
      <c r="F765" s="585"/>
    </row>
    <row r="766" spans="1:6" ht="17.5" customHeight="1" thickBot="1">
      <c r="A766" s="593">
        <v>30231</v>
      </c>
      <c r="B766" s="594">
        <v>15</v>
      </c>
      <c r="C766" s="595" t="s">
        <v>7353</v>
      </c>
      <c r="D766" s="596" t="s">
        <v>6531</v>
      </c>
      <c r="E766" s="585"/>
      <c r="F766" s="585"/>
    </row>
    <row r="767" spans="1:6" ht="17.5" customHeight="1" thickBot="1">
      <c r="A767" s="593">
        <v>30233</v>
      </c>
      <c r="B767" s="594">
        <v>15</v>
      </c>
      <c r="C767" s="595" t="s">
        <v>7354</v>
      </c>
      <c r="D767" s="596" t="s">
        <v>6531</v>
      </c>
      <c r="E767" s="585"/>
      <c r="F767" s="585"/>
    </row>
    <row r="768" spans="1:6" ht="17.5" customHeight="1" thickBot="1">
      <c r="A768" s="593">
        <v>30234</v>
      </c>
      <c r="B768" s="594">
        <v>15</v>
      </c>
      <c r="C768" s="595" t="s">
        <v>7355</v>
      </c>
      <c r="D768" s="596" t="s">
        <v>6531</v>
      </c>
      <c r="E768" s="585"/>
      <c r="F768" s="585"/>
    </row>
    <row r="769" spans="1:6" ht="17.5" customHeight="1" thickBot="1">
      <c r="A769" s="593">
        <v>30235</v>
      </c>
      <c r="B769" s="594">
        <v>15</v>
      </c>
      <c r="C769" s="595" t="s">
        <v>7356</v>
      </c>
      <c r="D769" s="596">
        <v>0</v>
      </c>
      <c r="E769" s="585"/>
      <c r="F769" s="585"/>
    </row>
    <row r="770" spans="1:6" ht="17.5" customHeight="1" thickBot="1">
      <c r="A770" s="593">
        <v>30236</v>
      </c>
      <c r="B770" s="594">
        <v>15</v>
      </c>
      <c r="C770" s="595" t="s">
        <v>7357</v>
      </c>
      <c r="D770" s="596">
        <v>800</v>
      </c>
      <c r="E770" s="585"/>
      <c r="F770" s="585"/>
    </row>
    <row r="771" spans="1:6" ht="17.5" customHeight="1" thickBot="1">
      <c r="A771" s="593">
        <v>30237</v>
      </c>
      <c r="B771" s="594">
        <v>15</v>
      </c>
      <c r="C771" s="595" t="s">
        <v>7358</v>
      </c>
      <c r="D771" s="596">
        <v>100</v>
      </c>
      <c r="E771" s="585"/>
      <c r="F771" s="585"/>
    </row>
    <row r="772" spans="1:6" ht="17.5" customHeight="1" thickBot="1">
      <c r="A772" s="593">
        <v>30238</v>
      </c>
      <c r="B772" s="594">
        <v>15</v>
      </c>
      <c r="C772" s="595" t="s">
        <v>7359</v>
      </c>
      <c r="D772" s="596" t="s">
        <v>6531</v>
      </c>
      <c r="E772" s="585"/>
      <c r="F772" s="585"/>
    </row>
    <row r="773" spans="1:6" ht="17.5" customHeight="1" thickBot="1">
      <c r="A773" s="593">
        <v>30239</v>
      </c>
      <c r="B773" s="594">
        <v>15</v>
      </c>
      <c r="C773" s="595" t="s">
        <v>7360</v>
      </c>
      <c r="D773" s="596" t="s">
        <v>6531</v>
      </c>
      <c r="E773" s="585"/>
      <c r="F773" s="585"/>
    </row>
    <row r="774" spans="1:6" ht="17.5" customHeight="1" thickBot="1">
      <c r="A774" s="593">
        <v>30240</v>
      </c>
      <c r="B774" s="594">
        <v>15</v>
      </c>
      <c r="C774" s="595" t="s">
        <v>7361</v>
      </c>
      <c r="D774" s="596" t="s">
        <v>6531</v>
      </c>
      <c r="E774" s="585"/>
      <c r="F774" s="585"/>
    </row>
    <row r="775" spans="1:6" ht="17.5" customHeight="1" thickBot="1">
      <c r="A775" s="593">
        <v>30241</v>
      </c>
      <c r="B775" s="594">
        <v>15</v>
      </c>
      <c r="C775" s="595" t="s">
        <v>7362</v>
      </c>
      <c r="D775" s="596" t="s">
        <v>7363</v>
      </c>
      <c r="E775" s="585"/>
      <c r="F775" s="585"/>
    </row>
    <row r="776" spans="1:6" ht="17.5" customHeight="1" thickBot="1">
      <c r="A776" s="593">
        <v>3030</v>
      </c>
      <c r="B776" s="594">
        <v>19</v>
      </c>
      <c r="C776" s="595" t="s">
        <v>7364</v>
      </c>
      <c r="D776" s="596" t="s">
        <v>6531</v>
      </c>
      <c r="E776" s="585"/>
      <c r="F776" s="585"/>
    </row>
    <row r="777" spans="1:6" ht="17.5" customHeight="1" thickBot="1">
      <c r="A777" s="593">
        <v>30303</v>
      </c>
      <c r="B777" s="594">
        <v>8</v>
      </c>
      <c r="C777" s="595" t="s">
        <v>7365</v>
      </c>
      <c r="D777" s="596" t="s">
        <v>6531</v>
      </c>
      <c r="E777" s="585"/>
      <c r="F777" s="585"/>
    </row>
    <row r="778" spans="1:6" ht="17.5" customHeight="1" thickBot="1">
      <c r="A778" s="593">
        <v>30304</v>
      </c>
      <c r="B778" s="594">
        <v>15</v>
      </c>
      <c r="C778" s="595" t="s">
        <v>7366</v>
      </c>
      <c r="D778" s="596" t="s">
        <v>7367</v>
      </c>
      <c r="E778" s="585"/>
      <c r="F778" s="585"/>
    </row>
    <row r="779" spans="1:6" ht="17.5" customHeight="1" thickBot="1">
      <c r="A779" s="593">
        <v>30305</v>
      </c>
      <c r="B779" s="594">
        <v>15</v>
      </c>
      <c r="C779" s="595" t="s">
        <v>7368</v>
      </c>
      <c r="D779" s="596" t="s">
        <v>6531</v>
      </c>
      <c r="E779" s="585"/>
      <c r="F779" s="585"/>
    </row>
    <row r="780" spans="1:6" ht="17.5" customHeight="1" thickBot="1">
      <c r="A780" s="593">
        <v>30306</v>
      </c>
      <c r="B780" s="594">
        <v>15</v>
      </c>
      <c r="C780" s="595" t="s">
        <v>7369</v>
      </c>
      <c r="D780" s="596" t="s">
        <v>6531</v>
      </c>
      <c r="E780" s="585"/>
      <c r="F780" s="585"/>
    </row>
    <row r="781" spans="1:6" ht="17.5" customHeight="1" thickBot="1">
      <c r="A781" s="593">
        <v>30307</v>
      </c>
      <c r="B781" s="594">
        <v>15</v>
      </c>
      <c r="C781" s="595" t="s">
        <v>7370</v>
      </c>
      <c r="D781" s="596" t="s">
        <v>6531</v>
      </c>
      <c r="E781" s="585"/>
      <c r="F781" s="585"/>
    </row>
    <row r="782" spans="1:6" ht="17.5" customHeight="1" thickBot="1">
      <c r="A782" s="593">
        <v>30308</v>
      </c>
      <c r="B782" s="594">
        <v>15</v>
      </c>
      <c r="C782" s="595" t="s">
        <v>7371</v>
      </c>
      <c r="D782" s="596" t="s">
        <v>6531</v>
      </c>
      <c r="E782" s="585"/>
      <c r="F782" s="585"/>
    </row>
    <row r="783" spans="1:6" ht="17.5" customHeight="1" thickBot="1">
      <c r="A783" s="593">
        <v>30309</v>
      </c>
      <c r="B783" s="594">
        <v>15</v>
      </c>
      <c r="C783" s="595" t="s">
        <v>7372</v>
      </c>
      <c r="D783" s="596" t="s">
        <v>7373</v>
      </c>
      <c r="E783" s="585"/>
      <c r="F783" s="585"/>
    </row>
    <row r="784" spans="1:6" ht="17.5" customHeight="1" thickBot="1">
      <c r="A784" s="593">
        <v>30310</v>
      </c>
      <c r="B784" s="594">
        <v>15</v>
      </c>
      <c r="C784" s="595" t="s">
        <v>7374</v>
      </c>
      <c r="D784" s="596" t="s">
        <v>6531</v>
      </c>
      <c r="E784" s="585"/>
      <c r="F784" s="585"/>
    </row>
    <row r="785" spans="1:6" ht="17.5" customHeight="1" thickBot="1">
      <c r="A785" s="593">
        <v>30311</v>
      </c>
      <c r="B785" s="594">
        <v>15</v>
      </c>
      <c r="C785" s="595" t="s">
        <v>7375</v>
      </c>
      <c r="D785" s="596" t="s">
        <v>6531</v>
      </c>
      <c r="E785" s="585"/>
      <c r="F785" s="585"/>
    </row>
    <row r="786" spans="1:6" ht="17.5" customHeight="1" thickBot="1">
      <c r="A786" s="593">
        <v>30312</v>
      </c>
      <c r="B786" s="594">
        <v>15</v>
      </c>
      <c r="C786" s="595" t="s">
        <v>7376</v>
      </c>
      <c r="D786" s="596" t="s">
        <v>7377</v>
      </c>
      <c r="E786" s="585"/>
      <c r="F786" s="585"/>
    </row>
    <row r="787" spans="1:6" ht="17.5" customHeight="1" thickBot="1">
      <c r="A787" s="593">
        <v>30313</v>
      </c>
      <c r="B787" s="594">
        <v>15</v>
      </c>
      <c r="C787" s="595" t="s">
        <v>7378</v>
      </c>
      <c r="D787" s="596" t="s">
        <v>6531</v>
      </c>
      <c r="E787" s="585"/>
      <c r="F787" s="585"/>
    </row>
    <row r="788" spans="1:6" ht="17.5" customHeight="1" thickBot="1">
      <c r="A788" s="593">
        <v>30316</v>
      </c>
      <c r="B788" s="594">
        <v>15</v>
      </c>
      <c r="C788" s="595" t="s">
        <v>7379</v>
      </c>
      <c r="D788" s="596" t="s">
        <v>7380</v>
      </c>
      <c r="E788" s="585"/>
      <c r="F788" s="585"/>
    </row>
    <row r="789" spans="1:6" ht="17.5" customHeight="1" thickBot="1">
      <c r="A789" s="593">
        <v>30317</v>
      </c>
      <c r="B789" s="594">
        <v>15</v>
      </c>
      <c r="C789" s="595" t="s">
        <v>7381</v>
      </c>
      <c r="D789" s="596" t="s">
        <v>6531</v>
      </c>
      <c r="E789" s="585"/>
      <c r="F789" s="585"/>
    </row>
    <row r="790" spans="1:6" ht="17.5" customHeight="1" thickBot="1">
      <c r="A790" s="593">
        <v>30322</v>
      </c>
      <c r="B790" s="594">
        <v>15</v>
      </c>
      <c r="C790" s="595" t="s">
        <v>7382</v>
      </c>
      <c r="D790" s="596" t="s">
        <v>6531</v>
      </c>
      <c r="E790" s="585"/>
      <c r="F790" s="585"/>
    </row>
    <row r="791" spans="1:6" ht="17.5" customHeight="1" thickBot="1">
      <c r="A791" s="593">
        <v>3040</v>
      </c>
      <c r="B791" s="594">
        <v>19</v>
      </c>
      <c r="C791" s="595" t="s">
        <v>7383</v>
      </c>
      <c r="D791" s="596" t="s">
        <v>6531</v>
      </c>
      <c r="E791" s="585"/>
      <c r="F791" s="585"/>
    </row>
    <row r="792" spans="1:6" ht="17.5" customHeight="1" thickBot="1">
      <c r="A792" s="593">
        <v>30401</v>
      </c>
      <c r="B792" s="594">
        <v>15</v>
      </c>
      <c r="C792" s="595" t="s">
        <v>7384</v>
      </c>
      <c r="D792" s="596">
        <v>800</v>
      </c>
      <c r="E792" s="585"/>
      <c r="F792" s="585"/>
    </row>
    <row r="793" spans="1:6" ht="17.5" customHeight="1" thickBot="1">
      <c r="A793" s="593">
        <v>30402</v>
      </c>
      <c r="B793" s="594">
        <v>15</v>
      </c>
      <c r="C793" s="595" t="s">
        <v>7385</v>
      </c>
      <c r="D793" s="596">
        <v>0</v>
      </c>
      <c r="E793" s="585"/>
      <c r="F793" s="585"/>
    </row>
    <row r="794" spans="1:6" ht="17.5" customHeight="1" thickBot="1">
      <c r="A794" s="593">
        <v>30403</v>
      </c>
      <c r="B794" s="594">
        <v>8</v>
      </c>
      <c r="C794" s="595" t="s">
        <v>7386</v>
      </c>
      <c r="D794" s="596" t="s">
        <v>6531</v>
      </c>
      <c r="E794" s="585"/>
      <c r="F794" s="585"/>
    </row>
    <row r="795" spans="1:6" ht="17.5" customHeight="1" thickBot="1">
      <c r="A795" s="593">
        <v>30404</v>
      </c>
      <c r="B795" s="594">
        <v>15</v>
      </c>
      <c r="C795" s="595" t="s">
        <v>7387</v>
      </c>
      <c r="D795" s="596" t="s">
        <v>7388</v>
      </c>
      <c r="E795" s="585"/>
      <c r="F795" s="585"/>
    </row>
    <row r="796" spans="1:6" ht="17.5" customHeight="1" thickBot="1">
      <c r="A796" s="593">
        <v>30405</v>
      </c>
      <c r="B796" s="594">
        <v>15</v>
      </c>
      <c r="C796" s="595" t="s">
        <v>7389</v>
      </c>
      <c r="D796" s="596">
        <v>200</v>
      </c>
      <c r="E796" s="585"/>
      <c r="F796" s="585"/>
    </row>
    <row r="797" spans="1:6" ht="17.5" customHeight="1" thickBot="1">
      <c r="A797" s="593">
        <v>30406</v>
      </c>
      <c r="B797" s="594">
        <v>15</v>
      </c>
      <c r="C797" s="595" t="s">
        <v>7390</v>
      </c>
      <c r="D797" s="596">
        <v>500</v>
      </c>
      <c r="E797" s="585"/>
      <c r="F797" s="585"/>
    </row>
    <row r="798" spans="1:6" ht="17.5" customHeight="1" thickBot="1">
      <c r="A798" s="593">
        <v>30407</v>
      </c>
      <c r="B798" s="594">
        <v>15</v>
      </c>
      <c r="C798" s="595" t="s">
        <v>7391</v>
      </c>
      <c r="D798" s="596">
        <v>0</v>
      </c>
      <c r="E798" s="585"/>
      <c r="F798" s="585"/>
    </row>
    <row r="799" spans="1:6" ht="17.5" customHeight="1" thickBot="1">
      <c r="A799" s="593">
        <v>30408</v>
      </c>
      <c r="B799" s="594">
        <v>15</v>
      </c>
      <c r="C799" s="595" t="s">
        <v>7392</v>
      </c>
      <c r="D799" s="596">
        <v>500</v>
      </c>
      <c r="E799" s="585"/>
      <c r="F799" s="585"/>
    </row>
    <row r="800" spans="1:6" ht="17.5" customHeight="1" thickBot="1">
      <c r="A800" s="593">
        <v>30409</v>
      </c>
      <c r="B800" s="594">
        <v>15</v>
      </c>
      <c r="C800" s="595" t="s">
        <v>7393</v>
      </c>
      <c r="D800" s="596">
        <v>500</v>
      </c>
      <c r="E800" s="585"/>
      <c r="F800" s="585"/>
    </row>
    <row r="801" spans="1:6" ht="17.5" customHeight="1" thickBot="1">
      <c r="A801" s="593">
        <v>30410</v>
      </c>
      <c r="B801" s="594">
        <v>15</v>
      </c>
      <c r="C801" s="595" t="s">
        <v>7394</v>
      </c>
      <c r="D801" s="596">
        <v>200</v>
      </c>
      <c r="E801" s="585"/>
      <c r="F801" s="585"/>
    </row>
    <row r="802" spans="1:6" ht="17.5" customHeight="1" thickBot="1">
      <c r="A802" s="593">
        <v>30411</v>
      </c>
      <c r="B802" s="594">
        <v>15</v>
      </c>
      <c r="C802" s="595" t="s">
        <v>7395</v>
      </c>
      <c r="D802" s="596">
        <v>320</v>
      </c>
      <c r="E802" s="585"/>
      <c r="F802" s="585"/>
    </row>
    <row r="803" spans="1:6" ht="17.5" customHeight="1" thickBot="1">
      <c r="A803" s="593">
        <v>30412</v>
      </c>
      <c r="B803" s="594">
        <v>15</v>
      </c>
      <c r="C803" s="595" t="s">
        <v>7396</v>
      </c>
      <c r="D803" s="596">
        <v>0</v>
      </c>
      <c r="E803" s="585"/>
      <c r="F803" s="585"/>
    </row>
    <row r="804" spans="1:6" ht="17.5" customHeight="1" thickBot="1">
      <c r="A804" s="593">
        <v>30413</v>
      </c>
      <c r="B804" s="594">
        <v>15</v>
      </c>
      <c r="C804" s="595" t="s">
        <v>7397</v>
      </c>
      <c r="D804" s="596">
        <v>400</v>
      </c>
      <c r="E804" s="585"/>
      <c r="F804" s="585"/>
    </row>
    <row r="805" spans="1:6" ht="17.5" customHeight="1" thickBot="1">
      <c r="A805" s="593">
        <v>30414</v>
      </c>
      <c r="B805" s="594">
        <v>15</v>
      </c>
      <c r="C805" s="595" t="s">
        <v>7398</v>
      </c>
      <c r="D805" s="596">
        <v>100</v>
      </c>
      <c r="E805" s="585"/>
      <c r="F805" s="585"/>
    </row>
    <row r="806" spans="1:6" ht="17.5" customHeight="1" thickBot="1">
      <c r="A806" s="593">
        <v>30415</v>
      </c>
      <c r="B806" s="594">
        <v>15</v>
      </c>
      <c r="C806" s="595" t="s">
        <v>7399</v>
      </c>
      <c r="D806" s="596">
        <v>500</v>
      </c>
      <c r="E806" s="585"/>
      <c r="F806" s="585"/>
    </row>
    <row r="807" spans="1:6" ht="17.5" customHeight="1" thickBot="1">
      <c r="A807" s="593">
        <v>30501</v>
      </c>
      <c r="B807" s="594">
        <v>15</v>
      </c>
      <c r="C807" s="595" t="s">
        <v>7400</v>
      </c>
      <c r="D807" s="596" t="s">
        <v>7401</v>
      </c>
      <c r="E807" s="585"/>
      <c r="F807" s="585"/>
    </row>
    <row r="808" spans="1:6" ht="17.5" customHeight="1" thickBot="1">
      <c r="A808" s="593">
        <v>30502</v>
      </c>
      <c r="B808" s="594">
        <v>15</v>
      </c>
      <c r="C808" s="595" t="s">
        <v>7402</v>
      </c>
      <c r="D808" s="596">
        <v>800</v>
      </c>
      <c r="E808" s="585"/>
      <c r="F808" s="585"/>
    </row>
    <row r="809" spans="1:6" ht="17.5" customHeight="1" thickBot="1">
      <c r="A809" s="593">
        <v>30503</v>
      </c>
      <c r="B809" s="594">
        <v>15</v>
      </c>
      <c r="C809" s="595" t="s">
        <v>7403</v>
      </c>
      <c r="D809" s="596" t="s">
        <v>6531</v>
      </c>
      <c r="E809" s="585"/>
      <c r="F809" s="585"/>
    </row>
    <row r="810" spans="1:6" ht="17.5" customHeight="1" thickBot="1">
      <c r="A810" s="593">
        <v>30504</v>
      </c>
      <c r="B810" s="594">
        <v>15</v>
      </c>
      <c r="C810" s="595" t="s">
        <v>7404</v>
      </c>
      <c r="D810" s="596">
        <v>0</v>
      </c>
      <c r="E810" s="585"/>
      <c r="F810" s="585"/>
    </row>
    <row r="811" spans="1:6" ht="17.5" customHeight="1" thickBot="1">
      <c r="A811" s="593">
        <v>30505</v>
      </c>
      <c r="B811" s="594">
        <v>15</v>
      </c>
      <c r="C811" s="595" t="s">
        <v>7405</v>
      </c>
      <c r="D811" s="596" t="s">
        <v>7406</v>
      </c>
      <c r="E811" s="585"/>
      <c r="F811" s="585"/>
    </row>
    <row r="812" spans="1:6" ht="17.5" customHeight="1" thickBot="1">
      <c r="A812" s="593">
        <v>30506</v>
      </c>
      <c r="B812" s="594">
        <v>15</v>
      </c>
      <c r="C812" s="595" t="s">
        <v>7405</v>
      </c>
      <c r="D812" s="596" t="s">
        <v>7407</v>
      </c>
      <c r="E812" s="585"/>
      <c r="F812" s="585"/>
    </row>
    <row r="813" spans="1:6" ht="17.5" customHeight="1" thickBot="1">
      <c r="A813" s="593">
        <v>30507</v>
      </c>
      <c r="B813" s="594">
        <v>15</v>
      </c>
      <c r="C813" s="595" t="s">
        <v>7405</v>
      </c>
      <c r="D813" s="596" t="s">
        <v>7408</v>
      </c>
      <c r="E813" s="585"/>
      <c r="F813" s="585"/>
    </row>
    <row r="814" spans="1:6" ht="17.5" customHeight="1" thickBot="1">
      <c r="A814" s="593">
        <v>30508</v>
      </c>
      <c r="B814" s="594">
        <v>15</v>
      </c>
      <c r="C814" s="595" t="s">
        <v>7409</v>
      </c>
      <c r="D814" s="596" t="s">
        <v>6531</v>
      </c>
      <c r="E814" s="585"/>
      <c r="F814" s="585"/>
    </row>
    <row r="815" spans="1:6" ht="17.5" customHeight="1" thickBot="1">
      <c r="A815" s="593">
        <v>30509</v>
      </c>
      <c r="B815" s="594">
        <v>15</v>
      </c>
      <c r="C815" s="595" t="s">
        <v>7410</v>
      </c>
      <c r="D815" s="596" t="s">
        <v>6531</v>
      </c>
      <c r="E815" s="585"/>
      <c r="F815" s="585"/>
    </row>
    <row r="816" spans="1:6" ht="17.5" customHeight="1" thickBot="1">
      <c r="A816" s="593">
        <v>30510</v>
      </c>
      <c r="B816" s="594">
        <v>15</v>
      </c>
      <c r="C816" s="595" t="s">
        <v>7411</v>
      </c>
      <c r="D816" s="596" t="s">
        <v>6531</v>
      </c>
      <c r="E816" s="585"/>
      <c r="F816" s="585"/>
    </row>
    <row r="817" spans="1:6" ht="17.5" customHeight="1" thickBot="1">
      <c r="A817" s="593">
        <v>30511</v>
      </c>
      <c r="B817" s="594">
        <v>15</v>
      </c>
      <c r="C817" s="595" t="s">
        <v>7412</v>
      </c>
      <c r="D817" s="596">
        <v>500</v>
      </c>
      <c r="E817" s="585"/>
      <c r="F817" s="585"/>
    </row>
    <row r="818" spans="1:6" ht="17.5" customHeight="1" thickBot="1">
      <c r="A818" s="593">
        <v>30512</v>
      </c>
      <c r="B818" s="594">
        <v>15</v>
      </c>
      <c r="C818" s="595" t="s">
        <v>7413</v>
      </c>
      <c r="D818" s="596">
        <v>0</v>
      </c>
      <c r="E818" s="585"/>
      <c r="F818" s="585"/>
    </row>
    <row r="819" spans="1:6" ht="17.5" customHeight="1" thickBot="1">
      <c r="A819" s="593">
        <v>30513</v>
      </c>
      <c r="B819" s="594">
        <v>15</v>
      </c>
      <c r="C819" s="595" t="s">
        <v>7414</v>
      </c>
      <c r="D819" s="596">
        <v>0</v>
      </c>
      <c r="E819" s="585"/>
      <c r="F819" s="585"/>
    </row>
    <row r="820" spans="1:6" ht="17.5" customHeight="1" thickBot="1">
      <c r="A820" s="593">
        <v>30514</v>
      </c>
      <c r="B820" s="594">
        <v>15</v>
      </c>
      <c r="C820" s="595" t="s">
        <v>7415</v>
      </c>
      <c r="D820" s="596" t="s">
        <v>6531</v>
      </c>
      <c r="E820" s="585"/>
      <c r="F820" s="585"/>
    </row>
    <row r="821" spans="1:6" ht="17.5" customHeight="1" thickBot="1">
      <c r="A821" s="593">
        <v>30517</v>
      </c>
      <c r="B821" s="594">
        <v>15</v>
      </c>
      <c r="C821" s="595" t="s">
        <v>7416</v>
      </c>
      <c r="D821" s="596" t="s">
        <v>7417</v>
      </c>
      <c r="E821" s="585"/>
      <c r="F821" s="585"/>
    </row>
    <row r="822" spans="1:6" ht="17.5" customHeight="1" thickBot="1">
      <c r="A822" s="593">
        <v>30601</v>
      </c>
      <c r="B822" s="594">
        <v>15</v>
      </c>
      <c r="C822" s="595" t="s">
        <v>7418</v>
      </c>
      <c r="D822" s="596" t="s">
        <v>6531</v>
      </c>
      <c r="E822" s="585"/>
      <c r="F822" s="585"/>
    </row>
    <row r="823" spans="1:6" ht="17.5" customHeight="1" thickBot="1">
      <c r="A823" s="593">
        <v>30602</v>
      </c>
      <c r="B823" s="594">
        <v>15</v>
      </c>
      <c r="C823" s="595" t="s">
        <v>7419</v>
      </c>
      <c r="D823" s="596" t="s">
        <v>7420</v>
      </c>
      <c r="E823" s="585"/>
      <c r="F823" s="585"/>
    </row>
    <row r="824" spans="1:6" ht="17.5" customHeight="1" thickBot="1">
      <c r="A824" s="593">
        <v>30603</v>
      </c>
      <c r="B824" s="594">
        <v>15</v>
      </c>
      <c r="C824" s="595" t="s">
        <v>7421</v>
      </c>
      <c r="D824" s="596" t="s">
        <v>7420</v>
      </c>
      <c r="E824" s="585"/>
      <c r="F824" s="585"/>
    </row>
    <row r="825" spans="1:6" ht="17.5" customHeight="1" thickBot="1">
      <c r="A825" s="593">
        <v>30604</v>
      </c>
      <c r="B825" s="594">
        <v>8</v>
      </c>
      <c r="C825" s="595" t="s">
        <v>7422</v>
      </c>
      <c r="D825" s="596" t="s">
        <v>6531</v>
      </c>
      <c r="E825" s="585"/>
      <c r="F825" s="585"/>
    </row>
    <row r="826" spans="1:6" ht="17.5" customHeight="1" thickBot="1">
      <c r="A826" s="593">
        <v>30605</v>
      </c>
      <c r="B826" s="594">
        <v>8</v>
      </c>
      <c r="C826" s="595" t="s">
        <v>7423</v>
      </c>
      <c r="D826" s="596" t="s">
        <v>6531</v>
      </c>
      <c r="E826" s="585"/>
      <c r="F826" s="585"/>
    </row>
    <row r="827" spans="1:6" ht="17.5" customHeight="1" thickBot="1">
      <c r="A827" s="593">
        <v>30606</v>
      </c>
      <c r="B827" s="594">
        <v>15</v>
      </c>
      <c r="C827" s="595" t="s">
        <v>7424</v>
      </c>
      <c r="D827" s="596" t="s">
        <v>7425</v>
      </c>
      <c r="E827" s="585"/>
      <c r="F827" s="585"/>
    </row>
    <row r="828" spans="1:6" ht="17.5" customHeight="1" thickBot="1">
      <c r="A828" s="593">
        <v>30607</v>
      </c>
      <c r="B828" s="594">
        <v>15</v>
      </c>
      <c r="C828" s="595" t="s">
        <v>7426</v>
      </c>
      <c r="D828" s="596" t="s">
        <v>6531</v>
      </c>
      <c r="E828" s="585"/>
      <c r="F828" s="585"/>
    </row>
    <row r="829" spans="1:6" ht="17.5" customHeight="1" thickBot="1">
      <c r="A829" s="593">
        <v>30608</v>
      </c>
      <c r="B829" s="594">
        <v>14</v>
      </c>
      <c r="C829" s="595" t="s">
        <v>7427</v>
      </c>
      <c r="D829" s="596" t="s">
        <v>6531</v>
      </c>
      <c r="E829" s="585"/>
      <c r="F829" s="585"/>
    </row>
    <row r="830" spans="1:6" ht="17.5" customHeight="1" thickBot="1">
      <c r="A830" s="593">
        <v>30609</v>
      </c>
      <c r="B830" s="594">
        <v>15</v>
      </c>
      <c r="C830" s="595" t="s">
        <v>7428</v>
      </c>
      <c r="D830" s="596" t="s">
        <v>7429</v>
      </c>
      <c r="E830" s="585"/>
      <c r="F830" s="585"/>
    </row>
    <row r="831" spans="1:6" ht="17.5" customHeight="1" thickBot="1">
      <c r="A831" s="593">
        <v>30610</v>
      </c>
      <c r="B831" s="594">
        <v>8</v>
      </c>
      <c r="C831" s="595" t="s">
        <v>7430</v>
      </c>
      <c r="D831" s="596" t="s">
        <v>6531</v>
      </c>
      <c r="E831" s="585"/>
      <c r="F831" s="585"/>
    </row>
    <row r="832" spans="1:6" ht="17.5" customHeight="1" thickBot="1">
      <c r="A832" s="593">
        <v>30611</v>
      </c>
      <c r="B832" s="594">
        <v>15</v>
      </c>
      <c r="C832" s="595" t="s">
        <v>7431</v>
      </c>
      <c r="D832" s="596" t="s">
        <v>7432</v>
      </c>
      <c r="E832" s="585"/>
      <c r="F832" s="585"/>
    </row>
    <row r="833" spans="1:6" ht="17.5" customHeight="1" thickBot="1">
      <c r="A833" s="593">
        <v>30612</v>
      </c>
      <c r="B833" s="594">
        <v>15</v>
      </c>
      <c r="C833" s="595" t="s">
        <v>7433</v>
      </c>
      <c r="D833" s="596">
        <v>500</v>
      </c>
      <c r="E833" s="585"/>
      <c r="F833" s="585"/>
    </row>
    <row r="834" spans="1:6" ht="17.5" customHeight="1" thickBot="1">
      <c r="A834" s="593">
        <v>30614</v>
      </c>
      <c r="B834" s="594">
        <v>15</v>
      </c>
      <c r="C834" s="595" t="s">
        <v>7434</v>
      </c>
      <c r="D834" s="596">
        <v>920</v>
      </c>
      <c r="E834" s="585"/>
      <c r="F834" s="585"/>
    </row>
    <row r="835" spans="1:6" ht="17.5" customHeight="1" thickBot="1">
      <c r="A835" s="593">
        <v>30615</v>
      </c>
      <c r="B835" s="594">
        <v>15</v>
      </c>
      <c r="C835" s="595" t="s">
        <v>7435</v>
      </c>
      <c r="D835" s="596">
        <v>500</v>
      </c>
      <c r="E835" s="585"/>
      <c r="F835" s="585"/>
    </row>
    <row r="836" spans="1:6" ht="17.5" customHeight="1" thickBot="1">
      <c r="A836" s="593">
        <v>30616</v>
      </c>
      <c r="B836" s="594">
        <v>15</v>
      </c>
      <c r="C836" s="595" t="s">
        <v>7436</v>
      </c>
      <c r="D836" s="596">
        <v>500</v>
      </c>
      <c r="E836" s="585"/>
      <c r="F836" s="585"/>
    </row>
    <row r="837" spans="1:6" ht="17.5" customHeight="1" thickBot="1">
      <c r="A837" s="593">
        <v>30617</v>
      </c>
      <c r="B837" s="594">
        <v>15</v>
      </c>
      <c r="C837" s="595" t="s">
        <v>7437</v>
      </c>
      <c r="D837" s="596">
        <v>920</v>
      </c>
      <c r="E837" s="585"/>
      <c r="F837" s="585"/>
    </row>
    <row r="838" spans="1:6" ht="17.5" customHeight="1" thickBot="1">
      <c r="A838" s="593">
        <v>30618</v>
      </c>
      <c r="B838" s="594">
        <v>15</v>
      </c>
      <c r="C838" s="595" t="s">
        <v>7438</v>
      </c>
      <c r="D838" s="596">
        <v>500</v>
      </c>
      <c r="E838" s="585"/>
      <c r="F838" s="585"/>
    </row>
    <row r="839" spans="1:6" ht="17.5" customHeight="1" thickBot="1">
      <c r="A839" s="593">
        <v>30619</v>
      </c>
      <c r="B839" s="594">
        <v>15</v>
      </c>
      <c r="C839" s="595" t="s">
        <v>7439</v>
      </c>
      <c r="D839" s="596">
        <v>500</v>
      </c>
      <c r="E839" s="585"/>
      <c r="F839" s="585"/>
    </row>
    <row r="840" spans="1:6" ht="17.5" customHeight="1" thickBot="1">
      <c r="A840" s="593">
        <v>30620</v>
      </c>
      <c r="B840" s="594">
        <v>15</v>
      </c>
      <c r="C840" s="595" t="s">
        <v>7440</v>
      </c>
      <c r="D840" s="596">
        <v>0</v>
      </c>
      <c r="E840" s="585"/>
      <c r="F840" s="585"/>
    </row>
    <row r="841" spans="1:6" ht="17.5" customHeight="1" thickBot="1">
      <c r="A841" s="593">
        <v>30621</v>
      </c>
      <c r="B841" s="594">
        <v>15</v>
      </c>
      <c r="C841" s="595" t="s">
        <v>7441</v>
      </c>
      <c r="D841" s="596">
        <v>0</v>
      </c>
      <c r="E841" s="585"/>
      <c r="F841" s="585"/>
    </row>
    <row r="842" spans="1:6" ht="17.5" customHeight="1" thickBot="1">
      <c r="A842" s="593">
        <v>30622</v>
      </c>
      <c r="B842" s="594">
        <v>15</v>
      </c>
      <c r="C842" s="595" t="s">
        <v>7442</v>
      </c>
      <c r="D842" s="596">
        <v>0</v>
      </c>
      <c r="E842" s="585"/>
      <c r="F842" s="585"/>
    </row>
    <row r="843" spans="1:6" ht="17.5" customHeight="1" thickBot="1">
      <c r="A843" s="593">
        <v>30623</v>
      </c>
      <c r="B843" s="594">
        <v>15</v>
      </c>
      <c r="C843" s="595" t="s">
        <v>7443</v>
      </c>
      <c r="D843" s="596">
        <v>0</v>
      </c>
      <c r="E843" s="585"/>
      <c r="F843" s="585"/>
    </row>
    <row r="844" spans="1:6" ht="17.5" customHeight="1" thickBot="1">
      <c r="A844" s="593">
        <v>30624</v>
      </c>
      <c r="B844" s="594">
        <v>15</v>
      </c>
      <c r="C844" s="595" t="s">
        <v>7444</v>
      </c>
      <c r="D844" s="596">
        <v>0</v>
      </c>
      <c r="E844" s="585"/>
      <c r="F844" s="585"/>
    </row>
    <row r="845" spans="1:6" ht="17.5" customHeight="1" thickBot="1">
      <c r="A845" s="593">
        <v>30626</v>
      </c>
      <c r="B845" s="594">
        <v>15</v>
      </c>
      <c r="C845" s="595" t="s">
        <v>7445</v>
      </c>
      <c r="D845" s="596">
        <v>500</v>
      </c>
      <c r="E845" s="585"/>
      <c r="F845" s="585"/>
    </row>
    <row r="846" spans="1:6" ht="17.5" customHeight="1" thickBot="1">
      <c r="A846" s="593">
        <v>30627</v>
      </c>
      <c r="B846" s="594">
        <v>15</v>
      </c>
      <c r="C846" s="595" t="s">
        <v>7446</v>
      </c>
      <c r="D846" s="596">
        <v>200</v>
      </c>
      <c r="E846" s="585"/>
      <c r="F846" s="585"/>
    </row>
    <row r="847" spans="1:6" ht="17.5" customHeight="1" thickBot="1">
      <c r="A847" s="593">
        <v>30628</v>
      </c>
      <c r="B847" s="594">
        <v>15</v>
      </c>
      <c r="C847" s="595" t="s">
        <v>7447</v>
      </c>
      <c r="D847" s="596">
        <v>0</v>
      </c>
      <c r="E847" s="585"/>
      <c r="F847" s="585"/>
    </row>
    <row r="848" spans="1:6" ht="17.5" customHeight="1" thickBot="1">
      <c r="A848" s="593">
        <v>30629</v>
      </c>
      <c r="B848" s="594">
        <v>15</v>
      </c>
      <c r="C848" s="595" t="s">
        <v>7448</v>
      </c>
      <c r="D848" s="596">
        <v>0</v>
      </c>
      <c r="E848" s="585"/>
      <c r="F848" s="585"/>
    </row>
    <row r="849" spans="1:6" ht="17.5" customHeight="1" thickBot="1">
      <c r="A849" s="593">
        <v>30630</v>
      </c>
      <c r="B849" s="594">
        <v>15</v>
      </c>
      <c r="C849" s="595" t="s">
        <v>7449</v>
      </c>
      <c r="D849" s="596">
        <v>500</v>
      </c>
      <c r="E849" s="585"/>
      <c r="F849" s="585"/>
    </row>
    <row r="850" spans="1:6" ht="17.5" customHeight="1" thickBot="1">
      <c r="A850" s="593">
        <v>30631</v>
      </c>
      <c r="B850" s="594">
        <v>15</v>
      </c>
      <c r="C850" s="595" t="s">
        <v>7450</v>
      </c>
      <c r="D850" s="596">
        <v>900</v>
      </c>
      <c r="E850" s="585"/>
      <c r="F850" s="585"/>
    </row>
    <row r="851" spans="1:6" ht="17.5" customHeight="1" thickBot="1">
      <c r="A851" s="593">
        <v>30632</v>
      </c>
      <c r="B851" s="594">
        <v>15</v>
      </c>
      <c r="C851" s="595" t="s">
        <v>7451</v>
      </c>
      <c r="D851" s="596">
        <v>300</v>
      </c>
      <c r="E851" s="585"/>
      <c r="F851" s="585"/>
    </row>
    <row r="852" spans="1:6" ht="17.5" customHeight="1" thickBot="1">
      <c r="A852" s="593">
        <v>30633</v>
      </c>
      <c r="B852" s="594">
        <v>15</v>
      </c>
      <c r="C852" s="595" t="s">
        <v>7452</v>
      </c>
      <c r="D852" s="596">
        <v>0</v>
      </c>
      <c r="E852" s="585"/>
      <c r="F852" s="585"/>
    </row>
    <row r="853" spans="1:6" ht="17.5" customHeight="1" thickBot="1">
      <c r="A853" s="593">
        <v>30701</v>
      </c>
      <c r="B853" s="594">
        <v>14</v>
      </c>
      <c r="C853" s="595" t="s">
        <v>7453</v>
      </c>
      <c r="D853" s="596" t="s">
        <v>6531</v>
      </c>
      <c r="E853" s="585"/>
      <c r="F853" s="585"/>
    </row>
    <row r="854" spans="1:6" ht="17.5" customHeight="1" thickBot="1">
      <c r="A854" s="593">
        <v>30702</v>
      </c>
      <c r="B854" s="594">
        <v>14</v>
      </c>
      <c r="C854" s="595" t="s">
        <v>7454</v>
      </c>
      <c r="D854" s="596" t="s">
        <v>6531</v>
      </c>
      <c r="E854" s="585"/>
      <c r="F854" s="585"/>
    </row>
    <row r="855" spans="1:6" ht="17.5" customHeight="1" thickBot="1">
      <c r="A855" s="593">
        <v>31001</v>
      </c>
      <c r="B855" s="594">
        <v>15</v>
      </c>
      <c r="C855" s="595" t="s">
        <v>7455</v>
      </c>
      <c r="D855" s="596" t="s">
        <v>6531</v>
      </c>
      <c r="E855" s="585"/>
      <c r="F855" s="585"/>
    </row>
    <row r="856" spans="1:6" ht="17.5" customHeight="1" thickBot="1">
      <c r="A856" s="593">
        <v>31002</v>
      </c>
      <c r="B856" s="594">
        <v>15</v>
      </c>
      <c r="C856" s="595" t="s">
        <v>7456</v>
      </c>
      <c r="D856" s="596" t="s">
        <v>6531</v>
      </c>
      <c r="E856" s="585"/>
      <c r="F856" s="585"/>
    </row>
    <row r="857" spans="1:6" ht="17.5" customHeight="1" thickBot="1">
      <c r="A857" s="593">
        <v>31003</v>
      </c>
      <c r="B857" s="594">
        <v>15</v>
      </c>
      <c r="C857" s="595" t="s">
        <v>7457</v>
      </c>
      <c r="D857" s="596" t="s">
        <v>7458</v>
      </c>
      <c r="E857" s="585"/>
      <c r="F857" s="585"/>
    </row>
    <row r="858" spans="1:6" ht="17.5" customHeight="1" thickBot="1">
      <c r="A858" s="593">
        <v>31004</v>
      </c>
      <c r="B858" s="594">
        <v>15</v>
      </c>
      <c r="C858" s="595" t="s">
        <v>7459</v>
      </c>
      <c r="D858" s="596" t="s">
        <v>7460</v>
      </c>
      <c r="E858" s="585"/>
      <c r="F858" s="585"/>
    </row>
    <row r="859" spans="1:6" ht="17.5" customHeight="1" thickBot="1">
      <c r="A859" s="593">
        <v>31005</v>
      </c>
      <c r="B859" s="594">
        <v>15</v>
      </c>
      <c r="C859" s="595" t="s">
        <v>7461</v>
      </c>
      <c r="D859" s="596" t="s">
        <v>7460</v>
      </c>
      <c r="E859" s="585"/>
      <c r="F859" s="585"/>
    </row>
    <row r="860" spans="1:6" ht="17.5" customHeight="1" thickBot="1">
      <c r="A860" s="593">
        <v>31006</v>
      </c>
      <c r="B860" s="594">
        <v>15</v>
      </c>
      <c r="C860" s="595" t="s">
        <v>7462</v>
      </c>
      <c r="D860" s="596" t="s">
        <v>7463</v>
      </c>
      <c r="E860" s="585"/>
      <c r="F860" s="585"/>
    </row>
    <row r="861" spans="1:6" ht="17.5" customHeight="1" thickBot="1">
      <c r="A861" s="593">
        <v>31007</v>
      </c>
      <c r="B861" s="594">
        <v>15</v>
      </c>
      <c r="C861" s="595" t="s">
        <v>7464</v>
      </c>
      <c r="D861" s="596" t="s">
        <v>7465</v>
      </c>
      <c r="E861" s="585"/>
      <c r="F861" s="585"/>
    </row>
    <row r="862" spans="1:6" ht="17.5" customHeight="1" thickBot="1">
      <c r="A862" s="593">
        <v>31008</v>
      </c>
      <c r="B862" s="594">
        <v>8</v>
      </c>
      <c r="C862" s="595" t="s">
        <v>7466</v>
      </c>
      <c r="D862" s="596" t="s">
        <v>6531</v>
      </c>
      <c r="E862" s="585"/>
      <c r="F862" s="585"/>
    </row>
    <row r="863" spans="1:6" ht="17.5" customHeight="1" thickBot="1">
      <c r="A863" s="593">
        <v>31009</v>
      </c>
      <c r="B863" s="594">
        <v>15</v>
      </c>
      <c r="C863" s="595" t="s">
        <v>7467</v>
      </c>
      <c r="D863" s="596" t="s">
        <v>7468</v>
      </c>
      <c r="E863" s="585"/>
      <c r="F863" s="585"/>
    </row>
    <row r="864" spans="1:6" ht="17.5" customHeight="1" thickBot="1">
      <c r="A864" s="593">
        <v>3101</v>
      </c>
      <c r="B864" s="594">
        <v>2</v>
      </c>
      <c r="C864" s="595" t="s">
        <v>7469</v>
      </c>
      <c r="D864" s="596" t="s">
        <v>6531</v>
      </c>
      <c r="E864" s="585"/>
      <c r="F864" s="585"/>
    </row>
    <row r="865" spans="1:6" ht="17.5" customHeight="1" thickBot="1">
      <c r="A865" s="593">
        <v>31010</v>
      </c>
      <c r="B865" s="594">
        <v>15</v>
      </c>
      <c r="C865" s="595" t="s">
        <v>7470</v>
      </c>
      <c r="D865" s="596" t="s">
        <v>7468</v>
      </c>
      <c r="E865" s="585"/>
      <c r="F865" s="585"/>
    </row>
    <row r="866" spans="1:6" ht="17.5" customHeight="1" thickBot="1">
      <c r="A866" s="593">
        <v>31011</v>
      </c>
      <c r="B866" s="594">
        <v>15</v>
      </c>
      <c r="C866" s="595" t="s">
        <v>7471</v>
      </c>
      <c r="D866" s="596" t="s">
        <v>7472</v>
      </c>
      <c r="E866" s="585"/>
      <c r="F866" s="585"/>
    </row>
    <row r="867" spans="1:6" ht="17.5" customHeight="1" thickBot="1">
      <c r="A867" s="593">
        <v>31012</v>
      </c>
      <c r="B867" s="594">
        <v>15</v>
      </c>
      <c r="C867" s="595" t="s">
        <v>7473</v>
      </c>
      <c r="D867" s="596" t="s">
        <v>7474</v>
      </c>
      <c r="E867" s="585"/>
      <c r="F867" s="585"/>
    </row>
    <row r="868" spans="1:6" ht="17.5" customHeight="1" thickBot="1">
      <c r="A868" s="593">
        <v>31013</v>
      </c>
      <c r="B868" s="594">
        <v>15</v>
      </c>
      <c r="C868" s="595" t="s">
        <v>7475</v>
      </c>
      <c r="D868" s="596" t="s">
        <v>6531</v>
      </c>
      <c r="E868" s="585"/>
      <c r="F868" s="585"/>
    </row>
    <row r="869" spans="1:6" ht="17.5" customHeight="1" thickBot="1">
      <c r="A869" s="593">
        <v>31014</v>
      </c>
      <c r="B869" s="594">
        <v>15</v>
      </c>
      <c r="C869" s="595" t="s">
        <v>7476</v>
      </c>
      <c r="D869" s="596" t="s">
        <v>6531</v>
      </c>
      <c r="E869" s="585"/>
      <c r="F869" s="585"/>
    </row>
    <row r="870" spans="1:6" ht="17.5" customHeight="1" thickBot="1">
      <c r="A870" s="593">
        <v>3102</v>
      </c>
      <c r="B870" s="594">
        <v>2</v>
      </c>
      <c r="C870" s="595" t="s">
        <v>7477</v>
      </c>
      <c r="D870" s="596" t="s">
        <v>6531</v>
      </c>
      <c r="E870" s="585"/>
      <c r="F870" s="585"/>
    </row>
    <row r="871" spans="1:6" ht="17.5" customHeight="1" thickBot="1">
      <c r="A871" s="593">
        <v>3103</v>
      </c>
      <c r="B871" s="594">
        <v>2</v>
      </c>
      <c r="C871" s="595" t="s">
        <v>7478</v>
      </c>
      <c r="D871" s="596" t="s">
        <v>6531</v>
      </c>
      <c r="E871" s="585"/>
      <c r="F871" s="585"/>
    </row>
    <row r="872" spans="1:6" ht="17.5" customHeight="1" thickBot="1">
      <c r="A872" s="593">
        <v>311</v>
      </c>
      <c r="B872" s="594">
        <v>19</v>
      </c>
      <c r="C872" s="595" t="s">
        <v>7479</v>
      </c>
      <c r="D872" s="596" t="s">
        <v>6531</v>
      </c>
      <c r="E872" s="585"/>
      <c r="F872" s="585"/>
    </row>
    <row r="873" spans="1:6" ht="17.5" customHeight="1" thickBot="1">
      <c r="A873" s="593">
        <v>31101</v>
      </c>
      <c r="B873" s="594">
        <v>15</v>
      </c>
      <c r="C873" s="595" t="s">
        <v>7480</v>
      </c>
      <c r="D873" s="596" t="s">
        <v>7481</v>
      </c>
      <c r="E873" s="585"/>
      <c r="F873" s="585"/>
    </row>
    <row r="874" spans="1:6" ht="17.5" customHeight="1" thickBot="1">
      <c r="A874" s="593">
        <v>31102</v>
      </c>
      <c r="B874" s="594">
        <v>15</v>
      </c>
      <c r="C874" s="595" t="s">
        <v>7482</v>
      </c>
      <c r="D874" s="596" t="s">
        <v>7483</v>
      </c>
      <c r="E874" s="585"/>
      <c r="F874" s="585"/>
    </row>
    <row r="875" spans="1:6" ht="17.5" customHeight="1" thickBot="1">
      <c r="A875" s="593">
        <v>31104</v>
      </c>
      <c r="B875" s="594">
        <v>15</v>
      </c>
      <c r="C875" s="595" t="s">
        <v>7484</v>
      </c>
      <c r="D875" s="596" t="s">
        <v>6531</v>
      </c>
      <c r="E875" s="585"/>
      <c r="F875" s="585"/>
    </row>
    <row r="876" spans="1:6" ht="17.5" customHeight="1" thickBot="1">
      <c r="A876" s="593">
        <v>31201</v>
      </c>
      <c r="B876" s="594">
        <v>15</v>
      </c>
      <c r="C876" s="595" t="s">
        <v>7485</v>
      </c>
      <c r="D876" s="596" t="s">
        <v>7486</v>
      </c>
      <c r="E876" s="585"/>
      <c r="F876" s="585"/>
    </row>
    <row r="877" spans="1:6" ht="17.5" customHeight="1" thickBot="1">
      <c r="A877" s="593">
        <v>31202</v>
      </c>
      <c r="B877" s="594">
        <v>8</v>
      </c>
      <c r="C877" s="595" t="s">
        <v>7487</v>
      </c>
      <c r="D877" s="596" t="s">
        <v>6531</v>
      </c>
      <c r="E877" s="585"/>
      <c r="F877" s="585"/>
    </row>
    <row r="878" spans="1:6" ht="17.5" customHeight="1" thickBot="1">
      <c r="A878" s="593">
        <v>31203</v>
      </c>
      <c r="B878" s="594">
        <v>15</v>
      </c>
      <c r="C878" s="595" t="s">
        <v>7488</v>
      </c>
      <c r="D878" s="596" t="s">
        <v>7489</v>
      </c>
      <c r="E878" s="585"/>
      <c r="F878" s="585"/>
    </row>
    <row r="879" spans="1:6" ht="17.5" customHeight="1" thickBot="1">
      <c r="A879" s="593">
        <v>31204</v>
      </c>
      <c r="B879" s="594">
        <v>8</v>
      </c>
      <c r="C879" s="595" t="s">
        <v>7490</v>
      </c>
      <c r="D879" s="596" t="s">
        <v>6531</v>
      </c>
      <c r="E879" s="585"/>
      <c r="F879" s="585"/>
    </row>
    <row r="880" spans="1:6" ht="17.5" customHeight="1" thickBot="1">
      <c r="A880" s="593">
        <v>31205</v>
      </c>
      <c r="B880" s="594">
        <v>15</v>
      </c>
      <c r="C880" s="595" t="s">
        <v>7491</v>
      </c>
      <c r="D880" s="596" t="s">
        <v>7492</v>
      </c>
      <c r="E880" s="585"/>
      <c r="F880" s="585"/>
    </row>
    <row r="881" spans="1:6" ht="17.5" customHeight="1" thickBot="1">
      <c r="A881" s="593">
        <v>31207</v>
      </c>
      <c r="B881" s="594">
        <v>15</v>
      </c>
      <c r="C881" s="595" t="s">
        <v>7493</v>
      </c>
      <c r="D881" s="596" t="s">
        <v>6531</v>
      </c>
      <c r="E881" s="585"/>
      <c r="F881" s="585"/>
    </row>
    <row r="882" spans="1:6" ht="17.5" customHeight="1" thickBot="1">
      <c r="A882" s="593">
        <v>31209</v>
      </c>
      <c r="B882" s="594">
        <v>15</v>
      </c>
      <c r="C882" s="595" t="s">
        <v>7494</v>
      </c>
      <c r="D882" s="596" t="s">
        <v>7495</v>
      </c>
      <c r="E882" s="585"/>
      <c r="F882" s="585"/>
    </row>
    <row r="883" spans="1:6" ht="17.5" customHeight="1" thickBot="1">
      <c r="A883" s="593">
        <v>3121</v>
      </c>
      <c r="B883" s="594">
        <v>19</v>
      </c>
      <c r="C883" s="595" t="s">
        <v>7496</v>
      </c>
      <c r="D883" s="596" t="s">
        <v>6531</v>
      </c>
      <c r="E883" s="585"/>
      <c r="F883" s="585"/>
    </row>
    <row r="884" spans="1:6" ht="17.5" customHeight="1" thickBot="1">
      <c r="A884" s="593">
        <v>31212</v>
      </c>
      <c r="B884" s="594">
        <v>15</v>
      </c>
      <c r="C884" s="595" t="s">
        <v>7497</v>
      </c>
      <c r="D884" s="596" t="s">
        <v>6531</v>
      </c>
      <c r="E884" s="585"/>
      <c r="F884" s="585"/>
    </row>
    <row r="885" spans="1:6" ht="17.5" customHeight="1" thickBot="1">
      <c r="A885" s="593">
        <v>31214</v>
      </c>
      <c r="B885" s="594">
        <v>15</v>
      </c>
      <c r="C885" s="595" t="s">
        <v>7307</v>
      </c>
      <c r="D885" s="596" t="s">
        <v>7498</v>
      </c>
      <c r="E885" s="585"/>
      <c r="F885" s="585"/>
    </row>
    <row r="886" spans="1:6" ht="17.5" customHeight="1" thickBot="1">
      <c r="A886" s="593">
        <v>31215</v>
      </c>
      <c r="B886" s="594">
        <v>15</v>
      </c>
      <c r="C886" s="595" t="s">
        <v>7499</v>
      </c>
      <c r="D886" s="596" t="s">
        <v>6531</v>
      </c>
      <c r="E886" s="585"/>
      <c r="F886" s="585"/>
    </row>
    <row r="887" spans="1:6" ht="17.5" customHeight="1" thickBot="1">
      <c r="A887" s="593">
        <v>31217</v>
      </c>
      <c r="B887" s="594">
        <v>15</v>
      </c>
      <c r="C887" s="595" t="s">
        <v>7500</v>
      </c>
      <c r="D887" s="596" t="s">
        <v>6531</v>
      </c>
      <c r="E887" s="585"/>
      <c r="F887" s="585"/>
    </row>
    <row r="888" spans="1:6" ht="17.5" customHeight="1" thickBot="1">
      <c r="A888" s="593">
        <v>31218</v>
      </c>
      <c r="B888" s="594">
        <v>15</v>
      </c>
      <c r="C888" s="595" t="s">
        <v>7501</v>
      </c>
      <c r="D888" s="596" t="s">
        <v>6531</v>
      </c>
      <c r="E888" s="585"/>
      <c r="F888" s="585"/>
    </row>
    <row r="889" spans="1:6" ht="17.5" customHeight="1" thickBot="1">
      <c r="A889" s="593">
        <v>31219</v>
      </c>
      <c r="B889" s="594">
        <v>15</v>
      </c>
      <c r="C889" s="595" t="s">
        <v>7502</v>
      </c>
      <c r="D889" s="596" t="s">
        <v>6531</v>
      </c>
      <c r="E889" s="585"/>
      <c r="F889" s="585"/>
    </row>
    <row r="890" spans="1:6" ht="17.5" customHeight="1" thickBot="1">
      <c r="A890" s="593">
        <v>31221</v>
      </c>
      <c r="B890" s="594">
        <v>15</v>
      </c>
      <c r="C890" s="595" t="s">
        <v>7503</v>
      </c>
      <c r="D890" s="596" t="s">
        <v>7504</v>
      </c>
      <c r="E890" s="585"/>
      <c r="F890" s="585"/>
    </row>
    <row r="891" spans="1:6" ht="17.5" customHeight="1" thickBot="1">
      <c r="A891" s="593">
        <v>31223</v>
      </c>
      <c r="B891" s="594">
        <v>15</v>
      </c>
      <c r="C891" s="595" t="s">
        <v>7505</v>
      </c>
      <c r="D891" s="596" t="s">
        <v>6531</v>
      </c>
      <c r="E891" s="585"/>
      <c r="F891" s="585"/>
    </row>
    <row r="892" spans="1:6" ht="17.5" customHeight="1" thickBot="1">
      <c r="A892" s="593">
        <v>31224</v>
      </c>
      <c r="B892" s="594">
        <v>15</v>
      </c>
      <c r="C892" s="595" t="s">
        <v>7506</v>
      </c>
      <c r="D892" s="596" t="s">
        <v>6531</v>
      </c>
      <c r="E892" s="585"/>
      <c r="F892" s="585"/>
    </row>
    <row r="893" spans="1:6" ht="17.5" customHeight="1" thickBot="1">
      <c r="A893" s="593">
        <v>31225</v>
      </c>
      <c r="B893" s="594">
        <v>15</v>
      </c>
      <c r="C893" s="595" t="s">
        <v>7507</v>
      </c>
      <c r="D893" s="596" t="s">
        <v>6531</v>
      </c>
      <c r="E893" s="585"/>
      <c r="F893" s="585"/>
    </row>
    <row r="894" spans="1:6" ht="17.5" customHeight="1" thickBot="1">
      <c r="A894" s="593">
        <v>31301</v>
      </c>
      <c r="B894" s="594">
        <v>15</v>
      </c>
      <c r="C894" s="595" t="s">
        <v>7508</v>
      </c>
      <c r="D894" s="596" t="s">
        <v>7509</v>
      </c>
      <c r="E894" s="585"/>
      <c r="F894" s="585"/>
    </row>
    <row r="895" spans="1:6" ht="17.5" customHeight="1" thickBot="1">
      <c r="A895" s="593">
        <v>31302</v>
      </c>
      <c r="B895" s="594">
        <v>15</v>
      </c>
      <c r="C895" s="595" t="s">
        <v>7510</v>
      </c>
      <c r="D895" s="596" t="s">
        <v>6531</v>
      </c>
      <c r="E895" s="585"/>
      <c r="F895" s="585"/>
    </row>
    <row r="896" spans="1:6" ht="17.5" customHeight="1" thickBot="1">
      <c r="A896" s="593">
        <v>31303</v>
      </c>
      <c r="B896" s="594">
        <v>15</v>
      </c>
      <c r="C896" s="595" t="s">
        <v>7511</v>
      </c>
      <c r="D896" s="596" t="s">
        <v>7512</v>
      </c>
      <c r="E896" s="585"/>
      <c r="F896" s="585"/>
    </row>
    <row r="897" spans="1:6" ht="17.5" customHeight="1" thickBot="1">
      <c r="A897" s="593">
        <v>31307</v>
      </c>
      <c r="B897" s="594">
        <v>15</v>
      </c>
      <c r="C897" s="595" t="s">
        <v>7513</v>
      </c>
      <c r="D897" s="596" t="s">
        <v>6531</v>
      </c>
      <c r="E897" s="585"/>
      <c r="F897" s="585"/>
    </row>
    <row r="898" spans="1:6" ht="17.5" customHeight="1" thickBot="1">
      <c r="A898" s="593">
        <v>31401</v>
      </c>
      <c r="B898" s="594">
        <v>8</v>
      </c>
      <c r="C898" s="595" t="s">
        <v>7514</v>
      </c>
      <c r="D898" s="596" t="s">
        <v>6531</v>
      </c>
      <c r="E898" s="585"/>
      <c r="F898" s="585"/>
    </row>
    <row r="899" spans="1:6" ht="17.5" customHeight="1" thickBot="1">
      <c r="A899" s="593">
        <v>31402</v>
      </c>
      <c r="B899" s="594">
        <v>8</v>
      </c>
      <c r="C899" s="595" t="s">
        <v>7515</v>
      </c>
      <c r="D899" s="596" t="s">
        <v>6531</v>
      </c>
      <c r="E899" s="585"/>
      <c r="F899" s="585"/>
    </row>
    <row r="900" spans="1:6" ht="17.5" customHeight="1" thickBot="1">
      <c r="A900" s="593">
        <v>3142</v>
      </c>
      <c r="B900" s="594">
        <v>19</v>
      </c>
      <c r="C900" s="595" t="s">
        <v>7516</v>
      </c>
      <c r="D900" s="596" t="s">
        <v>6531</v>
      </c>
      <c r="E900" s="585"/>
      <c r="F900" s="585"/>
    </row>
    <row r="901" spans="1:6" ht="17.5" customHeight="1" thickBot="1">
      <c r="A901" s="593">
        <v>3145</v>
      </c>
      <c r="B901" s="594">
        <v>19</v>
      </c>
      <c r="C901" s="595" t="s">
        <v>7517</v>
      </c>
      <c r="D901" s="596" t="s">
        <v>6531</v>
      </c>
      <c r="E901" s="585"/>
      <c r="F901" s="585"/>
    </row>
    <row r="902" spans="1:6" ht="17.5" customHeight="1" thickBot="1">
      <c r="A902" s="593">
        <v>31501</v>
      </c>
      <c r="B902" s="594">
        <v>15</v>
      </c>
      <c r="C902" s="595" t="s">
        <v>7518</v>
      </c>
      <c r="D902" s="596" t="s">
        <v>6531</v>
      </c>
      <c r="E902" s="585"/>
      <c r="F902" s="585"/>
    </row>
    <row r="903" spans="1:6" ht="17.5" customHeight="1" thickBot="1">
      <c r="A903" s="593">
        <v>31502</v>
      </c>
      <c r="B903" s="594">
        <v>15</v>
      </c>
      <c r="C903" s="595" t="s">
        <v>7519</v>
      </c>
      <c r="D903" s="596" t="s">
        <v>6531</v>
      </c>
      <c r="E903" s="585"/>
      <c r="F903" s="585"/>
    </row>
    <row r="904" spans="1:6" ht="17.5" customHeight="1" thickBot="1">
      <c r="A904" s="593">
        <v>31503</v>
      </c>
      <c r="B904" s="594">
        <v>15</v>
      </c>
      <c r="C904" s="595" t="s">
        <v>7520</v>
      </c>
      <c r="D904" s="596" t="s">
        <v>6531</v>
      </c>
      <c r="E904" s="585"/>
      <c r="F904" s="585"/>
    </row>
    <row r="905" spans="1:6" ht="17.5" customHeight="1" thickBot="1">
      <c r="A905" s="593">
        <v>31511</v>
      </c>
      <c r="B905" s="594">
        <v>15</v>
      </c>
      <c r="C905" s="595" t="s">
        <v>7521</v>
      </c>
      <c r="D905" s="596" t="s">
        <v>6531</v>
      </c>
      <c r="E905" s="585"/>
      <c r="F905" s="585"/>
    </row>
    <row r="906" spans="1:6" ht="17.5" customHeight="1" thickBot="1">
      <c r="A906" s="593">
        <v>3161</v>
      </c>
      <c r="B906" s="594">
        <v>19</v>
      </c>
      <c r="C906" s="595" t="s">
        <v>7522</v>
      </c>
      <c r="D906" s="596" t="s">
        <v>6531</v>
      </c>
      <c r="E906" s="585"/>
      <c r="F906" s="585"/>
    </row>
    <row r="907" spans="1:6" ht="17.5" customHeight="1" thickBot="1">
      <c r="A907" s="593">
        <v>3171</v>
      </c>
      <c r="B907" s="594">
        <v>19</v>
      </c>
      <c r="C907" s="595" t="s">
        <v>7523</v>
      </c>
      <c r="D907" s="596" t="s">
        <v>6531</v>
      </c>
      <c r="E907" s="585"/>
      <c r="F907" s="585"/>
    </row>
    <row r="908" spans="1:6" ht="17.5" customHeight="1" thickBot="1">
      <c r="A908" s="593">
        <v>3173</v>
      </c>
      <c r="B908" s="594">
        <v>19</v>
      </c>
      <c r="C908" s="595" t="s">
        <v>7524</v>
      </c>
      <c r="D908" s="596" t="s">
        <v>6531</v>
      </c>
      <c r="E908" s="585"/>
      <c r="F908" s="585"/>
    </row>
    <row r="909" spans="1:6" ht="17.5" customHeight="1" thickBot="1">
      <c r="A909" s="593">
        <v>3174</v>
      </c>
      <c r="B909" s="594">
        <v>19</v>
      </c>
      <c r="C909" s="595" t="s">
        <v>7525</v>
      </c>
      <c r="D909" s="596" t="s">
        <v>6531</v>
      </c>
      <c r="E909" s="585"/>
      <c r="F909" s="585"/>
    </row>
    <row r="910" spans="1:6" ht="17.5" customHeight="1" thickBot="1">
      <c r="A910" s="593">
        <v>3175</v>
      </c>
      <c r="B910" s="594">
        <v>19</v>
      </c>
      <c r="C910" s="595" t="s">
        <v>7526</v>
      </c>
      <c r="D910" s="596" t="s">
        <v>6531</v>
      </c>
      <c r="E910" s="585"/>
      <c r="F910" s="585"/>
    </row>
    <row r="911" spans="1:6" ht="17.5" customHeight="1" thickBot="1">
      <c r="A911" s="593">
        <v>3192</v>
      </c>
      <c r="B911" s="594">
        <v>19</v>
      </c>
      <c r="C911" s="595" t="s">
        <v>7527</v>
      </c>
      <c r="D911" s="596" t="s">
        <v>6531</v>
      </c>
      <c r="E911" s="585"/>
      <c r="F911" s="585"/>
    </row>
    <row r="912" spans="1:6" ht="17.5" customHeight="1" thickBot="1">
      <c r="A912" s="593">
        <v>3198</v>
      </c>
      <c r="B912" s="594">
        <v>19</v>
      </c>
      <c r="C912" s="595" t="s">
        <v>7528</v>
      </c>
      <c r="D912" s="596" t="s">
        <v>6531</v>
      </c>
      <c r="E912" s="585"/>
      <c r="F912" s="585"/>
    </row>
    <row r="913" spans="1:6" ht="17.5" customHeight="1" thickBot="1">
      <c r="A913" s="593">
        <v>32001</v>
      </c>
      <c r="B913" s="594">
        <v>15</v>
      </c>
      <c r="C913" s="595" t="s">
        <v>7529</v>
      </c>
      <c r="D913" s="596" t="s">
        <v>6138</v>
      </c>
      <c r="E913" s="585"/>
      <c r="F913" s="585"/>
    </row>
    <row r="914" spans="1:6" ht="17.5" customHeight="1" thickBot="1">
      <c r="A914" s="593">
        <v>32002</v>
      </c>
      <c r="B914" s="594">
        <v>15</v>
      </c>
      <c r="C914" s="595" t="s">
        <v>7530</v>
      </c>
      <c r="D914" s="596" t="s">
        <v>6531</v>
      </c>
      <c r="E914" s="585"/>
      <c r="F914" s="585"/>
    </row>
    <row r="915" spans="1:6" ht="17.5" customHeight="1" thickBot="1">
      <c r="A915" s="593">
        <v>32003</v>
      </c>
      <c r="B915" s="594">
        <v>15</v>
      </c>
      <c r="C915" s="595" t="s">
        <v>7531</v>
      </c>
      <c r="D915" s="596" t="s">
        <v>6531</v>
      </c>
      <c r="E915" s="585"/>
      <c r="F915" s="585"/>
    </row>
    <row r="916" spans="1:6" ht="17.5" customHeight="1" thickBot="1">
      <c r="A916" s="593">
        <v>32004</v>
      </c>
      <c r="B916" s="594">
        <v>15</v>
      </c>
      <c r="C916" s="595" t="s">
        <v>7532</v>
      </c>
      <c r="D916" s="596" t="s">
        <v>7533</v>
      </c>
      <c r="E916" s="585"/>
      <c r="F916" s="585"/>
    </row>
    <row r="917" spans="1:6" ht="17.5" customHeight="1" thickBot="1">
      <c r="A917" s="593">
        <v>32005</v>
      </c>
      <c r="B917" s="594">
        <v>15</v>
      </c>
      <c r="C917" s="595" t="s">
        <v>7534</v>
      </c>
      <c r="D917" s="596" t="s">
        <v>6531</v>
      </c>
      <c r="E917" s="585"/>
      <c r="F917" s="585"/>
    </row>
    <row r="918" spans="1:6" ht="17.5" customHeight="1" thickBot="1">
      <c r="A918" s="593">
        <v>32006</v>
      </c>
      <c r="B918" s="594">
        <v>15</v>
      </c>
      <c r="C918" s="595" t="s">
        <v>7535</v>
      </c>
      <c r="D918" s="596" t="s">
        <v>7536</v>
      </c>
      <c r="E918" s="585"/>
      <c r="F918" s="585"/>
    </row>
    <row r="919" spans="1:6" ht="17.5" customHeight="1" thickBot="1">
      <c r="A919" s="593">
        <v>32007</v>
      </c>
      <c r="B919" s="594">
        <v>15</v>
      </c>
      <c r="C919" s="595" t="s">
        <v>7537</v>
      </c>
      <c r="D919" s="596">
        <v>500</v>
      </c>
      <c r="E919" s="585"/>
      <c r="F919" s="585"/>
    </row>
    <row r="920" spans="1:6" ht="17.5" customHeight="1" thickBot="1">
      <c r="A920" s="593">
        <v>32008</v>
      </c>
      <c r="B920" s="594">
        <v>15</v>
      </c>
      <c r="C920" s="595" t="s">
        <v>7538</v>
      </c>
      <c r="D920" s="596" t="s">
        <v>6531</v>
      </c>
      <c r="E920" s="585"/>
      <c r="F920" s="585"/>
    </row>
    <row r="921" spans="1:6" ht="17.5" customHeight="1" thickBot="1">
      <c r="A921" s="593">
        <v>3201</v>
      </c>
      <c r="B921" s="594">
        <v>2</v>
      </c>
      <c r="C921" s="595" t="s">
        <v>7539</v>
      </c>
      <c r="D921" s="596" t="s">
        <v>6531</v>
      </c>
      <c r="E921" s="585"/>
      <c r="F921" s="585"/>
    </row>
    <row r="922" spans="1:6" ht="17.5" customHeight="1" thickBot="1">
      <c r="A922" s="593">
        <v>3202</v>
      </c>
      <c r="B922" s="594">
        <v>2</v>
      </c>
      <c r="C922" s="595" t="s">
        <v>7540</v>
      </c>
      <c r="D922" s="596" t="s">
        <v>6531</v>
      </c>
      <c r="E922" s="585"/>
      <c r="F922" s="585"/>
    </row>
    <row r="923" spans="1:6" ht="17.5" customHeight="1" thickBot="1">
      <c r="A923" s="593">
        <v>32101</v>
      </c>
      <c r="B923" s="594">
        <v>15</v>
      </c>
      <c r="C923" s="595" t="s">
        <v>7541</v>
      </c>
      <c r="D923" s="596" t="s">
        <v>7542</v>
      </c>
      <c r="E923" s="585"/>
      <c r="F923" s="585"/>
    </row>
    <row r="924" spans="1:6" ht="17.5" customHeight="1" thickBot="1">
      <c r="A924" s="593">
        <v>32102</v>
      </c>
      <c r="B924" s="594">
        <v>15</v>
      </c>
      <c r="C924" s="595" t="s">
        <v>7543</v>
      </c>
      <c r="D924" s="596" t="s">
        <v>6531</v>
      </c>
      <c r="E924" s="585"/>
      <c r="F924" s="585"/>
    </row>
    <row r="925" spans="1:6" ht="17.5" customHeight="1" thickBot="1">
      <c r="A925" s="593">
        <v>32103</v>
      </c>
      <c r="B925" s="594">
        <v>15</v>
      </c>
      <c r="C925" s="595" t="s">
        <v>7544</v>
      </c>
      <c r="D925" s="596" t="s">
        <v>6531</v>
      </c>
      <c r="E925" s="585"/>
      <c r="F925" s="585"/>
    </row>
    <row r="926" spans="1:6" ht="17.5" customHeight="1" thickBot="1">
      <c r="A926" s="593">
        <v>32104</v>
      </c>
      <c r="B926" s="594">
        <v>15</v>
      </c>
      <c r="C926" s="595" t="s">
        <v>7545</v>
      </c>
      <c r="D926" s="596" t="s">
        <v>6531</v>
      </c>
      <c r="E926" s="585"/>
      <c r="F926" s="585"/>
    </row>
    <row r="927" spans="1:6" ht="17.5" customHeight="1" thickBot="1">
      <c r="A927" s="593">
        <v>32105</v>
      </c>
      <c r="B927" s="594">
        <v>15</v>
      </c>
      <c r="C927" s="595" t="s">
        <v>7546</v>
      </c>
      <c r="D927" s="596" t="s">
        <v>6531</v>
      </c>
      <c r="E927" s="585"/>
      <c r="F927" s="585"/>
    </row>
    <row r="928" spans="1:6" ht="17.5" customHeight="1" thickBot="1">
      <c r="A928" s="593">
        <v>32106</v>
      </c>
      <c r="B928" s="594">
        <v>15</v>
      </c>
      <c r="C928" s="595" t="s">
        <v>7547</v>
      </c>
      <c r="D928" s="596" t="s">
        <v>7548</v>
      </c>
      <c r="E928" s="585"/>
      <c r="F928" s="585"/>
    </row>
    <row r="929" spans="1:6" ht="17.5" customHeight="1" thickBot="1">
      <c r="A929" s="593">
        <v>32107</v>
      </c>
      <c r="B929" s="594">
        <v>15</v>
      </c>
      <c r="C929" s="595" t="s">
        <v>7549</v>
      </c>
      <c r="D929" s="596" t="s">
        <v>6531</v>
      </c>
      <c r="E929" s="585"/>
      <c r="F929" s="585"/>
    </row>
    <row r="930" spans="1:6" ht="17.5" customHeight="1" thickBot="1">
      <c r="A930" s="593">
        <v>32108</v>
      </c>
      <c r="B930" s="594">
        <v>15</v>
      </c>
      <c r="C930" s="595" t="s">
        <v>7550</v>
      </c>
      <c r="D930" s="596" t="s">
        <v>7551</v>
      </c>
      <c r="E930" s="585"/>
      <c r="F930" s="585"/>
    </row>
    <row r="931" spans="1:6" ht="17.5" customHeight="1" thickBot="1">
      <c r="A931" s="593">
        <v>32109</v>
      </c>
      <c r="B931" s="594">
        <v>15</v>
      </c>
      <c r="C931" s="595" t="s">
        <v>7552</v>
      </c>
      <c r="D931" s="596" t="s">
        <v>6531</v>
      </c>
      <c r="E931" s="585"/>
      <c r="F931" s="585"/>
    </row>
    <row r="932" spans="1:6" ht="17.5" customHeight="1" thickBot="1">
      <c r="A932" s="593">
        <v>32110</v>
      </c>
      <c r="B932" s="594">
        <v>15</v>
      </c>
      <c r="C932" s="595" t="s">
        <v>7553</v>
      </c>
      <c r="D932" s="596" t="s">
        <v>7554</v>
      </c>
      <c r="E932" s="585"/>
      <c r="F932" s="585"/>
    </row>
    <row r="933" spans="1:6" ht="17.5" customHeight="1" thickBot="1">
      <c r="A933" s="593">
        <v>32111</v>
      </c>
      <c r="B933" s="594">
        <v>8</v>
      </c>
      <c r="C933" s="595" t="s">
        <v>7555</v>
      </c>
      <c r="D933" s="596" t="s">
        <v>6531</v>
      </c>
      <c r="E933" s="585"/>
      <c r="F933" s="585"/>
    </row>
    <row r="934" spans="1:6" ht="17.5" customHeight="1" thickBot="1">
      <c r="A934" s="593">
        <v>32201</v>
      </c>
      <c r="B934" s="594">
        <v>15</v>
      </c>
      <c r="C934" s="595" t="s">
        <v>7556</v>
      </c>
      <c r="D934" s="596" t="s">
        <v>6531</v>
      </c>
      <c r="E934" s="585"/>
      <c r="F934" s="585"/>
    </row>
    <row r="935" spans="1:6" ht="17.5" customHeight="1" thickBot="1">
      <c r="A935" s="593">
        <v>32202</v>
      </c>
      <c r="B935" s="594">
        <v>15</v>
      </c>
      <c r="C935" s="595" t="s">
        <v>7557</v>
      </c>
      <c r="D935" s="596" t="s">
        <v>6531</v>
      </c>
      <c r="E935" s="585"/>
      <c r="F935" s="585"/>
    </row>
    <row r="936" spans="1:6" ht="17.5" customHeight="1" thickBot="1">
      <c r="A936" s="593">
        <v>32203</v>
      </c>
      <c r="B936" s="594">
        <v>15</v>
      </c>
      <c r="C936" s="595" t="s">
        <v>7558</v>
      </c>
      <c r="D936" s="596" t="s">
        <v>7559</v>
      </c>
      <c r="E936" s="585"/>
      <c r="F936" s="585"/>
    </row>
    <row r="937" spans="1:6" ht="17.5" customHeight="1" thickBot="1">
      <c r="A937" s="593">
        <v>32204</v>
      </c>
      <c r="B937" s="594">
        <v>15</v>
      </c>
      <c r="C937" s="595" t="s">
        <v>7560</v>
      </c>
      <c r="D937" s="596" t="s">
        <v>6531</v>
      </c>
      <c r="E937" s="585"/>
      <c r="F937" s="585"/>
    </row>
    <row r="938" spans="1:6" ht="17.5" customHeight="1" thickBot="1">
      <c r="A938" s="593">
        <v>32205</v>
      </c>
      <c r="B938" s="594">
        <v>15</v>
      </c>
      <c r="C938" s="595" t="s">
        <v>7561</v>
      </c>
      <c r="D938" s="596" t="s">
        <v>6531</v>
      </c>
      <c r="E938" s="585"/>
      <c r="F938" s="585"/>
    </row>
    <row r="939" spans="1:6" ht="17.5" customHeight="1" thickBot="1">
      <c r="A939" s="593">
        <v>32206</v>
      </c>
      <c r="B939" s="594">
        <v>15</v>
      </c>
      <c r="C939" s="595" t="s">
        <v>7562</v>
      </c>
      <c r="D939" s="596" t="s">
        <v>6531</v>
      </c>
      <c r="E939" s="585"/>
      <c r="F939" s="585"/>
    </row>
    <row r="940" spans="1:6" ht="17.5" customHeight="1" thickBot="1">
      <c r="A940" s="593">
        <v>32207</v>
      </c>
      <c r="B940" s="594">
        <v>15</v>
      </c>
      <c r="C940" s="595" t="s">
        <v>7563</v>
      </c>
      <c r="D940" s="596" t="s">
        <v>7564</v>
      </c>
      <c r="E940" s="585"/>
      <c r="F940" s="585"/>
    </row>
    <row r="941" spans="1:6" ht="17.5" customHeight="1" thickBot="1">
      <c r="A941" s="593">
        <v>32208</v>
      </c>
      <c r="B941" s="594">
        <v>15</v>
      </c>
      <c r="C941" s="595" t="s">
        <v>7563</v>
      </c>
      <c r="D941" s="596" t="s">
        <v>7565</v>
      </c>
      <c r="E941" s="585"/>
      <c r="F941" s="585"/>
    </row>
    <row r="942" spans="1:6" ht="17.5" customHeight="1" thickBot="1">
      <c r="A942" s="593">
        <v>32209</v>
      </c>
      <c r="B942" s="594">
        <v>15</v>
      </c>
      <c r="C942" s="595" t="s">
        <v>7563</v>
      </c>
      <c r="D942" s="596" t="s">
        <v>7566</v>
      </c>
      <c r="E942" s="585"/>
      <c r="F942" s="585"/>
    </row>
    <row r="943" spans="1:6" ht="17.5" customHeight="1" thickBot="1">
      <c r="A943" s="593">
        <v>32210</v>
      </c>
      <c r="B943" s="594">
        <v>15</v>
      </c>
      <c r="C943" s="595" t="s">
        <v>7567</v>
      </c>
      <c r="D943" s="596" t="s">
        <v>6531</v>
      </c>
      <c r="E943" s="585"/>
      <c r="F943" s="585"/>
    </row>
    <row r="944" spans="1:6" ht="17.5" customHeight="1" thickBot="1">
      <c r="A944" s="593">
        <v>32216</v>
      </c>
      <c r="B944" s="594">
        <v>15</v>
      </c>
      <c r="C944" s="595" t="s">
        <v>7568</v>
      </c>
      <c r="D944" s="596" t="s">
        <v>7569</v>
      </c>
      <c r="E944" s="585"/>
      <c r="F944" s="585"/>
    </row>
    <row r="945" spans="1:6" ht="17.5" customHeight="1" thickBot="1">
      <c r="A945" s="593">
        <v>32217</v>
      </c>
      <c r="B945" s="594">
        <v>15</v>
      </c>
      <c r="C945" s="595" t="s">
        <v>7570</v>
      </c>
      <c r="D945" s="596">
        <v>760</v>
      </c>
      <c r="E945" s="585"/>
      <c r="F945" s="585"/>
    </row>
    <row r="946" spans="1:6" ht="17.5" customHeight="1" thickBot="1">
      <c r="A946" s="593">
        <v>32218</v>
      </c>
      <c r="B946" s="594">
        <v>15</v>
      </c>
      <c r="C946" s="595" t="s">
        <v>7571</v>
      </c>
      <c r="D946" s="596" t="s">
        <v>6531</v>
      </c>
      <c r="E946" s="585"/>
      <c r="F946" s="585"/>
    </row>
    <row r="947" spans="1:6" ht="17.5" customHeight="1" thickBot="1">
      <c r="A947" s="593">
        <v>3229</v>
      </c>
      <c r="B947" s="594">
        <v>19</v>
      </c>
      <c r="C947" s="595" t="s">
        <v>7572</v>
      </c>
      <c r="D947" s="596" t="s">
        <v>6531</v>
      </c>
      <c r="E947" s="585"/>
      <c r="F947" s="585"/>
    </row>
    <row r="948" spans="1:6" ht="17.5" customHeight="1" thickBot="1">
      <c r="A948" s="593">
        <v>323</v>
      </c>
      <c r="B948" s="594">
        <v>19</v>
      </c>
      <c r="C948" s="595" t="s">
        <v>7573</v>
      </c>
      <c r="D948" s="596" t="s">
        <v>6531</v>
      </c>
      <c r="E948" s="585"/>
      <c r="F948" s="585"/>
    </row>
    <row r="949" spans="1:6" ht="17.5" customHeight="1" thickBot="1">
      <c r="A949" s="593">
        <v>3230</v>
      </c>
      <c r="B949" s="594">
        <v>19</v>
      </c>
      <c r="C949" s="595" t="s">
        <v>7573</v>
      </c>
      <c r="D949" s="596" t="s">
        <v>6531</v>
      </c>
      <c r="E949" s="585"/>
      <c r="F949" s="585"/>
    </row>
    <row r="950" spans="1:6" ht="17.5" customHeight="1" thickBot="1">
      <c r="A950" s="593">
        <v>32301</v>
      </c>
      <c r="B950" s="594">
        <v>15</v>
      </c>
      <c r="C950" s="595" t="s">
        <v>7574</v>
      </c>
      <c r="D950" s="596" t="s">
        <v>7575</v>
      </c>
      <c r="E950" s="585"/>
      <c r="F950" s="585"/>
    </row>
    <row r="951" spans="1:6" ht="17.5" customHeight="1" thickBot="1">
      <c r="A951" s="593">
        <v>32303</v>
      </c>
      <c r="B951" s="594">
        <v>15</v>
      </c>
      <c r="C951" s="595" t="s">
        <v>7576</v>
      </c>
      <c r="D951" s="596" t="s">
        <v>7367</v>
      </c>
      <c r="E951" s="585"/>
      <c r="F951" s="585"/>
    </row>
    <row r="952" spans="1:6" ht="17.5" customHeight="1" thickBot="1">
      <c r="A952" s="593">
        <v>32304</v>
      </c>
      <c r="B952" s="594">
        <v>15</v>
      </c>
      <c r="C952" s="595" t="s">
        <v>7577</v>
      </c>
      <c r="D952" s="596" t="s">
        <v>6531</v>
      </c>
      <c r="E952" s="585"/>
      <c r="F952" s="585"/>
    </row>
    <row r="953" spans="1:6" ht="17.5" customHeight="1" thickBot="1">
      <c r="A953" s="593">
        <v>32305</v>
      </c>
      <c r="B953" s="594">
        <v>15</v>
      </c>
      <c r="C953" s="595" t="s">
        <v>7578</v>
      </c>
      <c r="D953" s="596" t="s">
        <v>6531</v>
      </c>
      <c r="E953" s="585"/>
      <c r="F953" s="585"/>
    </row>
    <row r="954" spans="1:6" ht="17.5" customHeight="1" thickBot="1">
      <c r="A954" s="593">
        <v>32306</v>
      </c>
      <c r="B954" s="594">
        <v>15</v>
      </c>
      <c r="C954" s="595" t="s">
        <v>7579</v>
      </c>
      <c r="D954" s="596" t="s">
        <v>6531</v>
      </c>
      <c r="E954" s="585"/>
      <c r="F954" s="585"/>
    </row>
    <row r="955" spans="1:6" ht="17.5" customHeight="1" thickBot="1">
      <c r="A955" s="593">
        <v>32307</v>
      </c>
      <c r="B955" s="594">
        <v>15</v>
      </c>
      <c r="C955" s="595" t="s">
        <v>7580</v>
      </c>
      <c r="D955" s="596" t="s">
        <v>6531</v>
      </c>
      <c r="E955" s="585"/>
      <c r="F955" s="585"/>
    </row>
    <row r="956" spans="1:6" ht="17.5" customHeight="1" thickBot="1">
      <c r="A956" s="593">
        <v>32308</v>
      </c>
      <c r="B956" s="594">
        <v>8</v>
      </c>
      <c r="C956" s="595" t="s">
        <v>7581</v>
      </c>
      <c r="D956" s="596" t="s">
        <v>6531</v>
      </c>
      <c r="E956" s="585"/>
      <c r="F956" s="585"/>
    </row>
    <row r="957" spans="1:6" ht="17.5" customHeight="1" thickBot="1">
      <c r="A957" s="593">
        <v>32309</v>
      </c>
      <c r="B957" s="594">
        <v>15</v>
      </c>
      <c r="C957" s="595" t="s">
        <v>7582</v>
      </c>
      <c r="D957" s="596" t="s">
        <v>6531</v>
      </c>
      <c r="E957" s="585"/>
      <c r="F957" s="585"/>
    </row>
    <row r="958" spans="1:6" ht="17.5" customHeight="1" thickBot="1">
      <c r="A958" s="593">
        <v>32310</v>
      </c>
      <c r="B958" s="594">
        <v>15</v>
      </c>
      <c r="C958" s="595" t="s">
        <v>7583</v>
      </c>
      <c r="D958" s="596" t="s">
        <v>6531</v>
      </c>
      <c r="E958" s="585"/>
      <c r="F958" s="585"/>
    </row>
    <row r="959" spans="1:6" ht="17.5" customHeight="1" thickBot="1">
      <c r="A959" s="593">
        <v>32311</v>
      </c>
      <c r="B959" s="594">
        <v>15</v>
      </c>
      <c r="C959" s="595" t="s">
        <v>7584</v>
      </c>
      <c r="D959" s="596" t="s">
        <v>6531</v>
      </c>
      <c r="E959" s="585"/>
      <c r="F959" s="585"/>
    </row>
    <row r="960" spans="1:6" ht="17.5" customHeight="1" thickBot="1">
      <c r="A960" s="593">
        <v>32312</v>
      </c>
      <c r="B960" s="594">
        <v>15</v>
      </c>
      <c r="C960" s="595" t="s">
        <v>7585</v>
      </c>
      <c r="D960" s="596" t="s">
        <v>6531</v>
      </c>
      <c r="E960" s="585"/>
      <c r="F960" s="585"/>
    </row>
    <row r="961" spans="1:6" ht="17.5" customHeight="1" thickBot="1">
      <c r="A961" s="593">
        <v>32313</v>
      </c>
      <c r="B961" s="594">
        <v>15</v>
      </c>
      <c r="C961" s="595" t="s">
        <v>7586</v>
      </c>
      <c r="D961" s="596" t="s">
        <v>6531</v>
      </c>
      <c r="E961" s="585"/>
      <c r="F961" s="585"/>
    </row>
    <row r="962" spans="1:6" ht="17.5" customHeight="1" thickBot="1">
      <c r="A962" s="593">
        <v>32314</v>
      </c>
      <c r="B962" s="594">
        <v>15</v>
      </c>
      <c r="C962" s="595" t="s">
        <v>7587</v>
      </c>
      <c r="D962" s="596" t="s">
        <v>6531</v>
      </c>
      <c r="E962" s="585"/>
      <c r="F962" s="585"/>
    </row>
    <row r="963" spans="1:6" ht="17.5" customHeight="1" thickBot="1">
      <c r="A963" s="593">
        <v>32315</v>
      </c>
      <c r="B963" s="594">
        <v>15</v>
      </c>
      <c r="C963" s="595" t="s">
        <v>7588</v>
      </c>
      <c r="D963" s="596" t="s">
        <v>6531</v>
      </c>
      <c r="E963" s="585"/>
      <c r="F963" s="585"/>
    </row>
    <row r="964" spans="1:6" ht="17.5" customHeight="1" thickBot="1">
      <c r="A964" s="593">
        <v>32316</v>
      </c>
      <c r="B964" s="594">
        <v>15</v>
      </c>
      <c r="C964" s="595" t="s">
        <v>7589</v>
      </c>
      <c r="D964" s="596" t="s">
        <v>6531</v>
      </c>
      <c r="E964" s="585"/>
      <c r="F964" s="585"/>
    </row>
    <row r="965" spans="1:6" ht="17.5" customHeight="1" thickBot="1">
      <c r="A965" s="593">
        <v>324</v>
      </c>
      <c r="B965" s="594">
        <v>19</v>
      </c>
      <c r="C965" s="595" t="s">
        <v>7590</v>
      </c>
      <c r="D965" s="596" t="s">
        <v>6531</v>
      </c>
      <c r="E965" s="585"/>
      <c r="F965" s="585"/>
    </row>
    <row r="966" spans="1:6" ht="17.5" customHeight="1" thickBot="1">
      <c r="A966" s="593">
        <v>3240</v>
      </c>
      <c r="B966" s="594">
        <v>19</v>
      </c>
      <c r="C966" s="595" t="s">
        <v>7590</v>
      </c>
      <c r="D966" s="596" t="s">
        <v>6531</v>
      </c>
      <c r="E966" s="585"/>
      <c r="F966" s="585"/>
    </row>
    <row r="967" spans="1:6" ht="17.5" customHeight="1" thickBot="1">
      <c r="A967" s="593">
        <v>32401</v>
      </c>
      <c r="B967" s="594">
        <v>15</v>
      </c>
      <c r="C967" s="595" t="s">
        <v>7591</v>
      </c>
      <c r="D967" s="596" t="s">
        <v>6531</v>
      </c>
      <c r="E967" s="585"/>
      <c r="F967" s="585"/>
    </row>
    <row r="968" spans="1:6" ht="17.5" customHeight="1" thickBot="1">
      <c r="A968" s="593">
        <v>32402</v>
      </c>
      <c r="B968" s="594">
        <v>8</v>
      </c>
      <c r="C968" s="595" t="s">
        <v>7592</v>
      </c>
      <c r="D968" s="596" t="s">
        <v>7593</v>
      </c>
      <c r="E968" s="585"/>
      <c r="F968" s="585"/>
    </row>
    <row r="969" spans="1:6" ht="17.5" customHeight="1" thickBot="1">
      <c r="A969" s="593">
        <v>32403</v>
      </c>
      <c r="B969" s="594">
        <v>15</v>
      </c>
      <c r="C969" s="595" t="s">
        <v>7594</v>
      </c>
      <c r="D969" s="596" t="s">
        <v>6531</v>
      </c>
      <c r="E969" s="585"/>
      <c r="F969" s="585"/>
    </row>
    <row r="970" spans="1:6" ht="17.5" customHeight="1" thickBot="1">
      <c r="A970" s="593">
        <v>32404</v>
      </c>
      <c r="B970" s="594">
        <v>15</v>
      </c>
      <c r="C970" s="595" t="s">
        <v>7595</v>
      </c>
      <c r="D970" s="596" t="s">
        <v>6531</v>
      </c>
      <c r="E970" s="585"/>
      <c r="F970" s="585"/>
    </row>
    <row r="971" spans="1:6" ht="17.5" customHeight="1" thickBot="1">
      <c r="A971" s="593">
        <v>32405</v>
      </c>
      <c r="B971" s="594">
        <v>15</v>
      </c>
      <c r="C971" s="595" t="s">
        <v>7596</v>
      </c>
      <c r="D971" s="596" t="s">
        <v>6531</v>
      </c>
      <c r="E971" s="585"/>
      <c r="F971" s="585"/>
    </row>
    <row r="972" spans="1:6" ht="17.5" customHeight="1" thickBot="1">
      <c r="A972" s="593">
        <v>32406</v>
      </c>
      <c r="B972" s="594">
        <v>15</v>
      </c>
      <c r="C972" s="595" t="s">
        <v>7597</v>
      </c>
      <c r="D972" s="596" t="s">
        <v>6531</v>
      </c>
      <c r="E972" s="585"/>
      <c r="F972" s="585"/>
    </row>
    <row r="973" spans="1:6" ht="17.5" customHeight="1" thickBot="1">
      <c r="A973" s="593">
        <v>32407</v>
      </c>
      <c r="B973" s="594">
        <v>15</v>
      </c>
      <c r="C973" s="595" t="s">
        <v>7598</v>
      </c>
      <c r="D973" s="596">
        <v>300</v>
      </c>
      <c r="E973" s="585"/>
      <c r="F973" s="585"/>
    </row>
    <row r="974" spans="1:6" ht="17.5" customHeight="1" thickBot="1">
      <c r="A974" s="593">
        <v>32408</v>
      </c>
      <c r="B974" s="594">
        <v>15</v>
      </c>
      <c r="C974" s="595" t="s">
        <v>7599</v>
      </c>
      <c r="D974" s="596" t="s">
        <v>6531</v>
      </c>
      <c r="E974" s="585"/>
      <c r="F974" s="585"/>
    </row>
    <row r="975" spans="1:6" ht="17.5" customHeight="1" thickBot="1">
      <c r="A975" s="593">
        <v>32409</v>
      </c>
      <c r="B975" s="594">
        <v>15</v>
      </c>
      <c r="C975" s="595" t="s">
        <v>7600</v>
      </c>
      <c r="D975" s="596">
        <v>0</v>
      </c>
      <c r="E975" s="585"/>
      <c r="F975" s="585"/>
    </row>
    <row r="976" spans="1:6" ht="17.5" customHeight="1" thickBot="1">
      <c r="A976" s="593">
        <v>32410</v>
      </c>
      <c r="B976" s="594">
        <v>15</v>
      </c>
      <c r="C976" s="595" t="s">
        <v>7601</v>
      </c>
      <c r="D976" s="596" t="s">
        <v>6531</v>
      </c>
      <c r="E976" s="585"/>
      <c r="F976" s="585"/>
    </row>
    <row r="977" spans="1:6" ht="17.5" customHeight="1" thickBot="1">
      <c r="A977" s="593">
        <v>32411</v>
      </c>
      <c r="B977" s="594">
        <v>15</v>
      </c>
      <c r="C977" s="595" t="s">
        <v>7602</v>
      </c>
      <c r="D977" s="596" t="s">
        <v>6531</v>
      </c>
      <c r="E977" s="585"/>
      <c r="F977" s="585"/>
    </row>
    <row r="978" spans="1:6" ht="17.5" customHeight="1" thickBot="1">
      <c r="A978" s="593">
        <v>32412</v>
      </c>
      <c r="B978" s="594">
        <v>15</v>
      </c>
      <c r="C978" s="595" t="s">
        <v>7603</v>
      </c>
      <c r="D978" s="596" t="s">
        <v>6531</v>
      </c>
      <c r="E978" s="585"/>
      <c r="F978" s="585"/>
    </row>
    <row r="979" spans="1:6" ht="17.5" customHeight="1" thickBot="1">
      <c r="A979" s="593">
        <v>32413</v>
      </c>
      <c r="B979" s="594">
        <v>15</v>
      </c>
      <c r="C979" s="595" t="s">
        <v>7604</v>
      </c>
      <c r="D979" s="596">
        <v>0</v>
      </c>
      <c r="E979" s="585"/>
      <c r="F979" s="585"/>
    </row>
    <row r="980" spans="1:6" ht="17.5" customHeight="1" thickBot="1">
      <c r="A980" s="593">
        <v>32414</v>
      </c>
      <c r="B980" s="594">
        <v>15</v>
      </c>
      <c r="C980" s="595" t="s">
        <v>7605</v>
      </c>
      <c r="D980" s="596">
        <v>0</v>
      </c>
      <c r="E980" s="585"/>
      <c r="F980" s="585"/>
    </row>
    <row r="981" spans="1:6" ht="17.5" customHeight="1" thickBot="1">
      <c r="A981" s="593">
        <v>32415</v>
      </c>
      <c r="B981" s="594">
        <v>15</v>
      </c>
      <c r="C981" s="595" t="s">
        <v>7606</v>
      </c>
      <c r="D981" s="596" t="s">
        <v>6531</v>
      </c>
      <c r="E981" s="585"/>
      <c r="F981" s="585"/>
    </row>
    <row r="982" spans="1:6" ht="17.5" customHeight="1" thickBot="1">
      <c r="A982" s="593">
        <v>32416</v>
      </c>
      <c r="B982" s="594">
        <v>15</v>
      </c>
      <c r="C982" s="595" t="s">
        <v>7607</v>
      </c>
      <c r="D982" s="596" t="s">
        <v>6531</v>
      </c>
      <c r="E982" s="585"/>
      <c r="F982" s="585"/>
    </row>
    <row r="983" spans="1:6" ht="17.5" customHeight="1" thickBot="1">
      <c r="A983" s="593">
        <v>32417</v>
      </c>
      <c r="B983" s="594">
        <v>15</v>
      </c>
      <c r="C983" s="595" t="s">
        <v>7608</v>
      </c>
      <c r="D983" s="596" t="s">
        <v>6531</v>
      </c>
      <c r="E983" s="585"/>
      <c r="F983" s="585"/>
    </row>
    <row r="984" spans="1:6" ht="17.5" customHeight="1" thickBot="1">
      <c r="A984" s="593">
        <v>32418</v>
      </c>
      <c r="B984" s="594">
        <v>15</v>
      </c>
      <c r="C984" s="595" t="s">
        <v>7609</v>
      </c>
      <c r="D984" s="596" t="s">
        <v>6531</v>
      </c>
      <c r="E984" s="585"/>
      <c r="F984" s="585"/>
    </row>
    <row r="985" spans="1:6" ht="17.5" customHeight="1" thickBot="1">
      <c r="A985" s="593">
        <v>325</v>
      </c>
      <c r="B985" s="594">
        <v>19</v>
      </c>
      <c r="C985" s="595" t="s">
        <v>7610</v>
      </c>
      <c r="D985" s="596" t="s">
        <v>6531</v>
      </c>
      <c r="E985" s="585"/>
      <c r="F985" s="585"/>
    </row>
    <row r="986" spans="1:6" ht="17.5" customHeight="1" thickBot="1">
      <c r="A986" s="593">
        <v>32501</v>
      </c>
      <c r="B986" s="594">
        <v>15</v>
      </c>
      <c r="C986" s="595" t="s">
        <v>7611</v>
      </c>
      <c r="D986" s="596" t="s">
        <v>6531</v>
      </c>
      <c r="E986" s="585"/>
      <c r="F986" s="585"/>
    </row>
    <row r="987" spans="1:6" ht="17.5" customHeight="1" thickBot="1">
      <c r="A987" s="593">
        <v>32502</v>
      </c>
      <c r="B987" s="594">
        <v>15</v>
      </c>
      <c r="C987" s="595" t="s">
        <v>7612</v>
      </c>
      <c r="D987" s="596" t="s">
        <v>6531</v>
      </c>
      <c r="E987" s="585"/>
      <c r="F987" s="585"/>
    </row>
    <row r="988" spans="1:6" ht="17.5" customHeight="1" thickBot="1">
      <c r="A988" s="593">
        <v>32503</v>
      </c>
      <c r="B988" s="594">
        <v>15</v>
      </c>
      <c r="C988" s="595" t="s">
        <v>7613</v>
      </c>
      <c r="D988" s="596" t="s">
        <v>6531</v>
      </c>
      <c r="E988" s="585"/>
      <c r="F988" s="585"/>
    </row>
    <row r="989" spans="1:6" ht="17.5" customHeight="1" thickBot="1">
      <c r="A989" s="593">
        <v>32504</v>
      </c>
      <c r="B989" s="594">
        <v>15</v>
      </c>
      <c r="C989" s="595" t="s">
        <v>7614</v>
      </c>
      <c r="D989" s="596" t="s">
        <v>7615</v>
      </c>
      <c r="E989" s="585"/>
      <c r="F989" s="585"/>
    </row>
    <row r="990" spans="1:6" ht="17.5" customHeight="1" thickBot="1">
      <c r="A990" s="593">
        <v>32505</v>
      </c>
      <c r="B990" s="594">
        <v>15</v>
      </c>
      <c r="C990" s="595" t="s">
        <v>7616</v>
      </c>
      <c r="D990" s="596" t="s">
        <v>6531</v>
      </c>
      <c r="E990" s="585"/>
      <c r="F990" s="585"/>
    </row>
    <row r="991" spans="1:6" ht="17.5" customHeight="1" thickBot="1">
      <c r="A991" s="593">
        <v>32506</v>
      </c>
      <c r="B991" s="594">
        <v>15</v>
      </c>
      <c r="C991" s="595" t="s">
        <v>7617</v>
      </c>
      <c r="D991" s="596" t="s">
        <v>6531</v>
      </c>
      <c r="E991" s="585"/>
      <c r="F991" s="585"/>
    </row>
    <row r="992" spans="1:6" ht="17.5" customHeight="1" thickBot="1">
      <c r="A992" s="593">
        <v>32507</v>
      </c>
      <c r="B992" s="594">
        <v>15</v>
      </c>
      <c r="C992" s="595" t="s">
        <v>7618</v>
      </c>
      <c r="D992" s="596" t="s">
        <v>6531</v>
      </c>
      <c r="E992" s="585"/>
      <c r="F992" s="585"/>
    </row>
    <row r="993" spans="1:6" ht="17.5" customHeight="1" thickBot="1">
      <c r="A993" s="593">
        <v>32601</v>
      </c>
      <c r="B993" s="594">
        <v>15</v>
      </c>
      <c r="C993" s="595" t="s">
        <v>7619</v>
      </c>
      <c r="D993" s="596" t="s">
        <v>6531</v>
      </c>
      <c r="E993" s="585"/>
      <c r="F993" s="585"/>
    </row>
    <row r="994" spans="1:6" ht="17.5" customHeight="1" thickBot="1">
      <c r="A994" s="593">
        <v>32602</v>
      </c>
      <c r="B994" s="594">
        <v>8</v>
      </c>
      <c r="C994" s="595" t="s">
        <v>7620</v>
      </c>
      <c r="D994" s="596" t="s">
        <v>6531</v>
      </c>
      <c r="E994" s="585"/>
      <c r="F994" s="585"/>
    </row>
    <row r="995" spans="1:6" ht="17.5" customHeight="1" thickBot="1">
      <c r="A995" s="593">
        <v>32603</v>
      </c>
      <c r="B995" s="594">
        <v>15</v>
      </c>
      <c r="C995" s="595" t="s">
        <v>7621</v>
      </c>
      <c r="D995" s="596" t="s">
        <v>6531</v>
      </c>
      <c r="E995" s="585"/>
      <c r="F995" s="585"/>
    </row>
    <row r="996" spans="1:6" ht="17.5" customHeight="1" thickBot="1">
      <c r="A996" s="593">
        <v>32604</v>
      </c>
      <c r="B996" s="594">
        <v>15</v>
      </c>
      <c r="C996" s="595" t="s">
        <v>7622</v>
      </c>
      <c r="D996" s="596" t="s">
        <v>6531</v>
      </c>
      <c r="E996" s="585"/>
      <c r="F996" s="585"/>
    </row>
    <row r="997" spans="1:6" ht="17.5" customHeight="1" thickBot="1">
      <c r="A997" s="593">
        <v>32605</v>
      </c>
      <c r="B997" s="594">
        <v>15</v>
      </c>
      <c r="C997" s="595" t="s">
        <v>7623</v>
      </c>
      <c r="D997" s="596" t="s">
        <v>6531</v>
      </c>
      <c r="E997" s="585"/>
      <c r="F997" s="585"/>
    </row>
    <row r="998" spans="1:6" ht="17.5" customHeight="1" thickBot="1">
      <c r="A998" s="593">
        <v>32606</v>
      </c>
      <c r="B998" s="594">
        <v>15</v>
      </c>
      <c r="C998" s="595" t="s">
        <v>7624</v>
      </c>
      <c r="D998" s="596">
        <v>700</v>
      </c>
      <c r="E998" s="585"/>
      <c r="F998" s="585"/>
    </row>
    <row r="999" spans="1:6" ht="17.5" customHeight="1" thickBot="1">
      <c r="A999" s="593">
        <v>32607</v>
      </c>
      <c r="B999" s="594">
        <v>15</v>
      </c>
      <c r="C999" s="595" t="s">
        <v>7625</v>
      </c>
      <c r="D999" s="596" t="s">
        <v>6531</v>
      </c>
      <c r="E999" s="585"/>
      <c r="F999" s="585"/>
    </row>
    <row r="1000" spans="1:6" ht="17.5" customHeight="1" thickBot="1">
      <c r="A1000" s="593">
        <v>32608</v>
      </c>
      <c r="B1000" s="594">
        <v>15</v>
      </c>
      <c r="C1000" s="595" t="s">
        <v>7626</v>
      </c>
      <c r="D1000" s="596" t="s">
        <v>6531</v>
      </c>
      <c r="E1000" s="585"/>
      <c r="F1000" s="585"/>
    </row>
    <row r="1001" spans="1:6" ht="17.5" customHeight="1" thickBot="1">
      <c r="A1001" s="593">
        <v>32609</v>
      </c>
      <c r="B1001" s="594">
        <v>8</v>
      </c>
      <c r="C1001" s="595" t="s">
        <v>7627</v>
      </c>
      <c r="D1001" s="596" t="s">
        <v>6531</v>
      </c>
      <c r="E1001" s="585"/>
      <c r="F1001" s="585"/>
    </row>
    <row r="1002" spans="1:6" ht="17.5" customHeight="1" thickBot="1">
      <c r="A1002" s="593">
        <v>32610</v>
      </c>
      <c r="B1002" s="594">
        <v>15</v>
      </c>
      <c r="C1002" s="595" t="s">
        <v>7628</v>
      </c>
      <c r="D1002" s="596" t="s">
        <v>6531</v>
      </c>
      <c r="E1002" s="585"/>
      <c r="F1002" s="585"/>
    </row>
    <row r="1003" spans="1:6" ht="17.5" customHeight="1" thickBot="1">
      <c r="A1003" s="593">
        <v>32611</v>
      </c>
      <c r="B1003" s="594">
        <v>15</v>
      </c>
      <c r="C1003" s="595" t="s">
        <v>7629</v>
      </c>
      <c r="D1003" s="596" t="s">
        <v>6531</v>
      </c>
      <c r="E1003" s="585"/>
      <c r="F1003" s="585"/>
    </row>
    <row r="1004" spans="1:6" ht="17.5" customHeight="1" thickBot="1">
      <c r="A1004" s="593">
        <v>32612</v>
      </c>
      <c r="B1004" s="594">
        <v>15</v>
      </c>
      <c r="C1004" s="595" t="s">
        <v>7630</v>
      </c>
      <c r="D1004" s="596" t="s">
        <v>6531</v>
      </c>
      <c r="E1004" s="585"/>
      <c r="F1004" s="585"/>
    </row>
    <row r="1005" spans="1:6" ht="17.5" customHeight="1" thickBot="1">
      <c r="A1005" s="593">
        <v>32613</v>
      </c>
      <c r="B1005" s="594">
        <v>15</v>
      </c>
      <c r="C1005" s="595" t="s">
        <v>7631</v>
      </c>
      <c r="D1005" s="596" t="s">
        <v>6531</v>
      </c>
      <c r="E1005" s="585"/>
      <c r="F1005" s="585"/>
    </row>
    <row r="1006" spans="1:6" ht="17.5" customHeight="1" thickBot="1">
      <c r="A1006" s="593">
        <v>32614</v>
      </c>
      <c r="B1006" s="594">
        <v>15</v>
      </c>
      <c r="C1006" s="595" t="s">
        <v>7632</v>
      </c>
      <c r="D1006" s="596" t="s">
        <v>6531</v>
      </c>
      <c r="E1006" s="585"/>
      <c r="F1006" s="585"/>
    </row>
    <row r="1007" spans="1:6" ht="17.5" customHeight="1" thickBot="1">
      <c r="A1007" s="593">
        <v>32615</v>
      </c>
      <c r="B1007" s="594">
        <v>15</v>
      </c>
      <c r="C1007" s="595" t="s">
        <v>7633</v>
      </c>
      <c r="D1007" s="596" t="s">
        <v>6531</v>
      </c>
      <c r="E1007" s="585"/>
      <c r="F1007" s="585"/>
    </row>
    <row r="1008" spans="1:6" ht="17.5" customHeight="1" thickBot="1">
      <c r="A1008" s="593">
        <v>32616</v>
      </c>
      <c r="B1008" s="594">
        <v>15</v>
      </c>
      <c r="C1008" s="595" t="s">
        <v>7634</v>
      </c>
      <c r="D1008" s="596" t="s">
        <v>6531</v>
      </c>
      <c r="E1008" s="585"/>
      <c r="F1008" s="585"/>
    </row>
    <row r="1009" spans="1:6" ht="17.5" customHeight="1" thickBot="1">
      <c r="A1009" s="593">
        <v>32617</v>
      </c>
      <c r="B1009" s="594">
        <v>15</v>
      </c>
      <c r="C1009" s="595" t="s">
        <v>7635</v>
      </c>
      <c r="D1009" s="596" t="s">
        <v>6531</v>
      </c>
      <c r="E1009" s="585"/>
      <c r="F1009" s="585"/>
    </row>
    <row r="1010" spans="1:6" ht="17.5" customHeight="1" thickBot="1">
      <c r="A1010" s="593">
        <v>32618</v>
      </c>
      <c r="B1010" s="594">
        <v>15</v>
      </c>
      <c r="C1010" s="595" t="s">
        <v>7636</v>
      </c>
      <c r="D1010" s="596" t="s">
        <v>6531</v>
      </c>
      <c r="E1010" s="585"/>
      <c r="F1010" s="585"/>
    </row>
    <row r="1011" spans="1:6" ht="17.5" customHeight="1" thickBot="1">
      <c r="A1011" s="593">
        <v>32619</v>
      </c>
      <c r="B1011" s="594">
        <v>15</v>
      </c>
      <c r="C1011" s="595" t="s">
        <v>7637</v>
      </c>
      <c r="D1011" s="596" t="s">
        <v>6531</v>
      </c>
      <c r="E1011" s="585"/>
      <c r="F1011" s="585"/>
    </row>
    <row r="1012" spans="1:6" ht="17.5" customHeight="1" thickBot="1">
      <c r="A1012" s="593">
        <v>32620</v>
      </c>
      <c r="B1012" s="594">
        <v>15</v>
      </c>
      <c r="C1012" s="595" t="s">
        <v>7638</v>
      </c>
      <c r="D1012" s="596" t="s">
        <v>6531</v>
      </c>
      <c r="E1012" s="585"/>
      <c r="F1012" s="585"/>
    </row>
    <row r="1013" spans="1:6" ht="17.5" customHeight="1" thickBot="1">
      <c r="A1013" s="593">
        <v>32621</v>
      </c>
      <c r="B1013" s="594">
        <v>8</v>
      </c>
      <c r="C1013" s="595" t="s">
        <v>7639</v>
      </c>
      <c r="D1013" s="596" t="s">
        <v>6531</v>
      </c>
      <c r="E1013" s="585"/>
      <c r="F1013" s="585"/>
    </row>
    <row r="1014" spans="1:6" ht="17.5" customHeight="1" thickBot="1">
      <c r="A1014" s="593">
        <v>32622</v>
      </c>
      <c r="B1014" s="594">
        <v>15</v>
      </c>
      <c r="C1014" s="595" t="s">
        <v>7640</v>
      </c>
      <c r="D1014" s="596" t="s">
        <v>6531</v>
      </c>
      <c r="E1014" s="585"/>
      <c r="F1014" s="585"/>
    </row>
    <row r="1015" spans="1:6" ht="17.5" customHeight="1" thickBot="1">
      <c r="A1015" s="593">
        <v>32623</v>
      </c>
      <c r="B1015" s="594">
        <v>15</v>
      </c>
      <c r="C1015" s="595" t="s">
        <v>7641</v>
      </c>
      <c r="D1015" s="596" t="s">
        <v>6531</v>
      </c>
      <c r="E1015" s="585"/>
      <c r="F1015" s="585"/>
    </row>
    <row r="1016" spans="1:6" ht="17.5" customHeight="1" thickBot="1">
      <c r="A1016" s="593">
        <v>32624</v>
      </c>
      <c r="B1016" s="594">
        <v>15</v>
      </c>
      <c r="C1016" s="595" t="s">
        <v>7642</v>
      </c>
      <c r="D1016" s="596" t="s">
        <v>6531</v>
      </c>
      <c r="E1016" s="585"/>
      <c r="F1016" s="585"/>
    </row>
    <row r="1017" spans="1:6" ht="17.5" customHeight="1" thickBot="1">
      <c r="A1017" s="593">
        <v>32625</v>
      </c>
      <c r="B1017" s="594">
        <v>15</v>
      </c>
      <c r="C1017" s="595" t="s">
        <v>7643</v>
      </c>
      <c r="D1017" s="596" t="s">
        <v>6531</v>
      </c>
      <c r="E1017" s="585"/>
      <c r="F1017" s="585"/>
    </row>
    <row r="1018" spans="1:6" ht="17.5" customHeight="1" thickBot="1">
      <c r="A1018" s="593">
        <v>32626</v>
      </c>
      <c r="B1018" s="594">
        <v>15</v>
      </c>
      <c r="C1018" s="595" t="s">
        <v>7644</v>
      </c>
      <c r="D1018" s="596" t="s">
        <v>6531</v>
      </c>
      <c r="E1018" s="585"/>
      <c r="F1018" s="585"/>
    </row>
    <row r="1019" spans="1:6" ht="17.5" customHeight="1" thickBot="1">
      <c r="A1019" s="593">
        <v>32627</v>
      </c>
      <c r="B1019" s="594">
        <v>15</v>
      </c>
      <c r="C1019" s="595" t="s">
        <v>7645</v>
      </c>
      <c r="D1019" s="596" t="s">
        <v>6531</v>
      </c>
      <c r="E1019" s="585"/>
      <c r="F1019" s="585"/>
    </row>
    <row r="1020" spans="1:6" ht="17.5" customHeight="1" thickBot="1">
      <c r="A1020" s="593">
        <v>32628</v>
      </c>
      <c r="B1020" s="594">
        <v>8</v>
      </c>
      <c r="C1020" s="595" t="s">
        <v>7646</v>
      </c>
      <c r="D1020" s="596" t="s">
        <v>6531</v>
      </c>
      <c r="E1020" s="585"/>
      <c r="F1020" s="585"/>
    </row>
    <row r="1021" spans="1:6" ht="17.5" customHeight="1" thickBot="1">
      <c r="A1021" s="593">
        <v>32629</v>
      </c>
      <c r="B1021" s="594">
        <v>8</v>
      </c>
      <c r="C1021" s="595" t="s">
        <v>7647</v>
      </c>
      <c r="D1021" s="596" t="s">
        <v>6531</v>
      </c>
      <c r="E1021" s="585"/>
      <c r="F1021" s="585"/>
    </row>
    <row r="1022" spans="1:6" ht="17.5" customHeight="1" thickBot="1">
      <c r="A1022" s="593">
        <v>32630</v>
      </c>
      <c r="B1022" s="594">
        <v>15</v>
      </c>
      <c r="C1022" s="595" t="s">
        <v>7648</v>
      </c>
      <c r="D1022" s="596" t="s">
        <v>6531</v>
      </c>
      <c r="E1022" s="585"/>
      <c r="F1022" s="585"/>
    </row>
    <row r="1023" spans="1:6" ht="17.5" customHeight="1" thickBot="1">
      <c r="A1023" s="593">
        <v>32631</v>
      </c>
      <c r="B1023" s="594">
        <v>8</v>
      </c>
      <c r="C1023" s="595" t="s">
        <v>7649</v>
      </c>
      <c r="D1023" s="596" t="s">
        <v>6531</v>
      </c>
      <c r="E1023" s="585"/>
      <c r="F1023" s="585"/>
    </row>
    <row r="1024" spans="1:6" ht="17.5" customHeight="1" thickBot="1">
      <c r="A1024" s="593">
        <v>32632</v>
      </c>
      <c r="B1024" s="594">
        <v>15</v>
      </c>
      <c r="C1024" s="595" t="s">
        <v>7650</v>
      </c>
      <c r="D1024" s="596" t="s">
        <v>7651</v>
      </c>
      <c r="E1024" s="585"/>
      <c r="F1024" s="585"/>
    </row>
    <row r="1025" spans="1:6" ht="17.5" customHeight="1" thickBot="1">
      <c r="A1025" s="593">
        <v>32635</v>
      </c>
      <c r="B1025" s="594">
        <v>15</v>
      </c>
      <c r="C1025" s="595" t="s">
        <v>7652</v>
      </c>
      <c r="D1025" s="596">
        <v>740</v>
      </c>
      <c r="E1025" s="585"/>
      <c r="F1025" s="585"/>
    </row>
    <row r="1026" spans="1:6" ht="17.5" customHeight="1" thickBot="1">
      <c r="A1026" s="593">
        <v>32636</v>
      </c>
      <c r="B1026" s="594">
        <v>15</v>
      </c>
      <c r="C1026" s="595" t="s">
        <v>7653</v>
      </c>
      <c r="D1026" s="596">
        <v>180</v>
      </c>
      <c r="E1026" s="585"/>
      <c r="F1026" s="585"/>
    </row>
    <row r="1027" spans="1:6" ht="17.5" customHeight="1" thickBot="1">
      <c r="A1027" s="593">
        <v>32637</v>
      </c>
      <c r="B1027" s="594">
        <v>15</v>
      </c>
      <c r="C1027" s="595" t="s">
        <v>7654</v>
      </c>
      <c r="D1027" s="596" t="s">
        <v>7655</v>
      </c>
      <c r="E1027" s="585"/>
      <c r="F1027" s="585"/>
    </row>
    <row r="1028" spans="1:6" ht="17.5" customHeight="1" thickBot="1">
      <c r="A1028" s="593">
        <v>33001</v>
      </c>
      <c r="B1028" s="594">
        <v>8</v>
      </c>
      <c r="C1028" s="595" t="s">
        <v>7656</v>
      </c>
      <c r="D1028" s="596" t="s">
        <v>6531</v>
      </c>
      <c r="E1028" s="585"/>
      <c r="F1028" s="585"/>
    </row>
    <row r="1029" spans="1:6" ht="17.5" customHeight="1" thickBot="1">
      <c r="A1029" s="593">
        <v>33002</v>
      </c>
      <c r="B1029" s="594">
        <v>8</v>
      </c>
      <c r="C1029" s="595" t="s">
        <v>7657</v>
      </c>
      <c r="D1029" s="596" t="s">
        <v>6531</v>
      </c>
      <c r="E1029" s="585"/>
      <c r="F1029" s="585"/>
    </row>
    <row r="1030" spans="1:6" ht="17.5" customHeight="1" thickBot="1">
      <c r="A1030" s="593">
        <v>33003</v>
      </c>
      <c r="B1030" s="594">
        <v>8</v>
      </c>
      <c r="C1030" s="595" t="s">
        <v>7658</v>
      </c>
      <c r="D1030" s="596" t="s">
        <v>6531</v>
      </c>
      <c r="E1030" s="585"/>
      <c r="F1030" s="585"/>
    </row>
    <row r="1031" spans="1:6" ht="17.5" customHeight="1" thickBot="1">
      <c r="A1031" s="593">
        <v>33004</v>
      </c>
      <c r="B1031" s="594">
        <v>8</v>
      </c>
      <c r="C1031" s="595" t="s">
        <v>7659</v>
      </c>
      <c r="D1031" s="596" t="s">
        <v>6531</v>
      </c>
      <c r="E1031" s="585"/>
      <c r="F1031" s="585"/>
    </row>
    <row r="1032" spans="1:6" ht="17.5" customHeight="1" thickBot="1">
      <c r="A1032" s="593">
        <v>33005</v>
      </c>
      <c r="B1032" s="594">
        <v>15</v>
      </c>
      <c r="C1032" s="595" t="s">
        <v>7660</v>
      </c>
      <c r="D1032" s="596" t="s">
        <v>6531</v>
      </c>
      <c r="E1032" s="585"/>
      <c r="F1032" s="585"/>
    </row>
    <row r="1033" spans="1:6" ht="17.5" customHeight="1" thickBot="1">
      <c r="A1033" s="593">
        <v>33006</v>
      </c>
      <c r="B1033" s="594">
        <v>15</v>
      </c>
      <c r="C1033" s="595" t="s">
        <v>7661</v>
      </c>
      <c r="D1033" s="596" t="s">
        <v>6531</v>
      </c>
      <c r="E1033" s="585"/>
      <c r="F1033" s="585"/>
    </row>
    <row r="1034" spans="1:6" ht="17.5" customHeight="1" thickBot="1">
      <c r="A1034" s="593">
        <v>33101</v>
      </c>
      <c r="B1034" s="594">
        <v>15</v>
      </c>
      <c r="C1034" s="595" t="s">
        <v>7662</v>
      </c>
      <c r="D1034" s="596" t="s">
        <v>6531</v>
      </c>
      <c r="E1034" s="585"/>
      <c r="F1034" s="585"/>
    </row>
    <row r="1035" spans="1:6" ht="17.5" customHeight="1" thickBot="1">
      <c r="A1035" s="593">
        <v>33102</v>
      </c>
      <c r="B1035" s="594">
        <v>15</v>
      </c>
      <c r="C1035" s="595" t="s">
        <v>7663</v>
      </c>
      <c r="D1035" s="596" t="s">
        <v>6531</v>
      </c>
      <c r="E1035" s="585"/>
      <c r="F1035" s="585"/>
    </row>
    <row r="1036" spans="1:6" ht="17.5" customHeight="1" thickBot="1">
      <c r="A1036" s="593">
        <v>33103</v>
      </c>
      <c r="B1036" s="594">
        <v>15</v>
      </c>
      <c r="C1036" s="595" t="s">
        <v>7664</v>
      </c>
      <c r="D1036" s="596" t="s">
        <v>6531</v>
      </c>
      <c r="E1036" s="585"/>
      <c r="F1036" s="585"/>
    </row>
    <row r="1037" spans="1:6" ht="17.5" customHeight="1" thickBot="1">
      <c r="A1037" s="593">
        <v>33104</v>
      </c>
      <c r="B1037" s="594">
        <v>15</v>
      </c>
      <c r="C1037" s="595" t="s">
        <v>7665</v>
      </c>
      <c r="D1037" s="596" t="s">
        <v>6531</v>
      </c>
      <c r="E1037" s="585"/>
      <c r="F1037" s="585"/>
    </row>
    <row r="1038" spans="1:6" ht="17.5" customHeight="1" thickBot="1">
      <c r="A1038" s="593">
        <v>33105</v>
      </c>
      <c r="B1038" s="594">
        <v>8</v>
      </c>
      <c r="C1038" s="595" t="s">
        <v>7666</v>
      </c>
      <c r="D1038" s="596" t="s">
        <v>7667</v>
      </c>
      <c r="E1038" s="585"/>
      <c r="F1038" s="585"/>
    </row>
    <row r="1039" spans="1:6" ht="17.5" customHeight="1" thickBot="1">
      <c r="A1039" s="593">
        <v>33106</v>
      </c>
      <c r="B1039" s="594">
        <v>8</v>
      </c>
      <c r="C1039" s="595" t="s">
        <v>7668</v>
      </c>
      <c r="D1039" s="596" t="s">
        <v>6531</v>
      </c>
      <c r="E1039" s="585"/>
      <c r="F1039" s="585"/>
    </row>
    <row r="1040" spans="1:6" ht="17.5" customHeight="1" thickBot="1">
      <c r="A1040" s="593">
        <v>33107</v>
      </c>
      <c r="B1040" s="594">
        <v>15</v>
      </c>
      <c r="C1040" s="595" t="s">
        <v>7669</v>
      </c>
      <c r="D1040" s="596" t="s">
        <v>6531</v>
      </c>
      <c r="E1040" s="585"/>
      <c r="F1040" s="585"/>
    </row>
    <row r="1041" spans="1:6" ht="17.5" customHeight="1" thickBot="1">
      <c r="A1041" s="593">
        <v>33108</v>
      </c>
      <c r="B1041" s="594">
        <v>15</v>
      </c>
      <c r="C1041" s="595" t="s">
        <v>7670</v>
      </c>
      <c r="D1041" s="596" t="s">
        <v>6531</v>
      </c>
      <c r="E1041" s="585"/>
      <c r="F1041" s="585"/>
    </row>
    <row r="1042" spans="1:6" ht="17.5" customHeight="1" thickBot="1">
      <c r="A1042" s="593">
        <v>33109</v>
      </c>
      <c r="B1042" s="594">
        <v>8</v>
      </c>
      <c r="C1042" s="595" t="s">
        <v>7671</v>
      </c>
      <c r="D1042" s="596" t="s">
        <v>6531</v>
      </c>
      <c r="E1042" s="585"/>
      <c r="F1042" s="585"/>
    </row>
    <row r="1043" spans="1:6" ht="17.5" customHeight="1" thickBot="1">
      <c r="A1043" s="593">
        <v>33110</v>
      </c>
      <c r="B1043" s="594">
        <v>15</v>
      </c>
      <c r="C1043" s="595" t="s">
        <v>7672</v>
      </c>
      <c r="D1043" s="596" t="s">
        <v>6531</v>
      </c>
      <c r="E1043" s="585"/>
      <c r="F1043" s="585"/>
    </row>
    <row r="1044" spans="1:6" ht="17.5" customHeight="1" thickBot="1">
      <c r="A1044" s="593">
        <v>33112</v>
      </c>
      <c r="B1044" s="594">
        <v>15</v>
      </c>
      <c r="C1044" s="595" t="s">
        <v>7673</v>
      </c>
      <c r="D1044" s="596">
        <v>0</v>
      </c>
      <c r="E1044" s="585"/>
      <c r="F1044" s="585"/>
    </row>
    <row r="1045" spans="1:6" ht="17.5" customHeight="1" thickBot="1">
      <c r="A1045" s="593">
        <v>33114</v>
      </c>
      <c r="B1045" s="594">
        <v>15</v>
      </c>
      <c r="C1045" s="595" t="s">
        <v>7674</v>
      </c>
      <c r="D1045" s="596" t="s">
        <v>6531</v>
      </c>
      <c r="E1045" s="585"/>
      <c r="F1045" s="585"/>
    </row>
    <row r="1046" spans="1:6" ht="17.5" customHeight="1" thickBot="1">
      <c r="A1046" s="593">
        <v>33118</v>
      </c>
      <c r="B1046" s="594">
        <v>15</v>
      </c>
      <c r="C1046" s="595" t="s">
        <v>7675</v>
      </c>
      <c r="D1046" s="596" t="s">
        <v>6531</v>
      </c>
      <c r="E1046" s="585"/>
      <c r="F1046" s="585"/>
    </row>
    <row r="1047" spans="1:6" ht="17.5" customHeight="1" thickBot="1">
      <c r="A1047" s="593">
        <v>33123</v>
      </c>
      <c r="B1047" s="594">
        <v>15</v>
      </c>
      <c r="C1047" s="595" t="s">
        <v>7676</v>
      </c>
      <c r="D1047" s="596" t="s">
        <v>6531</v>
      </c>
      <c r="E1047" s="585"/>
      <c r="F1047" s="585"/>
    </row>
    <row r="1048" spans="1:6" ht="17.5" customHeight="1" thickBot="1">
      <c r="A1048" s="593">
        <v>33151</v>
      </c>
      <c r="B1048" s="594">
        <v>15</v>
      </c>
      <c r="C1048" s="595" t="s">
        <v>7677</v>
      </c>
      <c r="D1048" s="596" t="s">
        <v>6531</v>
      </c>
      <c r="E1048" s="585"/>
      <c r="F1048" s="585"/>
    </row>
    <row r="1049" spans="1:6" ht="17.5" customHeight="1" thickBot="1">
      <c r="A1049" s="593">
        <v>33154</v>
      </c>
      <c r="B1049" s="594">
        <v>15</v>
      </c>
      <c r="C1049" s="595" t="s">
        <v>7678</v>
      </c>
      <c r="D1049" s="596">
        <v>470</v>
      </c>
      <c r="E1049" s="585"/>
      <c r="F1049" s="585"/>
    </row>
    <row r="1050" spans="1:6" ht="17.5" customHeight="1" thickBot="1">
      <c r="A1050" s="593">
        <v>33171</v>
      </c>
      <c r="B1050" s="594">
        <v>15</v>
      </c>
      <c r="C1050" s="595" t="s">
        <v>7679</v>
      </c>
      <c r="D1050" s="596" t="s">
        <v>6531</v>
      </c>
      <c r="E1050" s="585"/>
      <c r="F1050" s="585"/>
    </row>
    <row r="1051" spans="1:6" ht="17.5" customHeight="1" thickBot="1">
      <c r="A1051" s="593">
        <v>33201</v>
      </c>
      <c r="B1051" s="594">
        <v>15</v>
      </c>
      <c r="C1051" s="595" t="s">
        <v>7680</v>
      </c>
      <c r="D1051" s="596">
        <v>0</v>
      </c>
      <c r="E1051" s="585"/>
      <c r="F1051" s="585"/>
    </row>
    <row r="1052" spans="1:6" ht="17.5" customHeight="1" thickBot="1">
      <c r="A1052" s="593">
        <v>33202</v>
      </c>
      <c r="B1052" s="594">
        <v>8</v>
      </c>
      <c r="C1052" s="595" t="s">
        <v>7681</v>
      </c>
      <c r="D1052" s="596" t="s">
        <v>6531</v>
      </c>
      <c r="E1052" s="585"/>
      <c r="F1052" s="585"/>
    </row>
    <row r="1053" spans="1:6" ht="17.5" customHeight="1" thickBot="1">
      <c r="A1053" s="593">
        <v>33203</v>
      </c>
      <c r="B1053" s="594">
        <v>15</v>
      </c>
      <c r="C1053" s="595" t="s">
        <v>7682</v>
      </c>
      <c r="D1053" s="596">
        <v>0</v>
      </c>
      <c r="E1053" s="585"/>
      <c r="F1053" s="585"/>
    </row>
    <row r="1054" spans="1:6" ht="17.5" customHeight="1" thickBot="1">
      <c r="A1054" s="593">
        <v>33204</v>
      </c>
      <c r="B1054" s="594">
        <v>15</v>
      </c>
      <c r="C1054" s="595" t="s">
        <v>7683</v>
      </c>
      <c r="D1054" s="596">
        <v>0</v>
      </c>
      <c r="E1054" s="585"/>
      <c r="F1054" s="585"/>
    </row>
    <row r="1055" spans="1:6" ht="17.5" customHeight="1" thickBot="1">
      <c r="A1055" s="593">
        <v>33208</v>
      </c>
      <c r="B1055" s="594">
        <v>15</v>
      </c>
      <c r="C1055" s="595" t="s">
        <v>7684</v>
      </c>
      <c r="D1055" s="596">
        <v>100</v>
      </c>
      <c r="E1055" s="585"/>
      <c r="F1055" s="585"/>
    </row>
    <row r="1056" spans="1:6" ht="17.5" customHeight="1" thickBot="1">
      <c r="A1056" s="593">
        <v>3322</v>
      </c>
      <c r="B1056" s="594">
        <v>19</v>
      </c>
      <c r="C1056" s="595" t="s">
        <v>7685</v>
      </c>
      <c r="D1056" s="596" t="s">
        <v>6531</v>
      </c>
      <c r="E1056" s="585"/>
      <c r="F1056" s="585"/>
    </row>
    <row r="1057" spans="1:6" ht="17.5" customHeight="1" thickBot="1">
      <c r="A1057" s="593">
        <v>3323</v>
      </c>
      <c r="B1057" s="594">
        <v>19</v>
      </c>
      <c r="C1057" s="595" t="s">
        <v>7686</v>
      </c>
      <c r="D1057" s="596" t="s">
        <v>6531</v>
      </c>
      <c r="E1057" s="585"/>
      <c r="F1057" s="585"/>
    </row>
    <row r="1058" spans="1:6" ht="17.5" customHeight="1" thickBot="1">
      <c r="A1058" s="593">
        <v>3324</v>
      </c>
      <c r="B1058" s="594">
        <v>19</v>
      </c>
      <c r="C1058" s="595" t="s">
        <v>7687</v>
      </c>
      <c r="D1058" s="596" t="s">
        <v>6531</v>
      </c>
      <c r="E1058" s="585"/>
      <c r="F1058" s="585"/>
    </row>
    <row r="1059" spans="1:6" ht="17.5" customHeight="1" thickBot="1">
      <c r="A1059" s="593">
        <v>3325</v>
      </c>
      <c r="B1059" s="594">
        <v>19</v>
      </c>
      <c r="C1059" s="595" t="s">
        <v>7688</v>
      </c>
      <c r="D1059" s="596" t="s">
        <v>6531</v>
      </c>
      <c r="E1059" s="585"/>
      <c r="F1059" s="585"/>
    </row>
    <row r="1060" spans="1:6" ht="17.5" customHeight="1" thickBot="1">
      <c r="A1060" s="593">
        <v>3327</v>
      </c>
      <c r="B1060" s="594">
        <v>19</v>
      </c>
      <c r="C1060" s="595" t="s">
        <v>7689</v>
      </c>
      <c r="D1060" s="596" t="s">
        <v>6531</v>
      </c>
      <c r="E1060" s="585"/>
      <c r="F1060" s="585"/>
    </row>
    <row r="1061" spans="1:6" ht="17.5" customHeight="1" thickBot="1">
      <c r="A1061" s="593">
        <v>3328</v>
      </c>
      <c r="B1061" s="594">
        <v>19</v>
      </c>
      <c r="C1061" s="595" t="s">
        <v>7690</v>
      </c>
      <c r="D1061" s="596" t="s">
        <v>6531</v>
      </c>
      <c r="E1061" s="585"/>
      <c r="F1061" s="585"/>
    </row>
    <row r="1062" spans="1:6" ht="17.5" customHeight="1" thickBot="1">
      <c r="A1062" s="593">
        <v>33301</v>
      </c>
      <c r="B1062" s="594">
        <v>15</v>
      </c>
      <c r="C1062" s="595" t="s">
        <v>7691</v>
      </c>
      <c r="D1062" s="596" t="s">
        <v>6531</v>
      </c>
      <c r="E1062" s="585"/>
      <c r="F1062" s="585"/>
    </row>
    <row r="1063" spans="1:6" ht="17.5" customHeight="1" thickBot="1">
      <c r="A1063" s="593">
        <v>33302</v>
      </c>
      <c r="B1063" s="594">
        <v>15</v>
      </c>
      <c r="C1063" s="595" t="s">
        <v>7692</v>
      </c>
      <c r="D1063" s="596" t="s">
        <v>6531</v>
      </c>
      <c r="E1063" s="585"/>
      <c r="F1063" s="585"/>
    </row>
    <row r="1064" spans="1:6" ht="17.5" customHeight="1" thickBot="1">
      <c r="A1064" s="593">
        <v>33303</v>
      </c>
      <c r="B1064" s="594">
        <v>8</v>
      </c>
      <c r="C1064" s="595" t="s">
        <v>7693</v>
      </c>
      <c r="D1064" s="596" t="s">
        <v>6531</v>
      </c>
      <c r="E1064" s="585"/>
      <c r="F1064" s="585"/>
    </row>
    <row r="1065" spans="1:6" ht="17.5" customHeight="1" thickBot="1">
      <c r="A1065" s="593">
        <v>33304</v>
      </c>
      <c r="B1065" s="594">
        <v>8</v>
      </c>
      <c r="C1065" s="595" t="s">
        <v>7694</v>
      </c>
      <c r="D1065" s="596" t="s">
        <v>6531</v>
      </c>
      <c r="E1065" s="585"/>
      <c r="F1065" s="585"/>
    </row>
    <row r="1066" spans="1:6" ht="17.5" customHeight="1" thickBot="1">
      <c r="A1066" s="593">
        <v>33305</v>
      </c>
      <c r="B1066" s="594">
        <v>8</v>
      </c>
      <c r="C1066" s="595" t="s">
        <v>7695</v>
      </c>
      <c r="D1066" s="596" t="s">
        <v>6531</v>
      </c>
      <c r="E1066" s="585"/>
      <c r="F1066" s="585"/>
    </row>
    <row r="1067" spans="1:6" ht="17.5" customHeight="1" thickBot="1">
      <c r="A1067" s="593">
        <v>33306</v>
      </c>
      <c r="B1067" s="594">
        <v>8</v>
      </c>
      <c r="C1067" s="595" t="s">
        <v>7696</v>
      </c>
      <c r="D1067" s="596" t="s">
        <v>6531</v>
      </c>
      <c r="E1067" s="585"/>
      <c r="F1067" s="585"/>
    </row>
    <row r="1068" spans="1:6" ht="17.5" customHeight="1" thickBot="1">
      <c r="A1068" s="593">
        <v>33316</v>
      </c>
      <c r="B1068" s="594">
        <v>15</v>
      </c>
      <c r="C1068" s="595" t="s">
        <v>7697</v>
      </c>
      <c r="D1068" s="596" t="s">
        <v>7698</v>
      </c>
      <c r="E1068" s="585"/>
      <c r="F1068" s="585"/>
    </row>
    <row r="1069" spans="1:6" ht="17.5" customHeight="1" thickBot="1">
      <c r="A1069" s="593">
        <v>33319</v>
      </c>
      <c r="B1069" s="594">
        <v>15</v>
      </c>
      <c r="C1069" s="595" t="s">
        <v>7699</v>
      </c>
      <c r="D1069" s="596">
        <v>0</v>
      </c>
      <c r="E1069" s="585"/>
      <c r="F1069" s="585"/>
    </row>
    <row r="1070" spans="1:6" ht="17.5" customHeight="1" thickBot="1">
      <c r="A1070" s="593">
        <v>3332</v>
      </c>
      <c r="B1070" s="594">
        <v>19</v>
      </c>
      <c r="C1070" s="595" t="s">
        <v>7700</v>
      </c>
      <c r="D1070" s="596" t="s">
        <v>6531</v>
      </c>
      <c r="E1070" s="585"/>
      <c r="F1070" s="585"/>
    </row>
    <row r="1071" spans="1:6" ht="17.5" customHeight="1" thickBot="1">
      <c r="A1071" s="593">
        <v>3334</v>
      </c>
      <c r="B1071" s="594">
        <v>19</v>
      </c>
      <c r="C1071" s="595" t="s">
        <v>7701</v>
      </c>
      <c r="D1071" s="596" t="s">
        <v>6531</v>
      </c>
      <c r="E1071" s="585"/>
      <c r="F1071" s="585"/>
    </row>
    <row r="1072" spans="1:6" ht="17.5" customHeight="1" thickBot="1">
      <c r="A1072" s="593">
        <v>3341</v>
      </c>
      <c r="B1072" s="594">
        <v>19</v>
      </c>
      <c r="C1072" s="595" t="s">
        <v>7702</v>
      </c>
      <c r="D1072" s="596" t="s">
        <v>6531</v>
      </c>
      <c r="E1072" s="585"/>
      <c r="F1072" s="585"/>
    </row>
    <row r="1073" spans="1:6" ht="17.5" customHeight="1" thickBot="1">
      <c r="A1073" s="593">
        <v>3342</v>
      </c>
      <c r="B1073" s="594">
        <v>19</v>
      </c>
      <c r="C1073" s="595" t="s">
        <v>7703</v>
      </c>
      <c r="D1073" s="596" t="s">
        <v>6531</v>
      </c>
      <c r="E1073" s="585"/>
      <c r="F1073" s="585"/>
    </row>
    <row r="1074" spans="1:6" ht="17.5" customHeight="1" thickBot="1">
      <c r="A1074" s="593">
        <v>3343</v>
      </c>
      <c r="B1074" s="594">
        <v>19</v>
      </c>
      <c r="C1074" s="595" t="s">
        <v>7704</v>
      </c>
      <c r="D1074" s="596" t="s">
        <v>6531</v>
      </c>
      <c r="E1074" s="585"/>
      <c r="F1074" s="585"/>
    </row>
    <row r="1075" spans="1:6" ht="17.5" customHeight="1" thickBot="1">
      <c r="A1075" s="593">
        <v>3348</v>
      </c>
      <c r="B1075" s="594">
        <v>19</v>
      </c>
      <c r="C1075" s="595" t="s">
        <v>7705</v>
      </c>
      <c r="D1075" s="596" t="s">
        <v>7706</v>
      </c>
      <c r="E1075" s="585"/>
      <c r="F1075" s="585"/>
    </row>
    <row r="1076" spans="1:6" ht="17.5" customHeight="1" thickBot="1">
      <c r="A1076" s="593">
        <v>33501</v>
      </c>
      <c r="B1076" s="594">
        <v>15</v>
      </c>
      <c r="C1076" s="595" t="s">
        <v>7707</v>
      </c>
      <c r="D1076" s="596" t="s">
        <v>6531</v>
      </c>
      <c r="E1076" s="585"/>
      <c r="F1076" s="585"/>
    </row>
    <row r="1077" spans="1:6" ht="17.5" customHeight="1" thickBot="1">
      <c r="A1077" s="593">
        <v>33502</v>
      </c>
      <c r="B1077" s="594">
        <v>15</v>
      </c>
      <c r="C1077" s="595" t="s">
        <v>7708</v>
      </c>
      <c r="D1077" s="596" t="s">
        <v>7709</v>
      </c>
      <c r="E1077" s="585"/>
      <c r="F1077" s="585"/>
    </row>
    <row r="1078" spans="1:6" ht="17.5" customHeight="1" thickBot="1">
      <c r="A1078" s="593">
        <v>33503</v>
      </c>
      <c r="B1078" s="594">
        <v>15</v>
      </c>
      <c r="C1078" s="595" t="s">
        <v>7710</v>
      </c>
      <c r="D1078" s="596" t="s">
        <v>7711</v>
      </c>
      <c r="E1078" s="585"/>
      <c r="F1078" s="585"/>
    </row>
    <row r="1079" spans="1:6" ht="17.5" customHeight="1" thickBot="1">
      <c r="A1079" s="593">
        <v>33504</v>
      </c>
      <c r="B1079" s="594">
        <v>8</v>
      </c>
      <c r="C1079" s="595" t="s">
        <v>7712</v>
      </c>
      <c r="D1079" s="596" t="s">
        <v>7713</v>
      </c>
      <c r="E1079" s="585"/>
      <c r="F1079" s="585"/>
    </row>
    <row r="1080" spans="1:6" ht="17.5" customHeight="1" thickBot="1">
      <c r="A1080" s="593">
        <v>33505</v>
      </c>
      <c r="B1080" s="594">
        <v>15</v>
      </c>
      <c r="C1080" s="595" t="s">
        <v>7714</v>
      </c>
      <c r="D1080" s="596" t="s">
        <v>6531</v>
      </c>
      <c r="E1080" s="585"/>
      <c r="F1080" s="585"/>
    </row>
    <row r="1081" spans="1:6" ht="17.5" customHeight="1" thickBot="1">
      <c r="A1081" s="593">
        <v>33506</v>
      </c>
      <c r="B1081" s="594">
        <v>15</v>
      </c>
      <c r="C1081" s="595" t="s">
        <v>7715</v>
      </c>
      <c r="D1081" s="596" t="s">
        <v>6531</v>
      </c>
      <c r="E1081" s="585"/>
      <c r="F1081" s="585"/>
    </row>
    <row r="1082" spans="1:6" ht="17.5" customHeight="1" thickBot="1">
      <c r="A1082" s="593">
        <v>33507</v>
      </c>
      <c r="B1082" s="594">
        <v>8</v>
      </c>
      <c r="C1082" s="595" t="s">
        <v>7716</v>
      </c>
      <c r="D1082" s="596" t="s">
        <v>6531</v>
      </c>
      <c r="E1082" s="585"/>
      <c r="F1082" s="585"/>
    </row>
    <row r="1083" spans="1:6" ht="17.5" customHeight="1" thickBot="1">
      <c r="A1083" s="593">
        <v>33508</v>
      </c>
      <c r="B1083" s="594">
        <v>15</v>
      </c>
      <c r="C1083" s="595" t="s">
        <v>7717</v>
      </c>
      <c r="D1083" s="596" t="s">
        <v>6531</v>
      </c>
      <c r="E1083" s="585"/>
      <c r="F1083" s="585"/>
    </row>
    <row r="1084" spans="1:6" ht="17.5" customHeight="1" thickBot="1">
      <c r="A1084" s="593">
        <v>3351</v>
      </c>
      <c r="B1084" s="594">
        <v>19</v>
      </c>
      <c r="C1084" s="595" t="s">
        <v>7718</v>
      </c>
      <c r="D1084" s="596" t="s">
        <v>6531</v>
      </c>
      <c r="E1084" s="585"/>
      <c r="F1084" s="585"/>
    </row>
    <row r="1085" spans="1:6" ht="17.5" customHeight="1" thickBot="1">
      <c r="A1085" s="593">
        <v>33510</v>
      </c>
      <c r="B1085" s="594">
        <v>8</v>
      </c>
      <c r="C1085" s="595" t="s">
        <v>7719</v>
      </c>
      <c r="D1085" s="596" t="s">
        <v>6531</v>
      </c>
      <c r="E1085" s="585"/>
      <c r="F1085" s="585"/>
    </row>
    <row r="1086" spans="1:6" ht="17.5" customHeight="1" thickBot="1">
      <c r="A1086" s="593">
        <v>33511</v>
      </c>
      <c r="B1086" s="594">
        <v>8</v>
      </c>
      <c r="C1086" s="595" t="s">
        <v>7720</v>
      </c>
      <c r="D1086" s="596" t="s">
        <v>6531</v>
      </c>
      <c r="E1086" s="585"/>
      <c r="F1086" s="585"/>
    </row>
    <row r="1087" spans="1:6" ht="17.5" customHeight="1" thickBot="1">
      <c r="A1087" s="593">
        <v>33512</v>
      </c>
      <c r="B1087" s="594">
        <v>15</v>
      </c>
      <c r="C1087" s="595" t="s">
        <v>7721</v>
      </c>
      <c r="D1087" s="596" t="s">
        <v>6531</v>
      </c>
      <c r="E1087" s="585"/>
      <c r="F1087" s="585"/>
    </row>
    <row r="1088" spans="1:6" ht="17.5" customHeight="1" thickBot="1">
      <c r="A1088" s="593">
        <v>33513</v>
      </c>
      <c r="B1088" s="594">
        <v>15</v>
      </c>
      <c r="C1088" s="595" t="s">
        <v>7722</v>
      </c>
      <c r="D1088" s="596" t="s">
        <v>6531</v>
      </c>
      <c r="E1088" s="585"/>
      <c r="F1088" s="585"/>
    </row>
    <row r="1089" spans="1:6" ht="17.5" customHeight="1" thickBot="1">
      <c r="A1089" s="593">
        <v>33515</v>
      </c>
      <c r="B1089" s="594">
        <v>15</v>
      </c>
      <c r="C1089" s="595" t="s">
        <v>7723</v>
      </c>
      <c r="D1089" s="596" t="s">
        <v>6531</v>
      </c>
      <c r="E1089" s="585"/>
      <c r="F1089" s="585"/>
    </row>
    <row r="1090" spans="1:6" ht="17.5" customHeight="1" thickBot="1">
      <c r="A1090" s="593">
        <v>33517</v>
      </c>
      <c r="B1090" s="594">
        <v>15</v>
      </c>
      <c r="C1090" s="595" t="s">
        <v>7724</v>
      </c>
      <c r="D1090" s="596" t="s">
        <v>6531</v>
      </c>
      <c r="E1090" s="585"/>
      <c r="F1090" s="585"/>
    </row>
    <row r="1091" spans="1:6" ht="17.5" customHeight="1" thickBot="1">
      <c r="A1091" s="593">
        <v>33524</v>
      </c>
      <c r="B1091" s="594">
        <v>15</v>
      </c>
      <c r="C1091" s="595" t="s">
        <v>7725</v>
      </c>
      <c r="D1091" s="596" t="s">
        <v>6531</v>
      </c>
      <c r="E1091" s="585"/>
      <c r="F1091" s="585"/>
    </row>
    <row r="1092" spans="1:6" ht="17.5" customHeight="1" thickBot="1">
      <c r="A1092" s="593">
        <v>33550</v>
      </c>
      <c r="B1092" s="594">
        <v>15</v>
      </c>
      <c r="C1092" s="595" t="s">
        <v>7726</v>
      </c>
      <c r="D1092" s="596" t="s">
        <v>6531</v>
      </c>
      <c r="E1092" s="585"/>
      <c r="F1092" s="585"/>
    </row>
    <row r="1093" spans="1:6" ht="17.5" customHeight="1" thickBot="1">
      <c r="A1093" s="593">
        <v>33551</v>
      </c>
      <c r="B1093" s="594">
        <v>8</v>
      </c>
      <c r="C1093" s="595" t="s">
        <v>7727</v>
      </c>
      <c r="D1093" s="596" t="s">
        <v>6531</v>
      </c>
      <c r="E1093" s="585"/>
      <c r="F1093" s="585"/>
    </row>
    <row r="1094" spans="1:6" ht="17.5" customHeight="1" thickBot="1">
      <c r="A1094" s="593">
        <v>33552</v>
      </c>
      <c r="B1094" s="594">
        <v>15</v>
      </c>
      <c r="C1094" s="595" t="s">
        <v>7728</v>
      </c>
      <c r="D1094" s="596" t="s">
        <v>6531</v>
      </c>
      <c r="E1094" s="585"/>
      <c r="F1094" s="585"/>
    </row>
    <row r="1095" spans="1:6" ht="17.5" customHeight="1" thickBot="1">
      <c r="A1095" s="593">
        <v>33553</v>
      </c>
      <c r="B1095" s="594">
        <v>8</v>
      </c>
      <c r="C1095" s="595" t="s">
        <v>7729</v>
      </c>
      <c r="D1095" s="596" t="s">
        <v>6531</v>
      </c>
      <c r="E1095" s="585"/>
      <c r="F1095" s="585"/>
    </row>
    <row r="1096" spans="1:6" ht="17.5" customHeight="1" thickBot="1">
      <c r="A1096" s="593">
        <v>33554</v>
      </c>
      <c r="B1096" s="594">
        <v>15</v>
      </c>
      <c r="C1096" s="595" t="s">
        <v>7730</v>
      </c>
      <c r="D1096" s="596" t="s">
        <v>6531</v>
      </c>
      <c r="E1096" s="585"/>
      <c r="F1096" s="585"/>
    </row>
    <row r="1097" spans="1:6" ht="17.5" customHeight="1" thickBot="1">
      <c r="A1097" s="593">
        <v>33555</v>
      </c>
      <c r="B1097" s="594">
        <v>15</v>
      </c>
      <c r="C1097" s="595" t="s">
        <v>7731</v>
      </c>
      <c r="D1097" s="596" t="s">
        <v>6531</v>
      </c>
      <c r="E1097" s="585"/>
      <c r="F1097" s="585"/>
    </row>
    <row r="1098" spans="1:6" ht="17.5" customHeight="1" thickBot="1">
      <c r="A1098" s="593">
        <v>33556</v>
      </c>
      <c r="B1098" s="594">
        <v>15</v>
      </c>
      <c r="C1098" s="595" t="s">
        <v>7732</v>
      </c>
      <c r="D1098" s="596" t="s">
        <v>6531</v>
      </c>
      <c r="E1098" s="585"/>
      <c r="F1098" s="585"/>
    </row>
    <row r="1099" spans="1:6" ht="17.5" customHeight="1" thickBot="1">
      <c r="A1099" s="593">
        <v>33557</v>
      </c>
      <c r="B1099" s="594">
        <v>15</v>
      </c>
      <c r="C1099" s="595" t="s">
        <v>7733</v>
      </c>
      <c r="D1099" s="596" t="s">
        <v>6531</v>
      </c>
      <c r="E1099" s="585"/>
      <c r="F1099" s="585"/>
    </row>
    <row r="1100" spans="1:6" ht="17.5" customHeight="1" thickBot="1">
      <c r="A1100" s="593">
        <v>33558</v>
      </c>
      <c r="B1100" s="594">
        <v>15</v>
      </c>
      <c r="C1100" s="595" t="s">
        <v>7734</v>
      </c>
      <c r="D1100" s="596" t="s">
        <v>6531</v>
      </c>
      <c r="E1100" s="585"/>
      <c r="F1100" s="585"/>
    </row>
    <row r="1101" spans="1:6" ht="17.5" customHeight="1" thickBot="1">
      <c r="A1101" s="593">
        <v>33559</v>
      </c>
      <c r="B1101" s="594">
        <v>8</v>
      </c>
      <c r="C1101" s="595" t="s">
        <v>7735</v>
      </c>
      <c r="D1101" s="596" t="s">
        <v>6531</v>
      </c>
      <c r="E1101" s="585"/>
      <c r="F1101" s="585"/>
    </row>
    <row r="1102" spans="1:6" ht="17.5" customHeight="1" thickBot="1">
      <c r="A1102" s="593">
        <v>33560</v>
      </c>
      <c r="B1102" s="594">
        <v>15</v>
      </c>
      <c r="C1102" s="595" t="s">
        <v>7736</v>
      </c>
      <c r="D1102" s="596" t="s">
        <v>6531</v>
      </c>
      <c r="E1102" s="585"/>
      <c r="F1102" s="585"/>
    </row>
    <row r="1103" spans="1:6" ht="17.5" customHeight="1" thickBot="1">
      <c r="A1103" s="593">
        <v>33601</v>
      </c>
      <c r="B1103" s="594">
        <v>8</v>
      </c>
      <c r="C1103" s="595" t="s">
        <v>7737</v>
      </c>
      <c r="D1103" s="596" t="s">
        <v>6531</v>
      </c>
      <c r="E1103" s="585"/>
      <c r="F1103" s="585"/>
    </row>
    <row r="1104" spans="1:6" ht="17.5" customHeight="1" thickBot="1">
      <c r="A1104" s="593">
        <v>33602</v>
      </c>
      <c r="B1104" s="594">
        <v>15</v>
      </c>
      <c r="C1104" s="595" t="s">
        <v>7738</v>
      </c>
      <c r="D1104" s="596" t="s">
        <v>6531</v>
      </c>
      <c r="E1104" s="585"/>
      <c r="F1104" s="585"/>
    </row>
    <row r="1105" spans="1:6" ht="17.5" customHeight="1" thickBot="1">
      <c r="A1105" s="593">
        <v>33603</v>
      </c>
      <c r="B1105" s="594">
        <v>8</v>
      </c>
      <c r="C1105" s="595" t="s">
        <v>7739</v>
      </c>
      <c r="D1105" s="596" t="s">
        <v>6531</v>
      </c>
      <c r="E1105" s="585"/>
      <c r="F1105" s="585"/>
    </row>
    <row r="1106" spans="1:6" ht="17.5" customHeight="1" thickBot="1">
      <c r="A1106" s="593">
        <v>33604</v>
      </c>
      <c r="B1106" s="594">
        <v>15</v>
      </c>
      <c r="C1106" s="595" t="s">
        <v>7740</v>
      </c>
      <c r="D1106" s="596" t="s">
        <v>6531</v>
      </c>
      <c r="E1106" s="585"/>
      <c r="F1106" s="585"/>
    </row>
    <row r="1107" spans="1:6" ht="17.5" customHeight="1" thickBot="1">
      <c r="A1107" s="593">
        <v>33605</v>
      </c>
      <c r="B1107" s="594">
        <v>15</v>
      </c>
      <c r="C1107" s="595" t="s">
        <v>7741</v>
      </c>
      <c r="D1107" s="596" t="s">
        <v>6531</v>
      </c>
      <c r="E1107" s="585"/>
      <c r="F1107" s="585"/>
    </row>
    <row r="1108" spans="1:6" ht="17.5" customHeight="1" thickBot="1">
      <c r="A1108" s="593">
        <v>33606</v>
      </c>
      <c r="B1108" s="594">
        <v>15</v>
      </c>
      <c r="C1108" s="595" t="s">
        <v>7742</v>
      </c>
      <c r="D1108" s="596" t="s">
        <v>6531</v>
      </c>
      <c r="E1108" s="585"/>
      <c r="F1108" s="585"/>
    </row>
    <row r="1109" spans="1:6" ht="17.5" customHeight="1" thickBot="1">
      <c r="A1109" s="593">
        <v>33607</v>
      </c>
      <c r="B1109" s="594">
        <v>15</v>
      </c>
      <c r="C1109" s="595" t="s">
        <v>7743</v>
      </c>
      <c r="D1109" s="596" t="s">
        <v>6531</v>
      </c>
      <c r="E1109" s="585"/>
      <c r="F1109" s="585"/>
    </row>
    <row r="1110" spans="1:6" ht="17.5" customHeight="1" thickBot="1">
      <c r="A1110" s="593">
        <v>33610</v>
      </c>
      <c r="B1110" s="594">
        <v>15</v>
      </c>
      <c r="C1110" s="595" t="s">
        <v>7744</v>
      </c>
      <c r="D1110" s="596">
        <v>0</v>
      </c>
      <c r="E1110" s="585"/>
      <c r="F1110" s="585"/>
    </row>
    <row r="1111" spans="1:6" ht="17.5" customHeight="1" thickBot="1">
      <c r="A1111" s="593">
        <v>33611</v>
      </c>
      <c r="B1111" s="594">
        <v>15</v>
      </c>
      <c r="C1111" s="595" t="s">
        <v>7745</v>
      </c>
      <c r="D1111" s="596">
        <v>0</v>
      </c>
      <c r="E1111" s="585"/>
      <c r="F1111" s="585"/>
    </row>
    <row r="1112" spans="1:6" ht="17.5" customHeight="1" thickBot="1">
      <c r="A1112" s="593">
        <v>33701</v>
      </c>
      <c r="B1112" s="594">
        <v>15</v>
      </c>
      <c r="C1112" s="595" t="s">
        <v>7746</v>
      </c>
      <c r="D1112" s="596" t="s">
        <v>6531</v>
      </c>
      <c r="E1112" s="585"/>
      <c r="F1112" s="585"/>
    </row>
    <row r="1113" spans="1:6" ht="17.5" customHeight="1" thickBot="1">
      <c r="A1113" s="593">
        <v>33702</v>
      </c>
      <c r="B1113" s="594">
        <v>15</v>
      </c>
      <c r="C1113" s="595" t="s">
        <v>7747</v>
      </c>
      <c r="D1113" s="596" t="s">
        <v>6531</v>
      </c>
      <c r="E1113" s="585"/>
      <c r="F1113" s="585"/>
    </row>
    <row r="1114" spans="1:6" ht="17.5" customHeight="1" thickBot="1">
      <c r="A1114" s="593">
        <v>33703</v>
      </c>
      <c r="B1114" s="594">
        <v>15</v>
      </c>
      <c r="C1114" s="595" t="s">
        <v>7748</v>
      </c>
      <c r="D1114" s="596">
        <v>300</v>
      </c>
      <c r="E1114" s="585"/>
      <c r="F1114" s="585"/>
    </row>
    <row r="1115" spans="1:6" ht="17.5" customHeight="1" thickBot="1">
      <c r="A1115" s="593">
        <v>33704</v>
      </c>
      <c r="B1115" s="594">
        <v>8</v>
      </c>
      <c r="C1115" s="595" t="s">
        <v>7749</v>
      </c>
      <c r="D1115" s="596" t="s">
        <v>6531</v>
      </c>
      <c r="E1115" s="585"/>
      <c r="F1115" s="585"/>
    </row>
    <row r="1116" spans="1:6" ht="17.5" customHeight="1" thickBot="1">
      <c r="A1116" s="593">
        <v>33705</v>
      </c>
      <c r="B1116" s="594">
        <v>15</v>
      </c>
      <c r="C1116" s="595" t="s">
        <v>7750</v>
      </c>
      <c r="D1116" s="596" t="s">
        <v>6531</v>
      </c>
      <c r="E1116" s="585"/>
      <c r="F1116" s="585"/>
    </row>
    <row r="1117" spans="1:6" ht="17.5" customHeight="1" thickBot="1">
      <c r="A1117" s="593">
        <v>33706</v>
      </c>
      <c r="B1117" s="594">
        <v>8</v>
      </c>
      <c r="C1117" s="595" t="s">
        <v>7751</v>
      </c>
      <c r="D1117" s="596" t="s">
        <v>6531</v>
      </c>
      <c r="E1117" s="585"/>
      <c r="F1117" s="585"/>
    </row>
    <row r="1118" spans="1:6" ht="17.5" customHeight="1" thickBot="1">
      <c r="A1118" s="593">
        <v>33707</v>
      </c>
      <c r="B1118" s="594">
        <v>15</v>
      </c>
      <c r="C1118" s="595" t="s">
        <v>7752</v>
      </c>
      <c r="D1118" s="596" t="s">
        <v>7753</v>
      </c>
      <c r="E1118" s="585"/>
      <c r="F1118" s="585"/>
    </row>
    <row r="1119" spans="1:6" ht="17.5" customHeight="1" thickBot="1">
      <c r="A1119" s="593">
        <v>33708</v>
      </c>
      <c r="B1119" s="594">
        <v>15</v>
      </c>
      <c r="C1119" s="595" t="s">
        <v>7754</v>
      </c>
      <c r="D1119" s="596" t="s">
        <v>6531</v>
      </c>
      <c r="E1119" s="585"/>
      <c r="F1119" s="585"/>
    </row>
    <row r="1120" spans="1:6" ht="17.5" customHeight="1" thickBot="1">
      <c r="A1120" s="593">
        <v>33709</v>
      </c>
      <c r="B1120" s="594">
        <v>15</v>
      </c>
      <c r="C1120" s="595" t="s">
        <v>7755</v>
      </c>
      <c r="D1120" s="596" t="s">
        <v>7756</v>
      </c>
      <c r="E1120" s="585"/>
      <c r="F1120" s="585"/>
    </row>
    <row r="1121" spans="1:6" ht="17.5" customHeight="1" thickBot="1">
      <c r="A1121" s="593">
        <v>33710</v>
      </c>
      <c r="B1121" s="594">
        <v>15</v>
      </c>
      <c r="C1121" s="595" t="s">
        <v>7757</v>
      </c>
      <c r="D1121" s="596" t="s">
        <v>6531</v>
      </c>
      <c r="E1121" s="585"/>
      <c r="F1121" s="585"/>
    </row>
    <row r="1122" spans="1:6" ht="17.5" customHeight="1" thickBot="1">
      <c r="A1122" s="593">
        <v>33711</v>
      </c>
      <c r="B1122" s="594">
        <v>8</v>
      </c>
      <c r="C1122" s="595" t="s">
        <v>7758</v>
      </c>
      <c r="D1122" s="596" t="s">
        <v>7759</v>
      </c>
      <c r="E1122" s="585"/>
      <c r="F1122" s="585"/>
    </row>
    <row r="1123" spans="1:6" ht="17.5" customHeight="1" thickBot="1">
      <c r="A1123" s="593">
        <v>33712</v>
      </c>
      <c r="B1123" s="594">
        <v>8</v>
      </c>
      <c r="C1123" s="595" t="s">
        <v>7760</v>
      </c>
      <c r="D1123" s="596" t="s">
        <v>6531</v>
      </c>
      <c r="E1123" s="585"/>
      <c r="F1123" s="585"/>
    </row>
    <row r="1124" spans="1:6" ht="17.5" customHeight="1" thickBot="1">
      <c r="A1124" s="593">
        <v>33713</v>
      </c>
      <c r="B1124" s="594">
        <v>8</v>
      </c>
      <c r="C1124" s="595" t="s">
        <v>7761</v>
      </c>
      <c r="D1124" s="596" t="s">
        <v>7762</v>
      </c>
      <c r="E1124" s="585"/>
      <c r="F1124" s="585"/>
    </row>
    <row r="1125" spans="1:6" ht="17.5" customHeight="1" thickBot="1">
      <c r="A1125" s="593">
        <v>33714</v>
      </c>
      <c r="B1125" s="594">
        <v>8</v>
      </c>
      <c r="C1125" s="595" t="s">
        <v>7763</v>
      </c>
      <c r="D1125" s="596" t="s">
        <v>6531</v>
      </c>
      <c r="E1125" s="585"/>
      <c r="F1125" s="585"/>
    </row>
    <row r="1126" spans="1:6" ht="17.5" customHeight="1" thickBot="1">
      <c r="A1126" s="593">
        <v>33715</v>
      </c>
      <c r="B1126" s="594">
        <v>8</v>
      </c>
      <c r="C1126" s="595" t="s">
        <v>7764</v>
      </c>
      <c r="D1126" s="596" t="s">
        <v>6531</v>
      </c>
      <c r="E1126" s="585"/>
      <c r="F1126" s="585"/>
    </row>
    <row r="1127" spans="1:6" ht="17.5" customHeight="1" thickBot="1">
      <c r="A1127" s="593">
        <v>33716</v>
      </c>
      <c r="B1127" s="594">
        <v>8</v>
      </c>
      <c r="C1127" s="595" t="s">
        <v>7765</v>
      </c>
      <c r="D1127" s="596" t="s">
        <v>7766</v>
      </c>
      <c r="E1127" s="585"/>
      <c r="F1127" s="585"/>
    </row>
    <row r="1128" spans="1:6" ht="17.5" customHeight="1" thickBot="1">
      <c r="A1128" s="593">
        <v>33725</v>
      </c>
      <c r="B1128" s="594">
        <v>15</v>
      </c>
      <c r="C1128" s="595" t="s">
        <v>7767</v>
      </c>
      <c r="D1128" s="596" t="s">
        <v>6531</v>
      </c>
      <c r="E1128" s="585"/>
      <c r="F1128" s="585"/>
    </row>
    <row r="1129" spans="1:6" ht="17.5" customHeight="1" thickBot="1">
      <c r="A1129" s="593">
        <v>33727</v>
      </c>
      <c r="B1129" s="594">
        <v>15</v>
      </c>
      <c r="C1129" s="595" t="s">
        <v>7768</v>
      </c>
      <c r="D1129" s="596">
        <v>0</v>
      </c>
      <c r="E1129" s="585"/>
      <c r="F1129" s="585"/>
    </row>
    <row r="1130" spans="1:6" ht="17.5" customHeight="1" thickBot="1">
      <c r="A1130" s="593">
        <v>33801</v>
      </c>
      <c r="B1130" s="594">
        <v>15</v>
      </c>
      <c r="C1130" s="595" t="s">
        <v>7769</v>
      </c>
      <c r="D1130" s="596" t="s">
        <v>6531</v>
      </c>
      <c r="E1130" s="585"/>
      <c r="F1130" s="585"/>
    </row>
    <row r="1131" spans="1:6" ht="17.5" customHeight="1" thickBot="1">
      <c r="A1131" s="593">
        <v>33802</v>
      </c>
      <c r="B1131" s="594">
        <v>8</v>
      </c>
      <c r="C1131" s="595" t="s">
        <v>7770</v>
      </c>
      <c r="D1131" s="596" t="s">
        <v>6531</v>
      </c>
      <c r="E1131" s="585"/>
      <c r="F1131" s="585"/>
    </row>
    <row r="1132" spans="1:6" ht="17.5" customHeight="1" thickBot="1">
      <c r="A1132" s="593">
        <v>33803</v>
      </c>
      <c r="B1132" s="594">
        <v>15</v>
      </c>
      <c r="C1132" s="595" t="s">
        <v>7771</v>
      </c>
      <c r="D1132" s="596" t="s">
        <v>7772</v>
      </c>
      <c r="E1132" s="585"/>
      <c r="F1132" s="585"/>
    </row>
    <row r="1133" spans="1:6" ht="17.5" customHeight="1" thickBot="1">
      <c r="A1133" s="593">
        <v>33804</v>
      </c>
      <c r="B1133" s="594">
        <v>15</v>
      </c>
      <c r="C1133" s="595" t="s">
        <v>7773</v>
      </c>
      <c r="D1133" s="596" t="s">
        <v>7774</v>
      </c>
      <c r="E1133" s="585"/>
      <c r="F1133" s="585"/>
    </row>
    <row r="1134" spans="1:6" ht="17.5" customHeight="1" thickBot="1">
      <c r="A1134" s="593">
        <v>33805</v>
      </c>
      <c r="B1134" s="594">
        <v>15</v>
      </c>
      <c r="C1134" s="595" t="s">
        <v>7775</v>
      </c>
      <c r="D1134" s="596">
        <v>0</v>
      </c>
      <c r="E1134" s="585"/>
      <c r="F1134" s="585"/>
    </row>
    <row r="1135" spans="1:6" ht="17.5" customHeight="1" thickBot="1">
      <c r="A1135" s="593">
        <v>33806</v>
      </c>
      <c r="B1135" s="594">
        <v>15</v>
      </c>
      <c r="C1135" s="595" t="s">
        <v>7776</v>
      </c>
      <c r="D1135" s="596">
        <v>200</v>
      </c>
      <c r="E1135" s="585"/>
      <c r="F1135" s="585"/>
    </row>
    <row r="1136" spans="1:6" ht="17.5" customHeight="1" thickBot="1">
      <c r="A1136" s="593">
        <v>33807</v>
      </c>
      <c r="B1136" s="594">
        <v>15</v>
      </c>
      <c r="C1136" s="595" t="s">
        <v>7777</v>
      </c>
      <c r="D1136" s="596">
        <v>200</v>
      </c>
      <c r="E1136" s="585"/>
      <c r="F1136" s="585"/>
    </row>
    <row r="1137" spans="1:6" ht="17.5" customHeight="1" thickBot="1">
      <c r="A1137" s="593">
        <v>33901</v>
      </c>
      <c r="B1137" s="594">
        <v>15</v>
      </c>
      <c r="C1137" s="595" t="s">
        <v>7778</v>
      </c>
      <c r="D1137" s="596" t="s">
        <v>7779</v>
      </c>
      <c r="E1137" s="585"/>
      <c r="F1137" s="585"/>
    </row>
    <row r="1138" spans="1:6" ht="17.5" customHeight="1" thickBot="1">
      <c r="A1138" s="593">
        <v>3391</v>
      </c>
      <c r="B1138" s="594">
        <v>19</v>
      </c>
      <c r="C1138" s="595" t="s">
        <v>7780</v>
      </c>
      <c r="D1138" s="596" t="s">
        <v>6531</v>
      </c>
      <c r="E1138" s="585"/>
      <c r="F1138" s="585"/>
    </row>
    <row r="1139" spans="1:6" ht="17.5" customHeight="1" thickBot="1">
      <c r="A1139" s="593">
        <v>34001</v>
      </c>
      <c r="B1139" s="594">
        <v>15</v>
      </c>
      <c r="C1139" s="595" t="s">
        <v>7541</v>
      </c>
      <c r="D1139" s="596" t="s">
        <v>7474</v>
      </c>
      <c r="E1139" s="585"/>
      <c r="F1139" s="585"/>
    </row>
    <row r="1140" spans="1:6" ht="17.5" customHeight="1" thickBot="1">
      <c r="A1140" s="593">
        <v>34002</v>
      </c>
      <c r="B1140" s="594">
        <v>15</v>
      </c>
      <c r="C1140" s="595" t="s">
        <v>7781</v>
      </c>
      <c r="D1140" s="596" t="s">
        <v>7782</v>
      </c>
      <c r="E1140" s="585"/>
      <c r="F1140" s="585"/>
    </row>
    <row r="1141" spans="1:6" ht="17.5" customHeight="1" thickBot="1">
      <c r="A1141" s="593">
        <v>34004</v>
      </c>
      <c r="B1141" s="594">
        <v>15</v>
      </c>
      <c r="C1141" s="595" t="s">
        <v>7783</v>
      </c>
      <c r="D1141" s="596" t="s">
        <v>7782</v>
      </c>
      <c r="E1141" s="585"/>
      <c r="F1141" s="585"/>
    </row>
    <row r="1142" spans="1:6" ht="17.5" customHeight="1" thickBot="1">
      <c r="A1142" s="593">
        <v>34006</v>
      </c>
      <c r="B1142" s="594">
        <v>15</v>
      </c>
      <c r="C1142" s="595" t="s">
        <v>7553</v>
      </c>
      <c r="D1142" s="596" t="s">
        <v>7468</v>
      </c>
      <c r="E1142" s="585"/>
      <c r="F1142" s="585"/>
    </row>
    <row r="1143" spans="1:6" ht="17.5" customHeight="1" thickBot="1">
      <c r="A1143" s="593">
        <v>3401</v>
      </c>
      <c r="B1143" s="594">
        <v>19</v>
      </c>
      <c r="C1143" s="595" t="s">
        <v>7784</v>
      </c>
      <c r="D1143" s="596" t="s">
        <v>6531</v>
      </c>
      <c r="E1143" s="585"/>
      <c r="F1143" s="585"/>
    </row>
    <row r="1144" spans="1:6" ht="17.5" customHeight="1" thickBot="1">
      <c r="A1144" s="593">
        <v>3409</v>
      </c>
      <c r="B1144" s="594">
        <v>19</v>
      </c>
      <c r="C1144" s="595" t="s">
        <v>7705</v>
      </c>
      <c r="D1144" s="596" t="s">
        <v>7785</v>
      </c>
      <c r="E1144" s="585"/>
      <c r="F1144" s="585"/>
    </row>
    <row r="1145" spans="1:6" ht="17.5" customHeight="1" thickBot="1">
      <c r="A1145" s="593">
        <v>341</v>
      </c>
      <c r="B1145" s="594">
        <v>19</v>
      </c>
      <c r="C1145" s="595" t="s">
        <v>7786</v>
      </c>
      <c r="D1145" s="596" t="s">
        <v>6531</v>
      </c>
      <c r="E1145" s="585"/>
      <c r="F1145" s="585"/>
    </row>
    <row r="1146" spans="1:6" ht="17.5" customHeight="1" thickBot="1">
      <c r="A1146" s="593">
        <v>34101</v>
      </c>
      <c r="B1146" s="594">
        <v>15</v>
      </c>
      <c r="C1146" s="595" t="s">
        <v>7787</v>
      </c>
      <c r="D1146" s="596" t="s">
        <v>7782</v>
      </c>
      <c r="E1146" s="585"/>
      <c r="F1146" s="585"/>
    </row>
    <row r="1147" spans="1:6" ht="17.5" customHeight="1" thickBot="1">
      <c r="A1147" s="593">
        <v>34102</v>
      </c>
      <c r="B1147" s="594">
        <v>15</v>
      </c>
      <c r="C1147" s="595" t="s">
        <v>7787</v>
      </c>
      <c r="D1147" s="596" t="s">
        <v>7788</v>
      </c>
      <c r="E1147" s="585"/>
      <c r="F1147" s="585"/>
    </row>
    <row r="1148" spans="1:6" ht="17.5" customHeight="1" thickBot="1">
      <c r="A1148" s="593">
        <v>34103</v>
      </c>
      <c r="B1148" s="594">
        <v>15</v>
      </c>
      <c r="C1148" s="595" t="s">
        <v>7789</v>
      </c>
      <c r="D1148" s="596" t="s">
        <v>7790</v>
      </c>
      <c r="E1148" s="585"/>
      <c r="F1148" s="585"/>
    </row>
    <row r="1149" spans="1:6" ht="17.5" customHeight="1" thickBot="1">
      <c r="A1149" s="593">
        <v>34104</v>
      </c>
      <c r="B1149" s="594">
        <v>15</v>
      </c>
      <c r="C1149" s="595" t="s">
        <v>7789</v>
      </c>
      <c r="D1149" s="596" t="s">
        <v>7791</v>
      </c>
      <c r="E1149" s="585"/>
      <c r="F1149" s="585"/>
    </row>
    <row r="1150" spans="1:6" ht="17.5" customHeight="1" thickBot="1">
      <c r="A1150" s="593">
        <v>34105</v>
      </c>
      <c r="B1150" s="594">
        <v>15</v>
      </c>
      <c r="C1150" s="595" t="s">
        <v>7792</v>
      </c>
      <c r="D1150" s="596" t="s">
        <v>7793</v>
      </c>
      <c r="E1150" s="585"/>
      <c r="F1150" s="585"/>
    </row>
    <row r="1151" spans="1:6" ht="17.5" customHeight="1" thickBot="1">
      <c r="A1151" s="593">
        <v>34106</v>
      </c>
      <c r="B1151" s="594">
        <v>8</v>
      </c>
      <c r="C1151" s="595" t="s">
        <v>7794</v>
      </c>
      <c r="D1151" s="596" t="s">
        <v>6531</v>
      </c>
      <c r="E1151" s="585"/>
      <c r="F1151" s="585"/>
    </row>
    <row r="1152" spans="1:6" ht="17.5" customHeight="1" thickBot="1">
      <c r="A1152" s="593">
        <v>34107</v>
      </c>
      <c r="B1152" s="594">
        <v>15</v>
      </c>
      <c r="C1152" s="595" t="s">
        <v>7795</v>
      </c>
      <c r="D1152" s="596" t="s">
        <v>7796</v>
      </c>
      <c r="E1152" s="585"/>
      <c r="F1152" s="585"/>
    </row>
    <row r="1153" spans="1:6" ht="17.5" customHeight="1" thickBot="1">
      <c r="A1153" s="593">
        <v>34108</v>
      </c>
      <c r="B1153" s="594">
        <v>15</v>
      </c>
      <c r="C1153" s="595" t="s">
        <v>7697</v>
      </c>
      <c r="D1153" s="596" t="s">
        <v>7797</v>
      </c>
      <c r="E1153" s="585"/>
      <c r="F1153" s="585"/>
    </row>
    <row r="1154" spans="1:6" ht="17.5" customHeight="1" thickBot="1">
      <c r="A1154" s="593">
        <v>34109</v>
      </c>
      <c r="B1154" s="594">
        <v>15</v>
      </c>
      <c r="C1154" s="595" t="s">
        <v>7798</v>
      </c>
      <c r="D1154" s="596" t="s">
        <v>7799</v>
      </c>
      <c r="E1154" s="585"/>
      <c r="F1154" s="585"/>
    </row>
    <row r="1155" spans="1:6" ht="17.5" customHeight="1" thickBot="1">
      <c r="A1155" s="593">
        <v>34110</v>
      </c>
      <c r="B1155" s="594">
        <v>15</v>
      </c>
      <c r="C1155" s="595" t="s">
        <v>7800</v>
      </c>
      <c r="D1155" s="596" t="s">
        <v>7801</v>
      </c>
      <c r="E1155" s="585"/>
      <c r="F1155" s="585"/>
    </row>
    <row r="1156" spans="1:6" ht="17.5" customHeight="1" thickBot="1">
      <c r="A1156" s="593">
        <v>34111</v>
      </c>
      <c r="B1156" s="594">
        <v>15</v>
      </c>
      <c r="C1156" s="595" t="s">
        <v>7802</v>
      </c>
      <c r="D1156" s="596" t="s">
        <v>7803</v>
      </c>
      <c r="E1156" s="585"/>
      <c r="F1156" s="585"/>
    </row>
    <row r="1157" spans="1:6" ht="17.5" customHeight="1" thickBot="1">
      <c r="A1157" s="593">
        <v>34112</v>
      </c>
      <c r="B1157" s="594">
        <v>15</v>
      </c>
      <c r="C1157" s="595" t="s">
        <v>7804</v>
      </c>
      <c r="D1157" s="596" t="s">
        <v>7803</v>
      </c>
      <c r="E1157" s="585"/>
      <c r="F1157" s="585"/>
    </row>
    <row r="1158" spans="1:6" ht="17.5" customHeight="1" thickBot="1">
      <c r="A1158" s="593">
        <v>34113</v>
      </c>
      <c r="B1158" s="594">
        <v>15</v>
      </c>
      <c r="C1158" s="595" t="s">
        <v>7805</v>
      </c>
      <c r="D1158" s="596" t="s">
        <v>7806</v>
      </c>
      <c r="E1158" s="585"/>
      <c r="F1158" s="585"/>
    </row>
    <row r="1159" spans="1:6" ht="17.5" customHeight="1" thickBot="1">
      <c r="A1159" s="593">
        <v>34114</v>
      </c>
      <c r="B1159" s="594">
        <v>15</v>
      </c>
      <c r="C1159" s="595" t="s">
        <v>7576</v>
      </c>
      <c r="D1159" s="596" t="s">
        <v>7807</v>
      </c>
      <c r="E1159" s="585"/>
      <c r="F1159" s="585"/>
    </row>
    <row r="1160" spans="1:6" ht="17.5" customHeight="1" thickBot="1">
      <c r="A1160" s="593">
        <v>34115</v>
      </c>
      <c r="B1160" s="594">
        <v>15</v>
      </c>
      <c r="C1160" s="595" t="s">
        <v>7808</v>
      </c>
      <c r="D1160" s="596" t="s">
        <v>7809</v>
      </c>
      <c r="E1160" s="585"/>
      <c r="F1160" s="585"/>
    </row>
    <row r="1161" spans="1:6" ht="17.5" customHeight="1" thickBot="1">
      <c r="A1161" s="593">
        <v>34116</v>
      </c>
      <c r="B1161" s="594">
        <v>15</v>
      </c>
      <c r="C1161" s="595" t="s">
        <v>7810</v>
      </c>
      <c r="D1161" s="596" t="s">
        <v>7811</v>
      </c>
      <c r="E1161" s="585"/>
      <c r="F1161" s="585"/>
    </row>
    <row r="1162" spans="1:6" ht="17.5" customHeight="1" thickBot="1">
      <c r="A1162" s="593">
        <v>34118</v>
      </c>
      <c r="B1162" s="594">
        <v>15</v>
      </c>
      <c r="C1162" s="595" t="s">
        <v>7553</v>
      </c>
      <c r="D1162" s="596" t="s">
        <v>7788</v>
      </c>
      <c r="E1162" s="585"/>
      <c r="F1162" s="585"/>
    </row>
    <row r="1163" spans="1:6" ht="17.5" customHeight="1" thickBot="1">
      <c r="A1163" s="593">
        <v>34119</v>
      </c>
      <c r="B1163" s="594">
        <v>15</v>
      </c>
      <c r="C1163" s="595" t="s">
        <v>7812</v>
      </c>
      <c r="D1163" s="596" t="s">
        <v>7813</v>
      </c>
      <c r="E1163" s="585"/>
      <c r="F1163" s="585"/>
    </row>
    <row r="1164" spans="1:6" ht="17.5" customHeight="1" thickBot="1">
      <c r="A1164" s="593">
        <v>34120</v>
      </c>
      <c r="B1164" s="594">
        <v>15</v>
      </c>
      <c r="C1164" s="595" t="s">
        <v>7814</v>
      </c>
      <c r="D1164" s="596" t="s">
        <v>7813</v>
      </c>
      <c r="E1164" s="585"/>
      <c r="F1164" s="585"/>
    </row>
    <row r="1165" spans="1:6" ht="17.5" customHeight="1" thickBot="1">
      <c r="A1165" s="593">
        <v>34121</v>
      </c>
      <c r="B1165" s="594">
        <v>15</v>
      </c>
      <c r="C1165" s="595" t="s">
        <v>7783</v>
      </c>
      <c r="D1165" s="596" t="s">
        <v>7788</v>
      </c>
      <c r="E1165" s="585"/>
      <c r="F1165" s="585"/>
    </row>
    <row r="1166" spans="1:6" ht="17.5" customHeight="1" thickBot="1">
      <c r="A1166" s="593">
        <v>34122</v>
      </c>
      <c r="B1166" s="594">
        <v>15</v>
      </c>
      <c r="C1166" s="595" t="s">
        <v>7781</v>
      </c>
      <c r="D1166" s="596" t="s">
        <v>7788</v>
      </c>
      <c r="E1166" s="585"/>
      <c r="F1166" s="585"/>
    </row>
    <row r="1167" spans="1:6" ht="17.5" customHeight="1" thickBot="1">
      <c r="A1167" s="593">
        <v>34124</v>
      </c>
      <c r="B1167" s="594">
        <v>15</v>
      </c>
      <c r="C1167" s="595" t="s">
        <v>7815</v>
      </c>
      <c r="D1167" s="596" t="s">
        <v>7816</v>
      </c>
      <c r="E1167" s="585"/>
      <c r="F1167" s="585"/>
    </row>
    <row r="1168" spans="1:6" ht="17.5" customHeight="1" thickBot="1">
      <c r="A1168" s="593">
        <v>34125</v>
      </c>
      <c r="B1168" s="594">
        <v>15</v>
      </c>
      <c r="C1168" s="595" t="s">
        <v>7817</v>
      </c>
      <c r="D1168" s="596" t="s">
        <v>7796</v>
      </c>
      <c r="E1168" s="585"/>
      <c r="F1168" s="585"/>
    </row>
    <row r="1169" spans="1:6" ht="17.5" customHeight="1" thickBot="1">
      <c r="A1169" s="593">
        <v>34126</v>
      </c>
      <c r="B1169" s="594">
        <v>15</v>
      </c>
      <c r="C1169" s="595" t="s">
        <v>7818</v>
      </c>
      <c r="D1169" s="596" t="s">
        <v>7819</v>
      </c>
      <c r="E1169" s="585"/>
      <c r="F1169" s="585"/>
    </row>
    <row r="1170" spans="1:6" ht="17.5" customHeight="1" thickBot="1">
      <c r="A1170" s="593">
        <v>3421</v>
      </c>
      <c r="B1170" s="594">
        <v>19</v>
      </c>
      <c r="C1170" s="595" t="s">
        <v>7820</v>
      </c>
      <c r="D1170" s="596" t="s">
        <v>6531</v>
      </c>
      <c r="E1170" s="585"/>
      <c r="F1170" s="585"/>
    </row>
    <row r="1171" spans="1:6" ht="17.5" customHeight="1" thickBot="1">
      <c r="A1171" s="593">
        <v>3422</v>
      </c>
      <c r="B1171" s="594">
        <v>19</v>
      </c>
      <c r="C1171" s="595" t="s">
        <v>7821</v>
      </c>
      <c r="D1171" s="596" t="s">
        <v>6531</v>
      </c>
      <c r="E1171" s="585"/>
      <c r="F1171" s="585"/>
    </row>
    <row r="1172" spans="1:6" ht="17.5" customHeight="1" thickBot="1">
      <c r="A1172" s="593">
        <v>3423</v>
      </c>
      <c r="B1172" s="594">
        <v>19</v>
      </c>
      <c r="C1172" s="595" t="s">
        <v>7822</v>
      </c>
      <c r="D1172" s="596" t="s">
        <v>6531</v>
      </c>
      <c r="E1172" s="585"/>
      <c r="F1172" s="585"/>
    </row>
    <row r="1173" spans="1:6" ht="17.5" customHeight="1" thickBot="1">
      <c r="A1173" s="593">
        <v>3424</v>
      </c>
      <c r="B1173" s="594">
        <v>19</v>
      </c>
      <c r="C1173" s="595" t="s">
        <v>7823</v>
      </c>
      <c r="D1173" s="596" t="s">
        <v>6531</v>
      </c>
      <c r="E1173" s="585"/>
      <c r="F1173" s="585"/>
    </row>
    <row r="1174" spans="1:6" ht="17.5" customHeight="1" thickBot="1">
      <c r="A1174" s="593">
        <v>3426</v>
      </c>
      <c r="B1174" s="594">
        <v>19</v>
      </c>
      <c r="C1174" s="595" t="s">
        <v>7824</v>
      </c>
      <c r="D1174" s="596" t="s">
        <v>6531</v>
      </c>
      <c r="E1174" s="585"/>
      <c r="F1174" s="585"/>
    </row>
    <row r="1175" spans="1:6" ht="17.5" customHeight="1" thickBot="1">
      <c r="A1175" s="593">
        <v>3427</v>
      </c>
      <c r="B1175" s="594">
        <v>19</v>
      </c>
      <c r="C1175" s="595" t="s">
        <v>7825</v>
      </c>
      <c r="D1175" s="596" t="s">
        <v>6531</v>
      </c>
      <c r="E1175" s="585"/>
      <c r="F1175" s="585"/>
    </row>
    <row r="1176" spans="1:6" ht="17.5" customHeight="1" thickBot="1">
      <c r="A1176" s="593">
        <v>343</v>
      </c>
      <c r="B1176" s="594">
        <v>19</v>
      </c>
      <c r="C1176" s="595" t="s">
        <v>7826</v>
      </c>
      <c r="D1176" s="596" t="s">
        <v>6531</v>
      </c>
      <c r="E1176" s="585"/>
      <c r="F1176" s="585"/>
    </row>
    <row r="1177" spans="1:6" ht="17.5" customHeight="1" thickBot="1">
      <c r="A1177" s="593">
        <v>34301</v>
      </c>
      <c r="B1177" s="594">
        <v>15</v>
      </c>
      <c r="C1177" s="595" t="s">
        <v>7827</v>
      </c>
      <c r="D1177" s="596" t="s">
        <v>6531</v>
      </c>
      <c r="E1177" s="585"/>
      <c r="F1177" s="585"/>
    </row>
    <row r="1178" spans="1:6" ht="17.5" customHeight="1" thickBot="1">
      <c r="A1178" s="593">
        <v>34302</v>
      </c>
      <c r="B1178" s="594">
        <v>8</v>
      </c>
      <c r="C1178" s="595" t="s">
        <v>7828</v>
      </c>
      <c r="D1178" s="596" t="s">
        <v>6531</v>
      </c>
      <c r="E1178" s="585"/>
      <c r="F1178" s="585"/>
    </row>
    <row r="1179" spans="1:6" ht="17.5" customHeight="1" thickBot="1">
      <c r="A1179" s="593">
        <v>34303</v>
      </c>
      <c r="B1179" s="594">
        <v>8</v>
      </c>
      <c r="C1179" s="595" t="s">
        <v>7829</v>
      </c>
      <c r="D1179" s="596" t="s">
        <v>6531</v>
      </c>
      <c r="E1179" s="585"/>
      <c r="F1179" s="585"/>
    </row>
    <row r="1180" spans="1:6" ht="17.5" customHeight="1" thickBot="1">
      <c r="A1180" s="593">
        <v>344</v>
      </c>
      <c r="B1180" s="594">
        <v>19</v>
      </c>
      <c r="C1180" s="595" t="s">
        <v>7830</v>
      </c>
      <c r="D1180" s="596" t="s">
        <v>6531</v>
      </c>
      <c r="E1180" s="585"/>
      <c r="F1180" s="585"/>
    </row>
    <row r="1181" spans="1:6" ht="17.5" customHeight="1" thickBot="1">
      <c r="A1181" s="593">
        <v>345</v>
      </c>
      <c r="B1181" s="594">
        <v>19</v>
      </c>
      <c r="C1181" s="595" t="s">
        <v>7831</v>
      </c>
      <c r="D1181" s="596" t="s">
        <v>6531</v>
      </c>
      <c r="E1181" s="585"/>
      <c r="F1181" s="585"/>
    </row>
    <row r="1182" spans="1:6" ht="17.5" customHeight="1" thickBot="1">
      <c r="A1182" s="593">
        <v>3471</v>
      </c>
      <c r="B1182" s="594">
        <v>19</v>
      </c>
      <c r="C1182" s="595" t="s">
        <v>7832</v>
      </c>
      <c r="D1182" s="596" t="s">
        <v>6531</v>
      </c>
      <c r="E1182" s="585"/>
      <c r="F1182" s="585"/>
    </row>
    <row r="1183" spans="1:6" ht="17.5" customHeight="1" thickBot="1">
      <c r="A1183" s="593">
        <v>3481</v>
      </c>
      <c r="B1183" s="594">
        <v>19</v>
      </c>
      <c r="C1183" s="595" t="s">
        <v>7833</v>
      </c>
      <c r="D1183" s="596" t="s">
        <v>6531</v>
      </c>
      <c r="E1183" s="585"/>
      <c r="F1183" s="585"/>
    </row>
    <row r="1184" spans="1:6" ht="17.5" customHeight="1" thickBot="1">
      <c r="A1184" s="593">
        <v>3482</v>
      </c>
      <c r="B1184" s="594">
        <v>19</v>
      </c>
      <c r="C1184" s="595" t="s">
        <v>7834</v>
      </c>
      <c r="D1184" s="596" t="s">
        <v>6531</v>
      </c>
      <c r="E1184" s="585"/>
      <c r="F1184" s="585"/>
    </row>
    <row r="1185" spans="1:6" ht="17.5" customHeight="1" thickBot="1">
      <c r="A1185" s="593">
        <v>3483</v>
      </c>
      <c r="B1185" s="594">
        <v>19</v>
      </c>
      <c r="C1185" s="595" t="s">
        <v>7835</v>
      </c>
      <c r="D1185" s="596" t="s">
        <v>6531</v>
      </c>
      <c r="E1185" s="585"/>
      <c r="F1185" s="585"/>
    </row>
    <row r="1186" spans="1:6" ht="17.5" customHeight="1" thickBot="1">
      <c r="A1186" s="593">
        <v>3484</v>
      </c>
      <c r="B1186" s="594">
        <v>19</v>
      </c>
      <c r="C1186" s="595" t="s">
        <v>7836</v>
      </c>
      <c r="D1186" s="596" t="s">
        <v>6531</v>
      </c>
      <c r="E1186" s="585"/>
      <c r="F1186" s="585"/>
    </row>
    <row r="1187" spans="1:6" ht="17.5" customHeight="1" thickBot="1">
      <c r="A1187" s="593">
        <v>3485</v>
      </c>
      <c r="B1187" s="594">
        <v>19</v>
      </c>
      <c r="C1187" s="595" t="s">
        <v>7837</v>
      </c>
      <c r="D1187" s="596" t="s">
        <v>6531</v>
      </c>
      <c r="E1187" s="585"/>
      <c r="F1187" s="585"/>
    </row>
    <row r="1188" spans="1:6" ht="17.5" customHeight="1" thickBot="1">
      <c r="A1188" s="593">
        <v>3492</v>
      </c>
      <c r="B1188" s="594">
        <v>19</v>
      </c>
      <c r="C1188" s="595" t="s">
        <v>7838</v>
      </c>
      <c r="D1188" s="596" t="s">
        <v>6531</v>
      </c>
      <c r="E1188" s="585"/>
      <c r="F1188" s="585"/>
    </row>
    <row r="1189" spans="1:6" ht="17.5" customHeight="1" thickBot="1">
      <c r="A1189" s="593">
        <v>3493</v>
      </c>
      <c r="B1189" s="594">
        <v>19</v>
      </c>
      <c r="C1189" s="595" t="s">
        <v>7839</v>
      </c>
      <c r="D1189" s="596" t="s">
        <v>6531</v>
      </c>
      <c r="E1189" s="585"/>
      <c r="F1189" s="585"/>
    </row>
    <row r="1190" spans="1:6" ht="17.5" customHeight="1" thickBot="1">
      <c r="A1190" s="593">
        <v>35001</v>
      </c>
      <c r="B1190" s="594">
        <v>15</v>
      </c>
      <c r="C1190" s="595" t="s">
        <v>7840</v>
      </c>
      <c r="D1190" s="596" t="s">
        <v>6531</v>
      </c>
      <c r="E1190" s="585"/>
      <c r="F1190" s="585"/>
    </row>
    <row r="1191" spans="1:6" ht="17.5" customHeight="1" thickBot="1">
      <c r="A1191" s="593">
        <v>35002</v>
      </c>
      <c r="B1191" s="594">
        <v>15</v>
      </c>
      <c r="C1191" s="595" t="s">
        <v>7841</v>
      </c>
      <c r="D1191" s="596" t="s">
        <v>6531</v>
      </c>
      <c r="E1191" s="585"/>
      <c r="F1191" s="585"/>
    </row>
    <row r="1192" spans="1:6" ht="17.5" customHeight="1" thickBot="1">
      <c r="A1192" s="593">
        <v>35003</v>
      </c>
      <c r="B1192" s="594">
        <v>15</v>
      </c>
      <c r="C1192" s="595" t="s">
        <v>7842</v>
      </c>
      <c r="D1192" s="596" t="s">
        <v>6531</v>
      </c>
      <c r="E1192" s="585"/>
      <c r="F1192" s="585"/>
    </row>
    <row r="1193" spans="1:6" ht="17.5" customHeight="1" thickBot="1">
      <c r="A1193" s="593">
        <v>35004</v>
      </c>
      <c r="B1193" s="594">
        <v>15</v>
      </c>
      <c r="C1193" s="595" t="s">
        <v>7843</v>
      </c>
      <c r="D1193" s="596" t="s">
        <v>6531</v>
      </c>
      <c r="E1193" s="585"/>
      <c r="F1193" s="585"/>
    </row>
    <row r="1194" spans="1:6" ht="17.5" customHeight="1" thickBot="1">
      <c r="A1194" s="593">
        <v>35005</v>
      </c>
      <c r="B1194" s="594">
        <v>15</v>
      </c>
      <c r="C1194" s="595" t="s">
        <v>7844</v>
      </c>
      <c r="D1194" s="596" t="s">
        <v>6531</v>
      </c>
      <c r="E1194" s="585"/>
      <c r="F1194" s="585"/>
    </row>
    <row r="1195" spans="1:6" ht="17.5" customHeight="1" thickBot="1">
      <c r="A1195" s="593">
        <v>35006</v>
      </c>
      <c r="B1195" s="594">
        <v>15</v>
      </c>
      <c r="C1195" s="595" t="s">
        <v>7845</v>
      </c>
      <c r="D1195" s="596" t="s">
        <v>7504</v>
      </c>
      <c r="E1195" s="585"/>
      <c r="F1195" s="585"/>
    </row>
    <row r="1196" spans="1:6" ht="17.5" customHeight="1" thickBot="1">
      <c r="A1196" s="593">
        <v>35007</v>
      </c>
      <c r="B1196" s="594">
        <v>15</v>
      </c>
      <c r="C1196" s="595" t="s">
        <v>7846</v>
      </c>
      <c r="D1196" s="596" t="s">
        <v>6531</v>
      </c>
      <c r="E1196" s="585"/>
      <c r="F1196" s="585"/>
    </row>
    <row r="1197" spans="1:6" ht="17.5" customHeight="1" thickBot="1">
      <c r="A1197" s="593">
        <v>35008</v>
      </c>
      <c r="B1197" s="594">
        <v>15</v>
      </c>
      <c r="C1197" s="595" t="s">
        <v>7847</v>
      </c>
      <c r="D1197" s="596" t="s">
        <v>6531</v>
      </c>
      <c r="E1197" s="585"/>
      <c r="F1197" s="585"/>
    </row>
    <row r="1198" spans="1:6" ht="17.5" customHeight="1" thickBot="1">
      <c r="A1198" s="593">
        <v>3502</v>
      </c>
      <c r="B1198" s="594">
        <v>19</v>
      </c>
      <c r="C1198" s="595" t="s">
        <v>7848</v>
      </c>
      <c r="D1198" s="596" t="s">
        <v>6531</v>
      </c>
      <c r="E1198" s="585"/>
      <c r="F1198" s="585"/>
    </row>
    <row r="1199" spans="1:6" ht="17.5" customHeight="1" thickBot="1">
      <c r="A1199" s="593">
        <v>350509</v>
      </c>
      <c r="B1199" s="594">
        <v>15</v>
      </c>
      <c r="C1199" s="595" t="s">
        <v>7849</v>
      </c>
      <c r="D1199" s="596" t="s">
        <v>6531</v>
      </c>
      <c r="E1199" s="585"/>
      <c r="F1199" s="585"/>
    </row>
    <row r="1200" spans="1:6" ht="17.5" customHeight="1" thickBot="1">
      <c r="A1200" s="593">
        <v>35101</v>
      </c>
      <c r="B1200" s="594">
        <v>15</v>
      </c>
      <c r="C1200" s="595" t="s">
        <v>7850</v>
      </c>
      <c r="D1200" s="596" t="s">
        <v>6531</v>
      </c>
      <c r="E1200" s="585"/>
      <c r="F1200" s="585"/>
    </row>
    <row r="1201" spans="1:6" ht="17.5" customHeight="1" thickBot="1">
      <c r="A1201" s="593">
        <v>35102</v>
      </c>
      <c r="B1201" s="594">
        <v>15</v>
      </c>
      <c r="C1201" s="595" t="s">
        <v>7851</v>
      </c>
      <c r="D1201" s="596" t="s">
        <v>6531</v>
      </c>
      <c r="E1201" s="585"/>
      <c r="F1201" s="585"/>
    </row>
    <row r="1202" spans="1:6" ht="17.5" customHeight="1" thickBot="1">
      <c r="A1202" s="593">
        <v>35103</v>
      </c>
      <c r="B1202" s="594">
        <v>15</v>
      </c>
      <c r="C1202" s="595" t="s">
        <v>7852</v>
      </c>
      <c r="D1202" s="596" t="s">
        <v>6531</v>
      </c>
      <c r="E1202" s="585"/>
      <c r="F1202" s="585"/>
    </row>
    <row r="1203" spans="1:6" ht="17.5" customHeight="1" thickBot="1">
      <c r="A1203" s="593">
        <v>35104</v>
      </c>
      <c r="B1203" s="594">
        <v>8</v>
      </c>
      <c r="C1203" s="595" t="s">
        <v>7853</v>
      </c>
      <c r="D1203" s="596" t="s">
        <v>7854</v>
      </c>
      <c r="E1203" s="585"/>
      <c r="F1203" s="585"/>
    </row>
    <row r="1204" spans="1:6" ht="17.5" customHeight="1" thickBot="1">
      <c r="A1204" s="593">
        <v>35105</v>
      </c>
      <c r="B1204" s="594">
        <v>15</v>
      </c>
      <c r="C1204" s="595" t="s">
        <v>7855</v>
      </c>
      <c r="D1204" s="596" t="s">
        <v>7856</v>
      </c>
      <c r="E1204" s="585"/>
      <c r="F1204" s="585"/>
    </row>
    <row r="1205" spans="1:6" ht="17.5" customHeight="1" thickBot="1">
      <c r="A1205" s="593">
        <v>35106</v>
      </c>
      <c r="B1205" s="594">
        <v>8</v>
      </c>
      <c r="C1205" s="595" t="s">
        <v>7857</v>
      </c>
      <c r="D1205" s="596" t="s">
        <v>6531</v>
      </c>
      <c r="E1205" s="585"/>
      <c r="F1205" s="585"/>
    </row>
    <row r="1206" spans="1:6" ht="17.5" customHeight="1" thickBot="1">
      <c r="A1206" s="593">
        <v>35107</v>
      </c>
      <c r="B1206" s="594">
        <v>15</v>
      </c>
      <c r="C1206" s="595" t="s">
        <v>7858</v>
      </c>
      <c r="D1206" s="596" t="s">
        <v>6531</v>
      </c>
      <c r="E1206" s="585"/>
      <c r="F1206" s="585"/>
    </row>
    <row r="1207" spans="1:6" ht="17.5" customHeight="1" thickBot="1">
      <c r="A1207" s="593">
        <v>35108</v>
      </c>
      <c r="B1207" s="594">
        <v>8</v>
      </c>
      <c r="C1207" s="595" t="s">
        <v>7859</v>
      </c>
      <c r="D1207" s="596" t="s">
        <v>6531</v>
      </c>
      <c r="E1207" s="585"/>
      <c r="F1207" s="585"/>
    </row>
    <row r="1208" spans="1:6" ht="17.5" customHeight="1" thickBot="1">
      <c r="A1208" s="593">
        <v>35109</v>
      </c>
      <c r="B1208" s="594">
        <v>15</v>
      </c>
      <c r="C1208" s="595" t="s">
        <v>7860</v>
      </c>
      <c r="D1208" s="596" t="s">
        <v>6531</v>
      </c>
      <c r="E1208" s="585"/>
      <c r="F1208" s="585"/>
    </row>
    <row r="1209" spans="1:6" ht="17.5" customHeight="1" thickBot="1">
      <c r="A1209" s="593">
        <v>3511</v>
      </c>
      <c r="B1209" s="594">
        <v>19</v>
      </c>
      <c r="C1209" s="595" t="s">
        <v>7861</v>
      </c>
      <c r="D1209" s="596" t="s">
        <v>6531</v>
      </c>
      <c r="E1209" s="585"/>
      <c r="F1209" s="585"/>
    </row>
    <row r="1210" spans="1:6" ht="17.5" customHeight="1" thickBot="1">
      <c r="A1210" s="593">
        <v>35110</v>
      </c>
      <c r="B1210" s="594">
        <v>8</v>
      </c>
      <c r="C1210" s="595" t="s">
        <v>7862</v>
      </c>
      <c r="D1210" s="596" t="s">
        <v>6531</v>
      </c>
      <c r="E1210" s="585"/>
      <c r="F1210" s="585"/>
    </row>
    <row r="1211" spans="1:6" ht="17.5" customHeight="1" thickBot="1">
      <c r="A1211" s="593">
        <v>35111</v>
      </c>
      <c r="B1211" s="594">
        <v>15</v>
      </c>
      <c r="C1211" s="595" t="s">
        <v>7863</v>
      </c>
      <c r="D1211" s="596" t="s">
        <v>6531</v>
      </c>
      <c r="E1211" s="585"/>
      <c r="F1211" s="585"/>
    </row>
    <row r="1212" spans="1:6" ht="17.5" customHeight="1" thickBot="1">
      <c r="A1212" s="593">
        <v>35112</v>
      </c>
      <c r="B1212" s="594">
        <v>8</v>
      </c>
      <c r="C1212" s="595" t="s">
        <v>7864</v>
      </c>
      <c r="D1212" s="596" t="s">
        <v>6531</v>
      </c>
      <c r="E1212" s="585"/>
      <c r="F1212" s="585"/>
    </row>
    <row r="1213" spans="1:6" ht="17.5" customHeight="1" thickBot="1">
      <c r="A1213" s="593">
        <v>351121</v>
      </c>
      <c r="B1213" s="594">
        <v>15</v>
      </c>
      <c r="C1213" s="595" t="s">
        <v>7865</v>
      </c>
      <c r="D1213" s="596" t="s">
        <v>7866</v>
      </c>
      <c r="E1213" s="585"/>
      <c r="F1213" s="585"/>
    </row>
    <row r="1214" spans="1:6" ht="17.5" customHeight="1" thickBot="1">
      <c r="A1214" s="593">
        <v>351122</v>
      </c>
      <c r="B1214" s="594">
        <v>15</v>
      </c>
      <c r="C1214" s="595" t="s">
        <v>7867</v>
      </c>
      <c r="D1214" s="596" t="s">
        <v>6531</v>
      </c>
      <c r="E1214" s="585"/>
      <c r="F1214" s="585"/>
    </row>
    <row r="1215" spans="1:6" ht="17.5" customHeight="1" thickBot="1">
      <c r="A1215" s="593">
        <v>351123</v>
      </c>
      <c r="B1215" s="594">
        <v>15</v>
      </c>
      <c r="C1215" s="595" t="s">
        <v>7865</v>
      </c>
      <c r="D1215" s="596" t="s">
        <v>7868</v>
      </c>
      <c r="E1215" s="585"/>
      <c r="F1215" s="585"/>
    </row>
    <row r="1216" spans="1:6" ht="17.5" customHeight="1" thickBot="1">
      <c r="A1216" s="593">
        <v>35113</v>
      </c>
      <c r="B1216" s="594">
        <v>15</v>
      </c>
      <c r="C1216" s="595" t="s">
        <v>7869</v>
      </c>
      <c r="D1216" s="596" t="s">
        <v>6531</v>
      </c>
      <c r="E1216" s="585"/>
      <c r="F1216" s="585"/>
    </row>
    <row r="1217" spans="1:6" ht="17.5" customHeight="1" thickBot="1">
      <c r="A1217" s="593">
        <v>35114</v>
      </c>
      <c r="B1217" s="594">
        <v>15</v>
      </c>
      <c r="C1217" s="595" t="s">
        <v>7870</v>
      </c>
      <c r="D1217" s="596" t="s">
        <v>6531</v>
      </c>
      <c r="E1217" s="585"/>
      <c r="F1217" s="585"/>
    </row>
    <row r="1218" spans="1:6" ht="17.5" customHeight="1" thickBot="1">
      <c r="A1218" s="593">
        <v>35115</v>
      </c>
      <c r="B1218" s="594">
        <v>15</v>
      </c>
      <c r="C1218" s="595" t="s">
        <v>7871</v>
      </c>
      <c r="D1218" s="596">
        <v>200</v>
      </c>
      <c r="E1218" s="585"/>
      <c r="F1218" s="585"/>
    </row>
    <row r="1219" spans="1:6" ht="17.5" customHeight="1" thickBot="1">
      <c r="A1219" s="593">
        <v>35116</v>
      </c>
      <c r="B1219" s="594">
        <v>15</v>
      </c>
      <c r="C1219" s="595" t="s">
        <v>7872</v>
      </c>
      <c r="D1219" s="596" t="s">
        <v>6531</v>
      </c>
      <c r="E1219" s="585"/>
      <c r="F1219" s="585"/>
    </row>
    <row r="1220" spans="1:6" ht="17.5" customHeight="1" thickBot="1">
      <c r="A1220" s="593">
        <v>35117</v>
      </c>
      <c r="B1220" s="594">
        <v>15</v>
      </c>
      <c r="C1220" s="595" t="s">
        <v>7873</v>
      </c>
      <c r="D1220" s="596" t="s">
        <v>6531</v>
      </c>
      <c r="E1220" s="585"/>
      <c r="F1220" s="585"/>
    </row>
    <row r="1221" spans="1:6" ht="17.5" customHeight="1" thickBot="1">
      <c r="A1221" s="593">
        <v>3512</v>
      </c>
      <c r="B1221" s="594">
        <v>19</v>
      </c>
      <c r="C1221" s="595" t="s">
        <v>7874</v>
      </c>
      <c r="D1221" s="596" t="s">
        <v>6531</v>
      </c>
      <c r="E1221" s="585"/>
      <c r="F1221" s="585"/>
    </row>
    <row r="1222" spans="1:6" ht="17.5" customHeight="1" thickBot="1">
      <c r="A1222" s="593">
        <v>3513</v>
      </c>
      <c r="B1222" s="594">
        <v>19</v>
      </c>
      <c r="C1222" s="595" t="s">
        <v>7875</v>
      </c>
      <c r="D1222" s="596" t="s">
        <v>6531</v>
      </c>
      <c r="E1222" s="585"/>
      <c r="F1222" s="585"/>
    </row>
    <row r="1223" spans="1:6" ht="17.5" customHeight="1" thickBot="1">
      <c r="A1223" s="593">
        <v>3514</v>
      </c>
      <c r="B1223" s="594">
        <v>19</v>
      </c>
      <c r="C1223" s="595" t="s">
        <v>7876</v>
      </c>
      <c r="D1223" s="596" t="s">
        <v>6531</v>
      </c>
      <c r="E1223" s="585"/>
      <c r="F1223" s="585"/>
    </row>
    <row r="1224" spans="1:6" ht="17.5" customHeight="1" thickBot="1">
      <c r="A1224" s="593">
        <v>35201</v>
      </c>
      <c r="B1224" s="594">
        <v>8</v>
      </c>
      <c r="C1224" s="595" t="s">
        <v>7877</v>
      </c>
      <c r="D1224" s="596" t="s">
        <v>6531</v>
      </c>
      <c r="E1224" s="585"/>
      <c r="F1224" s="585"/>
    </row>
    <row r="1225" spans="1:6" ht="17.5" customHeight="1" thickBot="1">
      <c r="A1225" s="593">
        <v>3521</v>
      </c>
      <c r="B1225" s="594">
        <v>19</v>
      </c>
      <c r="C1225" s="595" t="s">
        <v>7878</v>
      </c>
      <c r="D1225" s="596" t="s">
        <v>6531</v>
      </c>
      <c r="E1225" s="585"/>
      <c r="F1225" s="585"/>
    </row>
    <row r="1226" spans="1:6" ht="17.5" customHeight="1" thickBot="1">
      <c r="A1226" s="593">
        <v>3522</v>
      </c>
      <c r="B1226" s="594">
        <v>19</v>
      </c>
      <c r="C1226" s="595" t="s">
        <v>7879</v>
      </c>
      <c r="D1226" s="596" t="s">
        <v>6531</v>
      </c>
      <c r="E1226" s="585"/>
      <c r="F1226" s="585"/>
    </row>
    <row r="1227" spans="1:6" ht="17.5" customHeight="1" thickBot="1">
      <c r="A1227" s="593">
        <v>3523</v>
      </c>
      <c r="B1227" s="594">
        <v>19</v>
      </c>
      <c r="C1227" s="595" t="s">
        <v>7880</v>
      </c>
      <c r="D1227" s="596" t="s">
        <v>6531</v>
      </c>
      <c r="E1227" s="585"/>
      <c r="F1227" s="585"/>
    </row>
    <row r="1228" spans="1:6" ht="17.5" customHeight="1" thickBot="1">
      <c r="A1228" s="593">
        <v>3524</v>
      </c>
      <c r="B1228" s="594">
        <v>19</v>
      </c>
      <c r="C1228" s="595" t="s">
        <v>7881</v>
      </c>
      <c r="D1228" s="596" t="s">
        <v>6531</v>
      </c>
      <c r="E1228" s="585"/>
      <c r="F1228" s="585"/>
    </row>
    <row r="1229" spans="1:6" ht="17.5" customHeight="1" thickBot="1">
      <c r="A1229" s="593">
        <v>35240</v>
      </c>
      <c r="B1229" s="594">
        <v>15</v>
      </c>
      <c r="C1229" s="595" t="s">
        <v>7882</v>
      </c>
      <c r="D1229" s="596">
        <v>760</v>
      </c>
      <c r="E1229" s="585"/>
      <c r="F1229" s="585"/>
    </row>
    <row r="1230" spans="1:6" ht="17.5" customHeight="1" thickBot="1">
      <c r="A1230" s="593">
        <v>3525</v>
      </c>
      <c r="B1230" s="594">
        <v>19</v>
      </c>
      <c r="C1230" s="595" t="s">
        <v>7883</v>
      </c>
      <c r="D1230" s="596" t="s">
        <v>6531</v>
      </c>
      <c r="E1230" s="585"/>
      <c r="F1230" s="585"/>
    </row>
    <row r="1231" spans="1:6" ht="17.5" customHeight="1" thickBot="1">
      <c r="A1231" s="593">
        <v>35250</v>
      </c>
      <c r="B1231" s="594">
        <v>15</v>
      </c>
      <c r="C1231" s="595" t="s">
        <v>7884</v>
      </c>
      <c r="D1231" s="596">
        <v>300</v>
      </c>
      <c r="E1231" s="585"/>
      <c r="F1231" s="585"/>
    </row>
    <row r="1232" spans="1:6" ht="17.5" customHeight="1" thickBot="1">
      <c r="A1232" s="593">
        <v>3526</v>
      </c>
      <c r="B1232" s="594">
        <v>19</v>
      </c>
      <c r="C1232" s="595" t="s">
        <v>7885</v>
      </c>
      <c r="D1232" s="596" t="s">
        <v>6531</v>
      </c>
      <c r="E1232" s="585"/>
      <c r="F1232" s="585"/>
    </row>
    <row r="1233" spans="1:6" ht="17.5" customHeight="1" thickBot="1">
      <c r="A1233" s="593">
        <v>3527</v>
      </c>
      <c r="B1233" s="594">
        <v>19</v>
      </c>
      <c r="C1233" s="595" t="s">
        <v>7886</v>
      </c>
      <c r="D1233" s="596" t="s">
        <v>6531</v>
      </c>
      <c r="E1233" s="585"/>
      <c r="F1233" s="585"/>
    </row>
    <row r="1234" spans="1:6" ht="17.5" customHeight="1" thickBot="1">
      <c r="A1234" s="593">
        <v>3528</v>
      </c>
      <c r="B1234" s="594">
        <v>19</v>
      </c>
      <c r="C1234" s="595" t="s">
        <v>7887</v>
      </c>
      <c r="D1234" s="596" t="s">
        <v>6531</v>
      </c>
      <c r="E1234" s="585"/>
      <c r="F1234" s="585"/>
    </row>
    <row r="1235" spans="1:6" ht="17.5" customHeight="1" thickBot="1">
      <c r="A1235" s="593">
        <v>3533</v>
      </c>
      <c r="B1235" s="594">
        <v>19</v>
      </c>
      <c r="C1235" s="595" t="s">
        <v>7888</v>
      </c>
      <c r="D1235" s="596" t="s">
        <v>6531</v>
      </c>
      <c r="E1235" s="585"/>
      <c r="F1235" s="585"/>
    </row>
    <row r="1236" spans="1:6" ht="17.5" customHeight="1" thickBot="1">
      <c r="A1236" s="593">
        <v>3539</v>
      </c>
      <c r="B1236" s="594">
        <v>19</v>
      </c>
      <c r="C1236" s="595" t="s">
        <v>7889</v>
      </c>
      <c r="D1236" s="596" t="s">
        <v>6531</v>
      </c>
      <c r="E1236" s="585"/>
      <c r="F1236" s="585"/>
    </row>
    <row r="1237" spans="1:6" ht="17.5" customHeight="1" thickBot="1">
      <c r="A1237" s="593">
        <v>3542</v>
      </c>
      <c r="B1237" s="594">
        <v>19</v>
      </c>
      <c r="C1237" s="595" t="s">
        <v>7890</v>
      </c>
      <c r="D1237" s="596" t="s">
        <v>6531</v>
      </c>
      <c r="E1237" s="585"/>
      <c r="F1237" s="585"/>
    </row>
    <row r="1238" spans="1:6" ht="17.5" customHeight="1" thickBot="1">
      <c r="A1238" s="593">
        <v>3551</v>
      </c>
      <c r="B1238" s="594">
        <v>19</v>
      </c>
      <c r="C1238" s="595" t="s">
        <v>7891</v>
      </c>
      <c r="D1238" s="596" t="s">
        <v>6531</v>
      </c>
      <c r="E1238" s="585"/>
      <c r="F1238" s="585"/>
    </row>
    <row r="1239" spans="1:6" ht="17.5" customHeight="1" thickBot="1">
      <c r="A1239" s="593">
        <v>3552</v>
      </c>
      <c r="B1239" s="594">
        <v>19</v>
      </c>
      <c r="C1239" s="595" t="s">
        <v>7892</v>
      </c>
      <c r="D1239" s="596" t="s">
        <v>7893</v>
      </c>
      <c r="E1239" s="585"/>
      <c r="F1239" s="585"/>
    </row>
    <row r="1240" spans="1:6" ht="17.5" customHeight="1" thickBot="1">
      <c r="A1240" s="593">
        <v>3562</v>
      </c>
      <c r="B1240" s="594">
        <v>19</v>
      </c>
      <c r="C1240" s="595" t="s">
        <v>7894</v>
      </c>
      <c r="D1240" s="596" t="s">
        <v>6531</v>
      </c>
      <c r="E1240" s="585"/>
      <c r="F1240" s="585"/>
    </row>
    <row r="1241" spans="1:6" ht="17.5" customHeight="1" thickBot="1">
      <c r="A1241" s="593">
        <v>36001</v>
      </c>
      <c r="B1241" s="594">
        <v>15</v>
      </c>
      <c r="C1241" s="595" t="s">
        <v>7895</v>
      </c>
      <c r="D1241" s="596" t="s">
        <v>6531</v>
      </c>
      <c r="E1241" s="585"/>
      <c r="F1241" s="585"/>
    </row>
    <row r="1242" spans="1:6" ht="17.5" customHeight="1" thickBot="1">
      <c r="A1242" s="593">
        <v>36002</v>
      </c>
      <c r="B1242" s="594">
        <v>8</v>
      </c>
      <c r="C1242" s="595" t="s">
        <v>7896</v>
      </c>
      <c r="D1242" s="596" t="s">
        <v>6531</v>
      </c>
      <c r="E1242" s="585"/>
      <c r="F1242" s="585"/>
    </row>
    <row r="1243" spans="1:6" ht="17.5" customHeight="1" thickBot="1">
      <c r="A1243" s="593">
        <v>36003</v>
      </c>
      <c r="B1243" s="594">
        <v>15</v>
      </c>
      <c r="C1243" s="595" t="s">
        <v>7897</v>
      </c>
      <c r="D1243" s="596" t="s">
        <v>7898</v>
      </c>
      <c r="E1243" s="585"/>
      <c r="F1243" s="585"/>
    </row>
    <row r="1244" spans="1:6" ht="17.5" customHeight="1" thickBot="1">
      <c r="A1244" s="593">
        <v>36004</v>
      </c>
      <c r="B1244" s="594">
        <v>15</v>
      </c>
      <c r="C1244" s="595" t="s">
        <v>7899</v>
      </c>
      <c r="D1244" s="596" t="s">
        <v>6531</v>
      </c>
      <c r="E1244" s="585"/>
      <c r="F1244" s="585"/>
    </row>
    <row r="1245" spans="1:6" ht="17.5" customHeight="1" thickBot="1">
      <c r="A1245" s="593">
        <v>36005</v>
      </c>
      <c r="B1245" s="594">
        <v>8</v>
      </c>
      <c r="C1245" s="595" t="s">
        <v>7900</v>
      </c>
      <c r="D1245" s="596" t="s">
        <v>6531</v>
      </c>
      <c r="E1245" s="585"/>
      <c r="F1245" s="585"/>
    </row>
    <row r="1246" spans="1:6" ht="17.5" customHeight="1" thickBot="1">
      <c r="A1246" s="593">
        <v>36006</v>
      </c>
      <c r="B1246" s="594">
        <v>15</v>
      </c>
      <c r="C1246" s="595" t="s">
        <v>7901</v>
      </c>
      <c r="D1246" s="596" t="s">
        <v>6531</v>
      </c>
      <c r="E1246" s="585"/>
      <c r="F1246" s="585"/>
    </row>
    <row r="1247" spans="1:6" ht="17.5" customHeight="1" thickBot="1">
      <c r="A1247" s="593">
        <v>36007</v>
      </c>
      <c r="B1247" s="594">
        <v>15</v>
      </c>
      <c r="C1247" s="595" t="s">
        <v>7902</v>
      </c>
      <c r="D1247" s="596" t="s">
        <v>6531</v>
      </c>
      <c r="E1247" s="585"/>
      <c r="F1247" s="585"/>
    </row>
    <row r="1248" spans="1:6" ht="17.5" customHeight="1" thickBot="1">
      <c r="A1248" s="593">
        <v>36008</v>
      </c>
      <c r="B1248" s="594">
        <v>15</v>
      </c>
      <c r="C1248" s="595" t="s">
        <v>7903</v>
      </c>
      <c r="D1248" s="596" t="s">
        <v>6531</v>
      </c>
      <c r="E1248" s="585"/>
      <c r="F1248" s="585"/>
    </row>
    <row r="1249" spans="1:6" ht="17.5" customHeight="1" thickBot="1">
      <c r="A1249" s="593">
        <v>36009</v>
      </c>
      <c r="B1249" s="594">
        <v>15</v>
      </c>
      <c r="C1249" s="595" t="s">
        <v>7904</v>
      </c>
      <c r="D1249" s="596" t="s">
        <v>6531</v>
      </c>
      <c r="E1249" s="585"/>
      <c r="F1249" s="585"/>
    </row>
    <row r="1250" spans="1:6" ht="17.5" customHeight="1" thickBot="1">
      <c r="A1250" s="593">
        <v>36010</v>
      </c>
      <c r="B1250" s="594">
        <v>15</v>
      </c>
      <c r="C1250" s="595" t="s">
        <v>7905</v>
      </c>
      <c r="D1250" s="596" t="s">
        <v>6531</v>
      </c>
      <c r="E1250" s="585"/>
      <c r="F1250" s="585"/>
    </row>
    <row r="1251" spans="1:6" ht="17.5" customHeight="1" thickBot="1">
      <c r="A1251" s="593">
        <v>36011</v>
      </c>
      <c r="B1251" s="594">
        <v>8</v>
      </c>
      <c r="C1251" s="595" t="s">
        <v>7906</v>
      </c>
      <c r="D1251" s="596" t="s">
        <v>6531</v>
      </c>
      <c r="E1251" s="585"/>
      <c r="F1251" s="585"/>
    </row>
    <row r="1252" spans="1:6" ht="17.5" customHeight="1" thickBot="1">
      <c r="A1252" s="593">
        <v>36012</v>
      </c>
      <c r="B1252" s="594">
        <v>15</v>
      </c>
      <c r="C1252" s="595" t="s">
        <v>7907</v>
      </c>
      <c r="D1252" s="596" t="s">
        <v>6531</v>
      </c>
      <c r="E1252" s="585"/>
      <c r="F1252" s="585"/>
    </row>
    <row r="1253" spans="1:6" ht="17.5" customHeight="1" thickBot="1">
      <c r="A1253" s="593">
        <v>36013</v>
      </c>
      <c r="B1253" s="594">
        <v>15</v>
      </c>
      <c r="C1253" s="595" t="s">
        <v>7908</v>
      </c>
      <c r="D1253" s="596" t="s">
        <v>6531</v>
      </c>
      <c r="E1253" s="585"/>
      <c r="F1253" s="585"/>
    </row>
    <row r="1254" spans="1:6" ht="17.5" customHeight="1" thickBot="1">
      <c r="A1254" s="593">
        <v>36014</v>
      </c>
      <c r="B1254" s="594">
        <v>15</v>
      </c>
      <c r="C1254" s="595" t="s">
        <v>7909</v>
      </c>
      <c r="D1254" s="596" t="s">
        <v>6531</v>
      </c>
      <c r="E1254" s="585"/>
      <c r="F1254" s="585"/>
    </row>
    <row r="1255" spans="1:6" ht="17.5" customHeight="1" thickBot="1">
      <c r="A1255" s="593">
        <v>36015</v>
      </c>
      <c r="B1255" s="594">
        <v>15</v>
      </c>
      <c r="C1255" s="595" t="s">
        <v>7910</v>
      </c>
      <c r="D1255" s="596" t="s">
        <v>6531</v>
      </c>
      <c r="E1255" s="585"/>
      <c r="F1255" s="585"/>
    </row>
    <row r="1256" spans="1:6" ht="17.5" customHeight="1" thickBot="1">
      <c r="A1256" s="593">
        <v>36016</v>
      </c>
      <c r="B1256" s="594">
        <v>15</v>
      </c>
      <c r="C1256" s="595" t="s">
        <v>7911</v>
      </c>
      <c r="D1256" s="596" t="s">
        <v>6531</v>
      </c>
      <c r="E1256" s="585"/>
      <c r="F1256" s="585"/>
    </row>
    <row r="1257" spans="1:6" ht="17.5" customHeight="1" thickBot="1">
      <c r="A1257" s="593">
        <v>36017</v>
      </c>
      <c r="B1257" s="594">
        <v>15</v>
      </c>
      <c r="C1257" s="595" t="s">
        <v>7912</v>
      </c>
      <c r="D1257" s="596" t="s">
        <v>6531</v>
      </c>
      <c r="E1257" s="585"/>
      <c r="F1257" s="585"/>
    </row>
    <row r="1258" spans="1:6" ht="17.5" customHeight="1" thickBot="1">
      <c r="A1258" s="593">
        <v>36018</v>
      </c>
      <c r="B1258" s="594">
        <v>15</v>
      </c>
      <c r="C1258" s="595" t="s">
        <v>7913</v>
      </c>
      <c r="D1258" s="596" t="s">
        <v>6531</v>
      </c>
      <c r="E1258" s="585"/>
      <c r="F1258" s="585"/>
    </row>
    <row r="1259" spans="1:6" ht="17.5" customHeight="1" thickBot="1">
      <c r="A1259" s="593">
        <v>36019</v>
      </c>
      <c r="B1259" s="594">
        <v>15</v>
      </c>
      <c r="C1259" s="595" t="s">
        <v>7914</v>
      </c>
      <c r="D1259" s="596" t="s">
        <v>7915</v>
      </c>
      <c r="E1259" s="585"/>
      <c r="F1259" s="585"/>
    </row>
    <row r="1260" spans="1:6" ht="17.5" customHeight="1" thickBot="1">
      <c r="A1260" s="593">
        <v>36020</v>
      </c>
      <c r="B1260" s="594">
        <v>15</v>
      </c>
      <c r="C1260" s="595" t="s">
        <v>7916</v>
      </c>
      <c r="D1260" s="596" t="s">
        <v>6531</v>
      </c>
      <c r="E1260" s="585"/>
      <c r="F1260" s="585"/>
    </row>
    <row r="1261" spans="1:6" ht="17.5" customHeight="1" thickBot="1">
      <c r="A1261" s="593">
        <v>36021</v>
      </c>
      <c r="B1261" s="594">
        <v>15</v>
      </c>
      <c r="C1261" s="595" t="s">
        <v>7917</v>
      </c>
      <c r="D1261" s="596" t="s">
        <v>7918</v>
      </c>
      <c r="E1261" s="585"/>
      <c r="F1261" s="585"/>
    </row>
    <row r="1262" spans="1:6" ht="17.5" customHeight="1" thickBot="1">
      <c r="A1262" s="593">
        <v>36022</v>
      </c>
      <c r="B1262" s="594">
        <v>15</v>
      </c>
      <c r="C1262" s="595" t="s">
        <v>7919</v>
      </c>
      <c r="D1262" s="596">
        <v>0</v>
      </c>
      <c r="E1262" s="585"/>
      <c r="F1262" s="585"/>
    </row>
    <row r="1263" spans="1:6" ht="17.5" customHeight="1" thickBot="1">
      <c r="A1263" s="593">
        <v>36023</v>
      </c>
      <c r="B1263" s="594">
        <v>15</v>
      </c>
      <c r="C1263" s="595" t="s">
        <v>7920</v>
      </c>
      <c r="D1263" s="596" t="s">
        <v>6531</v>
      </c>
      <c r="E1263" s="585"/>
      <c r="F1263" s="585"/>
    </row>
    <row r="1264" spans="1:6" ht="17.5" customHeight="1" thickBot="1">
      <c r="A1264" s="593">
        <v>36024</v>
      </c>
      <c r="B1264" s="594">
        <v>15</v>
      </c>
      <c r="C1264" s="595" t="s">
        <v>7921</v>
      </c>
      <c r="D1264" s="596" t="s">
        <v>6531</v>
      </c>
      <c r="E1264" s="585"/>
      <c r="F1264" s="585"/>
    </row>
    <row r="1265" spans="1:6" ht="17.5" customHeight="1" thickBot="1">
      <c r="A1265" s="593">
        <v>36025</v>
      </c>
      <c r="B1265" s="594">
        <v>15</v>
      </c>
      <c r="C1265" s="595" t="s">
        <v>7922</v>
      </c>
      <c r="D1265" s="596" t="s">
        <v>7923</v>
      </c>
      <c r="E1265" s="585"/>
      <c r="F1265" s="585"/>
    </row>
    <row r="1266" spans="1:6" ht="17.5" customHeight="1" thickBot="1">
      <c r="A1266" s="593">
        <v>36026</v>
      </c>
      <c r="B1266" s="594">
        <v>15</v>
      </c>
      <c r="C1266" s="595" t="s">
        <v>7924</v>
      </c>
      <c r="D1266" s="596" t="s">
        <v>7925</v>
      </c>
      <c r="E1266" s="585"/>
      <c r="F1266" s="585"/>
    </row>
    <row r="1267" spans="1:6" ht="17.5" customHeight="1" thickBot="1">
      <c r="A1267" s="593">
        <v>36036</v>
      </c>
      <c r="B1267" s="594">
        <v>15</v>
      </c>
      <c r="C1267" s="595" t="s">
        <v>7926</v>
      </c>
      <c r="D1267" s="596" t="s">
        <v>7927</v>
      </c>
      <c r="E1267" s="585"/>
      <c r="F1267" s="585"/>
    </row>
    <row r="1268" spans="1:6" ht="17.5" customHeight="1" thickBot="1">
      <c r="A1268" s="593">
        <v>36037</v>
      </c>
      <c r="B1268" s="594">
        <v>15</v>
      </c>
      <c r="C1268" s="595" t="s">
        <v>7928</v>
      </c>
      <c r="D1268" s="596" t="s">
        <v>7929</v>
      </c>
      <c r="E1268" s="585"/>
      <c r="F1268" s="585"/>
    </row>
    <row r="1269" spans="1:6" ht="17.5" customHeight="1" thickBot="1">
      <c r="A1269" s="593">
        <v>36046</v>
      </c>
      <c r="B1269" s="594">
        <v>15</v>
      </c>
      <c r="C1269" s="595" t="s">
        <v>7930</v>
      </c>
      <c r="D1269" s="596" t="s">
        <v>7931</v>
      </c>
      <c r="E1269" s="585"/>
      <c r="F1269" s="585"/>
    </row>
    <row r="1270" spans="1:6" ht="17.5" customHeight="1" thickBot="1">
      <c r="A1270" s="593">
        <v>36053</v>
      </c>
      <c r="B1270" s="594">
        <v>15</v>
      </c>
      <c r="C1270" s="595" t="s">
        <v>7932</v>
      </c>
      <c r="D1270" s="596" t="s">
        <v>6531</v>
      </c>
      <c r="E1270" s="585"/>
      <c r="F1270" s="585"/>
    </row>
    <row r="1271" spans="1:6" ht="17.5" customHeight="1" thickBot="1">
      <c r="A1271" s="593">
        <v>36061</v>
      </c>
      <c r="B1271" s="594">
        <v>15</v>
      </c>
      <c r="C1271" s="595" t="s">
        <v>7933</v>
      </c>
      <c r="D1271" s="596" t="s">
        <v>6531</v>
      </c>
      <c r="E1271" s="585"/>
      <c r="F1271" s="585"/>
    </row>
    <row r="1272" spans="1:6" ht="17.5" customHeight="1" thickBot="1">
      <c r="A1272" s="593">
        <v>36101</v>
      </c>
      <c r="B1272" s="594">
        <v>15</v>
      </c>
      <c r="C1272" s="595" t="s">
        <v>7934</v>
      </c>
      <c r="D1272" s="596" t="s">
        <v>6531</v>
      </c>
      <c r="E1272" s="585"/>
      <c r="F1272" s="585"/>
    </row>
    <row r="1273" spans="1:6" ht="17.5" customHeight="1" thickBot="1">
      <c r="A1273" s="593">
        <v>36102</v>
      </c>
      <c r="B1273" s="594">
        <v>15</v>
      </c>
      <c r="C1273" s="595" t="s">
        <v>7935</v>
      </c>
      <c r="D1273" s="596" t="s">
        <v>6531</v>
      </c>
      <c r="E1273" s="585"/>
      <c r="F1273" s="585"/>
    </row>
    <row r="1274" spans="1:6" ht="17.5" customHeight="1" thickBot="1">
      <c r="A1274" s="593">
        <v>36103</v>
      </c>
      <c r="B1274" s="594">
        <v>15</v>
      </c>
      <c r="C1274" s="595" t="s">
        <v>7936</v>
      </c>
      <c r="D1274" s="596" t="s">
        <v>6531</v>
      </c>
      <c r="E1274" s="585"/>
      <c r="F1274" s="585"/>
    </row>
    <row r="1275" spans="1:6" ht="17.5" customHeight="1" thickBot="1">
      <c r="A1275" s="593">
        <v>36104</v>
      </c>
      <c r="B1275" s="594">
        <v>15</v>
      </c>
      <c r="C1275" s="595" t="s">
        <v>7937</v>
      </c>
      <c r="D1275" s="596" t="s">
        <v>6531</v>
      </c>
      <c r="E1275" s="585"/>
      <c r="F1275" s="585"/>
    </row>
    <row r="1276" spans="1:6" ht="17.5" customHeight="1" thickBot="1">
      <c r="A1276" s="593">
        <v>36105</v>
      </c>
      <c r="B1276" s="594">
        <v>15</v>
      </c>
      <c r="C1276" s="595" t="s">
        <v>7938</v>
      </c>
      <c r="D1276" s="596" t="s">
        <v>6531</v>
      </c>
      <c r="E1276" s="585"/>
      <c r="F1276" s="585"/>
    </row>
    <row r="1277" spans="1:6" ht="17.5" customHeight="1" thickBot="1">
      <c r="A1277" s="593">
        <v>36106</v>
      </c>
      <c r="B1277" s="594">
        <v>15</v>
      </c>
      <c r="C1277" s="595" t="s">
        <v>7939</v>
      </c>
      <c r="D1277" s="596" t="s">
        <v>6531</v>
      </c>
      <c r="E1277" s="585"/>
      <c r="F1277" s="585"/>
    </row>
    <row r="1278" spans="1:6" ht="17.5" customHeight="1" thickBot="1">
      <c r="A1278" s="593">
        <v>36107</v>
      </c>
      <c r="B1278" s="594">
        <v>15</v>
      </c>
      <c r="C1278" s="595" t="s">
        <v>7940</v>
      </c>
      <c r="D1278" s="596" t="s">
        <v>6531</v>
      </c>
      <c r="E1278" s="585"/>
      <c r="F1278" s="585"/>
    </row>
    <row r="1279" spans="1:6" ht="17.5" customHeight="1" thickBot="1">
      <c r="A1279" s="593">
        <v>3614</v>
      </c>
      <c r="B1279" s="594">
        <v>19</v>
      </c>
      <c r="C1279" s="595" t="s">
        <v>7941</v>
      </c>
      <c r="D1279" s="596" t="s">
        <v>6531</v>
      </c>
      <c r="E1279" s="585"/>
      <c r="F1279" s="585"/>
    </row>
    <row r="1280" spans="1:6" ht="17.5" customHeight="1" thickBot="1">
      <c r="A1280" s="593">
        <v>36201</v>
      </c>
      <c r="B1280" s="594">
        <v>15</v>
      </c>
      <c r="C1280" s="595" t="s">
        <v>7942</v>
      </c>
      <c r="D1280" s="596" t="s">
        <v>6531</v>
      </c>
      <c r="E1280" s="585"/>
      <c r="F1280" s="585"/>
    </row>
    <row r="1281" spans="1:6" ht="17.5" customHeight="1" thickBot="1">
      <c r="A1281" s="593">
        <v>36202</v>
      </c>
      <c r="B1281" s="594">
        <v>15</v>
      </c>
      <c r="C1281" s="595" t="s">
        <v>7943</v>
      </c>
      <c r="D1281" s="596" t="s">
        <v>6531</v>
      </c>
      <c r="E1281" s="585"/>
      <c r="F1281" s="585"/>
    </row>
    <row r="1282" spans="1:6" ht="17.5" customHeight="1" thickBot="1">
      <c r="A1282" s="593">
        <v>36203</v>
      </c>
      <c r="B1282" s="594">
        <v>15</v>
      </c>
      <c r="C1282" s="595" t="s">
        <v>7944</v>
      </c>
      <c r="D1282" s="596" t="s">
        <v>6531</v>
      </c>
      <c r="E1282" s="585"/>
      <c r="F1282" s="585"/>
    </row>
    <row r="1283" spans="1:6" ht="17.5" customHeight="1" thickBot="1">
      <c r="A1283" s="593">
        <v>36208</v>
      </c>
      <c r="B1283" s="594">
        <v>15</v>
      </c>
      <c r="C1283" s="595" t="s">
        <v>7945</v>
      </c>
      <c r="D1283" s="596" t="s">
        <v>6531</v>
      </c>
      <c r="E1283" s="585"/>
      <c r="F1283" s="585"/>
    </row>
    <row r="1284" spans="1:6" ht="17.5" customHeight="1" thickBot="1">
      <c r="A1284" s="593">
        <v>36212</v>
      </c>
      <c r="B1284" s="594">
        <v>15</v>
      </c>
      <c r="C1284" s="595" t="s">
        <v>7946</v>
      </c>
      <c r="D1284" s="596" t="s">
        <v>6531</v>
      </c>
      <c r="E1284" s="585"/>
      <c r="F1284" s="585"/>
    </row>
    <row r="1285" spans="1:6" ht="17.5" customHeight="1" thickBot="1">
      <c r="A1285" s="593">
        <v>36215</v>
      </c>
      <c r="B1285" s="594">
        <v>15</v>
      </c>
      <c r="C1285" s="595" t="s">
        <v>7947</v>
      </c>
      <c r="D1285" s="596">
        <v>730</v>
      </c>
      <c r="E1285" s="585"/>
      <c r="F1285" s="585"/>
    </row>
    <row r="1286" spans="1:6" ht="17.5" customHeight="1" thickBot="1">
      <c r="A1286" s="593">
        <v>36217</v>
      </c>
      <c r="B1286" s="594">
        <v>15</v>
      </c>
      <c r="C1286" s="595" t="s">
        <v>7948</v>
      </c>
      <c r="D1286" s="596">
        <v>120</v>
      </c>
      <c r="E1286" s="585"/>
      <c r="F1286" s="585"/>
    </row>
    <row r="1287" spans="1:6" ht="17.5" customHeight="1" thickBot="1">
      <c r="A1287" s="593">
        <v>36301</v>
      </c>
      <c r="B1287" s="594">
        <v>15</v>
      </c>
      <c r="C1287" s="595" t="s">
        <v>7949</v>
      </c>
      <c r="D1287" s="596" t="s">
        <v>6531</v>
      </c>
      <c r="E1287" s="585"/>
      <c r="F1287" s="585"/>
    </row>
    <row r="1288" spans="1:6" ht="17.5" customHeight="1" thickBot="1">
      <c r="A1288" s="593">
        <v>36302</v>
      </c>
      <c r="B1288" s="594">
        <v>15</v>
      </c>
      <c r="C1288" s="595" t="s">
        <v>7950</v>
      </c>
      <c r="D1288" s="596" t="s">
        <v>6531</v>
      </c>
      <c r="E1288" s="585"/>
      <c r="F1288" s="585"/>
    </row>
    <row r="1289" spans="1:6" ht="17.5" customHeight="1" thickBot="1">
      <c r="A1289" s="593">
        <v>36303</v>
      </c>
      <c r="B1289" s="594">
        <v>15</v>
      </c>
      <c r="C1289" s="595" t="s">
        <v>7951</v>
      </c>
      <c r="D1289" s="596" t="s">
        <v>6531</v>
      </c>
      <c r="E1289" s="585"/>
      <c r="F1289" s="585"/>
    </row>
    <row r="1290" spans="1:6" ht="17.5" customHeight="1" thickBot="1">
      <c r="A1290" s="593">
        <v>36310</v>
      </c>
      <c r="B1290" s="594">
        <v>15</v>
      </c>
      <c r="C1290" s="595" t="s">
        <v>7952</v>
      </c>
      <c r="D1290" s="596" t="s">
        <v>6531</v>
      </c>
      <c r="E1290" s="585"/>
      <c r="F1290" s="585"/>
    </row>
    <row r="1291" spans="1:6" ht="17.5" customHeight="1" thickBot="1">
      <c r="A1291" s="593">
        <v>36311</v>
      </c>
      <c r="B1291" s="594">
        <v>15</v>
      </c>
      <c r="C1291" s="595" t="s">
        <v>7953</v>
      </c>
      <c r="D1291" s="596" t="s">
        <v>6531</v>
      </c>
      <c r="E1291" s="585"/>
      <c r="F1291" s="585"/>
    </row>
    <row r="1292" spans="1:6" ht="17.5" customHeight="1" thickBot="1">
      <c r="A1292" s="593">
        <v>36312</v>
      </c>
      <c r="B1292" s="594">
        <v>15</v>
      </c>
      <c r="C1292" s="595" t="s">
        <v>7954</v>
      </c>
      <c r="D1292" s="596" t="s">
        <v>6531</v>
      </c>
      <c r="E1292" s="585"/>
      <c r="F1292" s="585"/>
    </row>
    <row r="1293" spans="1:6" ht="17.5" customHeight="1" thickBot="1">
      <c r="A1293" s="593">
        <v>36313</v>
      </c>
      <c r="B1293" s="594">
        <v>15</v>
      </c>
      <c r="C1293" s="595" t="s">
        <v>7955</v>
      </c>
      <c r="D1293" s="596" t="s">
        <v>6531</v>
      </c>
      <c r="E1293" s="585"/>
      <c r="F1293" s="585"/>
    </row>
    <row r="1294" spans="1:6" ht="17.5" customHeight="1" thickBot="1">
      <c r="A1294" s="593">
        <v>36314</v>
      </c>
      <c r="B1294" s="594">
        <v>15</v>
      </c>
      <c r="C1294" s="595" t="s">
        <v>7956</v>
      </c>
      <c r="D1294" s="596" t="s">
        <v>6531</v>
      </c>
      <c r="E1294" s="585"/>
      <c r="F1294" s="585"/>
    </row>
    <row r="1295" spans="1:6" ht="17.5" customHeight="1" thickBot="1">
      <c r="A1295" s="593">
        <v>36315</v>
      </c>
      <c r="B1295" s="594">
        <v>15</v>
      </c>
      <c r="C1295" s="595" t="s">
        <v>7957</v>
      </c>
      <c r="D1295" s="596" t="s">
        <v>6531</v>
      </c>
      <c r="E1295" s="585"/>
      <c r="F1295" s="585"/>
    </row>
    <row r="1296" spans="1:6" ht="17.5" customHeight="1" thickBot="1">
      <c r="A1296" s="593">
        <v>36316</v>
      </c>
      <c r="B1296" s="594">
        <v>15</v>
      </c>
      <c r="C1296" s="595" t="s">
        <v>7958</v>
      </c>
      <c r="D1296" s="596" t="s">
        <v>6531</v>
      </c>
      <c r="E1296" s="585"/>
      <c r="F1296" s="585"/>
    </row>
    <row r="1297" spans="1:6" ht="17.5" customHeight="1" thickBot="1">
      <c r="A1297" s="593">
        <v>36317</v>
      </c>
      <c r="B1297" s="594">
        <v>15</v>
      </c>
      <c r="C1297" s="595" t="s">
        <v>7959</v>
      </c>
      <c r="D1297" s="596" t="s">
        <v>6531</v>
      </c>
      <c r="E1297" s="585"/>
      <c r="F1297" s="585"/>
    </row>
    <row r="1298" spans="1:6" ht="17.5" customHeight="1" thickBot="1">
      <c r="A1298" s="593">
        <v>36318</v>
      </c>
      <c r="B1298" s="594">
        <v>15</v>
      </c>
      <c r="C1298" s="595" t="s">
        <v>7960</v>
      </c>
      <c r="D1298" s="596" t="s">
        <v>6531</v>
      </c>
      <c r="E1298" s="585"/>
      <c r="F1298" s="585"/>
    </row>
    <row r="1299" spans="1:6" ht="17.5" customHeight="1" thickBot="1">
      <c r="A1299" s="593">
        <v>36319</v>
      </c>
      <c r="B1299" s="594">
        <v>15</v>
      </c>
      <c r="C1299" s="595" t="s">
        <v>7961</v>
      </c>
      <c r="D1299" s="596" t="s">
        <v>7962</v>
      </c>
      <c r="E1299" s="585"/>
      <c r="F1299" s="585"/>
    </row>
    <row r="1300" spans="1:6" ht="17.5" customHeight="1" thickBot="1">
      <c r="A1300" s="593">
        <v>36320</v>
      </c>
      <c r="B1300" s="594">
        <v>15</v>
      </c>
      <c r="C1300" s="595" t="s">
        <v>7963</v>
      </c>
      <c r="D1300" s="596">
        <v>800</v>
      </c>
      <c r="E1300" s="585"/>
      <c r="F1300" s="585"/>
    </row>
    <row r="1301" spans="1:6" ht="17.5" customHeight="1" thickBot="1">
      <c r="A1301" s="593">
        <v>36321</v>
      </c>
      <c r="B1301" s="594">
        <v>15</v>
      </c>
      <c r="C1301" s="595" t="s">
        <v>7964</v>
      </c>
      <c r="D1301" s="596" t="s">
        <v>6531</v>
      </c>
      <c r="E1301" s="585"/>
      <c r="F1301" s="585"/>
    </row>
    <row r="1302" spans="1:6" ht="17.5" customHeight="1" thickBot="1">
      <c r="A1302" s="593">
        <v>36322</v>
      </c>
      <c r="B1302" s="594">
        <v>15</v>
      </c>
      <c r="C1302" s="595" t="s">
        <v>7965</v>
      </c>
      <c r="D1302" s="596" t="s">
        <v>6531</v>
      </c>
      <c r="E1302" s="585"/>
      <c r="F1302" s="585"/>
    </row>
    <row r="1303" spans="1:6" ht="17.5" customHeight="1" thickBot="1">
      <c r="A1303" s="593">
        <v>36323</v>
      </c>
      <c r="B1303" s="594">
        <v>15</v>
      </c>
      <c r="C1303" s="595" t="s">
        <v>7966</v>
      </c>
      <c r="D1303" s="596" t="s">
        <v>7967</v>
      </c>
      <c r="E1303" s="585"/>
      <c r="F1303" s="585"/>
    </row>
    <row r="1304" spans="1:6" ht="17.5" customHeight="1" thickBot="1">
      <c r="A1304" s="593">
        <v>36330</v>
      </c>
      <c r="B1304" s="594">
        <v>15</v>
      </c>
      <c r="C1304" s="595" t="s">
        <v>7968</v>
      </c>
      <c r="D1304" s="596" t="s">
        <v>6531</v>
      </c>
      <c r="E1304" s="585"/>
      <c r="F1304" s="585"/>
    </row>
    <row r="1305" spans="1:6" ht="17.5" customHeight="1" thickBot="1">
      <c r="A1305" s="593">
        <v>36331</v>
      </c>
      <c r="B1305" s="594">
        <v>15</v>
      </c>
      <c r="C1305" s="595" t="s">
        <v>7969</v>
      </c>
      <c r="D1305" s="596" t="s">
        <v>6531</v>
      </c>
      <c r="E1305" s="585"/>
      <c r="F1305" s="585"/>
    </row>
    <row r="1306" spans="1:6" ht="17.5" customHeight="1" thickBot="1">
      <c r="A1306" s="593">
        <v>36332</v>
      </c>
      <c r="B1306" s="594">
        <v>15</v>
      </c>
      <c r="C1306" s="595" t="s">
        <v>7970</v>
      </c>
      <c r="D1306" s="596" t="s">
        <v>6531</v>
      </c>
      <c r="E1306" s="585"/>
      <c r="F1306" s="585"/>
    </row>
    <row r="1307" spans="1:6" ht="17.5" customHeight="1" thickBot="1">
      <c r="A1307" s="593">
        <v>36333</v>
      </c>
      <c r="B1307" s="594">
        <v>15</v>
      </c>
      <c r="C1307" s="595" t="s">
        <v>7971</v>
      </c>
      <c r="D1307" s="596">
        <v>300</v>
      </c>
      <c r="E1307" s="585"/>
      <c r="F1307" s="585"/>
    </row>
    <row r="1308" spans="1:6" ht="17.5" customHeight="1" thickBot="1">
      <c r="A1308" s="593">
        <v>36334</v>
      </c>
      <c r="B1308" s="594">
        <v>15</v>
      </c>
      <c r="C1308" s="595" t="s">
        <v>7972</v>
      </c>
      <c r="D1308" s="596">
        <v>800</v>
      </c>
      <c r="E1308" s="585"/>
      <c r="F1308" s="585"/>
    </row>
    <row r="1309" spans="1:6" ht="17.5" customHeight="1" thickBot="1">
      <c r="A1309" s="593" t="s">
        <v>7973</v>
      </c>
      <c r="B1309" s="594">
        <v>15</v>
      </c>
      <c r="C1309" s="595" t="s">
        <v>7974</v>
      </c>
      <c r="D1309" s="596"/>
      <c r="E1309" s="585"/>
      <c r="F1309" s="585"/>
    </row>
    <row r="1310" spans="1:6" ht="17.5" customHeight="1" thickBot="1">
      <c r="A1310" s="593" t="s">
        <v>7975</v>
      </c>
      <c r="B1310" s="594">
        <v>15</v>
      </c>
      <c r="C1310" s="595" t="s">
        <v>7976</v>
      </c>
      <c r="D1310" s="596"/>
      <c r="E1310" s="585"/>
      <c r="F1310" s="585"/>
    </row>
    <row r="1311" spans="1:6" ht="17.5" customHeight="1" thickBot="1">
      <c r="A1311" s="593" t="s">
        <v>7977</v>
      </c>
      <c r="B1311" s="594">
        <v>15</v>
      </c>
      <c r="C1311" s="595" t="s">
        <v>7978</v>
      </c>
      <c r="D1311" s="596"/>
      <c r="E1311" s="585"/>
      <c r="F1311" s="585"/>
    </row>
    <row r="1312" spans="1:6" ht="17.5" customHeight="1" thickBot="1">
      <c r="A1312" s="593" t="s">
        <v>7979</v>
      </c>
      <c r="B1312" s="594">
        <v>15</v>
      </c>
      <c r="C1312" s="595" t="s">
        <v>7980</v>
      </c>
      <c r="D1312" s="596"/>
      <c r="E1312" s="585"/>
      <c r="F1312" s="585"/>
    </row>
    <row r="1313" spans="1:6" ht="17.5" customHeight="1" thickBot="1">
      <c r="A1313" s="593">
        <v>36350</v>
      </c>
      <c r="B1313" s="594">
        <v>15</v>
      </c>
      <c r="C1313" s="595" t="s">
        <v>7981</v>
      </c>
      <c r="D1313" s="596" t="s">
        <v>6531</v>
      </c>
      <c r="E1313" s="585"/>
      <c r="F1313" s="585"/>
    </row>
    <row r="1314" spans="1:6" ht="17.5" customHeight="1" thickBot="1">
      <c r="A1314" s="593">
        <v>36351</v>
      </c>
      <c r="B1314" s="594">
        <v>15</v>
      </c>
      <c r="C1314" s="595" t="s">
        <v>7982</v>
      </c>
      <c r="D1314" s="596" t="s">
        <v>6531</v>
      </c>
      <c r="E1314" s="585"/>
      <c r="F1314" s="585"/>
    </row>
    <row r="1315" spans="1:6" ht="17.5" customHeight="1" thickBot="1">
      <c r="A1315" s="593">
        <v>36352</v>
      </c>
      <c r="B1315" s="594">
        <v>15</v>
      </c>
      <c r="C1315" s="595" t="s">
        <v>7983</v>
      </c>
      <c r="D1315" s="596">
        <v>0</v>
      </c>
      <c r="E1315" s="585"/>
      <c r="F1315" s="585"/>
    </row>
    <row r="1316" spans="1:6" ht="17.5" customHeight="1" thickBot="1">
      <c r="A1316" s="593">
        <v>36353</v>
      </c>
      <c r="B1316" s="594">
        <v>15</v>
      </c>
      <c r="C1316" s="595" t="s">
        <v>7984</v>
      </c>
      <c r="D1316" s="596" t="s">
        <v>6531</v>
      </c>
      <c r="E1316" s="585"/>
      <c r="F1316" s="585"/>
    </row>
    <row r="1317" spans="1:6" ht="17.5" customHeight="1" thickBot="1">
      <c r="A1317" s="593">
        <v>36360</v>
      </c>
      <c r="B1317" s="594">
        <v>15</v>
      </c>
      <c r="C1317" s="595" t="s">
        <v>7985</v>
      </c>
      <c r="D1317" s="596" t="s">
        <v>6531</v>
      </c>
      <c r="E1317" s="585"/>
      <c r="F1317" s="585"/>
    </row>
    <row r="1318" spans="1:6" ht="17.5" customHeight="1" thickBot="1">
      <c r="A1318" s="593">
        <v>36361</v>
      </c>
      <c r="B1318" s="594">
        <v>15</v>
      </c>
      <c r="C1318" s="595" t="s">
        <v>7986</v>
      </c>
      <c r="D1318" s="596" t="s">
        <v>6531</v>
      </c>
      <c r="E1318" s="585"/>
      <c r="F1318" s="585"/>
    </row>
    <row r="1319" spans="1:6" ht="17.5" customHeight="1" thickBot="1">
      <c r="A1319" s="593">
        <v>36362</v>
      </c>
      <c r="B1319" s="594">
        <v>15</v>
      </c>
      <c r="C1319" s="595" t="s">
        <v>7987</v>
      </c>
      <c r="D1319" s="596">
        <v>800</v>
      </c>
      <c r="E1319" s="585"/>
      <c r="F1319" s="585"/>
    </row>
    <row r="1320" spans="1:6" ht="17.5" customHeight="1" thickBot="1">
      <c r="A1320" s="593">
        <v>36370</v>
      </c>
      <c r="B1320" s="594">
        <v>15</v>
      </c>
      <c r="C1320" s="595" t="s">
        <v>7988</v>
      </c>
      <c r="D1320" s="596" t="s">
        <v>7989</v>
      </c>
      <c r="E1320" s="585"/>
      <c r="F1320" s="585"/>
    </row>
    <row r="1321" spans="1:6" ht="17.5" customHeight="1" thickBot="1">
      <c r="A1321" s="593">
        <v>36371</v>
      </c>
      <c r="B1321" s="594">
        <v>15</v>
      </c>
      <c r="C1321" s="595" t="s">
        <v>7990</v>
      </c>
      <c r="D1321" s="596" t="s">
        <v>7991</v>
      </c>
      <c r="E1321" s="585"/>
      <c r="F1321" s="585"/>
    </row>
    <row r="1322" spans="1:6" ht="17.5" customHeight="1" thickBot="1">
      <c r="A1322" s="593">
        <v>36372</v>
      </c>
      <c r="B1322" s="594">
        <v>15</v>
      </c>
      <c r="C1322" s="595" t="s">
        <v>7992</v>
      </c>
      <c r="D1322" s="596">
        <v>700</v>
      </c>
      <c r="E1322" s="585"/>
      <c r="F1322" s="585"/>
    </row>
    <row r="1323" spans="1:6" ht="17.5" customHeight="1" thickBot="1">
      <c r="A1323" s="593">
        <v>36380</v>
      </c>
      <c r="B1323" s="594">
        <v>15</v>
      </c>
      <c r="C1323" s="595" t="s">
        <v>7993</v>
      </c>
      <c r="D1323" s="596" t="s">
        <v>7994</v>
      </c>
      <c r="E1323" s="585"/>
      <c r="F1323" s="585"/>
    </row>
    <row r="1324" spans="1:6" ht="17.5" customHeight="1" thickBot="1">
      <c r="A1324" s="593">
        <v>36384</v>
      </c>
      <c r="B1324" s="594">
        <v>15</v>
      </c>
      <c r="C1324" s="595" t="s">
        <v>7995</v>
      </c>
      <c r="D1324" s="596" t="s">
        <v>6531</v>
      </c>
      <c r="E1324" s="585"/>
      <c r="F1324" s="585"/>
    </row>
    <row r="1325" spans="1:6" ht="17.5" customHeight="1" thickBot="1">
      <c r="A1325" s="593">
        <v>36385</v>
      </c>
      <c r="B1325" s="594">
        <v>15</v>
      </c>
      <c r="C1325" s="595" t="s">
        <v>7996</v>
      </c>
      <c r="D1325" s="596" t="s">
        <v>6531</v>
      </c>
      <c r="E1325" s="585"/>
      <c r="F1325" s="585"/>
    </row>
    <row r="1326" spans="1:6" ht="17.5" customHeight="1" thickBot="1">
      <c r="A1326" s="593">
        <v>36387</v>
      </c>
      <c r="B1326" s="594">
        <v>15</v>
      </c>
      <c r="C1326" s="595" t="s">
        <v>7997</v>
      </c>
      <c r="D1326" s="596" t="s">
        <v>6531</v>
      </c>
      <c r="E1326" s="585"/>
      <c r="F1326" s="585"/>
    </row>
    <row r="1327" spans="1:6" ht="17.5" customHeight="1" thickBot="1">
      <c r="A1327" s="593">
        <v>36401</v>
      </c>
      <c r="B1327" s="594">
        <v>8</v>
      </c>
      <c r="C1327" s="595" t="s">
        <v>7998</v>
      </c>
      <c r="D1327" s="596" t="s">
        <v>7999</v>
      </c>
      <c r="E1327" s="585"/>
      <c r="F1327" s="585"/>
    </row>
    <row r="1328" spans="1:6" ht="17.5" customHeight="1" thickBot="1">
      <c r="A1328" s="593">
        <v>36402</v>
      </c>
      <c r="B1328" s="594">
        <v>15</v>
      </c>
      <c r="C1328" s="595" t="s">
        <v>8000</v>
      </c>
      <c r="D1328" s="596" t="s">
        <v>6531</v>
      </c>
      <c r="E1328" s="585"/>
      <c r="F1328" s="585"/>
    </row>
    <row r="1329" spans="1:6" ht="17.5" customHeight="1" thickBot="1">
      <c r="A1329" s="593">
        <v>36403</v>
      </c>
      <c r="B1329" s="594">
        <v>8</v>
      </c>
      <c r="C1329" s="595" t="s">
        <v>8001</v>
      </c>
      <c r="D1329" s="596" t="s">
        <v>6531</v>
      </c>
      <c r="E1329" s="585"/>
      <c r="F1329" s="585"/>
    </row>
    <row r="1330" spans="1:6" ht="17.5" customHeight="1" thickBot="1">
      <c r="A1330" s="593">
        <v>36404</v>
      </c>
      <c r="B1330" s="594">
        <v>15</v>
      </c>
      <c r="C1330" s="595" t="s">
        <v>8002</v>
      </c>
      <c r="D1330" s="596" t="s">
        <v>7994</v>
      </c>
      <c r="E1330" s="585"/>
      <c r="F1330" s="585"/>
    </row>
    <row r="1331" spans="1:6" ht="17.5" customHeight="1" thickBot="1">
      <c r="A1331" s="593">
        <v>36405</v>
      </c>
      <c r="B1331" s="594">
        <v>15</v>
      </c>
      <c r="C1331" s="595" t="s">
        <v>8003</v>
      </c>
      <c r="D1331" s="596">
        <v>400</v>
      </c>
      <c r="E1331" s="585"/>
      <c r="F1331" s="585"/>
    </row>
    <row r="1332" spans="1:6" ht="17.5" customHeight="1" thickBot="1">
      <c r="A1332" s="593">
        <v>36406</v>
      </c>
      <c r="B1332" s="594">
        <v>15</v>
      </c>
      <c r="C1332" s="595" t="s">
        <v>8002</v>
      </c>
      <c r="D1332" s="596" t="s">
        <v>8004</v>
      </c>
      <c r="E1332" s="585"/>
      <c r="F1332" s="585"/>
    </row>
    <row r="1333" spans="1:6" ht="17.5" customHeight="1" thickBot="1">
      <c r="A1333" s="593">
        <v>36415</v>
      </c>
      <c r="B1333" s="594">
        <v>8</v>
      </c>
      <c r="C1333" s="595" t="s">
        <v>8005</v>
      </c>
      <c r="D1333" s="596" t="s">
        <v>6531</v>
      </c>
      <c r="E1333" s="585"/>
      <c r="F1333" s="585"/>
    </row>
    <row r="1334" spans="1:6" ht="17.5" customHeight="1" thickBot="1">
      <c r="A1334" s="593">
        <v>36420</v>
      </c>
      <c r="B1334" s="594">
        <v>15</v>
      </c>
      <c r="C1334" s="595" t="s">
        <v>8006</v>
      </c>
      <c r="D1334" s="596" t="s">
        <v>6531</v>
      </c>
      <c r="E1334" s="585"/>
      <c r="F1334" s="585"/>
    </row>
    <row r="1335" spans="1:6" ht="17.5" customHeight="1" thickBot="1">
      <c r="A1335" s="593">
        <v>36421</v>
      </c>
      <c r="B1335" s="594">
        <v>15</v>
      </c>
      <c r="C1335" s="595" t="s">
        <v>8007</v>
      </c>
      <c r="D1335" s="596">
        <v>500</v>
      </c>
      <c r="E1335" s="585"/>
      <c r="F1335" s="585"/>
    </row>
    <row r="1336" spans="1:6" ht="17.5" customHeight="1" thickBot="1">
      <c r="A1336" s="593">
        <v>36422</v>
      </c>
      <c r="B1336" s="594">
        <v>8</v>
      </c>
      <c r="C1336" s="595" t="s">
        <v>8008</v>
      </c>
      <c r="D1336" s="596" t="s">
        <v>8009</v>
      </c>
      <c r="E1336" s="585"/>
      <c r="F1336" s="585"/>
    </row>
    <row r="1337" spans="1:6" ht="17.5" customHeight="1" thickBot="1">
      <c r="A1337" s="593">
        <v>36430</v>
      </c>
      <c r="B1337" s="594">
        <v>15</v>
      </c>
      <c r="C1337" s="595" t="s">
        <v>8010</v>
      </c>
      <c r="D1337" s="596" t="s">
        <v>6531</v>
      </c>
      <c r="E1337" s="585"/>
      <c r="F1337" s="585"/>
    </row>
    <row r="1338" spans="1:6" ht="17.5" customHeight="1" thickBot="1">
      <c r="A1338" s="593">
        <v>36431</v>
      </c>
      <c r="B1338" s="594">
        <v>8</v>
      </c>
      <c r="C1338" s="595" t="s">
        <v>8011</v>
      </c>
      <c r="D1338" s="596" t="s">
        <v>6531</v>
      </c>
      <c r="E1338" s="585"/>
      <c r="F1338" s="585"/>
    </row>
    <row r="1339" spans="1:6" ht="17.5" customHeight="1" thickBot="1">
      <c r="A1339" s="593">
        <v>36432</v>
      </c>
      <c r="B1339" s="594">
        <v>15</v>
      </c>
      <c r="C1339" s="595" t="s">
        <v>8012</v>
      </c>
      <c r="D1339" s="596" t="s">
        <v>7994</v>
      </c>
      <c r="E1339" s="585"/>
      <c r="F1339" s="585"/>
    </row>
    <row r="1340" spans="1:6" ht="17.5" customHeight="1" thickBot="1">
      <c r="A1340" s="593">
        <v>36433</v>
      </c>
      <c r="B1340" s="594">
        <v>15</v>
      </c>
      <c r="C1340" s="595" t="s">
        <v>8013</v>
      </c>
      <c r="D1340" s="596" t="s">
        <v>8014</v>
      </c>
      <c r="E1340" s="585"/>
      <c r="F1340" s="585"/>
    </row>
    <row r="1341" spans="1:6" ht="17.5" customHeight="1" thickBot="1">
      <c r="A1341" s="593">
        <v>36440</v>
      </c>
      <c r="B1341" s="594">
        <v>15</v>
      </c>
      <c r="C1341" s="595" t="s">
        <v>8015</v>
      </c>
      <c r="D1341" s="596" t="s">
        <v>6531</v>
      </c>
      <c r="E1341" s="585"/>
      <c r="F1341" s="585"/>
    </row>
    <row r="1342" spans="1:6" ht="17.5" customHeight="1" thickBot="1">
      <c r="A1342" s="593">
        <v>36441</v>
      </c>
      <c r="B1342" s="594">
        <v>8</v>
      </c>
      <c r="C1342" s="595" t="s">
        <v>8016</v>
      </c>
      <c r="D1342" s="596" t="s">
        <v>8017</v>
      </c>
      <c r="E1342" s="585"/>
      <c r="F1342" s="585"/>
    </row>
    <row r="1343" spans="1:6" ht="17.5" customHeight="1" thickBot="1">
      <c r="A1343" s="593">
        <v>36442</v>
      </c>
      <c r="B1343" s="594">
        <v>15</v>
      </c>
      <c r="C1343" s="595" t="s">
        <v>8018</v>
      </c>
      <c r="D1343" s="596" t="s">
        <v>6531</v>
      </c>
      <c r="E1343" s="585"/>
      <c r="F1343" s="585"/>
    </row>
    <row r="1344" spans="1:6" ht="17.5" customHeight="1" thickBot="1">
      <c r="A1344" s="593">
        <v>36443</v>
      </c>
      <c r="B1344" s="594">
        <v>15</v>
      </c>
      <c r="C1344" s="595" t="s">
        <v>8019</v>
      </c>
      <c r="D1344" s="596">
        <v>500</v>
      </c>
      <c r="E1344" s="585"/>
      <c r="F1344" s="585"/>
    </row>
    <row r="1345" spans="1:6" ht="17.5" customHeight="1" thickBot="1">
      <c r="A1345" s="593">
        <v>36450</v>
      </c>
      <c r="B1345" s="594">
        <v>15</v>
      </c>
      <c r="C1345" s="595" t="s">
        <v>8020</v>
      </c>
      <c r="D1345" s="596">
        <v>300</v>
      </c>
      <c r="E1345" s="585"/>
      <c r="F1345" s="585"/>
    </row>
    <row r="1346" spans="1:6" ht="17.5" customHeight="1" thickBot="1">
      <c r="A1346" s="593">
        <v>36451</v>
      </c>
      <c r="B1346" s="594">
        <v>15</v>
      </c>
      <c r="C1346" s="595" t="s">
        <v>8021</v>
      </c>
      <c r="D1346" s="596">
        <v>300</v>
      </c>
      <c r="E1346" s="585"/>
      <c r="F1346" s="585"/>
    </row>
    <row r="1347" spans="1:6" ht="17.5" customHeight="1" thickBot="1">
      <c r="A1347" s="593">
        <v>36452</v>
      </c>
      <c r="B1347" s="594">
        <v>15</v>
      </c>
      <c r="C1347" s="595" t="s">
        <v>8022</v>
      </c>
      <c r="D1347" s="596">
        <v>300</v>
      </c>
      <c r="E1347" s="585"/>
      <c r="F1347" s="585"/>
    </row>
    <row r="1348" spans="1:6" ht="17.5" customHeight="1" thickBot="1">
      <c r="A1348" s="593">
        <v>36461</v>
      </c>
      <c r="B1348" s="594">
        <v>15</v>
      </c>
      <c r="C1348" s="595" t="s">
        <v>8023</v>
      </c>
      <c r="D1348" s="596" t="s">
        <v>6531</v>
      </c>
      <c r="E1348" s="585"/>
      <c r="F1348" s="585"/>
    </row>
    <row r="1349" spans="1:6" ht="17.5" customHeight="1" thickBot="1">
      <c r="A1349" s="593">
        <v>36464</v>
      </c>
      <c r="B1349" s="594">
        <v>15</v>
      </c>
      <c r="C1349" s="595" t="s">
        <v>8024</v>
      </c>
      <c r="D1349" s="596" t="s">
        <v>6531</v>
      </c>
      <c r="E1349" s="585"/>
      <c r="F1349" s="585"/>
    </row>
    <row r="1350" spans="1:6" ht="17.5" customHeight="1" thickBot="1">
      <c r="A1350" s="593">
        <v>36466</v>
      </c>
      <c r="B1350" s="594">
        <v>15</v>
      </c>
      <c r="C1350" s="595" t="s">
        <v>8025</v>
      </c>
      <c r="D1350" s="596" t="s">
        <v>6531</v>
      </c>
      <c r="E1350" s="585"/>
      <c r="F1350" s="585"/>
    </row>
    <row r="1351" spans="1:6" ht="17.5" customHeight="1" thickBot="1">
      <c r="A1351" s="593">
        <v>36501</v>
      </c>
      <c r="B1351" s="594">
        <v>8</v>
      </c>
      <c r="C1351" s="595" t="s">
        <v>8026</v>
      </c>
      <c r="D1351" s="596" t="s">
        <v>8027</v>
      </c>
      <c r="E1351" s="585"/>
      <c r="F1351" s="585"/>
    </row>
    <row r="1352" spans="1:6" ht="17.5" customHeight="1" thickBot="1">
      <c r="A1352" s="593">
        <v>36502</v>
      </c>
      <c r="B1352" s="594">
        <v>15</v>
      </c>
      <c r="C1352" s="595" t="s">
        <v>8028</v>
      </c>
      <c r="D1352" s="596" t="s">
        <v>7994</v>
      </c>
      <c r="E1352" s="585"/>
      <c r="F1352" s="585"/>
    </row>
    <row r="1353" spans="1:6" ht="17.5" customHeight="1" thickBot="1">
      <c r="A1353" s="593">
        <v>36503</v>
      </c>
      <c r="B1353" s="594">
        <v>8</v>
      </c>
      <c r="C1353" s="595" t="s">
        <v>8029</v>
      </c>
      <c r="D1353" s="596" t="s">
        <v>8009</v>
      </c>
      <c r="E1353" s="585"/>
      <c r="F1353" s="585"/>
    </row>
    <row r="1354" spans="1:6" ht="17.5" customHeight="1" thickBot="1">
      <c r="A1354" s="593">
        <v>36504</v>
      </c>
      <c r="B1354" s="594">
        <v>15</v>
      </c>
      <c r="C1354" s="595" t="s">
        <v>8030</v>
      </c>
      <c r="D1354" s="596" t="s">
        <v>8031</v>
      </c>
      <c r="E1354" s="585"/>
      <c r="F1354" s="585"/>
    </row>
    <row r="1355" spans="1:6" ht="17.5" customHeight="1" thickBot="1">
      <c r="A1355" s="593">
        <v>36505</v>
      </c>
      <c r="B1355" s="594">
        <v>8</v>
      </c>
      <c r="C1355" s="595" t="s">
        <v>8032</v>
      </c>
      <c r="D1355" s="596" t="s">
        <v>8009</v>
      </c>
      <c r="E1355" s="585"/>
      <c r="F1355" s="585"/>
    </row>
    <row r="1356" spans="1:6" ht="17.5" customHeight="1" thickBot="1">
      <c r="A1356" s="593">
        <v>36506</v>
      </c>
      <c r="B1356" s="594">
        <v>15</v>
      </c>
      <c r="C1356" s="595" t="s">
        <v>8033</v>
      </c>
      <c r="D1356" s="596" t="s">
        <v>6531</v>
      </c>
      <c r="E1356" s="585"/>
      <c r="F1356" s="585"/>
    </row>
    <row r="1357" spans="1:6" ht="17.5" customHeight="1" thickBot="1">
      <c r="A1357" s="593">
        <v>36508</v>
      </c>
      <c r="B1357" s="594">
        <v>15</v>
      </c>
      <c r="C1357" s="595" t="s">
        <v>8034</v>
      </c>
      <c r="D1357" s="596">
        <v>200</v>
      </c>
      <c r="E1357" s="585"/>
      <c r="F1357" s="585"/>
    </row>
    <row r="1358" spans="1:6" ht="17.5" customHeight="1" thickBot="1">
      <c r="A1358" s="593">
        <v>36514</v>
      </c>
      <c r="B1358" s="594">
        <v>15</v>
      </c>
      <c r="C1358" s="595" t="s">
        <v>8035</v>
      </c>
      <c r="D1358" s="596" t="s">
        <v>6531</v>
      </c>
      <c r="E1358" s="585"/>
      <c r="F1358" s="585"/>
    </row>
    <row r="1359" spans="1:6" ht="17.5" customHeight="1" thickBot="1">
      <c r="A1359" s="593">
        <v>36516</v>
      </c>
      <c r="B1359" s="594">
        <v>15</v>
      </c>
      <c r="C1359" s="595" t="s">
        <v>8036</v>
      </c>
      <c r="D1359" s="596" t="s">
        <v>6531</v>
      </c>
      <c r="E1359" s="585"/>
      <c r="F1359" s="585"/>
    </row>
    <row r="1360" spans="1:6" ht="17.5" customHeight="1" thickBot="1">
      <c r="A1360" s="593">
        <v>36517</v>
      </c>
      <c r="B1360" s="594">
        <v>15</v>
      </c>
      <c r="C1360" s="595" t="s">
        <v>8037</v>
      </c>
      <c r="D1360" s="596" t="s">
        <v>6531</v>
      </c>
      <c r="E1360" s="585"/>
      <c r="F1360" s="585"/>
    </row>
    <row r="1361" spans="1:6" ht="17.5" customHeight="1" thickBot="1">
      <c r="A1361" s="593">
        <v>36520</v>
      </c>
      <c r="B1361" s="594">
        <v>15</v>
      </c>
      <c r="C1361" s="595" t="s">
        <v>8038</v>
      </c>
      <c r="D1361" s="596">
        <v>2</v>
      </c>
      <c r="E1361" s="585"/>
      <c r="F1361" s="585"/>
    </row>
    <row r="1362" spans="1:6" ht="17.5" customHeight="1" thickBot="1">
      <c r="A1362" s="593">
        <v>36521</v>
      </c>
      <c r="B1362" s="594">
        <v>15</v>
      </c>
      <c r="C1362" s="595" t="s">
        <v>8039</v>
      </c>
      <c r="D1362" s="596" t="s">
        <v>6531</v>
      </c>
      <c r="E1362" s="585"/>
      <c r="F1362" s="585"/>
    </row>
    <row r="1363" spans="1:6" ht="17.5" customHeight="1" thickBot="1">
      <c r="A1363" s="593">
        <v>36527</v>
      </c>
      <c r="B1363" s="594">
        <v>15</v>
      </c>
      <c r="C1363" s="595" t="s">
        <v>8038</v>
      </c>
      <c r="D1363" s="596">
        <v>2</v>
      </c>
      <c r="E1363" s="585"/>
      <c r="F1363" s="585"/>
    </row>
    <row r="1364" spans="1:6" ht="17.5" customHeight="1" thickBot="1">
      <c r="A1364" s="593">
        <v>36530</v>
      </c>
      <c r="B1364" s="594">
        <v>15</v>
      </c>
      <c r="C1364" s="595" t="s">
        <v>8040</v>
      </c>
      <c r="D1364" s="596" t="s">
        <v>6531</v>
      </c>
      <c r="E1364" s="585"/>
      <c r="F1364" s="585"/>
    </row>
    <row r="1365" spans="1:6" ht="17.5" customHeight="1" thickBot="1">
      <c r="A1365" s="593">
        <v>36531</v>
      </c>
      <c r="B1365" s="594">
        <v>8</v>
      </c>
      <c r="C1365" s="595" t="s">
        <v>8041</v>
      </c>
      <c r="D1365" s="596" t="s">
        <v>6531</v>
      </c>
      <c r="E1365" s="585"/>
      <c r="F1365" s="585"/>
    </row>
    <row r="1366" spans="1:6" ht="17.5" customHeight="1" thickBot="1">
      <c r="A1366" s="593">
        <v>36540</v>
      </c>
      <c r="B1366" s="594">
        <v>15</v>
      </c>
      <c r="C1366" s="595" t="s">
        <v>8042</v>
      </c>
      <c r="D1366" s="596" t="s">
        <v>6531</v>
      </c>
      <c r="E1366" s="585"/>
      <c r="F1366" s="585"/>
    </row>
    <row r="1367" spans="1:6" ht="17.5" customHeight="1" thickBot="1">
      <c r="A1367" s="593">
        <v>36541</v>
      </c>
      <c r="B1367" s="594">
        <v>15</v>
      </c>
      <c r="C1367" s="595" t="s">
        <v>8043</v>
      </c>
      <c r="D1367" s="596" t="s">
        <v>6531</v>
      </c>
      <c r="E1367" s="585"/>
      <c r="F1367" s="585"/>
    </row>
    <row r="1368" spans="1:6" ht="17.5" customHeight="1" thickBot="1">
      <c r="A1368" s="593">
        <v>36542</v>
      </c>
      <c r="B1368" s="594">
        <v>15</v>
      </c>
      <c r="C1368" s="595" t="s">
        <v>8044</v>
      </c>
      <c r="D1368" s="596" t="s">
        <v>6531</v>
      </c>
      <c r="E1368" s="585"/>
      <c r="F1368" s="585"/>
    </row>
    <row r="1369" spans="1:6" ht="17.5" customHeight="1" thickBot="1">
      <c r="A1369" s="593">
        <v>36550</v>
      </c>
      <c r="B1369" s="594">
        <v>8</v>
      </c>
      <c r="C1369" s="595" t="s">
        <v>8045</v>
      </c>
      <c r="D1369" s="596" t="s">
        <v>8046</v>
      </c>
      <c r="E1369" s="585"/>
      <c r="F1369" s="585"/>
    </row>
    <row r="1370" spans="1:6" ht="17.5" customHeight="1" thickBot="1">
      <c r="A1370" s="593">
        <v>36552</v>
      </c>
      <c r="B1370" s="594">
        <v>15</v>
      </c>
      <c r="C1370" s="595" t="s">
        <v>8047</v>
      </c>
      <c r="D1370" s="596" t="s">
        <v>6531</v>
      </c>
      <c r="E1370" s="585"/>
      <c r="F1370" s="585"/>
    </row>
    <row r="1371" spans="1:6" ht="17.5" customHeight="1" thickBot="1">
      <c r="A1371" s="593">
        <v>36553</v>
      </c>
      <c r="B1371" s="594">
        <v>15</v>
      </c>
      <c r="C1371" s="595" t="s">
        <v>8048</v>
      </c>
      <c r="D1371" s="596" t="s">
        <v>6531</v>
      </c>
      <c r="E1371" s="585"/>
      <c r="F1371" s="585"/>
    </row>
    <row r="1372" spans="1:6" ht="17.5" customHeight="1" thickBot="1">
      <c r="A1372" s="593">
        <v>36555</v>
      </c>
      <c r="B1372" s="594">
        <v>15</v>
      </c>
      <c r="C1372" s="595" t="s">
        <v>8049</v>
      </c>
      <c r="D1372" s="596" t="s">
        <v>8050</v>
      </c>
      <c r="E1372" s="585"/>
      <c r="F1372" s="585"/>
    </row>
    <row r="1373" spans="1:6" ht="17.5" customHeight="1" thickBot="1">
      <c r="A1373" s="593">
        <v>36560</v>
      </c>
      <c r="B1373" s="594">
        <v>8</v>
      </c>
      <c r="C1373" s="595" t="s">
        <v>8051</v>
      </c>
      <c r="D1373" s="596" t="s">
        <v>6531</v>
      </c>
      <c r="E1373" s="585"/>
      <c r="F1373" s="585"/>
    </row>
    <row r="1374" spans="1:6" ht="17.5" customHeight="1" thickBot="1">
      <c r="A1374" s="593">
        <v>36570</v>
      </c>
      <c r="B1374" s="594">
        <v>15</v>
      </c>
      <c r="C1374" s="595" t="s">
        <v>8052</v>
      </c>
      <c r="D1374" s="596" t="s">
        <v>6531</v>
      </c>
      <c r="E1374" s="585"/>
      <c r="F1374" s="585"/>
    </row>
    <row r="1375" spans="1:6" ht="17.5" customHeight="1" thickBot="1">
      <c r="A1375" s="593">
        <v>36571</v>
      </c>
      <c r="B1375" s="594">
        <v>15</v>
      </c>
      <c r="C1375" s="595" t="s">
        <v>8053</v>
      </c>
      <c r="D1375" s="596" t="s">
        <v>6531</v>
      </c>
      <c r="E1375" s="585"/>
      <c r="F1375" s="585"/>
    </row>
    <row r="1376" spans="1:6" ht="17.5" customHeight="1" thickBot="1">
      <c r="A1376" s="593">
        <v>36580</v>
      </c>
      <c r="B1376" s="594">
        <v>15</v>
      </c>
      <c r="C1376" s="595" t="s">
        <v>8054</v>
      </c>
      <c r="D1376" s="596" t="s">
        <v>6531</v>
      </c>
      <c r="E1376" s="585"/>
      <c r="F1376" s="585"/>
    </row>
    <row r="1377" spans="1:6" ht="17.5" customHeight="1" thickBot="1">
      <c r="A1377" s="593">
        <v>36590</v>
      </c>
      <c r="B1377" s="594">
        <v>15</v>
      </c>
      <c r="C1377" s="595" t="s">
        <v>7865</v>
      </c>
      <c r="D1377" s="596" t="s">
        <v>8055</v>
      </c>
      <c r="E1377" s="585"/>
      <c r="F1377" s="585"/>
    </row>
    <row r="1378" spans="1:6" ht="17.5" customHeight="1" thickBot="1">
      <c r="A1378" s="593">
        <v>36591</v>
      </c>
      <c r="B1378" s="594">
        <v>15</v>
      </c>
      <c r="C1378" s="595" t="s">
        <v>8056</v>
      </c>
      <c r="D1378" s="596" t="s">
        <v>8055</v>
      </c>
      <c r="E1378" s="585"/>
      <c r="F1378" s="585"/>
    </row>
    <row r="1379" spans="1:6" ht="17.5" customHeight="1" thickBot="1">
      <c r="A1379" s="593">
        <v>36592</v>
      </c>
      <c r="B1379" s="594">
        <v>15</v>
      </c>
      <c r="C1379" s="595" t="s">
        <v>8057</v>
      </c>
      <c r="D1379" s="596" t="s">
        <v>8055</v>
      </c>
      <c r="E1379" s="585"/>
      <c r="F1379" s="585"/>
    </row>
    <row r="1380" spans="1:6" ht="17.5" customHeight="1" thickBot="1">
      <c r="A1380" s="593">
        <v>36593</v>
      </c>
      <c r="B1380" s="594">
        <v>15</v>
      </c>
      <c r="C1380" s="595" t="s">
        <v>8058</v>
      </c>
      <c r="D1380" s="596" t="s">
        <v>6531</v>
      </c>
      <c r="E1380" s="585"/>
      <c r="F1380" s="585"/>
    </row>
    <row r="1381" spans="1:6" ht="17.5" customHeight="1" thickBot="1">
      <c r="A1381" s="593">
        <v>36594</v>
      </c>
      <c r="B1381" s="594">
        <v>15</v>
      </c>
      <c r="C1381" s="595" t="s">
        <v>8059</v>
      </c>
      <c r="D1381" s="596" t="s">
        <v>6531</v>
      </c>
      <c r="E1381" s="585"/>
      <c r="F1381" s="585"/>
    </row>
    <row r="1382" spans="1:6" ht="17.5" customHeight="1" thickBot="1">
      <c r="A1382" s="593">
        <v>36595</v>
      </c>
      <c r="B1382" s="594">
        <v>15</v>
      </c>
      <c r="C1382" s="595" t="s">
        <v>8060</v>
      </c>
      <c r="D1382" s="596" t="s">
        <v>6531</v>
      </c>
      <c r="E1382" s="585"/>
      <c r="F1382" s="585"/>
    </row>
    <row r="1383" spans="1:6" ht="17.5" customHeight="1" thickBot="1">
      <c r="A1383" s="593">
        <v>36596</v>
      </c>
      <c r="B1383" s="594">
        <v>15</v>
      </c>
      <c r="C1383" s="595" t="s">
        <v>8061</v>
      </c>
      <c r="D1383" s="596" t="s">
        <v>6531</v>
      </c>
      <c r="E1383" s="585"/>
      <c r="F1383" s="585"/>
    </row>
    <row r="1384" spans="1:6" ht="17.5" customHeight="1" thickBot="1">
      <c r="A1384" s="593">
        <v>36597</v>
      </c>
      <c r="B1384" s="594">
        <v>15</v>
      </c>
      <c r="C1384" s="595" t="s">
        <v>7865</v>
      </c>
      <c r="D1384" s="596" t="s">
        <v>8062</v>
      </c>
      <c r="E1384" s="585"/>
      <c r="F1384" s="585"/>
    </row>
    <row r="1385" spans="1:6" ht="17.5" customHeight="1" thickBot="1">
      <c r="A1385" s="593">
        <v>36598</v>
      </c>
      <c r="B1385" s="594">
        <v>15</v>
      </c>
      <c r="C1385" s="595" t="s">
        <v>8063</v>
      </c>
      <c r="D1385" s="596" t="s">
        <v>8064</v>
      </c>
      <c r="E1385" s="585"/>
      <c r="F1385" s="585"/>
    </row>
    <row r="1386" spans="1:6" ht="17.5" customHeight="1" thickBot="1">
      <c r="A1386" s="593">
        <v>36599</v>
      </c>
      <c r="B1386" s="594">
        <v>15</v>
      </c>
      <c r="C1386" s="595" t="s">
        <v>7865</v>
      </c>
      <c r="D1386" s="596" t="s">
        <v>8065</v>
      </c>
      <c r="E1386" s="585"/>
      <c r="F1386" s="585"/>
    </row>
    <row r="1387" spans="1:6" ht="17.5" customHeight="1" thickBot="1">
      <c r="A1387" s="593">
        <v>36601</v>
      </c>
      <c r="B1387" s="594">
        <v>15</v>
      </c>
      <c r="C1387" s="595" t="s">
        <v>8066</v>
      </c>
      <c r="D1387" s="596" t="s">
        <v>6531</v>
      </c>
      <c r="E1387" s="585"/>
      <c r="F1387" s="585"/>
    </row>
    <row r="1388" spans="1:6" ht="17.5" customHeight="1" thickBot="1">
      <c r="A1388" s="593">
        <v>36602</v>
      </c>
      <c r="B1388" s="594">
        <v>8</v>
      </c>
      <c r="C1388" s="595" t="s">
        <v>8067</v>
      </c>
      <c r="D1388" s="596" t="s">
        <v>8068</v>
      </c>
      <c r="E1388" s="585"/>
      <c r="F1388" s="585"/>
    </row>
    <row r="1389" spans="1:6" ht="17.5" customHeight="1" thickBot="1">
      <c r="A1389" s="593">
        <v>36603</v>
      </c>
      <c r="B1389" s="594">
        <v>15</v>
      </c>
      <c r="C1389" s="595" t="s">
        <v>8069</v>
      </c>
      <c r="D1389" s="596" t="s">
        <v>6531</v>
      </c>
      <c r="E1389" s="585"/>
      <c r="F1389" s="585"/>
    </row>
    <row r="1390" spans="1:6" ht="17.5" customHeight="1" thickBot="1">
      <c r="A1390" s="593">
        <v>36610</v>
      </c>
      <c r="B1390" s="594">
        <v>15</v>
      </c>
      <c r="C1390" s="595" t="s">
        <v>8070</v>
      </c>
      <c r="D1390" s="596" t="s">
        <v>6531</v>
      </c>
      <c r="E1390" s="585"/>
      <c r="F1390" s="585"/>
    </row>
    <row r="1391" spans="1:6" ht="17.5" customHeight="1" thickBot="1">
      <c r="A1391" s="593">
        <v>36611</v>
      </c>
      <c r="B1391" s="594">
        <v>8</v>
      </c>
      <c r="C1391" s="595" t="s">
        <v>8071</v>
      </c>
      <c r="D1391" s="596" t="s">
        <v>6531</v>
      </c>
      <c r="E1391" s="585"/>
      <c r="F1391" s="585"/>
    </row>
    <row r="1392" spans="1:6" ht="17.5" customHeight="1" thickBot="1">
      <c r="A1392" s="593">
        <v>36612</v>
      </c>
      <c r="B1392" s="594">
        <v>8</v>
      </c>
      <c r="C1392" s="595" t="s">
        <v>8072</v>
      </c>
      <c r="D1392" s="596" t="s">
        <v>6531</v>
      </c>
      <c r="E1392" s="585"/>
      <c r="F1392" s="585"/>
    </row>
    <row r="1393" spans="1:6" ht="17.5" customHeight="1" thickBot="1">
      <c r="A1393" s="593">
        <v>36613</v>
      </c>
      <c r="B1393" s="594">
        <v>15</v>
      </c>
      <c r="C1393" s="595" t="s">
        <v>8073</v>
      </c>
      <c r="D1393" s="596" t="s">
        <v>8074</v>
      </c>
      <c r="E1393" s="585"/>
      <c r="F1393" s="585"/>
    </row>
    <row r="1394" spans="1:6" ht="17.5" customHeight="1" thickBot="1">
      <c r="A1394" s="593">
        <v>36614</v>
      </c>
      <c r="B1394" s="594">
        <v>15</v>
      </c>
      <c r="C1394" s="595" t="s">
        <v>8075</v>
      </c>
      <c r="D1394" s="596" t="s">
        <v>6531</v>
      </c>
      <c r="E1394" s="585"/>
      <c r="F1394" s="585"/>
    </row>
    <row r="1395" spans="1:6" ht="17.5" customHeight="1" thickBot="1">
      <c r="A1395" s="593">
        <v>36620</v>
      </c>
      <c r="B1395" s="594">
        <v>15</v>
      </c>
      <c r="C1395" s="595" t="s">
        <v>8076</v>
      </c>
      <c r="D1395" s="596" t="s">
        <v>6531</v>
      </c>
      <c r="E1395" s="585"/>
      <c r="F1395" s="585"/>
    </row>
    <row r="1396" spans="1:6" ht="17.5" customHeight="1" thickBot="1">
      <c r="A1396" s="593">
        <v>36630</v>
      </c>
      <c r="B1396" s="594">
        <v>8</v>
      </c>
      <c r="C1396" s="595" t="s">
        <v>8077</v>
      </c>
      <c r="D1396" s="596" t="s">
        <v>6531</v>
      </c>
      <c r="E1396" s="585"/>
      <c r="F1396" s="585"/>
    </row>
    <row r="1397" spans="1:6" ht="17.5" customHeight="1" thickBot="1">
      <c r="A1397" s="593">
        <v>36635</v>
      </c>
      <c r="B1397" s="594">
        <v>8</v>
      </c>
      <c r="C1397" s="595" t="s">
        <v>8078</v>
      </c>
      <c r="D1397" s="596" t="s">
        <v>6531</v>
      </c>
      <c r="E1397" s="585"/>
      <c r="F1397" s="585"/>
    </row>
    <row r="1398" spans="1:6" ht="17.5" customHeight="1" thickBot="1">
      <c r="A1398" s="593">
        <v>36640</v>
      </c>
      <c r="B1398" s="594">
        <v>15</v>
      </c>
      <c r="C1398" s="595" t="s">
        <v>8079</v>
      </c>
      <c r="D1398" s="596" t="s">
        <v>6531</v>
      </c>
      <c r="E1398" s="585"/>
      <c r="F1398" s="585"/>
    </row>
    <row r="1399" spans="1:6" ht="17.5" customHeight="1" thickBot="1">
      <c r="A1399" s="593">
        <v>36641</v>
      </c>
      <c r="B1399" s="594">
        <v>15</v>
      </c>
      <c r="C1399" s="595" t="s">
        <v>8080</v>
      </c>
      <c r="D1399" s="596" t="s">
        <v>6531</v>
      </c>
      <c r="E1399" s="585"/>
      <c r="F1399" s="585"/>
    </row>
    <row r="1400" spans="1:6" ht="17.5" customHeight="1" thickBot="1">
      <c r="A1400" s="593">
        <v>36642</v>
      </c>
      <c r="B1400" s="594">
        <v>15</v>
      </c>
      <c r="C1400" s="595" t="s">
        <v>8081</v>
      </c>
      <c r="D1400" s="596">
        <v>500</v>
      </c>
      <c r="E1400" s="585"/>
      <c r="F1400" s="585"/>
    </row>
    <row r="1401" spans="1:6" ht="17.5" customHeight="1" thickBot="1">
      <c r="A1401" s="593">
        <v>36650</v>
      </c>
      <c r="B1401" s="594">
        <v>15</v>
      </c>
      <c r="C1401" s="595" t="s">
        <v>8082</v>
      </c>
      <c r="D1401" s="596" t="s">
        <v>6531</v>
      </c>
      <c r="E1401" s="585"/>
      <c r="F1401" s="585"/>
    </row>
    <row r="1402" spans="1:6" ht="17.5" customHeight="1" thickBot="1">
      <c r="A1402" s="593">
        <v>36655</v>
      </c>
      <c r="B1402" s="594">
        <v>15</v>
      </c>
      <c r="C1402" s="595" t="s">
        <v>8083</v>
      </c>
      <c r="D1402" s="596" t="s">
        <v>6531</v>
      </c>
      <c r="E1402" s="585"/>
      <c r="F1402" s="585"/>
    </row>
    <row r="1403" spans="1:6" ht="17.5" customHeight="1" thickBot="1">
      <c r="A1403" s="593">
        <v>36656</v>
      </c>
      <c r="B1403" s="594">
        <v>15</v>
      </c>
      <c r="C1403" s="595" t="s">
        <v>8084</v>
      </c>
      <c r="D1403" s="596" t="s">
        <v>6531</v>
      </c>
      <c r="E1403" s="585"/>
      <c r="F1403" s="585"/>
    </row>
    <row r="1404" spans="1:6" ht="17.5" customHeight="1" thickBot="1">
      <c r="A1404" s="593">
        <v>36660</v>
      </c>
      <c r="B1404" s="594">
        <v>15</v>
      </c>
      <c r="C1404" s="595" t="s">
        <v>8085</v>
      </c>
      <c r="D1404" s="596" t="s">
        <v>6531</v>
      </c>
      <c r="E1404" s="585"/>
      <c r="F1404" s="585"/>
    </row>
    <row r="1405" spans="1:6" ht="17.5" customHeight="1" thickBot="1">
      <c r="A1405" s="593">
        <v>36661</v>
      </c>
      <c r="B1405" s="594">
        <v>15</v>
      </c>
      <c r="C1405" s="595" t="s">
        <v>8086</v>
      </c>
      <c r="D1405" s="596" t="s">
        <v>6531</v>
      </c>
      <c r="E1405" s="585"/>
      <c r="F1405" s="585"/>
    </row>
    <row r="1406" spans="1:6" ht="17.5" customHeight="1" thickBot="1">
      <c r="A1406" s="593">
        <v>36670</v>
      </c>
      <c r="B1406" s="594">
        <v>15</v>
      </c>
      <c r="C1406" s="595" t="s">
        <v>8087</v>
      </c>
      <c r="D1406" s="596" t="s">
        <v>7994</v>
      </c>
      <c r="E1406" s="585"/>
      <c r="F1406" s="585"/>
    </row>
    <row r="1407" spans="1:6" ht="17.5" customHeight="1" thickBot="1">
      <c r="A1407" s="593">
        <v>36671</v>
      </c>
      <c r="B1407" s="594">
        <v>15</v>
      </c>
      <c r="C1407" s="595" t="s">
        <v>8088</v>
      </c>
      <c r="D1407" s="596">
        <v>600</v>
      </c>
      <c r="E1407" s="585"/>
      <c r="F1407" s="585"/>
    </row>
    <row r="1408" spans="1:6" ht="17.5" customHeight="1" thickBot="1">
      <c r="A1408" s="593">
        <v>36680</v>
      </c>
      <c r="B1408" s="594">
        <v>15</v>
      </c>
      <c r="C1408" s="595" t="s">
        <v>8089</v>
      </c>
      <c r="D1408" s="596" t="s">
        <v>6531</v>
      </c>
      <c r="E1408" s="585"/>
      <c r="F1408" s="585"/>
    </row>
    <row r="1409" spans="1:6" ht="17.5" customHeight="1" thickBot="1">
      <c r="A1409" s="593">
        <v>36681</v>
      </c>
      <c r="B1409" s="594">
        <v>15</v>
      </c>
      <c r="C1409" s="595" t="s">
        <v>8090</v>
      </c>
      <c r="D1409" s="596">
        <v>300</v>
      </c>
      <c r="E1409" s="585"/>
      <c r="F1409" s="585"/>
    </row>
    <row r="1410" spans="1:6" ht="17.5" customHeight="1" thickBot="1">
      <c r="A1410" s="593">
        <v>36682</v>
      </c>
      <c r="B1410" s="594">
        <v>15</v>
      </c>
      <c r="C1410" s="595" t="s">
        <v>8091</v>
      </c>
      <c r="D1410" s="596" t="s">
        <v>6531</v>
      </c>
      <c r="E1410" s="585"/>
      <c r="F1410" s="585"/>
    </row>
    <row r="1411" spans="1:6" ht="17.5" customHeight="1" thickBot="1">
      <c r="A1411" s="593">
        <v>36684</v>
      </c>
      <c r="B1411" s="594">
        <v>15</v>
      </c>
      <c r="C1411" s="595" t="s">
        <v>8092</v>
      </c>
      <c r="D1411" s="596" t="s">
        <v>6531</v>
      </c>
      <c r="E1411" s="585"/>
      <c r="F1411" s="585"/>
    </row>
    <row r="1412" spans="1:6" ht="17.5" customHeight="1" thickBot="1">
      <c r="A1412" s="593">
        <v>36690</v>
      </c>
      <c r="B1412" s="594">
        <v>15</v>
      </c>
      <c r="C1412" s="595" t="s">
        <v>8093</v>
      </c>
      <c r="D1412" s="596" t="s">
        <v>8094</v>
      </c>
      <c r="E1412" s="585"/>
      <c r="F1412" s="585"/>
    </row>
    <row r="1413" spans="1:6" ht="17.5" customHeight="1" thickBot="1">
      <c r="A1413" s="593">
        <v>36700</v>
      </c>
      <c r="B1413" s="594">
        <v>15</v>
      </c>
      <c r="C1413" s="595" t="s">
        <v>8095</v>
      </c>
      <c r="D1413" s="596" t="s">
        <v>6531</v>
      </c>
      <c r="E1413" s="585"/>
      <c r="F1413" s="585"/>
    </row>
    <row r="1414" spans="1:6" ht="17.5" customHeight="1" thickBot="1">
      <c r="A1414" s="593">
        <v>36710</v>
      </c>
      <c r="B1414" s="594">
        <v>15</v>
      </c>
      <c r="C1414" s="595" t="s">
        <v>8096</v>
      </c>
      <c r="D1414" s="596" t="s">
        <v>6531</v>
      </c>
      <c r="E1414" s="585"/>
      <c r="F1414" s="585"/>
    </row>
    <row r="1415" spans="1:6" ht="17.5" customHeight="1" thickBot="1">
      <c r="A1415" s="593">
        <v>36713</v>
      </c>
      <c r="B1415" s="594">
        <v>15</v>
      </c>
      <c r="C1415" s="595" t="s">
        <v>8097</v>
      </c>
      <c r="D1415" s="596" t="s">
        <v>6531</v>
      </c>
      <c r="E1415" s="585"/>
      <c r="F1415" s="585"/>
    </row>
    <row r="1416" spans="1:6" ht="17.5" customHeight="1" thickBot="1">
      <c r="A1416" s="593">
        <v>36740</v>
      </c>
      <c r="B1416" s="594">
        <v>15</v>
      </c>
      <c r="C1416" s="595" t="s">
        <v>8098</v>
      </c>
      <c r="D1416" s="596" t="s">
        <v>6531</v>
      </c>
      <c r="E1416" s="585"/>
      <c r="F1416" s="585"/>
    </row>
    <row r="1417" spans="1:6" ht="17.5" customHeight="1" thickBot="1">
      <c r="A1417" s="593">
        <v>36750</v>
      </c>
      <c r="B1417" s="594">
        <v>15</v>
      </c>
      <c r="C1417" s="595" t="s">
        <v>8099</v>
      </c>
      <c r="D1417" s="596" t="s">
        <v>6531</v>
      </c>
      <c r="E1417" s="585"/>
      <c r="F1417" s="585"/>
    </row>
    <row r="1418" spans="1:6" ht="17.5" customHeight="1" thickBot="1">
      <c r="A1418" s="593">
        <v>36752</v>
      </c>
      <c r="B1418" s="594">
        <v>15</v>
      </c>
      <c r="C1418" s="595" t="s">
        <v>8100</v>
      </c>
      <c r="D1418" s="596" t="s">
        <v>6531</v>
      </c>
      <c r="E1418" s="585"/>
      <c r="F1418" s="585"/>
    </row>
    <row r="1419" spans="1:6" ht="17.5" customHeight="1" thickBot="1">
      <c r="A1419" s="593">
        <v>36755</v>
      </c>
      <c r="B1419" s="594">
        <v>15</v>
      </c>
      <c r="C1419" s="595" t="s">
        <v>8101</v>
      </c>
      <c r="D1419" s="596" t="s">
        <v>6531</v>
      </c>
      <c r="E1419" s="585"/>
      <c r="F1419" s="585"/>
    </row>
    <row r="1420" spans="1:6" ht="17.5" customHeight="1" thickBot="1">
      <c r="A1420" s="593">
        <v>36760</v>
      </c>
      <c r="B1420" s="594">
        <v>15</v>
      </c>
      <c r="C1420" s="595" t="s">
        <v>8102</v>
      </c>
      <c r="D1420" s="596" t="s">
        <v>6531</v>
      </c>
      <c r="E1420" s="585"/>
      <c r="F1420" s="585"/>
    </row>
    <row r="1421" spans="1:6" ht="17.5" customHeight="1" thickBot="1">
      <c r="A1421" s="593">
        <v>36762</v>
      </c>
      <c r="B1421" s="594">
        <v>15</v>
      </c>
      <c r="C1421" s="595" t="s">
        <v>8103</v>
      </c>
      <c r="D1421" s="596" t="s">
        <v>6531</v>
      </c>
      <c r="E1421" s="585"/>
      <c r="F1421" s="585"/>
    </row>
    <row r="1422" spans="1:6" ht="17.5" customHeight="1" thickBot="1">
      <c r="A1422" s="593">
        <v>37001</v>
      </c>
      <c r="B1422" s="594">
        <v>15</v>
      </c>
      <c r="C1422" s="595" t="s">
        <v>8104</v>
      </c>
      <c r="D1422" s="596" t="s">
        <v>6531</v>
      </c>
      <c r="E1422" s="585"/>
      <c r="F1422" s="585"/>
    </row>
    <row r="1423" spans="1:6" ht="17.5" customHeight="1" thickBot="1">
      <c r="A1423" s="593">
        <v>37002</v>
      </c>
      <c r="B1423" s="594">
        <v>15</v>
      </c>
      <c r="C1423" s="595" t="s">
        <v>8105</v>
      </c>
      <c r="D1423" s="596" t="s">
        <v>8106</v>
      </c>
      <c r="E1423" s="585"/>
      <c r="F1423" s="585"/>
    </row>
    <row r="1424" spans="1:6" ht="17.5" customHeight="1" thickBot="1">
      <c r="A1424" s="593">
        <v>37003</v>
      </c>
      <c r="B1424" s="594">
        <v>15</v>
      </c>
      <c r="C1424" s="595" t="s">
        <v>8107</v>
      </c>
      <c r="D1424" s="596" t="s">
        <v>8108</v>
      </c>
      <c r="E1424" s="585"/>
      <c r="F1424" s="585"/>
    </row>
    <row r="1425" spans="1:6" ht="17.5" customHeight="1" thickBot="1">
      <c r="A1425" s="593">
        <v>37004</v>
      </c>
      <c r="B1425" s="594">
        <v>15</v>
      </c>
      <c r="C1425" s="595" t="s">
        <v>8109</v>
      </c>
      <c r="D1425" s="596" t="s">
        <v>8110</v>
      </c>
      <c r="E1425" s="585"/>
      <c r="F1425" s="585"/>
    </row>
    <row r="1426" spans="1:6" ht="17.5" customHeight="1" thickBot="1">
      <c r="A1426" s="593">
        <v>37005</v>
      </c>
      <c r="B1426" s="594">
        <v>15</v>
      </c>
      <c r="C1426" s="595" t="s">
        <v>8111</v>
      </c>
      <c r="D1426" s="596" t="s">
        <v>6531</v>
      </c>
      <c r="E1426" s="585"/>
      <c r="F1426" s="585"/>
    </row>
    <row r="1427" spans="1:6" ht="17.5" customHeight="1" thickBot="1">
      <c r="A1427" s="593">
        <v>37006</v>
      </c>
      <c r="B1427" s="594">
        <v>15</v>
      </c>
      <c r="C1427" s="595" t="s">
        <v>8112</v>
      </c>
      <c r="D1427" s="596" t="s">
        <v>6531</v>
      </c>
      <c r="E1427" s="585"/>
      <c r="F1427" s="585"/>
    </row>
    <row r="1428" spans="1:6" ht="17.5" customHeight="1" thickBot="1">
      <c r="A1428" s="593">
        <v>37007</v>
      </c>
      <c r="B1428" s="594">
        <v>15</v>
      </c>
      <c r="C1428" s="595" t="s">
        <v>8113</v>
      </c>
      <c r="D1428" s="596" t="s">
        <v>6531</v>
      </c>
      <c r="E1428" s="585"/>
      <c r="F1428" s="585"/>
    </row>
    <row r="1429" spans="1:6" ht="17.5" customHeight="1" thickBot="1">
      <c r="A1429" s="593">
        <v>37008</v>
      </c>
      <c r="B1429" s="594">
        <v>15</v>
      </c>
      <c r="C1429" s="595" t="s">
        <v>8114</v>
      </c>
      <c r="D1429" s="596" t="s">
        <v>6531</v>
      </c>
      <c r="E1429" s="585"/>
      <c r="F1429" s="585"/>
    </row>
    <row r="1430" spans="1:6" ht="17.5" customHeight="1" thickBot="1">
      <c r="A1430" s="593">
        <v>37009</v>
      </c>
      <c r="B1430" s="594">
        <v>15</v>
      </c>
      <c r="C1430" s="595" t="s">
        <v>8115</v>
      </c>
      <c r="D1430" s="596" t="s">
        <v>8116</v>
      </c>
      <c r="E1430" s="585"/>
      <c r="F1430" s="585"/>
    </row>
    <row r="1431" spans="1:6" ht="17.5" customHeight="1" thickBot="1">
      <c r="A1431" s="593">
        <v>37010</v>
      </c>
      <c r="B1431" s="594">
        <v>15</v>
      </c>
      <c r="C1431" s="595" t="s">
        <v>8117</v>
      </c>
      <c r="D1431" s="596" t="s">
        <v>6531</v>
      </c>
      <c r="E1431" s="585"/>
      <c r="F1431" s="585"/>
    </row>
    <row r="1432" spans="1:6" ht="17.5" customHeight="1" thickBot="1">
      <c r="A1432" s="593">
        <v>37011</v>
      </c>
      <c r="B1432" s="594">
        <v>15</v>
      </c>
      <c r="C1432" s="595" t="s">
        <v>8118</v>
      </c>
      <c r="D1432" s="596" t="s">
        <v>6531</v>
      </c>
      <c r="E1432" s="585"/>
      <c r="F1432" s="585"/>
    </row>
    <row r="1433" spans="1:6" ht="17.5" customHeight="1" thickBot="1">
      <c r="A1433" s="593">
        <v>37012</v>
      </c>
      <c r="B1433" s="594">
        <v>15</v>
      </c>
      <c r="C1433" s="595" t="s">
        <v>8119</v>
      </c>
      <c r="D1433" s="596" t="s">
        <v>6531</v>
      </c>
      <c r="E1433" s="585"/>
      <c r="F1433" s="585"/>
    </row>
    <row r="1434" spans="1:6" ht="17.5" customHeight="1" thickBot="1">
      <c r="A1434" s="593">
        <v>37013</v>
      </c>
      <c r="B1434" s="594">
        <v>15</v>
      </c>
      <c r="C1434" s="595" t="s">
        <v>8120</v>
      </c>
      <c r="D1434" s="596" t="s">
        <v>6531</v>
      </c>
      <c r="E1434" s="585"/>
      <c r="F1434" s="585"/>
    </row>
    <row r="1435" spans="1:6" ht="17.5" customHeight="1" thickBot="1">
      <c r="A1435" s="593">
        <v>37014</v>
      </c>
      <c r="B1435" s="594">
        <v>15</v>
      </c>
      <c r="C1435" s="595" t="s">
        <v>8121</v>
      </c>
      <c r="D1435" s="596" t="s">
        <v>6531</v>
      </c>
      <c r="E1435" s="585"/>
      <c r="F1435" s="585"/>
    </row>
    <row r="1436" spans="1:6" ht="17.5" customHeight="1" thickBot="1">
      <c r="A1436" s="593">
        <v>37015</v>
      </c>
      <c r="B1436" s="594">
        <v>15</v>
      </c>
      <c r="C1436" s="595" t="s">
        <v>8122</v>
      </c>
      <c r="D1436" s="596" t="s">
        <v>6531</v>
      </c>
      <c r="E1436" s="585"/>
      <c r="F1436" s="585"/>
    </row>
    <row r="1437" spans="1:6" ht="17.5" customHeight="1" thickBot="1">
      <c r="A1437" s="593">
        <v>37016</v>
      </c>
      <c r="B1437" s="594">
        <v>15</v>
      </c>
      <c r="C1437" s="595" t="s">
        <v>8123</v>
      </c>
      <c r="D1437" s="596" t="s">
        <v>6531</v>
      </c>
      <c r="E1437" s="585"/>
      <c r="F1437" s="585"/>
    </row>
    <row r="1438" spans="1:6" ht="17.5" customHeight="1" thickBot="1">
      <c r="A1438" s="593">
        <v>37017</v>
      </c>
      <c r="B1438" s="594">
        <v>15</v>
      </c>
      <c r="C1438" s="595" t="s">
        <v>8124</v>
      </c>
      <c r="D1438" s="596" t="s">
        <v>6531</v>
      </c>
      <c r="E1438" s="585"/>
      <c r="F1438" s="585"/>
    </row>
    <row r="1439" spans="1:6" ht="17.5" customHeight="1" thickBot="1">
      <c r="A1439" s="593">
        <v>37018</v>
      </c>
      <c r="B1439" s="594">
        <v>15</v>
      </c>
      <c r="C1439" s="595" t="s">
        <v>8125</v>
      </c>
      <c r="D1439" s="596" t="s">
        <v>6531</v>
      </c>
      <c r="E1439" s="585"/>
      <c r="F1439" s="585"/>
    </row>
    <row r="1440" spans="1:6" ht="17.5" customHeight="1" thickBot="1">
      <c r="A1440" s="593">
        <v>37019</v>
      </c>
      <c r="B1440" s="594">
        <v>8</v>
      </c>
      <c r="C1440" s="595" t="s">
        <v>8126</v>
      </c>
      <c r="D1440" s="596" t="s">
        <v>6531</v>
      </c>
      <c r="E1440" s="585"/>
      <c r="F1440" s="585"/>
    </row>
    <row r="1441" spans="1:6" ht="17.5" customHeight="1" thickBot="1">
      <c r="A1441" s="593">
        <v>37020</v>
      </c>
      <c r="B1441" s="594">
        <v>15</v>
      </c>
      <c r="C1441" s="595" t="s">
        <v>8127</v>
      </c>
      <c r="D1441" s="596" t="s">
        <v>6531</v>
      </c>
      <c r="E1441" s="585"/>
      <c r="F1441" s="585"/>
    </row>
    <row r="1442" spans="1:6" ht="17.5" customHeight="1" thickBot="1">
      <c r="A1442" s="593">
        <v>37021</v>
      </c>
      <c r="B1442" s="594">
        <v>15</v>
      </c>
      <c r="C1442" s="595" t="s">
        <v>8128</v>
      </c>
      <c r="D1442" s="596" t="s">
        <v>6531</v>
      </c>
      <c r="E1442" s="585"/>
      <c r="F1442" s="585"/>
    </row>
    <row r="1443" spans="1:6" ht="17.5" customHeight="1" thickBot="1">
      <c r="A1443" s="593">
        <v>37022</v>
      </c>
      <c r="B1443" s="594">
        <v>15</v>
      </c>
      <c r="C1443" s="595" t="s">
        <v>8129</v>
      </c>
      <c r="D1443" s="596" t="s">
        <v>8130</v>
      </c>
      <c r="E1443" s="585"/>
      <c r="F1443" s="585"/>
    </row>
    <row r="1444" spans="1:6" ht="17.5" customHeight="1" thickBot="1">
      <c r="A1444" s="593">
        <v>37023</v>
      </c>
      <c r="B1444" s="594">
        <v>15</v>
      </c>
      <c r="C1444" s="595" t="s">
        <v>8131</v>
      </c>
      <c r="D1444" s="596" t="s">
        <v>6531</v>
      </c>
      <c r="E1444" s="585"/>
      <c r="F1444" s="585"/>
    </row>
    <row r="1445" spans="1:6" ht="17.5" customHeight="1" thickBot="1">
      <c r="A1445" s="593">
        <v>37024</v>
      </c>
      <c r="B1445" s="594">
        <v>15</v>
      </c>
      <c r="C1445" s="595" t="s">
        <v>8132</v>
      </c>
      <c r="D1445" s="596" t="s">
        <v>6531</v>
      </c>
      <c r="E1445" s="585"/>
      <c r="F1445" s="585"/>
    </row>
    <row r="1446" spans="1:6" ht="17.5" customHeight="1" thickBot="1">
      <c r="A1446" s="593">
        <v>37025</v>
      </c>
      <c r="B1446" s="594">
        <v>15</v>
      </c>
      <c r="C1446" s="595" t="s">
        <v>8133</v>
      </c>
      <c r="D1446" s="596">
        <v>0</v>
      </c>
      <c r="E1446" s="585"/>
      <c r="F1446" s="585"/>
    </row>
    <row r="1447" spans="1:6" ht="17.5" customHeight="1" thickBot="1">
      <c r="A1447" s="593">
        <v>37026</v>
      </c>
      <c r="B1447" s="594">
        <v>15</v>
      </c>
      <c r="C1447" s="595" t="s">
        <v>8134</v>
      </c>
      <c r="D1447" s="596">
        <v>500</v>
      </c>
      <c r="E1447" s="585"/>
      <c r="F1447" s="585"/>
    </row>
    <row r="1448" spans="1:6" ht="17.5" customHeight="1" thickBot="1">
      <c r="A1448" s="593">
        <v>37027</v>
      </c>
      <c r="B1448" s="594">
        <v>15</v>
      </c>
      <c r="C1448" s="595" t="s">
        <v>8135</v>
      </c>
      <c r="D1448" s="596" t="s">
        <v>6531</v>
      </c>
      <c r="E1448" s="585"/>
      <c r="F1448" s="585"/>
    </row>
    <row r="1449" spans="1:6" ht="17.5" customHeight="1" thickBot="1">
      <c r="A1449" s="593">
        <v>37028</v>
      </c>
      <c r="B1449" s="594">
        <v>15</v>
      </c>
      <c r="C1449" s="595" t="s">
        <v>8136</v>
      </c>
      <c r="D1449" s="596" t="s">
        <v>6531</v>
      </c>
      <c r="E1449" s="585"/>
      <c r="F1449" s="585"/>
    </row>
    <row r="1450" spans="1:6" ht="17.5" customHeight="1" thickBot="1">
      <c r="A1450" s="593">
        <v>37029</v>
      </c>
      <c r="B1450" s="594">
        <v>15</v>
      </c>
      <c r="C1450" s="595" t="s">
        <v>8137</v>
      </c>
      <c r="D1450" s="596">
        <v>500</v>
      </c>
      <c r="E1450" s="585"/>
      <c r="F1450" s="585"/>
    </row>
    <row r="1451" spans="1:6" ht="17.5" customHeight="1" thickBot="1">
      <c r="A1451" s="593">
        <v>37030</v>
      </c>
      <c r="B1451" s="594">
        <v>15</v>
      </c>
      <c r="C1451" s="595" t="s">
        <v>8138</v>
      </c>
      <c r="D1451" s="596" t="s">
        <v>6531</v>
      </c>
      <c r="E1451" s="585"/>
      <c r="F1451" s="585"/>
    </row>
    <row r="1452" spans="1:6" ht="17.5" customHeight="1" thickBot="1">
      <c r="A1452" s="593">
        <v>37101</v>
      </c>
      <c r="B1452" s="594">
        <v>15</v>
      </c>
      <c r="C1452" s="595" t="s">
        <v>8139</v>
      </c>
      <c r="D1452" s="596" t="s">
        <v>6531</v>
      </c>
      <c r="E1452" s="585"/>
      <c r="F1452" s="585"/>
    </row>
    <row r="1453" spans="1:6" ht="17.5" customHeight="1" thickBot="1">
      <c r="A1453" s="593">
        <v>37102</v>
      </c>
      <c r="B1453" s="594">
        <v>15</v>
      </c>
      <c r="C1453" s="595" t="s">
        <v>8140</v>
      </c>
      <c r="D1453" s="596" t="s">
        <v>6531</v>
      </c>
      <c r="E1453" s="585"/>
      <c r="F1453" s="585"/>
    </row>
    <row r="1454" spans="1:6" ht="17.5" customHeight="1" thickBot="1">
      <c r="A1454" s="593">
        <v>37103</v>
      </c>
      <c r="B1454" s="594">
        <v>15</v>
      </c>
      <c r="C1454" s="595" t="s">
        <v>8141</v>
      </c>
      <c r="D1454" s="596" t="s">
        <v>6531</v>
      </c>
      <c r="E1454" s="585"/>
      <c r="F1454" s="585"/>
    </row>
    <row r="1455" spans="1:6" ht="17.5" customHeight="1" thickBot="1">
      <c r="A1455" s="593">
        <v>37104</v>
      </c>
      <c r="B1455" s="594">
        <v>8</v>
      </c>
      <c r="C1455" s="595" t="s">
        <v>8142</v>
      </c>
      <c r="D1455" s="596" t="s">
        <v>6531</v>
      </c>
      <c r="E1455" s="585"/>
      <c r="F1455" s="585"/>
    </row>
    <row r="1456" spans="1:6" ht="17.5" customHeight="1" thickBot="1">
      <c r="A1456" s="593">
        <v>37105</v>
      </c>
      <c r="B1456" s="594">
        <v>15</v>
      </c>
      <c r="C1456" s="595" t="s">
        <v>8143</v>
      </c>
      <c r="D1456" s="596" t="s">
        <v>8144</v>
      </c>
      <c r="E1456" s="585"/>
      <c r="F1456" s="585"/>
    </row>
    <row r="1457" spans="1:6" ht="17.5" customHeight="1" thickBot="1">
      <c r="A1457" s="593">
        <v>37106</v>
      </c>
      <c r="B1457" s="594">
        <v>15</v>
      </c>
      <c r="C1457" s="595" t="s">
        <v>8145</v>
      </c>
      <c r="D1457" s="596" t="s">
        <v>8146</v>
      </c>
      <c r="E1457" s="585"/>
      <c r="F1457" s="585"/>
    </row>
    <row r="1458" spans="1:6" ht="17.5" customHeight="1" thickBot="1">
      <c r="A1458" s="593">
        <v>37107</v>
      </c>
      <c r="B1458" s="594">
        <v>15</v>
      </c>
      <c r="C1458" s="595" t="s">
        <v>8147</v>
      </c>
      <c r="D1458" s="596" t="s">
        <v>6531</v>
      </c>
      <c r="E1458" s="585"/>
      <c r="F1458" s="585"/>
    </row>
    <row r="1459" spans="1:6" ht="17.5" customHeight="1" thickBot="1">
      <c r="A1459" s="593">
        <v>37108</v>
      </c>
      <c r="B1459" s="594">
        <v>15</v>
      </c>
      <c r="C1459" s="595" t="s">
        <v>8148</v>
      </c>
      <c r="D1459" s="596" t="s">
        <v>8149</v>
      </c>
      <c r="E1459" s="585"/>
      <c r="F1459" s="585"/>
    </row>
    <row r="1460" spans="1:6" ht="17.5" customHeight="1" thickBot="1">
      <c r="A1460" s="593">
        <v>37109</v>
      </c>
      <c r="B1460" s="594">
        <v>15</v>
      </c>
      <c r="C1460" s="595" t="s">
        <v>8150</v>
      </c>
      <c r="D1460" s="596">
        <v>200</v>
      </c>
      <c r="E1460" s="585"/>
      <c r="F1460" s="585"/>
    </row>
    <row r="1461" spans="1:6" ht="17.5" customHeight="1" thickBot="1">
      <c r="A1461" s="593">
        <v>37110</v>
      </c>
      <c r="B1461" s="594">
        <v>15</v>
      </c>
      <c r="C1461" s="595" t="s">
        <v>8151</v>
      </c>
      <c r="D1461" s="596" t="s">
        <v>6531</v>
      </c>
      <c r="E1461" s="585"/>
      <c r="F1461" s="585"/>
    </row>
    <row r="1462" spans="1:6" ht="17.5" customHeight="1" thickBot="1">
      <c r="A1462" s="593">
        <v>37111</v>
      </c>
      <c r="B1462" s="594">
        <v>15</v>
      </c>
      <c r="C1462" s="595" t="s">
        <v>8152</v>
      </c>
      <c r="D1462" s="596">
        <v>500</v>
      </c>
      <c r="E1462" s="585"/>
      <c r="F1462" s="585"/>
    </row>
    <row r="1463" spans="1:6" ht="17.5" customHeight="1" thickBot="1">
      <c r="A1463" s="593">
        <v>37112</v>
      </c>
      <c r="B1463" s="594">
        <v>15</v>
      </c>
      <c r="C1463" s="595" t="s">
        <v>8153</v>
      </c>
      <c r="D1463" s="596">
        <v>70</v>
      </c>
      <c r="E1463" s="585"/>
      <c r="F1463" s="585"/>
    </row>
    <row r="1464" spans="1:6" ht="17.5" customHeight="1" thickBot="1">
      <c r="A1464" s="593">
        <v>37113</v>
      </c>
      <c r="B1464" s="594">
        <v>15</v>
      </c>
      <c r="C1464" s="595" t="s">
        <v>8154</v>
      </c>
      <c r="D1464" s="596">
        <v>0</v>
      </c>
      <c r="E1464" s="585"/>
      <c r="F1464" s="585"/>
    </row>
    <row r="1465" spans="1:6" ht="17.5" customHeight="1" thickBot="1">
      <c r="A1465" s="593">
        <v>37201</v>
      </c>
      <c r="B1465" s="594">
        <v>15</v>
      </c>
      <c r="C1465" s="595" t="s">
        <v>8155</v>
      </c>
      <c r="D1465" s="596" t="s">
        <v>6531</v>
      </c>
      <c r="E1465" s="585"/>
      <c r="F1465" s="585"/>
    </row>
    <row r="1466" spans="1:6" ht="17.5" customHeight="1" thickBot="1">
      <c r="A1466" s="593">
        <v>37202</v>
      </c>
      <c r="B1466" s="594">
        <v>8</v>
      </c>
      <c r="C1466" s="595" t="s">
        <v>8156</v>
      </c>
      <c r="D1466" s="596" t="s">
        <v>6531</v>
      </c>
      <c r="E1466" s="585"/>
      <c r="F1466" s="585"/>
    </row>
    <row r="1467" spans="1:6" ht="17.5" customHeight="1" thickBot="1">
      <c r="A1467" s="593">
        <v>37203</v>
      </c>
      <c r="B1467" s="594">
        <v>8</v>
      </c>
      <c r="C1467" s="595" t="s">
        <v>8157</v>
      </c>
      <c r="D1467" s="596" t="s">
        <v>6531</v>
      </c>
      <c r="E1467" s="585"/>
      <c r="F1467" s="585"/>
    </row>
    <row r="1468" spans="1:6" ht="17.5" customHeight="1" thickBot="1">
      <c r="A1468" s="593">
        <v>37204</v>
      </c>
      <c r="B1468" s="594">
        <v>8</v>
      </c>
      <c r="C1468" s="595" t="s">
        <v>8158</v>
      </c>
      <c r="D1468" s="596" t="s">
        <v>6531</v>
      </c>
      <c r="E1468" s="585"/>
      <c r="F1468" s="585"/>
    </row>
    <row r="1469" spans="1:6" ht="17.5" customHeight="1" thickBot="1">
      <c r="A1469" s="593">
        <v>37205</v>
      </c>
      <c r="B1469" s="594">
        <v>15</v>
      </c>
      <c r="C1469" s="595" t="s">
        <v>8159</v>
      </c>
      <c r="D1469" s="596" t="s">
        <v>6531</v>
      </c>
      <c r="E1469" s="585"/>
      <c r="F1469" s="585"/>
    </row>
    <row r="1470" spans="1:6" ht="17.5" customHeight="1" thickBot="1">
      <c r="A1470" s="593">
        <v>37206</v>
      </c>
      <c r="B1470" s="594">
        <v>15</v>
      </c>
      <c r="C1470" s="595" t="s">
        <v>8160</v>
      </c>
      <c r="D1470" s="596" t="s">
        <v>6531</v>
      </c>
      <c r="E1470" s="585"/>
      <c r="F1470" s="585"/>
    </row>
    <row r="1471" spans="1:6" ht="17.5" customHeight="1" thickBot="1">
      <c r="A1471" s="593">
        <v>37207</v>
      </c>
      <c r="B1471" s="594">
        <v>15</v>
      </c>
      <c r="C1471" s="595" t="s">
        <v>8161</v>
      </c>
      <c r="D1471" s="596" t="s">
        <v>6531</v>
      </c>
      <c r="E1471" s="585"/>
      <c r="F1471" s="585"/>
    </row>
    <row r="1472" spans="1:6" ht="17.5" customHeight="1" thickBot="1">
      <c r="A1472" s="593">
        <v>37208</v>
      </c>
      <c r="B1472" s="594">
        <v>15</v>
      </c>
      <c r="C1472" s="595" t="s">
        <v>8162</v>
      </c>
      <c r="D1472" s="596" t="s">
        <v>6531</v>
      </c>
      <c r="E1472" s="585"/>
      <c r="F1472" s="585"/>
    </row>
    <row r="1473" spans="1:6" ht="17.5" customHeight="1" thickBot="1">
      <c r="A1473" s="593">
        <v>37211</v>
      </c>
      <c r="B1473" s="594">
        <v>15</v>
      </c>
      <c r="C1473" s="595" t="s">
        <v>8163</v>
      </c>
      <c r="D1473" s="596" t="s">
        <v>6531</v>
      </c>
      <c r="E1473" s="585"/>
      <c r="F1473" s="585"/>
    </row>
    <row r="1474" spans="1:6" ht="17.5" customHeight="1" thickBot="1">
      <c r="A1474" s="593">
        <v>37214</v>
      </c>
      <c r="B1474" s="594">
        <v>15</v>
      </c>
      <c r="C1474" s="595" t="s">
        <v>8164</v>
      </c>
      <c r="D1474" s="596" t="s">
        <v>6531</v>
      </c>
      <c r="E1474" s="585"/>
      <c r="F1474" s="585"/>
    </row>
    <row r="1475" spans="1:6" ht="17.5" customHeight="1" thickBot="1">
      <c r="A1475" s="593">
        <v>37218</v>
      </c>
      <c r="B1475" s="594">
        <v>15</v>
      </c>
      <c r="C1475" s="595" t="s">
        <v>8165</v>
      </c>
      <c r="D1475" s="596" t="s">
        <v>8166</v>
      </c>
      <c r="E1475" s="585"/>
      <c r="F1475" s="585"/>
    </row>
    <row r="1476" spans="1:6" ht="17.5" customHeight="1" thickBot="1">
      <c r="A1476" s="593">
        <v>37219</v>
      </c>
      <c r="B1476" s="594">
        <v>15</v>
      </c>
      <c r="C1476" s="595" t="s">
        <v>8167</v>
      </c>
      <c r="D1476" s="596" t="s">
        <v>6531</v>
      </c>
      <c r="E1476" s="585"/>
      <c r="F1476" s="585"/>
    </row>
    <row r="1477" spans="1:6" ht="17.5" customHeight="1" thickBot="1">
      <c r="A1477" s="593">
        <v>37227</v>
      </c>
      <c r="B1477" s="594">
        <v>15</v>
      </c>
      <c r="C1477" s="595" t="s">
        <v>8168</v>
      </c>
      <c r="D1477" s="596" t="s">
        <v>8169</v>
      </c>
      <c r="E1477" s="585"/>
      <c r="F1477" s="585"/>
    </row>
    <row r="1478" spans="1:6" ht="17.5" customHeight="1" thickBot="1">
      <c r="A1478" s="593">
        <v>37228</v>
      </c>
      <c r="B1478" s="594">
        <v>15</v>
      </c>
      <c r="C1478" s="595" t="s">
        <v>8168</v>
      </c>
      <c r="D1478" s="596" t="s">
        <v>8170</v>
      </c>
      <c r="E1478" s="585"/>
      <c r="F1478" s="585"/>
    </row>
    <row r="1479" spans="1:6" ht="17.5" customHeight="1" thickBot="1">
      <c r="A1479" s="593">
        <v>37231</v>
      </c>
      <c r="B1479" s="594">
        <v>15</v>
      </c>
      <c r="C1479" s="595" t="s">
        <v>8171</v>
      </c>
      <c r="D1479" s="596">
        <v>400</v>
      </c>
      <c r="E1479" s="585"/>
      <c r="F1479" s="585"/>
    </row>
    <row r="1480" spans="1:6" ht="17.5" customHeight="1" thickBot="1">
      <c r="A1480" s="593">
        <v>37233</v>
      </c>
      <c r="B1480" s="594">
        <v>15</v>
      </c>
      <c r="C1480" s="595" t="s">
        <v>8172</v>
      </c>
      <c r="D1480" s="596" t="s">
        <v>6531</v>
      </c>
      <c r="E1480" s="585"/>
      <c r="F1480" s="585"/>
    </row>
    <row r="1481" spans="1:6" ht="17.5" customHeight="1" thickBot="1">
      <c r="A1481" s="593">
        <v>37234</v>
      </c>
      <c r="B1481" s="594">
        <v>15</v>
      </c>
      <c r="C1481" s="595" t="s">
        <v>8173</v>
      </c>
      <c r="D1481" s="596" t="s">
        <v>6531</v>
      </c>
      <c r="E1481" s="585"/>
      <c r="F1481" s="585"/>
    </row>
    <row r="1482" spans="1:6" ht="17.5" customHeight="1" thickBot="1">
      <c r="A1482" s="593">
        <v>37239</v>
      </c>
      <c r="B1482" s="594">
        <v>15</v>
      </c>
      <c r="C1482" s="595" t="s">
        <v>8174</v>
      </c>
      <c r="D1482" s="596" t="s">
        <v>6531</v>
      </c>
      <c r="E1482" s="585"/>
      <c r="F1482" s="585"/>
    </row>
    <row r="1483" spans="1:6" ht="17.5" customHeight="1" thickBot="1">
      <c r="A1483" s="593">
        <v>3724</v>
      </c>
      <c r="B1483" s="594">
        <v>19</v>
      </c>
      <c r="C1483" s="595" t="s">
        <v>8175</v>
      </c>
      <c r="D1483" s="596" t="s">
        <v>6531</v>
      </c>
      <c r="E1483" s="585"/>
      <c r="F1483" s="585"/>
    </row>
    <row r="1484" spans="1:6" ht="17.5" customHeight="1" thickBot="1">
      <c r="A1484" s="593">
        <v>37248</v>
      </c>
      <c r="B1484" s="594">
        <v>15</v>
      </c>
      <c r="C1484" s="595" t="s">
        <v>8176</v>
      </c>
      <c r="D1484" s="596">
        <v>700</v>
      </c>
      <c r="E1484" s="585"/>
      <c r="F1484" s="585"/>
    </row>
    <row r="1485" spans="1:6" ht="17.5" customHeight="1" thickBot="1">
      <c r="A1485" s="593">
        <v>37250</v>
      </c>
      <c r="B1485" s="594">
        <v>15</v>
      </c>
      <c r="C1485" s="595" t="s">
        <v>8177</v>
      </c>
      <c r="D1485" s="596" t="s">
        <v>6531</v>
      </c>
      <c r="E1485" s="585"/>
      <c r="F1485" s="585"/>
    </row>
    <row r="1486" spans="1:6" ht="17.5" customHeight="1" thickBot="1">
      <c r="A1486" s="593">
        <v>37254</v>
      </c>
      <c r="B1486" s="594">
        <v>15</v>
      </c>
      <c r="C1486" s="595" t="s">
        <v>8178</v>
      </c>
      <c r="D1486" s="596" t="s">
        <v>6531</v>
      </c>
      <c r="E1486" s="585"/>
      <c r="F1486" s="585"/>
    </row>
    <row r="1487" spans="1:6" ht="17.5" customHeight="1" thickBot="1">
      <c r="A1487" s="593">
        <v>37260</v>
      </c>
      <c r="B1487" s="594">
        <v>15</v>
      </c>
      <c r="C1487" s="595" t="s">
        <v>8179</v>
      </c>
      <c r="D1487" s="596">
        <v>200</v>
      </c>
      <c r="E1487" s="585"/>
      <c r="F1487" s="585"/>
    </row>
    <row r="1488" spans="1:6" ht="17.5" customHeight="1" thickBot="1">
      <c r="A1488" s="593">
        <v>37261</v>
      </c>
      <c r="B1488" s="594">
        <v>15</v>
      </c>
      <c r="C1488" s="595" t="s">
        <v>8180</v>
      </c>
      <c r="D1488" s="596">
        <v>200</v>
      </c>
      <c r="E1488" s="585"/>
      <c r="F1488" s="585"/>
    </row>
    <row r="1489" spans="1:6" ht="17.5" customHeight="1" thickBot="1">
      <c r="A1489" s="593">
        <v>37263</v>
      </c>
      <c r="B1489" s="594">
        <v>15</v>
      </c>
      <c r="C1489" s="595" t="s">
        <v>8181</v>
      </c>
      <c r="D1489" s="596">
        <v>170</v>
      </c>
      <c r="E1489" s="585"/>
      <c r="F1489" s="585"/>
    </row>
    <row r="1490" spans="1:6" ht="17.5" customHeight="1" thickBot="1">
      <c r="A1490" s="593">
        <v>37264</v>
      </c>
      <c r="B1490" s="594">
        <v>15</v>
      </c>
      <c r="C1490" s="595" t="s">
        <v>8182</v>
      </c>
      <c r="D1490" s="596">
        <v>990</v>
      </c>
      <c r="E1490" s="585"/>
      <c r="F1490" s="585"/>
    </row>
    <row r="1491" spans="1:6" ht="17.5" customHeight="1" thickBot="1">
      <c r="A1491" s="593">
        <v>37268</v>
      </c>
      <c r="B1491" s="594">
        <v>15</v>
      </c>
      <c r="C1491" s="595" t="s">
        <v>8183</v>
      </c>
      <c r="D1491" s="596" t="s">
        <v>6531</v>
      </c>
      <c r="E1491" s="585"/>
      <c r="F1491" s="585"/>
    </row>
    <row r="1492" spans="1:6" ht="17.5" customHeight="1" thickBot="1">
      <c r="A1492" s="593">
        <v>37301</v>
      </c>
      <c r="B1492" s="594">
        <v>8</v>
      </c>
      <c r="C1492" s="595" t="s">
        <v>8184</v>
      </c>
      <c r="D1492" s="596" t="s">
        <v>6531</v>
      </c>
      <c r="E1492" s="585"/>
      <c r="F1492" s="585"/>
    </row>
    <row r="1493" spans="1:6" ht="17.5" customHeight="1" thickBot="1">
      <c r="A1493" s="593">
        <v>37302</v>
      </c>
      <c r="B1493" s="594">
        <v>15</v>
      </c>
      <c r="C1493" s="595" t="s">
        <v>8185</v>
      </c>
      <c r="D1493" s="596" t="s">
        <v>6531</v>
      </c>
      <c r="E1493" s="585"/>
      <c r="F1493" s="585"/>
    </row>
    <row r="1494" spans="1:6" ht="17.5" customHeight="1" thickBot="1">
      <c r="A1494" s="593">
        <v>37303</v>
      </c>
      <c r="B1494" s="594">
        <v>15</v>
      </c>
      <c r="C1494" s="595" t="s">
        <v>8186</v>
      </c>
      <c r="D1494" s="596" t="s">
        <v>6531</v>
      </c>
      <c r="E1494" s="585"/>
      <c r="F1494" s="585"/>
    </row>
    <row r="1495" spans="1:6" ht="17.5" customHeight="1" thickBot="1">
      <c r="A1495" s="593">
        <v>37304</v>
      </c>
      <c r="B1495" s="594">
        <v>15</v>
      </c>
      <c r="C1495" s="595" t="s">
        <v>8187</v>
      </c>
      <c r="D1495" s="596" t="s">
        <v>8188</v>
      </c>
      <c r="E1495" s="585"/>
      <c r="F1495" s="585"/>
    </row>
    <row r="1496" spans="1:6" ht="17.5" customHeight="1" thickBot="1">
      <c r="A1496" s="593">
        <v>37305</v>
      </c>
      <c r="B1496" s="594">
        <v>15</v>
      </c>
      <c r="C1496" s="595" t="s">
        <v>8189</v>
      </c>
      <c r="D1496" s="596" t="s">
        <v>6531</v>
      </c>
      <c r="E1496" s="585"/>
      <c r="F1496" s="585"/>
    </row>
    <row r="1497" spans="1:6" ht="17.5" customHeight="1" thickBot="1">
      <c r="A1497" s="593">
        <v>37306</v>
      </c>
      <c r="B1497" s="594">
        <v>15</v>
      </c>
      <c r="C1497" s="595" t="s">
        <v>8190</v>
      </c>
      <c r="D1497" s="596" t="s">
        <v>6531</v>
      </c>
      <c r="E1497" s="585"/>
      <c r="F1497" s="585"/>
    </row>
    <row r="1498" spans="1:6" ht="17.5" customHeight="1" thickBot="1">
      <c r="A1498" s="593">
        <v>37307</v>
      </c>
      <c r="B1498" s="594">
        <v>15</v>
      </c>
      <c r="C1498" s="595" t="s">
        <v>8191</v>
      </c>
      <c r="D1498" s="596" t="s">
        <v>6531</v>
      </c>
      <c r="E1498" s="585"/>
      <c r="F1498" s="585"/>
    </row>
    <row r="1499" spans="1:6" ht="17.5" customHeight="1" thickBot="1">
      <c r="A1499" s="593">
        <v>37308</v>
      </c>
      <c r="B1499" s="594">
        <v>15</v>
      </c>
      <c r="C1499" s="595" t="s">
        <v>8192</v>
      </c>
      <c r="D1499" s="596" t="s">
        <v>6531</v>
      </c>
      <c r="E1499" s="585"/>
      <c r="F1499" s="585"/>
    </row>
    <row r="1500" spans="1:6" ht="17.5" customHeight="1" thickBot="1">
      <c r="A1500" s="593">
        <v>37309</v>
      </c>
      <c r="B1500" s="594">
        <v>15</v>
      </c>
      <c r="C1500" s="595" t="s">
        <v>8193</v>
      </c>
      <c r="D1500" s="596">
        <v>0</v>
      </c>
      <c r="E1500" s="585"/>
      <c r="F1500" s="585"/>
    </row>
    <row r="1501" spans="1:6" ht="17.5" customHeight="1" thickBot="1">
      <c r="A1501" s="593">
        <v>37310</v>
      </c>
      <c r="B1501" s="594">
        <v>15</v>
      </c>
      <c r="C1501" s="595" t="s">
        <v>8194</v>
      </c>
      <c r="D1501" s="596" t="s">
        <v>6531</v>
      </c>
      <c r="E1501" s="585"/>
      <c r="F1501" s="585"/>
    </row>
    <row r="1502" spans="1:6" ht="17.5" customHeight="1" thickBot="1">
      <c r="A1502" s="593">
        <v>37311</v>
      </c>
      <c r="B1502" s="594">
        <v>15</v>
      </c>
      <c r="C1502" s="595" t="s">
        <v>8195</v>
      </c>
      <c r="D1502" s="596" t="s">
        <v>6531</v>
      </c>
      <c r="E1502" s="585"/>
      <c r="F1502" s="585"/>
    </row>
    <row r="1503" spans="1:6" ht="17.5" customHeight="1" thickBot="1">
      <c r="A1503" s="593">
        <v>37312</v>
      </c>
      <c r="B1503" s="594">
        <v>8</v>
      </c>
      <c r="C1503" s="595" t="s">
        <v>8196</v>
      </c>
      <c r="D1503" s="596" t="s">
        <v>6531</v>
      </c>
      <c r="E1503" s="585"/>
      <c r="F1503" s="585"/>
    </row>
    <row r="1504" spans="1:6" ht="17.5" customHeight="1" thickBot="1">
      <c r="A1504" s="593">
        <v>37313</v>
      </c>
      <c r="B1504" s="594">
        <v>15</v>
      </c>
      <c r="C1504" s="595" t="s">
        <v>8197</v>
      </c>
      <c r="D1504" s="596" t="s">
        <v>6531</v>
      </c>
      <c r="E1504" s="585"/>
      <c r="F1504" s="585"/>
    </row>
    <row r="1505" spans="1:6" ht="17.5" customHeight="1" thickBot="1">
      <c r="A1505" s="593">
        <v>37314</v>
      </c>
      <c r="B1505" s="594">
        <v>8</v>
      </c>
      <c r="C1505" s="595" t="s">
        <v>8198</v>
      </c>
      <c r="D1505" s="596" t="s">
        <v>6531</v>
      </c>
      <c r="E1505" s="585"/>
      <c r="F1505" s="585"/>
    </row>
    <row r="1506" spans="1:6" ht="17.5" customHeight="1" thickBot="1">
      <c r="A1506" s="593">
        <v>37315</v>
      </c>
      <c r="B1506" s="594">
        <v>15</v>
      </c>
      <c r="C1506" s="595" t="s">
        <v>8199</v>
      </c>
      <c r="D1506" s="596" t="s">
        <v>6531</v>
      </c>
      <c r="E1506" s="585"/>
      <c r="F1506" s="585"/>
    </row>
    <row r="1507" spans="1:6" ht="17.5" customHeight="1" thickBot="1">
      <c r="A1507" s="593">
        <v>37350</v>
      </c>
      <c r="B1507" s="594">
        <v>15</v>
      </c>
      <c r="C1507" s="595" t="s">
        <v>8200</v>
      </c>
      <c r="D1507" s="596" t="s">
        <v>6531</v>
      </c>
      <c r="E1507" s="585"/>
      <c r="F1507" s="585"/>
    </row>
    <row r="1508" spans="1:6" ht="17.5" customHeight="1" thickBot="1">
      <c r="A1508" s="593">
        <v>37351</v>
      </c>
      <c r="B1508" s="594">
        <v>15</v>
      </c>
      <c r="C1508" s="595" t="s">
        <v>8201</v>
      </c>
      <c r="D1508" s="596" t="s">
        <v>6531</v>
      </c>
      <c r="E1508" s="585"/>
      <c r="F1508" s="585"/>
    </row>
    <row r="1509" spans="1:6" ht="17.5" customHeight="1" thickBot="1">
      <c r="A1509" s="593">
        <v>37352</v>
      </c>
      <c r="B1509" s="594">
        <v>8</v>
      </c>
      <c r="C1509" s="595" t="s">
        <v>8202</v>
      </c>
      <c r="D1509" s="596" t="s">
        <v>6531</v>
      </c>
      <c r="E1509" s="585"/>
      <c r="F1509" s="585"/>
    </row>
    <row r="1510" spans="1:6" ht="17.5" customHeight="1" thickBot="1">
      <c r="A1510" s="593">
        <v>37353</v>
      </c>
      <c r="B1510" s="594">
        <v>15</v>
      </c>
      <c r="C1510" s="595" t="s">
        <v>8203</v>
      </c>
      <c r="D1510" s="596" t="s">
        <v>6531</v>
      </c>
      <c r="E1510" s="585"/>
      <c r="F1510" s="585"/>
    </row>
    <row r="1511" spans="1:6" ht="17.5" customHeight="1" thickBot="1">
      <c r="A1511" s="593">
        <v>37354</v>
      </c>
      <c r="B1511" s="594">
        <v>15</v>
      </c>
      <c r="C1511" s="595" t="s">
        <v>8204</v>
      </c>
      <c r="D1511" s="596" t="s">
        <v>8205</v>
      </c>
      <c r="E1511" s="585"/>
      <c r="F1511" s="585"/>
    </row>
    <row r="1512" spans="1:6" ht="17.5" customHeight="1" thickBot="1">
      <c r="A1512" s="593">
        <v>37355</v>
      </c>
      <c r="B1512" s="594">
        <v>15</v>
      </c>
      <c r="C1512" s="595" t="s">
        <v>8204</v>
      </c>
      <c r="D1512" s="596" t="s">
        <v>8206</v>
      </c>
      <c r="E1512" s="585"/>
      <c r="F1512" s="585"/>
    </row>
    <row r="1513" spans="1:6" ht="17.5" customHeight="1" thickBot="1">
      <c r="A1513" s="593">
        <v>37356</v>
      </c>
      <c r="B1513" s="594">
        <v>15</v>
      </c>
      <c r="C1513" s="595" t="s">
        <v>8204</v>
      </c>
      <c r="D1513" s="596" t="s">
        <v>8207</v>
      </c>
      <c r="E1513" s="585"/>
      <c r="F1513" s="585"/>
    </row>
    <row r="1514" spans="1:6" ht="17.5" customHeight="1" thickBot="1">
      <c r="A1514" s="593">
        <v>37357</v>
      </c>
      <c r="B1514" s="594">
        <v>15</v>
      </c>
      <c r="C1514" s="595" t="s">
        <v>8204</v>
      </c>
      <c r="D1514" s="596" t="s">
        <v>8208</v>
      </c>
      <c r="E1514" s="585"/>
      <c r="F1514" s="585"/>
    </row>
    <row r="1515" spans="1:6" ht="17.5" customHeight="1" thickBot="1">
      <c r="A1515" s="593">
        <v>37359</v>
      </c>
      <c r="B1515" s="594">
        <v>15</v>
      </c>
      <c r="C1515" s="595" t="s">
        <v>8204</v>
      </c>
      <c r="D1515" s="596" t="s">
        <v>8209</v>
      </c>
      <c r="E1515" s="585"/>
      <c r="F1515" s="585"/>
    </row>
    <row r="1516" spans="1:6" ht="17.5" customHeight="1" thickBot="1">
      <c r="A1516" s="593">
        <v>37360</v>
      </c>
      <c r="B1516" s="594">
        <v>15</v>
      </c>
      <c r="C1516" s="595" t="s">
        <v>8204</v>
      </c>
      <c r="D1516" s="596" t="s">
        <v>8210</v>
      </c>
      <c r="E1516" s="585"/>
      <c r="F1516" s="585"/>
    </row>
    <row r="1517" spans="1:6" ht="17.5" customHeight="1" thickBot="1">
      <c r="A1517" s="593">
        <v>37361</v>
      </c>
      <c r="B1517" s="594">
        <v>15</v>
      </c>
      <c r="C1517" s="595" t="s">
        <v>8204</v>
      </c>
      <c r="D1517" s="596" t="s">
        <v>8211</v>
      </c>
      <c r="E1517" s="585"/>
      <c r="F1517" s="585"/>
    </row>
    <row r="1518" spans="1:6" ht="17.5" customHeight="1" thickBot="1">
      <c r="A1518" s="593">
        <v>37362</v>
      </c>
      <c r="B1518" s="594">
        <v>15</v>
      </c>
      <c r="C1518" s="595" t="s">
        <v>8204</v>
      </c>
      <c r="D1518" s="596" t="s">
        <v>8212</v>
      </c>
      <c r="E1518" s="585"/>
      <c r="F1518" s="585"/>
    </row>
    <row r="1519" spans="1:6" ht="17.5" customHeight="1" thickBot="1">
      <c r="A1519" s="593">
        <v>374</v>
      </c>
      <c r="B1519" s="594">
        <v>19</v>
      </c>
      <c r="C1519" s="595" t="s">
        <v>8213</v>
      </c>
      <c r="D1519" s="596" t="s">
        <v>6531</v>
      </c>
      <c r="E1519" s="585"/>
      <c r="F1519" s="585"/>
    </row>
    <row r="1520" spans="1:6" ht="17.5" customHeight="1" thickBot="1">
      <c r="A1520" s="593">
        <v>37501</v>
      </c>
      <c r="B1520" s="594">
        <v>15</v>
      </c>
      <c r="C1520" s="595" t="s">
        <v>8214</v>
      </c>
      <c r="D1520" s="596" t="s">
        <v>6531</v>
      </c>
      <c r="E1520" s="585"/>
      <c r="F1520" s="585"/>
    </row>
    <row r="1521" spans="1:6" ht="17.5" customHeight="1" thickBot="1">
      <c r="A1521" s="593">
        <v>37502</v>
      </c>
      <c r="B1521" s="594">
        <v>15</v>
      </c>
      <c r="C1521" s="595" t="s">
        <v>8215</v>
      </c>
      <c r="D1521" s="596">
        <v>500</v>
      </c>
      <c r="E1521" s="585"/>
      <c r="F1521" s="585"/>
    </row>
    <row r="1522" spans="1:6" ht="17.5" customHeight="1" thickBot="1">
      <c r="A1522" s="593">
        <v>37503</v>
      </c>
      <c r="B1522" s="594">
        <v>15</v>
      </c>
      <c r="C1522" s="595" t="s">
        <v>8216</v>
      </c>
      <c r="D1522" s="596">
        <v>500</v>
      </c>
      <c r="E1522" s="585"/>
      <c r="F1522" s="585"/>
    </row>
    <row r="1523" spans="1:6" ht="17.5" customHeight="1" thickBot="1">
      <c r="A1523" s="593">
        <v>37504</v>
      </c>
      <c r="B1523" s="594">
        <v>15</v>
      </c>
      <c r="C1523" s="595" t="s">
        <v>8217</v>
      </c>
      <c r="D1523" s="596">
        <v>0</v>
      </c>
      <c r="E1523" s="585"/>
      <c r="F1523" s="585"/>
    </row>
    <row r="1524" spans="1:6" ht="17.5" customHeight="1" thickBot="1">
      <c r="A1524" s="593">
        <v>37505</v>
      </c>
      <c r="B1524" s="594">
        <v>15</v>
      </c>
      <c r="C1524" s="595" t="s">
        <v>8218</v>
      </c>
      <c r="D1524" s="596">
        <v>0</v>
      </c>
      <c r="E1524" s="585"/>
      <c r="F1524" s="585"/>
    </row>
    <row r="1525" spans="1:6" ht="17.5" customHeight="1" thickBot="1">
      <c r="A1525" s="593">
        <v>37506</v>
      </c>
      <c r="B1525" s="594">
        <v>15</v>
      </c>
      <c r="C1525" s="595" t="s">
        <v>8219</v>
      </c>
      <c r="D1525" s="596">
        <v>500</v>
      </c>
      <c r="E1525" s="585"/>
      <c r="F1525" s="585"/>
    </row>
    <row r="1526" spans="1:6" ht="17.5" customHeight="1" thickBot="1">
      <c r="A1526" s="593">
        <v>37507</v>
      </c>
      <c r="B1526" s="594">
        <v>8</v>
      </c>
      <c r="C1526" s="595" t="s">
        <v>8220</v>
      </c>
      <c r="D1526" s="596" t="s">
        <v>6531</v>
      </c>
      <c r="E1526" s="585"/>
      <c r="F1526" s="585"/>
    </row>
    <row r="1527" spans="1:6" ht="17.5" customHeight="1" thickBot="1">
      <c r="A1527" s="593">
        <v>37508</v>
      </c>
      <c r="B1527" s="594">
        <v>15</v>
      </c>
      <c r="C1527" s="595" t="s">
        <v>8221</v>
      </c>
      <c r="D1527" s="596" t="s">
        <v>6531</v>
      </c>
      <c r="E1527" s="585"/>
      <c r="F1527" s="585"/>
    </row>
    <row r="1528" spans="1:6" ht="17.5" customHeight="1" thickBot="1">
      <c r="A1528" s="593">
        <v>37509</v>
      </c>
      <c r="B1528" s="594">
        <v>15</v>
      </c>
      <c r="C1528" s="595" t="s">
        <v>8222</v>
      </c>
      <c r="D1528" s="596">
        <v>0</v>
      </c>
      <c r="E1528" s="585"/>
      <c r="F1528" s="585"/>
    </row>
    <row r="1529" spans="1:6" ht="17.5" customHeight="1" thickBot="1">
      <c r="A1529" s="593">
        <v>3751</v>
      </c>
      <c r="B1529" s="594">
        <v>19</v>
      </c>
      <c r="C1529" s="595" t="s">
        <v>8223</v>
      </c>
      <c r="D1529" s="596" t="s">
        <v>6531</v>
      </c>
      <c r="E1529" s="585"/>
      <c r="F1529" s="585"/>
    </row>
    <row r="1530" spans="1:6" ht="17.5" customHeight="1" thickBot="1">
      <c r="A1530" s="593">
        <v>37510</v>
      </c>
      <c r="B1530" s="594">
        <v>15</v>
      </c>
      <c r="C1530" s="595" t="s">
        <v>8224</v>
      </c>
      <c r="D1530" s="596">
        <v>500</v>
      </c>
      <c r="E1530" s="585"/>
      <c r="F1530" s="585"/>
    </row>
    <row r="1531" spans="1:6" ht="17.5" customHeight="1" thickBot="1">
      <c r="A1531" s="593">
        <v>37511</v>
      </c>
      <c r="B1531" s="594">
        <v>15</v>
      </c>
      <c r="C1531" s="595" t="s">
        <v>8225</v>
      </c>
      <c r="D1531" s="596">
        <v>360</v>
      </c>
      <c r="E1531" s="585"/>
      <c r="F1531" s="585"/>
    </row>
    <row r="1532" spans="1:6" ht="17.5" customHeight="1" thickBot="1">
      <c r="A1532" s="593">
        <v>37512</v>
      </c>
      <c r="B1532" s="594">
        <v>15</v>
      </c>
      <c r="C1532" s="595" t="s">
        <v>8226</v>
      </c>
      <c r="D1532" s="596">
        <v>500</v>
      </c>
      <c r="E1532" s="585"/>
      <c r="F1532" s="585"/>
    </row>
    <row r="1533" spans="1:6" ht="17.5" customHeight="1" thickBot="1">
      <c r="A1533" s="593">
        <v>37513</v>
      </c>
      <c r="B1533" s="594">
        <v>15</v>
      </c>
      <c r="C1533" s="595" t="s">
        <v>8227</v>
      </c>
      <c r="D1533" s="596">
        <v>500</v>
      </c>
      <c r="E1533" s="585"/>
      <c r="F1533" s="585"/>
    </row>
    <row r="1534" spans="1:6" ht="17.5" customHeight="1" thickBot="1">
      <c r="A1534" s="593">
        <v>37514</v>
      </c>
      <c r="B1534" s="594">
        <v>8</v>
      </c>
      <c r="C1534" s="595" t="s">
        <v>8228</v>
      </c>
      <c r="D1534" s="596" t="s">
        <v>6531</v>
      </c>
      <c r="E1534" s="585"/>
      <c r="F1534" s="585"/>
    </row>
    <row r="1535" spans="1:6" ht="17.5" customHeight="1" thickBot="1">
      <c r="A1535" s="593">
        <v>37515</v>
      </c>
      <c r="B1535" s="594">
        <v>8</v>
      </c>
      <c r="C1535" s="595" t="s">
        <v>8229</v>
      </c>
      <c r="D1535" s="596" t="s">
        <v>6531</v>
      </c>
      <c r="E1535" s="585"/>
      <c r="F1535" s="585"/>
    </row>
    <row r="1536" spans="1:6" ht="17.5" customHeight="1" thickBot="1">
      <c r="A1536" s="593">
        <v>37516</v>
      </c>
      <c r="B1536" s="594">
        <v>15</v>
      </c>
      <c r="C1536" s="595" t="s">
        <v>8230</v>
      </c>
      <c r="D1536" s="596" t="s">
        <v>6531</v>
      </c>
      <c r="E1536" s="585"/>
      <c r="F1536" s="585"/>
    </row>
    <row r="1537" spans="1:6" ht="17.5" customHeight="1" thickBot="1">
      <c r="A1537" s="593">
        <v>37517</v>
      </c>
      <c r="B1537" s="594">
        <v>15</v>
      </c>
      <c r="C1537" s="595" t="s">
        <v>8231</v>
      </c>
      <c r="D1537" s="596" t="s">
        <v>6531</v>
      </c>
      <c r="E1537" s="585"/>
      <c r="F1537" s="585"/>
    </row>
    <row r="1538" spans="1:6" ht="17.5" customHeight="1" thickBot="1">
      <c r="A1538" s="593">
        <v>37518</v>
      </c>
      <c r="B1538" s="594">
        <v>8</v>
      </c>
      <c r="C1538" s="595" t="s">
        <v>8232</v>
      </c>
      <c r="D1538" s="596" t="s">
        <v>6531</v>
      </c>
      <c r="E1538" s="585"/>
      <c r="F1538" s="585"/>
    </row>
    <row r="1539" spans="1:6" ht="17.5" customHeight="1" thickBot="1">
      <c r="A1539" s="593">
        <v>37519</v>
      </c>
      <c r="B1539" s="594">
        <v>15</v>
      </c>
      <c r="C1539" s="595" t="s">
        <v>7387</v>
      </c>
      <c r="D1539" s="596" t="s">
        <v>8233</v>
      </c>
      <c r="E1539" s="585"/>
      <c r="F1539" s="585"/>
    </row>
    <row r="1540" spans="1:6" ht="17.5" customHeight="1" thickBot="1">
      <c r="A1540" s="593">
        <v>37520</v>
      </c>
      <c r="B1540" s="594">
        <v>15</v>
      </c>
      <c r="C1540" s="595" t="s">
        <v>7387</v>
      </c>
      <c r="D1540" s="596" t="s">
        <v>8234</v>
      </c>
      <c r="E1540" s="585"/>
      <c r="F1540" s="585"/>
    </row>
    <row r="1541" spans="1:6" ht="17.5" customHeight="1" thickBot="1">
      <c r="A1541" s="593">
        <v>37521</v>
      </c>
      <c r="B1541" s="594">
        <v>15</v>
      </c>
      <c r="C1541" s="595" t="s">
        <v>8235</v>
      </c>
      <c r="D1541" s="596">
        <v>200</v>
      </c>
      <c r="E1541" s="585"/>
      <c r="F1541" s="585"/>
    </row>
    <row r="1542" spans="1:6" ht="17.5" customHeight="1" thickBot="1">
      <c r="A1542" s="593">
        <v>37522</v>
      </c>
      <c r="B1542" s="594">
        <v>15</v>
      </c>
      <c r="C1542" s="595" t="s">
        <v>8236</v>
      </c>
      <c r="D1542" s="596">
        <v>400</v>
      </c>
      <c r="E1542" s="585"/>
      <c r="F1542" s="585"/>
    </row>
    <row r="1543" spans="1:6" ht="17.5" customHeight="1" thickBot="1">
      <c r="A1543" s="593">
        <v>37523</v>
      </c>
      <c r="B1543" s="594">
        <v>8</v>
      </c>
      <c r="C1543" s="595" t="s">
        <v>8237</v>
      </c>
      <c r="D1543" s="596" t="s">
        <v>6531</v>
      </c>
      <c r="E1543" s="585"/>
      <c r="F1543" s="585"/>
    </row>
    <row r="1544" spans="1:6" ht="17.5" customHeight="1" thickBot="1">
      <c r="A1544" s="593">
        <v>37524</v>
      </c>
      <c r="B1544" s="594">
        <v>15</v>
      </c>
      <c r="C1544" s="595" t="s">
        <v>8238</v>
      </c>
      <c r="D1544" s="596">
        <v>0</v>
      </c>
      <c r="E1544" s="585"/>
      <c r="F1544" s="585"/>
    </row>
    <row r="1545" spans="1:6" ht="17.5" customHeight="1" thickBot="1">
      <c r="A1545" s="593">
        <v>37525</v>
      </c>
      <c r="B1545" s="594">
        <v>15</v>
      </c>
      <c r="C1545" s="595" t="s">
        <v>8239</v>
      </c>
      <c r="D1545" s="596">
        <v>0</v>
      </c>
      <c r="E1545" s="585"/>
      <c r="F1545" s="585"/>
    </row>
    <row r="1546" spans="1:6" ht="17.5" customHeight="1" thickBot="1">
      <c r="A1546" s="593">
        <v>37526</v>
      </c>
      <c r="B1546" s="594">
        <v>15</v>
      </c>
      <c r="C1546" s="595" t="s">
        <v>8240</v>
      </c>
      <c r="D1546" s="596">
        <v>0</v>
      </c>
      <c r="E1546" s="585"/>
      <c r="F1546" s="585"/>
    </row>
    <row r="1547" spans="1:6" ht="17.5" customHeight="1" thickBot="1">
      <c r="A1547" s="593">
        <v>37527</v>
      </c>
      <c r="B1547" s="594">
        <v>15</v>
      </c>
      <c r="C1547" s="595" t="s">
        <v>8241</v>
      </c>
      <c r="D1547" s="596">
        <v>500</v>
      </c>
      <c r="E1547" s="585"/>
      <c r="F1547" s="585"/>
    </row>
    <row r="1548" spans="1:6" ht="17.5" customHeight="1" thickBot="1">
      <c r="A1548" s="593">
        <v>37528</v>
      </c>
      <c r="B1548" s="594">
        <v>15</v>
      </c>
      <c r="C1548" s="595" t="s">
        <v>8242</v>
      </c>
      <c r="D1548" s="596" t="s">
        <v>8243</v>
      </c>
      <c r="E1548" s="585"/>
      <c r="F1548" s="585"/>
    </row>
    <row r="1549" spans="1:6" ht="17.5" customHeight="1" thickBot="1">
      <c r="A1549" s="593">
        <v>37529</v>
      </c>
      <c r="B1549" s="594">
        <v>15</v>
      </c>
      <c r="C1549" s="595" t="s">
        <v>8244</v>
      </c>
      <c r="D1549" s="596">
        <v>2</v>
      </c>
      <c r="E1549" s="585"/>
      <c r="F1549" s="585"/>
    </row>
    <row r="1550" spans="1:6" ht="17.5" customHeight="1" thickBot="1">
      <c r="A1550" s="593">
        <v>37530</v>
      </c>
      <c r="B1550" s="594">
        <v>15</v>
      </c>
      <c r="C1550" s="595" t="s">
        <v>8245</v>
      </c>
      <c r="D1550" s="596">
        <v>500</v>
      </c>
      <c r="E1550" s="585"/>
      <c r="F1550" s="585"/>
    </row>
    <row r="1551" spans="1:6" ht="17.5" customHeight="1" thickBot="1">
      <c r="A1551" s="593">
        <v>37531</v>
      </c>
      <c r="B1551" s="594">
        <v>8</v>
      </c>
      <c r="C1551" s="595" t="s">
        <v>8246</v>
      </c>
      <c r="D1551" s="596" t="s">
        <v>6531</v>
      </c>
      <c r="E1551" s="585"/>
      <c r="F1551" s="585"/>
    </row>
    <row r="1552" spans="1:6" ht="17.5" customHeight="1" thickBot="1">
      <c r="A1552" s="593">
        <v>37532</v>
      </c>
      <c r="B1552" s="594">
        <v>15</v>
      </c>
      <c r="C1552" s="595" t="s">
        <v>7387</v>
      </c>
      <c r="D1552" s="596" t="s">
        <v>8247</v>
      </c>
      <c r="E1552" s="585"/>
      <c r="F1552" s="585"/>
    </row>
    <row r="1553" spans="1:6" ht="17.5" customHeight="1" thickBot="1">
      <c r="A1553" s="593">
        <v>37533</v>
      </c>
      <c r="B1553" s="594">
        <v>15</v>
      </c>
      <c r="C1553" s="595" t="s">
        <v>8248</v>
      </c>
      <c r="D1553" s="596">
        <v>0</v>
      </c>
      <c r="E1553" s="585"/>
      <c r="F1553" s="585"/>
    </row>
    <row r="1554" spans="1:6" ht="17.5" customHeight="1" thickBot="1">
      <c r="A1554" s="593">
        <v>37534</v>
      </c>
      <c r="B1554" s="594">
        <v>15</v>
      </c>
      <c r="C1554" s="595" t="s">
        <v>8249</v>
      </c>
      <c r="D1554" s="596">
        <v>0</v>
      </c>
      <c r="E1554" s="585"/>
      <c r="F1554" s="585"/>
    </row>
    <row r="1555" spans="1:6" ht="17.5" customHeight="1" thickBot="1">
      <c r="A1555" s="593">
        <v>37535</v>
      </c>
      <c r="B1555" s="594">
        <v>15</v>
      </c>
      <c r="C1555" s="595" t="s">
        <v>8250</v>
      </c>
      <c r="D1555" s="596">
        <v>200</v>
      </c>
      <c r="E1555" s="585"/>
      <c r="F1555" s="585"/>
    </row>
    <row r="1556" spans="1:6" ht="17.5" customHeight="1" thickBot="1">
      <c r="A1556" s="593">
        <v>37536</v>
      </c>
      <c r="B1556" s="594">
        <v>15</v>
      </c>
      <c r="C1556" s="595" t="s">
        <v>8251</v>
      </c>
      <c r="D1556" s="596">
        <v>0</v>
      </c>
      <c r="E1556" s="585"/>
      <c r="F1556" s="585"/>
    </row>
    <row r="1557" spans="1:6" ht="17.5" customHeight="1" thickBot="1">
      <c r="A1557" s="593">
        <v>37537</v>
      </c>
      <c r="B1557" s="594">
        <v>15</v>
      </c>
      <c r="C1557" s="595" t="s">
        <v>8252</v>
      </c>
      <c r="D1557" s="596">
        <v>0</v>
      </c>
      <c r="E1557" s="585"/>
      <c r="F1557" s="585"/>
    </row>
    <row r="1558" spans="1:6" ht="17.5" customHeight="1" thickBot="1">
      <c r="A1558" s="593">
        <v>37538</v>
      </c>
      <c r="B1558" s="594">
        <v>15</v>
      </c>
      <c r="C1558" s="595" t="s">
        <v>8253</v>
      </c>
      <c r="D1558" s="596">
        <v>0</v>
      </c>
      <c r="E1558" s="585"/>
      <c r="F1558" s="585"/>
    </row>
    <row r="1559" spans="1:6" ht="17.5" customHeight="1" thickBot="1">
      <c r="A1559" s="593">
        <v>37539</v>
      </c>
      <c r="B1559" s="594">
        <v>15</v>
      </c>
      <c r="C1559" s="595" t="s">
        <v>8254</v>
      </c>
      <c r="D1559" s="596">
        <v>0</v>
      </c>
      <c r="E1559" s="585"/>
      <c r="F1559" s="585"/>
    </row>
    <row r="1560" spans="1:6" ht="17.5" customHeight="1" thickBot="1">
      <c r="A1560" s="593">
        <v>37540</v>
      </c>
      <c r="B1560" s="594">
        <v>15</v>
      </c>
      <c r="C1560" s="595" t="s">
        <v>8255</v>
      </c>
      <c r="D1560" s="596">
        <v>0</v>
      </c>
      <c r="E1560" s="585"/>
      <c r="F1560" s="585"/>
    </row>
    <row r="1561" spans="1:6" ht="17.5" customHeight="1" thickBot="1">
      <c r="A1561" s="593">
        <v>37541</v>
      </c>
      <c r="B1561" s="594">
        <v>15</v>
      </c>
      <c r="C1561" s="595" t="s">
        <v>8256</v>
      </c>
      <c r="D1561" s="596" t="s">
        <v>8257</v>
      </c>
      <c r="E1561" s="585"/>
      <c r="F1561" s="585"/>
    </row>
    <row r="1562" spans="1:6" ht="17.5" customHeight="1" thickBot="1">
      <c r="A1562" s="593">
        <v>37542</v>
      </c>
      <c r="B1562" s="594">
        <v>15</v>
      </c>
      <c r="C1562" s="595" t="s">
        <v>8258</v>
      </c>
      <c r="D1562" s="596">
        <v>0</v>
      </c>
      <c r="E1562" s="585"/>
      <c r="F1562" s="585"/>
    </row>
    <row r="1563" spans="1:6" ht="17.5" customHeight="1" thickBot="1">
      <c r="A1563" s="593">
        <v>37543</v>
      </c>
      <c r="B1563" s="594">
        <v>15</v>
      </c>
      <c r="C1563" s="595" t="s">
        <v>8259</v>
      </c>
      <c r="D1563" s="596">
        <v>0</v>
      </c>
      <c r="E1563" s="585"/>
      <c r="F1563" s="585"/>
    </row>
    <row r="1564" spans="1:6" ht="17.5" customHeight="1" thickBot="1">
      <c r="A1564" s="593">
        <v>37544</v>
      </c>
      <c r="B1564" s="594">
        <v>15</v>
      </c>
      <c r="C1564" s="595" t="s">
        <v>8260</v>
      </c>
      <c r="D1564" s="596">
        <v>0</v>
      </c>
      <c r="E1564" s="585"/>
      <c r="F1564" s="585"/>
    </row>
    <row r="1565" spans="1:6" ht="17.5" customHeight="1" thickBot="1">
      <c r="A1565" s="593">
        <v>37545</v>
      </c>
      <c r="B1565" s="594">
        <v>15</v>
      </c>
      <c r="C1565" s="595" t="s">
        <v>8261</v>
      </c>
      <c r="D1565" s="596">
        <v>0</v>
      </c>
      <c r="E1565" s="585"/>
      <c r="F1565" s="585"/>
    </row>
    <row r="1566" spans="1:6" ht="17.5" customHeight="1" thickBot="1">
      <c r="A1566" s="593">
        <v>37546</v>
      </c>
      <c r="B1566" s="594">
        <v>15</v>
      </c>
      <c r="C1566" s="595" t="s">
        <v>8262</v>
      </c>
      <c r="D1566" s="596">
        <v>0</v>
      </c>
      <c r="E1566" s="585"/>
      <c r="F1566" s="585"/>
    </row>
    <row r="1567" spans="1:6" ht="17.5" customHeight="1" thickBot="1">
      <c r="A1567" s="593">
        <v>37547</v>
      </c>
      <c r="B1567" s="594">
        <v>15</v>
      </c>
      <c r="C1567" s="595" t="s">
        <v>8263</v>
      </c>
      <c r="D1567" s="596">
        <v>0</v>
      </c>
      <c r="E1567" s="585"/>
      <c r="F1567" s="585"/>
    </row>
    <row r="1568" spans="1:6" ht="17.5" customHeight="1" thickBot="1">
      <c r="A1568" s="593">
        <v>37548</v>
      </c>
      <c r="B1568" s="594">
        <v>15</v>
      </c>
      <c r="C1568" s="595" t="s">
        <v>8264</v>
      </c>
      <c r="D1568" s="596">
        <v>0</v>
      </c>
      <c r="E1568" s="585"/>
      <c r="F1568" s="585"/>
    </row>
    <row r="1569" spans="1:6" ht="17.5" customHeight="1" thickBot="1">
      <c r="A1569" s="593">
        <v>37549</v>
      </c>
      <c r="B1569" s="594">
        <v>15</v>
      </c>
      <c r="C1569" s="595" t="s">
        <v>8265</v>
      </c>
      <c r="D1569" s="596">
        <v>0</v>
      </c>
      <c r="E1569" s="585"/>
      <c r="F1569" s="585"/>
    </row>
    <row r="1570" spans="1:6" ht="17.5" customHeight="1" thickBot="1">
      <c r="A1570" s="593">
        <v>37550</v>
      </c>
      <c r="B1570" s="594">
        <v>15</v>
      </c>
      <c r="C1570" s="595" t="s">
        <v>8266</v>
      </c>
      <c r="D1570" s="596" t="s">
        <v>8267</v>
      </c>
      <c r="E1570" s="585"/>
      <c r="F1570" s="585"/>
    </row>
    <row r="1571" spans="1:6" ht="17.5" customHeight="1" thickBot="1">
      <c r="A1571" s="593">
        <v>37551</v>
      </c>
      <c r="B1571" s="594">
        <v>15</v>
      </c>
      <c r="C1571" s="595" t="s">
        <v>8268</v>
      </c>
      <c r="D1571" s="596" t="s">
        <v>8269</v>
      </c>
      <c r="E1571" s="585"/>
      <c r="F1571" s="585"/>
    </row>
    <row r="1572" spans="1:6" ht="17.5" customHeight="1" thickBot="1">
      <c r="A1572" s="593">
        <v>37552</v>
      </c>
      <c r="B1572" s="594">
        <v>15</v>
      </c>
      <c r="C1572" s="595" t="s">
        <v>8270</v>
      </c>
      <c r="D1572" s="596">
        <v>0</v>
      </c>
      <c r="E1572" s="585"/>
      <c r="F1572" s="585"/>
    </row>
    <row r="1573" spans="1:6" ht="17.5" customHeight="1" thickBot="1">
      <c r="A1573" s="593">
        <v>37553</v>
      </c>
      <c r="B1573" s="594">
        <v>15</v>
      </c>
      <c r="C1573" s="595" t="s">
        <v>8271</v>
      </c>
      <c r="D1573" s="596">
        <v>0</v>
      </c>
      <c r="E1573" s="585"/>
      <c r="F1573" s="585"/>
    </row>
    <row r="1574" spans="1:6" ht="17.5" customHeight="1" thickBot="1">
      <c r="A1574" s="593">
        <v>37554</v>
      </c>
      <c r="B1574" s="594">
        <v>15</v>
      </c>
      <c r="C1574" s="595" t="s">
        <v>8272</v>
      </c>
      <c r="D1574" s="596">
        <v>0</v>
      </c>
      <c r="E1574" s="585"/>
      <c r="F1574" s="585"/>
    </row>
    <row r="1575" spans="1:6" ht="17.5" customHeight="1" thickBot="1">
      <c r="A1575" s="593">
        <v>37555</v>
      </c>
      <c r="B1575" s="594">
        <v>15</v>
      </c>
      <c r="C1575" s="595" t="s">
        <v>8273</v>
      </c>
      <c r="D1575" s="596">
        <v>0</v>
      </c>
      <c r="E1575" s="585"/>
      <c r="F1575" s="585"/>
    </row>
    <row r="1576" spans="1:6" ht="17.5" customHeight="1" thickBot="1">
      <c r="A1576" s="593">
        <v>37556</v>
      </c>
      <c r="B1576" s="594">
        <v>15</v>
      </c>
      <c r="C1576" s="595" t="s">
        <v>8274</v>
      </c>
      <c r="D1576" s="596">
        <v>0</v>
      </c>
      <c r="E1576" s="585"/>
      <c r="F1576" s="585"/>
    </row>
    <row r="1577" spans="1:6" ht="17.5" customHeight="1" thickBot="1">
      <c r="A1577" s="593">
        <v>37557</v>
      </c>
      <c r="B1577" s="594">
        <v>15</v>
      </c>
      <c r="C1577" s="595" t="s">
        <v>8275</v>
      </c>
      <c r="D1577" s="596">
        <v>0</v>
      </c>
      <c r="E1577" s="585"/>
      <c r="F1577" s="585"/>
    </row>
    <row r="1578" spans="1:6" ht="17.5" customHeight="1" thickBot="1">
      <c r="A1578" s="593">
        <v>37558</v>
      </c>
      <c r="B1578" s="594">
        <v>15</v>
      </c>
      <c r="C1578" s="595" t="s">
        <v>8276</v>
      </c>
      <c r="D1578" s="596">
        <v>200</v>
      </c>
      <c r="E1578" s="585"/>
      <c r="F1578" s="585"/>
    </row>
    <row r="1579" spans="1:6" ht="17.5" customHeight="1" thickBot="1">
      <c r="A1579" s="593">
        <v>37559</v>
      </c>
      <c r="B1579" s="594">
        <v>15</v>
      </c>
      <c r="C1579" s="595" t="s">
        <v>8277</v>
      </c>
      <c r="D1579" s="596">
        <v>0</v>
      </c>
      <c r="E1579" s="585"/>
      <c r="F1579" s="585"/>
    </row>
    <row r="1580" spans="1:6" ht="17.5" customHeight="1" thickBot="1">
      <c r="A1580" s="593">
        <v>37560</v>
      </c>
      <c r="B1580" s="594">
        <v>15</v>
      </c>
      <c r="C1580" s="595" t="s">
        <v>8278</v>
      </c>
      <c r="D1580" s="596">
        <v>0</v>
      </c>
      <c r="E1580" s="585"/>
      <c r="F1580" s="585"/>
    </row>
    <row r="1581" spans="1:6" ht="17.5" customHeight="1" thickBot="1">
      <c r="A1581" s="593">
        <v>37561</v>
      </c>
      <c r="B1581" s="594">
        <v>15</v>
      </c>
      <c r="C1581" s="595" t="s">
        <v>8279</v>
      </c>
      <c r="D1581" s="596">
        <v>0</v>
      </c>
      <c r="E1581" s="585"/>
      <c r="F1581" s="585"/>
    </row>
    <row r="1582" spans="1:6" ht="17.5" customHeight="1" thickBot="1">
      <c r="A1582" s="593">
        <v>37562</v>
      </c>
      <c r="B1582" s="594">
        <v>15</v>
      </c>
      <c r="C1582" s="595" t="s">
        <v>8280</v>
      </c>
      <c r="D1582" s="596">
        <v>0</v>
      </c>
      <c r="E1582" s="585"/>
      <c r="F1582" s="585"/>
    </row>
    <row r="1583" spans="1:6" ht="17.5" customHeight="1" thickBot="1">
      <c r="A1583" s="593">
        <v>37563</v>
      </c>
      <c r="B1583" s="594">
        <v>15</v>
      </c>
      <c r="C1583" s="595" t="s">
        <v>8281</v>
      </c>
      <c r="D1583" s="596">
        <v>500</v>
      </c>
      <c r="E1583" s="585"/>
      <c r="F1583" s="585"/>
    </row>
    <row r="1584" spans="1:6" ht="17.5" customHeight="1" thickBot="1">
      <c r="A1584" s="593">
        <v>37564</v>
      </c>
      <c r="B1584" s="594">
        <v>15</v>
      </c>
      <c r="C1584" s="595" t="s">
        <v>8282</v>
      </c>
      <c r="D1584" s="596">
        <v>500</v>
      </c>
      <c r="E1584" s="585"/>
      <c r="F1584" s="585"/>
    </row>
    <row r="1585" spans="1:6" ht="17.5" customHeight="1" thickBot="1">
      <c r="A1585" s="593">
        <v>37565</v>
      </c>
      <c r="B1585" s="594">
        <v>15</v>
      </c>
      <c r="C1585" s="595" t="s">
        <v>8283</v>
      </c>
      <c r="D1585" s="596" t="s">
        <v>8284</v>
      </c>
      <c r="E1585" s="585"/>
      <c r="F1585" s="585"/>
    </row>
    <row r="1586" spans="1:6" ht="17.5" customHeight="1" thickBot="1">
      <c r="A1586" s="593">
        <v>37566</v>
      </c>
      <c r="B1586" s="594">
        <v>15</v>
      </c>
      <c r="C1586" s="595" t="s">
        <v>8285</v>
      </c>
      <c r="D1586" s="596">
        <v>0</v>
      </c>
      <c r="E1586" s="585"/>
      <c r="F1586" s="585"/>
    </row>
    <row r="1587" spans="1:6" ht="17.5" customHeight="1" thickBot="1">
      <c r="A1587" s="593">
        <v>37567</v>
      </c>
      <c r="B1587" s="594">
        <v>8</v>
      </c>
      <c r="C1587" s="595" t="s">
        <v>8286</v>
      </c>
      <c r="D1587" s="596" t="s">
        <v>6531</v>
      </c>
      <c r="E1587" s="585"/>
      <c r="F1587" s="585"/>
    </row>
    <row r="1588" spans="1:6" ht="17.5" customHeight="1" thickBot="1">
      <c r="A1588" s="593">
        <v>37568</v>
      </c>
      <c r="B1588" s="594">
        <v>8</v>
      </c>
      <c r="C1588" s="595" t="s">
        <v>8287</v>
      </c>
      <c r="D1588" s="596" t="s">
        <v>6531</v>
      </c>
      <c r="E1588" s="585"/>
      <c r="F1588" s="585"/>
    </row>
    <row r="1589" spans="1:6" ht="17.5" customHeight="1" thickBot="1">
      <c r="A1589" s="593">
        <v>37569</v>
      </c>
      <c r="B1589" s="594">
        <v>8</v>
      </c>
      <c r="C1589" s="595" t="s">
        <v>8288</v>
      </c>
      <c r="D1589" s="596" t="s">
        <v>6531</v>
      </c>
      <c r="E1589" s="585"/>
      <c r="F1589" s="585"/>
    </row>
    <row r="1590" spans="1:6" ht="17.5" customHeight="1" thickBot="1">
      <c r="A1590" s="593">
        <v>37573</v>
      </c>
      <c r="B1590" s="594">
        <v>15</v>
      </c>
      <c r="C1590" s="595" t="s">
        <v>8289</v>
      </c>
      <c r="D1590" s="596">
        <v>200</v>
      </c>
      <c r="E1590" s="585"/>
      <c r="F1590" s="585"/>
    </row>
    <row r="1591" spans="1:6" ht="17.5" customHeight="1" thickBot="1">
      <c r="A1591" s="593">
        <v>37575</v>
      </c>
      <c r="B1591" s="594">
        <v>15</v>
      </c>
      <c r="C1591" s="595" t="s">
        <v>8290</v>
      </c>
      <c r="D1591" s="596">
        <v>0</v>
      </c>
      <c r="E1591" s="585"/>
      <c r="F1591" s="585"/>
    </row>
    <row r="1592" spans="1:6" ht="17.5" customHeight="1" thickBot="1">
      <c r="A1592" s="593">
        <v>37576</v>
      </c>
      <c r="B1592" s="594">
        <v>15</v>
      </c>
      <c r="C1592" s="595" t="s">
        <v>8291</v>
      </c>
      <c r="D1592" s="596">
        <v>0</v>
      </c>
      <c r="E1592" s="585"/>
      <c r="F1592" s="585"/>
    </row>
    <row r="1593" spans="1:6" ht="17.5" customHeight="1" thickBot="1">
      <c r="A1593" s="593">
        <v>37580</v>
      </c>
      <c r="B1593" s="594">
        <v>15</v>
      </c>
      <c r="C1593" s="595" t="s">
        <v>8292</v>
      </c>
      <c r="D1593" s="596">
        <v>800</v>
      </c>
      <c r="E1593" s="585"/>
      <c r="F1593" s="585"/>
    </row>
    <row r="1594" spans="1:6" ht="17.5" customHeight="1" thickBot="1">
      <c r="A1594" s="593">
        <v>37581</v>
      </c>
      <c r="B1594" s="594">
        <v>15</v>
      </c>
      <c r="C1594" s="595" t="s">
        <v>8293</v>
      </c>
      <c r="D1594" s="596">
        <v>800</v>
      </c>
      <c r="E1594" s="585"/>
      <c r="F1594" s="585"/>
    </row>
    <row r="1595" spans="1:6" ht="17.5" customHeight="1" thickBot="1">
      <c r="A1595" s="593">
        <v>37596</v>
      </c>
      <c r="B1595" s="594">
        <v>15</v>
      </c>
      <c r="C1595" s="595" t="s">
        <v>8294</v>
      </c>
      <c r="D1595" s="596">
        <v>100</v>
      </c>
      <c r="E1595" s="585"/>
      <c r="F1595" s="585"/>
    </row>
    <row r="1596" spans="1:6" ht="17.5" customHeight="1" thickBot="1">
      <c r="A1596" s="593">
        <v>37601</v>
      </c>
      <c r="B1596" s="594">
        <v>15</v>
      </c>
      <c r="C1596" s="595" t="s">
        <v>8295</v>
      </c>
      <c r="D1596" s="596" t="s">
        <v>6531</v>
      </c>
      <c r="E1596" s="585"/>
      <c r="F1596" s="585"/>
    </row>
    <row r="1597" spans="1:6" ht="17.5" customHeight="1" thickBot="1">
      <c r="A1597" s="593">
        <v>37610</v>
      </c>
      <c r="B1597" s="594">
        <v>15</v>
      </c>
      <c r="C1597" s="595" t="s">
        <v>8296</v>
      </c>
      <c r="D1597" s="596" t="s">
        <v>6531</v>
      </c>
      <c r="E1597" s="585"/>
      <c r="F1597" s="585"/>
    </row>
    <row r="1598" spans="1:6" ht="17.5" customHeight="1" thickBot="1">
      <c r="A1598" s="593">
        <v>37611</v>
      </c>
      <c r="B1598" s="594">
        <v>15</v>
      </c>
      <c r="C1598" s="595" t="s">
        <v>8297</v>
      </c>
      <c r="D1598" s="596">
        <v>200</v>
      </c>
      <c r="E1598" s="585"/>
      <c r="F1598" s="585"/>
    </row>
    <row r="1599" spans="1:6" ht="17.5" customHeight="1" thickBot="1">
      <c r="A1599" s="593">
        <v>37612</v>
      </c>
      <c r="B1599" s="594">
        <v>15</v>
      </c>
      <c r="C1599" s="595" t="s">
        <v>8298</v>
      </c>
      <c r="D1599" s="596">
        <v>0</v>
      </c>
      <c r="E1599" s="585"/>
      <c r="F1599" s="585"/>
    </row>
    <row r="1600" spans="1:6" ht="17.5" customHeight="1" thickBot="1">
      <c r="A1600" s="593">
        <v>37613</v>
      </c>
      <c r="B1600" s="594">
        <v>15</v>
      </c>
      <c r="C1600" s="595" t="s">
        <v>8299</v>
      </c>
      <c r="D1600" s="596">
        <v>0</v>
      </c>
      <c r="E1600" s="585"/>
      <c r="F1600" s="585"/>
    </row>
    <row r="1601" spans="1:6" ht="17.5" customHeight="1" thickBot="1">
      <c r="A1601" s="593">
        <v>37614</v>
      </c>
      <c r="B1601" s="594">
        <v>15</v>
      </c>
      <c r="C1601" s="595" t="s">
        <v>8300</v>
      </c>
      <c r="D1601" s="596">
        <v>0</v>
      </c>
      <c r="E1601" s="585"/>
      <c r="F1601" s="585"/>
    </row>
    <row r="1602" spans="1:6" ht="17.5" customHeight="1" thickBot="1">
      <c r="A1602" s="593">
        <v>37615</v>
      </c>
      <c r="B1602" s="594">
        <v>15</v>
      </c>
      <c r="C1602" s="595" t="s">
        <v>8301</v>
      </c>
      <c r="D1602" s="596">
        <v>0</v>
      </c>
      <c r="E1602" s="585"/>
      <c r="F1602" s="585"/>
    </row>
    <row r="1603" spans="1:6" ht="17.5" customHeight="1" thickBot="1">
      <c r="A1603" s="593">
        <v>37616</v>
      </c>
      <c r="B1603" s="594">
        <v>15</v>
      </c>
      <c r="C1603" s="595" t="s">
        <v>8302</v>
      </c>
      <c r="D1603" s="596">
        <v>0</v>
      </c>
      <c r="E1603" s="585"/>
      <c r="F1603" s="585"/>
    </row>
    <row r="1604" spans="1:6" ht="17.5" customHeight="1" thickBot="1">
      <c r="A1604" s="593">
        <v>37617</v>
      </c>
      <c r="B1604" s="594">
        <v>15</v>
      </c>
      <c r="C1604" s="595" t="s">
        <v>8303</v>
      </c>
      <c r="D1604" s="596">
        <v>0</v>
      </c>
      <c r="E1604" s="585"/>
      <c r="F1604" s="585"/>
    </row>
    <row r="1605" spans="1:6" ht="17.5" customHeight="1" thickBot="1">
      <c r="A1605" s="593">
        <v>37618</v>
      </c>
      <c r="B1605" s="594">
        <v>15</v>
      </c>
      <c r="C1605" s="595" t="s">
        <v>8304</v>
      </c>
      <c r="D1605" s="596">
        <v>0</v>
      </c>
      <c r="E1605" s="585"/>
      <c r="F1605" s="585"/>
    </row>
    <row r="1606" spans="1:6" ht="17.5" customHeight="1" thickBot="1">
      <c r="A1606" s="593">
        <v>37619</v>
      </c>
      <c r="B1606" s="594">
        <v>15</v>
      </c>
      <c r="C1606" s="595" t="s">
        <v>8305</v>
      </c>
      <c r="D1606" s="596">
        <v>0</v>
      </c>
      <c r="E1606" s="585"/>
      <c r="F1606" s="585"/>
    </row>
    <row r="1607" spans="1:6" ht="17.5" customHeight="1" thickBot="1">
      <c r="A1607" s="593">
        <v>3767</v>
      </c>
      <c r="B1607" s="594">
        <v>19</v>
      </c>
      <c r="C1607" s="595" t="s">
        <v>8306</v>
      </c>
      <c r="D1607" s="596" t="s">
        <v>6531</v>
      </c>
      <c r="E1607" s="585"/>
      <c r="F1607" s="585"/>
    </row>
    <row r="1608" spans="1:6" ht="17.5" customHeight="1" thickBot="1">
      <c r="A1608" s="593">
        <v>3774</v>
      </c>
      <c r="B1608" s="594">
        <v>19</v>
      </c>
      <c r="C1608" s="595" t="s">
        <v>8307</v>
      </c>
      <c r="D1608" s="596" t="s">
        <v>6531</v>
      </c>
      <c r="E1608" s="585"/>
      <c r="F1608" s="585"/>
    </row>
    <row r="1609" spans="1:6" ht="17.5" customHeight="1" thickBot="1">
      <c r="A1609" s="593">
        <v>37801</v>
      </c>
      <c r="B1609" s="594">
        <v>15</v>
      </c>
      <c r="C1609" s="595" t="s">
        <v>8308</v>
      </c>
      <c r="D1609" s="596">
        <v>0</v>
      </c>
      <c r="E1609" s="585"/>
      <c r="F1609" s="585"/>
    </row>
    <row r="1610" spans="1:6" ht="17.5" customHeight="1" thickBot="1">
      <c r="A1610" s="593">
        <v>37803</v>
      </c>
      <c r="B1610" s="594">
        <v>15</v>
      </c>
      <c r="C1610" s="595" t="s">
        <v>8309</v>
      </c>
      <c r="D1610" s="596" t="s">
        <v>6531</v>
      </c>
      <c r="E1610" s="585"/>
      <c r="F1610" s="585"/>
    </row>
    <row r="1611" spans="1:6" ht="17.5" customHeight="1" thickBot="1">
      <c r="A1611" s="593">
        <v>37805</v>
      </c>
      <c r="B1611" s="594">
        <v>15</v>
      </c>
      <c r="C1611" s="595" t="s">
        <v>8310</v>
      </c>
      <c r="D1611" s="596">
        <v>200</v>
      </c>
      <c r="E1611" s="585"/>
      <c r="F1611" s="585"/>
    </row>
    <row r="1612" spans="1:6" ht="17.5" customHeight="1" thickBot="1">
      <c r="A1612" s="593">
        <v>37906</v>
      </c>
      <c r="B1612" s="594">
        <v>15</v>
      </c>
      <c r="C1612" s="595" t="s">
        <v>8311</v>
      </c>
      <c r="D1612" s="596" t="s">
        <v>6531</v>
      </c>
      <c r="E1612" s="585"/>
      <c r="F1612" s="585"/>
    </row>
    <row r="1613" spans="1:6" ht="17.5" customHeight="1" thickBot="1">
      <c r="A1613" s="593">
        <v>3791</v>
      </c>
      <c r="B1613" s="594">
        <v>19</v>
      </c>
      <c r="C1613" s="595" t="s">
        <v>8312</v>
      </c>
      <c r="D1613" s="596" t="s">
        <v>6531</v>
      </c>
      <c r="E1613" s="585"/>
      <c r="F1613" s="585"/>
    </row>
    <row r="1614" spans="1:6" ht="17.5" customHeight="1" thickBot="1">
      <c r="A1614" s="593">
        <v>37999</v>
      </c>
      <c r="B1614" s="594">
        <v>8</v>
      </c>
      <c r="C1614" s="595" t="s">
        <v>8313</v>
      </c>
      <c r="D1614" s="596" t="s">
        <v>6531</v>
      </c>
      <c r="E1614" s="585"/>
      <c r="F1614" s="585"/>
    </row>
    <row r="1615" spans="1:6" ht="17.5" customHeight="1" thickBot="1">
      <c r="A1615" s="593">
        <v>379990044</v>
      </c>
      <c r="B1615" s="594">
        <v>8</v>
      </c>
      <c r="C1615" s="595" t="s">
        <v>8314</v>
      </c>
      <c r="D1615" s="596" t="s">
        <v>6531</v>
      </c>
      <c r="E1615" s="585"/>
      <c r="F1615" s="585"/>
    </row>
    <row r="1616" spans="1:6" ht="17.5" customHeight="1" thickBot="1">
      <c r="A1616" s="593">
        <v>379990068</v>
      </c>
      <c r="B1616" s="594">
        <v>8</v>
      </c>
      <c r="C1616" s="595" t="s">
        <v>8315</v>
      </c>
      <c r="D1616" s="596" t="s">
        <v>6531</v>
      </c>
      <c r="E1616" s="585"/>
      <c r="F1616" s="585"/>
    </row>
    <row r="1617" spans="1:6" ht="17.5" customHeight="1" thickBot="1">
      <c r="A1617" s="593">
        <v>379990069</v>
      </c>
      <c r="B1617" s="594">
        <v>8</v>
      </c>
      <c r="C1617" s="595" t="s">
        <v>8316</v>
      </c>
      <c r="D1617" s="596" t="s">
        <v>6531</v>
      </c>
      <c r="E1617" s="585"/>
      <c r="F1617" s="585"/>
    </row>
    <row r="1618" spans="1:6" ht="17.5" customHeight="1" thickBot="1">
      <c r="A1618" s="593">
        <v>379990129</v>
      </c>
      <c r="B1618" s="594">
        <v>8</v>
      </c>
      <c r="C1618" s="595" t="s">
        <v>8317</v>
      </c>
      <c r="D1618" s="596" t="s">
        <v>6531</v>
      </c>
      <c r="E1618" s="585"/>
      <c r="F1618" s="585"/>
    </row>
    <row r="1619" spans="1:6" ht="17.5" customHeight="1" thickBot="1">
      <c r="A1619" s="593">
        <v>37999101</v>
      </c>
      <c r="B1619" s="594">
        <v>8</v>
      </c>
      <c r="C1619" s="595" t="s">
        <v>8318</v>
      </c>
      <c r="D1619" s="596" t="s">
        <v>6531</v>
      </c>
      <c r="E1619" s="585"/>
      <c r="F1619" s="585"/>
    </row>
    <row r="1620" spans="1:6" ht="17.5" customHeight="1" thickBot="1">
      <c r="A1620" s="593">
        <v>379991061</v>
      </c>
      <c r="B1620" s="594">
        <v>8</v>
      </c>
      <c r="C1620" s="595" t="s">
        <v>8319</v>
      </c>
      <c r="D1620" s="596" t="s">
        <v>6531</v>
      </c>
      <c r="E1620" s="585"/>
      <c r="F1620" s="585"/>
    </row>
    <row r="1621" spans="1:6" ht="17.5" customHeight="1" thickBot="1">
      <c r="A1621" s="593">
        <v>379991400</v>
      </c>
      <c r="B1621" s="594">
        <v>8</v>
      </c>
      <c r="C1621" s="595" t="s">
        <v>8320</v>
      </c>
      <c r="D1621" s="596" t="s">
        <v>6531</v>
      </c>
      <c r="E1621" s="585"/>
      <c r="F1621" s="585"/>
    </row>
    <row r="1622" spans="1:6" ht="17.5" customHeight="1" thickBot="1">
      <c r="A1622" s="593">
        <v>379991406</v>
      </c>
      <c r="B1622" s="594">
        <v>8</v>
      </c>
      <c r="C1622" s="595" t="s">
        <v>8321</v>
      </c>
      <c r="D1622" s="596" t="s">
        <v>6531</v>
      </c>
      <c r="E1622" s="585"/>
      <c r="F1622" s="585"/>
    </row>
    <row r="1623" spans="1:6" ht="17.5" customHeight="1" thickBot="1">
      <c r="A1623" s="593">
        <v>379991407</v>
      </c>
      <c r="B1623" s="594">
        <v>8</v>
      </c>
      <c r="C1623" s="595" t="s">
        <v>8322</v>
      </c>
      <c r="D1623" s="596" t="s">
        <v>6531</v>
      </c>
      <c r="E1623" s="585"/>
      <c r="F1623" s="585"/>
    </row>
    <row r="1624" spans="1:6" ht="17.5" customHeight="1" thickBot="1">
      <c r="A1624" s="593">
        <v>379991408</v>
      </c>
      <c r="B1624" s="594">
        <v>8</v>
      </c>
      <c r="C1624" s="595" t="s">
        <v>8323</v>
      </c>
      <c r="D1624" s="596" t="s">
        <v>6531</v>
      </c>
      <c r="E1624" s="585"/>
      <c r="F1624" s="585"/>
    </row>
    <row r="1625" spans="1:6" ht="17.5" customHeight="1" thickBot="1">
      <c r="A1625" s="593">
        <v>379991409</v>
      </c>
      <c r="B1625" s="594">
        <v>8</v>
      </c>
      <c r="C1625" s="595" t="s">
        <v>8324</v>
      </c>
      <c r="D1625" s="596" t="s">
        <v>6531</v>
      </c>
      <c r="E1625" s="585"/>
      <c r="F1625" s="585"/>
    </row>
    <row r="1626" spans="1:6" ht="17.5" customHeight="1" thickBot="1">
      <c r="A1626" s="593">
        <v>379991410</v>
      </c>
      <c r="B1626" s="594">
        <v>8</v>
      </c>
      <c r="C1626" s="595" t="s">
        <v>8325</v>
      </c>
      <c r="D1626" s="596" t="s">
        <v>6531</v>
      </c>
      <c r="E1626" s="585"/>
      <c r="F1626" s="585"/>
    </row>
    <row r="1627" spans="1:6" ht="17.5" customHeight="1" thickBot="1">
      <c r="A1627" s="593">
        <v>379991412</v>
      </c>
      <c r="B1627" s="594">
        <v>8</v>
      </c>
      <c r="C1627" s="595" t="s">
        <v>8326</v>
      </c>
      <c r="D1627" s="596" t="s">
        <v>6531</v>
      </c>
      <c r="E1627" s="585"/>
      <c r="F1627" s="585"/>
    </row>
    <row r="1628" spans="1:6" ht="17.5" customHeight="1" thickBot="1">
      <c r="A1628" s="593">
        <v>379991413</v>
      </c>
      <c r="B1628" s="594">
        <v>8</v>
      </c>
      <c r="C1628" s="595" t="s">
        <v>8327</v>
      </c>
      <c r="D1628" s="596" t="s">
        <v>6531</v>
      </c>
      <c r="E1628" s="585"/>
      <c r="F1628" s="585"/>
    </row>
    <row r="1629" spans="1:6" ht="17.5" customHeight="1" thickBot="1">
      <c r="A1629" s="593">
        <v>379991414</v>
      </c>
      <c r="B1629" s="594">
        <v>8</v>
      </c>
      <c r="C1629" s="595" t="s">
        <v>8328</v>
      </c>
      <c r="D1629" s="596" t="s">
        <v>6531</v>
      </c>
      <c r="E1629" s="585"/>
      <c r="F1629" s="585"/>
    </row>
    <row r="1630" spans="1:6" ht="17.5" customHeight="1" thickBot="1">
      <c r="A1630" s="593">
        <v>379991415</v>
      </c>
      <c r="B1630" s="594">
        <v>8</v>
      </c>
      <c r="C1630" s="595" t="s">
        <v>8329</v>
      </c>
      <c r="D1630" s="596" t="s">
        <v>6531</v>
      </c>
      <c r="E1630" s="585"/>
      <c r="F1630" s="585"/>
    </row>
    <row r="1631" spans="1:6" ht="17.5" customHeight="1" thickBot="1">
      <c r="A1631" s="593">
        <v>379991416</v>
      </c>
      <c r="B1631" s="594">
        <v>8</v>
      </c>
      <c r="C1631" s="595" t="s">
        <v>8330</v>
      </c>
      <c r="D1631" s="596" t="s">
        <v>6531</v>
      </c>
      <c r="E1631" s="585"/>
      <c r="F1631" s="585"/>
    </row>
    <row r="1632" spans="1:6" ht="17.5" customHeight="1" thickBot="1">
      <c r="A1632" s="593">
        <v>379991417</v>
      </c>
      <c r="B1632" s="594">
        <v>8</v>
      </c>
      <c r="C1632" s="595" t="s">
        <v>8331</v>
      </c>
      <c r="D1632" s="596" t="s">
        <v>6531</v>
      </c>
      <c r="E1632" s="585"/>
      <c r="F1632" s="585"/>
    </row>
    <row r="1633" spans="1:6" ht="17.5" customHeight="1" thickBot="1">
      <c r="A1633" s="593">
        <v>379991418</v>
      </c>
      <c r="B1633" s="594">
        <v>8</v>
      </c>
      <c r="C1633" s="595" t="s">
        <v>8332</v>
      </c>
      <c r="D1633" s="596" t="s">
        <v>6531</v>
      </c>
      <c r="E1633" s="585"/>
      <c r="F1633" s="585"/>
    </row>
    <row r="1634" spans="1:6" ht="17.5" customHeight="1" thickBot="1">
      <c r="A1634" s="593">
        <v>379991419</v>
      </c>
      <c r="B1634" s="594">
        <v>8</v>
      </c>
      <c r="C1634" s="595" t="s">
        <v>8333</v>
      </c>
      <c r="D1634" s="596" t="s">
        <v>6531</v>
      </c>
      <c r="E1634" s="585"/>
      <c r="F1634" s="585"/>
    </row>
    <row r="1635" spans="1:6" ht="17.5" customHeight="1" thickBot="1">
      <c r="A1635" s="593">
        <v>379991420</v>
      </c>
      <c r="B1635" s="594">
        <v>8</v>
      </c>
      <c r="C1635" s="595" t="s">
        <v>8334</v>
      </c>
      <c r="D1635" s="596" t="s">
        <v>6531</v>
      </c>
      <c r="E1635" s="585"/>
      <c r="F1635" s="585"/>
    </row>
    <row r="1636" spans="1:6" ht="17.5" customHeight="1" thickBot="1">
      <c r="A1636" s="593">
        <v>379991421</v>
      </c>
      <c r="B1636" s="594">
        <v>8</v>
      </c>
      <c r="C1636" s="595" t="s">
        <v>8335</v>
      </c>
      <c r="D1636" s="596" t="s">
        <v>6531</v>
      </c>
      <c r="E1636" s="585"/>
      <c r="F1636" s="585"/>
    </row>
    <row r="1637" spans="1:6" ht="17.5" customHeight="1" thickBot="1">
      <c r="A1637" s="593">
        <v>379991422</v>
      </c>
      <c r="B1637" s="594">
        <v>8</v>
      </c>
      <c r="C1637" s="595" t="s">
        <v>8336</v>
      </c>
      <c r="D1637" s="596" t="s">
        <v>6531</v>
      </c>
      <c r="E1637" s="585"/>
      <c r="F1637" s="585"/>
    </row>
    <row r="1638" spans="1:6" ht="17.5" customHeight="1" thickBot="1">
      <c r="A1638" s="593">
        <v>379991424</v>
      </c>
      <c r="B1638" s="594">
        <v>8</v>
      </c>
      <c r="C1638" s="595" t="s">
        <v>8337</v>
      </c>
      <c r="D1638" s="596" t="s">
        <v>6531</v>
      </c>
      <c r="E1638" s="585"/>
      <c r="F1638" s="585"/>
    </row>
    <row r="1639" spans="1:6" ht="17.5" customHeight="1" thickBot="1">
      <c r="A1639" s="593">
        <v>379991425</v>
      </c>
      <c r="B1639" s="594">
        <v>8</v>
      </c>
      <c r="C1639" s="595" t="s">
        <v>8338</v>
      </c>
      <c r="D1639" s="596" t="s">
        <v>6531</v>
      </c>
      <c r="E1639" s="585"/>
      <c r="F1639" s="585"/>
    </row>
    <row r="1640" spans="1:6" ht="17.5" customHeight="1" thickBot="1">
      <c r="A1640" s="593">
        <v>379991426</v>
      </c>
      <c r="B1640" s="594">
        <v>8</v>
      </c>
      <c r="C1640" s="595" t="s">
        <v>8339</v>
      </c>
      <c r="D1640" s="596" t="s">
        <v>6531</v>
      </c>
      <c r="E1640" s="585"/>
      <c r="F1640" s="585"/>
    </row>
    <row r="1641" spans="1:6" ht="17.5" customHeight="1" thickBot="1">
      <c r="A1641" s="593">
        <v>379991427</v>
      </c>
      <c r="B1641" s="594">
        <v>8</v>
      </c>
      <c r="C1641" s="595" t="s">
        <v>8340</v>
      </c>
      <c r="D1641" s="596" t="s">
        <v>6531</v>
      </c>
      <c r="E1641" s="585"/>
      <c r="F1641" s="585"/>
    </row>
    <row r="1642" spans="1:6" ht="17.5" customHeight="1" thickBot="1">
      <c r="A1642" s="593">
        <v>379991428</v>
      </c>
      <c r="B1642" s="594">
        <v>8</v>
      </c>
      <c r="C1642" s="595" t="s">
        <v>8341</v>
      </c>
      <c r="D1642" s="596" t="s">
        <v>6531</v>
      </c>
      <c r="E1642" s="585"/>
      <c r="F1642" s="585"/>
    </row>
    <row r="1643" spans="1:6" ht="17.5" customHeight="1" thickBot="1">
      <c r="A1643" s="593">
        <v>379991429</v>
      </c>
      <c r="B1643" s="594">
        <v>8</v>
      </c>
      <c r="C1643" s="595" t="s">
        <v>8342</v>
      </c>
      <c r="D1643" s="596" t="s">
        <v>6531</v>
      </c>
      <c r="E1643" s="585"/>
      <c r="F1643" s="585"/>
    </row>
    <row r="1644" spans="1:6" ht="17.5" customHeight="1" thickBot="1">
      <c r="A1644" s="593">
        <v>379991430</v>
      </c>
      <c r="B1644" s="594">
        <v>8</v>
      </c>
      <c r="C1644" s="595" t="s">
        <v>8343</v>
      </c>
      <c r="D1644" s="596" t="s">
        <v>6531</v>
      </c>
      <c r="E1644" s="585"/>
      <c r="F1644" s="585"/>
    </row>
    <row r="1645" spans="1:6" ht="17.5" customHeight="1" thickBot="1">
      <c r="A1645" s="593">
        <v>379991431</v>
      </c>
      <c r="B1645" s="594">
        <v>8</v>
      </c>
      <c r="C1645" s="595" t="s">
        <v>8344</v>
      </c>
      <c r="D1645" s="596" t="s">
        <v>6531</v>
      </c>
      <c r="E1645" s="585"/>
      <c r="F1645" s="585"/>
    </row>
    <row r="1646" spans="1:6" ht="17.5" customHeight="1" thickBot="1">
      <c r="A1646" s="593">
        <v>379991437</v>
      </c>
      <c r="B1646" s="594">
        <v>8</v>
      </c>
      <c r="C1646" s="595" t="s">
        <v>8345</v>
      </c>
      <c r="D1646" s="596" t="s">
        <v>6531</v>
      </c>
      <c r="E1646" s="585"/>
      <c r="F1646" s="585"/>
    </row>
    <row r="1647" spans="1:6" ht="17.5" customHeight="1" thickBot="1">
      <c r="A1647" s="593">
        <v>379991438</v>
      </c>
      <c r="B1647" s="594">
        <v>8</v>
      </c>
      <c r="C1647" s="595" t="s">
        <v>8346</v>
      </c>
      <c r="D1647" s="596" t="s">
        <v>6531</v>
      </c>
      <c r="E1647" s="585"/>
      <c r="F1647" s="585"/>
    </row>
    <row r="1648" spans="1:6" ht="17.5" customHeight="1" thickBot="1">
      <c r="A1648" s="593">
        <v>379991439</v>
      </c>
      <c r="B1648" s="594">
        <v>8</v>
      </c>
      <c r="C1648" s="595" t="s">
        <v>8347</v>
      </c>
      <c r="D1648" s="596" t="s">
        <v>6531</v>
      </c>
      <c r="E1648" s="585"/>
      <c r="F1648" s="585"/>
    </row>
    <row r="1649" spans="1:6" ht="17.5" customHeight="1" thickBot="1">
      <c r="A1649" s="593">
        <v>379991440</v>
      </c>
      <c r="B1649" s="594">
        <v>8</v>
      </c>
      <c r="C1649" s="595" t="s">
        <v>8348</v>
      </c>
      <c r="D1649" s="596" t="s">
        <v>6531</v>
      </c>
      <c r="E1649" s="585"/>
      <c r="F1649" s="585"/>
    </row>
    <row r="1650" spans="1:6" ht="17.5" customHeight="1" thickBot="1">
      <c r="A1650" s="593">
        <v>379991441</v>
      </c>
      <c r="B1650" s="594">
        <v>8</v>
      </c>
      <c r="C1650" s="595" t="s">
        <v>8349</v>
      </c>
      <c r="D1650" s="596" t="s">
        <v>6531</v>
      </c>
      <c r="E1650" s="585"/>
      <c r="F1650" s="585"/>
    </row>
    <row r="1651" spans="1:6" ht="17.5" customHeight="1" thickBot="1">
      <c r="A1651" s="593">
        <v>379991442</v>
      </c>
      <c r="B1651" s="594">
        <v>8</v>
      </c>
      <c r="C1651" s="595" t="s">
        <v>8350</v>
      </c>
      <c r="D1651" s="596" t="s">
        <v>6531</v>
      </c>
      <c r="E1651" s="585"/>
      <c r="F1651" s="585"/>
    </row>
    <row r="1652" spans="1:6" ht="17.5" customHeight="1" thickBot="1">
      <c r="A1652" s="593">
        <v>379991443</v>
      </c>
      <c r="B1652" s="594">
        <v>8</v>
      </c>
      <c r="C1652" s="595" t="s">
        <v>8349</v>
      </c>
      <c r="D1652" s="596" t="s">
        <v>6531</v>
      </c>
      <c r="E1652" s="585"/>
      <c r="F1652" s="585"/>
    </row>
    <row r="1653" spans="1:6" ht="17.5" customHeight="1" thickBot="1">
      <c r="A1653" s="593">
        <v>379991444</v>
      </c>
      <c r="B1653" s="594">
        <v>8</v>
      </c>
      <c r="C1653" s="595" t="s">
        <v>8351</v>
      </c>
      <c r="D1653" s="596" t="s">
        <v>6531</v>
      </c>
      <c r="E1653" s="585"/>
      <c r="F1653" s="585"/>
    </row>
    <row r="1654" spans="1:6" ht="17.5" customHeight="1" thickBot="1">
      <c r="A1654" s="593">
        <v>379991445</v>
      </c>
      <c r="B1654" s="594">
        <v>8</v>
      </c>
      <c r="C1654" s="595" t="s">
        <v>8352</v>
      </c>
      <c r="D1654" s="596" t="s">
        <v>6531</v>
      </c>
      <c r="E1654" s="585"/>
      <c r="F1654" s="585"/>
    </row>
    <row r="1655" spans="1:6" ht="17.5" customHeight="1" thickBot="1">
      <c r="A1655" s="593">
        <v>379991446</v>
      </c>
      <c r="B1655" s="594">
        <v>8</v>
      </c>
      <c r="C1655" s="595" t="s">
        <v>8353</v>
      </c>
      <c r="D1655" s="596" t="s">
        <v>6531</v>
      </c>
      <c r="E1655" s="585"/>
      <c r="F1655" s="585"/>
    </row>
    <row r="1656" spans="1:6" ht="17.5" customHeight="1" thickBot="1">
      <c r="A1656" s="593">
        <v>379991447</v>
      </c>
      <c r="B1656" s="594">
        <v>8</v>
      </c>
      <c r="C1656" s="595" t="s">
        <v>8354</v>
      </c>
      <c r="D1656" s="596" t="s">
        <v>6531</v>
      </c>
      <c r="E1656" s="585"/>
      <c r="F1656" s="585"/>
    </row>
    <row r="1657" spans="1:6" ht="17.5" customHeight="1" thickBot="1">
      <c r="A1657" s="593">
        <v>379991448</v>
      </c>
      <c r="B1657" s="594">
        <v>8</v>
      </c>
      <c r="C1657" s="595" t="s">
        <v>8355</v>
      </c>
      <c r="D1657" s="596" t="s">
        <v>6531</v>
      </c>
      <c r="E1657" s="585"/>
      <c r="F1657" s="585"/>
    </row>
    <row r="1658" spans="1:6" ht="17.5" customHeight="1" thickBot="1">
      <c r="A1658" s="593">
        <v>379991449</v>
      </c>
      <c r="B1658" s="594">
        <v>8</v>
      </c>
      <c r="C1658" s="595" t="s">
        <v>8356</v>
      </c>
      <c r="D1658" s="596" t="s">
        <v>6531</v>
      </c>
      <c r="E1658" s="585"/>
      <c r="F1658" s="585"/>
    </row>
    <row r="1659" spans="1:6" ht="17.5" customHeight="1" thickBot="1">
      <c r="A1659" s="593">
        <v>379991450</v>
      </c>
      <c r="B1659" s="594">
        <v>8</v>
      </c>
      <c r="C1659" s="595" t="s">
        <v>8357</v>
      </c>
      <c r="D1659" s="596" t="s">
        <v>6531</v>
      </c>
      <c r="E1659" s="585"/>
      <c r="F1659" s="585"/>
    </row>
    <row r="1660" spans="1:6" ht="17.5" customHeight="1" thickBot="1">
      <c r="A1660" s="593">
        <v>379991451</v>
      </c>
      <c r="B1660" s="594">
        <v>8</v>
      </c>
      <c r="C1660" s="595" t="s">
        <v>8358</v>
      </c>
      <c r="D1660" s="596" t="s">
        <v>6531</v>
      </c>
      <c r="E1660" s="585"/>
      <c r="F1660" s="585"/>
    </row>
    <row r="1661" spans="1:6" ht="17.5" customHeight="1" thickBot="1">
      <c r="A1661" s="593">
        <v>379991452</v>
      </c>
      <c r="B1661" s="594">
        <v>8</v>
      </c>
      <c r="C1661" s="595" t="s">
        <v>8359</v>
      </c>
      <c r="D1661" s="596" t="s">
        <v>6531</v>
      </c>
      <c r="E1661" s="585"/>
      <c r="F1661" s="585"/>
    </row>
    <row r="1662" spans="1:6" ht="17.5" customHeight="1" thickBot="1">
      <c r="A1662" s="593">
        <v>379991453</v>
      </c>
      <c r="B1662" s="594">
        <v>8</v>
      </c>
      <c r="C1662" s="595" t="s">
        <v>8360</v>
      </c>
      <c r="D1662" s="596" t="s">
        <v>6531</v>
      </c>
      <c r="E1662" s="585"/>
      <c r="F1662" s="585"/>
    </row>
    <row r="1663" spans="1:6" ht="17.5" customHeight="1" thickBot="1">
      <c r="A1663" s="593">
        <v>379991454</v>
      </c>
      <c r="B1663" s="594">
        <v>8</v>
      </c>
      <c r="C1663" s="595" t="s">
        <v>8361</v>
      </c>
      <c r="D1663" s="596" t="s">
        <v>6531</v>
      </c>
      <c r="E1663" s="585"/>
      <c r="F1663" s="585"/>
    </row>
    <row r="1664" spans="1:6" ht="17.5" customHeight="1" thickBot="1">
      <c r="A1664" s="593">
        <v>379991455</v>
      </c>
      <c r="B1664" s="594">
        <v>8</v>
      </c>
      <c r="C1664" s="595" t="s">
        <v>8361</v>
      </c>
      <c r="D1664" s="596" t="s">
        <v>6531</v>
      </c>
      <c r="E1664" s="585"/>
      <c r="F1664" s="585"/>
    </row>
    <row r="1665" spans="1:6" ht="17.5" customHeight="1" thickBot="1">
      <c r="A1665" s="593">
        <v>379991499</v>
      </c>
      <c r="B1665" s="594">
        <v>8</v>
      </c>
      <c r="C1665" s="595" t="s">
        <v>8362</v>
      </c>
      <c r="D1665" s="596" t="s">
        <v>6531</v>
      </c>
      <c r="E1665" s="585"/>
      <c r="F1665" s="585"/>
    </row>
    <row r="1666" spans="1:6" ht="17.5" customHeight="1" thickBot="1">
      <c r="A1666" s="593">
        <v>37999201103</v>
      </c>
      <c r="B1666" s="594">
        <v>8</v>
      </c>
      <c r="C1666" s="595" t="s">
        <v>8363</v>
      </c>
      <c r="D1666" s="596" t="s">
        <v>6531</v>
      </c>
      <c r="E1666" s="585"/>
      <c r="F1666" s="585"/>
    </row>
    <row r="1667" spans="1:6" ht="17.5" customHeight="1" thickBot="1">
      <c r="A1667" s="593">
        <v>37999201201</v>
      </c>
      <c r="B1667" s="594">
        <v>8</v>
      </c>
      <c r="C1667" s="595" t="s">
        <v>8364</v>
      </c>
      <c r="D1667" s="596" t="s">
        <v>6531</v>
      </c>
      <c r="E1667" s="585"/>
      <c r="F1667" s="585"/>
    </row>
    <row r="1668" spans="1:6" ht="17.5" customHeight="1" thickBot="1">
      <c r="A1668" s="593">
        <v>37999201202</v>
      </c>
      <c r="B1668" s="594">
        <v>8</v>
      </c>
      <c r="C1668" s="595" t="s">
        <v>8365</v>
      </c>
      <c r="D1668" s="596" t="s">
        <v>6531</v>
      </c>
      <c r="E1668" s="585"/>
      <c r="F1668" s="585"/>
    </row>
    <row r="1669" spans="1:6" ht="17.5" customHeight="1" thickBot="1">
      <c r="A1669" s="593">
        <v>37999201203</v>
      </c>
      <c r="B1669" s="594">
        <v>8</v>
      </c>
      <c r="C1669" s="595" t="s">
        <v>8366</v>
      </c>
      <c r="D1669" s="596" t="s">
        <v>6531</v>
      </c>
      <c r="E1669" s="585"/>
      <c r="F1669" s="585"/>
    </row>
    <row r="1670" spans="1:6" ht="17.5" customHeight="1" thickBot="1">
      <c r="A1670" s="593">
        <v>37999201204</v>
      </c>
      <c r="B1670" s="594">
        <v>8</v>
      </c>
      <c r="C1670" s="595" t="s">
        <v>8367</v>
      </c>
      <c r="D1670" s="596" t="s">
        <v>6531</v>
      </c>
      <c r="E1670" s="585"/>
      <c r="F1670" s="585"/>
    </row>
    <row r="1671" spans="1:6" ht="17.5" customHeight="1" thickBot="1">
      <c r="A1671" s="593">
        <v>37999201205</v>
      </c>
      <c r="B1671" s="594">
        <v>8</v>
      </c>
      <c r="C1671" s="595" t="s">
        <v>8368</v>
      </c>
      <c r="D1671" s="596" t="s">
        <v>6531</v>
      </c>
      <c r="E1671" s="585"/>
      <c r="F1671" s="585"/>
    </row>
    <row r="1672" spans="1:6" ht="17.5" customHeight="1" thickBot="1">
      <c r="A1672" s="593">
        <v>37999201206</v>
      </c>
      <c r="B1672" s="594">
        <v>8</v>
      </c>
      <c r="C1672" s="595" t="s">
        <v>8369</v>
      </c>
      <c r="D1672" s="596" t="s">
        <v>6531</v>
      </c>
      <c r="E1672" s="585"/>
      <c r="F1672" s="585"/>
    </row>
    <row r="1673" spans="1:6" ht="17.5" customHeight="1" thickBot="1">
      <c r="A1673" s="593">
        <v>37999201207</v>
      </c>
      <c r="B1673" s="594">
        <v>8</v>
      </c>
      <c r="C1673" s="595" t="s">
        <v>8370</v>
      </c>
      <c r="D1673" s="596" t="s">
        <v>6531</v>
      </c>
      <c r="E1673" s="585"/>
      <c r="F1673" s="585"/>
    </row>
    <row r="1674" spans="1:6" ht="17.5" customHeight="1" thickBot="1">
      <c r="A1674" s="593">
        <v>37999201208</v>
      </c>
      <c r="B1674" s="594">
        <v>8</v>
      </c>
      <c r="C1674" s="595" t="s">
        <v>8371</v>
      </c>
      <c r="D1674" s="596" t="s">
        <v>6531</v>
      </c>
      <c r="E1674" s="585"/>
      <c r="F1674" s="585"/>
    </row>
    <row r="1675" spans="1:6" ht="17.5" customHeight="1" thickBot="1">
      <c r="A1675" s="593">
        <v>37999201209</v>
      </c>
      <c r="B1675" s="594">
        <v>8</v>
      </c>
      <c r="C1675" s="595" t="s">
        <v>8372</v>
      </c>
      <c r="D1675" s="596" t="s">
        <v>6531</v>
      </c>
      <c r="E1675" s="585"/>
      <c r="F1675" s="585"/>
    </row>
    <row r="1676" spans="1:6" ht="17.5" customHeight="1" thickBot="1">
      <c r="A1676" s="593">
        <v>37999201210</v>
      </c>
      <c r="B1676" s="594">
        <v>8</v>
      </c>
      <c r="C1676" s="595" t="s">
        <v>8373</v>
      </c>
      <c r="D1676" s="596" t="s">
        <v>6531</v>
      </c>
      <c r="E1676" s="585"/>
      <c r="F1676" s="585"/>
    </row>
    <row r="1677" spans="1:6" ht="17.5" customHeight="1" thickBot="1">
      <c r="A1677" s="593">
        <v>37999201211</v>
      </c>
      <c r="B1677" s="594">
        <v>8</v>
      </c>
      <c r="C1677" s="595" t="s">
        <v>8374</v>
      </c>
      <c r="D1677" s="596" t="s">
        <v>6531</v>
      </c>
      <c r="E1677" s="585"/>
      <c r="F1677" s="585"/>
    </row>
    <row r="1678" spans="1:6" ht="17.5" customHeight="1" thickBot="1">
      <c r="A1678" s="593">
        <v>37999201212</v>
      </c>
      <c r="B1678" s="594">
        <v>8</v>
      </c>
      <c r="C1678" s="595" t="s">
        <v>8375</v>
      </c>
      <c r="D1678" s="596" t="s">
        <v>6531</v>
      </c>
      <c r="E1678" s="585"/>
      <c r="F1678" s="585"/>
    </row>
    <row r="1679" spans="1:6" ht="17.5" customHeight="1" thickBot="1">
      <c r="A1679" s="593">
        <v>37999201213</v>
      </c>
      <c r="B1679" s="594">
        <v>8</v>
      </c>
      <c r="C1679" s="595" t="s">
        <v>8376</v>
      </c>
      <c r="D1679" s="596" t="s">
        <v>6531</v>
      </c>
      <c r="E1679" s="585"/>
      <c r="F1679" s="585"/>
    </row>
    <row r="1680" spans="1:6" ht="17.5" customHeight="1" thickBot="1">
      <c r="A1680" s="593">
        <v>37999201214</v>
      </c>
      <c r="B1680" s="594">
        <v>8</v>
      </c>
      <c r="C1680" s="595" t="s">
        <v>8377</v>
      </c>
      <c r="D1680" s="596" t="s">
        <v>6531</v>
      </c>
      <c r="E1680" s="585"/>
      <c r="F1680" s="585"/>
    </row>
    <row r="1681" spans="1:6" ht="17.5" customHeight="1" thickBot="1">
      <c r="A1681" s="593">
        <v>37999201215</v>
      </c>
      <c r="B1681" s="594">
        <v>8</v>
      </c>
      <c r="C1681" s="595" t="s">
        <v>8378</v>
      </c>
      <c r="D1681" s="596" t="s">
        <v>8379</v>
      </c>
      <c r="E1681" s="585"/>
      <c r="F1681" s="585"/>
    </row>
    <row r="1682" spans="1:6" ht="17.5" customHeight="1" thickBot="1">
      <c r="A1682" s="593">
        <v>37999201216</v>
      </c>
      <c r="B1682" s="594">
        <v>8</v>
      </c>
      <c r="C1682" s="595" t="s">
        <v>8380</v>
      </c>
      <c r="D1682" s="596" t="s">
        <v>6531</v>
      </c>
      <c r="E1682" s="585"/>
      <c r="F1682" s="585"/>
    </row>
    <row r="1683" spans="1:6" ht="17.5" customHeight="1" thickBot="1">
      <c r="A1683" s="593">
        <v>37999201217</v>
      </c>
      <c r="B1683" s="594">
        <v>8</v>
      </c>
      <c r="C1683" s="595" t="s">
        <v>8381</v>
      </c>
      <c r="D1683" s="596" t="s">
        <v>6531</v>
      </c>
      <c r="E1683" s="585"/>
      <c r="F1683" s="585"/>
    </row>
    <row r="1684" spans="1:6" ht="17.5" customHeight="1" thickBot="1">
      <c r="A1684" s="593">
        <v>37999201218</v>
      </c>
      <c r="B1684" s="594">
        <v>8</v>
      </c>
      <c r="C1684" s="595" t="s">
        <v>8382</v>
      </c>
      <c r="D1684" s="596" t="s">
        <v>6531</v>
      </c>
      <c r="E1684" s="585"/>
      <c r="F1684" s="585"/>
    </row>
    <row r="1685" spans="1:6" ht="17.5" customHeight="1" thickBot="1">
      <c r="A1685" s="593">
        <v>37999201219</v>
      </c>
      <c r="B1685" s="594">
        <v>8</v>
      </c>
      <c r="C1685" s="595" t="s">
        <v>8383</v>
      </c>
      <c r="D1685" s="596" t="s">
        <v>6531</v>
      </c>
      <c r="E1685" s="585"/>
      <c r="F1685" s="585"/>
    </row>
    <row r="1686" spans="1:6" ht="17.5" customHeight="1" thickBot="1">
      <c r="A1686" s="593">
        <v>37999201301</v>
      </c>
      <c r="B1686" s="594">
        <v>8</v>
      </c>
      <c r="C1686" s="595" t="s">
        <v>8384</v>
      </c>
      <c r="D1686" s="596" t="s">
        <v>6531</v>
      </c>
      <c r="E1686" s="585"/>
      <c r="F1686" s="585"/>
    </row>
    <row r="1687" spans="1:6" ht="17.5" customHeight="1" thickBot="1">
      <c r="A1687" s="593">
        <v>37999201303</v>
      </c>
      <c r="B1687" s="594">
        <v>8</v>
      </c>
      <c r="C1687" s="595" t="s">
        <v>8385</v>
      </c>
      <c r="D1687" s="596" t="s">
        <v>6531</v>
      </c>
      <c r="E1687" s="585"/>
      <c r="F1687" s="585"/>
    </row>
    <row r="1688" spans="1:6" ht="17.5" customHeight="1" thickBot="1">
      <c r="A1688" s="593">
        <v>37999201304</v>
      </c>
      <c r="B1688" s="594">
        <v>8</v>
      </c>
      <c r="C1688" s="595" t="s">
        <v>8386</v>
      </c>
      <c r="D1688" s="596" t="s">
        <v>6531</v>
      </c>
      <c r="E1688" s="585"/>
      <c r="F1688" s="585"/>
    </row>
    <row r="1689" spans="1:6" ht="17.5" customHeight="1" thickBot="1">
      <c r="A1689" s="593">
        <v>37999201306</v>
      </c>
      <c r="B1689" s="594">
        <v>8</v>
      </c>
      <c r="C1689" s="595" t="s">
        <v>8387</v>
      </c>
      <c r="D1689" s="596" t="s">
        <v>6531</v>
      </c>
      <c r="E1689" s="585"/>
      <c r="F1689" s="585"/>
    </row>
    <row r="1690" spans="1:6" ht="17.5" customHeight="1" thickBot="1">
      <c r="A1690" s="593">
        <v>37999201307</v>
      </c>
      <c r="B1690" s="594">
        <v>8</v>
      </c>
      <c r="C1690" s="595" t="s">
        <v>8388</v>
      </c>
      <c r="D1690" s="596" t="s">
        <v>6531</v>
      </c>
      <c r="E1690" s="585"/>
      <c r="F1690" s="585"/>
    </row>
    <row r="1691" spans="1:6" ht="17.5" customHeight="1" thickBot="1">
      <c r="A1691" s="593">
        <v>37999201310</v>
      </c>
      <c r="B1691" s="594">
        <v>8</v>
      </c>
      <c r="C1691" s="595" t="s">
        <v>8389</v>
      </c>
      <c r="D1691" s="596" t="s">
        <v>6531</v>
      </c>
      <c r="E1691" s="585"/>
      <c r="F1691" s="585"/>
    </row>
    <row r="1692" spans="1:6" ht="17.5" customHeight="1" thickBot="1">
      <c r="A1692" s="593">
        <v>37999201401</v>
      </c>
      <c r="B1692" s="594">
        <v>8</v>
      </c>
      <c r="C1692" s="595" t="s">
        <v>8390</v>
      </c>
      <c r="D1692" s="596" t="s">
        <v>6531</v>
      </c>
      <c r="E1692" s="585"/>
      <c r="F1692" s="585"/>
    </row>
    <row r="1693" spans="1:6" ht="17.5" customHeight="1" thickBot="1">
      <c r="A1693" s="593">
        <v>37999201402</v>
      </c>
      <c r="B1693" s="594">
        <v>8</v>
      </c>
      <c r="C1693" s="595" t="s">
        <v>8391</v>
      </c>
      <c r="D1693" s="596" t="s">
        <v>6531</v>
      </c>
      <c r="E1693" s="585"/>
      <c r="F1693" s="585"/>
    </row>
    <row r="1694" spans="1:6" ht="17.5" customHeight="1" thickBot="1">
      <c r="A1694" s="593">
        <v>37999201406</v>
      </c>
      <c r="B1694" s="594">
        <v>8</v>
      </c>
      <c r="C1694" s="595" t="s">
        <v>8392</v>
      </c>
      <c r="D1694" s="596" t="s">
        <v>6531</v>
      </c>
      <c r="E1694" s="585"/>
      <c r="F1694" s="585"/>
    </row>
    <row r="1695" spans="1:6" ht="17.5" customHeight="1" thickBot="1">
      <c r="A1695" s="593">
        <v>37999201407</v>
      </c>
      <c r="B1695" s="594">
        <v>8</v>
      </c>
      <c r="C1695" s="595" t="s">
        <v>8393</v>
      </c>
      <c r="D1695" s="596" t="s">
        <v>6531</v>
      </c>
      <c r="E1695" s="585"/>
      <c r="F1695" s="585"/>
    </row>
    <row r="1696" spans="1:6" ht="17.5" customHeight="1" thickBot="1">
      <c r="A1696" s="593">
        <v>37999201501</v>
      </c>
      <c r="B1696" s="594">
        <v>8</v>
      </c>
      <c r="C1696" s="595" t="s">
        <v>8394</v>
      </c>
      <c r="D1696" s="596" t="s">
        <v>6531</v>
      </c>
      <c r="E1696" s="585"/>
      <c r="F1696" s="585"/>
    </row>
    <row r="1697" spans="1:6" ht="17.5" customHeight="1" thickBot="1">
      <c r="A1697" s="593">
        <v>37999201502</v>
      </c>
      <c r="B1697" s="594">
        <v>8</v>
      </c>
      <c r="C1697" s="595" t="s">
        <v>8395</v>
      </c>
      <c r="D1697" s="596" t="s">
        <v>6531</v>
      </c>
      <c r="E1697" s="585"/>
      <c r="F1697" s="585"/>
    </row>
    <row r="1698" spans="1:6" ht="17.5" customHeight="1" thickBot="1">
      <c r="A1698" s="593">
        <v>37999201503</v>
      </c>
      <c r="B1698" s="594">
        <v>8</v>
      </c>
      <c r="C1698" s="595" t="s">
        <v>8396</v>
      </c>
      <c r="D1698" s="596" t="s">
        <v>6531</v>
      </c>
      <c r="E1698" s="585"/>
      <c r="F1698" s="585"/>
    </row>
    <row r="1699" spans="1:6" ht="17.5" customHeight="1" thickBot="1">
      <c r="A1699" s="593">
        <v>37999201504</v>
      </c>
      <c r="B1699" s="594">
        <v>8</v>
      </c>
      <c r="C1699" s="595" t="s">
        <v>8397</v>
      </c>
      <c r="D1699" s="596" t="s">
        <v>6531</v>
      </c>
      <c r="E1699" s="585"/>
      <c r="F1699" s="585"/>
    </row>
    <row r="1700" spans="1:6" ht="17.5" customHeight="1" thickBot="1">
      <c r="A1700" s="593">
        <v>37999201505</v>
      </c>
      <c r="B1700" s="594">
        <v>8</v>
      </c>
      <c r="C1700" s="595" t="s">
        <v>8398</v>
      </c>
      <c r="D1700" s="596" t="s">
        <v>6531</v>
      </c>
      <c r="E1700" s="585"/>
      <c r="F1700" s="585"/>
    </row>
    <row r="1701" spans="1:6" ht="17.5" customHeight="1" thickBot="1">
      <c r="A1701" s="593">
        <v>37999201506</v>
      </c>
      <c r="B1701" s="594">
        <v>8</v>
      </c>
      <c r="C1701" s="595" t="s">
        <v>8399</v>
      </c>
      <c r="D1701" s="596" t="s">
        <v>6531</v>
      </c>
      <c r="E1701" s="585"/>
      <c r="F1701" s="585"/>
    </row>
    <row r="1702" spans="1:6" ht="17.5" customHeight="1" thickBot="1">
      <c r="A1702" s="593">
        <v>37999201507</v>
      </c>
      <c r="B1702" s="594">
        <v>8</v>
      </c>
      <c r="C1702" s="595" t="s">
        <v>8400</v>
      </c>
      <c r="D1702" s="596" t="s">
        <v>6531</v>
      </c>
      <c r="E1702" s="585"/>
      <c r="F1702" s="585"/>
    </row>
    <row r="1703" spans="1:6" ht="17.5" customHeight="1" thickBot="1">
      <c r="A1703" s="593">
        <v>37999201508</v>
      </c>
      <c r="B1703" s="594">
        <v>8</v>
      </c>
      <c r="C1703" s="595" t="s">
        <v>8401</v>
      </c>
      <c r="D1703" s="596" t="s">
        <v>6531</v>
      </c>
      <c r="E1703" s="585"/>
      <c r="F1703" s="585"/>
    </row>
    <row r="1704" spans="1:6" ht="17.5" customHeight="1" thickBot="1">
      <c r="A1704" s="593">
        <v>37999201601</v>
      </c>
      <c r="B1704" s="594">
        <v>8</v>
      </c>
      <c r="C1704" s="595" t="s">
        <v>8402</v>
      </c>
      <c r="D1704" s="596" t="s">
        <v>6531</v>
      </c>
      <c r="E1704" s="585"/>
      <c r="F1704" s="585"/>
    </row>
    <row r="1705" spans="1:6" ht="17.5" customHeight="1" thickBot="1">
      <c r="A1705" s="593">
        <v>37999201602</v>
      </c>
      <c r="B1705" s="594">
        <v>8</v>
      </c>
      <c r="C1705" s="595" t="s">
        <v>8403</v>
      </c>
      <c r="D1705" s="596" t="s">
        <v>6531</v>
      </c>
      <c r="E1705" s="585"/>
      <c r="F1705" s="585"/>
    </row>
    <row r="1706" spans="1:6" ht="17.5" customHeight="1" thickBot="1">
      <c r="A1706" s="593">
        <v>37999201801</v>
      </c>
      <c r="B1706" s="594">
        <v>8</v>
      </c>
      <c r="C1706" s="595" t="s">
        <v>8404</v>
      </c>
      <c r="D1706" s="596" t="s">
        <v>6531</v>
      </c>
      <c r="E1706" s="585"/>
      <c r="F1706" s="585"/>
    </row>
    <row r="1707" spans="1:6" ht="17.5" customHeight="1" thickBot="1">
      <c r="A1707" s="593">
        <v>37999201802</v>
      </c>
      <c r="B1707" s="594">
        <v>8</v>
      </c>
      <c r="C1707" s="595" t="s">
        <v>8405</v>
      </c>
      <c r="D1707" s="596" t="s">
        <v>6531</v>
      </c>
      <c r="E1707" s="585"/>
      <c r="F1707" s="585"/>
    </row>
    <row r="1708" spans="1:6" ht="17.5" customHeight="1" thickBot="1">
      <c r="A1708" s="593">
        <v>37999201803</v>
      </c>
      <c r="B1708" s="594">
        <v>8</v>
      </c>
      <c r="C1708" s="595" t="s">
        <v>8406</v>
      </c>
      <c r="D1708" s="596" t="s">
        <v>6531</v>
      </c>
      <c r="E1708" s="585"/>
      <c r="F1708" s="585"/>
    </row>
    <row r="1709" spans="1:6" ht="17.5" customHeight="1" thickBot="1">
      <c r="A1709" s="593">
        <v>37999201999</v>
      </c>
      <c r="B1709" s="594">
        <v>8</v>
      </c>
      <c r="C1709" s="595" t="s">
        <v>8407</v>
      </c>
      <c r="D1709" s="596" t="s">
        <v>6531</v>
      </c>
      <c r="E1709" s="585"/>
      <c r="F1709" s="585"/>
    </row>
    <row r="1710" spans="1:6" ht="17.5" customHeight="1" thickBot="1">
      <c r="A1710" s="593">
        <v>37999202501</v>
      </c>
      <c r="B1710" s="594">
        <v>8</v>
      </c>
      <c r="C1710" s="595" t="s">
        <v>8408</v>
      </c>
      <c r="D1710" s="596" t="s">
        <v>6531</v>
      </c>
      <c r="E1710" s="585"/>
      <c r="F1710" s="585"/>
    </row>
    <row r="1711" spans="1:6" ht="17.5" customHeight="1" thickBot="1">
      <c r="A1711" s="593">
        <v>37999202601</v>
      </c>
      <c r="B1711" s="594">
        <v>8</v>
      </c>
      <c r="C1711" s="595" t="s">
        <v>8409</v>
      </c>
      <c r="D1711" s="596" t="s">
        <v>6531</v>
      </c>
      <c r="E1711" s="585"/>
      <c r="F1711" s="585"/>
    </row>
    <row r="1712" spans="1:6" ht="17.5" customHeight="1" thickBot="1">
      <c r="A1712" s="593">
        <v>37999202602</v>
      </c>
      <c r="B1712" s="594">
        <v>8</v>
      </c>
      <c r="C1712" s="595" t="s">
        <v>8410</v>
      </c>
      <c r="D1712" s="596" t="s">
        <v>6531</v>
      </c>
      <c r="E1712" s="585"/>
      <c r="F1712" s="585"/>
    </row>
    <row r="1713" spans="1:6" ht="17.5" customHeight="1" thickBot="1">
      <c r="A1713" s="593">
        <v>37999202701</v>
      </c>
      <c r="B1713" s="594">
        <v>8</v>
      </c>
      <c r="C1713" s="595" t="s">
        <v>8411</v>
      </c>
      <c r="D1713" s="596" t="s">
        <v>6531</v>
      </c>
      <c r="E1713" s="585"/>
      <c r="F1713" s="585"/>
    </row>
    <row r="1714" spans="1:6" ht="17.5" customHeight="1" thickBot="1">
      <c r="A1714" s="593">
        <v>37999202702</v>
      </c>
      <c r="B1714" s="594">
        <v>8</v>
      </c>
      <c r="C1714" s="595" t="s">
        <v>8412</v>
      </c>
      <c r="D1714" s="596" t="s">
        <v>6531</v>
      </c>
      <c r="E1714" s="585"/>
      <c r="F1714" s="585"/>
    </row>
    <row r="1715" spans="1:6" ht="17.5" customHeight="1" thickBot="1">
      <c r="A1715" s="593">
        <v>37999202704</v>
      </c>
      <c r="B1715" s="594">
        <v>8</v>
      </c>
      <c r="C1715" s="595" t="s">
        <v>8413</v>
      </c>
      <c r="D1715" s="596" t="s">
        <v>6531</v>
      </c>
      <c r="E1715" s="585"/>
      <c r="F1715" s="585"/>
    </row>
    <row r="1716" spans="1:6" ht="17.5" customHeight="1" thickBot="1">
      <c r="A1716" s="593">
        <v>37999202705</v>
      </c>
      <c r="B1716" s="594">
        <v>8</v>
      </c>
      <c r="C1716" s="595" t="s">
        <v>8414</v>
      </c>
      <c r="D1716" s="596" t="s">
        <v>6531</v>
      </c>
      <c r="E1716" s="585"/>
      <c r="F1716" s="585"/>
    </row>
    <row r="1717" spans="1:6" ht="17.5" customHeight="1" thickBot="1">
      <c r="A1717" s="593">
        <v>37999202706</v>
      </c>
      <c r="B1717" s="594">
        <v>8</v>
      </c>
      <c r="C1717" s="595" t="s">
        <v>8415</v>
      </c>
      <c r="D1717" s="596" t="s">
        <v>6531</v>
      </c>
      <c r="E1717" s="585"/>
      <c r="F1717" s="585"/>
    </row>
    <row r="1718" spans="1:6" ht="17.5" customHeight="1" thickBot="1">
      <c r="A1718" s="593">
        <v>37999202999</v>
      </c>
      <c r="B1718" s="594">
        <v>8</v>
      </c>
      <c r="C1718" s="595" t="s">
        <v>8416</v>
      </c>
      <c r="D1718" s="596" t="s">
        <v>6531</v>
      </c>
      <c r="E1718" s="585"/>
      <c r="F1718" s="585"/>
    </row>
    <row r="1719" spans="1:6" ht="17.5" customHeight="1" thickBot="1">
      <c r="A1719" s="593">
        <v>37999203101</v>
      </c>
      <c r="B1719" s="594">
        <v>8</v>
      </c>
      <c r="C1719" s="595" t="s">
        <v>8417</v>
      </c>
      <c r="D1719" s="596" t="s">
        <v>6531</v>
      </c>
      <c r="E1719" s="585"/>
      <c r="F1719" s="585"/>
    </row>
    <row r="1720" spans="1:6" ht="17.5" customHeight="1" thickBot="1">
      <c r="A1720" s="593">
        <v>37999203201</v>
      </c>
      <c r="B1720" s="594">
        <v>8</v>
      </c>
      <c r="C1720" s="595" t="s">
        <v>8418</v>
      </c>
      <c r="D1720" s="596" t="s">
        <v>6531</v>
      </c>
      <c r="E1720" s="585"/>
      <c r="F1720" s="585"/>
    </row>
    <row r="1721" spans="1:6" ht="17.5" customHeight="1" thickBot="1">
      <c r="A1721" s="593">
        <v>37999203301</v>
      </c>
      <c r="B1721" s="594">
        <v>8</v>
      </c>
      <c r="C1721" s="595" t="s">
        <v>8419</v>
      </c>
      <c r="D1721" s="596" t="s">
        <v>6531</v>
      </c>
      <c r="E1721" s="585"/>
      <c r="F1721" s="585"/>
    </row>
    <row r="1722" spans="1:6" ht="17.5" customHeight="1" thickBot="1">
      <c r="A1722" s="593">
        <v>37999203302</v>
      </c>
      <c r="B1722" s="594">
        <v>8</v>
      </c>
      <c r="C1722" s="595" t="s">
        <v>8420</v>
      </c>
      <c r="D1722" s="596" t="s">
        <v>6531</v>
      </c>
      <c r="E1722" s="585"/>
      <c r="F1722" s="585"/>
    </row>
    <row r="1723" spans="1:6" ht="17.5" customHeight="1" thickBot="1">
      <c r="A1723" s="593">
        <v>37999203303</v>
      </c>
      <c r="B1723" s="594">
        <v>8</v>
      </c>
      <c r="C1723" s="595" t="s">
        <v>8421</v>
      </c>
      <c r="D1723" s="596" t="s">
        <v>6531</v>
      </c>
      <c r="E1723" s="585"/>
      <c r="F1723" s="585"/>
    </row>
    <row r="1724" spans="1:6" ht="17.5" customHeight="1" thickBot="1">
      <c r="A1724" s="593">
        <v>37999203501</v>
      </c>
      <c r="B1724" s="594">
        <v>8</v>
      </c>
      <c r="C1724" s="595" t="s">
        <v>8422</v>
      </c>
      <c r="D1724" s="596" t="s">
        <v>6531</v>
      </c>
      <c r="E1724" s="585"/>
      <c r="F1724" s="585"/>
    </row>
    <row r="1725" spans="1:6" ht="17.5" customHeight="1" thickBot="1">
      <c r="A1725" s="593">
        <v>37999203502</v>
      </c>
      <c r="B1725" s="594">
        <v>8</v>
      </c>
      <c r="C1725" s="595" t="s">
        <v>8423</v>
      </c>
      <c r="D1725" s="596" t="s">
        <v>6531</v>
      </c>
      <c r="E1725" s="585"/>
      <c r="F1725" s="585"/>
    </row>
    <row r="1726" spans="1:6" ht="17.5" customHeight="1" thickBot="1">
      <c r="A1726" s="593">
        <v>37999203503</v>
      </c>
      <c r="B1726" s="594">
        <v>8</v>
      </c>
      <c r="C1726" s="595" t="s">
        <v>8424</v>
      </c>
      <c r="D1726" s="596" t="s">
        <v>6531</v>
      </c>
      <c r="E1726" s="585"/>
      <c r="F1726" s="585"/>
    </row>
    <row r="1727" spans="1:6" ht="17.5" customHeight="1" thickBot="1">
      <c r="A1727" s="593">
        <v>37999203999</v>
      </c>
      <c r="B1727" s="594">
        <v>8</v>
      </c>
      <c r="C1727" s="595" t="s">
        <v>8425</v>
      </c>
      <c r="D1727" s="596" t="s">
        <v>6531</v>
      </c>
      <c r="E1727" s="585"/>
      <c r="F1727" s="585"/>
    </row>
    <row r="1728" spans="1:6" ht="17.5" customHeight="1" thickBot="1">
      <c r="A1728" s="593">
        <v>37999204101</v>
      </c>
      <c r="B1728" s="594">
        <v>8</v>
      </c>
      <c r="C1728" s="595" t="s">
        <v>8426</v>
      </c>
      <c r="D1728" s="596" t="s">
        <v>6531</v>
      </c>
      <c r="E1728" s="585"/>
      <c r="F1728" s="585"/>
    </row>
    <row r="1729" spans="1:6" ht="17.5" customHeight="1" thickBot="1">
      <c r="A1729" s="593">
        <v>37999204102</v>
      </c>
      <c r="B1729" s="594">
        <v>8</v>
      </c>
      <c r="C1729" s="595" t="s">
        <v>8427</v>
      </c>
      <c r="D1729" s="596" t="s">
        <v>6531</v>
      </c>
      <c r="E1729" s="585"/>
      <c r="F1729" s="585"/>
    </row>
    <row r="1730" spans="1:6" ht="17.5" customHeight="1" thickBot="1">
      <c r="A1730" s="593">
        <v>37999204201</v>
      </c>
      <c r="B1730" s="594">
        <v>8</v>
      </c>
      <c r="C1730" s="595" t="s">
        <v>8428</v>
      </c>
      <c r="D1730" s="596" t="s">
        <v>6531</v>
      </c>
      <c r="E1730" s="585"/>
      <c r="F1730" s="585"/>
    </row>
    <row r="1731" spans="1:6" ht="17.5" customHeight="1" thickBot="1">
      <c r="A1731" s="593">
        <v>37999204202</v>
      </c>
      <c r="B1731" s="594">
        <v>8</v>
      </c>
      <c r="C1731" s="595" t="s">
        <v>8429</v>
      </c>
      <c r="D1731" s="596" t="s">
        <v>6531</v>
      </c>
      <c r="E1731" s="585"/>
      <c r="F1731" s="585"/>
    </row>
    <row r="1732" spans="1:6" ht="17.5" customHeight="1" thickBot="1">
      <c r="A1732" s="593">
        <v>37999204203</v>
      </c>
      <c r="B1732" s="594">
        <v>8</v>
      </c>
      <c r="C1732" s="595" t="s">
        <v>8430</v>
      </c>
      <c r="D1732" s="596" t="s">
        <v>6531</v>
      </c>
      <c r="E1732" s="585"/>
      <c r="F1732" s="585"/>
    </row>
    <row r="1733" spans="1:6" ht="17.5" customHeight="1" thickBot="1">
      <c r="A1733" s="593">
        <v>37999204204</v>
      </c>
      <c r="B1733" s="594">
        <v>8</v>
      </c>
      <c r="C1733" s="595" t="s">
        <v>8431</v>
      </c>
      <c r="D1733" s="596" t="s">
        <v>6531</v>
      </c>
      <c r="E1733" s="585"/>
      <c r="F1733" s="585"/>
    </row>
    <row r="1734" spans="1:6" ht="17.5" customHeight="1" thickBot="1">
      <c r="A1734" s="593">
        <v>37999204205</v>
      </c>
      <c r="B1734" s="594">
        <v>8</v>
      </c>
      <c r="C1734" s="595" t="s">
        <v>8432</v>
      </c>
      <c r="D1734" s="596" t="s">
        <v>6531</v>
      </c>
      <c r="E1734" s="585"/>
      <c r="F1734" s="585"/>
    </row>
    <row r="1735" spans="1:6" ht="17.5" customHeight="1" thickBot="1">
      <c r="A1735" s="593">
        <v>37999204206</v>
      </c>
      <c r="B1735" s="594">
        <v>8</v>
      </c>
      <c r="C1735" s="595" t="s">
        <v>8433</v>
      </c>
      <c r="D1735" s="596" t="s">
        <v>6531</v>
      </c>
      <c r="E1735" s="585"/>
      <c r="F1735" s="585"/>
    </row>
    <row r="1736" spans="1:6" ht="17.5" customHeight="1" thickBot="1">
      <c r="A1736" s="593">
        <v>37999204207</v>
      </c>
      <c r="B1736" s="594">
        <v>8</v>
      </c>
      <c r="C1736" s="595" t="s">
        <v>8434</v>
      </c>
      <c r="D1736" s="596" t="s">
        <v>6531</v>
      </c>
      <c r="E1736" s="585"/>
      <c r="F1736" s="585"/>
    </row>
    <row r="1737" spans="1:6" ht="17.5" customHeight="1" thickBot="1">
      <c r="A1737" s="593">
        <v>37999204208</v>
      </c>
      <c r="B1737" s="594">
        <v>8</v>
      </c>
      <c r="C1737" s="595" t="s">
        <v>8435</v>
      </c>
      <c r="D1737" s="596" t="s">
        <v>6531</v>
      </c>
      <c r="E1737" s="585"/>
      <c r="F1737" s="585"/>
    </row>
    <row r="1738" spans="1:6" ht="17.5" customHeight="1" thickBot="1">
      <c r="A1738" s="593">
        <v>37999204209</v>
      </c>
      <c r="B1738" s="594">
        <v>8</v>
      </c>
      <c r="C1738" s="595" t="s">
        <v>8436</v>
      </c>
      <c r="D1738" s="596" t="s">
        <v>6531</v>
      </c>
      <c r="E1738" s="585"/>
      <c r="F1738" s="585"/>
    </row>
    <row r="1739" spans="1:6" ht="17.5" customHeight="1" thickBot="1">
      <c r="A1739" s="593">
        <v>37999204210</v>
      </c>
      <c r="B1739" s="594">
        <v>8</v>
      </c>
      <c r="C1739" s="595" t="s">
        <v>8437</v>
      </c>
      <c r="D1739" s="596" t="s">
        <v>6531</v>
      </c>
      <c r="E1739" s="585"/>
      <c r="F1739" s="585"/>
    </row>
    <row r="1740" spans="1:6" ht="17.5" customHeight="1" thickBot="1">
      <c r="A1740" s="593">
        <v>37999204211</v>
      </c>
      <c r="B1740" s="594">
        <v>8</v>
      </c>
      <c r="C1740" s="595" t="s">
        <v>8438</v>
      </c>
      <c r="D1740" s="596" t="s">
        <v>6531</v>
      </c>
      <c r="E1740" s="585"/>
      <c r="F1740" s="585"/>
    </row>
    <row r="1741" spans="1:6" ht="17.5" customHeight="1" thickBot="1">
      <c r="A1741" s="593">
        <v>37999204212</v>
      </c>
      <c r="B1741" s="594">
        <v>8</v>
      </c>
      <c r="C1741" s="595" t="s">
        <v>8439</v>
      </c>
      <c r="D1741" s="596" t="s">
        <v>6531</v>
      </c>
      <c r="E1741" s="585"/>
      <c r="F1741" s="585"/>
    </row>
    <row r="1742" spans="1:6" ht="17.5" customHeight="1" thickBot="1">
      <c r="A1742" s="593">
        <v>37999204213</v>
      </c>
      <c r="B1742" s="594">
        <v>8</v>
      </c>
      <c r="C1742" s="595" t="s">
        <v>8440</v>
      </c>
      <c r="D1742" s="596" t="s">
        <v>6531</v>
      </c>
      <c r="E1742" s="585"/>
      <c r="F1742" s="585"/>
    </row>
    <row r="1743" spans="1:6" ht="17.5" customHeight="1" thickBot="1">
      <c r="A1743" s="593">
        <v>37999204214</v>
      </c>
      <c r="B1743" s="594">
        <v>8</v>
      </c>
      <c r="C1743" s="595" t="s">
        <v>8441</v>
      </c>
      <c r="D1743" s="596" t="s">
        <v>6531</v>
      </c>
      <c r="E1743" s="585"/>
      <c r="F1743" s="585"/>
    </row>
    <row r="1744" spans="1:6" ht="17.5" customHeight="1" thickBot="1">
      <c r="A1744" s="593">
        <v>37999204215</v>
      </c>
      <c r="B1744" s="594">
        <v>8</v>
      </c>
      <c r="C1744" s="595" t="s">
        <v>8442</v>
      </c>
      <c r="D1744" s="596" t="s">
        <v>6531</v>
      </c>
      <c r="E1744" s="585"/>
      <c r="F1744" s="585"/>
    </row>
    <row r="1745" spans="1:6" ht="17.5" customHeight="1" thickBot="1">
      <c r="A1745" s="593">
        <v>37999204216</v>
      </c>
      <c r="B1745" s="594">
        <v>8</v>
      </c>
      <c r="C1745" s="595" t="s">
        <v>8443</v>
      </c>
      <c r="D1745" s="596" t="s">
        <v>6531</v>
      </c>
      <c r="E1745" s="585"/>
      <c r="F1745" s="585"/>
    </row>
    <row r="1746" spans="1:6" ht="17.5" customHeight="1" thickBot="1">
      <c r="A1746" s="593">
        <v>37999204301</v>
      </c>
      <c r="B1746" s="594">
        <v>8</v>
      </c>
      <c r="C1746" s="595" t="s">
        <v>8444</v>
      </c>
      <c r="D1746" s="596" t="s">
        <v>6531</v>
      </c>
      <c r="E1746" s="585"/>
      <c r="F1746" s="585"/>
    </row>
    <row r="1747" spans="1:6" ht="17.5" customHeight="1" thickBot="1">
      <c r="A1747" s="593">
        <v>37999204302</v>
      </c>
      <c r="B1747" s="594">
        <v>8</v>
      </c>
      <c r="C1747" s="595" t="s">
        <v>8445</v>
      </c>
      <c r="D1747" s="596" t="s">
        <v>6531</v>
      </c>
      <c r="E1747" s="585"/>
      <c r="F1747" s="585"/>
    </row>
    <row r="1748" spans="1:6" ht="17.5" customHeight="1" thickBot="1">
      <c r="A1748" s="593">
        <v>37999204303</v>
      </c>
      <c r="B1748" s="594">
        <v>8</v>
      </c>
      <c r="C1748" s="595" t="s">
        <v>8446</v>
      </c>
      <c r="D1748" s="596" t="s">
        <v>6531</v>
      </c>
      <c r="E1748" s="585"/>
      <c r="F1748" s="585"/>
    </row>
    <row r="1749" spans="1:6" ht="17.5" customHeight="1" thickBot="1">
      <c r="A1749" s="593">
        <v>37999204304</v>
      </c>
      <c r="B1749" s="594">
        <v>8</v>
      </c>
      <c r="C1749" s="595" t="s">
        <v>8447</v>
      </c>
      <c r="D1749" s="596" t="s">
        <v>6531</v>
      </c>
      <c r="E1749" s="585"/>
      <c r="F1749" s="585"/>
    </row>
    <row r="1750" spans="1:6" ht="17.5" customHeight="1" thickBot="1">
      <c r="A1750" s="593">
        <v>37999204305</v>
      </c>
      <c r="B1750" s="594">
        <v>8</v>
      </c>
      <c r="C1750" s="595" t="s">
        <v>8448</v>
      </c>
      <c r="D1750" s="596" t="s">
        <v>6531</v>
      </c>
      <c r="E1750" s="585"/>
      <c r="F1750" s="585"/>
    </row>
    <row r="1751" spans="1:6" ht="17.5" customHeight="1" thickBot="1">
      <c r="A1751" s="593">
        <v>37999204310</v>
      </c>
      <c r="B1751" s="594">
        <v>8</v>
      </c>
      <c r="C1751" s="595" t="s">
        <v>8449</v>
      </c>
      <c r="D1751" s="596" t="s">
        <v>6531</v>
      </c>
      <c r="E1751" s="585"/>
      <c r="F1751" s="585"/>
    </row>
    <row r="1752" spans="1:6" ht="17.5" customHeight="1" thickBot="1">
      <c r="A1752" s="593">
        <v>37999204311</v>
      </c>
      <c r="B1752" s="594">
        <v>8</v>
      </c>
      <c r="C1752" s="595" t="s">
        <v>8450</v>
      </c>
      <c r="D1752" s="596" t="s">
        <v>6531</v>
      </c>
      <c r="E1752" s="585"/>
      <c r="F1752" s="585"/>
    </row>
    <row r="1753" spans="1:6" ht="17.5" customHeight="1" thickBot="1">
      <c r="A1753" s="593">
        <v>37999204312</v>
      </c>
      <c r="B1753" s="594">
        <v>8</v>
      </c>
      <c r="C1753" s="595" t="s">
        <v>8451</v>
      </c>
      <c r="D1753" s="596" t="s">
        <v>6531</v>
      </c>
      <c r="E1753" s="585"/>
      <c r="F1753" s="585"/>
    </row>
    <row r="1754" spans="1:6" ht="17.5" customHeight="1" thickBot="1">
      <c r="A1754" s="593">
        <v>37999204313</v>
      </c>
      <c r="B1754" s="594">
        <v>8</v>
      </c>
      <c r="C1754" s="595" t="s">
        <v>8452</v>
      </c>
      <c r="D1754" s="596" t="s">
        <v>6531</v>
      </c>
      <c r="E1754" s="585"/>
      <c r="F1754" s="585"/>
    </row>
    <row r="1755" spans="1:6" ht="17.5" customHeight="1" thickBot="1">
      <c r="A1755" s="593">
        <v>37999204314</v>
      </c>
      <c r="B1755" s="594">
        <v>8</v>
      </c>
      <c r="C1755" s="595" t="s">
        <v>8453</v>
      </c>
      <c r="D1755" s="596" t="s">
        <v>6531</v>
      </c>
      <c r="E1755" s="585"/>
      <c r="F1755" s="585"/>
    </row>
    <row r="1756" spans="1:6" ht="17.5" customHeight="1" thickBot="1">
      <c r="A1756" s="593">
        <v>37999204315</v>
      </c>
      <c r="B1756" s="594">
        <v>8</v>
      </c>
      <c r="C1756" s="595" t="s">
        <v>8454</v>
      </c>
      <c r="D1756" s="596" t="s">
        <v>6531</v>
      </c>
      <c r="E1756" s="585"/>
      <c r="F1756" s="585"/>
    </row>
    <row r="1757" spans="1:6" ht="17.5" customHeight="1" thickBot="1">
      <c r="A1757" s="593">
        <v>37999204316</v>
      </c>
      <c r="B1757" s="594">
        <v>8</v>
      </c>
      <c r="C1757" s="595" t="s">
        <v>8455</v>
      </c>
      <c r="D1757" s="596" t="s">
        <v>6531</v>
      </c>
      <c r="E1757" s="585"/>
      <c r="F1757" s="585"/>
    </row>
    <row r="1758" spans="1:6" ht="17.5" customHeight="1" thickBot="1">
      <c r="A1758" s="593">
        <v>37999204317</v>
      </c>
      <c r="B1758" s="594">
        <v>8</v>
      </c>
      <c r="C1758" s="595" t="s">
        <v>8456</v>
      </c>
      <c r="D1758" s="596" t="s">
        <v>6531</v>
      </c>
      <c r="E1758" s="585"/>
      <c r="F1758" s="585"/>
    </row>
    <row r="1759" spans="1:6" ht="17.5" customHeight="1" thickBot="1">
      <c r="A1759" s="593">
        <v>37999204319</v>
      </c>
      <c r="B1759" s="594">
        <v>8</v>
      </c>
      <c r="C1759" s="595" t="s">
        <v>8457</v>
      </c>
      <c r="D1759" s="596" t="s">
        <v>6531</v>
      </c>
      <c r="E1759" s="585"/>
      <c r="F1759" s="585"/>
    </row>
    <row r="1760" spans="1:6" ht="17.5" customHeight="1" thickBot="1">
      <c r="A1760" s="593">
        <v>37999204320</v>
      </c>
      <c r="B1760" s="594">
        <v>8</v>
      </c>
      <c r="C1760" s="595" t="s">
        <v>8458</v>
      </c>
      <c r="D1760" s="596" t="s">
        <v>6531</v>
      </c>
      <c r="E1760" s="585"/>
      <c r="F1760" s="585"/>
    </row>
    <row r="1761" spans="1:6" ht="17.5" customHeight="1" thickBot="1">
      <c r="A1761" s="593">
        <v>37999204321</v>
      </c>
      <c r="B1761" s="594">
        <v>8</v>
      </c>
      <c r="C1761" s="595" t="s">
        <v>8459</v>
      </c>
      <c r="D1761" s="596" t="s">
        <v>6531</v>
      </c>
      <c r="E1761" s="585"/>
      <c r="F1761" s="585"/>
    </row>
    <row r="1762" spans="1:6" ht="17.5" customHeight="1" thickBot="1">
      <c r="A1762" s="593">
        <v>37999204401</v>
      </c>
      <c r="B1762" s="594">
        <v>8</v>
      </c>
      <c r="C1762" s="595" t="s">
        <v>8460</v>
      </c>
      <c r="D1762" s="596" t="s">
        <v>6531</v>
      </c>
      <c r="E1762" s="585"/>
      <c r="F1762" s="585"/>
    </row>
    <row r="1763" spans="1:6" ht="17.5" customHeight="1" thickBot="1">
      <c r="A1763" s="593">
        <v>37999204402</v>
      </c>
      <c r="B1763" s="594">
        <v>8</v>
      </c>
      <c r="C1763" s="595" t="s">
        <v>8461</v>
      </c>
      <c r="D1763" s="596" t="s">
        <v>6531</v>
      </c>
      <c r="E1763" s="585"/>
      <c r="F1763" s="585"/>
    </row>
    <row r="1764" spans="1:6" ht="17.5" customHeight="1" thickBot="1">
      <c r="A1764" s="593">
        <v>37999204403</v>
      </c>
      <c r="B1764" s="594">
        <v>8</v>
      </c>
      <c r="C1764" s="595" t="s">
        <v>8462</v>
      </c>
      <c r="D1764" s="596" t="s">
        <v>6531</v>
      </c>
      <c r="E1764" s="585"/>
      <c r="F1764" s="585"/>
    </row>
    <row r="1765" spans="1:6" ht="17.5" customHeight="1" thickBot="1">
      <c r="A1765" s="593">
        <v>37999204406</v>
      </c>
      <c r="B1765" s="594">
        <v>8</v>
      </c>
      <c r="C1765" s="595" t="s">
        <v>8463</v>
      </c>
      <c r="D1765" s="596" t="s">
        <v>6531</v>
      </c>
      <c r="E1765" s="585"/>
      <c r="F1765" s="585"/>
    </row>
    <row r="1766" spans="1:6" ht="17.5" customHeight="1" thickBot="1">
      <c r="A1766" s="593">
        <v>37999204408</v>
      </c>
      <c r="B1766" s="594">
        <v>8</v>
      </c>
      <c r="C1766" s="595" t="s">
        <v>8464</v>
      </c>
      <c r="D1766" s="596" t="s">
        <v>6531</v>
      </c>
      <c r="E1766" s="585"/>
      <c r="F1766" s="585"/>
    </row>
    <row r="1767" spans="1:6" ht="17.5" customHeight="1" thickBot="1">
      <c r="A1767" s="593">
        <v>37999204410</v>
      </c>
      <c r="B1767" s="594">
        <v>8</v>
      </c>
      <c r="C1767" s="595" t="s">
        <v>8465</v>
      </c>
      <c r="D1767" s="596" t="s">
        <v>6531</v>
      </c>
      <c r="E1767" s="585"/>
      <c r="F1767" s="585"/>
    </row>
    <row r="1768" spans="1:6" ht="17.5" customHeight="1" thickBot="1">
      <c r="A1768" s="593">
        <v>37999204411</v>
      </c>
      <c r="B1768" s="594">
        <v>8</v>
      </c>
      <c r="C1768" s="595" t="s">
        <v>8466</v>
      </c>
      <c r="D1768" s="596" t="s">
        <v>6531</v>
      </c>
      <c r="E1768" s="585"/>
      <c r="F1768" s="585"/>
    </row>
    <row r="1769" spans="1:6" ht="17.5" customHeight="1" thickBot="1">
      <c r="A1769" s="593">
        <v>37999204419</v>
      </c>
      <c r="B1769" s="594">
        <v>8</v>
      </c>
      <c r="C1769" s="595" t="s">
        <v>8467</v>
      </c>
      <c r="D1769" s="596" t="s">
        <v>6531</v>
      </c>
      <c r="E1769" s="585"/>
      <c r="F1769" s="585"/>
    </row>
    <row r="1770" spans="1:6" ht="17.5" customHeight="1" thickBot="1">
      <c r="A1770" s="593">
        <v>37999204425</v>
      </c>
      <c r="B1770" s="594">
        <v>8</v>
      </c>
      <c r="C1770" s="595" t="s">
        <v>8468</v>
      </c>
      <c r="D1770" s="596" t="s">
        <v>6531</v>
      </c>
      <c r="E1770" s="585"/>
      <c r="F1770" s="585"/>
    </row>
    <row r="1771" spans="1:6" ht="17.5" customHeight="1" thickBot="1">
      <c r="A1771" s="593">
        <v>37999204426</v>
      </c>
      <c r="B1771" s="594">
        <v>8</v>
      </c>
      <c r="C1771" s="595" t="s">
        <v>8469</v>
      </c>
      <c r="D1771" s="596" t="s">
        <v>6531</v>
      </c>
      <c r="E1771" s="585"/>
      <c r="F1771" s="585"/>
    </row>
    <row r="1772" spans="1:6" ht="17.5" customHeight="1" thickBot="1">
      <c r="A1772" s="593">
        <v>37999204427</v>
      </c>
      <c r="B1772" s="594">
        <v>8</v>
      </c>
      <c r="C1772" s="595" t="s">
        <v>8470</v>
      </c>
      <c r="D1772" s="596" t="s">
        <v>6531</v>
      </c>
      <c r="E1772" s="585"/>
      <c r="F1772" s="585"/>
    </row>
    <row r="1773" spans="1:6" ht="17.5" customHeight="1" thickBot="1">
      <c r="A1773" s="593">
        <v>37999204428</v>
      </c>
      <c r="B1773" s="594">
        <v>8</v>
      </c>
      <c r="C1773" s="595" t="s">
        <v>8471</v>
      </c>
      <c r="D1773" s="596" t="s">
        <v>6531</v>
      </c>
      <c r="E1773" s="585"/>
      <c r="F1773" s="585"/>
    </row>
    <row r="1774" spans="1:6" ht="17.5" customHeight="1" thickBot="1">
      <c r="A1774" s="593">
        <v>37999204429</v>
      </c>
      <c r="B1774" s="594">
        <v>8</v>
      </c>
      <c r="C1774" s="595" t="s">
        <v>8472</v>
      </c>
      <c r="D1774" s="596" t="s">
        <v>6531</v>
      </c>
      <c r="E1774" s="585"/>
      <c r="F1774" s="585"/>
    </row>
    <row r="1775" spans="1:6" ht="17.5" customHeight="1" thickBot="1">
      <c r="A1775" s="593">
        <v>37999204430</v>
      </c>
      <c r="B1775" s="594">
        <v>8</v>
      </c>
      <c r="C1775" s="595" t="s">
        <v>8473</v>
      </c>
      <c r="D1775" s="596" t="s">
        <v>6531</v>
      </c>
      <c r="E1775" s="585"/>
      <c r="F1775" s="585"/>
    </row>
    <row r="1776" spans="1:6" ht="17.5" customHeight="1" thickBot="1">
      <c r="A1776" s="593">
        <v>37999204431</v>
      </c>
      <c r="B1776" s="594">
        <v>8</v>
      </c>
      <c r="C1776" s="595" t="s">
        <v>8474</v>
      </c>
      <c r="D1776" s="596" t="s">
        <v>6531</v>
      </c>
      <c r="E1776" s="585"/>
      <c r="F1776" s="585"/>
    </row>
    <row r="1777" spans="1:6" ht="17.5" customHeight="1" thickBot="1">
      <c r="A1777" s="593">
        <v>37999204432</v>
      </c>
      <c r="B1777" s="594">
        <v>8</v>
      </c>
      <c r="C1777" s="595" t="s">
        <v>8475</v>
      </c>
      <c r="D1777" s="596" t="s">
        <v>6531</v>
      </c>
      <c r="E1777" s="585"/>
      <c r="F1777" s="585"/>
    </row>
    <row r="1778" spans="1:6" ht="17.5" customHeight="1" thickBot="1">
      <c r="A1778" s="593">
        <v>37999204433</v>
      </c>
      <c r="B1778" s="594">
        <v>8</v>
      </c>
      <c r="C1778" s="595" t="s">
        <v>8476</v>
      </c>
      <c r="D1778" s="596" t="s">
        <v>6531</v>
      </c>
      <c r="E1778" s="585"/>
      <c r="F1778" s="585"/>
    </row>
    <row r="1779" spans="1:6" ht="17.5" customHeight="1" thickBot="1">
      <c r="A1779" s="593">
        <v>37999204437</v>
      </c>
      <c r="B1779" s="594">
        <v>8</v>
      </c>
      <c r="C1779" s="595" t="s">
        <v>8477</v>
      </c>
      <c r="D1779" s="596" t="s">
        <v>6531</v>
      </c>
      <c r="E1779" s="585"/>
      <c r="F1779" s="585"/>
    </row>
    <row r="1780" spans="1:6" ht="17.5" customHeight="1" thickBot="1">
      <c r="A1780" s="593">
        <v>37999204438</v>
      </c>
      <c r="B1780" s="594">
        <v>8</v>
      </c>
      <c r="C1780" s="595" t="s">
        <v>8478</v>
      </c>
      <c r="D1780" s="596" t="s">
        <v>6531</v>
      </c>
      <c r="E1780" s="585"/>
      <c r="F1780" s="585"/>
    </row>
    <row r="1781" spans="1:6" ht="17.5" customHeight="1" thickBot="1">
      <c r="A1781" s="593">
        <v>37999204439</v>
      </c>
      <c r="B1781" s="594">
        <v>8</v>
      </c>
      <c r="C1781" s="595" t="s">
        <v>8479</v>
      </c>
      <c r="D1781" s="596" t="s">
        <v>6531</v>
      </c>
      <c r="E1781" s="585"/>
      <c r="F1781" s="585"/>
    </row>
    <row r="1782" spans="1:6" ht="17.5" customHeight="1" thickBot="1">
      <c r="A1782" s="593">
        <v>37999204440</v>
      </c>
      <c r="B1782" s="594">
        <v>8</v>
      </c>
      <c r="C1782" s="595" t="s">
        <v>8480</v>
      </c>
      <c r="D1782" s="596" t="s">
        <v>6531</v>
      </c>
      <c r="E1782" s="585"/>
      <c r="F1782" s="585"/>
    </row>
    <row r="1783" spans="1:6" ht="17.5" customHeight="1" thickBot="1">
      <c r="A1783" s="593">
        <v>37999204502</v>
      </c>
      <c r="B1783" s="594">
        <v>8</v>
      </c>
      <c r="C1783" s="595" t="s">
        <v>8481</v>
      </c>
      <c r="D1783" s="596" t="s">
        <v>6531</v>
      </c>
      <c r="E1783" s="585"/>
      <c r="F1783" s="585"/>
    </row>
    <row r="1784" spans="1:6" ht="17.5" customHeight="1" thickBot="1">
      <c r="A1784" s="593">
        <v>37999204506</v>
      </c>
      <c r="B1784" s="594">
        <v>8</v>
      </c>
      <c r="C1784" s="595" t="s">
        <v>8482</v>
      </c>
      <c r="D1784" s="596" t="s">
        <v>6531</v>
      </c>
      <c r="E1784" s="585"/>
      <c r="F1784" s="585"/>
    </row>
    <row r="1785" spans="1:6" ht="17.5" customHeight="1" thickBot="1">
      <c r="A1785" s="593">
        <v>37999204512</v>
      </c>
      <c r="B1785" s="594">
        <v>8</v>
      </c>
      <c r="C1785" s="595" t="s">
        <v>8483</v>
      </c>
      <c r="D1785" s="596" t="s">
        <v>6531</v>
      </c>
      <c r="E1785" s="585"/>
      <c r="F1785" s="585"/>
    </row>
    <row r="1786" spans="1:6" ht="17.5" customHeight="1" thickBot="1">
      <c r="A1786" s="593">
        <v>37999204513</v>
      </c>
      <c r="B1786" s="594">
        <v>8</v>
      </c>
      <c r="C1786" s="595" t="s">
        <v>8484</v>
      </c>
      <c r="D1786" s="596" t="s">
        <v>6531</v>
      </c>
      <c r="E1786" s="585"/>
      <c r="F1786" s="585"/>
    </row>
    <row r="1787" spans="1:6" ht="17.5" customHeight="1" thickBot="1">
      <c r="A1787" s="593">
        <v>37999204514</v>
      </c>
      <c r="B1787" s="594">
        <v>8</v>
      </c>
      <c r="C1787" s="595" t="s">
        <v>8485</v>
      </c>
      <c r="D1787" s="596" t="s">
        <v>6531</v>
      </c>
      <c r="E1787" s="585"/>
      <c r="F1787" s="585"/>
    </row>
    <row r="1788" spans="1:6" ht="17.5" customHeight="1" thickBot="1">
      <c r="A1788" s="593">
        <v>37999204516</v>
      </c>
      <c r="B1788" s="594">
        <v>8</v>
      </c>
      <c r="C1788" s="595" t="s">
        <v>8486</v>
      </c>
      <c r="D1788" s="596" t="s">
        <v>6531</v>
      </c>
      <c r="E1788" s="585"/>
      <c r="F1788" s="585"/>
    </row>
    <row r="1789" spans="1:6" ht="17.5" customHeight="1" thickBot="1">
      <c r="A1789" s="593">
        <v>37999204519</v>
      </c>
      <c r="B1789" s="594">
        <v>8</v>
      </c>
      <c r="C1789" s="595" t="s">
        <v>8487</v>
      </c>
      <c r="D1789" s="596" t="s">
        <v>6531</v>
      </c>
      <c r="E1789" s="585"/>
      <c r="F1789" s="585"/>
    </row>
    <row r="1790" spans="1:6" ht="17.5" customHeight="1" thickBot="1">
      <c r="A1790" s="593">
        <v>37999204522</v>
      </c>
      <c r="B1790" s="594">
        <v>8</v>
      </c>
      <c r="C1790" s="595" t="s">
        <v>8488</v>
      </c>
      <c r="D1790" s="596" t="s">
        <v>6531</v>
      </c>
      <c r="E1790" s="585"/>
      <c r="F1790" s="585"/>
    </row>
    <row r="1791" spans="1:6" ht="17.5" customHeight="1" thickBot="1">
      <c r="A1791" s="593">
        <v>37999204601</v>
      </c>
      <c r="B1791" s="594">
        <v>8</v>
      </c>
      <c r="C1791" s="595" t="s">
        <v>8489</v>
      </c>
      <c r="D1791" s="596" t="s">
        <v>8490</v>
      </c>
      <c r="E1791" s="585"/>
      <c r="F1791" s="585"/>
    </row>
    <row r="1792" spans="1:6" ht="17.5" customHeight="1" thickBot="1">
      <c r="A1792" s="593">
        <v>37999204602</v>
      </c>
      <c r="B1792" s="594">
        <v>8</v>
      </c>
      <c r="C1792" s="595" t="s">
        <v>8491</v>
      </c>
      <c r="D1792" s="596" t="s">
        <v>8492</v>
      </c>
      <c r="E1792" s="585"/>
      <c r="F1792" s="585"/>
    </row>
    <row r="1793" spans="1:6" ht="17.5" customHeight="1" thickBot="1">
      <c r="A1793" s="593">
        <v>37999204603</v>
      </c>
      <c r="B1793" s="594">
        <v>8</v>
      </c>
      <c r="C1793" s="595" t="s">
        <v>8493</v>
      </c>
      <c r="D1793" s="596" t="s">
        <v>6531</v>
      </c>
      <c r="E1793" s="585"/>
      <c r="F1793" s="585"/>
    </row>
    <row r="1794" spans="1:6" ht="17.5" customHeight="1" thickBot="1">
      <c r="A1794" s="593">
        <v>37999204604</v>
      </c>
      <c r="B1794" s="594">
        <v>8</v>
      </c>
      <c r="C1794" s="595" t="s">
        <v>8494</v>
      </c>
      <c r="D1794" s="596" t="s">
        <v>8495</v>
      </c>
      <c r="E1794" s="585"/>
      <c r="F1794" s="585"/>
    </row>
    <row r="1795" spans="1:6" ht="17.5" customHeight="1" thickBot="1">
      <c r="A1795" s="593">
        <v>37999204605</v>
      </c>
      <c r="B1795" s="594">
        <v>8</v>
      </c>
      <c r="C1795" s="595" t="s">
        <v>8496</v>
      </c>
      <c r="D1795" s="596" t="s">
        <v>6531</v>
      </c>
      <c r="E1795" s="585"/>
      <c r="F1795" s="585"/>
    </row>
    <row r="1796" spans="1:6" ht="17.5" customHeight="1" thickBot="1">
      <c r="A1796" s="593">
        <v>37999211103</v>
      </c>
      <c r="B1796" s="594">
        <v>8</v>
      </c>
      <c r="C1796" s="595" t="s">
        <v>8497</v>
      </c>
      <c r="D1796" s="596" t="s">
        <v>6531</v>
      </c>
      <c r="E1796" s="585"/>
      <c r="F1796" s="585"/>
    </row>
    <row r="1797" spans="1:6" ht="17.5" customHeight="1" thickBot="1">
      <c r="A1797" s="593">
        <v>37999211201</v>
      </c>
      <c r="B1797" s="594">
        <v>8</v>
      </c>
      <c r="C1797" s="595" t="s">
        <v>8498</v>
      </c>
      <c r="D1797" s="596" t="s">
        <v>6531</v>
      </c>
      <c r="E1797" s="585"/>
      <c r="F1797" s="585"/>
    </row>
    <row r="1798" spans="1:6" ht="17.5" customHeight="1" thickBot="1">
      <c r="A1798" s="593">
        <v>37999211202</v>
      </c>
      <c r="B1798" s="594">
        <v>8</v>
      </c>
      <c r="C1798" s="595" t="s">
        <v>8499</v>
      </c>
      <c r="D1798" s="596" t="s">
        <v>6531</v>
      </c>
      <c r="E1798" s="585"/>
      <c r="F1798" s="585"/>
    </row>
    <row r="1799" spans="1:6" ht="17.5" customHeight="1" thickBot="1">
      <c r="A1799" s="593">
        <v>37999211203</v>
      </c>
      <c r="B1799" s="594">
        <v>8</v>
      </c>
      <c r="C1799" s="595" t="s">
        <v>8500</v>
      </c>
      <c r="D1799" s="596" t="s">
        <v>6531</v>
      </c>
      <c r="E1799" s="585"/>
      <c r="F1799" s="585"/>
    </row>
    <row r="1800" spans="1:6" ht="17.5" customHeight="1" thickBot="1">
      <c r="A1800" s="593">
        <v>37999211204</v>
      </c>
      <c r="B1800" s="594">
        <v>8</v>
      </c>
      <c r="C1800" s="595" t="s">
        <v>8501</v>
      </c>
      <c r="D1800" s="596" t="s">
        <v>6531</v>
      </c>
      <c r="E1800" s="585"/>
      <c r="F1800" s="585"/>
    </row>
    <row r="1801" spans="1:6" ht="17.5" customHeight="1" thickBot="1">
      <c r="A1801" s="593">
        <v>37999211205</v>
      </c>
      <c r="B1801" s="594">
        <v>8</v>
      </c>
      <c r="C1801" s="595" t="s">
        <v>8502</v>
      </c>
      <c r="D1801" s="596" t="s">
        <v>6531</v>
      </c>
      <c r="E1801" s="585"/>
      <c r="F1801" s="585"/>
    </row>
    <row r="1802" spans="1:6" ht="17.5" customHeight="1" thickBot="1">
      <c r="A1802" s="593">
        <v>37999211206</v>
      </c>
      <c r="B1802" s="594">
        <v>8</v>
      </c>
      <c r="C1802" s="595" t="s">
        <v>8503</v>
      </c>
      <c r="D1802" s="596" t="s">
        <v>6531</v>
      </c>
      <c r="E1802" s="585"/>
      <c r="F1802" s="585"/>
    </row>
    <row r="1803" spans="1:6" ht="17.5" customHeight="1" thickBot="1">
      <c r="A1803" s="593">
        <v>37999211207</v>
      </c>
      <c r="B1803" s="594">
        <v>8</v>
      </c>
      <c r="C1803" s="595" t="s">
        <v>8504</v>
      </c>
      <c r="D1803" s="596" t="s">
        <v>6531</v>
      </c>
      <c r="E1803" s="585"/>
      <c r="F1803" s="585"/>
    </row>
    <row r="1804" spans="1:6" ht="17.5" customHeight="1" thickBot="1">
      <c r="A1804" s="593">
        <v>37999211208</v>
      </c>
      <c r="B1804" s="594">
        <v>8</v>
      </c>
      <c r="C1804" s="595" t="s">
        <v>8505</v>
      </c>
      <c r="D1804" s="596" t="s">
        <v>6531</v>
      </c>
      <c r="E1804" s="585"/>
      <c r="F1804" s="585"/>
    </row>
    <row r="1805" spans="1:6" ht="17.5" customHeight="1" thickBot="1">
      <c r="A1805" s="593">
        <v>37999211209</v>
      </c>
      <c r="B1805" s="594">
        <v>8</v>
      </c>
      <c r="C1805" s="595" t="s">
        <v>8506</v>
      </c>
      <c r="D1805" s="596" t="s">
        <v>6531</v>
      </c>
      <c r="E1805" s="585"/>
      <c r="F1805" s="585"/>
    </row>
    <row r="1806" spans="1:6" ht="17.5" customHeight="1" thickBot="1">
      <c r="A1806" s="593">
        <v>37999211210</v>
      </c>
      <c r="B1806" s="594">
        <v>8</v>
      </c>
      <c r="C1806" s="595" t="s">
        <v>8507</v>
      </c>
      <c r="D1806" s="596" t="s">
        <v>6531</v>
      </c>
      <c r="E1806" s="585"/>
      <c r="F1806" s="585"/>
    </row>
    <row r="1807" spans="1:6" ht="17.5" customHeight="1" thickBot="1">
      <c r="A1807" s="593">
        <v>37999211211</v>
      </c>
      <c r="B1807" s="594">
        <v>8</v>
      </c>
      <c r="C1807" s="595" t="s">
        <v>8508</v>
      </c>
      <c r="D1807" s="596" t="s">
        <v>6531</v>
      </c>
      <c r="E1807" s="585"/>
      <c r="F1807" s="585"/>
    </row>
    <row r="1808" spans="1:6" ht="17.5" customHeight="1" thickBot="1">
      <c r="A1808" s="593">
        <v>37999211212</v>
      </c>
      <c r="B1808" s="594">
        <v>8</v>
      </c>
      <c r="C1808" s="595" t="s">
        <v>8509</v>
      </c>
      <c r="D1808" s="596" t="s">
        <v>6531</v>
      </c>
      <c r="E1808" s="585"/>
      <c r="F1808" s="585"/>
    </row>
    <row r="1809" spans="1:6" ht="17.5" customHeight="1" thickBot="1">
      <c r="A1809" s="593">
        <v>37999211213</v>
      </c>
      <c r="B1809" s="594">
        <v>8</v>
      </c>
      <c r="C1809" s="595" t="s">
        <v>8510</v>
      </c>
      <c r="D1809" s="596" t="s">
        <v>6531</v>
      </c>
      <c r="E1809" s="585"/>
      <c r="F1809" s="585"/>
    </row>
    <row r="1810" spans="1:6" ht="17.5" customHeight="1" thickBot="1">
      <c r="A1810" s="593">
        <v>37999211214</v>
      </c>
      <c r="B1810" s="594">
        <v>8</v>
      </c>
      <c r="C1810" s="595" t="s">
        <v>8511</v>
      </c>
      <c r="D1810" s="596" t="s">
        <v>6531</v>
      </c>
      <c r="E1810" s="585"/>
      <c r="F1810" s="585"/>
    </row>
    <row r="1811" spans="1:6" ht="17.5" customHeight="1" thickBot="1">
      <c r="A1811" s="593">
        <v>37999211215</v>
      </c>
      <c r="B1811" s="594">
        <v>8</v>
      </c>
      <c r="C1811" s="595" t="s">
        <v>8512</v>
      </c>
      <c r="D1811" s="596" t="s">
        <v>6531</v>
      </c>
      <c r="E1811" s="585"/>
      <c r="F1811" s="585"/>
    </row>
    <row r="1812" spans="1:6" ht="17.5" customHeight="1" thickBot="1">
      <c r="A1812" s="593">
        <v>37999211216</v>
      </c>
      <c r="B1812" s="594">
        <v>8</v>
      </c>
      <c r="C1812" s="595" t="s">
        <v>8513</v>
      </c>
      <c r="D1812" s="596" t="s">
        <v>6531</v>
      </c>
      <c r="E1812" s="585"/>
      <c r="F1812" s="585"/>
    </row>
    <row r="1813" spans="1:6" ht="17.5" customHeight="1" thickBot="1">
      <c r="A1813" s="593">
        <v>37999211217</v>
      </c>
      <c r="B1813" s="594">
        <v>8</v>
      </c>
      <c r="C1813" s="595" t="s">
        <v>8381</v>
      </c>
      <c r="D1813" s="596" t="s">
        <v>6531</v>
      </c>
      <c r="E1813" s="585"/>
      <c r="F1813" s="585"/>
    </row>
    <row r="1814" spans="1:6" ht="17.5" customHeight="1" thickBot="1">
      <c r="A1814" s="593">
        <v>37999211218</v>
      </c>
      <c r="B1814" s="594">
        <v>8</v>
      </c>
      <c r="C1814" s="595" t="s">
        <v>8382</v>
      </c>
      <c r="D1814" s="596" t="s">
        <v>6531</v>
      </c>
      <c r="E1814" s="585"/>
      <c r="F1814" s="585"/>
    </row>
    <row r="1815" spans="1:6" ht="17.5" customHeight="1" thickBot="1">
      <c r="A1815" s="593">
        <v>37999211219</v>
      </c>
      <c r="B1815" s="594">
        <v>8</v>
      </c>
      <c r="C1815" s="595" t="s">
        <v>8514</v>
      </c>
      <c r="D1815" s="596" t="s">
        <v>6531</v>
      </c>
      <c r="E1815" s="585"/>
      <c r="F1815" s="585"/>
    </row>
    <row r="1816" spans="1:6" ht="17.5" customHeight="1" thickBot="1">
      <c r="A1816" s="593">
        <v>37999211304</v>
      </c>
      <c r="B1816" s="594">
        <v>8</v>
      </c>
      <c r="C1816" s="595" t="s">
        <v>8515</v>
      </c>
      <c r="D1816" s="596" t="s">
        <v>6531</v>
      </c>
      <c r="E1816" s="585"/>
      <c r="F1816" s="585"/>
    </row>
    <row r="1817" spans="1:6" ht="17.5" customHeight="1" thickBot="1">
      <c r="A1817" s="593">
        <v>37999211306</v>
      </c>
      <c r="B1817" s="594">
        <v>8</v>
      </c>
      <c r="C1817" s="595" t="s">
        <v>8516</v>
      </c>
      <c r="D1817" s="596" t="s">
        <v>6531</v>
      </c>
      <c r="E1817" s="585"/>
      <c r="F1817" s="585"/>
    </row>
    <row r="1818" spans="1:6" ht="17.5" customHeight="1" thickBot="1">
      <c r="A1818" s="593">
        <v>37999211307</v>
      </c>
      <c r="B1818" s="594">
        <v>8</v>
      </c>
      <c r="C1818" s="595" t="s">
        <v>8517</v>
      </c>
      <c r="D1818" s="596" t="s">
        <v>6531</v>
      </c>
      <c r="E1818" s="585"/>
      <c r="F1818" s="585"/>
    </row>
    <row r="1819" spans="1:6" ht="17.5" customHeight="1" thickBot="1">
      <c r="A1819" s="593">
        <v>37999211406</v>
      </c>
      <c r="B1819" s="594">
        <v>8</v>
      </c>
      <c r="C1819" s="595" t="s">
        <v>8518</v>
      </c>
      <c r="D1819" s="596" t="s">
        <v>6531</v>
      </c>
      <c r="E1819" s="585"/>
      <c r="F1819" s="585"/>
    </row>
    <row r="1820" spans="1:6" ht="17.5" customHeight="1" thickBot="1">
      <c r="A1820" s="593">
        <v>37999211407</v>
      </c>
      <c r="B1820" s="594">
        <v>8</v>
      </c>
      <c r="C1820" s="595" t="s">
        <v>8519</v>
      </c>
      <c r="D1820" s="596" t="s">
        <v>6531</v>
      </c>
      <c r="E1820" s="585"/>
      <c r="F1820" s="585"/>
    </row>
    <row r="1821" spans="1:6" ht="17.5" customHeight="1" thickBot="1">
      <c r="A1821" s="593">
        <v>37999211502</v>
      </c>
      <c r="B1821" s="594">
        <v>8</v>
      </c>
      <c r="C1821" s="595" t="s">
        <v>8520</v>
      </c>
      <c r="D1821" s="596" t="s">
        <v>6531</v>
      </c>
      <c r="E1821" s="585"/>
      <c r="F1821" s="585"/>
    </row>
    <row r="1822" spans="1:6" ht="17.5" customHeight="1" thickBot="1">
      <c r="A1822" s="593">
        <v>37999211503</v>
      </c>
      <c r="B1822" s="594">
        <v>8</v>
      </c>
      <c r="C1822" s="595" t="s">
        <v>8521</v>
      </c>
      <c r="D1822" s="596" t="s">
        <v>6531</v>
      </c>
      <c r="E1822" s="585"/>
      <c r="F1822" s="585"/>
    </row>
    <row r="1823" spans="1:6" ht="17.5" customHeight="1" thickBot="1">
      <c r="A1823" s="593">
        <v>37999211505</v>
      </c>
      <c r="B1823" s="594">
        <v>8</v>
      </c>
      <c r="C1823" s="595" t="s">
        <v>8522</v>
      </c>
      <c r="D1823" s="596" t="s">
        <v>6531</v>
      </c>
      <c r="E1823" s="585"/>
      <c r="F1823" s="585"/>
    </row>
    <row r="1824" spans="1:6" ht="17.5" customHeight="1" thickBot="1">
      <c r="A1824" s="593">
        <v>37999211506</v>
      </c>
      <c r="B1824" s="594">
        <v>8</v>
      </c>
      <c r="C1824" s="595" t="s">
        <v>8523</v>
      </c>
      <c r="D1824" s="596" t="s">
        <v>6531</v>
      </c>
      <c r="E1824" s="585"/>
      <c r="F1824" s="585"/>
    </row>
    <row r="1825" spans="1:6" ht="17.5" customHeight="1" thickBot="1">
      <c r="A1825" s="593">
        <v>37999211508</v>
      </c>
      <c r="B1825" s="594">
        <v>8</v>
      </c>
      <c r="C1825" s="595" t="s">
        <v>8524</v>
      </c>
      <c r="D1825" s="596" t="s">
        <v>6531</v>
      </c>
      <c r="E1825" s="585"/>
      <c r="F1825" s="585"/>
    </row>
    <row r="1826" spans="1:6" ht="17.5" customHeight="1" thickBot="1">
      <c r="A1826" s="593">
        <v>37999211601</v>
      </c>
      <c r="B1826" s="594">
        <v>8</v>
      </c>
      <c r="C1826" s="595" t="s">
        <v>8525</v>
      </c>
      <c r="D1826" s="596" t="s">
        <v>6531</v>
      </c>
      <c r="E1826" s="585"/>
      <c r="F1826" s="585"/>
    </row>
    <row r="1827" spans="1:6" ht="17.5" customHeight="1" thickBot="1">
      <c r="A1827" s="593">
        <v>37999211802</v>
      </c>
      <c r="B1827" s="594">
        <v>8</v>
      </c>
      <c r="C1827" s="595" t="s">
        <v>8526</v>
      </c>
      <c r="D1827" s="596" t="s">
        <v>6531</v>
      </c>
      <c r="E1827" s="585"/>
      <c r="F1827" s="585"/>
    </row>
    <row r="1828" spans="1:6" ht="17.5" customHeight="1" thickBot="1">
      <c r="A1828" s="593">
        <v>37999211803</v>
      </c>
      <c r="B1828" s="594">
        <v>8</v>
      </c>
      <c r="C1828" s="595" t="s">
        <v>8527</v>
      </c>
      <c r="D1828" s="596" t="s">
        <v>6531</v>
      </c>
      <c r="E1828" s="585"/>
      <c r="F1828" s="585"/>
    </row>
    <row r="1829" spans="1:6" ht="17.5" customHeight="1" thickBot="1">
      <c r="A1829" s="593">
        <v>37999212501</v>
      </c>
      <c r="B1829" s="594">
        <v>8</v>
      </c>
      <c r="C1829" s="595" t="s">
        <v>8528</v>
      </c>
      <c r="D1829" s="596" t="s">
        <v>6531</v>
      </c>
      <c r="E1829" s="585"/>
      <c r="F1829" s="585"/>
    </row>
    <row r="1830" spans="1:6" ht="17.5" customHeight="1" thickBot="1">
      <c r="A1830" s="593">
        <v>37999212601</v>
      </c>
      <c r="B1830" s="594">
        <v>8</v>
      </c>
      <c r="C1830" s="595" t="s">
        <v>8409</v>
      </c>
      <c r="D1830" s="596" t="s">
        <v>6531</v>
      </c>
      <c r="E1830" s="585"/>
      <c r="F1830" s="585"/>
    </row>
    <row r="1831" spans="1:6" ht="17.5" customHeight="1" thickBot="1">
      <c r="A1831" s="593">
        <v>37999212602</v>
      </c>
      <c r="B1831" s="594">
        <v>8</v>
      </c>
      <c r="C1831" s="595" t="s">
        <v>8529</v>
      </c>
      <c r="D1831" s="596" t="s">
        <v>6531</v>
      </c>
      <c r="E1831" s="585"/>
      <c r="F1831" s="585"/>
    </row>
    <row r="1832" spans="1:6" ht="17.5" customHeight="1" thickBot="1">
      <c r="A1832" s="593">
        <v>37999212701</v>
      </c>
      <c r="B1832" s="594">
        <v>8</v>
      </c>
      <c r="C1832" s="595" t="s">
        <v>8530</v>
      </c>
      <c r="D1832" s="596" t="s">
        <v>8531</v>
      </c>
      <c r="E1832" s="585"/>
      <c r="F1832" s="585"/>
    </row>
    <row r="1833" spans="1:6" ht="17.5" customHeight="1" thickBot="1">
      <c r="A1833" s="593">
        <v>37999212702</v>
      </c>
      <c r="B1833" s="594">
        <v>8</v>
      </c>
      <c r="C1833" s="595" t="s">
        <v>8530</v>
      </c>
      <c r="D1833" s="596" t="s">
        <v>8532</v>
      </c>
      <c r="E1833" s="585"/>
      <c r="F1833" s="585"/>
    </row>
    <row r="1834" spans="1:6" ht="17.5" customHeight="1" thickBot="1">
      <c r="A1834" s="593">
        <v>37999212704</v>
      </c>
      <c r="B1834" s="594">
        <v>8</v>
      </c>
      <c r="C1834" s="595" t="s">
        <v>8533</v>
      </c>
      <c r="D1834" s="596" t="s">
        <v>6531</v>
      </c>
      <c r="E1834" s="585"/>
      <c r="F1834" s="585"/>
    </row>
    <row r="1835" spans="1:6" ht="17.5" customHeight="1" thickBot="1">
      <c r="A1835" s="593">
        <v>37999212705</v>
      </c>
      <c r="B1835" s="594">
        <v>8</v>
      </c>
      <c r="C1835" s="595" t="s">
        <v>8534</v>
      </c>
      <c r="D1835" s="596" t="s">
        <v>6531</v>
      </c>
      <c r="E1835" s="585"/>
      <c r="F1835" s="585"/>
    </row>
    <row r="1836" spans="1:6" ht="17.5" customHeight="1" thickBot="1">
      <c r="A1836" s="593">
        <v>37999213101</v>
      </c>
      <c r="B1836" s="594">
        <v>8</v>
      </c>
      <c r="C1836" s="595" t="s">
        <v>8535</v>
      </c>
      <c r="D1836" s="596" t="s">
        <v>6531</v>
      </c>
      <c r="E1836" s="585"/>
      <c r="F1836" s="585"/>
    </row>
    <row r="1837" spans="1:6" ht="17.5" customHeight="1" thickBot="1">
      <c r="A1837" s="593">
        <v>37999213201</v>
      </c>
      <c r="B1837" s="594">
        <v>8</v>
      </c>
      <c r="C1837" s="595" t="s">
        <v>8418</v>
      </c>
      <c r="D1837" s="596" t="s">
        <v>6531</v>
      </c>
      <c r="E1837" s="585"/>
      <c r="F1837" s="585"/>
    </row>
    <row r="1838" spans="1:6" ht="17.5" customHeight="1" thickBot="1">
      <c r="A1838" s="593">
        <v>37999213211</v>
      </c>
      <c r="B1838" s="594">
        <v>8</v>
      </c>
      <c r="C1838" s="595" t="s">
        <v>8536</v>
      </c>
      <c r="D1838" s="596" t="s">
        <v>6531</v>
      </c>
      <c r="E1838" s="585"/>
      <c r="F1838" s="585"/>
    </row>
    <row r="1839" spans="1:6" ht="17.5" customHeight="1" thickBot="1">
      <c r="A1839" s="593">
        <v>37999213301</v>
      </c>
      <c r="B1839" s="594">
        <v>8</v>
      </c>
      <c r="C1839" s="595" t="s">
        <v>8537</v>
      </c>
      <c r="D1839" s="596" t="s">
        <v>6531</v>
      </c>
      <c r="E1839" s="585"/>
      <c r="F1839" s="585"/>
    </row>
    <row r="1840" spans="1:6" ht="17.5" customHeight="1" thickBot="1">
      <c r="A1840" s="593">
        <v>37999213302</v>
      </c>
      <c r="B1840" s="594">
        <v>8</v>
      </c>
      <c r="C1840" s="595" t="s">
        <v>8538</v>
      </c>
      <c r="D1840" s="596" t="s">
        <v>6531</v>
      </c>
      <c r="E1840" s="585"/>
      <c r="F1840" s="585"/>
    </row>
    <row r="1841" spans="1:6" ht="17.5" customHeight="1" thickBot="1">
      <c r="A1841" s="593">
        <v>37999213303</v>
      </c>
      <c r="B1841" s="594">
        <v>8</v>
      </c>
      <c r="C1841" s="595" t="s">
        <v>8539</v>
      </c>
      <c r="D1841" s="596" t="s">
        <v>6531</v>
      </c>
      <c r="E1841" s="585"/>
      <c r="F1841" s="585"/>
    </row>
    <row r="1842" spans="1:6" ht="17.5" customHeight="1" thickBot="1">
      <c r="A1842" s="593">
        <v>37999214101</v>
      </c>
      <c r="B1842" s="594">
        <v>8</v>
      </c>
      <c r="C1842" s="595" t="s">
        <v>8540</v>
      </c>
      <c r="D1842" s="596" t="s">
        <v>6531</v>
      </c>
      <c r="E1842" s="585"/>
      <c r="F1842" s="585"/>
    </row>
    <row r="1843" spans="1:6" ht="17.5" customHeight="1" thickBot="1">
      <c r="A1843" s="593">
        <v>37999214102</v>
      </c>
      <c r="B1843" s="594">
        <v>8</v>
      </c>
      <c r="C1843" s="595" t="s">
        <v>8541</v>
      </c>
      <c r="D1843" s="596" t="s">
        <v>6531</v>
      </c>
      <c r="E1843" s="585"/>
      <c r="F1843" s="585"/>
    </row>
    <row r="1844" spans="1:6" ht="17.5" customHeight="1" thickBot="1">
      <c r="A1844" s="593">
        <v>37999214201</v>
      </c>
      <c r="B1844" s="594">
        <v>8</v>
      </c>
      <c r="C1844" s="595" t="s">
        <v>8542</v>
      </c>
      <c r="D1844" s="596" t="s">
        <v>6531</v>
      </c>
      <c r="E1844" s="585"/>
      <c r="F1844" s="585"/>
    </row>
    <row r="1845" spans="1:6" ht="17.5" customHeight="1" thickBot="1">
      <c r="A1845" s="593">
        <v>37999214202</v>
      </c>
      <c r="B1845" s="594">
        <v>8</v>
      </c>
      <c r="C1845" s="595" t="s">
        <v>8543</v>
      </c>
      <c r="D1845" s="596" t="s">
        <v>6531</v>
      </c>
      <c r="E1845" s="585"/>
      <c r="F1845" s="585"/>
    </row>
    <row r="1846" spans="1:6" ht="17.5" customHeight="1" thickBot="1">
      <c r="A1846" s="593">
        <v>37999214203</v>
      </c>
      <c r="B1846" s="594">
        <v>8</v>
      </c>
      <c r="C1846" s="595" t="s">
        <v>8544</v>
      </c>
      <c r="D1846" s="596" t="s">
        <v>6531</v>
      </c>
      <c r="E1846" s="585"/>
      <c r="F1846" s="585"/>
    </row>
    <row r="1847" spans="1:6" ht="17.5" customHeight="1" thickBot="1">
      <c r="A1847" s="593">
        <v>37999214204</v>
      </c>
      <c r="B1847" s="594">
        <v>8</v>
      </c>
      <c r="C1847" s="595" t="s">
        <v>8545</v>
      </c>
      <c r="D1847" s="596" t="s">
        <v>6531</v>
      </c>
      <c r="E1847" s="585"/>
      <c r="F1847" s="585"/>
    </row>
    <row r="1848" spans="1:6" ht="17.5" customHeight="1" thickBot="1">
      <c r="A1848" s="593">
        <v>37999214205</v>
      </c>
      <c r="B1848" s="594">
        <v>8</v>
      </c>
      <c r="C1848" s="595" t="s">
        <v>8546</v>
      </c>
      <c r="D1848" s="596" t="s">
        <v>6531</v>
      </c>
      <c r="E1848" s="585"/>
      <c r="F1848" s="585"/>
    </row>
    <row r="1849" spans="1:6" ht="17.5" customHeight="1" thickBot="1">
      <c r="A1849" s="593">
        <v>37999214206</v>
      </c>
      <c r="B1849" s="594">
        <v>8</v>
      </c>
      <c r="C1849" s="595" t="s">
        <v>8547</v>
      </c>
      <c r="D1849" s="596" t="s">
        <v>6531</v>
      </c>
      <c r="E1849" s="585"/>
      <c r="F1849" s="585"/>
    </row>
    <row r="1850" spans="1:6" ht="17.5" customHeight="1" thickBot="1">
      <c r="A1850" s="593">
        <v>37999214207</v>
      </c>
      <c r="B1850" s="594">
        <v>8</v>
      </c>
      <c r="C1850" s="595" t="s">
        <v>8548</v>
      </c>
      <c r="D1850" s="596" t="s">
        <v>6531</v>
      </c>
      <c r="E1850" s="585"/>
      <c r="F1850" s="585"/>
    </row>
    <row r="1851" spans="1:6" ht="17.5" customHeight="1" thickBot="1">
      <c r="A1851" s="593">
        <v>37999214208</v>
      </c>
      <c r="B1851" s="594">
        <v>8</v>
      </c>
      <c r="C1851" s="595" t="s">
        <v>8549</v>
      </c>
      <c r="D1851" s="596" t="s">
        <v>6531</v>
      </c>
      <c r="E1851" s="585"/>
      <c r="F1851" s="585"/>
    </row>
    <row r="1852" spans="1:6" ht="17.5" customHeight="1" thickBot="1">
      <c r="A1852" s="593">
        <v>37999214209</v>
      </c>
      <c r="B1852" s="594">
        <v>8</v>
      </c>
      <c r="C1852" s="595" t="s">
        <v>8550</v>
      </c>
      <c r="D1852" s="596" t="s">
        <v>6531</v>
      </c>
      <c r="E1852" s="585"/>
      <c r="F1852" s="585"/>
    </row>
    <row r="1853" spans="1:6" ht="17.5" customHeight="1" thickBot="1">
      <c r="A1853" s="593">
        <v>37999214210</v>
      </c>
      <c r="B1853" s="594">
        <v>8</v>
      </c>
      <c r="C1853" s="595" t="s">
        <v>8551</v>
      </c>
      <c r="D1853" s="596" t="s">
        <v>6531</v>
      </c>
      <c r="E1853" s="585"/>
      <c r="F1853" s="585"/>
    </row>
    <row r="1854" spans="1:6" ht="17.5" customHeight="1" thickBot="1">
      <c r="A1854" s="593">
        <v>37999214211</v>
      </c>
      <c r="B1854" s="594">
        <v>8</v>
      </c>
      <c r="C1854" s="595" t="s">
        <v>8552</v>
      </c>
      <c r="D1854" s="596" t="s">
        <v>6531</v>
      </c>
      <c r="E1854" s="585"/>
      <c r="F1854" s="585"/>
    </row>
    <row r="1855" spans="1:6" ht="17.5" customHeight="1" thickBot="1">
      <c r="A1855" s="593">
        <v>37999214212</v>
      </c>
      <c r="B1855" s="594">
        <v>8</v>
      </c>
      <c r="C1855" s="595" t="s">
        <v>8553</v>
      </c>
      <c r="D1855" s="596" t="s">
        <v>6531</v>
      </c>
      <c r="E1855" s="585"/>
      <c r="F1855" s="585"/>
    </row>
    <row r="1856" spans="1:6" ht="17.5" customHeight="1" thickBot="1">
      <c r="A1856" s="593">
        <v>37999214213</v>
      </c>
      <c r="B1856" s="594">
        <v>8</v>
      </c>
      <c r="C1856" s="595" t="s">
        <v>8554</v>
      </c>
      <c r="D1856" s="596" t="s">
        <v>6531</v>
      </c>
      <c r="E1856" s="585"/>
      <c r="F1856" s="585"/>
    </row>
    <row r="1857" spans="1:6" ht="17.5" customHeight="1" thickBot="1">
      <c r="A1857" s="593">
        <v>37999214214</v>
      </c>
      <c r="B1857" s="594">
        <v>8</v>
      </c>
      <c r="C1857" s="595" t="s">
        <v>8555</v>
      </c>
      <c r="D1857" s="596" t="s">
        <v>6531</v>
      </c>
      <c r="E1857" s="585"/>
      <c r="F1857" s="585"/>
    </row>
    <row r="1858" spans="1:6" ht="17.5" customHeight="1" thickBot="1">
      <c r="A1858" s="593">
        <v>37999214215</v>
      </c>
      <c r="B1858" s="594">
        <v>8</v>
      </c>
      <c r="C1858" s="595" t="s">
        <v>8556</v>
      </c>
      <c r="D1858" s="596" t="s">
        <v>6531</v>
      </c>
      <c r="E1858" s="585"/>
      <c r="F1858" s="585"/>
    </row>
    <row r="1859" spans="1:6" ht="17.5" customHeight="1" thickBot="1">
      <c r="A1859" s="593">
        <v>37999214216</v>
      </c>
      <c r="B1859" s="594">
        <v>8</v>
      </c>
      <c r="C1859" s="595" t="s">
        <v>8557</v>
      </c>
      <c r="D1859" s="596" t="s">
        <v>6531</v>
      </c>
      <c r="E1859" s="585"/>
      <c r="F1859" s="585"/>
    </row>
    <row r="1860" spans="1:6" ht="17.5" customHeight="1" thickBot="1">
      <c r="A1860" s="593">
        <v>37999214301</v>
      </c>
      <c r="B1860" s="594">
        <v>8</v>
      </c>
      <c r="C1860" s="595" t="s">
        <v>8558</v>
      </c>
      <c r="D1860" s="596" t="s">
        <v>6531</v>
      </c>
      <c r="E1860" s="585"/>
      <c r="F1860" s="585"/>
    </row>
    <row r="1861" spans="1:6" ht="17.5" customHeight="1" thickBot="1">
      <c r="A1861" s="593">
        <v>37999214302</v>
      </c>
      <c r="B1861" s="594">
        <v>8</v>
      </c>
      <c r="C1861" s="595" t="s">
        <v>8559</v>
      </c>
      <c r="D1861" s="596" t="s">
        <v>6531</v>
      </c>
      <c r="E1861" s="585"/>
      <c r="F1861" s="585"/>
    </row>
    <row r="1862" spans="1:6" ht="17.5" customHeight="1" thickBot="1">
      <c r="A1862" s="593">
        <v>37999214303</v>
      </c>
      <c r="B1862" s="594">
        <v>8</v>
      </c>
      <c r="C1862" s="595" t="s">
        <v>8560</v>
      </c>
      <c r="D1862" s="596" t="s">
        <v>6531</v>
      </c>
      <c r="E1862" s="585"/>
      <c r="F1862" s="585"/>
    </row>
    <row r="1863" spans="1:6" ht="17.5" customHeight="1" thickBot="1">
      <c r="A1863" s="593">
        <v>37999214304</v>
      </c>
      <c r="B1863" s="594">
        <v>8</v>
      </c>
      <c r="C1863" s="595" t="s">
        <v>8561</v>
      </c>
      <c r="D1863" s="596" t="s">
        <v>6531</v>
      </c>
      <c r="E1863" s="585"/>
      <c r="F1863" s="585"/>
    </row>
    <row r="1864" spans="1:6" ht="17.5" customHeight="1" thickBot="1">
      <c r="A1864" s="593">
        <v>37999214305</v>
      </c>
      <c r="B1864" s="594">
        <v>8</v>
      </c>
      <c r="C1864" s="595" t="s">
        <v>8562</v>
      </c>
      <c r="D1864" s="596" t="s">
        <v>6531</v>
      </c>
      <c r="E1864" s="585"/>
      <c r="F1864" s="585"/>
    </row>
    <row r="1865" spans="1:6" ht="17.5" customHeight="1" thickBot="1">
      <c r="A1865" s="593">
        <v>37999214310</v>
      </c>
      <c r="B1865" s="594">
        <v>8</v>
      </c>
      <c r="C1865" s="595" t="s">
        <v>8563</v>
      </c>
      <c r="D1865" s="596" t="s">
        <v>8564</v>
      </c>
      <c r="E1865" s="585"/>
      <c r="F1865" s="585"/>
    </row>
    <row r="1866" spans="1:6" ht="17.5" customHeight="1" thickBot="1">
      <c r="A1866" s="593">
        <v>37999214311</v>
      </c>
      <c r="B1866" s="594">
        <v>8</v>
      </c>
      <c r="C1866" s="595" t="s">
        <v>8565</v>
      </c>
      <c r="D1866" s="596" t="s">
        <v>6531</v>
      </c>
      <c r="E1866" s="585"/>
      <c r="F1866" s="585"/>
    </row>
    <row r="1867" spans="1:6" ht="17.5" customHeight="1" thickBot="1">
      <c r="A1867" s="593">
        <v>37999214312</v>
      </c>
      <c r="B1867" s="594">
        <v>8</v>
      </c>
      <c r="C1867" s="595" t="s">
        <v>8566</v>
      </c>
      <c r="D1867" s="596" t="s">
        <v>6531</v>
      </c>
      <c r="E1867" s="585"/>
      <c r="F1867" s="585"/>
    </row>
    <row r="1868" spans="1:6" ht="17.5" customHeight="1" thickBot="1">
      <c r="A1868" s="593">
        <v>37999214313</v>
      </c>
      <c r="B1868" s="594">
        <v>8</v>
      </c>
      <c r="C1868" s="595" t="s">
        <v>8567</v>
      </c>
      <c r="D1868" s="596" t="s">
        <v>6531</v>
      </c>
      <c r="E1868" s="585"/>
      <c r="F1868" s="585"/>
    </row>
    <row r="1869" spans="1:6" ht="17.5" customHeight="1" thickBot="1">
      <c r="A1869" s="593">
        <v>37999214314</v>
      </c>
      <c r="B1869" s="594">
        <v>8</v>
      </c>
      <c r="C1869" s="595" t="s">
        <v>8568</v>
      </c>
      <c r="D1869" s="596" t="s">
        <v>6531</v>
      </c>
      <c r="E1869" s="585"/>
      <c r="F1869" s="585"/>
    </row>
    <row r="1870" spans="1:6" ht="17.5" customHeight="1" thickBot="1">
      <c r="A1870" s="593">
        <v>37999214315</v>
      </c>
      <c r="B1870" s="594">
        <v>8</v>
      </c>
      <c r="C1870" s="595" t="s">
        <v>8569</v>
      </c>
      <c r="D1870" s="596" t="s">
        <v>6531</v>
      </c>
      <c r="E1870" s="585"/>
      <c r="F1870" s="585"/>
    </row>
    <row r="1871" spans="1:6" ht="17.5" customHeight="1" thickBot="1">
      <c r="A1871" s="593">
        <v>37999214316</v>
      </c>
      <c r="B1871" s="594">
        <v>8</v>
      </c>
      <c r="C1871" s="595" t="s">
        <v>8570</v>
      </c>
      <c r="D1871" s="596" t="s">
        <v>6531</v>
      </c>
      <c r="E1871" s="585"/>
      <c r="F1871" s="585"/>
    </row>
    <row r="1872" spans="1:6" ht="17.5" customHeight="1" thickBot="1">
      <c r="A1872" s="593">
        <v>37999214317</v>
      </c>
      <c r="B1872" s="594">
        <v>8</v>
      </c>
      <c r="C1872" s="595" t="s">
        <v>8571</v>
      </c>
      <c r="D1872" s="596" t="s">
        <v>6531</v>
      </c>
      <c r="E1872" s="585"/>
      <c r="F1872" s="585"/>
    </row>
    <row r="1873" spans="1:6" ht="17.5" customHeight="1" thickBot="1">
      <c r="A1873" s="593">
        <v>37999214319</v>
      </c>
      <c r="B1873" s="594">
        <v>8</v>
      </c>
      <c r="C1873" s="595" t="s">
        <v>8572</v>
      </c>
      <c r="D1873" s="596" t="s">
        <v>6531</v>
      </c>
      <c r="E1873" s="585"/>
      <c r="F1873" s="585"/>
    </row>
    <row r="1874" spans="1:6" ht="17.5" customHeight="1" thickBot="1">
      <c r="A1874" s="593">
        <v>37999214320</v>
      </c>
      <c r="B1874" s="594">
        <v>8</v>
      </c>
      <c r="C1874" s="595" t="s">
        <v>8573</v>
      </c>
      <c r="D1874" s="596" t="s">
        <v>6531</v>
      </c>
      <c r="E1874" s="585"/>
      <c r="F1874" s="585"/>
    </row>
    <row r="1875" spans="1:6" ht="17.5" customHeight="1" thickBot="1">
      <c r="A1875" s="593">
        <v>37999214321</v>
      </c>
      <c r="B1875" s="594">
        <v>8</v>
      </c>
      <c r="C1875" s="595" t="s">
        <v>8574</v>
      </c>
      <c r="D1875" s="596" t="s">
        <v>6531</v>
      </c>
      <c r="E1875" s="585"/>
      <c r="F1875" s="585"/>
    </row>
    <row r="1876" spans="1:6" ht="17.5" customHeight="1" thickBot="1">
      <c r="A1876" s="593">
        <v>37999214406</v>
      </c>
      <c r="B1876" s="594">
        <v>8</v>
      </c>
      <c r="C1876" s="595" t="s">
        <v>8575</v>
      </c>
      <c r="D1876" s="596" t="s">
        <v>6531</v>
      </c>
      <c r="E1876" s="585"/>
      <c r="F1876" s="585"/>
    </row>
    <row r="1877" spans="1:6" ht="17.5" customHeight="1" thickBot="1">
      <c r="A1877" s="593">
        <v>37999214408</v>
      </c>
      <c r="B1877" s="594">
        <v>8</v>
      </c>
      <c r="C1877" s="595" t="s">
        <v>8576</v>
      </c>
      <c r="D1877" s="596" t="s">
        <v>6531</v>
      </c>
      <c r="E1877" s="585"/>
      <c r="F1877" s="585"/>
    </row>
    <row r="1878" spans="1:6" ht="17.5" customHeight="1" thickBot="1">
      <c r="A1878" s="593">
        <v>37999214410</v>
      </c>
      <c r="B1878" s="594">
        <v>8</v>
      </c>
      <c r="C1878" s="595" t="s">
        <v>8577</v>
      </c>
      <c r="D1878" s="596" t="s">
        <v>6531</v>
      </c>
      <c r="E1878" s="585"/>
      <c r="F1878" s="585"/>
    </row>
    <row r="1879" spans="1:6" ht="17.5" customHeight="1" thickBot="1">
      <c r="A1879" s="593">
        <v>37999214411</v>
      </c>
      <c r="B1879" s="594">
        <v>8</v>
      </c>
      <c r="C1879" s="595" t="s">
        <v>8578</v>
      </c>
      <c r="D1879" s="596" t="s">
        <v>6531</v>
      </c>
      <c r="E1879" s="585"/>
      <c r="F1879" s="585"/>
    </row>
    <row r="1880" spans="1:6" ht="17.5" customHeight="1" thickBot="1">
      <c r="A1880" s="593">
        <v>37999214419</v>
      </c>
      <c r="B1880" s="594">
        <v>8</v>
      </c>
      <c r="C1880" s="595" t="s">
        <v>8579</v>
      </c>
      <c r="D1880" s="596" t="s">
        <v>6531</v>
      </c>
      <c r="E1880" s="585"/>
      <c r="F1880" s="585"/>
    </row>
    <row r="1881" spans="1:6" ht="17.5" customHeight="1" thickBot="1">
      <c r="A1881" s="593">
        <v>37999214430</v>
      </c>
      <c r="B1881" s="594">
        <v>8</v>
      </c>
      <c r="C1881" s="595" t="s">
        <v>8580</v>
      </c>
      <c r="D1881" s="596" t="s">
        <v>6531</v>
      </c>
      <c r="E1881" s="585"/>
      <c r="F1881" s="585"/>
    </row>
    <row r="1882" spans="1:6" ht="17.5" customHeight="1" thickBot="1">
      <c r="A1882" s="593">
        <v>37999214431</v>
      </c>
      <c r="B1882" s="594">
        <v>8</v>
      </c>
      <c r="C1882" s="595" t="s">
        <v>8581</v>
      </c>
      <c r="D1882" s="596" t="s">
        <v>6531</v>
      </c>
      <c r="E1882" s="585"/>
      <c r="F1882" s="585"/>
    </row>
    <row r="1883" spans="1:6" ht="17.5" customHeight="1" thickBot="1">
      <c r="A1883" s="593">
        <v>37999214432</v>
      </c>
      <c r="B1883" s="594">
        <v>8</v>
      </c>
      <c r="C1883" s="595" t="s">
        <v>8582</v>
      </c>
      <c r="D1883" s="596" t="s">
        <v>6531</v>
      </c>
      <c r="E1883" s="585"/>
      <c r="F1883" s="585"/>
    </row>
    <row r="1884" spans="1:6" ht="17.5" customHeight="1" thickBot="1">
      <c r="A1884" s="593">
        <v>37999214433</v>
      </c>
      <c r="B1884" s="594">
        <v>8</v>
      </c>
      <c r="C1884" s="595" t="s">
        <v>8583</v>
      </c>
      <c r="D1884" s="596" t="s">
        <v>6531</v>
      </c>
      <c r="E1884" s="585"/>
      <c r="F1884" s="585"/>
    </row>
    <row r="1885" spans="1:6" ht="17.5" customHeight="1" thickBot="1">
      <c r="A1885" s="593">
        <v>37999214437</v>
      </c>
      <c r="B1885" s="594">
        <v>8</v>
      </c>
      <c r="C1885" s="595" t="s">
        <v>8584</v>
      </c>
      <c r="D1885" s="596" t="s">
        <v>6531</v>
      </c>
      <c r="E1885" s="585"/>
      <c r="F1885" s="585"/>
    </row>
    <row r="1886" spans="1:6" ht="17.5" customHeight="1" thickBot="1">
      <c r="A1886" s="593">
        <v>37999214438</v>
      </c>
      <c r="B1886" s="594">
        <v>8</v>
      </c>
      <c r="C1886" s="595" t="s">
        <v>8585</v>
      </c>
      <c r="D1886" s="596" t="s">
        <v>6531</v>
      </c>
      <c r="E1886" s="585"/>
      <c r="F1886" s="585"/>
    </row>
    <row r="1887" spans="1:6" ht="17.5" customHeight="1" thickBot="1">
      <c r="A1887" s="593">
        <v>37999214439</v>
      </c>
      <c r="B1887" s="594">
        <v>8</v>
      </c>
      <c r="C1887" s="595" t="s">
        <v>8586</v>
      </c>
      <c r="D1887" s="596" t="s">
        <v>6531</v>
      </c>
      <c r="E1887" s="585"/>
      <c r="F1887" s="585"/>
    </row>
    <row r="1888" spans="1:6" ht="17.5" customHeight="1" thickBot="1">
      <c r="A1888" s="593">
        <v>37999214440</v>
      </c>
      <c r="B1888" s="594">
        <v>8</v>
      </c>
      <c r="C1888" s="595" t="s">
        <v>8587</v>
      </c>
      <c r="D1888" s="596" t="s">
        <v>6531</v>
      </c>
      <c r="E1888" s="585"/>
      <c r="F1888" s="585"/>
    </row>
    <row r="1889" spans="1:6" ht="17.5" customHeight="1" thickBot="1">
      <c r="A1889" s="593">
        <v>37999214502</v>
      </c>
      <c r="B1889" s="594">
        <v>8</v>
      </c>
      <c r="C1889" s="595" t="s">
        <v>8588</v>
      </c>
      <c r="D1889" s="596" t="s">
        <v>6531</v>
      </c>
      <c r="E1889" s="585"/>
      <c r="F1889" s="585"/>
    </row>
    <row r="1890" spans="1:6" ht="17.5" customHeight="1" thickBot="1">
      <c r="A1890" s="593">
        <v>37999214506</v>
      </c>
      <c r="B1890" s="594">
        <v>8</v>
      </c>
      <c r="C1890" s="595" t="s">
        <v>8589</v>
      </c>
      <c r="D1890" s="596" t="s">
        <v>6531</v>
      </c>
      <c r="E1890" s="585"/>
      <c r="F1890" s="585"/>
    </row>
    <row r="1891" spans="1:6" ht="17.5" customHeight="1" thickBot="1">
      <c r="A1891" s="593">
        <v>37999214512</v>
      </c>
      <c r="B1891" s="594">
        <v>8</v>
      </c>
      <c r="C1891" s="595" t="s">
        <v>8590</v>
      </c>
      <c r="D1891" s="596" t="s">
        <v>6531</v>
      </c>
      <c r="E1891" s="585"/>
      <c r="F1891" s="585"/>
    </row>
    <row r="1892" spans="1:6" ht="17.5" customHeight="1" thickBot="1">
      <c r="A1892" s="593">
        <v>37999214513</v>
      </c>
      <c r="B1892" s="594">
        <v>8</v>
      </c>
      <c r="C1892" s="595" t="s">
        <v>8591</v>
      </c>
      <c r="D1892" s="596" t="s">
        <v>6531</v>
      </c>
      <c r="E1892" s="585"/>
      <c r="F1892" s="585"/>
    </row>
    <row r="1893" spans="1:6" ht="17.5" customHeight="1" thickBot="1">
      <c r="A1893" s="593">
        <v>37999214514</v>
      </c>
      <c r="B1893" s="594">
        <v>8</v>
      </c>
      <c r="C1893" s="595" t="s">
        <v>8592</v>
      </c>
      <c r="D1893" s="596" t="s">
        <v>6531</v>
      </c>
      <c r="E1893" s="585"/>
      <c r="F1893" s="585"/>
    </row>
    <row r="1894" spans="1:6" ht="17.5" customHeight="1" thickBot="1">
      <c r="A1894" s="593">
        <v>37999214516</v>
      </c>
      <c r="B1894" s="594">
        <v>8</v>
      </c>
      <c r="C1894" s="595" t="s">
        <v>8593</v>
      </c>
      <c r="D1894" s="596" t="s">
        <v>6531</v>
      </c>
      <c r="E1894" s="585"/>
      <c r="F1894" s="585"/>
    </row>
    <row r="1895" spans="1:6" ht="17.5" customHeight="1" thickBot="1">
      <c r="A1895" s="593">
        <v>37999214519</v>
      </c>
      <c r="B1895" s="594">
        <v>8</v>
      </c>
      <c r="C1895" s="595" t="s">
        <v>8594</v>
      </c>
      <c r="D1895" s="596" t="s">
        <v>6531</v>
      </c>
      <c r="E1895" s="585"/>
      <c r="F1895" s="585"/>
    </row>
    <row r="1896" spans="1:6" ht="17.5" customHeight="1" thickBot="1">
      <c r="A1896" s="593">
        <v>37999214522</v>
      </c>
      <c r="B1896" s="594">
        <v>8</v>
      </c>
      <c r="C1896" s="595" t="s">
        <v>8595</v>
      </c>
      <c r="D1896" s="596" t="s">
        <v>6531</v>
      </c>
      <c r="E1896" s="585"/>
      <c r="F1896" s="585"/>
    </row>
    <row r="1897" spans="1:6" ht="17.5" customHeight="1" thickBot="1">
      <c r="A1897" s="593">
        <v>37999214601</v>
      </c>
      <c r="B1897" s="594">
        <v>8</v>
      </c>
      <c r="C1897" s="595" t="s">
        <v>8596</v>
      </c>
      <c r="D1897" s="596" t="s">
        <v>6531</v>
      </c>
      <c r="E1897" s="585"/>
      <c r="F1897" s="585"/>
    </row>
    <row r="1898" spans="1:6" ht="17.5" customHeight="1" thickBot="1">
      <c r="A1898" s="593">
        <v>37999214602</v>
      </c>
      <c r="B1898" s="594">
        <v>8</v>
      </c>
      <c r="C1898" s="595" t="s">
        <v>8597</v>
      </c>
      <c r="D1898" s="596" t="s">
        <v>6531</v>
      </c>
      <c r="E1898" s="585"/>
      <c r="F1898" s="585"/>
    </row>
    <row r="1899" spans="1:6" ht="17.5" customHeight="1" thickBot="1">
      <c r="A1899" s="593">
        <v>37999214603</v>
      </c>
      <c r="B1899" s="594">
        <v>8</v>
      </c>
      <c r="C1899" s="595" t="s">
        <v>8598</v>
      </c>
      <c r="D1899" s="596" t="s">
        <v>6531</v>
      </c>
      <c r="E1899" s="585"/>
      <c r="F1899" s="585"/>
    </row>
    <row r="1900" spans="1:6" ht="17.5" customHeight="1" thickBot="1">
      <c r="A1900" s="593">
        <v>37999214604</v>
      </c>
      <c r="B1900" s="594">
        <v>8</v>
      </c>
      <c r="C1900" s="595" t="s">
        <v>8599</v>
      </c>
      <c r="D1900" s="596" t="s">
        <v>6531</v>
      </c>
      <c r="E1900" s="585"/>
      <c r="F1900" s="585"/>
    </row>
    <row r="1901" spans="1:6" ht="17.5" customHeight="1" thickBot="1">
      <c r="A1901" s="593">
        <v>37999214605</v>
      </c>
      <c r="B1901" s="594">
        <v>8</v>
      </c>
      <c r="C1901" s="595" t="s">
        <v>8600</v>
      </c>
      <c r="D1901" s="596" t="s">
        <v>6531</v>
      </c>
      <c r="E1901" s="585"/>
      <c r="F1901" s="585"/>
    </row>
    <row r="1902" spans="1:6" ht="17.5" customHeight="1" thickBot="1">
      <c r="A1902" s="593">
        <v>379992200</v>
      </c>
      <c r="B1902" s="594">
        <v>8</v>
      </c>
      <c r="C1902" s="595" t="s">
        <v>8601</v>
      </c>
      <c r="D1902" s="596" t="s">
        <v>6531</v>
      </c>
      <c r="E1902" s="585"/>
      <c r="F1902" s="585"/>
    </row>
    <row r="1903" spans="1:6" ht="17.5" customHeight="1" thickBot="1">
      <c r="A1903" s="593">
        <v>379992201</v>
      </c>
      <c r="B1903" s="594">
        <v>8</v>
      </c>
      <c r="C1903" s="595" t="s">
        <v>8601</v>
      </c>
      <c r="D1903" s="596" t="s">
        <v>6531</v>
      </c>
      <c r="E1903" s="585"/>
      <c r="F1903" s="585"/>
    </row>
    <row r="1904" spans="1:6" ht="17.5" customHeight="1" thickBot="1">
      <c r="A1904" s="593">
        <v>379992300</v>
      </c>
      <c r="B1904" s="594">
        <v>8</v>
      </c>
      <c r="C1904" s="595" t="s">
        <v>8602</v>
      </c>
      <c r="D1904" s="596" t="s">
        <v>6531</v>
      </c>
      <c r="E1904" s="585"/>
      <c r="F1904" s="585"/>
    </row>
    <row r="1905" spans="1:6" ht="17.5" customHeight="1" thickBot="1">
      <c r="A1905" s="593">
        <v>37999251003</v>
      </c>
      <c r="B1905" s="594">
        <v>8</v>
      </c>
      <c r="C1905" s="595" t="s">
        <v>8603</v>
      </c>
      <c r="D1905" s="596" t="s">
        <v>6531</v>
      </c>
      <c r="E1905" s="585"/>
      <c r="F1905" s="585"/>
    </row>
    <row r="1906" spans="1:6" ht="17.5" customHeight="1" thickBot="1">
      <c r="A1906" s="593">
        <v>37999251004</v>
      </c>
      <c r="B1906" s="594">
        <v>8</v>
      </c>
      <c r="C1906" s="595" t="s">
        <v>8604</v>
      </c>
      <c r="D1906" s="596" t="s">
        <v>6531</v>
      </c>
      <c r="E1906" s="585"/>
      <c r="F1906" s="585"/>
    </row>
    <row r="1907" spans="1:6" ht="17.5" customHeight="1" thickBot="1">
      <c r="A1907" s="593">
        <v>37999251005</v>
      </c>
      <c r="B1907" s="594">
        <v>8</v>
      </c>
      <c r="C1907" s="595" t="s">
        <v>8605</v>
      </c>
      <c r="D1907" s="596" t="s">
        <v>6531</v>
      </c>
      <c r="E1907" s="585"/>
      <c r="F1907" s="585"/>
    </row>
    <row r="1908" spans="1:6" ht="17.5" customHeight="1" thickBot="1">
      <c r="A1908" s="593">
        <v>37999251006</v>
      </c>
      <c r="B1908" s="594">
        <v>8</v>
      </c>
      <c r="C1908" s="595" t="s">
        <v>8606</v>
      </c>
      <c r="D1908" s="596" t="s">
        <v>6531</v>
      </c>
      <c r="E1908" s="585"/>
      <c r="F1908" s="585"/>
    </row>
    <row r="1909" spans="1:6" ht="17.5" customHeight="1" thickBot="1">
      <c r="A1909" s="593">
        <v>37999252001</v>
      </c>
      <c r="B1909" s="594">
        <v>8</v>
      </c>
      <c r="C1909" s="595" t="s">
        <v>8607</v>
      </c>
      <c r="D1909" s="596" t="s">
        <v>6531</v>
      </c>
      <c r="E1909" s="585"/>
      <c r="F1909" s="585"/>
    </row>
    <row r="1910" spans="1:6" ht="17.5" customHeight="1" thickBot="1">
      <c r="A1910" s="593">
        <v>37999253001</v>
      </c>
      <c r="B1910" s="594">
        <v>8</v>
      </c>
      <c r="C1910" s="595" t="s">
        <v>8608</v>
      </c>
      <c r="D1910" s="596" t="s">
        <v>6531</v>
      </c>
      <c r="E1910" s="585"/>
      <c r="F1910" s="585"/>
    </row>
    <row r="1911" spans="1:6" ht="17.5" customHeight="1" thickBot="1">
      <c r="A1911" s="593">
        <v>37999253003</v>
      </c>
      <c r="B1911" s="594">
        <v>8</v>
      </c>
      <c r="C1911" s="595" t="s">
        <v>8609</v>
      </c>
      <c r="D1911" s="596" t="s">
        <v>6531</v>
      </c>
      <c r="E1911" s="585"/>
      <c r="F1911" s="585"/>
    </row>
    <row r="1912" spans="1:6" ht="17.5" customHeight="1" thickBot="1">
      <c r="A1912" s="593">
        <v>37999253005</v>
      </c>
      <c r="B1912" s="594">
        <v>8</v>
      </c>
      <c r="C1912" s="595" t="s">
        <v>8610</v>
      </c>
      <c r="D1912" s="596" t="s">
        <v>6531</v>
      </c>
      <c r="E1912" s="585"/>
      <c r="F1912" s="585"/>
    </row>
    <row r="1913" spans="1:6" ht="17.5" customHeight="1" thickBot="1">
      <c r="A1913" s="593">
        <v>37999254001</v>
      </c>
      <c r="B1913" s="594">
        <v>8</v>
      </c>
      <c r="C1913" s="595" t="s">
        <v>8611</v>
      </c>
      <c r="D1913" s="596" t="s">
        <v>6531</v>
      </c>
      <c r="E1913" s="585"/>
      <c r="F1913" s="585"/>
    </row>
    <row r="1914" spans="1:6" ht="17.5" customHeight="1" thickBot="1">
      <c r="A1914" s="593">
        <v>37999254002</v>
      </c>
      <c r="B1914" s="594">
        <v>8</v>
      </c>
      <c r="C1914" s="595" t="s">
        <v>8612</v>
      </c>
      <c r="D1914" s="596" t="s">
        <v>6531</v>
      </c>
      <c r="E1914" s="585"/>
      <c r="F1914" s="585"/>
    </row>
    <row r="1915" spans="1:6" ht="17.5" customHeight="1" thickBot="1">
      <c r="A1915" s="593">
        <v>37999255001</v>
      </c>
      <c r="B1915" s="594">
        <v>8</v>
      </c>
      <c r="C1915" s="595" t="s">
        <v>8613</v>
      </c>
      <c r="D1915" s="596" t="s">
        <v>6531</v>
      </c>
      <c r="E1915" s="585"/>
      <c r="F1915" s="585"/>
    </row>
    <row r="1916" spans="1:6" ht="17.5" customHeight="1" thickBot="1">
      <c r="A1916" s="593">
        <v>37999255002</v>
      </c>
      <c r="B1916" s="594">
        <v>8</v>
      </c>
      <c r="C1916" s="595" t="s">
        <v>8614</v>
      </c>
      <c r="D1916" s="596" t="s">
        <v>6531</v>
      </c>
      <c r="E1916" s="585"/>
      <c r="F1916" s="585"/>
    </row>
    <row r="1917" spans="1:6" ht="17.5" customHeight="1" thickBot="1">
      <c r="A1917" s="593">
        <v>37999255003</v>
      </c>
      <c r="B1917" s="594">
        <v>8</v>
      </c>
      <c r="C1917" s="595" t="s">
        <v>8615</v>
      </c>
      <c r="D1917" s="596" t="s">
        <v>6531</v>
      </c>
      <c r="E1917" s="585"/>
      <c r="F1917" s="585"/>
    </row>
    <row r="1918" spans="1:6" ht="17.5" customHeight="1" thickBot="1">
      <c r="A1918" s="593">
        <v>37999255004</v>
      </c>
      <c r="B1918" s="594">
        <v>8</v>
      </c>
      <c r="C1918" s="595" t="s">
        <v>8616</v>
      </c>
      <c r="D1918" s="596" t="s">
        <v>6531</v>
      </c>
      <c r="E1918" s="585"/>
      <c r="F1918" s="585"/>
    </row>
    <row r="1919" spans="1:6" ht="17.5" customHeight="1" thickBot="1">
      <c r="A1919" s="593">
        <v>37999255005</v>
      </c>
      <c r="B1919" s="594">
        <v>8</v>
      </c>
      <c r="C1919" s="595" t="s">
        <v>8617</v>
      </c>
      <c r="D1919" s="596" t="s">
        <v>6531</v>
      </c>
      <c r="E1919" s="585"/>
      <c r="F1919" s="585"/>
    </row>
    <row r="1920" spans="1:6" ht="17.5" customHeight="1" thickBot="1">
      <c r="A1920" s="593">
        <v>37999255006</v>
      </c>
      <c r="B1920" s="594">
        <v>8</v>
      </c>
      <c r="C1920" s="595" t="s">
        <v>8618</v>
      </c>
      <c r="D1920" s="596" t="s">
        <v>6531</v>
      </c>
      <c r="E1920" s="585"/>
      <c r="F1920" s="585"/>
    </row>
    <row r="1921" spans="1:6" ht="17.5" customHeight="1" thickBot="1">
      <c r="A1921" s="593">
        <v>37999255007</v>
      </c>
      <c r="B1921" s="594">
        <v>8</v>
      </c>
      <c r="C1921" s="595" t="s">
        <v>8619</v>
      </c>
      <c r="D1921" s="596" t="s">
        <v>6531</v>
      </c>
      <c r="E1921" s="585"/>
      <c r="F1921" s="585"/>
    </row>
    <row r="1922" spans="1:6" ht="17.5" customHeight="1" thickBot="1">
      <c r="A1922" s="593">
        <v>37999256001</v>
      </c>
      <c r="B1922" s="594">
        <v>8</v>
      </c>
      <c r="C1922" s="595" t="s">
        <v>8620</v>
      </c>
      <c r="D1922" s="596" t="s">
        <v>6531</v>
      </c>
      <c r="E1922" s="585"/>
      <c r="F1922" s="585"/>
    </row>
    <row r="1923" spans="1:6" ht="17.5" customHeight="1" thickBot="1">
      <c r="A1923" s="593">
        <v>37999256002</v>
      </c>
      <c r="B1923" s="594">
        <v>8</v>
      </c>
      <c r="C1923" s="595" t="s">
        <v>8621</v>
      </c>
      <c r="D1923" s="596" t="s">
        <v>6531</v>
      </c>
      <c r="E1923" s="585"/>
      <c r="F1923" s="585"/>
    </row>
    <row r="1924" spans="1:6" ht="17.5" customHeight="1" thickBot="1">
      <c r="A1924" s="593">
        <v>37999282101</v>
      </c>
      <c r="B1924" s="594">
        <v>8</v>
      </c>
      <c r="C1924" s="595" t="s">
        <v>8622</v>
      </c>
      <c r="D1924" s="596" t="s">
        <v>6531</v>
      </c>
      <c r="E1924" s="585"/>
      <c r="F1924" s="585"/>
    </row>
    <row r="1925" spans="1:6" ht="17.5" customHeight="1" thickBot="1">
      <c r="A1925" s="593">
        <v>37999282102</v>
      </c>
      <c r="B1925" s="594">
        <v>8</v>
      </c>
      <c r="C1925" s="595" t="s">
        <v>8623</v>
      </c>
      <c r="D1925" s="596" t="s">
        <v>6531</v>
      </c>
      <c r="E1925" s="585"/>
      <c r="F1925" s="585"/>
    </row>
    <row r="1926" spans="1:6" ht="17.5" customHeight="1" thickBot="1">
      <c r="A1926" s="593">
        <v>37999282103</v>
      </c>
      <c r="B1926" s="594">
        <v>8</v>
      </c>
      <c r="C1926" s="595" t="s">
        <v>8624</v>
      </c>
      <c r="D1926" s="596" t="s">
        <v>6531</v>
      </c>
      <c r="E1926" s="585"/>
      <c r="F1926" s="585"/>
    </row>
    <row r="1927" spans="1:6" ht="17.5" customHeight="1" thickBot="1">
      <c r="A1927" s="593">
        <v>37999282104</v>
      </c>
      <c r="B1927" s="594">
        <v>8</v>
      </c>
      <c r="C1927" s="595" t="s">
        <v>8625</v>
      </c>
      <c r="D1927" s="596" t="s">
        <v>6531</v>
      </c>
      <c r="E1927" s="585"/>
      <c r="F1927" s="585"/>
    </row>
    <row r="1928" spans="1:6" ht="17.5" customHeight="1" thickBot="1">
      <c r="A1928" s="593">
        <v>37999282105</v>
      </c>
      <c r="B1928" s="594">
        <v>8</v>
      </c>
      <c r="C1928" s="595" t="s">
        <v>8626</v>
      </c>
      <c r="D1928" s="596" t="s">
        <v>6531</v>
      </c>
      <c r="E1928" s="585"/>
      <c r="F1928" s="585"/>
    </row>
    <row r="1929" spans="1:6" ht="17.5" customHeight="1" thickBot="1">
      <c r="A1929" s="593">
        <v>37999282106</v>
      </c>
      <c r="B1929" s="594">
        <v>8</v>
      </c>
      <c r="C1929" s="595" t="s">
        <v>8627</v>
      </c>
      <c r="D1929" s="596" t="s">
        <v>6531</v>
      </c>
      <c r="E1929" s="585"/>
      <c r="F1929" s="585"/>
    </row>
    <row r="1930" spans="1:6" ht="17.5" customHeight="1" thickBot="1">
      <c r="A1930" s="593">
        <v>37999282107</v>
      </c>
      <c r="B1930" s="594">
        <v>8</v>
      </c>
      <c r="C1930" s="595" t="s">
        <v>8628</v>
      </c>
      <c r="D1930" s="596" t="s">
        <v>6531</v>
      </c>
      <c r="E1930" s="585"/>
      <c r="F1930" s="585"/>
    </row>
    <row r="1931" spans="1:6" ht="17.5" customHeight="1" thickBot="1">
      <c r="A1931" s="593">
        <v>37999282108</v>
      </c>
      <c r="B1931" s="594">
        <v>8</v>
      </c>
      <c r="C1931" s="595" t="s">
        <v>8629</v>
      </c>
      <c r="D1931" s="596" t="s">
        <v>6531</v>
      </c>
      <c r="E1931" s="585"/>
      <c r="F1931" s="585"/>
    </row>
    <row r="1932" spans="1:6" ht="17.5" customHeight="1" thickBot="1">
      <c r="A1932" s="593">
        <v>37999282109</v>
      </c>
      <c r="B1932" s="594">
        <v>8</v>
      </c>
      <c r="C1932" s="595" t="s">
        <v>8630</v>
      </c>
      <c r="D1932" s="596" t="s">
        <v>6531</v>
      </c>
      <c r="E1932" s="585"/>
      <c r="F1932" s="585"/>
    </row>
    <row r="1933" spans="1:6" ht="17.5" customHeight="1" thickBot="1">
      <c r="A1933" s="593">
        <v>37999282110</v>
      </c>
      <c r="B1933" s="594">
        <v>8</v>
      </c>
      <c r="C1933" s="595" t="s">
        <v>8631</v>
      </c>
      <c r="D1933" s="596" t="s">
        <v>6531</v>
      </c>
      <c r="E1933" s="585"/>
      <c r="F1933" s="585"/>
    </row>
    <row r="1934" spans="1:6" ht="17.5" customHeight="1" thickBot="1">
      <c r="A1934" s="593">
        <v>37999282111</v>
      </c>
      <c r="B1934" s="594">
        <v>8</v>
      </c>
      <c r="C1934" s="595" t="s">
        <v>8632</v>
      </c>
      <c r="D1934" s="596" t="s">
        <v>6531</v>
      </c>
      <c r="E1934" s="585"/>
      <c r="F1934" s="585"/>
    </row>
    <row r="1935" spans="1:6" ht="17.5" customHeight="1" thickBot="1">
      <c r="A1935" s="593">
        <v>37999282112</v>
      </c>
      <c r="B1935" s="594">
        <v>8</v>
      </c>
      <c r="C1935" s="595" t="s">
        <v>8633</v>
      </c>
      <c r="D1935" s="596" t="s">
        <v>6531</v>
      </c>
      <c r="E1935" s="585"/>
      <c r="F1935" s="585"/>
    </row>
    <row r="1936" spans="1:6" ht="17.5" customHeight="1" thickBot="1">
      <c r="A1936" s="593">
        <v>37999282113</v>
      </c>
      <c r="B1936" s="594">
        <v>8</v>
      </c>
      <c r="C1936" s="595" t="s">
        <v>8634</v>
      </c>
      <c r="D1936" s="596" t="s">
        <v>6531</v>
      </c>
      <c r="E1936" s="585"/>
      <c r="F1936" s="585"/>
    </row>
    <row r="1937" spans="1:6" ht="17.5" customHeight="1" thickBot="1">
      <c r="A1937" s="593">
        <v>37999282114</v>
      </c>
      <c r="B1937" s="594">
        <v>8</v>
      </c>
      <c r="C1937" s="595" t="s">
        <v>8635</v>
      </c>
      <c r="D1937" s="596" t="s">
        <v>6531</v>
      </c>
      <c r="E1937" s="585"/>
      <c r="F1937" s="585"/>
    </row>
    <row r="1938" spans="1:6" ht="17.5" customHeight="1" thickBot="1">
      <c r="A1938" s="593">
        <v>37999282115</v>
      </c>
      <c r="B1938" s="594">
        <v>8</v>
      </c>
      <c r="C1938" s="595" t="s">
        <v>8636</v>
      </c>
      <c r="D1938" s="596" t="s">
        <v>6531</v>
      </c>
      <c r="E1938" s="585"/>
      <c r="F1938" s="585"/>
    </row>
    <row r="1939" spans="1:6" ht="17.5" customHeight="1" thickBot="1">
      <c r="A1939" s="593">
        <v>37999282116</v>
      </c>
      <c r="B1939" s="594">
        <v>8</v>
      </c>
      <c r="C1939" s="595" t="s">
        <v>8637</v>
      </c>
      <c r="D1939" s="596" t="s">
        <v>6531</v>
      </c>
      <c r="E1939" s="585"/>
      <c r="F1939" s="585"/>
    </row>
    <row r="1940" spans="1:6" ht="17.5" customHeight="1" thickBot="1">
      <c r="A1940" s="593">
        <v>37999282117</v>
      </c>
      <c r="B1940" s="594">
        <v>8</v>
      </c>
      <c r="C1940" s="595" t="s">
        <v>8638</v>
      </c>
      <c r="D1940" s="596" t="s">
        <v>6531</v>
      </c>
      <c r="E1940" s="585"/>
      <c r="F1940" s="585"/>
    </row>
    <row r="1941" spans="1:6" ht="17.5" customHeight="1" thickBot="1">
      <c r="A1941" s="593">
        <v>37999282118</v>
      </c>
      <c r="B1941" s="594">
        <v>8</v>
      </c>
      <c r="C1941" s="595" t="s">
        <v>8639</v>
      </c>
      <c r="D1941" s="596" t="s">
        <v>6531</v>
      </c>
      <c r="E1941" s="585"/>
      <c r="F1941" s="585"/>
    </row>
    <row r="1942" spans="1:6" ht="17.5" customHeight="1" thickBot="1">
      <c r="A1942" s="593">
        <v>37999282119</v>
      </c>
      <c r="B1942" s="594">
        <v>8</v>
      </c>
      <c r="C1942" s="595" t="s">
        <v>8640</v>
      </c>
      <c r="D1942" s="596" t="s">
        <v>6531</v>
      </c>
      <c r="E1942" s="585"/>
      <c r="F1942" s="585"/>
    </row>
    <row r="1943" spans="1:6" ht="17.5" customHeight="1" thickBot="1">
      <c r="A1943" s="593">
        <v>37999282120</v>
      </c>
      <c r="B1943" s="594">
        <v>8</v>
      </c>
      <c r="C1943" s="595" t="s">
        <v>8641</v>
      </c>
      <c r="D1943" s="596" t="s">
        <v>6531</v>
      </c>
      <c r="E1943" s="585"/>
      <c r="F1943" s="585"/>
    </row>
    <row r="1944" spans="1:6" ht="17.5" customHeight="1" thickBot="1">
      <c r="A1944" s="593">
        <v>37999282121</v>
      </c>
      <c r="B1944" s="594">
        <v>8</v>
      </c>
      <c r="C1944" s="595" t="s">
        <v>8642</v>
      </c>
      <c r="D1944" s="596" t="s">
        <v>6531</v>
      </c>
      <c r="E1944" s="585"/>
      <c r="F1944" s="585"/>
    </row>
    <row r="1945" spans="1:6" ht="17.5" customHeight="1" thickBot="1">
      <c r="A1945" s="593">
        <v>37999282122</v>
      </c>
      <c r="B1945" s="594">
        <v>8</v>
      </c>
      <c r="C1945" s="595" t="s">
        <v>8643</v>
      </c>
      <c r="D1945" s="596" t="s">
        <v>6531</v>
      </c>
      <c r="E1945" s="585"/>
      <c r="F1945" s="585"/>
    </row>
    <row r="1946" spans="1:6" ht="17.5" customHeight="1" thickBot="1">
      <c r="A1946" s="593">
        <v>37999282151</v>
      </c>
      <c r="B1946" s="594">
        <v>8</v>
      </c>
      <c r="C1946" s="595" t="s">
        <v>8644</v>
      </c>
      <c r="D1946" s="596" t="s">
        <v>6531</v>
      </c>
      <c r="E1946" s="585"/>
      <c r="F1946" s="585"/>
    </row>
    <row r="1947" spans="1:6" ht="17.5" customHeight="1" thickBot="1">
      <c r="A1947" s="593">
        <v>37999282152</v>
      </c>
      <c r="B1947" s="594">
        <v>8</v>
      </c>
      <c r="C1947" s="595" t="s">
        <v>8645</v>
      </c>
      <c r="D1947" s="596" t="s">
        <v>6531</v>
      </c>
      <c r="E1947" s="585"/>
      <c r="F1947" s="585"/>
    </row>
    <row r="1948" spans="1:6" ht="17.5" customHeight="1" thickBot="1">
      <c r="A1948" s="593">
        <v>37999282153</v>
      </c>
      <c r="B1948" s="594">
        <v>8</v>
      </c>
      <c r="C1948" s="595" t="s">
        <v>8646</v>
      </c>
      <c r="D1948" s="596" t="s">
        <v>6531</v>
      </c>
      <c r="E1948" s="585"/>
      <c r="F1948" s="585"/>
    </row>
    <row r="1949" spans="1:6" ht="17.5" customHeight="1" thickBot="1">
      <c r="A1949" s="593">
        <v>37999282154</v>
      </c>
      <c r="B1949" s="594">
        <v>8</v>
      </c>
      <c r="C1949" s="595" t="s">
        <v>8647</v>
      </c>
      <c r="D1949" s="596" t="s">
        <v>6531</v>
      </c>
      <c r="E1949" s="585"/>
      <c r="F1949" s="585"/>
    </row>
    <row r="1950" spans="1:6" ht="17.5" customHeight="1" thickBot="1">
      <c r="A1950" s="593">
        <v>37999282155</v>
      </c>
      <c r="B1950" s="594">
        <v>8</v>
      </c>
      <c r="C1950" s="595" t="s">
        <v>8648</v>
      </c>
      <c r="D1950" s="596" t="s">
        <v>6531</v>
      </c>
      <c r="E1950" s="585"/>
      <c r="F1950" s="585"/>
    </row>
    <row r="1951" spans="1:6" ht="17.5" customHeight="1" thickBot="1">
      <c r="A1951" s="593">
        <v>37999282156</v>
      </c>
      <c r="B1951" s="594">
        <v>8</v>
      </c>
      <c r="C1951" s="595" t="s">
        <v>8649</v>
      </c>
      <c r="D1951" s="596" t="s">
        <v>6531</v>
      </c>
      <c r="E1951" s="585"/>
      <c r="F1951" s="585"/>
    </row>
    <row r="1952" spans="1:6" ht="17.5" customHeight="1" thickBot="1">
      <c r="A1952" s="593">
        <v>37999282157</v>
      </c>
      <c r="B1952" s="594">
        <v>8</v>
      </c>
      <c r="C1952" s="595" t="s">
        <v>8650</v>
      </c>
      <c r="D1952" s="596" t="s">
        <v>6531</v>
      </c>
      <c r="E1952" s="585"/>
      <c r="F1952" s="585"/>
    </row>
    <row r="1953" spans="1:6" ht="17.5" customHeight="1" thickBot="1">
      <c r="A1953" s="593">
        <v>37999282158</v>
      </c>
      <c r="B1953" s="594">
        <v>8</v>
      </c>
      <c r="C1953" s="595" t="s">
        <v>8651</v>
      </c>
      <c r="D1953" s="596" t="s">
        <v>6531</v>
      </c>
      <c r="E1953" s="585"/>
      <c r="F1953" s="585"/>
    </row>
    <row r="1954" spans="1:6" ht="17.5" customHeight="1" thickBot="1">
      <c r="A1954" s="593">
        <v>37999282159</v>
      </c>
      <c r="B1954" s="594">
        <v>8</v>
      </c>
      <c r="C1954" s="595" t="s">
        <v>8652</v>
      </c>
      <c r="D1954" s="596" t="s">
        <v>6531</v>
      </c>
      <c r="E1954" s="585"/>
      <c r="F1954" s="585"/>
    </row>
    <row r="1955" spans="1:6" ht="17.5" customHeight="1" thickBot="1">
      <c r="A1955" s="593">
        <v>37999282160</v>
      </c>
      <c r="B1955" s="594">
        <v>8</v>
      </c>
      <c r="C1955" s="595" t="s">
        <v>8653</v>
      </c>
      <c r="D1955" s="596" t="s">
        <v>6531</v>
      </c>
      <c r="E1955" s="585"/>
      <c r="F1955" s="585"/>
    </row>
    <row r="1956" spans="1:6" ht="17.5" customHeight="1" thickBot="1">
      <c r="A1956" s="593">
        <v>37999282161</v>
      </c>
      <c r="B1956" s="594">
        <v>8</v>
      </c>
      <c r="C1956" s="595" t="s">
        <v>8654</v>
      </c>
      <c r="D1956" s="596" t="s">
        <v>6531</v>
      </c>
      <c r="E1956" s="585"/>
      <c r="F1956" s="585"/>
    </row>
    <row r="1957" spans="1:6" ht="17.5" customHeight="1" thickBot="1">
      <c r="A1957" s="593">
        <v>37999282162</v>
      </c>
      <c r="B1957" s="594">
        <v>8</v>
      </c>
      <c r="C1957" s="595" t="s">
        <v>8655</v>
      </c>
      <c r="D1957" s="596" t="s">
        <v>6531</v>
      </c>
      <c r="E1957" s="585"/>
      <c r="F1957" s="585"/>
    </row>
    <row r="1958" spans="1:6" ht="17.5" customHeight="1" thickBot="1">
      <c r="A1958" s="593">
        <v>37999282163</v>
      </c>
      <c r="B1958" s="594">
        <v>8</v>
      </c>
      <c r="C1958" s="595" t="s">
        <v>8656</v>
      </c>
      <c r="D1958" s="596" t="s">
        <v>6531</v>
      </c>
      <c r="E1958" s="585"/>
      <c r="F1958" s="585"/>
    </row>
    <row r="1959" spans="1:6" ht="17.5" customHeight="1" thickBot="1">
      <c r="A1959" s="593">
        <v>37999282164</v>
      </c>
      <c r="B1959" s="594">
        <v>8</v>
      </c>
      <c r="C1959" s="595" t="s">
        <v>8657</v>
      </c>
      <c r="D1959" s="596" t="s">
        <v>6531</v>
      </c>
      <c r="E1959" s="585"/>
      <c r="F1959" s="585"/>
    </row>
    <row r="1960" spans="1:6" ht="17.5" customHeight="1" thickBot="1">
      <c r="A1960" s="593">
        <v>37999282165</v>
      </c>
      <c r="B1960" s="594">
        <v>8</v>
      </c>
      <c r="C1960" s="595" t="s">
        <v>8658</v>
      </c>
      <c r="D1960" s="596" t="s">
        <v>6531</v>
      </c>
      <c r="E1960" s="585"/>
      <c r="F1960" s="585"/>
    </row>
    <row r="1961" spans="1:6" ht="17.5" customHeight="1" thickBot="1">
      <c r="A1961" s="593">
        <v>37999282166</v>
      </c>
      <c r="B1961" s="594">
        <v>8</v>
      </c>
      <c r="C1961" s="595" t="s">
        <v>8659</v>
      </c>
      <c r="D1961" s="596" t="s">
        <v>6531</v>
      </c>
      <c r="E1961" s="585"/>
      <c r="F1961" s="585"/>
    </row>
    <row r="1962" spans="1:6" ht="17.5" customHeight="1" thickBot="1">
      <c r="A1962" s="593">
        <v>37999282167</v>
      </c>
      <c r="B1962" s="594">
        <v>8</v>
      </c>
      <c r="C1962" s="595" t="s">
        <v>8660</v>
      </c>
      <c r="D1962" s="596" t="s">
        <v>6531</v>
      </c>
      <c r="E1962" s="585"/>
      <c r="F1962" s="585"/>
    </row>
    <row r="1963" spans="1:6" ht="17.5" customHeight="1" thickBot="1">
      <c r="A1963" s="593">
        <v>37999282168</v>
      </c>
      <c r="B1963" s="594">
        <v>8</v>
      </c>
      <c r="C1963" s="595" t="s">
        <v>8661</v>
      </c>
      <c r="D1963" s="596" t="s">
        <v>6531</v>
      </c>
      <c r="E1963" s="585"/>
      <c r="F1963" s="585"/>
    </row>
    <row r="1964" spans="1:6" ht="17.5" customHeight="1" thickBot="1">
      <c r="A1964" s="593">
        <v>37999282169</v>
      </c>
      <c r="B1964" s="594">
        <v>8</v>
      </c>
      <c r="C1964" s="595" t="s">
        <v>8662</v>
      </c>
      <c r="D1964" s="596" t="s">
        <v>6531</v>
      </c>
      <c r="E1964" s="585"/>
      <c r="F1964" s="585"/>
    </row>
    <row r="1965" spans="1:6" ht="17.5" customHeight="1" thickBot="1">
      <c r="A1965" s="593">
        <v>37999282170</v>
      </c>
      <c r="B1965" s="594">
        <v>8</v>
      </c>
      <c r="C1965" s="595" t="s">
        <v>8663</v>
      </c>
      <c r="D1965" s="596" t="s">
        <v>6531</v>
      </c>
      <c r="E1965" s="585"/>
      <c r="F1965" s="585"/>
    </row>
    <row r="1966" spans="1:6" ht="17.5" customHeight="1" thickBot="1">
      <c r="A1966" s="593">
        <v>37999282171</v>
      </c>
      <c r="B1966" s="594">
        <v>8</v>
      </c>
      <c r="C1966" s="595" t="s">
        <v>8664</v>
      </c>
      <c r="D1966" s="596" t="s">
        <v>6531</v>
      </c>
      <c r="E1966" s="585"/>
      <c r="F1966" s="585"/>
    </row>
    <row r="1967" spans="1:6" ht="17.5" customHeight="1" thickBot="1">
      <c r="A1967" s="593">
        <v>37999282172</v>
      </c>
      <c r="B1967" s="594">
        <v>8</v>
      </c>
      <c r="C1967" s="595" t="s">
        <v>8665</v>
      </c>
      <c r="D1967" s="596" t="s">
        <v>6531</v>
      </c>
      <c r="E1967" s="585"/>
      <c r="F1967" s="585"/>
    </row>
    <row r="1968" spans="1:6" ht="17.5" customHeight="1" thickBot="1">
      <c r="A1968" s="593">
        <v>37999282201</v>
      </c>
      <c r="B1968" s="594">
        <v>8</v>
      </c>
      <c r="C1968" s="595" t="s">
        <v>8666</v>
      </c>
      <c r="D1968" s="596" t="s">
        <v>6531</v>
      </c>
      <c r="E1968" s="585"/>
      <c r="F1968" s="585"/>
    </row>
    <row r="1969" spans="1:6" ht="17.5" customHeight="1" thickBot="1">
      <c r="A1969" s="593">
        <v>37999282202</v>
      </c>
      <c r="B1969" s="594">
        <v>8</v>
      </c>
      <c r="C1969" s="595" t="s">
        <v>8667</v>
      </c>
      <c r="D1969" s="596" t="s">
        <v>6531</v>
      </c>
      <c r="E1969" s="585"/>
      <c r="F1969" s="585"/>
    </row>
    <row r="1970" spans="1:6" ht="17.5" customHeight="1" thickBot="1">
      <c r="A1970" s="593">
        <v>37999282203</v>
      </c>
      <c r="B1970" s="594">
        <v>8</v>
      </c>
      <c r="C1970" s="595" t="s">
        <v>8668</v>
      </c>
      <c r="D1970" s="596" t="s">
        <v>6531</v>
      </c>
      <c r="E1970" s="585"/>
      <c r="F1970" s="585"/>
    </row>
    <row r="1971" spans="1:6" ht="17.5" customHeight="1" thickBot="1">
      <c r="A1971" s="593">
        <v>37999282204</v>
      </c>
      <c r="B1971" s="594">
        <v>8</v>
      </c>
      <c r="C1971" s="595" t="s">
        <v>8669</v>
      </c>
      <c r="D1971" s="596" t="s">
        <v>6531</v>
      </c>
      <c r="E1971" s="585"/>
      <c r="F1971" s="585"/>
    </row>
    <row r="1972" spans="1:6" ht="17.5" customHeight="1" thickBot="1">
      <c r="A1972" s="593">
        <v>37999282205</v>
      </c>
      <c r="B1972" s="594">
        <v>8</v>
      </c>
      <c r="C1972" s="595" t="s">
        <v>8670</v>
      </c>
      <c r="D1972" s="596" t="s">
        <v>6531</v>
      </c>
      <c r="E1972" s="585"/>
      <c r="F1972" s="585"/>
    </row>
    <row r="1973" spans="1:6" ht="17.5" customHeight="1" thickBot="1">
      <c r="A1973" s="593">
        <v>37999282206</v>
      </c>
      <c r="B1973" s="594">
        <v>8</v>
      </c>
      <c r="C1973" s="595" t="s">
        <v>8671</v>
      </c>
      <c r="D1973" s="596" t="s">
        <v>6531</v>
      </c>
      <c r="E1973" s="585"/>
      <c r="F1973" s="585"/>
    </row>
    <row r="1974" spans="1:6" ht="17.5" customHeight="1" thickBot="1">
      <c r="A1974" s="593">
        <v>37999282207</v>
      </c>
      <c r="B1974" s="594">
        <v>8</v>
      </c>
      <c r="C1974" s="595" t="s">
        <v>8672</v>
      </c>
      <c r="D1974" s="596" t="s">
        <v>6531</v>
      </c>
      <c r="E1974" s="585"/>
      <c r="F1974" s="585"/>
    </row>
    <row r="1975" spans="1:6" ht="17.5" customHeight="1" thickBot="1">
      <c r="A1975" s="593">
        <v>37999282208</v>
      </c>
      <c r="B1975" s="594">
        <v>8</v>
      </c>
      <c r="C1975" s="595" t="s">
        <v>8673</v>
      </c>
      <c r="D1975" s="596" t="s">
        <v>6531</v>
      </c>
      <c r="E1975" s="585"/>
      <c r="F1975" s="585"/>
    </row>
    <row r="1976" spans="1:6" ht="17.5" customHeight="1" thickBot="1">
      <c r="A1976" s="593">
        <v>37999282209</v>
      </c>
      <c r="B1976" s="594">
        <v>8</v>
      </c>
      <c r="C1976" s="595" t="s">
        <v>8674</v>
      </c>
      <c r="D1976" s="596" t="s">
        <v>6531</v>
      </c>
      <c r="E1976" s="585"/>
      <c r="F1976" s="585"/>
    </row>
    <row r="1977" spans="1:6" ht="17.5" customHeight="1" thickBot="1">
      <c r="A1977" s="593">
        <v>37999282210</v>
      </c>
      <c r="B1977" s="594">
        <v>8</v>
      </c>
      <c r="C1977" s="595" t="s">
        <v>8675</v>
      </c>
      <c r="D1977" s="596" t="s">
        <v>6531</v>
      </c>
      <c r="E1977" s="585"/>
      <c r="F1977" s="585"/>
    </row>
    <row r="1978" spans="1:6" ht="17.5" customHeight="1" thickBot="1">
      <c r="A1978" s="593">
        <v>37999282211</v>
      </c>
      <c r="B1978" s="594">
        <v>8</v>
      </c>
      <c r="C1978" s="595" t="s">
        <v>8676</v>
      </c>
      <c r="D1978" s="596" t="s">
        <v>6531</v>
      </c>
      <c r="E1978" s="585"/>
      <c r="F1978" s="585"/>
    </row>
    <row r="1979" spans="1:6" ht="17.5" customHeight="1" thickBot="1">
      <c r="A1979" s="593">
        <v>37999282212</v>
      </c>
      <c r="B1979" s="594">
        <v>8</v>
      </c>
      <c r="C1979" s="595" t="s">
        <v>8677</v>
      </c>
      <c r="D1979" s="596" t="s">
        <v>6531</v>
      </c>
      <c r="E1979" s="585"/>
      <c r="F1979" s="585"/>
    </row>
    <row r="1980" spans="1:6" ht="17.5" customHeight="1" thickBot="1">
      <c r="A1980" s="593">
        <v>37999282213</v>
      </c>
      <c r="B1980" s="594">
        <v>8</v>
      </c>
      <c r="C1980" s="595" t="s">
        <v>8678</v>
      </c>
      <c r="D1980" s="596" t="s">
        <v>6531</v>
      </c>
      <c r="E1980" s="585"/>
      <c r="F1980" s="585"/>
    </row>
    <row r="1981" spans="1:6" ht="17.5" customHeight="1" thickBot="1">
      <c r="A1981" s="593">
        <v>37999282214</v>
      </c>
      <c r="B1981" s="594">
        <v>8</v>
      </c>
      <c r="C1981" s="595" t="s">
        <v>8679</v>
      </c>
      <c r="D1981" s="596" t="s">
        <v>6531</v>
      </c>
      <c r="E1981" s="585"/>
      <c r="F1981" s="585"/>
    </row>
    <row r="1982" spans="1:6" ht="17.5" customHeight="1" thickBot="1">
      <c r="A1982" s="593">
        <v>37999282215</v>
      </c>
      <c r="B1982" s="594">
        <v>8</v>
      </c>
      <c r="C1982" s="595" t="s">
        <v>8680</v>
      </c>
      <c r="D1982" s="596" t="s">
        <v>6531</v>
      </c>
      <c r="E1982" s="585"/>
      <c r="F1982" s="585"/>
    </row>
    <row r="1983" spans="1:6" ht="17.5" customHeight="1" thickBot="1">
      <c r="A1983" s="593">
        <v>37999282216</v>
      </c>
      <c r="B1983" s="594">
        <v>8</v>
      </c>
      <c r="C1983" s="595" t="s">
        <v>8681</v>
      </c>
      <c r="D1983" s="596" t="s">
        <v>6531</v>
      </c>
      <c r="E1983" s="585"/>
      <c r="F1983" s="585"/>
    </row>
    <row r="1984" spans="1:6" ht="17.5" customHeight="1" thickBot="1">
      <c r="A1984" s="593">
        <v>37999282217</v>
      </c>
      <c r="B1984" s="594">
        <v>8</v>
      </c>
      <c r="C1984" s="595" t="s">
        <v>8682</v>
      </c>
      <c r="D1984" s="596" t="s">
        <v>6531</v>
      </c>
      <c r="E1984" s="585"/>
      <c r="F1984" s="585"/>
    </row>
    <row r="1985" spans="1:6" ht="17.5" customHeight="1" thickBot="1">
      <c r="A1985" s="593">
        <v>37999282218</v>
      </c>
      <c r="B1985" s="594">
        <v>8</v>
      </c>
      <c r="C1985" s="595" t="s">
        <v>8683</v>
      </c>
      <c r="D1985" s="596" t="s">
        <v>6531</v>
      </c>
      <c r="E1985" s="585"/>
      <c r="F1985" s="585"/>
    </row>
    <row r="1986" spans="1:6" ht="17.5" customHeight="1" thickBot="1">
      <c r="A1986" s="593">
        <v>37999282219</v>
      </c>
      <c r="B1986" s="594">
        <v>8</v>
      </c>
      <c r="C1986" s="595" t="s">
        <v>8684</v>
      </c>
      <c r="D1986" s="596" t="s">
        <v>6531</v>
      </c>
      <c r="E1986" s="585"/>
      <c r="F1986" s="585"/>
    </row>
    <row r="1987" spans="1:6" ht="17.5" customHeight="1" thickBot="1">
      <c r="A1987" s="593">
        <v>37999282220</v>
      </c>
      <c r="B1987" s="594">
        <v>8</v>
      </c>
      <c r="C1987" s="595" t="s">
        <v>8685</v>
      </c>
      <c r="D1987" s="596" t="s">
        <v>6531</v>
      </c>
      <c r="E1987" s="585"/>
      <c r="F1987" s="585"/>
    </row>
    <row r="1988" spans="1:6" ht="17.5" customHeight="1" thickBot="1">
      <c r="A1988" s="593">
        <v>37999282221</v>
      </c>
      <c r="B1988" s="594">
        <v>8</v>
      </c>
      <c r="C1988" s="595" t="s">
        <v>8686</v>
      </c>
      <c r="D1988" s="596" t="s">
        <v>6531</v>
      </c>
      <c r="E1988" s="585"/>
      <c r="F1988" s="585"/>
    </row>
    <row r="1989" spans="1:6" ht="17.5" customHeight="1" thickBot="1">
      <c r="A1989" s="593">
        <v>37999282222</v>
      </c>
      <c r="B1989" s="594">
        <v>8</v>
      </c>
      <c r="C1989" s="595" t="s">
        <v>8687</v>
      </c>
      <c r="D1989" s="596" t="s">
        <v>6531</v>
      </c>
      <c r="E1989" s="585"/>
      <c r="F1989" s="585"/>
    </row>
    <row r="1990" spans="1:6" ht="17.5" customHeight="1" thickBot="1">
      <c r="A1990" s="593">
        <v>37999282223</v>
      </c>
      <c r="B1990" s="594">
        <v>8</v>
      </c>
      <c r="C1990" s="595" t="s">
        <v>8688</v>
      </c>
      <c r="D1990" s="596" t="s">
        <v>6531</v>
      </c>
      <c r="E1990" s="585"/>
      <c r="F1990" s="585"/>
    </row>
    <row r="1991" spans="1:6" ht="17.5" customHeight="1" thickBot="1">
      <c r="A1991" s="593">
        <v>37999282224</v>
      </c>
      <c r="B1991" s="594">
        <v>8</v>
      </c>
      <c r="C1991" s="595" t="s">
        <v>8689</v>
      </c>
      <c r="D1991" s="596" t="s">
        <v>6531</v>
      </c>
      <c r="E1991" s="585"/>
      <c r="F1991" s="585"/>
    </row>
    <row r="1992" spans="1:6" ht="17.5" customHeight="1" thickBot="1">
      <c r="A1992" s="593">
        <v>37999282225</v>
      </c>
      <c r="B1992" s="594">
        <v>8</v>
      </c>
      <c r="C1992" s="595" t="s">
        <v>8690</v>
      </c>
      <c r="D1992" s="596" t="s">
        <v>6531</v>
      </c>
      <c r="E1992" s="585"/>
      <c r="F1992" s="585"/>
    </row>
    <row r="1993" spans="1:6" ht="17.5" customHeight="1" thickBot="1">
      <c r="A1993" s="593">
        <v>37999282226</v>
      </c>
      <c r="B1993" s="594">
        <v>8</v>
      </c>
      <c r="C1993" s="595" t="s">
        <v>8691</v>
      </c>
      <c r="D1993" s="596" t="s">
        <v>6531</v>
      </c>
      <c r="E1993" s="585"/>
      <c r="F1993" s="585"/>
    </row>
    <row r="1994" spans="1:6" ht="17.5" customHeight="1" thickBot="1">
      <c r="A1994" s="593">
        <v>37999282251</v>
      </c>
      <c r="B1994" s="594">
        <v>8</v>
      </c>
      <c r="C1994" s="595" t="s">
        <v>8692</v>
      </c>
      <c r="D1994" s="596" t="s">
        <v>6531</v>
      </c>
      <c r="E1994" s="585"/>
      <c r="F1994" s="585"/>
    </row>
    <row r="1995" spans="1:6" ht="17.5" customHeight="1" thickBot="1">
      <c r="A1995" s="593">
        <v>37999282252</v>
      </c>
      <c r="B1995" s="594">
        <v>8</v>
      </c>
      <c r="C1995" s="595" t="s">
        <v>8693</v>
      </c>
      <c r="D1995" s="596" t="s">
        <v>6531</v>
      </c>
      <c r="E1995" s="585"/>
      <c r="F1995" s="585"/>
    </row>
    <row r="1996" spans="1:6" ht="17.5" customHeight="1" thickBot="1">
      <c r="A1996" s="593">
        <v>37999282253</v>
      </c>
      <c r="B1996" s="594">
        <v>8</v>
      </c>
      <c r="C1996" s="595" t="s">
        <v>8694</v>
      </c>
      <c r="D1996" s="596" t="s">
        <v>6531</v>
      </c>
      <c r="E1996" s="585"/>
      <c r="F1996" s="585"/>
    </row>
    <row r="1997" spans="1:6" ht="17.5" customHeight="1" thickBot="1">
      <c r="A1997" s="593">
        <v>37999282254</v>
      </c>
      <c r="B1997" s="594">
        <v>8</v>
      </c>
      <c r="C1997" s="595" t="s">
        <v>8695</v>
      </c>
      <c r="D1997" s="596" t="s">
        <v>6531</v>
      </c>
      <c r="E1997" s="585"/>
      <c r="F1997" s="585"/>
    </row>
    <row r="1998" spans="1:6" ht="17.5" customHeight="1" thickBot="1">
      <c r="A1998" s="593">
        <v>37999282255</v>
      </c>
      <c r="B1998" s="594">
        <v>8</v>
      </c>
      <c r="C1998" s="595" t="s">
        <v>8696</v>
      </c>
      <c r="D1998" s="596" t="s">
        <v>6531</v>
      </c>
      <c r="E1998" s="585"/>
      <c r="F1998" s="585"/>
    </row>
    <row r="1999" spans="1:6" ht="17.5" customHeight="1" thickBot="1">
      <c r="A1999" s="593">
        <v>37999282256</v>
      </c>
      <c r="B1999" s="594">
        <v>8</v>
      </c>
      <c r="C1999" s="595" t="s">
        <v>8697</v>
      </c>
      <c r="D1999" s="596" t="s">
        <v>6531</v>
      </c>
      <c r="E1999" s="585"/>
      <c r="F1999" s="585"/>
    </row>
    <row r="2000" spans="1:6" ht="17.5" customHeight="1" thickBot="1">
      <c r="A2000" s="593">
        <v>37999282257</v>
      </c>
      <c r="B2000" s="594">
        <v>8</v>
      </c>
      <c r="C2000" s="595" t="s">
        <v>8698</v>
      </c>
      <c r="D2000" s="596" t="s">
        <v>6531</v>
      </c>
      <c r="E2000" s="585"/>
      <c r="F2000" s="585"/>
    </row>
    <row r="2001" spans="1:6" ht="17.5" customHeight="1" thickBot="1">
      <c r="A2001" s="593">
        <v>37999282258</v>
      </c>
      <c r="B2001" s="594">
        <v>8</v>
      </c>
      <c r="C2001" s="595" t="s">
        <v>8699</v>
      </c>
      <c r="D2001" s="596" t="s">
        <v>6531</v>
      </c>
      <c r="E2001" s="585"/>
      <c r="F2001" s="585"/>
    </row>
    <row r="2002" spans="1:6" ht="17.5" customHeight="1" thickBot="1">
      <c r="A2002" s="593">
        <v>37999282259</v>
      </c>
      <c r="B2002" s="594">
        <v>8</v>
      </c>
      <c r="C2002" s="595" t="s">
        <v>8700</v>
      </c>
      <c r="D2002" s="596" t="s">
        <v>6531</v>
      </c>
      <c r="E2002" s="585"/>
      <c r="F2002" s="585"/>
    </row>
    <row r="2003" spans="1:6" ht="17.5" customHeight="1" thickBot="1">
      <c r="A2003" s="593">
        <v>37999282260</v>
      </c>
      <c r="B2003" s="594">
        <v>8</v>
      </c>
      <c r="C2003" s="595" t="s">
        <v>8701</v>
      </c>
      <c r="D2003" s="596" t="s">
        <v>6531</v>
      </c>
      <c r="E2003" s="585"/>
      <c r="F2003" s="585"/>
    </row>
    <row r="2004" spans="1:6" ht="17.5" customHeight="1" thickBot="1">
      <c r="A2004" s="593">
        <v>37999282261</v>
      </c>
      <c r="B2004" s="594">
        <v>8</v>
      </c>
      <c r="C2004" s="595" t="s">
        <v>8702</v>
      </c>
      <c r="D2004" s="596" t="s">
        <v>6531</v>
      </c>
      <c r="E2004" s="585"/>
      <c r="F2004" s="585"/>
    </row>
    <row r="2005" spans="1:6" ht="17.5" customHeight="1" thickBot="1">
      <c r="A2005" s="593">
        <v>37999282262</v>
      </c>
      <c r="B2005" s="594">
        <v>8</v>
      </c>
      <c r="C2005" s="595" t="s">
        <v>8703</v>
      </c>
      <c r="D2005" s="596" t="s">
        <v>6531</v>
      </c>
      <c r="E2005" s="585"/>
      <c r="F2005" s="585"/>
    </row>
    <row r="2006" spans="1:6" ht="17.5" customHeight="1" thickBot="1">
      <c r="A2006" s="593">
        <v>37999282263</v>
      </c>
      <c r="B2006" s="594">
        <v>8</v>
      </c>
      <c r="C2006" s="595" t="s">
        <v>8704</v>
      </c>
      <c r="D2006" s="596" t="s">
        <v>6531</v>
      </c>
      <c r="E2006" s="585"/>
      <c r="F2006" s="585"/>
    </row>
    <row r="2007" spans="1:6" ht="17.5" customHeight="1" thickBot="1">
      <c r="A2007" s="593">
        <v>37999282264</v>
      </c>
      <c r="B2007" s="594">
        <v>8</v>
      </c>
      <c r="C2007" s="595" t="s">
        <v>8705</v>
      </c>
      <c r="D2007" s="596" t="s">
        <v>6531</v>
      </c>
      <c r="E2007" s="585"/>
      <c r="F2007" s="585"/>
    </row>
    <row r="2008" spans="1:6" ht="17.5" customHeight="1" thickBot="1">
      <c r="A2008" s="593">
        <v>37999282265</v>
      </c>
      <c r="B2008" s="594">
        <v>8</v>
      </c>
      <c r="C2008" s="595" t="s">
        <v>8706</v>
      </c>
      <c r="D2008" s="596" t="s">
        <v>6531</v>
      </c>
      <c r="E2008" s="585"/>
      <c r="F2008" s="585"/>
    </row>
    <row r="2009" spans="1:6" ht="17.5" customHeight="1" thickBot="1">
      <c r="A2009" s="593">
        <v>37999282266</v>
      </c>
      <c r="B2009" s="594">
        <v>8</v>
      </c>
      <c r="C2009" s="595" t="s">
        <v>8707</v>
      </c>
      <c r="D2009" s="596" t="s">
        <v>6531</v>
      </c>
      <c r="E2009" s="585"/>
      <c r="F2009" s="585"/>
    </row>
    <row r="2010" spans="1:6" ht="17.5" customHeight="1" thickBot="1">
      <c r="A2010" s="593">
        <v>37999282267</v>
      </c>
      <c r="B2010" s="594">
        <v>8</v>
      </c>
      <c r="C2010" s="595" t="s">
        <v>8708</v>
      </c>
      <c r="D2010" s="596" t="s">
        <v>6531</v>
      </c>
      <c r="E2010" s="585"/>
      <c r="F2010" s="585"/>
    </row>
    <row r="2011" spans="1:6" ht="17.5" customHeight="1" thickBot="1">
      <c r="A2011" s="593">
        <v>37999282268</v>
      </c>
      <c r="B2011" s="594">
        <v>8</v>
      </c>
      <c r="C2011" s="595" t="s">
        <v>8709</v>
      </c>
      <c r="D2011" s="596" t="s">
        <v>6531</v>
      </c>
      <c r="E2011" s="585"/>
      <c r="F2011" s="585"/>
    </row>
    <row r="2012" spans="1:6" ht="17.5" customHeight="1" thickBot="1">
      <c r="A2012" s="593">
        <v>37999282269</v>
      </c>
      <c r="B2012" s="594">
        <v>8</v>
      </c>
      <c r="C2012" s="595" t="s">
        <v>8710</v>
      </c>
      <c r="D2012" s="596" t="s">
        <v>6531</v>
      </c>
      <c r="E2012" s="585"/>
      <c r="F2012" s="585"/>
    </row>
    <row r="2013" spans="1:6" ht="17.5" customHeight="1" thickBot="1">
      <c r="A2013" s="593">
        <v>37999282270</v>
      </c>
      <c r="B2013" s="594">
        <v>8</v>
      </c>
      <c r="C2013" s="595" t="s">
        <v>8711</v>
      </c>
      <c r="D2013" s="596" t="s">
        <v>6531</v>
      </c>
      <c r="E2013" s="585"/>
      <c r="F2013" s="585"/>
    </row>
    <row r="2014" spans="1:6" ht="17.5" customHeight="1" thickBot="1">
      <c r="A2014" s="593">
        <v>37999282271</v>
      </c>
      <c r="B2014" s="594">
        <v>8</v>
      </c>
      <c r="C2014" s="595" t="s">
        <v>8712</v>
      </c>
      <c r="D2014" s="596" t="s">
        <v>6531</v>
      </c>
      <c r="E2014" s="585"/>
      <c r="F2014" s="585"/>
    </row>
    <row r="2015" spans="1:6" ht="17.5" customHeight="1" thickBot="1">
      <c r="A2015" s="593">
        <v>37999282272</v>
      </c>
      <c r="B2015" s="594">
        <v>8</v>
      </c>
      <c r="C2015" s="595" t="s">
        <v>8713</v>
      </c>
      <c r="D2015" s="596" t="s">
        <v>6531</v>
      </c>
      <c r="E2015" s="585"/>
      <c r="F2015" s="585"/>
    </row>
    <row r="2016" spans="1:6" ht="17.5" customHeight="1" thickBot="1">
      <c r="A2016" s="593">
        <v>37999282301</v>
      </c>
      <c r="B2016" s="594">
        <v>8</v>
      </c>
      <c r="C2016" s="595" t="s">
        <v>8714</v>
      </c>
      <c r="D2016" s="596" t="s">
        <v>6531</v>
      </c>
      <c r="E2016" s="585"/>
      <c r="F2016" s="585"/>
    </row>
    <row r="2017" spans="1:6" ht="17.5" customHeight="1" thickBot="1">
      <c r="A2017" s="593">
        <v>37999282302</v>
      </c>
      <c r="B2017" s="594">
        <v>8</v>
      </c>
      <c r="C2017" s="595" t="s">
        <v>8715</v>
      </c>
      <c r="D2017" s="596" t="s">
        <v>6531</v>
      </c>
      <c r="E2017" s="585"/>
      <c r="F2017" s="585"/>
    </row>
    <row r="2018" spans="1:6" ht="17.5" customHeight="1" thickBot="1">
      <c r="A2018" s="593">
        <v>37999282303</v>
      </c>
      <c r="B2018" s="594">
        <v>8</v>
      </c>
      <c r="C2018" s="595" t="s">
        <v>8716</v>
      </c>
      <c r="D2018" s="596" t="s">
        <v>6531</v>
      </c>
      <c r="E2018" s="585"/>
      <c r="F2018" s="585"/>
    </row>
    <row r="2019" spans="1:6" ht="17.5" customHeight="1" thickBot="1">
      <c r="A2019" s="593">
        <v>37999282304</v>
      </c>
      <c r="B2019" s="594">
        <v>8</v>
      </c>
      <c r="C2019" s="595" t="s">
        <v>8717</v>
      </c>
      <c r="D2019" s="596" t="s">
        <v>6531</v>
      </c>
      <c r="E2019" s="585"/>
      <c r="F2019" s="585"/>
    </row>
    <row r="2020" spans="1:6" ht="17.5" customHeight="1" thickBot="1">
      <c r="A2020" s="593">
        <v>37999282305</v>
      </c>
      <c r="B2020" s="594">
        <v>8</v>
      </c>
      <c r="C2020" s="595" t="s">
        <v>8718</v>
      </c>
      <c r="D2020" s="596" t="s">
        <v>6531</v>
      </c>
      <c r="E2020" s="585"/>
      <c r="F2020" s="585"/>
    </row>
    <row r="2021" spans="1:6" ht="17.5" customHeight="1" thickBot="1">
      <c r="A2021" s="593">
        <v>37999282306</v>
      </c>
      <c r="B2021" s="594">
        <v>8</v>
      </c>
      <c r="C2021" s="595" t="s">
        <v>8719</v>
      </c>
      <c r="D2021" s="596" t="s">
        <v>6531</v>
      </c>
      <c r="E2021" s="585"/>
      <c r="F2021" s="585"/>
    </row>
    <row r="2022" spans="1:6" ht="17.5" customHeight="1" thickBot="1">
      <c r="A2022" s="593">
        <v>37999282307</v>
      </c>
      <c r="B2022" s="594">
        <v>8</v>
      </c>
      <c r="C2022" s="595" t="s">
        <v>8720</v>
      </c>
      <c r="D2022" s="596" t="s">
        <v>6531</v>
      </c>
      <c r="E2022" s="585"/>
      <c r="F2022" s="585"/>
    </row>
    <row r="2023" spans="1:6" ht="17.5" customHeight="1" thickBot="1">
      <c r="A2023" s="593">
        <v>37999282308</v>
      </c>
      <c r="B2023" s="594">
        <v>8</v>
      </c>
      <c r="C2023" s="595" t="s">
        <v>8721</v>
      </c>
      <c r="D2023" s="596" t="s">
        <v>6531</v>
      </c>
      <c r="E2023" s="585"/>
      <c r="F2023" s="585"/>
    </row>
    <row r="2024" spans="1:6" ht="17.5" customHeight="1" thickBot="1">
      <c r="A2024" s="593">
        <v>37999282309</v>
      </c>
      <c r="B2024" s="594">
        <v>8</v>
      </c>
      <c r="C2024" s="595" t="s">
        <v>8722</v>
      </c>
      <c r="D2024" s="596" t="s">
        <v>6531</v>
      </c>
      <c r="E2024" s="585"/>
      <c r="F2024" s="585"/>
    </row>
    <row r="2025" spans="1:6" ht="17.5" customHeight="1" thickBot="1">
      <c r="A2025" s="593">
        <v>37999282310</v>
      </c>
      <c r="B2025" s="594">
        <v>8</v>
      </c>
      <c r="C2025" s="595" t="s">
        <v>8723</v>
      </c>
      <c r="D2025" s="596" t="s">
        <v>6531</v>
      </c>
      <c r="E2025" s="585"/>
      <c r="F2025" s="585"/>
    </row>
    <row r="2026" spans="1:6" ht="17.5" customHeight="1" thickBot="1">
      <c r="A2026" s="593">
        <v>37999282311</v>
      </c>
      <c r="B2026" s="594">
        <v>8</v>
      </c>
      <c r="C2026" s="595" t="s">
        <v>8724</v>
      </c>
      <c r="D2026" s="596" t="s">
        <v>6531</v>
      </c>
      <c r="E2026" s="585"/>
      <c r="F2026" s="585"/>
    </row>
    <row r="2027" spans="1:6" ht="17.5" customHeight="1" thickBot="1">
      <c r="A2027" s="593">
        <v>37999282312</v>
      </c>
      <c r="B2027" s="594">
        <v>8</v>
      </c>
      <c r="C2027" s="595" t="s">
        <v>8725</v>
      </c>
      <c r="D2027" s="596" t="s">
        <v>6531</v>
      </c>
      <c r="E2027" s="585"/>
      <c r="F2027" s="585"/>
    </row>
    <row r="2028" spans="1:6" ht="17.5" customHeight="1" thickBot="1">
      <c r="A2028" s="593">
        <v>37999282313</v>
      </c>
      <c r="B2028" s="594">
        <v>8</v>
      </c>
      <c r="C2028" s="595" t="s">
        <v>8726</v>
      </c>
      <c r="D2028" s="596" t="s">
        <v>6531</v>
      </c>
      <c r="E2028" s="585"/>
      <c r="F2028" s="585"/>
    </row>
    <row r="2029" spans="1:6" ht="17.5" customHeight="1" thickBot="1">
      <c r="A2029" s="593">
        <v>37999282314</v>
      </c>
      <c r="B2029" s="594">
        <v>8</v>
      </c>
      <c r="C2029" s="595" t="s">
        <v>8727</v>
      </c>
      <c r="D2029" s="596" t="s">
        <v>6531</v>
      </c>
      <c r="E2029" s="585"/>
      <c r="F2029" s="585"/>
    </row>
    <row r="2030" spans="1:6" ht="17.5" customHeight="1" thickBot="1">
      <c r="A2030" s="593">
        <v>37999282315</v>
      </c>
      <c r="B2030" s="594">
        <v>8</v>
      </c>
      <c r="C2030" s="595" t="s">
        <v>8728</v>
      </c>
      <c r="D2030" s="596" t="s">
        <v>6531</v>
      </c>
      <c r="E2030" s="585"/>
      <c r="F2030" s="585"/>
    </row>
    <row r="2031" spans="1:6" ht="17.5" customHeight="1" thickBot="1">
      <c r="A2031" s="593">
        <v>37999282316</v>
      </c>
      <c r="B2031" s="594">
        <v>8</v>
      </c>
      <c r="C2031" s="595" t="s">
        <v>8729</v>
      </c>
      <c r="D2031" s="596" t="s">
        <v>6531</v>
      </c>
      <c r="E2031" s="585"/>
      <c r="F2031" s="585"/>
    </row>
    <row r="2032" spans="1:6" ht="17.5" customHeight="1" thickBot="1">
      <c r="A2032" s="593">
        <v>37999282317</v>
      </c>
      <c r="B2032" s="594">
        <v>8</v>
      </c>
      <c r="C2032" s="595" t="s">
        <v>8730</v>
      </c>
      <c r="D2032" s="596" t="s">
        <v>6531</v>
      </c>
      <c r="E2032" s="585"/>
      <c r="F2032" s="585"/>
    </row>
    <row r="2033" spans="1:6" ht="17.5" customHeight="1" thickBot="1">
      <c r="A2033" s="593">
        <v>37999282318</v>
      </c>
      <c r="B2033" s="594">
        <v>8</v>
      </c>
      <c r="C2033" s="595" t="s">
        <v>8731</v>
      </c>
      <c r="D2033" s="596" t="s">
        <v>6531</v>
      </c>
      <c r="E2033" s="585"/>
      <c r="F2033" s="585"/>
    </row>
    <row r="2034" spans="1:6" ht="17.5" customHeight="1" thickBot="1">
      <c r="A2034" s="593">
        <v>37999282319</v>
      </c>
      <c r="B2034" s="594">
        <v>8</v>
      </c>
      <c r="C2034" s="595" t="s">
        <v>8732</v>
      </c>
      <c r="D2034" s="596" t="s">
        <v>6531</v>
      </c>
      <c r="E2034" s="585"/>
      <c r="F2034" s="585"/>
    </row>
    <row r="2035" spans="1:6" ht="17.5" customHeight="1" thickBot="1">
      <c r="A2035" s="593">
        <v>37999282320</v>
      </c>
      <c r="B2035" s="594">
        <v>8</v>
      </c>
      <c r="C2035" s="595" t="s">
        <v>8733</v>
      </c>
      <c r="D2035" s="596" t="s">
        <v>6531</v>
      </c>
      <c r="E2035" s="585"/>
      <c r="F2035" s="585"/>
    </row>
    <row r="2036" spans="1:6" ht="17.5" customHeight="1" thickBot="1">
      <c r="A2036" s="593">
        <v>37999282321</v>
      </c>
      <c r="B2036" s="594">
        <v>8</v>
      </c>
      <c r="C2036" s="595" t="s">
        <v>8734</v>
      </c>
      <c r="D2036" s="596" t="s">
        <v>6531</v>
      </c>
      <c r="E2036" s="585"/>
      <c r="F2036" s="585"/>
    </row>
    <row r="2037" spans="1:6" ht="17.5" customHeight="1" thickBot="1">
      <c r="A2037" s="593">
        <v>37999282322</v>
      </c>
      <c r="B2037" s="594">
        <v>8</v>
      </c>
      <c r="C2037" s="595" t="s">
        <v>8735</v>
      </c>
      <c r="D2037" s="596" t="s">
        <v>6531</v>
      </c>
      <c r="E2037" s="585"/>
      <c r="F2037" s="585"/>
    </row>
    <row r="2038" spans="1:6" ht="17.5" customHeight="1" thickBot="1">
      <c r="A2038" s="593">
        <v>37999282351</v>
      </c>
      <c r="B2038" s="594">
        <v>8</v>
      </c>
      <c r="C2038" s="595" t="s">
        <v>8736</v>
      </c>
      <c r="D2038" s="596" t="s">
        <v>6531</v>
      </c>
      <c r="E2038" s="585"/>
      <c r="F2038" s="585"/>
    </row>
    <row r="2039" spans="1:6" ht="17.5" customHeight="1" thickBot="1">
      <c r="A2039" s="593">
        <v>37999282352</v>
      </c>
      <c r="B2039" s="594">
        <v>8</v>
      </c>
      <c r="C2039" s="595" t="s">
        <v>8737</v>
      </c>
      <c r="D2039" s="596" t="s">
        <v>6531</v>
      </c>
      <c r="E2039" s="585"/>
      <c r="F2039" s="585"/>
    </row>
    <row r="2040" spans="1:6" ht="17.5" customHeight="1" thickBot="1">
      <c r="A2040" s="593">
        <v>37999282353</v>
      </c>
      <c r="B2040" s="594">
        <v>8</v>
      </c>
      <c r="C2040" s="595" t="s">
        <v>8738</v>
      </c>
      <c r="D2040" s="596" t="s">
        <v>6531</v>
      </c>
      <c r="E2040" s="585"/>
      <c r="F2040" s="585"/>
    </row>
    <row r="2041" spans="1:6" ht="17.5" customHeight="1" thickBot="1">
      <c r="A2041" s="593">
        <v>37999282354</v>
      </c>
      <c r="B2041" s="594">
        <v>8</v>
      </c>
      <c r="C2041" s="595" t="s">
        <v>8739</v>
      </c>
      <c r="D2041" s="596" t="s">
        <v>6531</v>
      </c>
      <c r="E2041" s="585"/>
      <c r="F2041" s="585"/>
    </row>
    <row r="2042" spans="1:6" ht="17.5" customHeight="1" thickBot="1">
      <c r="A2042" s="593">
        <v>37999282355</v>
      </c>
      <c r="B2042" s="594">
        <v>8</v>
      </c>
      <c r="C2042" s="595" t="s">
        <v>8740</v>
      </c>
      <c r="D2042" s="596" t="s">
        <v>6531</v>
      </c>
      <c r="E2042" s="585"/>
      <c r="F2042" s="585"/>
    </row>
    <row r="2043" spans="1:6" ht="17.5" customHeight="1" thickBot="1">
      <c r="A2043" s="593">
        <v>37999282401</v>
      </c>
      <c r="B2043" s="594">
        <v>8</v>
      </c>
      <c r="C2043" s="595" t="s">
        <v>8741</v>
      </c>
      <c r="D2043" s="596" t="s">
        <v>6531</v>
      </c>
      <c r="E2043" s="585"/>
      <c r="F2043" s="585"/>
    </row>
    <row r="2044" spans="1:6" ht="17.5" customHeight="1" thickBot="1">
      <c r="A2044" s="593">
        <v>37999282402</v>
      </c>
      <c r="B2044" s="594">
        <v>8</v>
      </c>
      <c r="C2044" s="595" t="s">
        <v>8742</v>
      </c>
      <c r="D2044" s="596" t="s">
        <v>6531</v>
      </c>
      <c r="E2044" s="585"/>
      <c r="F2044" s="585"/>
    </row>
    <row r="2045" spans="1:6" ht="17.5" customHeight="1" thickBot="1">
      <c r="A2045" s="593">
        <v>37999282403</v>
      </c>
      <c r="B2045" s="594">
        <v>8</v>
      </c>
      <c r="C2045" s="595" t="s">
        <v>8743</v>
      </c>
      <c r="D2045" s="596" t="s">
        <v>6531</v>
      </c>
      <c r="E2045" s="585"/>
      <c r="F2045" s="585"/>
    </row>
    <row r="2046" spans="1:6" ht="17.5" customHeight="1" thickBot="1">
      <c r="A2046" s="593">
        <v>37999282404</v>
      </c>
      <c r="B2046" s="594">
        <v>8</v>
      </c>
      <c r="C2046" s="595" t="s">
        <v>8744</v>
      </c>
      <c r="D2046" s="596" t="s">
        <v>6531</v>
      </c>
      <c r="E2046" s="585"/>
      <c r="F2046" s="585"/>
    </row>
    <row r="2047" spans="1:6" ht="17.5" customHeight="1" thickBot="1">
      <c r="A2047" s="593">
        <v>37999282405</v>
      </c>
      <c r="B2047" s="594">
        <v>8</v>
      </c>
      <c r="C2047" s="595" t="s">
        <v>8745</v>
      </c>
      <c r="D2047" s="596" t="s">
        <v>6531</v>
      </c>
      <c r="E2047" s="585"/>
      <c r="F2047" s="585"/>
    </row>
    <row r="2048" spans="1:6" ht="17.5" customHeight="1" thickBot="1">
      <c r="A2048" s="593">
        <v>37999282451</v>
      </c>
      <c r="B2048" s="594">
        <v>8</v>
      </c>
      <c r="C2048" s="595" t="s">
        <v>8746</v>
      </c>
      <c r="D2048" s="596" t="s">
        <v>6531</v>
      </c>
      <c r="E2048" s="585"/>
      <c r="F2048" s="585"/>
    </row>
    <row r="2049" spans="1:6" ht="17.5" customHeight="1" thickBot="1">
      <c r="A2049" s="593">
        <v>37999282452</v>
      </c>
      <c r="B2049" s="594">
        <v>8</v>
      </c>
      <c r="C2049" s="595" t="s">
        <v>8747</v>
      </c>
      <c r="D2049" s="596" t="s">
        <v>6531</v>
      </c>
      <c r="E2049" s="585"/>
      <c r="F2049" s="585"/>
    </row>
    <row r="2050" spans="1:6" ht="17.5" customHeight="1" thickBot="1">
      <c r="A2050" s="593">
        <v>37999282453</v>
      </c>
      <c r="B2050" s="594">
        <v>8</v>
      </c>
      <c r="C2050" s="595" t="s">
        <v>8748</v>
      </c>
      <c r="D2050" s="596" t="s">
        <v>6531</v>
      </c>
      <c r="E2050" s="585"/>
      <c r="F2050" s="585"/>
    </row>
    <row r="2051" spans="1:6" ht="17.5" customHeight="1" thickBot="1">
      <c r="A2051" s="593">
        <v>37999282454</v>
      </c>
      <c r="B2051" s="594">
        <v>8</v>
      </c>
      <c r="C2051" s="595" t="s">
        <v>8749</v>
      </c>
      <c r="D2051" s="596" t="s">
        <v>6531</v>
      </c>
      <c r="E2051" s="585"/>
      <c r="F2051" s="585"/>
    </row>
    <row r="2052" spans="1:6" ht="17.5" customHeight="1" thickBot="1">
      <c r="A2052" s="593">
        <v>37999282455</v>
      </c>
      <c r="B2052" s="594">
        <v>8</v>
      </c>
      <c r="C2052" s="595" t="s">
        <v>8750</v>
      </c>
      <c r="D2052" s="596" t="s">
        <v>6531</v>
      </c>
      <c r="E2052" s="585"/>
      <c r="F2052" s="585"/>
    </row>
    <row r="2053" spans="1:6" ht="17.5" customHeight="1" thickBot="1">
      <c r="A2053" s="593">
        <v>37999282501</v>
      </c>
      <c r="B2053" s="594">
        <v>8</v>
      </c>
      <c r="C2053" s="595" t="s">
        <v>8751</v>
      </c>
      <c r="D2053" s="596" t="s">
        <v>6531</v>
      </c>
      <c r="E2053" s="585"/>
      <c r="F2053" s="585"/>
    </row>
    <row r="2054" spans="1:6" ht="17.5" customHeight="1" thickBot="1">
      <c r="A2054" s="593">
        <v>37999282502</v>
      </c>
      <c r="B2054" s="594">
        <v>8</v>
      </c>
      <c r="C2054" s="595" t="s">
        <v>8752</v>
      </c>
      <c r="D2054" s="596" t="s">
        <v>6531</v>
      </c>
      <c r="E2054" s="585"/>
      <c r="F2054" s="585"/>
    </row>
    <row r="2055" spans="1:6" ht="17.5" customHeight="1" thickBot="1">
      <c r="A2055" s="593">
        <v>37999282503</v>
      </c>
      <c r="B2055" s="594">
        <v>8</v>
      </c>
      <c r="C2055" s="595" t="s">
        <v>8753</v>
      </c>
      <c r="D2055" s="596" t="s">
        <v>6531</v>
      </c>
      <c r="E2055" s="585"/>
      <c r="F2055" s="585"/>
    </row>
    <row r="2056" spans="1:6" ht="17.5" customHeight="1" thickBot="1">
      <c r="A2056" s="593">
        <v>37999282504</v>
      </c>
      <c r="B2056" s="594">
        <v>8</v>
      </c>
      <c r="C2056" s="595" t="s">
        <v>8754</v>
      </c>
      <c r="D2056" s="596" t="s">
        <v>6531</v>
      </c>
      <c r="E2056" s="585"/>
      <c r="F2056" s="585"/>
    </row>
    <row r="2057" spans="1:6" ht="17.5" customHeight="1" thickBot="1">
      <c r="A2057" s="593">
        <v>37999282505</v>
      </c>
      <c r="B2057" s="594">
        <v>8</v>
      </c>
      <c r="C2057" s="595" t="s">
        <v>8755</v>
      </c>
      <c r="D2057" s="596" t="s">
        <v>6531</v>
      </c>
      <c r="E2057" s="585"/>
      <c r="F2057" s="585"/>
    </row>
    <row r="2058" spans="1:6" ht="17.5" customHeight="1" thickBot="1">
      <c r="A2058" s="593">
        <v>37999282551</v>
      </c>
      <c r="B2058" s="594">
        <v>8</v>
      </c>
      <c r="C2058" s="595" t="s">
        <v>8756</v>
      </c>
      <c r="D2058" s="596" t="s">
        <v>6531</v>
      </c>
      <c r="E2058" s="585"/>
      <c r="F2058" s="585"/>
    </row>
    <row r="2059" spans="1:6" ht="17.5" customHeight="1" thickBot="1">
      <c r="A2059" s="593">
        <v>37999282552</v>
      </c>
      <c r="B2059" s="594">
        <v>8</v>
      </c>
      <c r="C2059" s="595" t="s">
        <v>8757</v>
      </c>
      <c r="D2059" s="596" t="s">
        <v>6531</v>
      </c>
      <c r="E2059" s="585"/>
      <c r="F2059" s="585"/>
    </row>
    <row r="2060" spans="1:6" ht="17.5" customHeight="1" thickBot="1">
      <c r="A2060" s="593">
        <v>37999282553</v>
      </c>
      <c r="B2060" s="594">
        <v>8</v>
      </c>
      <c r="C2060" s="595" t="s">
        <v>8758</v>
      </c>
      <c r="D2060" s="596" t="s">
        <v>6531</v>
      </c>
      <c r="E2060" s="585"/>
      <c r="F2060" s="585"/>
    </row>
    <row r="2061" spans="1:6" ht="17.5" customHeight="1" thickBot="1">
      <c r="A2061" s="593">
        <v>37999282554</v>
      </c>
      <c r="B2061" s="594">
        <v>8</v>
      </c>
      <c r="C2061" s="595" t="s">
        <v>8759</v>
      </c>
      <c r="D2061" s="596" t="s">
        <v>6531</v>
      </c>
      <c r="E2061" s="585"/>
      <c r="F2061" s="585"/>
    </row>
    <row r="2062" spans="1:6" ht="17.5" customHeight="1" thickBot="1">
      <c r="A2062" s="593">
        <v>37999282555</v>
      </c>
      <c r="B2062" s="594">
        <v>8</v>
      </c>
      <c r="C2062" s="595" t="s">
        <v>8760</v>
      </c>
      <c r="D2062" s="596" t="s">
        <v>6531</v>
      </c>
      <c r="E2062" s="585"/>
      <c r="F2062" s="585"/>
    </row>
    <row r="2063" spans="1:6" ht="17.5" customHeight="1" thickBot="1">
      <c r="A2063" s="593">
        <v>37999282601</v>
      </c>
      <c r="B2063" s="594">
        <v>8</v>
      </c>
      <c r="C2063" s="595" t="s">
        <v>8761</v>
      </c>
      <c r="D2063" s="596" t="s">
        <v>6531</v>
      </c>
      <c r="E2063" s="585"/>
      <c r="F2063" s="585"/>
    </row>
    <row r="2064" spans="1:6" ht="17.5" customHeight="1" thickBot="1">
      <c r="A2064" s="593">
        <v>37999282602</v>
      </c>
      <c r="B2064" s="594">
        <v>8</v>
      </c>
      <c r="C2064" s="595" t="s">
        <v>8762</v>
      </c>
      <c r="D2064" s="596" t="s">
        <v>6531</v>
      </c>
      <c r="E2064" s="585"/>
      <c r="F2064" s="585"/>
    </row>
    <row r="2065" spans="1:6" ht="17.5" customHeight="1" thickBot="1">
      <c r="A2065" s="593">
        <v>37999282603</v>
      </c>
      <c r="B2065" s="594">
        <v>8</v>
      </c>
      <c r="C2065" s="595" t="s">
        <v>8763</v>
      </c>
      <c r="D2065" s="596" t="s">
        <v>6531</v>
      </c>
      <c r="E2065" s="585"/>
      <c r="F2065" s="585"/>
    </row>
    <row r="2066" spans="1:6" ht="17.5" customHeight="1" thickBot="1">
      <c r="A2066" s="593">
        <v>37999282604</v>
      </c>
      <c r="B2066" s="594">
        <v>8</v>
      </c>
      <c r="C2066" s="595" t="s">
        <v>8764</v>
      </c>
      <c r="D2066" s="596" t="s">
        <v>6531</v>
      </c>
      <c r="E2066" s="585"/>
      <c r="F2066" s="585"/>
    </row>
    <row r="2067" spans="1:6" ht="17.5" customHeight="1" thickBot="1">
      <c r="A2067" s="593">
        <v>37999282605</v>
      </c>
      <c r="B2067" s="594">
        <v>8</v>
      </c>
      <c r="C2067" s="595" t="s">
        <v>8765</v>
      </c>
      <c r="D2067" s="596" t="s">
        <v>6531</v>
      </c>
      <c r="E2067" s="585"/>
      <c r="F2067" s="585"/>
    </row>
    <row r="2068" spans="1:6" ht="17.5" customHeight="1" thickBot="1">
      <c r="A2068" s="593">
        <v>37999283001</v>
      </c>
      <c r="B2068" s="594">
        <v>8</v>
      </c>
      <c r="C2068" s="595" t="s">
        <v>8766</v>
      </c>
      <c r="D2068" s="596" t="s">
        <v>6531</v>
      </c>
      <c r="E2068" s="585"/>
      <c r="F2068" s="585"/>
    </row>
    <row r="2069" spans="1:6" ht="17.5" customHeight="1" thickBot="1">
      <c r="A2069" s="593">
        <v>37999283005</v>
      </c>
      <c r="B2069" s="594">
        <v>8</v>
      </c>
      <c r="C2069" s="595" t="s">
        <v>8767</v>
      </c>
      <c r="D2069" s="596" t="s">
        <v>6531</v>
      </c>
      <c r="E2069" s="585"/>
      <c r="F2069" s="585"/>
    </row>
    <row r="2070" spans="1:6" ht="17.5" customHeight="1" thickBot="1">
      <c r="A2070" s="593">
        <v>37999300003</v>
      </c>
      <c r="B2070" s="594">
        <v>8</v>
      </c>
      <c r="C2070" s="595" t="s">
        <v>8768</v>
      </c>
      <c r="D2070" s="596" t="s">
        <v>6531</v>
      </c>
      <c r="E2070" s="585"/>
      <c r="F2070" s="585"/>
    </row>
    <row r="2071" spans="1:6" ht="17.5" customHeight="1" thickBot="1">
      <c r="A2071" s="593">
        <v>37999300042</v>
      </c>
      <c r="B2071" s="594">
        <v>8</v>
      </c>
      <c r="C2071" s="595" t="s">
        <v>8769</v>
      </c>
      <c r="D2071" s="596" t="s">
        <v>6531</v>
      </c>
      <c r="E2071" s="585"/>
      <c r="F2071" s="585"/>
    </row>
    <row r="2072" spans="1:6" ht="17.5" customHeight="1" thickBot="1">
      <c r="A2072" s="593">
        <v>37999302002</v>
      </c>
      <c r="B2072" s="594">
        <v>8</v>
      </c>
      <c r="C2072" s="595" t="s">
        <v>8768</v>
      </c>
      <c r="D2072" s="596" t="s">
        <v>6531</v>
      </c>
      <c r="E2072" s="585"/>
      <c r="F2072" s="585"/>
    </row>
    <row r="2073" spans="1:6" ht="17.5" customHeight="1" thickBot="1">
      <c r="A2073" s="593">
        <v>37999302005</v>
      </c>
      <c r="B2073" s="594">
        <v>8</v>
      </c>
      <c r="C2073" s="595" t="s">
        <v>8770</v>
      </c>
      <c r="D2073" s="596" t="s">
        <v>6531</v>
      </c>
      <c r="E2073" s="585"/>
      <c r="F2073" s="585"/>
    </row>
    <row r="2074" spans="1:6" ht="17.5" customHeight="1" thickBot="1">
      <c r="A2074" s="593">
        <v>37999302010</v>
      </c>
      <c r="B2074" s="594">
        <v>8</v>
      </c>
      <c r="C2074" s="595" t="s">
        <v>8771</v>
      </c>
      <c r="D2074" s="596" t="s">
        <v>6531</v>
      </c>
      <c r="E2074" s="585"/>
      <c r="F2074" s="585"/>
    </row>
    <row r="2075" spans="1:6" ht="17.5" customHeight="1" thickBot="1">
      <c r="A2075" s="593">
        <v>37999302025</v>
      </c>
      <c r="B2075" s="594">
        <v>8</v>
      </c>
      <c r="C2075" s="595" t="s">
        <v>8772</v>
      </c>
      <c r="D2075" s="596" t="s">
        <v>6531</v>
      </c>
      <c r="E2075" s="585"/>
      <c r="F2075" s="585"/>
    </row>
    <row r="2076" spans="1:6" ht="17.5" customHeight="1" thickBot="1">
      <c r="A2076" s="593">
        <v>37999302029</v>
      </c>
      <c r="B2076" s="594">
        <v>8</v>
      </c>
      <c r="C2076" s="595" t="s">
        <v>8773</v>
      </c>
      <c r="D2076" s="596" t="s">
        <v>6531</v>
      </c>
      <c r="E2076" s="585"/>
      <c r="F2076" s="585"/>
    </row>
    <row r="2077" spans="1:6" ht="17.5" customHeight="1" thickBot="1">
      <c r="A2077" s="593">
        <v>37999302030</v>
      </c>
      <c r="B2077" s="594">
        <v>8</v>
      </c>
      <c r="C2077" s="595" t="s">
        <v>8774</v>
      </c>
      <c r="D2077" s="596" t="s">
        <v>6531</v>
      </c>
      <c r="E2077" s="585"/>
      <c r="F2077" s="585"/>
    </row>
    <row r="2078" spans="1:6" ht="17.5" customHeight="1" thickBot="1">
      <c r="A2078" s="593">
        <v>37999302037</v>
      </c>
      <c r="B2078" s="594">
        <v>8</v>
      </c>
      <c r="C2078" s="595" t="s">
        <v>8769</v>
      </c>
      <c r="D2078" s="596" t="s">
        <v>6531</v>
      </c>
      <c r="E2078" s="585"/>
      <c r="F2078" s="585"/>
    </row>
    <row r="2079" spans="1:6" ht="17.5" customHeight="1" thickBot="1">
      <c r="A2079" s="593">
        <v>37999302039</v>
      </c>
      <c r="B2079" s="594">
        <v>8</v>
      </c>
      <c r="C2079" s="595" t="s">
        <v>8775</v>
      </c>
      <c r="D2079" s="596" t="s">
        <v>6531</v>
      </c>
      <c r="E2079" s="585"/>
      <c r="F2079" s="585"/>
    </row>
    <row r="2080" spans="1:6" ht="17.5" customHeight="1" thickBot="1">
      <c r="A2080" s="593">
        <v>37999302043</v>
      </c>
      <c r="B2080" s="594">
        <v>8</v>
      </c>
      <c r="C2080" s="595" t="s">
        <v>8776</v>
      </c>
      <c r="D2080" s="596" t="s">
        <v>6531</v>
      </c>
      <c r="E2080" s="585"/>
      <c r="F2080" s="585"/>
    </row>
    <row r="2081" spans="1:6" ht="17.5" customHeight="1" thickBot="1">
      <c r="A2081" s="593">
        <v>37999302045</v>
      </c>
      <c r="B2081" s="594">
        <v>8</v>
      </c>
      <c r="C2081" s="595" t="s">
        <v>8777</v>
      </c>
      <c r="D2081" s="596" t="s">
        <v>6531</v>
      </c>
      <c r="E2081" s="585"/>
      <c r="F2081" s="585"/>
    </row>
    <row r="2082" spans="1:6" ht="17.5" customHeight="1" thickBot="1">
      <c r="A2082" s="593">
        <v>37999303023</v>
      </c>
      <c r="B2082" s="594">
        <v>8</v>
      </c>
      <c r="C2082" s="595" t="s">
        <v>8778</v>
      </c>
      <c r="D2082" s="596" t="s">
        <v>6531</v>
      </c>
      <c r="E2082" s="585"/>
      <c r="F2082" s="585"/>
    </row>
    <row r="2083" spans="1:6" ht="17.5" customHeight="1" thickBot="1">
      <c r="A2083" s="593">
        <v>37999303042</v>
      </c>
      <c r="B2083" s="594">
        <v>8</v>
      </c>
      <c r="C2083" s="595" t="s">
        <v>8779</v>
      </c>
      <c r="D2083" s="596" t="s">
        <v>8780</v>
      </c>
      <c r="E2083" s="585"/>
      <c r="F2083" s="585"/>
    </row>
    <row r="2084" spans="1:6" ht="17.5" customHeight="1" thickBot="1">
      <c r="A2084" s="593">
        <v>37999303057</v>
      </c>
      <c r="B2084" s="594">
        <v>8</v>
      </c>
      <c r="C2084" s="595" t="s">
        <v>8781</v>
      </c>
      <c r="D2084" s="596" t="s">
        <v>6531</v>
      </c>
      <c r="E2084" s="585"/>
      <c r="F2084" s="585"/>
    </row>
    <row r="2085" spans="1:6" ht="17.5" customHeight="1" thickBot="1">
      <c r="A2085" s="593">
        <v>37999303062</v>
      </c>
      <c r="B2085" s="594">
        <v>8</v>
      </c>
      <c r="C2085" s="595" t="s">
        <v>8782</v>
      </c>
      <c r="D2085" s="596" t="s">
        <v>6531</v>
      </c>
      <c r="E2085" s="585"/>
      <c r="F2085" s="585"/>
    </row>
    <row r="2086" spans="1:6" ht="17.5" customHeight="1" thickBot="1">
      <c r="A2086" s="593">
        <v>379993110</v>
      </c>
      <c r="B2086" s="594">
        <v>8</v>
      </c>
      <c r="C2086" s="595" t="s">
        <v>8783</v>
      </c>
      <c r="D2086" s="596" t="s">
        <v>6531</v>
      </c>
      <c r="E2086" s="585"/>
      <c r="F2086" s="585"/>
    </row>
    <row r="2087" spans="1:6" ht="17.5" customHeight="1" thickBot="1">
      <c r="A2087" s="593">
        <v>37999331003</v>
      </c>
      <c r="B2087" s="594">
        <v>8</v>
      </c>
      <c r="C2087" s="595" t="s">
        <v>8784</v>
      </c>
      <c r="D2087" s="596" t="s">
        <v>6531</v>
      </c>
      <c r="E2087" s="585"/>
      <c r="F2087" s="585"/>
    </row>
    <row r="2088" spans="1:6" ht="17.5" customHeight="1" thickBot="1">
      <c r="A2088" s="593">
        <v>37999331004</v>
      </c>
      <c r="B2088" s="594">
        <v>8</v>
      </c>
      <c r="C2088" s="595" t="s">
        <v>8785</v>
      </c>
      <c r="D2088" s="596" t="s">
        <v>6531</v>
      </c>
      <c r="E2088" s="585"/>
      <c r="F2088" s="585"/>
    </row>
    <row r="2089" spans="1:6" ht="17.5" customHeight="1" thickBot="1">
      <c r="A2089" s="593">
        <v>37999331006</v>
      </c>
      <c r="B2089" s="594">
        <v>8</v>
      </c>
      <c r="C2089" s="595" t="s">
        <v>8786</v>
      </c>
      <c r="D2089" s="596" t="s">
        <v>6531</v>
      </c>
      <c r="E2089" s="585"/>
      <c r="F2089" s="585"/>
    </row>
    <row r="2090" spans="1:6" ht="17.5" customHeight="1" thickBot="1">
      <c r="A2090" s="593">
        <v>37999332001</v>
      </c>
      <c r="B2090" s="594">
        <v>8</v>
      </c>
      <c r="C2090" s="595" t="s">
        <v>8787</v>
      </c>
      <c r="D2090" s="596" t="s">
        <v>6531</v>
      </c>
      <c r="E2090" s="585"/>
      <c r="F2090" s="585"/>
    </row>
    <row r="2091" spans="1:6" ht="17.5" customHeight="1" thickBot="1">
      <c r="A2091" s="593">
        <v>37999332002</v>
      </c>
      <c r="B2091" s="594">
        <v>8</v>
      </c>
      <c r="C2091" s="595" t="s">
        <v>8788</v>
      </c>
      <c r="D2091" s="596" t="s">
        <v>6531</v>
      </c>
      <c r="E2091" s="585"/>
      <c r="F2091" s="585"/>
    </row>
    <row r="2092" spans="1:6" ht="17.5" customHeight="1" thickBot="1">
      <c r="A2092" s="593">
        <v>37999332004</v>
      </c>
      <c r="B2092" s="594">
        <v>8</v>
      </c>
      <c r="C2092" s="595" t="s">
        <v>8789</v>
      </c>
      <c r="D2092" s="596" t="s">
        <v>8790</v>
      </c>
      <c r="E2092" s="585"/>
      <c r="F2092" s="585"/>
    </row>
    <row r="2093" spans="1:6" ht="17.5" customHeight="1" thickBot="1">
      <c r="A2093" s="593">
        <v>37999332005</v>
      </c>
      <c r="B2093" s="594">
        <v>8</v>
      </c>
      <c r="C2093" s="595" t="s">
        <v>8791</v>
      </c>
      <c r="D2093" s="596" t="s">
        <v>6531</v>
      </c>
      <c r="E2093" s="585"/>
      <c r="F2093" s="585"/>
    </row>
    <row r="2094" spans="1:6" ht="17.5" customHeight="1" thickBot="1">
      <c r="A2094" s="593">
        <v>37999332007</v>
      </c>
      <c r="B2094" s="594">
        <v>8</v>
      </c>
      <c r="C2094" s="595" t="s">
        <v>8792</v>
      </c>
      <c r="D2094" s="596" t="s">
        <v>8793</v>
      </c>
      <c r="E2094" s="585"/>
      <c r="F2094" s="585"/>
    </row>
    <row r="2095" spans="1:6" ht="17.5" customHeight="1" thickBot="1">
      <c r="A2095" s="593">
        <v>37999332011</v>
      </c>
      <c r="B2095" s="594">
        <v>8</v>
      </c>
      <c r="C2095" s="595" t="s">
        <v>8794</v>
      </c>
      <c r="D2095" s="596" t="s">
        <v>6531</v>
      </c>
      <c r="E2095" s="585"/>
      <c r="F2095" s="585"/>
    </row>
    <row r="2096" spans="1:6" ht="17.5" customHeight="1" thickBot="1">
      <c r="A2096" s="593">
        <v>37999332014</v>
      </c>
      <c r="B2096" s="594">
        <v>8</v>
      </c>
      <c r="C2096" s="595" t="s">
        <v>8795</v>
      </c>
      <c r="D2096" s="596" t="s">
        <v>6531</v>
      </c>
      <c r="E2096" s="585"/>
      <c r="F2096" s="585"/>
    </row>
    <row r="2097" spans="1:6" ht="17.5" customHeight="1" thickBot="1">
      <c r="A2097" s="593">
        <v>37999332017</v>
      </c>
      <c r="B2097" s="594">
        <v>8</v>
      </c>
      <c r="C2097" s="595" t="s">
        <v>8796</v>
      </c>
      <c r="D2097" s="596" t="s">
        <v>6531</v>
      </c>
      <c r="E2097" s="585"/>
      <c r="F2097" s="585"/>
    </row>
    <row r="2098" spans="1:6" ht="17.5" customHeight="1" thickBot="1">
      <c r="A2098" s="593">
        <v>37999332018</v>
      </c>
      <c r="B2098" s="594">
        <v>8</v>
      </c>
      <c r="C2098" s="595" t="s">
        <v>8797</v>
      </c>
      <c r="D2098" s="596" t="s">
        <v>6531</v>
      </c>
      <c r="E2098" s="585"/>
      <c r="F2098" s="585"/>
    </row>
    <row r="2099" spans="1:6" ht="17.5" customHeight="1" thickBot="1">
      <c r="A2099" s="593">
        <v>37999332022</v>
      </c>
      <c r="B2099" s="594">
        <v>8</v>
      </c>
      <c r="C2099" s="595" t="s">
        <v>8798</v>
      </c>
      <c r="D2099" s="596" t="s">
        <v>6531</v>
      </c>
      <c r="E2099" s="585"/>
      <c r="F2099" s="585"/>
    </row>
    <row r="2100" spans="1:6" ht="17.5" customHeight="1" thickBot="1">
      <c r="A2100" s="593">
        <v>37999332023</v>
      </c>
      <c r="B2100" s="594">
        <v>8</v>
      </c>
      <c r="C2100" s="595" t="s">
        <v>8799</v>
      </c>
      <c r="D2100" s="596" t="s">
        <v>6531</v>
      </c>
      <c r="E2100" s="585"/>
      <c r="F2100" s="585"/>
    </row>
    <row r="2101" spans="1:6" ht="17.5" customHeight="1" thickBot="1">
      <c r="A2101" s="593">
        <v>37999332028</v>
      </c>
      <c r="B2101" s="594">
        <v>8</v>
      </c>
      <c r="C2101" s="595" t="s">
        <v>8800</v>
      </c>
      <c r="D2101" s="596" t="s">
        <v>8801</v>
      </c>
      <c r="E2101" s="585"/>
      <c r="F2101" s="585"/>
    </row>
    <row r="2102" spans="1:6" ht="17.5" customHeight="1" thickBot="1">
      <c r="A2102" s="593">
        <v>37999332029</v>
      </c>
      <c r="B2102" s="594">
        <v>8</v>
      </c>
      <c r="C2102" s="595" t="s">
        <v>8802</v>
      </c>
      <c r="D2102" s="596" t="s">
        <v>8803</v>
      </c>
      <c r="E2102" s="585"/>
      <c r="F2102" s="585"/>
    </row>
    <row r="2103" spans="1:6" ht="17.5" customHeight="1" thickBot="1">
      <c r="A2103" s="593">
        <v>37999332030</v>
      </c>
      <c r="B2103" s="594">
        <v>8</v>
      </c>
      <c r="C2103" s="595" t="s">
        <v>8804</v>
      </c>
      <c r="D2103" s="596" t="s">
        <v>6531</v>
      </c>
      <c r="E2103" s="585"/>
      <c r="F2103" s="585"/>
    </row>
    <row r="2104" spans="1:6" ht="17.5" customHeight="1" thickBot="1">
      <c r="A2104" s="593">
        <v>37999332033</v>
      </c>
      <c r="B2104" s="594">
        <v>8</v>
      </c>
      <c r="C2104" s="595" t="s">
        <v>8805</v>
      </c>
      <c r="D2104" s="596" t="s">
        <v>6531</v>
      </c>
      <c r="E2104" s="585"/>
      <c r="F2104" s="585"/>
    </row>
    <row r="2105" spans="1:6" ht="17.5" customHeight="1" thickBot="1">
      <c r="A2105" s="593">
        <v>37999332035</v>
      </c>
      <c r="B2105" s="594">
        <v>8</v>
      </c>
      <c r="C2105" s="595" t="s">
        <v>8806</v>
      </c>
      <c r="D2105" s="596" t="s">
        <v>6531</v>
      </c>
      <c r="E2105" s="585"/>
      <c r="F2105" s="585"/>
    </row>
    <row r="2106" spans="1:6" ht="17.5" customHeight="1" thickBot="1">
      <c r="A2106" s="593">
        <v>37999332041</v>
      </c>
      <c r="B2106" s="594">
        <v>8</v>
      </c>
      <c r="C2106" s="595" t="s">
        <v>8807</v>
      </c>
      <c r="D2106" s="596" t="s">
        <v>6531</v>
      </c>
      <c r="E2106" s="585"/>
      <c r="F2106" s="585"/>
    </row>
    <row r="2107" spans="1:6" ht="17.5" customHeight="1" thickBot="1">
      <c r="A2107" s="593">
        <v>37999332048</v>
      </c>
      <c r="B2107" s="594">
        <v>8</v>
      </c>
      <c r="C2107" s="595" t="s">
        <v>8808</v>
      </c>
      <c r="D2107" s="596" t="s">
        <v>8809</v>
      </c>
      <c r="E2107" s="585"/>
      <c r="F2107" s="585"/>
    </row>
    <row r="2108" spans="1:6" ht="17.5" customHeight="1" thickBot="1">
      <c r="A2108" s="593">
        <v>37999332049</v>
      </c>
      <c r="B2108" s="594">
        <v>8</v>
      </c>
      <c r="C2108" s="595" t="s">
        <v>8810</v>
      </c>
      <c r="D2108" s="596" t="s">
        <v>8809</v>
      </c>
      <c r="E2108" s="585"/>
      <c r="F2108" s="585"/>
    </row>
    <row r="2109" spans="1:6" ht="17.5" customHeight="1" thickBot="1">
      <c r="A2109" s="593">
        <v>37999332050</v>
      </c>
      <c r="B2109" s="594">
        <v>8</v>
      </c>
      <c r="C2109" s="595" t="s">
        <v>8811</v>
      </c>
      <c r="D2109" s="596" t="s">
        <v>6531</v>
      </c>
      <c r="E2109" s="585"/>
      <c r="F2109" s="585"/>
    </row>
    <row r="2110" spans="1:6" ht="17.5" customHeight="1" thickBot="1">
      <c r="A2110" s="593">
        <v>37999332054</v>
      </c>
      <c r="B2110" s="594">
        <v>8</v>
      </c>
      <c r="C2110" s="595" t="s">
        <v>8812</v>
      </c>
      <c r="D2110" s="596" t="s">
        <v>6531</v>
      </c>
      <c r="E2110" s="585"/>
      <c r="F2110" s="585"/>
    </row>
    <row r="2111" spans="1:6" ht="17.5" customHeight="1" thickBot="1">
      <c r="A2111" s="593">
        <v>37999332055</v>
      </c>
      <c r="B2111" s="594">
        <v>8</v>
      </c>
      <c r="C2111" s="595" t="s">
        <v>8813</v>
      </c>
      <c r="D2111" s="596" t="s">
        <v>6531</v>
      </c>
      <c r="E2111" s="585"/>
      <c r="F2111" s="585"/>
    </row>
    <row r="2112" spans="1:6" ht="17.5" customHeight="1" thickBot="1">
      <c r="A2112" s="593">
        <v>37999332056</v>
      </c>
      <c r="B2112" s="594">
        <v>8</v>
      </c>
      <c r="C2112" s="595" t="s">
        <v>8814</v>
      </c>
      <c r="D2112" s="596" t="s">
        <v>6531</v>
      </c>
      <c r="E2112" s="585"/>
      <c r="F2112" s="585"/>
    </row>
    <row r="2113" spans="1:6" ht="17.5" customHeight="1" thickBot="1">
      <c r="A2113" s="593">
        <v>37999332057</v>
      </c>
      <c r="B2113" s="594">
        <v>8</v>
      </c>
      <c r="C2113" s="595" t="s">
        <v>8815</v>
      </c>
      <c r="D2113" s="596" t="s">
        <v>6531</v>
      </c>
      <c r="E2113" s="585"/>
      <c r="F2113" s="585"/>
    </row>
    <row r="2114" spans="1:6" ht="17.5" customHeight="1" thickBot="1">
      <c r="A2114" s="593">
        <v>37999332058</v>
      </c>
      <c r="B2114" s="594">
        <v>8</v>
      </c>
      <c r="C2114" s="595" t="s">
        <v>8816</v>
      </c>
      <c r="D2114" s="596" t="s">
        <v>6531</v>
      </c>
      <c r="E2114" s="585"/>
      <c r="F2114" s="585"/>
    </row>
    <row r="2115" spans="1:6" ht="17.5" customHeight="1" thickBot="1">
      <c r="A2115" s="593">
        <v>37999332059</v>
      </c>
      <c r="B2115" s="594">
        <v>8</v>
      </c>
      <c r="C2115" s="595" t="s">
        <v>8817</v>
      </c>
      <c r="D2115" s="596" t="s">
        <v>6531</v>
      </c>
      <c r="E2115" s="585"/>
      <c r="F2115" s="585"/>
    </row>
    <row r="2116" spans="1:6" ht="17.5" customHeight="1" thickBot="1">
      <c r="A2116" s="593">
        <v>37999332060</v>
      </c>
      <c r="B2116" s="594">
        <v>8</v>
      </c>
      <c r="C2116" s="595" t="s">
        <v>8818</v>
      </c>
      <c r="D2116" s="596" t="s">
        <v>6531</v>
      </c>
      <c r="E2116" s="585"/>
      <c r="F2116" s="585"/>
    </row>
    <row r="2117" spans="1:6" ht="17.5" customHeight="1" thickBot="1">
      <c r="A2117" s="593">
        <v>37999332061</v>
      </c>
      <c r="B2117" s="594">
        <v>8</v>
      </c>
      <c r="C2117" s="595" t="s">
        <v>8819</v>
      </c>
      <c r="D2117" s="596" t="s">
        <v>6531</v>
      </c>
      <c r="E2117" s="585"/>
      <c r="F2117" s="585"/>
    </row>
    <row r="2118" spans="1:6" ht="17.5" customHeight="1" thickBot="1">
      <c r="A2118" s="593">
        <v>37999332066</v>
      </c>
      <c r="B2118" s="594">
        <v>8</v>
      </c>
      <c r="C2118" s="595" t="s">
        <v>8820</v>
      </c>
      <c r="D2118" s="596" t="s">
        <v>6531</v>
      </c>
      <c r="E2118" s="585"/>
      <c r="F2118" s="585"/>
    </row>
    <row r="2119" spans="1:6" ht="17.5" customHeight="1" thickBot="1">
      <c r="A2119" s="593">
        <v>37999332067</v>
      </c>
      <c r="B2119" s="594">
        <v>8</v>
      </c>
      <c r="C2119" s="595" t="s">
        <v>8821</v>
      </c>
      <c r="D2119" s="596" t="s">
        <v>6531</v>
      </c>
      <c r="E2119" s="585"/>
      <c r="F2119" s="585"/>
    </row>
    <row r="2120" spans="1:6" ht="17.5" customHeight="1" thickBot="1">
      <c r="A2120" s="593">
        <v>37999332068</v>
      </c>
      <c r="B2120" s="594">
        <v>8</v>
      </c>
      <c r="C2120" s="595" t="s">
        <v>8822</v>
      </c>
      <c r="D2120" s="596" t="s">
        <v>6531</v>
      </c>
      <c r="E2120" s="585"/>
      <c r="F2120" s="585"/>
    </row>
    <row r="2121" spans="1:6" ht="17.5" customHeight="1" thickBot="1">
      <c r="A2121" s="593">
        <v>37999332069</v>
      </c>
      <c r="B2121" s="594">
        <v>8</v>
      </c>
      <c r="C2121" s="595" t="s">
        <v>8823</v>
      </c>
      <c r="D2121" s="596" t="s">
        <v>6531</v>
      </c>
      <c r="E2121" s="585"/>
      <c r="F2121" s="585"/>
    </row>
    <row r="2122" spans="1:6" ht="17.5" customHeight="1" thickBot="1">
      <c r="A2122" s="593">
        <v>37999332070</v>
      </c>
      <c r="B2122" s="594">
        <v>8</v>
      </c>
      <c r="C2122" s="595" t="s">
        <v>8824</v>
      </c>
      <c r="D2122" s="596" t="s">
        <v>6531</v>
      </c>
      <c r="E2122" s="585"/>
      <c r="F2122" s="585"/>
    </row>
    <row r="2123" spans="1:6" ht="17.5" customHeight="1" thickBot="1">
      <c r="A2123" s="593">
        <v>37999332071</v>
      </c>
      <c r="B2123" s="594">
        <v>8</v>
      </c>
      <c r="C2123" s="595" t="s">
        <v>8825</v>
      </c>
      <c r="D2123" s="596" t="s">
        <v>6531</v>
      </c>
      <c r="E2123" s="585"/>
      <c r="F2123" s="585"/>
    </row>
    <row r="2124" spans="1:6" ht="17.5" customHeight="1" thickBot="1">
      <c r="A2124" s="593">
        <v>37999332072</v>
      </c>
      <c r="B2124" s="594">
        <v>8</v>
      </c>
      <c r="C2124" s="595" t="s">
        <v>8826</v>
      </c>
      <c r="D2124" s="596" t="s">
        <v>6531</v>
      </c>
      <c r="E2124" s="585"/>
      <c r="F2124" s="585"/>
    </row>
    <row r="2125" spans="1:6" ht="17.5" customHeight="1" thickBot="1">
      <c r="A2125" s="593">
        <v>37999332082</v>
      </c>
      <c r="B2125" s="594">
        <v>8</v>
      </c>
      <c r="C2125" s="595" t="s">
        <v>8827</v>
      </c>
      <c r="D2125" s="596" t="s">
        <v>8828</v>
      </c>
      <c r="E2125" s="585"/>
      <c r="F2125" s="585"/>
    </row>
    <row r="2126" spans="1:6" ht="17.5" customHeight="1" thickBot="1">
      <c r="A2126" s="593">
        <v>37999333002</v>
      </c>
      <c r="B2126" s="594">
        <v>8</v>
      </c>
      <c r="C2126" s="595" t="s">
        <v>8829</v>
      </c>
      <c r="D2126" s="596" t="s">
        <v>6531</v>
      </c>
      <c r="E2126" s="585"/>
      <c r="F2126" s="585"/>
    </row>
    <row r="2127" spans="1:6" ht="17.5" customHeight="1" thickBot="1">
      <c r="A2127" s="593">
        <v>37999333004</v>
      </c>
      <c r="B2127" s="594">
        <v>8</v>
      </c>
      <c r="C2127" s="595" t="s">
        <v>8830</v>
      </c>
      <c r="D2127" s="596" t="s">
        <v>6531</v>
      </c>
      <c r="E2127" s="585"/>
      <c r="F2127" s="585"/>
    </row>
    <row r="2128" spans="1:6" ht="17.5" customHeight="1" thickBot="1">
      <c r="A2128" s="593">
        <v>37999351039</v>
      </c>
      <c r="B2128" s="594">
        <v>8</v>
      </c>
      <c r="C2128" s="595" t="s">
        <v>8831</v>
      </c>
      <c r="D2128" s="596" t="s">
        <v>6531</v>
      </c>
      <c r="E2128" s="585"/>
      <c r="F2128" s="585"/>
    </row>
    <row r="2129" spans="1:6" ht="17.5" customHeight="1" thickBot="1">
      <c r="A2129" s="593">
        <v>37999351040</v>
      </c>
      <c r="B2129" s="594">
        <v>8</v>
      </c>
      <c r="C2129" s="595" t="s">
        <v>8832</v>
      </c>
      <c r="D2129" s="596" t="s">
        <v>6531</v>
      </c>
      <c r="E2129" s="585"/>
      <c r="F2129" s="585"/>
    </row>
    <row r="2130" spans="1:6" ht="17.5" customHeight="1" thickBot="1">
      <c r="A2130" s="593">
        <v>37999351043</v>
      </c>
      <c r="B2130" s="594">
        <v>8</v>
      </c>
      <c r="C2130" s="595" t="s">
        <v>8833</v>
      </c>
      <c r="D2130" s="596" t="s">
        <v>6531</v>
      </c>
      <c r="E2130" s="585"/>
      <c r="F2130" s="585"/>
    </row>
    <row r="2131" spans="1:6" ht="17.5" customHeight="1" thickBot="1">
      <c r="A2131" s="593">
        <v>37999352002</v>
      </c>
      <c r="B2131" s="594">
        <v>8</v>
      </c>
      <c r="C2131" s="595" t="s">
        <v>8834</v>
      </c>
      <c r="D2131" s="596" t="s">
        <v>6531</v>
      </c>
      <c r="E2131" s="585"/>
      <c r="F2131" s="585"/>
    </row>
    <row r="2132" spans="1:6" ht="17.5" customHeight="1" thickBot="1">
      <c r="A2132" s="593">
        <v>37999352003</v>
      </c>
      <c r="B2132" s="594">
        <v>8</v>
      </c>
      <c r="C2132" s="595" t="s">
        <v>8835</v>
      </c>
      <c r="D2132" s="596" t="s">
        <v>6531</v>
      </c>
      <c r="E2132" s="585"/>
      <c r="F2132" s="585"/>
    </row>
    <row r="2133" spans="1:6" ht="17.5" customHeight="1" thickBot="1">
      <c r="A2133" s="593">
        <v>37999352004</v>
      </c>
      <c r="B2133" s="594">
        <v>8</v>
      </c>
      <c r="C2133" s="595" t="s">
        <v>8836</v>
      </c>
      <c r="D2133" s="596" t="s">
        <v>6531</v>
      </c>
      <c r="E2133" s="585"/>
      <c r="F2133" s="585"/>
    </row>
    <row r="2134" spans="1:6" ht="17.5" customHeight="1" thickBot="1">
      <c r="A2134" s="593">
        <v>37999352005</v>
      </c>
      <c r="B2134" s="594">
        <v>8</v>
      </c>
      <c r="C2134" s="595" t="s">
        <v>8837</v>
      </c>
      <c r="D2134" s="596" t="s">
        <v>6531</v>
      </c>
      <c r="E2134" s="585"/>
      <c r="F2134" s="585"/>
    </row>
    <row r="2135" spans="1:6" ht="17.5" customHeight="1" thickBot="1">
      <c r="A2135" s="593">
        <v>37999352014</v>
      </c>
      <c r="B2135" s="594">
        <v>8</v>
      </c>
      <c r="C2135" s="595" t="s">
        <v>8838</v>
      </c>
      <c r="D2135" s="596" t="s">
        <v>6531</v>
      </c>
      <c r="E2135" s="585"/>
      <c r="F2135" s="585"/>
    </row>
    <row r="2136" spans="1:6" ht="17.5" customHeight="1" thickBot="1">
      <c r="A2136" s="593">
        <v>37999352015</v>
      </c>
      <c r="B2136" s="594">
        <v>8</v>
      </c>
      <c r="C2136" s="595" t="s">
        <v>8839</v>
      </c>
      <c r="D2136" s="596" t="s">
        <v>6531</v>
      </c>
      <c r="E2136" s="585"/>
      <c r="F2136" s="585"/>
    </row>
    <row r="2137" spans="1:6" ht="17.5" customHeight="1" thickBot="1">
      <c r="A2137" s="593">
        <v>37999352016</v>
      </c>
      <c r="B2137" s="594">
        <v>8</v>
      </c>
      <c r="C2137" s="595" t="s">
        <v>8840</v>
      </c>
      <c r="D2137" s="596" t="s">
        <v>6531</v>
      </c>
      <c r="E2137" s="585"/>
      <c r="F2137" s="585"/>
    </row>
    <row r="2138" spans="1:6" ht="17.5" customHeight="1" thickBot="1">
      <c r="A2138" s="593">
        <v>37999352017</v>
      </c>
      <c r="B2138" s="594">
        <v>8</v>
      </c>
      <c r="C2138" s="595" t="s">
        <v>8796</v>
      </c>
      <c r="D2138" s="596" t="s">
        <v>6531</v>
      </c>
      <c r="E2138" s="585"/>
      <c r="F2138" s="585"/>
    </row>
    <row r="2139" spans="1:6" ht="17.5" customHeight="1" thickBot="1">
      <c r="A2139" s="593">
        <v>37999352018</v>
      </c>
      <c r="B2139" s="594">
        <v>8</v>
      </c>
      <c r="C2139" s="595" t="s">
        <v>8812</v>
      </c>
      <c r="D2139" s="596" t="s">
        <v>6531</v>
      </c>
      <c r="E2139" s="585"/>
      <c r="F2139" s="585"/>
    </row>
    <row r="2140" spans="1:6" ht="17.5" customHeight="1" thickBot="1">
      <c r="A2140" s="593">
        <v>37999352019</v>
      </c>
      <c r="B2140" s="594">
        <v>8</v>
      </c>
      <c r="C2140" s="595" t="s">
        <v>8820</v>
      </c>
      <c r="D2140" s="596" t="s">
        <v>6531</v>
      </c>
      <c r="E2140" s="585"/>
      <c r="F2140" s="585"/>
    </row>
    <row r="2141" spans="1:6" ht="17.5" customHeight="1" thickBot="1">
      <c r="A2141" s="593">
        <v>37999353006</v>
      </c>
      <c r="B2141" s="594">
        <v>8</v>
      </c>
      <c r="C2141" s="595" t="s">
        <v>8841</v>
      </c>
      <c r="D2141" s="596" t="s">
        <v>6531</v>
      </c>
      <c r="E2141" s="585"/>
      <c r="F2141" s="585"/>
    </row>
    <row r="2142" spans="1:6" ht="17.5" customHeight="1" thickBot="1">
      <c r="A2142" s="593">
        <v>37999353007</v>
      </c>
      <c r="B2142" s="594">
        <v>8</v>
      </c>
      <c r="C2142" s="595" t="s">
        <v>8842</v>
      </c>
      <c r="D2142" s="596" t="s">
        <v>6531</v>
      </c>
      <c r="E2142" s="585"/>
      <c r="F2142" s="585"/>
    </row>
    <row r="2143" spans="1:6" ht="17.5" customHeight="1" thickBot="1">
      <c r="A2143" s="593">
        <v>37999353008</v>
      </c>
      <c r="B2143" s="594">
        <v>8</v>
      </c>
      <c r="C2143" s="595" t="s">
        <v>8843</v>
      </c>
      <c r="D2143" s="596" t="s">
        <v>6531</v>
      </c>
      <c r="E2143" s="585"/>
      <c r="F2143" s="585"/>
    </row>
    <row r="2144" spans="1:6" ht="17.5" customHeight="1" thickBot="1">
      <c r="A2144" s="593">
        <v>37999353010</v>
      </c>
      <c r="B2144" s="594">
        <v>8</v>
      </c>
      <c r="C2144" s="595" t="s">
        <v>8796</v>
      </c>
      <c r="D2144" s="596" t="s">
        <v>6531</v>
      </c>
      <c r="E2144" s="585"/>
      <c r="F2144" s="585"/>
    </row>
    <row r="2145" spans="1:6" ht="17.5" customHeight="1" thickBot="1">
      <c r="A2145" s="593">
        <v>37999354104</v>
      </c>
      <c r="B2145" s="594">
        <v>8</v>
      </c>
      <c r="C2145" s="595" t="s">
        <v>8844</v>
      </c>
      <c r="D2145" s="596" t="s">
        <v>6531</v>
      </c>
      <c r="E2145" s="585"/>
      <c r="F2145" s="585"/>
    </row>
    <row r="2146" spans="1:6" ht="17.5" customHeight="1" thickBot="1">
      <c r="A2146" s="593">
        <v>37999354105</v>
      </c>
      <c r="B2146" s="594">
        <v>8</v>
      </c>
      <c r="C2146" s="595" t="s">
        <v>8845</v>
      </c>
      <c r="D2146" s="596" t="s">
        <v>6531</v>
      </c>
      <c r="E2146" s="585"/>
      <c r="F2146" s="585"/>
    </row>
    <row r="2147" spans="1:6" ht="17.5" customHeight="1" thickBot="1">
      <c r="A2147" s="593">
        <v>37999354107</v>
      </c>
      <c r="B2147" s="594">
        <v>8</v>
      </c>
      <c r="C2147" s="595" t="s">
        <v>8846</v>
      </c>
      <c r="D2147" s="596" t="s">
        <v>6531</v>
      </c>
      <c r="E2147" s="585"/>
      <c r="F2147" s="585"/>
    </row>
    <row r="2148" spans="1:6" ht="17.5" customHeight="1" thickBot="1">
      <c r="A2148" s="593">
        <v>37999354108</v>
      </c>
      <c r="B2148" s="594">
        <v>8</v>
      </c>
      <c r="C2148" s="595" t="s">
        <v>8847</v>
      </c>
      <c r="D2148" s="596" t="s">
        <v>6531</v>
      </c>
      <c r="E2148" s="585"/>
      <c r="F2148" s="585"/>
    </row>
    <row r="2149" spans="1:6" ht="17.5" customHeight="1" thickBot="1">
      <c r="A2149" s="593">
        <v>37999354110</v>
      </c>
      <c r="B2149" s="594">
        <v>8</v>
      </c>
      <c r="C2149" s="595" t="s">
        <v>8848</v>
      </c>
      <c r="D2149" s="596" t="s">
        <v>6531</v>
      </c>
      <c r="E2149" s="585"/>
      <c r="F2149" s="585"/>
    </row>
    <row r="2150" spans="1:6" ht="17.5" customHeight="1" thickBot="1">
      <c r="A2150" s="593">
        <v>37999354112</v>
      </c>
      <c r="B2150" s="594">
        <v>8</v>
      </c>
      <c r="C2150" s="595" t="s">
        <v>8849</v>
      </c>
      <c r="D2150" s="596" t="s">
        <v>6531</v>
      </c>
      <c r="E2150" s="585"/>
      <c r="F2150" s="585"/>
    </row>
    <row r="2151" spans="1:6" ht="17.5" customHeight="1" thickBot="1">
      <c r="A2151" s="593">
        <v>37999354113</v>
      </c>
      <c r="B2151" s="594">
        <v>8</v>
      </c>
      <c r="C2151" s="595" t="s">
        <v>8850</v>
      </c>
      <c r="D2151" s="596" t="s">
        <v>6531</v>
      </c>
      <c r="E2151" s="585"/>
      <c r="F2151" s="585"/>
    </row>
    <row r="2152" spans="1:6" ht="17.5" customHeight="1" thickBot="1">
      <c r="A2152" s="593">
        <v>37999354116</v>
      </c>
      <c r="B2152" s="594">
        <v>8</v>
      </c>
      <c r="C2152" s="595" t="s">
        <v>8851</v>
      </c>
      <c r="D2152" s="596" t="s">
        <v>6531</v>
      </c>
      <c r="E2152" s="585"/>
      <c r="F2152" s="585"/>
    </row>
    <row r="2153" spans="1:6" ht="17.5" customHeight="1" thickBot="1">
      <c r="A2153" s="593">
        <v>37999354117</v>
      </c>
      <c r="B2153" s="594">
        <v>8</v>
      </c>
      <c r="C2153" s="595" t="s">
        <v>8852</v>
      </c>
      <c r="D2153" s="596" t="s">
        <v>6531</v>
      </c>
      <c r="E2153" s="585"/>
      <c r="F2153" s="585"/>
    </row>
    <row r="2154" spans="1:6" ht="17.5" customHeight="1" thickBot="1">
      <c r="A2154" s="593">
        <v>37999354118</v>
      </c>
      <c r="B2154" s="594">
        <v>8</v>
      </c>
      <c r="C2154" s="595" t="s">
        <v>8853</v>
      </c>
      <c r="D2154" s="596" t="s">
        <v>6531</v>
      </c>
      <c r="E2154" s="585"/>
      <c r="F2154" s="585"/>
    </row>
    <row r="2155" spans="1:6" ht="17.5" customHeight="1" thickBot="1">
      <c r="A2155" s="593">
        <v>37999354119</v>
      </c>
      <c r="B2155" s="594">
        <v>8</v>
      </c>
      <c r="C2155" s="595" t="s">
        <v>8854</v>
      </c>
      <c r="D2155" s="596" t="s">
        <v>6531</v>
      </c>
      <c r="E2155" s="585"/>
      <c r="F2155" s="585"/>
    </row>
    <row r="2156" spans="1:6" ht="17.5" customHeight="1" thickBot="1">
      <c r="A2156" s="593">
        <v>37999354120</v>
      </c>
      <c r="B2156" s="594">
        <v>8</v>
      </c>
      <c r="C2156" s="595" t="s">
        <v>8855</v>
      </c>
      <c r="D2156" s="596" t="s">
        <v>6531</v>
      </c>
      <c r="E2156" s="585"/>
      <c r="F2156" s="585"/>
    </row>
    <row r="2157" spans="1:6" ht="17.5" customHeight="1" thickBot="1">
      <c r="A2157" s="593">
        <v>37999354121</v>
      </c>
      <c r="B2157" s="594">
        <v>8</v>
      </c>
      <c r="C2157" s="595" t="s">
        <v>8856</v>
      </c>
      <c r="D2157" s="596" t="s">
        <v>6531</v>
      </c>
      <c r="E2157" s="585"/>
      <c r="F2157" s="585"/>
    </row>
    <row r="2158" spans="1:6" ht="17.5" customHeight="1" thickBot="1">
      <c r="A2158" s="593">
        <v>37999354122</v>
      </c>
      <c r="B2158" s="594">
        <v>8</v>
      </c>
      <c r="C2158" s="595" t="s">
        <v>8857</v>
      </c>
      <c r="D2158" s="596" t="s">
        <v>6531</v>
      </c>
      <c r="E2158" s="585"/>
      <c r="F2158" s="585"/>
    </row>
    <row r="2159" spans="1:6" ht="17.5" customHeight="1" thickBot="1">
      <c r="A2159" s="593">
        <v>37999354123</v>
      </c>
      <c r="B2159" s="594">
        <v>8</v>
      </c>
      <c r="C2159" s="595" t="s">
        <v>8858</v>
      </c>
      <c r="D2159" s="596" t="s">
        <v>6531</v>
      </c>
      <c r="E2159" s="585"/>
      <c r="F2159" s="585"/>
    </row>
    <row r="2160" spans="1:6" ht="17.5" customHeight="1" thickBot="1">
      <c r="A2160" s="593">
        <v>37999354126</v>
      </c>
      <c r="B2160" s="594">
        <v>8</v>
      </c>
      <c r="C2160" s="595" t="s">
        <v>8859</v>
      </c>
      <c r="D2160" s="596" t="s">
        <v>6531</v>
      </c>
      <c r="E2160" s="585"/>
      <c r="F2160" s="585"/>
    </row>
    <row r="2161" spans="1:6" ht="17.5" customHeight="1" thickBot="1">
      <c r="A2161" s="593">
        <v>37999354127</v>
      </c>
      <c r="B2161" s="594">
        <v>8</v>
      </c>
      <c r="C2161" s="595" t="s">
        <v>8860</v>
      </c>
      <c r="D2161" s="596" t="s">
        <v>6531</v>
      </c>
      <c r="E2161" s="585"/>
      <c r="F2161" s="585"/>
    </row>
    <row r="2162" spans="1:6" ht="17.5" customHeight="1" thickBot="1">
      <c r="A2162" s="593">
        <v>37999354129</v>
      </c>
      <c r="B2162" s="594">
        <v>8</v>
      </c>
      <c r="C2162" s="595" t="s">
        <v>8861</v>
      </c>
      <c r="D2162" s="596" t="s">
        <v>6531</v>
      </c>
      <c r="E2162" s="585"/>
      <c r="F2162" s="585"/>
    </row>
    <row r="2163" spans="1:6" ht="17.5" customHeight="1" thickBot="1">
      <c r="A2163" s="593">
        <v>37999354130</v>
      </c>
      <c r="B2163" s="594">
        <v>8</v>
      </c>
      <c r="C2163" s="595" t="s">
        <v>8862</v>
      </c>
      <c r="D2163" s="596" t="s">
        <v>6531</v>
      </c>
      <c r="E2163" s="585"/>
      <c r="F2163" s="585"/>
    </row>
    <row r="2164" spans="1:6" ht="17.5" customHeight="1" thickBot="1">
      <c r="A2164" s="593">
        <v>37999354131</v>
      </c>
      <c r="B2164" s="594">
        <v>8</v>
      </c>
      <c r="C2164" s="595" t="s">
        <v>8863</v>
      </c>
      <c r="D2164" s="596" t="s">
        <v>6531</v>
      </c>
      <c r="E2164" s="585"/>
      <c r="F2164" s="585"/>
    </row>
    <row r="2165" spans="1:6" ht="17.5" customHeight="1" thickBot="1">
      <c r="A2165" s="593">
        <v>37999354132</v>
      </c>
      <c r="B2165" s="594">
        <v>8</v>
      </c>
      <c r="C2165" s="595" t="s">
        <v>8864</v>
      </c>
      <c r="D2165" s="596" t="s">
        <v>6531</v>
      </c>
      <c r="E2165" s="585"/>
      <c r="F2165" s="585"/>
    </row>
    <row r="2166" spans="1:6" ht="17.5" customHeight="1" thickBot="1">
      <c r="A2166" s="593">
        <v>37999354133</v>
      </c>
      <c r="B2166" s="594">
        <v>8</v>
      </c>
      <c r="C2166" s="595" t="s">
        <v>8865</v>
      </c>
      <c r="D2166" s="596" t="s">
        <v>6531</v>
      </c>
      <c r="E2166" s="585"/>
      <c r="F2166" s="585"/>
    </row>
    <row r="2167" spans="1:6" ht="17.5" customHeight="1" thickBot="1">
      <c r="A2167" s="593">
        <v>37999354134</v>
      </c>
      <c r="B2167" s="594">
        <v>8</v>
      </c>
      <c r="C2167" s="595" t="s">
        <v>8866</v>
      </c>
      <c r="D2167" s="596" t="s">
        <v>6531</v>
      </c>
      <c r="E2167" s="585"/>
      <c r="F2167" s="585"/>
    </row>
    <row r="2168" spans="1:6" ht="17.5" customHeight="1" thickBot="1">
      <c r="A2168" s="593">
        <v>37999354135</v>
      </c>
      <c r="B2168" s="594">
        <v>8</v>
      </c>
      <c r="C2168" s="595" t="s">
        <v>8867</v>
      </c>
      <c r="D2168" s="596" t="s">
        <v>6531</v>
      </c>
      <c r="E2168" s="585"/>
      <c r="F2168" s="585"/>
    </row>
    <row r="2169" spans="1:6" ht="17.5" customHeight="1" thickBot="1">
      <c r="A2169" s="593">
        <v>37999354136</v>
      </c>
      <c r="B2169" s="594">
        <v>8</v>
      </c>
      <c r="C2169" s="595" t="s">
        <v>8868</v>
      </c>
      <c r="D2169" s="596" t="s">
        <v>6531</v>
      </c>
      <c r="E2169" s="585"/>
      <c r="F2169" s="585"/>
    </row>
    <row r="2170" spans="1:6" ht="17.5" customHeight="1" thickBot="1">
      <c r="A2170" s="593">
        <v>37999354138</v>
      </c>
      <c r="B2170" s="594">
        <v>8</v>
      </c>
      <c r="C2170" s="595" t="s">
        <v>8869</v>
      </c>
      <c r="D2170" s="596" t="s">
        <v>6531</v>
      </c>
      <c r="E2170" s="585"/>
      <c r="F2170" s="585"/>
    </row>
    <row r="2171" spans="1:6" ht="17.5" customHeight="1" thickBot="1">
      <c r="A2171" s="593">
        <v>37999354203</v>
      </c>
      <c r="B2171" s="594">
        <v>8</v>
      </c>
      <c r="C2171" s="595" t="s">
        <v>8870</v>
      </c>
      <c r="D2171" s="596" t="s">
        <v>6531</v>
      </c>
      <c r="E2171" s="585"/>
      <c r="F2171" s="585"/>
    </row>
    <row r="2172" spans="1:6" ht="17.5" customHeight="1" thickBot="1">
      <c r="A2172" s="593">
        <v>37999354204</v>
      </c>
      <c r="B2172" s="594">
        <v>8</v>
      </c>
      <c r="C2172" s="595" t="s">
        <v>8871</v>
      </c>
      <c r="D2172" s="596" t="s">
        <v>6531</v>
      </c>
      <c r="E2172" s="585"/>
      <c r="F2172" s="585"/>
    </row>
    <row r="2173" spans="1:6" ht="17.5" customHeight="1" thickBot="1">
      <c r="A2173" s="593">
        <v>37999354207</v>
      </c>
      <c r="B2173" s="594">
        <v>8</v>
      </c>
      <c r="C2173" s="595" t="s">
        <v>8872</v>
      </c>
      <c r="D2173" s="596" t="s">
        <v>6531</v>
      </c>
      <c r="E2173" s="585"/>
      <c r="F2173" s="585"/>
    </row>
    <row r="2174" spans="1:6" ht="17.5" customHeight="1" thickBot="1">
      <c r="A2174" s="593">
        <v>37999354208</v>
      </c>
      <c r="B2174" s="594">
        <v>8</v>
      </c>
      <c r="C2174" s="595" t="s">
        <v>8873</v>
      </c>
      <c r="D2174" s="596" t="s">
        <v>6531</v>
      </c>
      <c r="E2174" s="585"/>
      <c r="F2174" s="585"/>
    </row>
    <row r="2175" spans="1:6" ht="17.5" customHeight="1" thickBot="1">
      <c r="A2175" s="593">
        <v>37999354210</v>
      </c>
      <c r="B2175" s="594">
        <v>8</v>
      </c>
      <c r="C2175" s="595" t="s">
        <v>8874</v>
      </c>
      <c r="D2175" s="596" t="s">
        <v>6531</v>
      </c>
      <c r="E2175" s="585"/>
      <c r="F2175" s="585"/>
    </row>
    <row r="2176" spans="1:6" ht="17.5" customHeight="1" thickBot="1">
      <c r="A2176" s="593">
        <v>37999354211</v>
      </c>
      <c r="B2176" s="594">
        <v>8</v>
      </c>
      <c r="C2176" s="595" t="s">
        <v>8875</v>
      </c>
      <c r="D2176" s="596" t="s">
        <v>6531</v>
      </c>
      <c r="E2176" s="585"/>
      <c r="F2176" s="585"/>
    </row>
    <row r="2177" spans="1:6" ht="17.5" customHeight="1" thickBot="1">
      <c r="A2177" s="593">
        <v>37999354301</v>
      </c>
      <c r="B2177" s="594">
        <v>8</v>
      </c>
      <c r="C2177" s="595" t="s">
        <v>8876</v>
      </c>
      <c r="D2177" s="596" t="s">
        <v>6531</v>
      </c>
      <c r="E2177" s="585"/>
      <c r="F2177" s="585"/>
    </row>
    <row r="2178" spans="1:6" ht="17.5" customHeight="1" thickBot="1">
      <c r="A2178" s="593">
        <v>37999354302</v>
      </c>
      <c r="B2178" s="594">
        <v>8</v>
      </c>
      <c r="C2178" s="595" t="s">
        <v>8877</v>
      </c>
      <c r="D2178" s="596" t="s">
        <v>6531</v>
      </c>
      <c r="E2178" s="585"/>
      <c r="F2178" s="585"/>
    </row>
    <row r="2179" spans="1:6" ht="17.5" customHeight="1" thickBot="1">
      <c r="A2179" s="593">
        <v>37999354303</v>
      </c>
      <c r="B2179" s="594">
        <v>8</v>
      </c>
      <c r="C2179" s="595" t="s">
        <v>8878</v>
      </c>
      <c r="D2179" s="596" t="s">
        <v>6531</v>
      </c>
      <c r="E2179" s="585"/>
      <c r="F2179" s="585"/>
    </row>
    <row r="2180" spans="1:6" ht="17.5" customHeight="1" thickBot="1">
      <c r="A2180" s="593">
        <v>37999354304</v>
      </c>
      <c r="B2180" s="594">
        <v>8</v>
      </c>
      <c r="C2180" s="595" t="s">
        <v>8879</v>
      </c>
      <c r="D2180" s="596" t="s">
        <v>6531</v>
      </c>
      <c r="E2180" s="585"/>
      <c r="F2180" s="585"/>
    </row>
    <row r="2181" spans="1:6" ht="17.5" customHeight="1" thickBot="1">
      <c r="A2181" s="593">
        <v>37999354305</v>
      </c>
      <c r="B2181" s="594">
        <v>8</v>
      </c>
      <c r="C2181" s="595" t="s">
        <v>8880</v>
      </c>
      <c r="D2181" s="596" t="s">
        <v>6531</v>
      </c>
      <c r="E2181" s="585"/>
      <c r="F2181" s="585"/>
    </row>
    <row r="2182" spans="1:6" ht="17.5" customHeight="1" thickBot="1">
      <c r="A2182" s="593">
        <v>37999354307</v>
      </c>
      <c r="B2182" s="594">
        <v>8</v>
      </c>
      <c r="C2182" s="595" t="s">
        <v>8881</v>
      </c>
      <c r="D2182" s="596" t="s">
        <v>6531</v>
      </c>
      <c r="E2182" s="585"/>
      <c r="F2182" s="585"/>
    </row>
    <row r="2183" spans="1:6" ht="17.5" customHeight="1" thickBot="1">
      <c r="A2183" s="593">
        <v>37999354308</v>
      </c>
      <c r="B2183" s="594">
        <v>8</v>
      </c>
      <c r="C2183" s="595" t="s">
        <v>8882</v>
      </c>
      <c r="D2183" s="596" t="s">
        <v>6531</v>
      </c>
      <c r="E2183" s="585"/>
      <c r="F2183" s="585"/>
    </row>
    <row r="2184" spans="1:6" ht="17.5" customHeight="1" thickBot="1">
      <c r="A2184" s="593">
        <v>37999354309</v>
      </c>
      <c r="B2184" s="594">
        <v>8</v>
      </c>
      <c r="C2184" s="595" t="s">
        <v>8883</v>
      </c>
      <c r="D2184" s="596" t="s">
        <v>6531</v>
      </c>
      <c r="E2184" s="585"/>
      <c r="F2184" s="585"/>
    </row>
    <row r="2185" spans="1:6" ht="17.5" customHeight="1" thickBot="1">
      <c r="A2185" s="593">
        <v>37999354310</v>
      </c>
      <c r="B2185" s="594">
        <v>8</v>
      </c>
      <c r="C2185" s="595" t="s">
        <v>8884</v>
      </c>
      <c r="D2185" s="596" t="s">
        <v>6531</v>
      </c>
      <c r="E2185" s="585"/>
      <c r="F2185" s="585"/>
    </row>
    <row r="2186" spans="1:6" ht="17.5" customHeight="1" thickBot="1">
      <c r="A2186" s="593">
        <v>37999354406</v>
      </c>
      <c r="B2186" s="594">
        <v>8</v>
      </c>
      <c r="C2186" s="595" t="s">
        <v>8885</v>
      </c>
      <c r="D2186" s="596" t="s">
        <v>6531</v>
      </c>
      <c r="E2186" s="585"/>
      <c r="F2186" s="585"/>
    </row>
    <row r="2187" spans="1:6" ht="17.5" customHeight="1" thickBot="1">
      <c r="A2187" s="593">
        <v>37999354408</v>
      </c>
      <c r="B2187" s="594">
        <v>8</v>
      </c>
      <c r="C2187" s="595" t="s">
        <v>8886</v>
      </c>
      <c r="D2187" s="596" t="s">
        <v>6531</v>
      </c>
      <c r="E2187" s="585"/>
      <c r="F2187" s="585"/>
    </row>
    <row r="2188" spans="1:6" ht="17.5" customHeight="1" thickBot="1">
      <c r="A2188" s="593">
        <v>37999354409</v>
      </c>
      <c r="B2188" s="594">
        <v>8</v>
      </c>
      <c r="C2188" s="595" t="s">
        <v>8887</v>
      </c>
      <c r="D2188" s="596" t="s">
        <v>6531</v>
      </c>
      <c r="E2188" s="585"/>
      <c r="F2188" s="585"/>
    </row>
    <row r="2189" spans="1:6" ht="17.5" customHeight="1" thickBot="1">
      <c r="A2189" s="593">
        <v>37999354410</v>
      </c>
      <c r="B2189" s="594">
        <v>8</v>
      </c>
      <c r="C2189" s="595" t="s">
        <v>8888</v>
      </c>
      <c r="D2189" s="596" t="s">
        <v>6531</v>
      </c>
      <c r="E2189" s="585"/>
      <c r="F2189" s="585"/>
    </row>
    <row r="2190" spans="1:6" ht="17.5" customHeight="1" thickBot="1">
      <c r="A2190" s="593">
        <v>37999360122</v>
      </c>
      <c r="B2190" s="594">
        <v>8</v>
      </c>
      <c r="C2190" s="595" t="s">
        <v>8889</v>
      </c>
      <c r="D2190" s="596" t="s">
        <v>6531</v>
      </c>
      <c r="E2190" s="585"/>
      <c r="F2190" s="585"/>
    </row>
    <row r="2191" spans="1:6" ht="17.5" customHeight="1" thickBot="1">
      <c r="A2191" s="593">
        <v>37999360123</v>
      </c>
      <c r="B2191" s="594">
        <v>8</v>
      </c>
      <c r="C2191" s="595" t="s">
        <v>8890</v>
      </c>
      <c r="D2191" s="596" t="s">
        <v>6531</v>
      </c>
      <c r="E2191" s="585"/>
      <c r="F2191" s="585"/>
    </row>
    <row r="2192" spans="1:6" ht="17.5" customHeight="1" thickBot="1">
      <c r="A2192" s="593">
        <v>3799938593</v>
      </c>
      <c r="B2192" s="594">
        <v>8</v>
      </c>
      <c r="C2192" s="595" t="s">
        <v>8891</v>
      </c>
      <c r="D2192" s="596" t="s">
        <v>6531</v>
      </c>
      <c r="E2192" s="585"/>
      <c r="F2192" s="585"/>
    </row>
    <row r="2193" spans="1:6" ht="17.5" customHeight="1" thickBot="1">
      <c r="A2193" s="593">
        <v>3799938690</v>
      </c>
      <c r="B2193" s="594">
        <v>8</v>
      </c>
      <c r="C2193" s="595" t="s">
        <v>8892</v>
      </c>
      <c r="D2193" s="596" t="s">
        <v>6531</v>
      </c>
      <c r="E2193" s="585"/>
      <c r="F2193" s="585"/>
    </row>
    <row r="2194" spans="1:6" ht="17.5" customHeight="1" thickBot="1">
      <c r="A2194" s="593">
        <v>3799938691</v>
      </c>
      <c r="B2194" s="594">
        <v>8</v>
      </c>
      <c r="C2194" s="595" t="s">
        <v>8893</v>
      </c>
      <c r="D2194" s="596" t="s">
        <v>6531</v>
      </c>
      <c r="E2194" s="585"/>
      <c r="F2194" s="585"/>
    </row>
    <row r="2195" spans="1:6" ht="17.5" customHeight="1" thickBot="1">
      <c r="A2195" s="593">
        <v>3799938692</v>
      </c>
      <c r="B2195" s="594">
        <v>8</v>
      </c>
      <c r="C2195" s="595" t="s">
        <v>8894</v>
      </c>
      <c r="D2195" s="596" t="s">
        <v>6531</v>
      </c>
      <c r="E2195" s="585"/>
      <c r="F2195" s="585"/>
    </row>
    <row r="2196" spans="1:6" ht="17.5" customHeight="1" thickBot="1">
      <c r="A2196" s="593">
        <v>3799938693</v>
      </c>
      <c r="B2196" s="594">
        <v>8</v>
      </c>
      <c r="C2196" s="595" t="s">
        <v>8895</v>
      </c>
      <c r="D2196" s="596" t="s">
        <v>6531</v>
      </c>
      <c r="E2196" s="585"/>
      <c r="F2196" s="585"/>
    </row>
    <row r="2197" spans="1:6" ht="17.5" customHeight="1" thickBot="1">
      <c r="A2197" s="593">
        <v>3799938694</v>
      </c>
      <c r="B2197" s="594">
        <v>8</v>
      </c>
      <c r="C2197" s="595" t="s">
        <v>8896</v>
      </c>
      <c r="D2197" s="596" t="s">
        <v>6531</v>
      </c>
      <c r="E2197" s="585"/>
      <c r="F2197" s="585"/>
    </row>
    <row r="2198" spans="1:6" ht="17.5" customHeight="1" thickBot="1">
      <c r="A2198" s="593">
        <v>3799938695</v>
      </c>
      <c r="B2198" s="594">
        <v>8</v>
      </c>
      <c r="C2198" s="595" t="s">
        <v>8897</v>
      </c>
      <c r="D2198" s="596" t="s">
        <v>6531</v>
      </c>
      <c r="E2198" s="585"/>
      <c r="F2198" s="585"/>
    </row>
    <row r="2199" spans="1:6" ht="17.5" customHeight="1" thickBot="1">
      <c r="A2199" s="593">
        <v>3799938696</v>
      </c>
      <c r="B2199" s="594">
        <v>8</v>
      </c>
      <c r="C2199" s="595" t="s">
        <v>8898</v>
      </c>
      <c r="D2199" s="596" t="s">
        <v>6531</v>
      </c>
      <c r="E2199" s="585"/>
      <c r="F2199" s="585"/>
    </row>
    <row r="2200" spans="1:6" ht="17.5" customHeight="1" thickBot="1">
      <c r="A2200" s="593">
        <v>3799938697</v>
      </c>
      <c r="B2200" s="594">
        <v>8</v>
      </c>
      <c r="C2200" s="595" t="s">
        <v>8899</v>
      </c>
      <c r="D2200" s="596" t="s">
        <v>6531</v>
      </c>
      <c r="E2200" s="585"/>
      <c r="F2200" s="585"/>
    </row>
    <row r="2201" spans="1:6" ht="17.5" customHeight="1" thickBot="1">
      <c r="A2201" s="593">
        <v>3799938698</v>
      </c>
      <c r="B2201" s="594">
        <v>8</v>
      </c>
      <c r="C2201" s="595" t="s">
        <v>8900</v>
      </c>
      <c r="D2201" s="596" t="s">
        <v>6531</v>
      </c>
      <c r="E2201" s="585"/>
      <c r="F2201" s="585"/>
    </row>
    <row r="2202" spans="1:6" ht="17.5" customHeight="1" thickBot="1">
      <c r="A2202" s="593">
        <v>3799938699</v>
      </c>
      <c r="B2202" s="594">
        <v>8</v>
      </c>
      <c r="C2202" s="595" t="s">
        <v>8901</v>
      </c>
      <c r="D2202" s="596" t="s">
        <v>6531</v>
      </c>
      <c r="E2202" s="585"/>
      <c r="F2202" s="585"/>
    </row>
    <row r="2203" spans="1:6" ht="17.5" customHeight="1" thickBot="1">
      <c r="A2203" s="593">
        <v>3799938700</v>
      </c>
      <c r="B2203" s="594">
        <v>8</v>
      </c>
      <c r="C2203" s="595" t="s">
        <v>8902</v>
      </c>
      <c r="D2203" s="596" t="s">
        <v>6531</v>
      </c>
      <c r="E2203" s="585"/>
      <c r="F2203" s="585"/>
    </row>
    <row r="2204" spans="1:6" ht="17.5" customHeight="1" thickBot="1">
      <c r="A2204" s="593">
        <v>3799938701</v>
      </c>
      <c r="B2204" s="594">
        <v>8</v>
      </c>
      <c r="C2204" s="595" t="s">
        <v>8903</v>
      </c>
      <c r="D2204" s="596" t="s">
        <v>6531</v>
      </c>
      <c r="E2204" s="585"/>
      <c r="F2204" s="585"/>
    </row>
    <row r="2205" spans="1:6" ht="17.5" customHeight="1" thickBot="1">
      <c r="A2205" s="593">
        <v>3799938702</v>
      </c>
      <c r="B2205" s="594">
        <v>8</v>
      </c>
      <c r="C2205" s="595" t="s">
        <v>8904</v>
      </c>
      <c r="D2205" s="596" t="s">
        <v>6531</v>
      </c>
      <c r="E2205" s="585"/>
      <c r="F2205" s="585"/>
    </row>
    <row r="2206" spans="1:6" ht="17.5" customHeight="1" thickBot="1">
      <c r="A2206" s="593">
        <v>37999400111</v>
      </c>
      <c r="B2206" s="594">
        <v>8</v>
      </c>
      <c r="C2206" s="595" t="s">
        <v>8905</v>
      </c>
      <c r="D2206" s="596" t="s">
        <v>6531</v>
      </c>
      <c r="E2206" s="585"/>
      <c r="F2206" s="585"/>
    </row>
    <row r="2207" spans="1:6" ht="17.5" customHeight="1" thickBot="1">
      <c r="A2207" s="593">
        <v>37999400113</v>
      </c>
      <c r="B2207" s="594">
        <v>8</v>
      </c>
      <c r="C2207" s="595" t="s">
        <v>8906</v>
      </c>
      <c r="D2207" s="596" t="s">
        <v>6531</v>
      </c>
      <c r="E2207" s="585"/>
      <c r="F2207" s="585"/>
    </row>
    <row r="2208" spans="1:6" ht="17.5" customHeight="1" thickBot="1">
      <c r="A2208" s="593">
        <v>37999400121</v>
      </c>
      <c r="B2208" s="594">
        <v>8</v>
      </c>
      <c r="C2208" s="595" t="s">
        <v>8907</v>
      </c>
      <c r="D2208" s="596" t="s">
        <v>6531</v>
      </c>
      <c r="E2208" s="585"/>
      <c r="F2208" s="585"/>
    </row>
    <row r="2209" spans="1:6" ht="17.5" customHeight="1" thickBot="1">
      <c r="A2209" s="593">
        <v>37999400140</v>
      </c>
      <c r="B2209" s="594">
        <v>8</v>
      </c>
      <c r="C2209" s="595" t="s">
        <v>8908</v>
      </c>
      <c r="D2209" s="596" t="s">
        <v>6531</v>
      </c>
      <c r="E2209" s="585"/>
      <c r="F2209" s="585"/>
    </row>
    <row r="2210" spans="1:6" ht="17.5" customHeight="1" thickBot="1">
      <c r="A2210" s="593">
        <v>37999400141</v>
      </c>
      <c r="B2210" s="594">
        <v>8</v>
      </c>
      <c r="C2210" s="595" t="s">
        <v>8909</v>
      </c>
      <c r="D2210" s="596" t="s">
        <v>6531</v>
      </c>
      <c r="E2210" s="585"/>
      <c r="F2210" s="585"/>
    </row>
    <row r="2211" spans="1:6" ht="17.5" customHeight="1" thickBot="1">
      <c r="A2211" s="593">
        <v>37999400142</v>
      </c>
      <c r="B2211" s="594">
        <v>8</v>
      </c>
      <c r="C2211" s="595" t="s">
        <v>8910</v>
      </c>
      <c r="D2211" s="596" t="s">
        <v>6531</v>
      </c>
      <c r="E2211" s="585"/>
      <c r="F2211" s="585"/>
    </row>
    <row r="2212" spans="1:6" ht="17.5" customHeight="1" thickBot="1">
      <c r="A2212" s="593">
        <v>37999400143</v>
      </c>
      <c r="B2212" s="594">
        <v>8</v>
      </c>
      <c r="C2212" s="595" t="s">
        <v>8911</v>
      </c>
      <c r="D2212" s="596" t="s">
        <v>6531</v>
      </c>
      <c r="E2212" s="585"/>
      <c r="F2212" s="585"/>
    </row>
    <row r="2213" spans="1:6" ht="17.5" customHeight="1" thickBot="1">
      <c r="A2213" s="593">
        <v>37999400161</v>
      </c>
      <c r="B2213" s="594">
        <v>8</v>
      </c>
      <c r="C2213" s="595" t="s">
        <v>8407</v>
      </c>
      <c r="D2213" s="596" t="s">
        <v>6531</v>
      </c>
      <c r="E2213" s="585"/>
      <c r="F2213" s="585"/>
    </row>
    <row r="2214" spans="1:6" ht="17.5" customHeight="1" thickBot="1">
      <c r="A2214" s="593">
        <v>37999400215</v>
      </c>
      <c r="B2214" s="594">
        <v>8</v>
      </c>
      <c r="C2214" s="595" t="s">
        <v>8912</v>
      </c>
      <c r="D2214" s="596" t="s">
        <v>6531</v>
      </c>
      <c r="E2214" s="585"/>
      <c r="F2214" s="585"/>
    </row>
    <row r="2215" spans="1:6" ht="17.5" customHeight="1" thickBot="1">
      <c r="A2215" s="593">
        <v>37999400220</v>
      </c>
      <c r="B2215" s="594">
        <v>8</v>
      </c>
      <c r="C2215" s="595" t="s">
        <v>8913</v>
      </c>
      <c r="D2215" s="596" t="s">
        <v>6531</v>
      </c>
      <c r="E2215" s="585"/>
      <c r="F2215" s="585"/>
    </row>
    <row r="2216" spans="1:6" ht="17.5" customHeight="1" thickBot="1">
      <c r="A2216" s="593">
        <v>37999400240</v>
      </c>
      <c r="B2216" s="594">
        <v>8</v>
      </c>
      <c r="C2216" s="595" t="s">
        <v>8914</v>
      </c>
      <c r="D2216" s="596" t="s">
        <v>6531</v>
      </c>
      <c r="E2216" s="585"/>
      <c r="F2216" s="585"/>
    </row>
    <row r="2217" spans="1:6" ht="17.5" customHeight="1" thickBot="1">
      <c r="A2217" s="593">
        <v>37999400245</v>
      </c>
      <c r="B2217" s="594">
        <v>8</v>
      </c>
      <c r="C2217" s="595" t="s">
        <v>8915</v>
      </c>
      <c r="D2217" s="596" t="s">
        <v>6531</v>
      </c>
      <c r="E2217" s="585"/>
      <c r="F2217" s="585"/>
    </row>
    <row r="2218" spans="1:6" ht="17.5" customHeight="1" thickBot="1">
      <c r="A2218" s="593">
        <v>37999400250</v>
      </c>
      <c r="B2218" s="594">
        <v>8</v>
      </c>
      <c r="C2218" s="595" t="s">
        <v>8916</v>
      </c>
      <c r="D2218" s="596" t="s">
        <v>6531</v>
      </c>
      <c r="E2218" s="585"/>
      <c r="F2218" s="585"/>
    </row>
    <row r="2219" spans="1:6" ht="17.5" customHeight="1" thickBot="1">
      <c r="A2219" s="593">
        <v>37999400255</v>
      </c>
      <c r="B2219" s="594">
        <v>8</v>
      </c>
      <c r="C2219" s="595" t="s">
        <v>8917</v>
      </c>
      <c r="D2219" s="596" t="s">
        <v>6531</v>
      </c>
      <c r="E2219" s="585"/>
      <c r="F2219" s="585"/>
    </row>
    <row r="2220" spans="1:6" ht="17.5" customHeight="1" thickBot="1">
      <c r="A2220" s="593">
        <v>37999400300</v>
      </c>
      <c r="B2220" s="594">
        <v>8</v>
      </c>
      <c r="C2220" s="595" t="s">
        <v>8918</v>
      </c>
      <c r="D2220" s="596" t="s">
        <v>6531</v>
      </c>
      <c r="E2220" s="585"/>
      <c r="F2220" s="585"/>
    </row>
    <row r="2221" spans="1:6" ht="17.5" customHeight="1" thickBot="1">
      <c r="A2221" s="593">
        <v>37999400313</v>
      </c>
      <c r="B2221" s="594">
        <v>8</v>
      </c>
      <c r="C2221" s="595" t="s">
        <v>8919</v>
      </c>
      <c r="D2221" s="596" t="s">
        <v>6531</v>
      </c>
      <c r="E2221" s="585"/>
      <c r="F2221" s="585"/>
    </row>
    <row r="2222" spans="1:6" ht="17.5" customHeight="1" thickBot="1">
      <c r="A2222" s="593">
        <v>37999400314</v>
      </c>
      <c r="B2222" s="594">
        <v>8</v>
      </c>
      <c r="C2222" s="595" t="s">
        <v>8920</v>
      </c>
      <c r="D2222" s="596" t="s">
        <v>6531</v>
      </c>
      <c r="E2222" s="585"/>
      <c r="F2222" s="585"/>
    </row>
    <row r="2223" spans="1:6" ht="17.5" customHeight="1" thickBot="1">
      <c r="A2223" s="593">
        <v>37999400317</v>
      </c>
      <c r="B2223" s="594">
        <v>8</v>
      </c>
      <c r="C2223" s="595" t="s">
        <v>8921</v>
      </c>
      <c r="D2223" s="596" t="s">
        <v>6531</v>
      </c>
      <c r="E2223" s="585"/>
      <c r="F2223" s="585"/>
    </row>
    <row r="2224" spans="1:6" ht="17.5" customHeight="1" thickBot="1">
      <c r="A2224" s="593">
        <v>37999400318</v>
      </c>
      <c r="B2224" s="594">
        <v>8</v>
      </c>
      <c r="C2224" s="595" t="s">
        <v>8922</v>
      </c>
      <c r="D2224" s="596" t="s">
        <v>6531</v>
      </c>
      <c r="E2224" s="585"/>
      <c r="F2224" s="585"/>
    </row>
    <row r="2225" spans="1:6" ht="17.5" customHeight="1" thickBot="1">
      <c r="A2225" s="593">
        <v>37999400319</v>
      </c>
      <c r="B2225" s="594">
        <v>8</v>
      </c>
      <c r="C2225" s="595" t="s">
        <v>8923</v>
      </c>
      <c r="D2225" s="596" t="s">
        <v>6531</v>
      </c>
      <c r="E2225" s="585"/>
      <c r="F2225" s="585"/>
    </row>
    <row r="2226" spans="1:6" ht="17.5" customHeight="1" thickBot="1">
      <c r="A2226" s="593">
        <v>37999400320</v>
      </c>
      <c r="B2226" s="594">
        <v>8</v>
      </c>
      <c r="C2226" s="595" t="s">
        <v>8924</v>
      </c>
      <c r="D2226" s="596" t="s">
        <v>6531</v>
      </c>
      <c r="E2226" s="585"/>
      <c r="F2226" s="585"/>
    </row>
    <row r="2227" spans="1:6" ht="17.5" customHeight="1" thickBot="1">
      <c r="A2227" s="593">
        <v>37999400321</v>
      </c>
      <c r="B2227" s="594">
        <v>8</v>
      </c>
      <c r="C2227" s="595" t="s">
        <v>8925</v>
      </c>
      <c r="D2227" s="596" t="s">
        <v>6531</v>
      </c>
      <c r="E2227" s="585"/>
      <c r="F2227" s="585"/>
    </row>
    <row r="2228" spans="1:6" ht="17.5" customHeight="1" thickBot="1">
      <c r="A2228" s="593">
        <v>37999400322</v>
      </c>
      <c r="B2228" s="594">
        <v>8</v>
      </c>
      <c r="C2228" s="595" t="s">
        <v>8926</v>
      </c>
      <c r="D2228" s="596" t="s">
        <v>6531</v>
      </c>
      <c r="E2228" s="585"/>
      <c r="F2228" s="585"/>
    </row>
    <row r="2229" spans="1:6" ht="17.5" customHeight="1" thickBot="1">
      <c r="A2229" s="593">
        <v>37999400324</v>
      </c>
      <c r="B2229" s="594">
        <v>8</v>
      </c>
      <c r="C2229" s="595" t="s">
        <v>8927</v>
      </c>
      <c r="D2229" s="596" t="s">
        <v>6531</v>
      </c>
      <c r="E2229" s="585"/>
      <c r="F2229" s="585"/>
    </row>
    <row r="2230" spans="1:6" ht="17.5" customHeight="1" thickBot="1">
      <c r="A2230" s="593">
        <v>37999400415</v>
      </c>
      <c r="B2230" s="594">
        <v>8</v>
      </c>
      <c r="C2230" s="595" t="s">
        <v>8928</v>
      </c>
      <c r="D2230" s="596" t="s">
        <v>6531</v>
      </c>
      <c r="E2230" s="585"/>
      <c r="F2230" s="585"/>
    </row>
    <row r="2231" spans="1:6" ht="17.5" customHeight="1" thickBot="1">
      <c r="A2231" s="593">
        <v>37999400416</v>
      </c>
      <c r="B2231" s="594">
        <v>8</v>
      </c>
      <c r="C2231" s="595" t="s">
        <v>8929</v>
      </c>
      <c r="D2231" s="596" t="s">
        <v>6531</v>
      </c>
      <c r="E2231" s="585"/>
      <c r="F2231" s="585"/>
    </row>
    <row r="2232" spans="1:6" ht="17.5" customHeight="1" thickBot="1">
      <c r="A2232" s="593">
        <v>37999400417</v>
      </c>
      <c r="B2232" s="594">
        <v>8</v>
      </c>
      <c r="C2232" s="595" t="s">
        <v>8930</v>
      </c>
      <c r="D2232" s="596" t="s">
        <v>6531</v>
      </c>
      <c r="E2232" s="585"/>
      <c r="F2232" s="585"/>
    </row>
    <row r="2233" spans="1:6" ht="17.5" customHeight="1" thickBot="1">
      <c r="A2233" s="593">
        <v>37999400418</v>
      </c>
      <c r="B2233" s="594">
        <v>8</v>
      </c>
      <c r="C2233" s="595" t="s">
        <v>8931</v>
      </c>
      <c r="D2233" s="596" t="s">
        <v>6531</v>
      </c>
      <c r="E2233" s="585"/>
      <c r="F2233" s="585"/>
    </row>
    <row r="2234" spans="1:6" ht="17.5" customHeight="1" thickBot="1">
      <c r="A2234" s="593">
        <v>37999400419</v>
      </c>
      <c r="B2234" s="594">
        <v>8</v>
      </c>
      <c r="C2234" s="595" t="s">
        <v>8932</v>
      </c>
      <c r="D2234" s="596" t="s">
        <v>6531</v>
      </c>
      <c r="E2234" s="585"/>
      <c r="F2234" s="585"/>
    </row>
    <row r="2235" spans="1:6" ht="17.5" customHeight="1" thickBot="1">
      <c r="A2235" s="593">
        <v>37999400426</v>
      </c>
      <c r="B2235" s="594">
        <v>8</v>
      </c>
      <c r="C2235" s="595" t="s">
        <v>8933</v>
      </c>
      <c r="D2235" s="596" t="s">
        <v>6531</v>
      </c>
      <c r="E2235" s="585"/>
      <c r="F2235" s="585"/>
    </row>
    <row r="2236" spans="1:6" ht="17.5" customHeight="1" thickBot="1">
      <c r="A2236" s="593">
        <v>37999400460</v>
      </c>
      <c r="B2236" s="594">
        <v>8</v>
      </c>
      <c r="C2236" s="595" t="s">
        <v>8934</v>
      </c>
      <c r="D2236" s="596" t="s">
        <v>6531</v>
      </c>
      <c r="E2236" s="585"/>
      <c r="F2236" s="585"/>
    </row>
    <row r="2237" spans="1:6" ht="17.5" customHeight="1" thickBot="1">
      <c r="A2237" s="593">
        <v>37999401053</v>
      </c>
      <c r="B2237" s="594">
        <v>8</v>
      </c>
      <c r="C2237" s="595" t="s">
        <v>8935</v>
      </c>
      <c r="D2237" s="596" t="s">
        <v>6531</v>
      </c>
      <c r="E2237" s="585"/>
      <c r="F2237" s="585"/>
    </row>
    <row r="2238" spans="1:6" ht="17.5" customHeight="1" thickBot="1">
      <c r="A2238" s="593">
        <v>37999401054</v>
      </c>
      <c r="B2238" s="594">
        <v>8</v>
      </c>
      <c r="C2238" s="595" t="s">
        <v>8936</v>
      </c>
      <c r="D2238" s="596" t="s">
        <v>6531</v>
      </c>
      <c r="E2238" s="585"/>
      <c r="F2238" s="585"/>
    </row>
    <row r="2239" spans="1:6" ht="17.5" customHeight="1" thickBot="1">
      <c r="A2239" s="593">
        <v>37999401058</v>
      </c>
      <c r="B2239" s="594">
        <v>8</v>
      </c>
      <c r="C2239" s="595" t="s">
        <v>8937</v>
      </c>
      <c r="D2239" s="596" t="s">
        <v>6531</v>
      </c>
      <c r="E2239" s="585"/>
      <c r="F2239" s="585"/>
    </row>
    <row r="2240" spans="1:6" ht="17.5" customHeight="1" thickBot="1">
      <c r="A2240" s="593">
        <v>37999401059</v>
      </c>
      <c r="B2240" s="594">
        <v>8</v>
      </c>
      <c r="C2240" s="595" t="s">
        <v>8938</v>
      </c>
      <c r="D2240" s="596" t="s">
        <v>6531</v>
      </c>
      <c r="E2240" s="585"/>
      <c r="F2240" s="585"/>
    </row>
    <row r="2241" spans="1:6" ht="17.5" customHeight="1" thickBot="1">
      <c r="A2241" s="593">
        <v>37999401060</v>
      </c>
      <c r="B2241" s="594">
        <v>8</v>
      </c>
      <c r="C2241" s="595" t="s">
        <v>8939</v>
      </c>
      <c r="D2241" s="596" t="s">
        <v>6531</v>
      </c>
      <c r="E2241" s="585"/>
      <c r="F2241" s="585"/>
    </row>
    <row r="2242" spans="1:6" ht="17.5" customHeight="1" thickBot="1">
      <c r="A2242" s="593">
        <v>37999401087</v>
      </c>
      <c r="B2242" s="594">
        <v>8</v>
      </c>
      <c r="C2242" s="595" t="s">
        <v>8940</v>
      </c>
      <c r="D2242" s="596" t="s">
        <v>6531</v>
      </c>
      <c r="E2242" s="585"/>
      <c r="F2242" s="585"/>
    </row>
    <row r="2243" spans="1:6" ht="17.5" customHeight="1" thickBot="1">
      <c r="A2243" s="593">
        <v>37999401091</v>
      </c>
      <c r="B2243" s="594">
        <v>8</v>
      </c>
      <c r="C2243" s="595" t="s">
        <v>8941</v>
      </c>
      <c r="D2243" s="596" t="s">
        <v>6531</v>
      </c>
      <c r="E2243" s="585"/>
      <c r="F2243" s="585"/>
    </row>
    <row r="2244" spans="1:6" ht="17.5" customHeight="1" thickBot="1">
      <c r="A2244" s="593">
        <v>37999401105</v>
      </c>
      <c r="B2244" s="594">
        <v>8</v>
      </c>
      <c r="C2244" s="595" t="s">
        <v>8942</v>
      </c>
      <c r="D2244" s="596" t="s">
        <v>6531</v>
      </c>
      <c r="E2244" s="585"/>
      <c r="F2244" s="585"/>
    </row>
    <row r="2245" spans="1:6" ht="17.5" customHeight="1" thickBot="1">
      <c r="A2245" s="593">
        <v>37999401106</v>
      </c>
      <c r="B2245" s="594">
        <v>8</v>
      </c>
      <c r="C2245" s="595" t="s">
        <v>8943</v>
      </c>
      <c r="D2245" s="596" t="s">
        <v>6531</v>
      </c>
      <c r="E2245" s="585"/>
      <c r="F2245" s="585"/>
    </row>
    <row r="2246" spans="1:6" ht="17.5" customHeight="1" thickBot="1">
      <c r="A2246" s="593">
        <v>37999401107</v>
      </c>
      <c r="B2246" s="594">
        <v>8</v>
      </c>
      <c r="C2246" s="595" t="s">
        <v>8944</v>
      </c>
      <c r="D2246" s="596" t="s">
        <v>6531</v>
      </c>
      <c r="E2246" s="585"/>
      <c r="F2246" s="585"/>
    </row>
    <row r="2247" spans="1:6" ht="17.5" customHeight="1" thickBot="1">
      <c r="A2247" s="593">
        <v>37999401108</v>
      </c>
      <c r="B2247" s="594">
        <v>8</v>
      </c>
      <c r="C2247" s="595" t="s">
        <v>8945</v>
      </c>
      <c r="D2247" s="596" t="s">
        <v>6531</v>
      </c>
      <c r="E2247" s="585"/>
      <c r="F2247" s="585"/>
    </row>
    <row r="2248" spans="1:6" ht="17.5" customHeight="1" thickBot="1">
      <c r="A2248" s="593">
        <v>37999401140</v>
      </c>
      <c r="B2248" s="594">
        <v>8</v>
      </c>
      <c r="C2248" s="595" t="s">
        <v>8946</v>
      </c>
      <c r="D2248" s="596" t="s">
        <v>6531</v>
      </c>
      <c r="E2248" s="585"/>
      <c r="F2248" s="585"/>
    </row>
    <row r="2249" spans="1:6" ht="17.5" customHeight="1" thickBot="1">
      <c r="A2249" s="593">
        <v>37999401141</v>
      </c>
      <c r="B2249" s="594">
        <v>8</v>
      </c>
      <c r="C2249" s="595" t="s">
        <v>8947</v>
      </c>
      <c r="D2249" s="596" t="s">
        <v>6531</v>
      </c>
      <c r="E2249" s="585"/>
      <c r="F2249" s="585"/>
    </row>
    <row r="2250" spans="1:6" ht="17.5" customHeight="1" thickBot="1">
      <c r="A2250" s="593">
        <v>37999401157</v>
      </c>
      <c r="B2250" s="594">
        <v>8</v>
      </c>
      <c r="C2250" s="595" t="s">
        <v>8948</v>
      </c>
      <c r="D2250" s="596" t="s">
        <v>6531</v>
      </c>
      <c r="E2250" s="585"/>
      <c r="F2250" s="585"/>
    </row>
    <row r="2251" spans="1:6" ht="17.5" customHeight="1" thickBot="1">
      <c r="A2251" s="593">
        <v>37999401158</v>
      </c>
      <c r="B2251" s="594">
        <v>8</v>
      </c>
      <c r="C2251" s="595" t="s">
        <v>8949</v>
      </c>
      <c r="D2251" s="596" t="s">
        <v>6531</v>
      </c>
      <c r="E2251" s="585"/>
      <c r="F2251" s="585"/>
    </row>
    <row r="2252" spans="1:6" ht="17.5" customHeight="1" thickBot="1">
      <c r="A2252" s="593">
        <v>37999401175</v>
      </c>
      <c r="B2252" s="594">
        <v>8</v>
      </c>
      <c r="C2252" s="595" t="s">
        <v>8950</v>
      </c>
      <c r="D2252" s="596" t="s">
        <v>6531</v>
      </c>
      <c r="E2252" s="585"/>
      <c r="F2252" s="585"/>
    </row>
    <row r="2253" spans="1:6" ht="17.5" customHeight="1" thickBot="1">
      <c r="A2253" s="593">
        <v>37999401176</v>
      </c>
      <c r="B2253" s="594">
        <v>8</v>
      </c>
      <c r="C2253" s="595" t="s">
        <v>8951</v>
      </c>
      <c r="D2253" s="596" t="s">
        <v>6531</v>
      </c>
      <c r="E2253" s="585"/>
      <c r="F2253" s="585"/>
    </row>
    <row r="2254" spans="1:6" ht="17.5" customHeight="1" thickBot="1">
      <c r="A2254" s="593">
        <v>37999401177</v>
      </c>
      <c r="B2254" s="594">
        <v>8</v>
      </c>
      <c r="C2254" s="595" t="s">
        <v>8952</v>
      </c>
      <c r="D2254" s="596" t="s">
        <v>6531</v>
      </c>
      <c r="E2254" s="585"/>
      <c r="F2254" s="585"/>
    </row>
    <row r="2255" spans="1:6" ht="17.5" customHeight="1" thickBot="1">
      <c r="A2255" s="593">
        <v>37999401178</v>
      </c>
      <c r="B2255" s="594">
        <v>8</v>
      </c>
      <c r="C2255" s="595" t="s">
        <v>8953</v>
      </c>
      <c r="D2255" s="596" t="s">
        <v>6531</v>
      </c>
      <c r="E2255" s="585"/>
      <c r="F2255" s="585"/>
    </row>
    <row r="2256" spans="1:6" ht="17.5" customHeight="1" thickBot="1">
      <c r="A2256" s="593">
        <v>37999401179</v>
      </c>
      <c r="B2256" s="594">
        <v>8</v>
      </c>
      <c r="C2256" s="595" t="s">
        <v>8954</v>
      </c>
      <c r="D2256" s="596" t="s">
        <v>6531</v>
      </c>
      <c r="E2256" s="585"/>
      <c r="F2256" s="585"/>
    </row>
    <row r="2257" spans="1:6" ht="17.5" customHeight="1" thickBot="1">
      <c r="A2257" s="593">
        <v>37999401180</v>
      </c>
      <c r="B2257" s="594">
        <v>8</v>
      </c>
      <c r="C2257" s="595" t="s">
        <v>8955</v>
      </c>
      <c r="D2257" s="596" t="s">
        <v>6531</v>
      </c>
      <c r="E2257" s="585"/>
      <c r="F2257" s="585"/>
    </row>
    <row r="2258" spans="1:6" ht="17.5" customHeight="1" thickBot="1">
      <c r="A2258" s="593">
        <v>37999401181</v>
      </c>
      <c r="B2258" s="594">
        <v>8</v>
      </c>
      <c r="C2258" s="595" t="s">
        <v>8956</v>
      </c>
      <c r="D2258" s="596" t="s">
        <v>8957</v>
      </c>
      <c r="E2258" s="585"/>
      <c r="F2258" s="585"/>
    </row>
    <row r="2259" spans="1:6" ht="17.5" customHeight="1" thickBot="1">
      <c r="A2259" s="593">
        <v>37999401182</v>
      </c>
      <c r="B2259" s="594">
        <v>8</v>
      </c>
      <c r="C2259" s="595" t="s">
        <v>8956</v>
      </c>
      <c r="D2259" s="596" t="s">
        <v>8958</v>
      </c>
      <c r="E2259" s="585"/>
      <c r="F2259" s="585"/>
    </row>
    <row r="2260" spans="1:6" ht="17.5" customHeight="1" thickBot="1">
      <c r="A2260" s="593">
        <v>37999401183</v>
      </c>
      <c r="B2260" s="594">
        <v>8</v>
      </c>
      <c r="C2260" s="595" t="s">
        <v>8959</v>
      </c>
      <c r="D2260" s="596" t="s">
        <v>6531</v>
      </c>
      <c r="E2260" s="585"/>
      <c r="F2260" s="585"/>
    </row>
    <row r="2261" spans="1:6" ht="17.5" customHeight="1" thickBot="1">
      <c r="A2261" s="593">
        <v>37999401184</v>
      </c>
      <c r="B2261" s="594">
        <v>8</v>
      </c>
      <c r="C2261" s="595" t="s">
        <v>8960</v>
      </c>
      <c r="D2261" s="596" t="s">
        <v>6531</v>
      </c>
      <c r="E2261" s="585"/>
      <c r="F2261" s="585"/>
    </row>
    <row r="2262" spans="1:6" ht="17.5" customHeight="1" thickBot="1">
      <c r="A2262" s="593">
        <v>37999401200</v>
      </c>
      <c r="B2262" s="594">
        <v>8</v>
      </c>
      <c r="C2262" s="595" t="s">
        <v>8961</v>
      </c>
      <c r="D2262" s="596" t="s">
        <v>6531</v>
      </c>
      <c r="E2262" s="585"/>
      <c r="F2262" s="585"/>
    </row>
    <row r="2263" spans="1:6" ht="17.5" customHeight="1" thickBot="1">
      <c r="A2263" s="593">
        <v>37999401219</v>
      </c>
      <c r="B2263" s="594">
        <v>8</v>
      </c>
      <c r="C2263" s="595" t="s">
        <v>8962</v>
      </c>
      <c r="D2263" s="596" t="s">
        <v>6531</v>
      </c>
      <c r="E2263" s="585"/>
      <c r="F2263" s="585"/>
    </row>
    <row r="2264" spans="1:6" ht="17.5" customHeight="1" thickBot="1">
      <c r="A2264" s="593">
        <v>37999401220</v>
      </c>
      <c r="B2264" s="594">
        <v>8</v>
      </c>
      <c r="C2264" s="595" t="s">
        <v>8963</v>
      </c>
      <c r="D2264" s="596" t="s">
        <v>6531</v>
      </c>
      <c r="E2264" s="585"/>
      <c r="F2264" s="585"/>
    </row>
    <row r="2265" spans="1:6" ht="17.5" customHeight="1" thickBot="1">
      <c r="A2265" s="593">
        <v>37999401221</v>
      </c>
      <c r="B2265" s="594">
        <v>8</v>
      </c>
      <c r="C2265" s="595" t="s">
        <v>8964</v>
      </c>
      <c r="D2265" s="596" t="s">
        <v>6531</v>
      </c>
      <c r="E2265" s="585"/>
      <c r="F2265" s="585"/>
    </row>
    <row r="2266" spans="1:6" ht="17.5" customHeight="1" thickBot="1">
      <c r="A2266" s="593">
        <v>37999401222</v>
      </c>
      <c r="B2266" s="594">
        <v>8</v>
      </c>
      <c r="C2266" s="595" t="s">
        <v>8862</v>
      </c>
      <c r="D2266" s="596" t="s">
        <v>6531</v>
      </c>
      <c r="E2266" s="585"/>
      <c r="F2266" s="585"/>
    </row>
    <row r="2267" spans="1:6" ht="17.5" customHeight="1" thickBot="1">
      <c r="A2267" s="593">
        <v>37999401223</v>
      </c>
      <c r="B2267" s="594">
        <v>8</v>
      </c>
      <c r="C2267" s="595" t="s">
        <v>8861</v>
      </c>
      <c r="D2267" s="596" t="s">
        <v>6531</v>
      </c>
      <c r="E2267" s="585"/>
      <c r="F2267" s="585"/>
    </row>
    <row r="2268" spans="1:6" ht="17.5" customHeight="1" thickBot="1">
      <c r="A2268" s="593">
        <v>37999401224</v>
      </c>
      <c r="B2268" s="594">
        <v>8</v>
      </c>
      <c r="C2268" s="595" t="s">
        <v>8965</v>
      </c>
      <c r="D2268" s="596" t="s">
        <v>6531</v>
      </c>
      <c r="E2268" s="585"/>
      <c r="F2268" s="585"/>
    </row>
    <row r="2269" spans="1:6" ht="17.5" customHeight="1" thickBot="1">
      <c r="A2269" s="593">
        <v>37999401225</v>
      </c>
      <c r="B2269" s="594">
        <v>8</v>
      </c>
      <c r="C2269" s="595" t="s">
        <v>8966</v>
      </c>
      <c r="D2269" s="596" t="s">
        <v>6531</v>
      </c>
      <c r="E2269" s="585"/>
      <c r="F2269" s="585"/>
    </row>
    <row r="2270" spans="1:6" ht="17.5" customHeight="1" thickBot="1">
      <c r="A2270" s="593">
        <v>37999401226</v>
      </c>
      <c r="B2270" s="594">
        <v>8</v>
      </c>
      <c r="C2270" s="595" t="s">
        <v>8967</v>
      </c>
      <c r="D2270" s="596" t="s">
        <v>6531</v>
      </c>
      <c r="E2270" s="585"/>
      <c r="F2270" s="585"/>
    </row>
    <row r="2271" spans="1:6" ht="17.5" customHeight="1" thickBot="1">
      <c r="A2271" s="593">
        <v>37999401227</v>
      </c>
      <c r="B2271" s="594">
        <v>8</v>
      </c>
      <c r="C2271" s="595" t="s">
        <v>8968</v>
      </c>
      <c r="D2271" s="596" t="s">
        <v>6531</v>
      </c>
      <c r="E2271" s="585"/>
      <c r="F2271" s="585"/>
    </row>
    <row r="2272" spans="1:6" ht="17.5" customHeight="1" thickBot="1">
      <c r="A2272" s="593">
        <v>37999401228</v>
      </c>
      <c r="B2272" s="594">
        <v>8</v>
      </c>
      <c r="C2272" s="595" t="s">
        <v>8863</v>
      </c>
      <c r="D2272" s="596" t="s">
        <v>6531</v>
      </c>
      <c r="E2272" s="585"/>
      <c r="F2272" s="585"/>
    </row>
    <row r="2273" spans="1:6" ht="17.5" customHeight="1" thickBot="1">
      <c r="A2273" s="593">
        <v>37999401230</v>
      </c>
      <c r="B2273" s="594">
        <v>8</v>
      </c>
      <c r="C2273" s="595" t="s">
        <v>8969</v>
      </c>
      <c r="D2273" s="596" t="s">
        <v>6531</v>
      </c>
      <c r="E2273" s="585"/>
      <c r="F2273" s="585"/>
    </row>
    <row r="2274" spans="1:6" ht="17.5" customHeight="1" thickBot="1">
      <c r="A2274" s="593">
        <v>37999401232</v>
      </c>
      <c r="B2274" s="594">
        <v>8</v>
      </c>
      <c r="C2274" s="595" t="s">
        <v>8970</v>
      </c>
      <c r="D2274" s="596" t="s">
        <v>6531</v>
      </c>
      <c r="E2274" s="585"/>
      <c r="F2274" s="585"/>
    </row>
    <row r="2275" spans="1:6" ht="17.5" customHeight="1" thickBot="1">
      <c r="A2275" s="593">
        <v>37999401233</v>
      </c>
      <c r="B2275" s="594">
        <v>8</v>
      </c>
      <c r="C2275" s="595" t="s">
        <v>8971</v>
      </c>
      <c r="D2275" s="596" t="s">
        <v>6531</v>
      </c>
      <c r="E2275" s="585"/>
      <c r="F2275" s="585"/>
    </row>
    <row r="2276" spans="1:6" ht="17.5" customHeight="1" thickBot="1">
      <c r="A2276" s="593">
        <v>37999401240</v>
      </c>
      <c r="B2276" s="594">
        <v>8</v>
      </c>
      <c r="C2276" s="595" t="s">
        <v>8972</v>
      </c>
      <c r="D2276" s="596" t="s">
        <v>6531</v>
      </c>
      <c r="E2276" s="585"/>
      <c r="F2276" s="585"/>
    </row>
    <row r="2277" spans="1:6" ht="17.5" customHeight="1" thickBot="1">
      <c r="A2277" s="593">
        <v>37999401241</v>
      </c>
      <c r="B2277" s="594">
        <v>8</v>
      </c>
      <c r="C2277" s="595" t="s">
        <v>8973</v>
      </c>
      <c r="D2277" s="596" t="s">
        <v>6531</v>
      </c>
      <c r="E2277" s="585"/>
      <c r="F2277" s="585"/>
    </row>
    <row r="2278" spans="1:6" ht="17.5" customHeight="1" thickBot="1">
      <c r="A2278" s="593">
        <v>37999401242</v>
      </c>
      <c r="B2278" s="594">
        <v>8</v>
      </c>
      <c r="C2278" s="595" t="s">
        <v>8974</v>
      </c>
      <c r="D2278" s="596" t="s">
        <v>6531</v>
      </c>
      <c r="E2278" s="585"/>
      <c r="F2278" s="585"/>
    </row>
    <row r="2279" spans="1:6" ht="17.5" customHeight="1" thickBot="1">
      <c r="A2279" s="593">
        <v>37999401247</v>
      </c>
      <c r="B2279" s="594">
        <v>8</v>
      </c>
      <c r="C2279" s="595" t="s">
        <v>8885</v>
      </c>
      <c r="D2279" s="596" t="s">
        <v>6531</v>
      </c>
      <c r="E2279" s="585"/>
      <c r="F2279" s="585"/>
    </row>
    <row r="2280" spans="1:6" ht="17.5" customHeight="1" thickBot="1">
      <c r="A2280" s="593">
        <v>37999401249</v>
      </c>
      <c r="B2280" s="594">
        <v>8</v>
      </c>
      <c r="C2280" s="595" t="s">
        <v>8975</v>
      </c>
      <c r="D2280" s="596" t="s">
        <v>6531</v>
      </c>
      <c r="E2280" s="585"/>
      <c r="F2280" s="585"/>
    </row>
    <row r="2281" spans="1:6" ht="17.5" customHeight="1" thickBot="1">
      <c r="A2281" s="593">
        <v>37999401250</v>
      </c>
      <c r="B2281" s="594">
        <v>8</v>
      </c>
      <c r="C2281" s="595" t="s">
        <v>8976</v>
      </c>
      <c r="D2281" s="596" t="s">
        <v>6531</v>
      </c>
      <c r="E2281" s="585"/>
      <c r="F2281" s="585"/>
    </row>
    <row r="2282" spans="1:6" ht="17.5" customHeight="1" thickBot="1">
      <c r="A2282" s="593">
        <v>37999401251</v>
      </c>
      <c r="B2282" s="594">
        <v>8</v>
      </c>
      <c r="C2282" s="595" t="s">
        <v>8977</v>
      </c>
      <c r="D2282" s="596" t="s">
        <v>6531</v>
      </c>
      <c r="E2282" s="585"/>
      <c r="F2282" s="585"/>
    </row>
    <row r="2283" spans="1:6" ht="17.5" customHeight="1" thickBot="1">
      <c r="A2283" s="593">
        <v>37999401252</v>
      </c>
      <c r="B2283" s="594">
        <v>8</v>
      </c>
      <c r="C2283" s="595" t="s">
        <v>8978</v>
      </c>
      <c r="D2283" s="596" t="s">
        <v>6531</v>
      </c>
      <c r="E2283" s="585"/>
      <c r="F2283" s="585"/>
    </row>
    <row r="2284" spans="1:6" ht="17.5" customHeight="1" thickBot="1">
      <c r="A2284" s="593">
        <v>379994033</v>
      </c>
      <c r="B2284" s="594">
        <v>8</v>
      </c>
      <c r="C2284" s="595" t="s">
        <v>8979</v>
      </c>
      <c r="D2284" s="596" t="s">
        <v>6531</v>
      </c>
      <c r="E2284" s="585"/>
      <c r="F2284" s="585"/>
    </row>
    <row r="2285" spans="1:6" ht="17.5" customHeight="1" thickBot="1">
      <c r="A2285" s="593">
        <v>379994040</v>
      </c>
      <c r="B2285" s="594">
        <v>8</v>
      </c>
      <c r="C2285" s="595" t="s">
        <v>8980</v>
      </c>
      <c r="D2285" s="596" t="s">
        <v>6531</v>
      </c>
      <c r="E2285" s="585"/>
      <c r="F2285" s="585"/>
    </row>
    <row r="2286" spans="1:6" ht="17.5" customHeight="1" thickBot="1">
      <c r="A2286" s="593">
        <v>37999450001</v>
      </c>
      <c r="B2286" s="594">
        <v>8</v>
      </c>
      <c r="C2286" s="595" t="s">
        <v>8981</v>
      </c>
      <c r="D2286" s="596" t="s">
        <v>6531</v>
      </c>
      <c r="E2286" s="585"/>
      <c r="F2286" s="585"/>
    </row>
    <row r="2287" spans="1:6" ht="17.5" customHeight="1" thickBot="1">
      <c r="A2287" s="593">
        <v>379995104</v>
      </c>
      <c r="B2287" s="594">
        <v>8</v>
      </c>
      <c r="C2287" s="595" t="s">
        <v>8982</v>
      </c>
      <c r="D2287" s="596" t="s">
        <v>6531</v>
      </c>
      <c r="E2287" s="585"/>
      <c r="F2287" s="585"/>
    </row>
    <row r="2288" spans="1:6" ht="17.5" customHeight="1" thickBot="1">
      <c r="A2288" s="593">
        <v>379995105</v>
      </c>
      <c r="B2288" s="594">
        <v>8</v>
      </c>
      <c r="C2288" s="595" t="s">
        <v>8983</v>
      </c>
      <c r="D2288" s="596" t="s">
        <v>6531</v>
      </c>
      <c r="E2288" s="585"/>
      <c r="F2288" s="585"/>
    </row>
    <row r="2289" spans="1:6" ht="17.5" customHeight="1" thickBot="1">
      <c r="A2289" s="593">
        <v>379995114</v>
      </c>
      <c r="B2289" s="594">
        <v>8</v>
      </c>
      <c r="C2289" s="595" t="s">
        <v>8984</v>
      </c>
      <c r="D2289" s="596" t="s">
        <v>6531</v>
      </c>
      <c r="E2289" s="585"/>
      <c r="F2289" s="585"/>
    </row>
    <row r="2290" spans="1:6" ht="17.5" customHeight="1" thickBot="1">
      <c r="A2290" s="593">
        <v>379995115</v>
      </c>
      <c r="B2290" s="594">
        <v>8</v>
      </c>
      <c r="C2290" s="595" t="s">
        <v>8985</v>
      </c>
      <c r="D2290" s="596" t="s">
        <v>6531</v>
      </c>
      <c r="E2290" s="585"/>
      <c r="F2290" s="585"/>
    </row>
    <row r="2291" spans="1:6" ht="17.5" customHeight="1" thickBot="1">
      <c r="A2291" s="593">
        <v>379995116</v>
      </c>
      <c r="B2291" s="594">
        <v>8</v>
      </c>
      <c r="C2291" s="595" t="s">
        <v>8986</v>
      </c>
      <c r="D2291" s="596" t="s">
        <v>6531</v>
      </c>
      <c r="E2291" s="585"/>
      <c r="F2291" s="585"/>
    </row>
    <row r="2292" spans="1:6" ht="17.5" customHeight="1" thickBot="1">
      <c r="A2292" s="593">
        <v>379995119</v>
      </c>
      <c r="B2292" s="594">
        <v>8</v>
      </c>
      <c r="C2292" s="595" t="s">
        <v>8987</v>
      </c>
      <c r="D2292" s="596" t="s">
        <v>6531</v>
      </c>
      <c r="E2292" s="585"/>
      <c r="F2292" s="585"/>
    </row>
    <row r="2293" spans="1:6" ht="17.5" customHeight="1" thickBot="1">
      <c r="A2293" s="593">
        <v>379995121</v>
      </c>
      <c r="B2293" s="594">
        <v>8</v>
      </c>
      <c r="C2293" s="595" t="s">
        <v>8988</v>
      </c>
      <c r="D2293" s="596" t="s">
        <v>6531</v>
      </c>
      <c r="E2293" s="585"/>
      <c r="F2293" s="585"/>
    </row>
    <row r="2294" spans="1:6" ht="17.5" customHeight="1" thickBot="1">
      <c r="A2294" s="593">
        <v>379995122</v>
      </c>
      <c r="B2294" s="594">
        <v>8</v>
      </c>
      <c r="C2294" s="595" t="s">
        <v>8989</v>
      </c>
      <c r="D2294" s="596" t="s">
        <v>6531</v>
      </c>
      <c r="E2294" s="585"/>
      <c r="F2294" s="585"/>
    </row>
    <row r="2295" spans="1:6" ht="17.5" customHeight="1" thickBot="1">
      <c r="A2295" s="593">
        <v>379995123</v>
      </c>
      <c r="B2295" s="594">
        <v>8</v>
      </c>
      <c r="C2295" s="595" t="s">
        <v>8990</v>
      </c>
      <c r="D2295" s="596" t="s">
        <v>6531</v>
      </c>
      <c r="E2295" s="585"/>
      <c r="F2295" s="585"/>
    </row>
    <row r="2296" spans="1:6" ht="17.5" customHeight="1" thickBot="1">
      <c r="A2296" s="593">
        <v>379995126</v>
      </c>
      <c r="B2296" s="594">
        <v>8</v>
      </c>
      <c r="C2296" s="595" t="s">
        <v>8991</v>
      </c>
      <c r="D2296" s="596" t="s">
        <v>6531</v>
      </c>
      <c r="E2296" s="585"/>
      <c r="F2296" s="585"/>
    </row>
    <row r="2297" spans="1:6" ht="17.5" customHeight="1" thickBot="1">
      <c r="A2297" s="593">
        <v>379995128</v>
      </c>
      <c r="B2297" s="594">
        <v>8</v>
      </c>
      <c r="C2297" s="595" t="s">
        <v>8988</v>
      </c>
      <c r="D2297" s="596" t="s">
        <v>6531</v>
      </c>
      <c r="E2297" s="585"/>
      <c r="F2297" s="585"/>
    </row>
    <row r="2298" spans="1:6" ht="17.5" customHeight="1" thickBot="1">
      <c r="A2298" s="593">
        <v>379995129</v>
      </c>
      <c r="B2298" s="594">
        <v>8</v>
      </c>
      <c r="C2298" s="595" t="s">
        <v>8992</v>
      </c>
      <c r="D2298" s="596" t="s">
        <v>6531</v>
      </c>
      <c r="E2298" s="585"/>
      <c r="F2298" s="585"/>
    </row>
    <row r="2299" spans="1:6" ht="17.5" customHeight="1" thickBot="1">
      <c r="A2299" s="593">
        <v>379995130</v>
      </c>
      <c r="B2299" s="594">
        <v>8</v>
      </c>
      <c r="C2299" s="595" t="s">
        <v>8993</v>
      </c>
      <c r="D2299" s="596" t="s">
        <v>6531</v>
      </c>
      <c r="E2299" s="585"/>
      <c r="F2299" s="585"/>
    </row>
    <row r="2300" spans="1:6" ht="17.5" customHeight="1" thickBot="1">
      <c r="A2300" s="593">
        <v>379995133</v>
      </c>
      <c r="B2300" s="594">
        <v>8</v>
      </c>
      <c r="C2300" s="595" t="s">
        <v>8994</v>
      </c>
      <c r="D2300" s="596" t="s">
        <v>6531</v>
      </c>
      <c r="E2300" s="585"/>
      <c r="F2300" s="585"/>
    </row>
    <row r="2301" spans="1:6" ht="17.5" customHeight="1" thickBot="1">
      <c r="A2301" s="593">
        <v>379995135</v>
      </c>
      <c r="B2301" s="594">
        <v>8</v>
      </c>
      <c r="C2301" s="595" t="s">
        <v>8995</v>
      </c>
      <c r="D2301" s="596" t="s">
        <v>6531</v>
      </c>
      <c r="E2301" s="585"/>
      <c r="F2301" s="585"/>
    </row>
    <row r="2302" spans="1:6" ht="17.5" customHeight="1" thickBot="1">
      <c r="A2302" s="593">
        <v>379995136</v>
      </c>
      <c r="B2302" s="594">
        <v>8</v>
      </c>
      <c r="C2302" s="595" t="s">
        <v>8996</v>
      </c>
      <c r="D2302" s="596" t="s">
        <v>6531</v>
      </c>
      <c r="E2302" s="585"/>
      <c r="F2302" s="585"/>
    </row>
    <row r="2303" spans="1:6" ht="17.5" customHeight="1" thickBot="1">
      <c r="A2303" s="593">
        <v>379995137</v>
      </c>
      <c r="B2303" s="594">
        <v>8</v>
      </c>
      <c r="C2303" s="595" t="s">
        <v>8997</v>
      </c>
      <c r="D2303" s="596" t="s">
        <v>6531</v>
      </c>
      <c r="E2303" s="585"/>
      <c r="F2303" s="585"/>
    </row>
    <row r="2304" spans="1:6" ht="17.5" customHeight="1" thickBot="1">
      <c r="A2304" s="593">
        <v>379995140</v>
      </c>
      <c r="B2304" s="594">
        <v>8</v>
      </c>
      <c r="C2304" s="595" t="s">
        <v>8998</v>
      </c>
      <c r="D2304" s="596" t="s">
        <v>6531</v>
      </c>
      <c r="E2304" s="585"/>
      <c r="F2304" s="585"/>
    </row>
    <row r="2305" spans="1:6" ht="17.5" customHeight="1" thickBot="1">
      <c r="A2305" s="593">
        <v>379995144</v>
      </c>
      <c r="B2305" s="594">
        <v>8</v>
      </c>
      <c r="C2305" s="595" t="s">
        <v>8999</v>
      </c>
      <c r="D2305" s="596" t="s">
        <v>9000</v>
      </c>
      <c r="E2305" s="585"/>
      <c r="F2305" s="585"/>
    </row>
    <row r="2306" spans="1:6" ht="17.5" customHeight="1" thickBot="1">
      <c r="A2306" s="593">
        <v>379995145</v>
      </c>
      <c r="B2306" s="594">
        <v>8</v>
      </c>
      <c r="C2306" s="595" t="s">
        <v>9001</v>
      </c>
      <c r="D2306" s="596" t="s">
        <v>6531</v>
      </c>
      <c r="E2306" s="585"/>
      <c r="F2306" s="585"/>
    </row>
    <row r="2307" spans="1:6" ht="17.5" customHeight="1" thickBot="1">
      <c r="A2307" s="593">
        <v>379995146</v>
      </c>
      <c r="B2307" s="594">
        <v>8</v>
      </c>
      <c r="C2307" s="595" t="s">
        <v>9002</v>
      </c>
      <c r="D2307" s="596" t="s">
        <v>9000</v>
      </c>
      <c r="E2307" s="585"/>
      <c r="F2307" s="585"/>
    </row>
    <row r="2308" spans="1:6" ht="17.5" customHeight="1" thickBot="1">
      <c r="A2308" s="593">
        <v>379995149</v>
      </c>
      <c r="B2308" s="594">
        <v>8</v>
      </c>
      <c r="C2308" s="595" t="s">
        <v>9003</v>
      </c>
      <c r="D2308" s="596" t="s">
        <v>6531</v>
      </c>
      <c r="E2308" s="585"/>
      <c r="F2308" s="585"/>
    </row>
    <row r="2309" spans="1:6" ht="17.5" customHeight="1" thickBot="1">
      <c r="A2309" s="593">
        <v>379995150</v>
      </c>
      <c r="B2309" s="594">
        <v>8</v>
      </c>
      <c r="C2309" s="595" t="s">
        <v>9004</v>
      </c>
      <c r="D2309" s="596" t="s">
        <v>6531</v>
      </c>
      <c r="E2309" s="585"/>
      <c r="F2309" s="585"/>
    </row>
    <row r="2310" spans="1:6" ht="17.5" customHeight="1" thickBot="1">
      <c r="A2310" s="593">
        <v>379995151</v>
      </c>
      <c r="B2310" s="594">
        <v>8</v>
      </c>
      <c r="C2310" s="595" t="s">
        <v>9005</v>
      </c>
      <c r="D2310" s="596" t="s">
        <v>6531</v>
      </c>
      <c r="E2310" s="585"/>
      <c r="F2310" s="585"/>
    </row>
    <row r="2311" spans="1:6" ht="17.5" customHeight="1" thickBot="1">
      <c r="A2311" s="593">
        <v>379995152</v>
      </c>
      <c r="B2311" s="594">
        <v>8</v>
      </c>
      <c r="C2311" s="595" t="s">
        <v>9006</v>
      </c>
      <c r="D2311" s="596" t="s">
        <v>6531</v>
      </c>
      <c r="E2311" s="585"/>
      <c r="F2311" s="585"/>
    </row>
    <row r="2312" spans="1:6" ht="17.5" customHeight="1" thickBot="1">
      <c r="A2312" s="593">
        <v>379995153</v>
      </c>
      <c r="B2312" s="594">
        <v>8</v>
      </c>
      <c r="C2312" s="595" t="s">
        <v>9007</v>
      </c>
      <c r="D2312" s="596" t="s">
        <v>6531</v>
      </c>
      <c r="E2312" s="585"/>
      <c r="F2312" s="585"/>
    </row>
    <row r="2313" spans="1:6" ht="17.5" customHeight="1" thickBot="1">
      <c r="A2313" s="593">
        <v>379995166</v>
      </c>
      <c r="B2313" s="594">
        <v>8</v>
      </c>
      <c r="C2313" s="595" t="s">
        <v>9008</v>
      </c>
      <c r="D2313" s="596" t="s">
        <v>6531</v>
      </c>
      <c r="E2313" s="585"/>
      <c r="F2313" s="585"/>
    </row>
    <row r="2314" spans="1:6" ht="17.5" customHeight="1" thickBot="1">
      <c r="A2314" s="593">
        <v>379995167</v>
      </c>
      <c r="B2314" s="594">
        <v>8</v>
      </c>
      <c r="C2314" s="595" t="s">
        <v>9009</v>
      </c>
      <c r="D2314" s="596" t="s">
        <v>9000</v>
      </c>
      <c r="E2314" s="585"/>
      <c r="F2314" s="585"/>
    </row>
    <row r="2315" spans="1:6" ht="17.5" customHeight="1" thickBot="1">
      <c r="A2315" s="593">
        <v>379995168</v>
      </c>
      <c r="B2315" s="594">
        <v>8</v>
      </c>
      <c r="C2315" s="595" t="s">
        <v>9010</v>
      </c>
      <c r="D2315" s="596" t="s">
        <v>9000</v>
      </c>
      <c r="E2315" s="585"/>
      <c r="F2315" s="585"/>
    </row>
    <row r="2316" spans="1:6" ht="17.5" customHeight="1" thickBot="1">
      <c r="A2316" s="593">
        <v>379995171</v>
      </c>
      <c r="B2316" s="594">
        <v>8</v>
      </c>
      <c r="C2316" s="595" t="s">
        <v>9011</v>
      </c>
      <c r="D2316" s="596" t="s">
        <v>6531</v>
      </c>
      <c r="E2316" s="585"/>
      <c r="F2316" s="585"/>
    </row>
    <row r="2317" spans="1:6" ht="17.5" customHeight="1" thickBot="1">
      <c r="A2317" s="593">
        <v>379995172</v>
      </c>
      <c r="B2317" s="594">
        <v>8</v>
      </c>
      <c r="C2317" s="595" t="s">
        <v>9012</v>
      </c>
      <c r="D2317" s="596" t="s">
        <v>9000</v>
      </c>
      <c r="E2317" s="585"/>
      <c r="F2317" s="585"/>
    </row>
    <row r="2318" spans="1:6" ht="17.5" customHeight="1" thickBot="1">
      <c r="A2318" s="593">
        <v>379995173</v>
      </c>
      <c r="B2318" s="594">
        <v>8</v>
      </c>
      <c r="C2318" s="595" t="s">
        <v>9013</v>
      </c>
      <c r="D2318" s="596" t="s">
        <v>9000</v>
      </c>
      <c r="E2318" s="585"/>
      <c r="F2318" s="585"/>
    </row>
    <row r="2319" spans="1:6" ht="17.5" customHeight="1" thickBot="1">
      <c r="A2319" s="593">
        <v>379995174</v>
      </c>
      <c r="B2319" s="594">
        <v>8</v>
      </c>
      <c r="C2319" s="595" t="s">
        <v>9014</v>
      </c>
      <c r="D2319" s="596" t="s">
        <v>9000</v>
      </c>
      <c r="E2319" s="585"/>
      <c r="F2319" s="585"/>
    </row>
    <row r="2320" spans="1:6" ht="17.5" customHeight="1" thickBot="1">
      <c r="A2320" s="593">
        <v>379995176</v>
      </c>
      <c r="B2320" s="594">
        <v>8</v>
      </c>
      <c r="C2320" s="595" t="s">
        <v>9015</v>
      </c>
      <c r="D2320" s="596" t="s">
        <v>6531</v>
      </c>
      <c r="E2320" s="585"/>
      <c r="F2320" s="585"/>
    </row>
    <row r="2321" spans="1:6" ht="17.5" customHeight="1" thickBot="1">
      <c r="A2321" s="593">
        <v>379995177</v>
      </c>
      <c r="B2321" s="594">
        <v>8</v>
      </c>
      <c r="C2321" s="595" t="s">
        <v>9016</v>
      </c>
      <c r="D2321" s="596" t="s">
        <v>6531</v>
      </c>
      <c r="E2321" s="585"/>
      <c r="F2321" s="585"/>
    </row>
    <row r="2322" spans="1:6" ht="17.5" customHeight="1" thickBot="1">
      <c r="A2322" s="593">
        <v>379995178</v>
      </c>
      <c r="B2322" s="594">
        <v>8</v>
      </c>
      <c r="C2322" s="595" t="s">
        <v>9017</v>
      </c>
      <c r="D2322" s="596" t="s">
        <v>6531</v>
      </c>
      <c r="E2322" s="585"/>
      <c r="F2322" s="585"/>
    </row>
    <row r="2323" spans="1:6" ht="17.5" customHeight="1" thickBot="1">
      <c r="A2323" s="593">
        <v>37999551507</v>
      </c>
      <c r="B2323" s="594">
        <v>8</v>
      </c>
      <c r="C2323" s="595" t="s">
        <v>9018</v>
      </c>
      <c r="D2323" s="596" t="s">
        <v>6531</v>
      </c>
      <c r="E2323" s="585"/>
      <c r="F2323" s="585"/>
    </row>
    <row r="2324" spans="1:6" ht="17.5" customHeight="1" thickBot="1">
      <c r="A2324" s="593">
        <v>37999552003</v>
      </c>
      <c r="B2324" s="594">
        <v>8</v>
      </c>
      <c r="C2324" s="595" t="s">
        <v>9019</v>
      </c>
      <c r="D2324" s="596" t="s">
        <v>6531</v>
      </c>
      <c r="E2324" s="585"/>
      <c r="F2324" s="585"/>
    </row>
    <row r="2325" spans="1:6" ht="17.5" customHeight="1" thickBot="1">
      <c r="A2325" s="593">
        <v>37999552004</v>
      </c>
      <c r="B2325" s="594">
        <v>8</v>
      </c>
      <c r="C2325" s="595" t="s">
        <v>9020</v>
      </c>
      <c r="D2325" s="596" t="s">
        <v>6531</v>
      </c>
      <c r="E2325" s="585"/>
      <c r="F2325" s="585"/>
    </row>
    <row r="2326" spans="1:6" ht="17.5" customHeight="1" thickBot="1">
      <c r="A2326" s="593">
        <v>37999553008</v>
      </c>
      <c r="B2326" s="594">
        <v>8</v>
      </c>
      <c r="C2326" s="595" t="s">
        <v>9021</v>
      </c>
      <c r="D2326" s="596" t="s">
        <v>6531</v>
      </c>
      <c r="E2326" s="585"/>
      <c r="F2326" s="585"/>
    </row>
    <row r="2327" spans="1:6" ht="17.5" customHeight="1" thickBot="1">
      <c r="A2327" s="593">
        <v>37999553504</v>
      </c>
      <c r="B2327" s="594">
        <v>8</v>
      </c>
      <c r="C2327" s="595" t="s">
        <v>9022</v>
      </c>
      <c r="D2327" s="596" t="s">
        <v>6531</v>
      </c>
      <c r="E2327" s="585"/>
      <c r="F2327" s="585"/>
    </row>
    <row r="2328" spans="1:6" ht="17.5" customHeight="1" thickBot="1">
      <c r="A2328" s="593">
        <v>37999553507</v>
      </c>
      <c r="B2328" s="594">
        <v>8</v>
      </c>
      <c r="C2328" s="595" t="s">
        <v>9023</v>
      </c>
      <c r="D2328" s="596" t="s">
        <v>6531</v>
      </c>
      <c r="E2328" s="585"/>
      <c r="F2328" s="585"/>
    </row>
    <row r="2329" spans="1:6" ht="17.5" customHeight="1" thickBot="1">
      <c r="A2329" s="593">
        <v>37999555001</v>
      </c>
      <c r="B2329" s="594">
        <v>8</v>
      </c>
      <c r="C2329" s="595" t="s">
        <v>9024</v>
      </c>
      <c r="D2329" s="596" t="s">
        <v>6531</v>
      </c>
      <c r="E2329" s="585"/>
      <c r="F2329" s="585"/>
    </row>
    <row r="2330" spans="1:6" ht="17.5" customHeight="1" thickBot="1">
      <c r="A2330" s="593">
        <v>37999555002</v>
      </c>
      <c r="B2330" s="594">
        <v>8</v>
      </c>
      <c r="C2330" s="595" t="s">
        <v>9025</v>
      </c>
      <c r="D2330" s="596" t="s">
        <v>6531</v>
      </c>
      <c r="E2330" s="585"/>
      <c r="F2330" s="585"/>
    </row>
    <row r="2331" spans="1:6" ht="17.5" customHeight="1" thickBot="1">
      <c r="A2331" s="593">
        <v>37999555003</v>
      </c>
      <c r="B2331" s="594">
        <v>8</v>
      </c>
      <c r="C2331" s="595" t="s">
        <v>9026</v>
      </c>
      <c r="D2331" s="596" t="s">
        <v>6531</v>
      </c>
      <c r="E2331" s="585"/>
      <c r="F2331" s="585"/>
    </row>
    <row r="2332" spans="1:6" ht="17.5" customHeight="1" thickBot="1">
      <c r="A2332" s="593">
        <v>37999555004</v>
      </c>
      <c r="B2332" s="594">
        <v>8</v>
      </c>
      <c r="C2332" s="595" t="s">
        <v>9027</v>
      </c>
      <c r="D2332" s="596" t="s">
        <v>6531</v>
      </c>
      <c r="E2332" s="585"/>
      <c r="F2332" s="585"/>
    </row>
    <row r="2333" spans="1:6" ht="17.5" customHeight="1" thickBot="1">
      <c r="A2333" s="593">
        <v>37999555005</v>
      </c>
      <c r="B2333" s="594">
        <v>8</v>
      </c>
      <c r="C2333" s="595" t="s">
        <v>9028</v>
      </c>
      <c r="D2333" s="596" t="s">
        <v>6531</v>
      </c>
      <c r="E2333" s="585"/>
      <c r="F2333" s="585"/>
    </row>
    <row r="2334" spans="1:6" ht="17.5" customHeight="1" thickBot="1">
      <c r="A2334" s="593">
        <v>37999555006</v>
      </c>
      <c r="B2334" s="594">
        <v>8</v>
      </c>
      <c r="C2334" s="595" t="s">
        <v>9029</v>
      </c>
      <c r="D2334" s="596" t="s">
        <v>6531</v>
      </c>
      <c r="E2334" s="585"/>
      <c r="F2334" s="585"/>
    </row>
    <row r="2335" spans="1:6" ht="17.5" customHeight="1" thickBot="1">
      <c r="A2335" s="593">
        <v>37999556005</v>
      </c>
      <c r="B2335" s="594">
        <v>8</v>
      </c>
      <c r="C2335" s="595" t="s">
        <v>9030</v>
      </c>
      <c r="D2335" s="596" t="s">
        <v>6531</v>
      </c>
      <c r="E2335" s="585"/>
      <c r="F2335" s="585"/>
    </row>
    <row r="2336" spans="1:6" ht="17.5" customHeight="1" thickBot="1">
      <c r="A2336" s="593">
        <v>379995600</v>
      </c>
      <c r="B2336" s="594">
        <v>8</v>
      </c>
      <c r="C2336" s="595" t="s">
        <v>9031</v>
      </c>
      <c r="D2336" s="596" t="s">
        <v>6531</v>
      </c>
      <c r="E2336" s="585"/>
      <c r="F2336" s="585"/>
    </row>
    <row r="2337" spans="1:6" ht="17.5" customHeight="1" thickBot="1">
      <c r="A2337" s="593">
        <v>379995700</v>
      </c>
      <c r="B2337" s="594">
        <v>8</v>
      </c>
      <c r="C2337" s="595" t="s">
        <v>9032</v>
      </c>
      <c r="D2337" s="596" t="s">
        <v>6531</v>
      </c>
      <c r="E2337" s="585"/>
      <c r="F2337" s="585"/>
    </row>
    <row r="2338" spans="1:6" ht="17.5" customHeight="1" thickBot="1">
      <c r="A2338" s="593">
        <v>379995701</v>
      </c>
      <c r="B2338" s="594">
        <v>8</v>
      </c>
      <c r="C2338" s="595" t="s">
        <v>9033</v>
      </c>
      <c r="D2338" s="596" t="s">
        <v>6531</v>
      </c>
      <c r="E2338" s="585"/>
      <c r="F2338" s="585"/>
    </row>
    <row r="2339" spans="1:6" ht="17.5" customHeight="1" thickBot="1">
      <c r="A2339" s="593">
        <v>379995702</v>
      </c>
      <c r="B2339" s="594">
        <v>8</v>
      </c>
      <c r="C2339" s="595" t="s">
        <v>9034</v>
      </c>
      <c r="D2339" s="596" t="s">
        <v>6531</v>
      </c>
      <c r="E2339" s="585"/>
      <c r="F2339" s="585"/>
    </row>
    <row r="2340" spans="1:6" ht="17.5" customHeight="1" thickBot="1">
      <c r="A2340" s="593">
        <v>379995803</v>
      </c>
      <c r="B2340" s="594">
        <v>8</v>
      </c>
      <c r="C2340" s="595" t="s">
        <v>9035</v>
      </c>
      <c r="D2340" s="596" t="s">
        <v>6531</v>
      </c>
      <c r="E2340" s="585"/>
      <c r="F2340" s="585"/>
    </row>
    <row r="2341" spans="1:6" ht="17.5" customHeight="1" thickBot="1">
      <c r="A2341" s="593">
        <v>379995900</v>
      </c>
      <c r="B2341" s="594">
        <v>8</v>
      </c>
      <c r="C2341" s="595" t="s">
        <v>9036</v>
      </c>
      <c r="D2341" s="596" t="s">
        <v>6531</v>
      </c>
      <c r="E2341" s="585"/>
      <c r="F2341" s="585"/>
    </row>
    <row r="2342" spans="1:6" ht="17.5" customHeight="1" thickBot="1">
      <c r="A2342" s="593">
        <v>37999602002</v>
      </c>
      <c r="B2342" s="594">
        <v>8</v>
      </c>
      <c r="C2342" s="595" t="s">
        <v>9037</v>
      </c>
      <c r="D2342" s="596" t="s">
        <v>6531</v>
      </c>
      <c r="E2342" s="585"/>
      <c r="F2342" s="585"/>
    </row>
    <row r="2343" spans="1:6" ht="17.5" customHeight="1" thickBot="1">
      <c r="A2343" s="593">
        <v>37999602003</v>
      </c>
      <c r="B2343" s="594">
        <v>8</v>
      </c>
      <c r="C2343" s="595" t="s">
        <v>9038</v>
      </c>
      <c r="D2343" s="596" t="s">
        <v>6531</v>
      </c>
      <c r="E2343" s="585"/>
      <c r="F2343" s="585"/>
    </row>
    <row r="2344" spans="1:6" ht="17.5" customHeight="1" thickBot="1">
      <c r="A2344" s="593">
        <v>37999602004</v>
      </c>
      <c r="B2344" s="594">
        <v>8</v>
      </c>
      <c r="C2344" s="595" t="s">
        <v>9039</v>
      </c>
      <c r="D2344" s="596" t="s">
        <v>6531</v>
      </c>
      <c r="E2344" s="585"/>
      <c r="F2344" s="585"/>
    </row>
    <row r="2345" spans="1:6" ht="17.5" customHeight="1" thickBot="1">
      <c r="A2345" s="593">
        <v>37999602005</v>
      </c>
      <c r="B2345" s="594">
        <v>8</v>
      </c>
      <c r="C2345" s="595" t="s">
        <v>9040</v>
      </c>
      <c r="D2345" s="596" t="s">
        <v>6531</v>
      </c>
      <c r="E2345" s="585"/>
      <c r="F2345" s="585"/>
    </row>
    <row r="2346" spans="1:6" ht="17.5" customHeight="1" thickBot="1">
      <c r="A2346" s="593">
        <v>37999602006</v>
      </c>
      <c r="B2346" s="594">
        <v>8</v>
      </c>
      <c r="C2346" s="595" t="s">
        <v>9041</v>
      </c>
      <c r="D2346" s="596" t="s">
        <v>6531</v>
      </c>
      <c r="E2346" s="585"/>
      <c r="F2346" s="585"/>
    </row>
    <row r="2347" spans="1:6" ht="17.5" customHeight="1" thickBot="1">
      <c r="A2347" s="593">
        <v>37999602007</v>
      </c>
      <c r="B2347" s="594">
        <v>8</v>
      </c>
      <c r="C2347" s="595" t="s">
        <v>9042</v>
      </c>
      <c r="D2347" s="596" t="s">
        <v>6531</v>
      </c>
      <c r="E2347" s="585"/>
      <c r="F2347" s="585"/>
    </row>
    <row r="2348" spans="1:6" ht="17.5" customHeight="1" thickBot="1">
      <c r="A2348" s="593">
        <v>37999602008</v>
      </c>
      <c r="B2348" s="594">
        <v>8</v>
      </c>
      <c r="C2348" s="595" t="s">
        <v>9043</v>
      </c>
      <c r="D2348" s="596" t="s">
        <v>6531</v>
      </c>
      <c r="E2348" s="585"/>
      <c r="F2348" s="585"/>
    </row>
    <row r="2349" spans="1:6" ht="17.5" customHeight="1" thickBot="1">
      <c r="A2349" s="593">
        <v>37999602009</v>
      </c>
      <c r="B2349" s="594">
        <v>8</v>
      </c>
      <c r="C2349" s="595" t="s">
        <v>9044</v>
      </c>
      <c r="D2349" s="596" t="s">
        <v>6531</v>
      </c>
      <c r="E2349" s="585"/>
      <c r="F2349" s="585"/>
    </row>
    <row r="2350" spans="1:6" ht="17.5" customHeight="1" thickBot="1">
      <c r="A2350" s="593">
        <v>37999602010</v>
      </c>
      <c r="B2350" s="594">
        <v>8</v>
      </c>
      <c r="C2350" s="595" t="s">
        <v>9045</v>
      </c>
      <c r="D2350" s="596" t="s">
        <v>6531</v>
      </c>
      <c r="E2350" s="585"/>
      <c r="F2350" s="585"/>
    </row>
    <row r="2351" spans="1:6" ht="17.5" customHeight="1" thickBot="1">
      <c r="A2351" s="593">
        <v>37999602011</v>
      </c>
      <c r="B2351" s="594">
        <v>8</v>
      </c>
      <c r="C2351" s="595" t="s">
        <v>9046</v>
      </c>
      <c r="D2351" s="596" t="s">
        <v>6531</v>
      </c>
      <c r="E2351" s="585"/>
      <c r="F2351" s="585"/>
    </row>
    <row r="2352" spans="1:6" ht="17.5" customHeight="1" thickBot="1">
      <c r="A2352" s="593">
        <v>37999602012</v>
      </c>
      <c r="B2352" s="594">
        <v>8</v>
      </c>
      <c r="C2352" s="595" t="s">
        <v>9047</v>
      </c>
      <c r="D2352" s="596" t="s">
        <v>6531</v>
      </c>
      <c r="E2352" s="585"/>
      <c r="F2352" s="585"/>
    </row>
    <row r="2353" spans="1:6" ht="17.5" customHeight="1" thickBot="1">
      <c r="A2353" s="593">
        <v>379996107</v>
      </c>
      <c r="B2353" s="594">
        <v>8</v>
      </c>
      <c r="C2353" s="595" t="s">
        <v>9048</v>
      </c>
      <c r="D2353" s="596" t="s">
        <v>6531</v>
      </c>
      <c r="E2353" s="585"/>
      <c r="F2353" s="585"/>
    </row>
    <row r="2354" spans="1:6" ht="17.5" customHeight="1" thickBot="1">
      <c r="A2354" s="593">
        <v>379996108</v>
      </c>
      <c r="B2354" s="594">
        <v>8</v>
      </c>
      <c r="C2354" s="595" t="s">
        <v>9049</v>
      </c>
      <c r="D2354" s="596" t="s">
        <v>6531</v>
      </c>
      <c r="E2354" s="585"/>
      <c r="F2354" s="585"/>
    </row>
    <row r="2355" spans="1:6" ht="17.5" customHeight="1" thickBot="1">
      <c r="A2355" s="593">
        <v>379996209</v>
      </c>
      <c r="B2355" s="594">
        <v>8</v>
      </c>
      <c r="C2355" s="595" t="s">
        <v>9050</v>
      </c>
      <c r="D2355" s="596" t="s">
        <v>6531</v>
      </c>
      <c r="E2355" s="585"/>
      <c r="F2355" s="585"/>
    </row>
    <row r="2356" spans="1:6" ht="17.5" customHeight="1" thickBot="1">
      <c r="A2356" s="593">
        <v>379996210</v>
      </c>
      <c r="B2356" s="594">
        <v>8</v>
      </c>
      <c r="C2356" s="595" t="s">
        <v>9051</v>
      </c>
      <c r="D2356" s="596" t="s">
        <v>6531</v>
      </c>
      <c r="E2356" s="585"/>
      <c r="F2356" s="585"/>
    </row>
    <row r="2357" spans="1:6" ht="17.5" customHeight="1" thickBot="1">
      <c r="A2357" s="593">
        <v>379996217</v>
      </c>
      <c r="B2357" s="594">
        <v>8</v>
      </c>
      <c r="C2357" s="595" t="s">
        <v>9052</v>
      </c>
      <c r="D2357" s="596" t="s">
        <v>6531</v>
      </c>
      <c r="E2357" s="585"/>
      <c r="F2357" s="585"/>
    </row>
    <row r="2358" spans="1:6" ht="17.5" customHeight="1" thickBot="1">
      <c r="A2358" s="593">
        <v>379996223</v>
      </c>
      <c r="B2358" s="594">
        <v>8</v>
      </c>
      <c r="C2358" s="595" t="s">
        <v>9053</v>
      </c>
      <c r="D2358" s="596" t="s">
        <v>6531</v>
      </c>
      <c r="E2358" s="585"/>
      <c r="F2358" s="585"/>
    </row>
    <row r="2359" spans="1:6" ht="17.5" customHeight="1" thickBot="1">
      <c r="A2359" s="593">
        <v>379996224</v>
      </c>
      <c r="B2359" s="594">
        <v>8</v>
      </c>
      <c r="C2359" s="595" t="s">
        <v>9054</v>
      </c>
      <c r="D2359" s="596" t="s">
        <v>6531</v>
      </c>
      <c r="E2359" s="585"/>
      <c r="F2359" s="585"/>
    </row>
    <row r="2360" spans="1:6" ht="17.5" customHeight="1" thickBot="1">
      <c r="A2360" s="593">
        <v>379996225</v>
      </c>
      <c r="B2360" s="594">
        <v>8</v>
      </c>
      <c r="C2360" s="595" t="s">
        <v>9055</v>
      </c>
      <c r="D2360" s="596" t="s">
        <v>6531</v>
      </c>
      <c r="E2360" s="585"/>
      <c r="F2360" s="585"/>
    </row>
    <row r="2361" spans="1:6" ht="17.5" customHeight="1" thickBot="1">
      <c r="A2361" s="593">
        <v>379996226</v>
      </c>
      <c r="B2361" s="594">
        <v>8</v>
      </c>
      <c r="C2361" s="595" t="s">
        <v>9056</v>
      </c>
      <c r="D2361" s="596" t="s">
        <v>6531</v>
      </c>
      <c r="E2361" s="585"/>
      <c r="F2361" s="585"/>
    </row>
    <row r="2362" spans="1:6" ht="17.5" customHeight="1" thickBot="1">
      <c r="A2362" s="593">
        <v>379996227</v>
      </c>
      <c r="B2362" s="594">
        <v>8</v>
      </c>
      <c r="C2362" s="595" t="s">
        <v>9057</v>
      </c>
      <c r="D2362" s="596" t="s">
        <v>6531</v>
      </c>
      <c r="E2362" s="585"/>
      <c r="F2362" s="585"/>
    </row>
    <row r="2363" spans="1:6" ht="17.5" customHeight="1" thickBot="1">
      <c r="A2363" s="593">
        <v>379996228</v>
      </c>
      <c r="B2363" s="594">
        <v>8</v>
      </c>
      <c r="C2363" s="595" t="s">
        <v>9058</v>
      </c>
      <c r="D2363" s="596" t="s">
        <v>6531</v>
      </c>
      <c r="E2363" s="585"/>
      <c r="F2363" s="585"/>
    </row>
    <row r="2364" spans="1:6" ht="17.5" customHeight="1" thickBot="1">
      <c r="A2364" s="593">
        <v>379996231</v>
      </c>
      <c r="B2364" s="594">
        <v>8</v>
      </c>
      <c r="C2364" s="595" t="s">
        <v>9059</v>
      </c>
      <c r="D2364" s="596" t="s">
        <v>6531</v>
      </c>
      <c r="E2364" s="585"/>
      <c r="F2364" s="585"/>
    </row>
    <row r="2365" spans="1:6" ht="17.5" customHeight="1" thickBot="1">
      <c r="A2365" s="593">
        <v>379996232</v>
      </c>
      <c r="B2365" s="594">
        <v>8</v>
      </c>
      <c r="C2365" s="595" t="s">
        <v>9060</v>
      </c>
      <c r="D2365" s="596" t="s">
        <v>6531</v>
      </c>
      <c r="E2365" s="585"/>
      <c r="F2365" s="585"/>
    </row>
    <row r="2366" spans="1:6" ht="17.5" customHeight="1" thickBot="1">
      <c r="A2366" s="593">
        <v>379996233</v>
      </c>
      <c r="B2366" s="594">
        <v>8</v>
      </c>
      <c r="C2366" s="595" t="s">
        <v>9061</v>
      </c>
      <c r="D2366" s="596" t="s">
        <v>6531</v>
      </c>
      <c r="E2366" s="585"/>
      <c r="F2366" s="585"/>
    </row>
    <row r="2367" spans="1:6" ht="17.5" customHeight="1" thickBot="1">
      <c r="A2367" s="593">
        <v>379996234</v>
      </c>
      <c r="B2367" s="594">
        <v>8</v>
      </c>
      <c r="C2367" s="595" t="s">
        <v>9062</v>
      </c>
      <c r="D2367" s="596" t="s">
        <v>6531</v>
      </c>
      <c r="E2367" s="585"/>
      <c r="F2367" s="585"/>
    </row>
    <row r="2368" spans="1:6" ht="17.5" customHeight="1" thickBot="1">
      <c r="A2368" s="593">
        <v>379996235</v>
      </c>
      <c r="B2368" s="594">
        <v>8</v>
      </c>
      <c r="C2368" s="595" t="s">
        <v>9063</v>
      </c>
      <c r="D2368" s="596" t="s">
        <v>6531</v>
      </c>
      <c r="E2368" s="585"/>
      <c r="F2368" s="585"/>
    </row>
    <row r="2369" spans="1:6" ht="17.5" customHeight="1" thickBot="1">
      <c r="A2369" s="593">
        <v>379996236</v>
      </c>
      <c r="B2369" s="594">
        <v>8</v>
      </c>
      <c r="C2369" s="595" t="s">
        <v>9064</v>
      </c>
      <c r="D2369" s="596" t="s">
        <v>6531</v>
      </c>
      <c r="E2369" s="585"/>
      <c r="F2369" s="585"/>
    </row>
    <row r="2370" spans="1:6" ht="17.5" customHeight="1" thickBot="1">
      <c r="A2370" s="593">
        <v>379996238</v>
      </c>
      <c r="B2370" s="594">
        <v>8</v>
      </c>
      <c r="C2370" s="595" t="s">
        <v>9065</v>
      </c>
      <c r="D2370" s="596" t="s">
        <v>6531</v>
      </c>
      <c r="E2370" s="585"/>
      <c r="F2370" s="585"/>
    </row>
    <row r="2371" spans="1:6" ht="17.5" customHeight="1" thickBot="1">
      <c r="A2371" s="593">
        <v>379996239</v>
      </c>
      <c r="B2371" s="594">
        <v>8</v>
      </c>
      <c r="C2371" s="595" t="s">
        <v>9066</v>
      </c>
      <c r="D2371" s="596" t="s">
        <v>6531</v>
      </c>
      <c r="E2371" s="585"/>
      <c r="F2371" s="585"/>
    </row>
    <row r="2372" spans="1:6" ht="17.5" customHeight="1" thickBot="1">
      <c r="A2372" s="593">
        <v>379996240</v>
      </c>
      <c r="B2372" s="594">
        <v>8</v>
      </c>
      <c r="C2372" s="595" t="s">
        <v>9067</v>
      </c>
      <c r="D2372" s="596" t="s">
        <v>6531</v>
      </c>
      <c r="E2372" s="585"/>
      <c r="F2372" s="585"/>
    </row>
    <row r="2373" spans="1:6" ht="17.5" customHeight="1" thickBot="1">
      <c r="A2373" s="593">
        <v>379996241</v>
      </c>
      <c r="B2373" s="594">
        <v>8</v>
      </c>
      <c r="C2373" s="595" t="s">
        <v>9068</v>
      </c>
      <c r="D2373" s="596" t="s">
        <v>6531</v>
      </c>
      <c r="E2373" s="585"/>
      <c r="F2373" s="585"/>
    </row>
    <row r="2374" spans="1:6" ht="17.5" customHeight="1" thickBot="1">
      <c r="A2374" s="593">
        <v>379996242</v>
      </c>
      <c r="B2374" s="594">
        <v>8</v>
      </c>
      <c r="C2374" s="595" t="s">
        <v>9069</v>
      </c>
      <c r="D2374" s="596" t="s">
        <v>6531</v>
      </c>
      <c r="E2374" s="585"/>
      <c r="F2374" s="585"/>
    </row>
    <row r="2375" spans="1:6" ht="17.5" customHeight="1" thickBot="1">
      <c r="A2375" s="593">
        <v>379996243</v>
      </c>
      <c r="B2375" s="594">
        <v>8</v>
      </c>
      <c r="C2375" s="595" t="s">
        <v>9070</v>
      </c>
      <c r="D2375" s="596" t="s">
        <v>6531</v>
      </c>
      <c r="E2375" s="585"/>
      <c r="F2375" s="585"/>
    </row>
    <row r="2376" spans="1:6" ht="17.5" customHeight="1" thickBot="1">
      <c r="A2376" s="593">
        <v>379996244</v>
      </c>
      <c r="B2376" s="594">
        <v>8</v>
      </c>
      <c r="C2376" s="595" t="s">
        <v>9071</v>
      </c>
      <c r="D2376" s="596" t="s">
        <v>6531</v>
      </c>
      <c r="E2376" s="585"/>
      <c r="F2376" s="585"/>
    </row>
    <row r="2377" spans="1:6" ht="17.5" customHeight="1" thickBot="1">
      <c r="A2377" s="593">
        <v>379996245</v>
      </c>
      <c r="B2377" s="594">
        <v>8</v>
      </c>
      <c r="C2377" s="595" t="s">
        <v>9072</v>
      </c>
      <c r="D2377" s="596" t="s">
        <v>6531</v>
      </c>
      <c r="E2377" s="585"/>
      <c r="F2377" s="585"/>
    </row>
    <row r="2378" spans="1:6" ht="17.5" customHeight="1" thickBot="1">
      <c r="A2378" s="593">
        <v>379996246</v>
      </c>
      <c r="B2378" s="594">
        <v>8</v>
      </c>
      <c r="C2378" s="595" t="s">
        <v>9073</v>
      </c>
      <c r="D2378" s="596" t="s">
        <v>6531</v>
      </c>
      <c r="E2378" s="585"/>
      <c r="F2378" s="585"/>
    </row>
    <row r="2379" spans="1:6" ht="17.5" customHeight="1" thickBot="1">
      <c r="A2379" s="593">
        <v>379996247</v>
      </c>
      <c r="B2379" s="594">
        <v>8</v>
      </c>
      <c r="C2379" s="595" t="s">
        <v>9074</v>
      </c>
      <c r="D2379" s="596" t="s">
        <v>6531</v>
      </c>
      <c r="E2379" s="585"/>
      <c r="F2379" s="585"/>
    </row>
    <row r="2380" spans="1:6" ht="17.5" customHeight="1" thickBot="1">
      <c r="A2380" s="593">
        <v>379996248</v>
      </c>
      <c r="B2380" s="594">
        <v>8</v>
      </c>
      <c r="C2380" s="595" t="s">
        <v>9075</v>
      </c>
      <c r="D2380" s="596" t="s">
        <v>6531</v>
      </c>
      <c r="E2380" s="585"/>
      <c r="F2380" s="585"/>
    </row>
    <row r="2381" spans="1:6" ht="17.5" customHeight="1" thickBot="1">
      <c r="A2381" s="593">
        <v>379996249</v>
      </c>
      <c r="B2381" s="594">
        <v>8</v>
      </c>
      <c r="C2381" s="595" t="s">
        <v>9076</v>
      </c>
      <c r="D2381" s="596" t="s">
        <v>6531</v>
      </c>
      <c r="E2381" s="585"/>
      <c r="F2381" s="585"/>
    </row>
    <row r="2382" spans="1:6" ht="17.5" customHeight="1" thickBot="1">
      <c r="A2382" s="593">
        <v>379996250</v>
      </c>
      <c r="B2382" s="594">
        <v>8</v>
      </c>
      <c r="C2382" s="595" t="s">
        <v>9077</v>
      </c>
      <c r="D2382" s="596" t="s">
        <v>6531</v>
      </c>
      <c r="E2382" s="585"/>
      <c r="F2382" s="585"/>
    </row>
    <row r="2383" spans="1:6" ht="17.5" customHeight="1" thickBot="1">
      <c r="A2383" s="593">
        <v>379996251</v>
      </c>
      <c r="B2383" s="594">
        <v>8</v>
      </c>
      <c r="C2383" s="595" t="s">
        <v>9078</v>
      </c>
      <c r="D2383" s="596" t="s">
        <v>6531</v>
      </c>
      <c r="E2383" s="585"/>
      <c r="F2383" s="585"/>
    </row>
    <row r="2384" spans="1:6" ht="17.5" customHeight="1" thickBot="1">
      <c r="A2384" s="593">
        <v>379996252</v>
      </c>
      <c r="B2384" s="594">
        <v>8</v>
      </c>
      <c r="C2384" s="595" t="s">
        <v>9079</v>
      </c>
      <c r="D2384" s="596" t="s">
        <v>6531</v>
      </c>
      <c r="E2384" s="585"/>
      <c r="F2384" s="585"/>
    </row>
    <row r="2385" spans="1:6" ht="17.5" customHeight="1" thickBot="1">
      <c r="A2385" s="593">
        <v>379996253</v>
      </c>
      <c r="B2385" s="594">
        <v>8</v>
      </c>
      <c r="C2385" s="595" t="s">
        <v>9080</v>
      </c>
      <c r="D2385" s="596" t="s">
        <v>6531</v>
      </c>
      <c r="E2385" s="585"/>
      <c r="F2385" s="585"/>
    </row>
    <row r="2386" spans="1:6" ht="17.5" customHeight="1" thickBot="1">
      <c r="A2386" s="593">
        <v>379996305</v>
      </c>
      <c r="B2386" s="594">
        <v>8</v>
      </c>
      <c r="C2386" s="595" t="s">
        <v>9081</v>
      </c>
      <c r="D2386" s="596" t="s">
        <v>6531</v>
      </c>
      <c r="E2386" s="585"/>
      <c r="F2386" s="585"/>
    </row>
    <row r="2387" spans="1:6" ht="17.5" customHeight="1" thickBot="1">
      <c r="A2387" s="593">
        <v>379996401</v>
      </c>
      <c r="B2387" s="594">
        <v>8</v>
      </c>
      <c r="C2387" s="595" t="s">
        <v>9082</v>
      </c>
      <c r="D2387" s="596" t="s">
        <v>6531</v>
      </c>
      <c r="E2387" s="585"/>
      <c r="F2387" s="585"/>
    </row>
    <row r="2388" spans="1:6" ht="17.5" customHeight="1" thickBot="1">
      <c r="A2388" s="593">
        <v>379996404</v>
      </c>
      <c r="B2388" s="594">
        <v>8</v>
      </c>
      <c r="C2388" s="595" t="s">
        <v>9083</v>
      </c>
      <c r="D2388" s="596" t="s">
        <v>6531</v>
      </c>
      <c r="E2388" s="585"/>
      <c r="F2388" s="585"/>
    </row>
    <row r="2389" spans="1:6" ht="17.5" customHeight="1" thickBot="1">
      <c r="A2389" s="593">
        <v>379996406</v>
      </c>
      <c r="B2389" s="594">
        <v>8</v>
      </c>
      <c r="C2389" s="595" t="s">
        <v>9084</v>
      </c>
      <c r="D2389" s="596" t="s">
        <v>6531</v>
      </c>
      <c r="E2389" s="585"/>
      <c r="F2389" s="585"/>
    </row>
    <row r="2390" spans="1:6" ht="17.5" customHeight="1" thickBot="1">
      <c r="A2390" s="593">
        <v>379996408</v>
      </c>
      <c r="B2390" s="594">
        <v>8</v>
      </c>
      <c r="C2390" s="595" t="s">
        <v>9085</v>
      </c>
      <c r="D2390" s="596" t="s">
        <v>6531</v>
      </c>
      <c r="E2390" s="585"/>
      <c r="F2390" s="585"/>
    </row>
    <row r="2391" spans="1:6" ht="17.5" customHeight="1" thickBot="1">
      <c r="A2391" s="593">
        <v>379996410</v>
      </c>
      <c r="B2391" s="594">
        <v>8</v>
      </c>
      <c r="C2391" s="595" t="s">
        <v>9086</v>
      </c>
      <c r="D2391" s="596" t="s">
        <v>6531</v>
      </c>
      <c r="E2391" s="585"/>
      <c r="F2391" s="585"/>
    </row>
    <row r="2392" spans="1:6" ht="17.5" customHeight="1" thickBot="1">
      <c r="A2392" s="593">
        <v>379996412</v>
      </c>
      <c r="B2392" s="594">
        <v>8</v>
      </c>
      <c r="C2392" s="595" t="s">
        <v>9087</v>
      </c>
      <c r="D2392" s="596" t="s">
        <v>6531</v>
      </c>
      <c r="E2392" s="585"/>
      <c r="F2392" s="585"/>
    </row>
    <row r="2393" spans="1:6" ht="17.5" customHeight="1" thickBot="1">
      <c r="A2393" s="593">
        <v>379996413</v>
      </c>
      <c r="B2393" s="594">
        <v>8</v>
      </c>
      <c r="C2393" s="595" t="s">
        <v>9088</v>
      </c>
      <c r="D2393" s="596" t="s">
        <v>6531</v>
      </c>
      <c r="E2393" s="585"/>
      <c r="F2393" s="585"/>
    </row>
    <row r="2394" spans="1:6" ht="17.5" customHeight="1" thickBot="1">
      <c r="A2394" s="593">
        <v>379996501</v>
      </c>
      <c r="B2394" s="594">
        <v>8</v>
      </c>
      <c r="C2394" s="595" t="s">
        <v>9089</v>
      </c>
      <c r="D2394" s="596" t="s">
        <v>6531</v>
      </c>
      <c r="E2394" s="585"/>
      <c r="F2394" s="585"/>
    </row>
    <row r="2395" spans="1:6" ht="17.5" customHeight="1" thickBot="1">
      <c r="A2395" s="593">
        <v>379996502</v>
      </c>
      <c r="B2395" s="594">
        <v>8</v>
      </c>
      <c r="C2395" s="595" t="s">
        <v>9090</v>
      </c>
      <c r="D2395" s="596" t="s">
        <v>6531</v>
      </c>
      <c r="E2395" s="585"/>
      <c r="F2395" s="585"/>
    </row>
    <row r="2396" spans="1:6" ht="17.5" customHeight="1" thickBot="1">
      <c r="A2396" s="593">
        <v>379996507</v>
      </c>
      <c r="B2396" s="594">
        <v>8</v>
      </c>
      <c r="C2396" s="595" t="s">
        <v>9091</v>
      </c>
      <c r="D2396" s="596" t="s">
        <v>6531</v>
      </c>
      <c r="E2396" s="585"/>
      <c r="F2396" s="585"/>
    </row>
    <row r="2397" spans="1:6" ht="17.5" customHeight="1" thickBot="1">
      <c r="A2397" s="593">
        <v>37999651001</v>
      </c>
      <c r="B2397" s="594">
        <v>8</v>
      </c>
      <c r="C2397" s="595" t="s">
        <v>9092</v>
      </c>
      <c r="D2397" s="596" t="s">
        <v>6531</v>
      </c>
      <c r="E2397" s="585"/>
      <c r="F2397" s="585"/>
    </row>
    <row r="2398" spans="1:6" ht="17.5" customHeight="1" thickBot="1">
      <c r="A2398" s="593">
        <v>37999651002</v>
      </c>
      <c r="B2398" s="594">
        <v>8</v>
      </c>
      <c r="C2398" s="595" t="s">
        <v>9093</v>
      </c>
      <c r="D2398" s="596" t="s">
        <v>6531</v>
      </c>
      <c r="E2398" s="585"/>
      <c r="F2398" s="585"/>
    </row>
    <row r="2399" spans="1:6" ht="17.5" customHeight="1" thickBot="1">
      <c r="A2399" s="593">
        <v>37999652001</v>
      </c>
      <c r="B2399" s="594">
        <v>8</v>
      </c>
      <c r="C2399" s="595" t="s">
        <v>9094</v>
      </c>
      <c r="D2399" s="596" t="s">
        <v>6531</v>
      </c>
      <c r="E2399" s="585"/>
      <c r="F2399" s="585"/>
    </row>
    <row r="2400" spans="1:6" ht="17.5" customHeight="1" thickBot="1">
      <c r="A2400" s="593">
        <v>37999652002</v>
      </c>
      <c r="B2400" s="594">
        <v>8</v>
      </c>
      <c r="C2400" s="595" t="s">
        <v>9095</v>
      </c>
      <c r="D2400" s="596" t="s">
        <v>6531</v>
      </c>
      <c r="E2400" s="585"/>
      <c r="F2400" s="585"/>
    </row>
    <row r="2401" spans="1:6" ht="17.5" customHeight="1" thickBot="1">
      <c r="A2401" s="593">
        <v>37999652003</v>
      </c>
      <c r="B2401" s="594">
        <v>8</v>
      </c>
      <c r="C2401" s="595" t="s">
        <v>9096</v>
      </c>
      <c r="D2401" s="596" t="s">
        <v>6531</v>
      </c>
      <c r="E2401" s="585"/>
      <c r="F2401" s="585"/>
    </row>
    <row r="2402" spans="1:6" ht="17.5" customHeight="1" thickBot="1">
      <c r="A2402" s="593">
        <v>37999652004</v>
      </c>
      <c r="B2402" s="594">
        <v>8</v>
      </c>
      <c r="C2402" s="595" t="s">
        <v>9097</v>
      </c>
      <c r="D2402" s="596" t="s">
        <v>6531</v>
      </c>
      <c r="E2402" s="585"/>
      <c r="F2402" s="585"/>
    </row>
    <row r="2403" spans="1:6" ht="17.5" customHeight="1" thickBot="1">
      <c r="A2403" s="593">
        <v>37999652005</v>
      </c>
      <c r="B2403" s="594">
        <v>8</v>
      </c>
      <c r="C2403" s="595" t="s">
        <v>9098</v>
      </c>
      <c r="D2403" s="596" t="s">
        <v>6531</v>
      </c>
      <c r="E2403" s="585"/>
      <c r="F2403" s="585"/>
    </row>
    <row r="2404" spans="1:6" ht="17.5" customHeight="1" thickBot="1">
      <c r="A2404" s="593">
        <v>37999653003</v>
      </c>
      <c r="B2404" s="594">
        <v>8</v>
      </c>
      <c r="C2404" s="595" t="s">
        <v>9099</v>
      </c>
      <c r="D2404" s="596" t="s">
        <v>6531</v>
      </c>
      <c r="E2404" s="585"/>
      <c r="F2404" s="585"/>
    </row>
    <row r="2405" spans="1:6" ht="17.5" customHeight="1" thickBot="1">
      <c r="A2405" s="593">
        <v>37999653004</v>
      </c>
      <c r="B2405" s="594">
        <v>8</v>
      </c>
      <c r="C2405" s="595" t="s">
        <v>9100</v>
      </c>
      <c r="D2405" s="596" t="s">
        <v>6531</v>
      </c>
      <c r="E2405" s="585"/>
      <c r="F2405" s="585"/>
    </row>
    <row r="2406" spans="1:6" ht="17.5" customHeight="1" thickBot="1">
      <c r="A2406" s="593" t="s">
        <v>9101</v>
      </c>
      <c r="B2406" s="594">
        <v>8</v>
      </c>
      <c r="C2406" s="595" t="s">
        <v>9102</v>
      </c>
      <c r="D2406" s="596" t="s">
        <v>6531</v>
      </c>
      <c r="E2406" s="585"/>
      <c r="F2406" s="585"/>
    </row>
    <row r="2407" spans="1:6" ht="17.5" customHeight="1" thickBot="1">
      <c r="A2407" s="593" t="s">
        <v>9103</v>
      </c>
      <c r="B2407" s="594">
        <v>8</v>
      </c>
      <c r="C2407" s="595" t="s">
        <v>9104</v>
      </c>
      <c r="D2407" s="596" t="s">
        <v>6531</v>
      </c>
      <c r="E2407" s="585"/>
      <c r="F2407" s="585"/>
    </row>
    <row r="2408" spans="1:6" ht="17.5" customHeight="1" thickBot="1">
      <c r="A2408" s="593" t="s">
        <v>9105</v>
      </c>
      <c r="B2408" s="594">
        <v>8</v>
      </c>
      <c r="C2408" s="595" t="s">
        <v>9106</v>
      </c>
      <c r="D2408" s="596" t="s">
        <v>6531</v>
      </c>
      <c r="E2408" s="585"/>
      <c r="F2408" s="585"/>
    </row>
    <row r="2409" spans="1:6" ht="17.5" customHeight="1" thickBot="1">
      <c r="A2409" s="593" t="s">
        <v>9107</v>
      </c>
      <c r="B2409" s="594">
        <v>8</v>
      </c>
      <c r="C2409" s="595" t="s">
        <v>9108</v>
      </c>
      <c r="D2409" s="596" t="s">
        <v>6531</v>
      </c>
      <c r="E2409" s="585"/>
      <c r="F2409" s="585"/>
    </row>
    <row r="2410" spans="1:6" ht="17.5" customHeight="1" thickBot="1">
      <c r="A2410" s="593" t="s">
        <v>9109</v>
      </c>
      <c r="B2410" s="594">
        <v>8</v>
      </c>
      <c r="C2410" s="595" t="s">
        <v>9110</v>
      </c>
      <c r="D2410" s="596" t="s">
        <v>6531</v>
      </c>
      <c r="E2410" s="585"/>
      <c r="F2410" s="585"/>
    </row>
    <row r="2411" spans="1:6" ht="17.5" customHeight="1" thickBot="1">
      <c r="A2411" s="593" t="s">
        <v>9111</v>
      </c>
      <c r="B2411" s="594">
        <v>8</v>
      </c>
      <c r="C2411" s="595" t="s">
        <v>9112</v>
      </c>
      <c r="D2411" s="596" t="s">
        <v>6531</v>
      </c>
      <c r="E2411" s="585"/>
      <c r="F2411" s="585"/>
    </row>
    <row r="2412" spans="1:6" ht="17.5" customHeight="1" thickBot="1">
      <c r="A2412" s="593" t="s">
        <v>9113</v>
      </c>
      <c r="B2412" s="594">
        <v>8</v>
      </c>
      <c r="C2412" s="595" t="s">
        <v>9114</v>
      </c>
      <c r="D2412" s="596" t="s">
        <v>6531</v>
      </c>
      <c r="E2412" s="585"/>
      <c r="F2412" s="585"/>
    </row>
    <row r="2413" spans="1:6" ht="17.5" customHeight="1" thickBot="1">
      <c r="A2413" s="593" t="s">
        <v>9115</v>
      </c>
      <c r="B2413" s="594">
        <v>8</v>
      </c>
      <c r="C2413" s="595" t="s">
        <v>9116</v>
      </c>
      <c r="D2413" s="596" t="s">
        <v>6531</v>
      </c>
      <c r="E2413" s="585"/>
      <c r="F2413" s="585"/>
    </row>
    <row r="2414" spans="1:6" ht="17.5" customHeight="1" thickBot="1">
      <c r="A2414" s="593" t="s">
        <v>9117</v>
      </c>
      <c r="B2414" s="594">
        <v>8</v>
      </c>
      <c r="C2414" s="595" t="s">
        <v>9118</v>
      </c>
      <c r="D2414" s="596" t="s">
        <v>6531</v>
      </c>
      <c r="E2414" s="585"/>
      <c r="F2414" s="585"/>
    </row>
    <row r="2415" spans="1:6" ht="17.5" customHeight="1" thickBot="1">
      <c r="A2415" s="593" t="s">
        <v>9119</v>
      </c>
      <c r="B2415" s="594">
        <v>8</v>
      </c>
      <c r="C2415" s="595" t="s">
        <v>9120</v>
      </c>
      <c r="D2415" s="596" t="s">
        <v>6531</v>
      </c>
      <c r="E2415" s="585"/>
      <c r="F2415" s="585"/>
    </row>
    <row r="2416" spans="1:6" ht="17.5" customHeight="1" thickBot="1">
      <c r="A2416" s="593" t="s">
        <v>9121</v>
      </c>
      <c r="B2416" s="594">
        <v>8</v>
      </c>
      <c r="C2416" s="595" t="s">
        <v>9122</v>
      </c>
      <c r="D2416" s="596" t="s">
        <v>6531</v>
      </c>
      <c r="E2416" s="585"/>
      <c r="F2416" s="585"/>
    </row>
    <row r="2417" spans="1:6" ht="17.5" customHeight="1" thickBot="1">
      <c r="A2417" s="593" t="s">
        <v>9123</v>
      </c>
      <c r="B2417" s="594">
        <v>8</v>
      </c>
      <c r="C2417" s="595" t="s">
        <v>9124</v>
      </c>
      <c r="D2417" s="596" t="s">
        <v>6531</v>
      </c>
      <c r="E2417" s="585"/>
      <c r="F2417" s="585"/>
    </row>
    <row r="2418" spans="1:6" ht="17.5" customHeight="1" thickBot="1">
      <c r="A2418" s="593" t="s">
        <v>9125</v>
      </c>
      <c r="B2418" s="594">
        <v>8</v>
      </c>
      <c r="C2418" s="595" t="s">
        <v>9126</v>
      </c>
      <c r="D2418" s="596" t="s">
        <v>6531</v>
      </c>
      <c r="E2418" s="585"/>
      <c r="F2418" s="585"/>
    </row>
    <row r="2419" spans="1:6" ht="17.5" customHeight="1" thickBot="1">
      <c r="A2419" s="593" t="s">
        <v>9127</v>
      </c>
      <c r="B2419" s="594">
        <v>8</v>
      </c>
      <c r="C2419" s="595" t="s">
        <v>9128</v>
      </c>
      <c r="D2419" s="596" t="s">
        <v>6531</v>
      </c>
      <c r="E2419" s="585"/>
      <c r="F2419" s="585"/>
    </row>
    <row r="2420" spans="1:6" ht="17.5" customHeight="1" thickBot="1">
      <c r="A2420" s="593" t="s">
        <v>9129</v>
      </c>
      <c r="B2420" s="594">
        <v>8</v>
      </c>
      <c r="C2420" s="595" t="s">
        <v>9130</v>
      </c>
      <c r="D2420" s="596" t="s">
        <v>6531</v>
      </c>
      <c r="E2420" s="585"/>
      <c r="F2420" s="585"/>
    </row>
    <row r="2421" spans="1:6" ht="17.5" customHeight="1" thickBot="1">
      <c r="A2421" s="593" t="s">
        <v>9131</v>
      </c>
      <c r="B2421" s="594">
        <v>8</v>
      </c>
      <c r="C2421" s="595" t="s">
        <v>9132</v>
      </c>
      <c r="D2421" s="596" t="s">
        <v>6531</v>
      </c>
      <c r="E2421" s="585"/>
      <c r="F2421" s="585"/>
    </row>
    <row r="2422" spans="1:6" ht="17.5" customHeight="1" thickBot="1">
      <c r="A2422" s="593" t="s">
        <v>9133</v>
      </c>
      <c r="B2422" s="594">
        <v>8</v>
      </c>
      <c r="C2422" s="595" t="s">
        <v>9134</v>
      </c>
      <c r="D2422" s="596" t="s">
        <v>6531</v>
      </c>
      <c r="E2422" s="585"/>
      <c r="F2422" s="585"/>
    </row>
    <row r="2423" spans="1:6" ht="17.5" customHeight="1" thickBot="1">
      <c r="A2423" s="593" t="s">
        <v>9135</v>
      </c>
      <c r="B2423" s="594">
        <v>8</v>
      </c>
      <c r="C2423" s="595" t="s">
        <v>9136</v>
      </c>
      <c r="D2423" s="596" t="s">
        <v>6531</v>
      </c>
      <c r="E2423" s="585"/>
      <c r="F2423" s="585"/>
    </row>
    <row r="2424" spans="1:6" ht="17.5" customHeight="1" thickBot="1">
      <c r="A2424" s="593" t="s">
        <v>9137</v>
      </c>
      <c r="B2424" s="594">
        <v>8</v>
      </c>
      <c r="C2424" s="595" t="s">
        <v>9138</v>
      </c>
      <c r="D2424" s="596" t="s">
        <v>6531</v>
      </c>
      <c r="E2424" s="585"/>
      <c r="F2424" s="585"/>
    </row>
    <row r="2425" spans="1:6" ht="17.5" customHeight="1" thickBot="1">
      <c r="A2425" s="593" t="s">
        <v>9139</v>
      </c>
      <c r="B2425" s="594">
        <v>8</v>
      </c>
      <c r="C2425" s="595" t="s">
        <v>9140</v>
      </c>
      <c r="D2425" s="596" t="s">
        <v>6531</v>
      </c>
      <c r="E2425" s="585"/>
      <c r="F2425" s="585"/>
    </row>
    <row r="2426" spans="1:6" ht="17.5" customHeight="1" thickBot="1">
      <c r="A2426" s="593" t="s">
        <v>9141</v>
      </c>
      <c r="B2426" s="594">
        <v>8</v>
      </c>
      <c r="C2426" s="595" t="s">
        <v>9142</v>
      </c>
      <c r="D2426" s="596" t="s">
        <v>6531</v>
      </c>
      <c r="E2426" s="585"/>
      <c r="F2426" s="585"/>
    </row>
    <row r="2427" spans="1:6" ht="17.5" customHeight="1" thickBot="1">
      <c r="A2427" s="593" t="s">
        <v>9143</v>
      </c>
      <c r="B2427" s="594">
        <v>8</v>
      </c>
      <c r="C2427" s="595" t="s">
        <v>9144</v>
      </c>
      <c r="D2427" s="596" t="s">
        <v>6531</v>
      </c>
      <c r="E2427" s="585"/>
      <c r="F2427" s="585"/>
    </row>
    <row r="2428" spans="1:6" ht="17.5" customHeight="1" thickBot="1">
      <c r="A2428" s="593" t="s">
        <v>9145</v>
      </c>
      <c r="B2428" s="594">
        <v>8</v>
      </c>
      <c r="C2428" s="595" t="s">
        <v>9146</v>
      </c>
      <c r="D2428" s="596" t="s">
        <v>6531</v>
      </c>
      <c r="E2428" s="585"/>
      <c r="F2428" s="585"/>
    </row>
    <row r="2429" spans="1:6" ht="17.5" customHeight="1" thickBot="1">
      <c r="A2429" s="593" t="s">
        <v>9147</v>
      </c>
      <c r="B2429" s="594">
        <v>8</v>
      </c>
      <c r="C2429" s="595" t="s">
        <v>9148</v>
      </c>
      <c r="D2429" s="596" t="s">
        <v>6531</v>
      </c>
      <c r="E2429" s="585"/>
      <c r="F2429" s="585"/>
    </row>
    <row r="2430" spans="1:6" ht="17.5" customHeight="1" thickBot="1">
      <c r="A2430" s="593" t="s">
        <v>9149</v>
      </c>
      <c r="B2430" s="594">
        <v>8</v>
      </c>
      <c r="C2430" s="595" t="s">
        <v>9150</v>
      </c>
      <c r="D2430" s="596" t="s">
        <v>6531</v>
      </c>
      <c r="E2430" s="585"/>
      <c r="F2430" s="585"/>
    </row>
    <row r="2431" spans="1:6" ht="17.5" customHeight="1" thickBot="1">
      <c r="A2431" s="593" t="s">
        <v>9151</v>
      </c>
      <c r="B2431" s="594">
        <v>8</v>
      </c>
      <c r="C2431" s="595" t="s">
        <v>9152</v>
      </c>
      <c r="D2431" s="596" t="s">
        <v>6531</v>
      </c>
      <c r="E2431" s="585"/>
      <c r="F2431" s="585"/>
    </row>
    <row r="2432" spans="1:6" ht="17.5" customHeight="1" thickBot="1">
      <c r="A2432" s="593" t="s">
        <v>9153</v>
      </c>
      <c r="B2432" s="594">
        <v>8</v>
      </c>
      <c r="C2432" s="595" t="s">
        <v>9154</v>
      </c>
      <c r="D2432" s="596" t="s">
        <v>6531</v>
      </c>
      <c r="E2432" s="585"/>
      <c r="F2432" s="585"/>
    </row>
    <row r="2433" spans="1:6" ht="17.5" customHeight="1" thickBot="1">
      <c r="A2433" s="593" t="s">
        <v>9155</v>
      </c>
      <c r="B2433" s="594">
        <v>8</v>
      </c>
      <c r="C2433" s="595" t="s">
        <v>9156</v>
      </c>
      <c r="D2433" s="596" t="s">
        <v>6531</v>
      </c>
      <c r="E2433" s="585"/>
      <c r="F2433" s="585"/>
    </row>
    <row r="2434" spans="1:6" ht="17.5" customHeight="1" thickBot="1">
      <c r="A2434" s="593" t="s">
        <v>9157</v>
      </c>
      <c r="B2434" s="594">
        <v>8</v>
      </c>
      <c r="C2434" s="595" t="s">
        <v>9158</v>
      </c>
      <c r="D2434" s="596" t="s">
        <v>6531</v>
      </c>
      <c r="E2434" s="585"/>
      <c r="F2434" s="585"/>
    </row>
    <row r="2435" spans="1:6" ht="17.5" customHeight="1" thickBot="1">
      <c r="A2435" s="593" t="s">
        <v>9159</v>
      </c>
      <c r="B2435" s="594">
        <v>8</v>
      </c>
      <c r="C2435" s="595" t="s">
        <v>9160</v>
      </c>
      <c r="D2435" s="596" t="s">
        <v>6531</v>
      </c>
      <c r="E2435" s="585"/>
      <c r="F2435" s="585"/>
    </row>
    <row r="2436" spans="1:6" ht="17.5" customHeight="1" thickBot="1">
      <c r="A2436" s="593" t="s">
        <v>9161</v>
      </c>
      <c r="B2436" s="594">
        <v>8</v>
      </c>
      <c r="C2436" s="595" t="s">
        <v>9162</v>
      </c>
      <c r="D2436" s="596" t="s">
        <v>6531</v>
      </c>
      <c r="E2436" s="585"/>
      <c r="F2436" s="585"/>
    </row>
    <row r="2437" spans="1:6" ht="17.5" customHeight="1" thickBot="1">
      <c r="A2437" s="593" t="s">
        <v>9163</v>
      </c>
      <c r="B2437" s="594">
        <v>8</v>
      </c>
      <c r="C2437" s="595" t="s">
        <v>9164</v>
      </c>
      <c r="D2437" s="596" t="s">
        <v>6531</v>
      </c>
      <c r="E2437" s="585"/>
      <c r="F2437" s="585"/>
    </row>
    <row r="2438" spans="1:6" ht="17.5" customHeight="1" thickBot="1">
      <c r="A2438" s="593" t="s">
        <v>9165</v>
      </c>
      <c r="B2438" s="594">
        <v>8</v>
      </c>
      <c r="C2438" s="595" t="s">
        <v>9166</v>
      </c>
      <c r="D2438" s="596" t="s">
        <v>6531</v>
      </c>
      <c r="E2438" s="585"/>
      <c r="F2438" s="585"/>
    </row>
    <row r="2439" spans="1:6" ht="17.5" customHeight="1" thickBot="1">
      <c r="A2439" s="593" t="s">
        <v>9167</v>
      </c>
      <c r="B2439" s="594">
        <v>8</v>
      </c>
      <c r="C2439" s="595" t="s">
        <v>9168</v>
      </c>
      <c r="D2439" s="596" t="s">
        <v>6531</v>
      </c>
      <c r="E2439" s="585"/>
      <c r="F2439" s="585"/>
    </row>
    <row r="2440" spans="1:6" ht="17.5" customHeight="1" thickBot="1">
      <c r="A2440" s="593" t="s">
        <v>9169</v>
      </c>
      <c r="B2440" s="594">
        <v>8</v>
      </c>
      <c r="C2440" s="595" t="s">
        <v>9170</v>
      </c>
      <c r="D2440" s="596" t="s">
        <v>6531</v>
      </c>
      <c r="E2440" s="585"/>
      <c r="F2440" s="585"/>
    </row>
    <row r="2441" spans="1:6" ht="17.5" customHeight="1" thickBot="1">
      <c r="A2441" s="593" t="s">
        <v>9171</v>
      </c>
      <c r="B2441" s="594">
        <v>8</v>
      </c>
      <c r="C2441" s="595" t="s">
        <v>9172</v>
      </c>
      <c r="D2441" s="596" t="s">
        <v>6531</v>
      </c>
      <c r="E2441" s="585"/>
      <c r="F2441" s="585"/>
    </row>
    <row r="2442" spans="1:6" ht="17.5" customHeight="1" thickBot="1">
      <c r="A2442" s="593" t="s">
        <v>9173</v>
      </c>
      <c r="B2442" s="594">
        <v>8</v>
      </c>
      <c r="C2442" s="595" t="s">
        <v>9174</v>
      </c>
      <c r="D2442" s="596" t="s">
        <v>6531</v>
      </c>
      <c r="E2442" s="585"/>
      <c r="F2442" s="585"/>
    </row>
    <row r="2443" spans="1:6" ht="17.5" customHeight="1" thickBot="1">
      <c r="A2443" s="593" t="s">
        <v>9175</v>
      </c>
      <c r="B2443" s="594">
        <v>8</v>
      </c>
      <c r="C2443" s="595" t="s">
        <v>9176</v>
      </c>
      <c r="D2443" s="596" t="s">
        <v>6531</v>
      </c>
      <c r="E2443" s="585"/>
      <c r="F2443" s="585"/>
    </row>
    <row r="2444" spans="1:6" ht="17.5" customHeight="1" thickBot="1">
      <c r="A2444" s="593" t="s">
        <v>9177</v>
      </c>
      <c r="B2444" s="594">
        <v>8</v>
      </c>
      <c r="C2444" s="595" t="s">
        <v>9178</v>
      </c>
      <c r="D2444" s="596" t="s">
        <v>6531</v>
      </c>
      <c r="E2444" s="585"/>
      <c r="F2444" s="585"/>
    </row>
    <row r="2445" spans="1:6" ht="17.5" customHeight="1" thickBot="1">
      <c r="A2445" s="593" t="s">
        <v>9179</v>
      </c>
      <c r="B2445" s="594">
        <v>8</v>
      </c>
      <c r="C2445" s="595" t="s">
        <v>9180</v>
      </c>
      <c r="D2445" s="596" t="s">
        <v>6531</v>
      </c>
      <c r="E2445" s="585"/>
      <c r="F2445" s="585"/>
    </row>
    <row r="2446" spans="1:6" ht="17.5" customHeight="1" thickBot="1">
      <c r="A2446" s="593" t="s">
        <v>9181</v>
      </c>
      <c r="B2446" s="594">
        <v>8</v>
      </c>
      <c r="C2446" s="595" t="s">
        <v>9182</v>
      </c>
      <c r="D2446" s="596" t="s">
        <v>6531</v>
      </c>
      <c r="E2446" s="585"/>
      <c r="F2446" s="585"/>
    </row>
    <row r="2447" spans="1:6" ht="17.5" customHeight="1" thickBot="1">
      <c r="A2447" s="597">
        <v>379996530</v>
      </c>
      <c r="B2447" s="594">
        <v>8</v>
      </c>
      <c r="C2447" s="595" t="s">
        <v>9183</v>
      </c>
      <c r="D2447" s="596" t="s">
        <v>6531</v>
      </c>
      <c r="E2447" s="585"/>
      <c r="F2447" s="585"/>
    </row>
    <row r="2448" spans="1:6" ht="17.5" customHeight="1" thickBot="1">
      <c r="A2448" s="597">
        <v>3799965300</v>
      </c>
      <c r="B2448" s="594">
        <v>8</v>
      </c>
      <c r="C2448" s="595" t="s">
        <v>9184</v>
      </c>
      <c r="D2448" s="596" t="s">
        <v>6531</v>
      </c>
      <c r="E2448" s="585"/>
      <c r="F2448" s="585"/>
    </row>
    <row r="2449" spans="1:6" ht="17.5" customHeight="1" thickBot="1">
      <c r="A2449" s="597">
        <v>37999653000</v>
      </c>
      <c r="B2449" s="594">
        <v>8</v>
      </c>
      <c r="C2449" s="595" t="s">
        <v>9185</v>
      </c>
      <c r="D2449" s="596" t="s">
        <v>6531</v>
      </c>
      <c r="E2449" s="585"/>
      <c r="F2449" s="585"/>
    </row>
    <row r="2450" spans="1:6" ht="17.5" customHeight="1" thickBot="1">
      <c r="A2450" s="597">
        <v>379996530000</v>
      </c>
      <c r="B2450" s="594">
        <v>8</v>
      </c>
      <c r="C2450" s="595" t="s">
        <v>9186</v>
      </c>
      <c r="D2450" s="596" t="s">
        <v>6531</v>
      </c>
      <c r="E2450" s="585"/>
      <c r="F2450" s="585"/>
    </row>
    <row r="2451" spans="1:6" ht="17.5" customHeight="1" thickBot="1">
      <c r="A2451" s="597">
        <v>3799965300000</v>
      </c>
      <c r="B2451" s="594">
        <v>8</v>
      </c>
      <c r="C2451" s="595" t="s">
        <v>9187</v>
      </c>
      <c r="D2451" s="596" t="s">
        <v>6531</v>
      </c>
      <c r="E2451" s="585"/>
      <c r="F2451" s="585"/>
    </row>
    <row r="2452" spans="1:6" ht="17.5" customHeight="1" thickBot="1">
      <c r="A2452" s="597">
        <v>37999653000000</v>
      </c>
      <c r="B2452" s="594">
        <v>8</v>
      </c>
      <c r="C2452" s="595" t="s">
        <v>9188</v>
      </c>
      <c r="D2452" s="596" t="s">
        <v>6531</v>
      </c>
      <c r="E2452" s="585"/>
      <c r="F2452" s="585"/>
    </row>
    <row r="2453" spans="1:6" ht="17.5" customHeight="1" thickBot="1">
      <c r="A2453" s="597">
        <v>379996530000000</v>
      </c>
      <c r="B2453" s="594">
        <v>8</v>
      </c>
      <c r="C2453" s="595" t="s">
        <v>9189</v>
      </c>
      <c r="D2453" s="596" t="s">
        <v>6531</v>
      </c>
      <c r="E2453" s="585"/>
      <c r="F2453" s="585"/>
    </row>
    <row r="2454" spans="1:6" ht="17.5" customHeight="1" thickBot="1">
      <c r="A2454" s="597">
        <v>3799965300000000</v>
      </c>
      <c r="B2454" s="594">
        <v>8</v>
      </c>
      <c r="C2454" s="595" t="s">
        <v>9190</v>
      </c>
      <c r="D2454" s="596" t="s">
        <v>6531</v>
      </c>
      <c r="E2454" s="585"/>
      <c r="F2454" s="585"/>
    </row>
    <row r="2455" spans="1:6" ht="17.5" customHeight="1" thickBot="1">
      <c r="A2455" s="597">
        <v>3.7999653E+16</v>
      </c>
      <c r="B2455" s="594">
        <v>8</v>
      </c>
      <c r="C2455" s="595" t="s">
        <v>9191</v>
      </c>
      <c r="D2455" s="596" t="s">
        <v>6531</v>
      </c>
      <c r="E2455" s="585"/>
      <c r="F2455" s="585"/>
    </row>
    <row r="2456" spans="1:6" ht="17.5" customHeight="1" thickBot="1">
      <c r="A2456" s="597">
        <v>3.7999653E+17</v>
      </c>
      <c r="B2456" s="594">
        <v>8</v>
      </c>
      <c r="C2456" s="595" t="s">
        <v>9192</v>
      </c>
      <c r="D2456" s="596" t="s">
        <v>6531</v>
      </c>
      <c r="E2456" s="585"/>
      <c r="F2456" s="585"/>
    </row>
    <row r="2457" spans="1:6" ht="17.5" customHeight="1" thickBot="1">
      <c r="A2457" s="597">
        <v>3.7999653E+18</v>
      </c>
      <c r="B2457" s="594">
        <v>8</v>
      </c>
      <c r="C2457" s="595" t="s">
        <v>9193</v>
      </c>
      <c r="D2457" s="596" t="s">
        <v>6531</v>
      </c>
      <c r="E2457" s="585"/>
      <c r="F2457" s="585"/>
    </row>
    <row r="2458" spans="1:6" ht="17.5" customHeight="1" thickBot="1">
      <c r="A2458" s="597">
        <v>3.7999652999999996E+19</v>
      </c>
      <c r="B2458" s="594">
        <v>8</v>
      </c>
      <c r="C2458" s="595" t="s">
        <v>9194</v>
      </c>
      <c r="D2458" s="596" t="s">
        <v>6531</v>
      </c>
      <c r="E2458" s="585"/>
      <c r="F2458" s="585"/>
    </row>
    <row r="2459" spans="1:6" ht="17.5" customHeight="1" thickBot="1">
      <c r="A2459" s="597">
        <v>3.7999652999999999E+20</v>
      </c>
      <c r="B2459" s="594">
        <v>8</v>
      </c>
      <c r="C2459" s="595" t="s">
        <v>9195</v>
      </c>
      <c r="D2459" s="596" t="s">
        <v>6531</v>
      </c>
      <c r="E2459" s="585"/>
      <c r="F2459" s="585"/>
    </row>
    <row r="2460" spans="1:6" ht="17.5" customHeight="1" thickBot="1">
      <c r="A2460" s="597">
        <v>3.7999652999999998E+21</v>
      </c>
      <c r="B2460" s="594">
        <v>8</v>
      </c>
      <c r="C2460" s="595" t="s">
        <v>9196</v>
      </c>
      <c r="D2460" s="596" t="s">
        <v>6531</v>
      </c>
      <c r="E2460" s="585"/>
      <c r="F2460" s="585"/>
    </row>
    <row r="2461" spans="1:6" ht="17.5" customHeight="1" thickBot="1">
      <c r="A2461" s="593" t="s">
        <v>9197</v>
      </c>
      <c r="B2461" s="594">
        <v>8</v>
      </c>
      <c r="C2461" s="595" t="s">
        <v>9198</v>
      </c>
      <c r="D2461" s="596" t="s">
        <v>6531</v>
      </c>
      <c r="E2461" s="585"/>
      <c r="F2461" s="585"/>
    </row>
    <row r="2462" spans="1:6" ht="17.5" customHeight="1" thickBot="1">
      <c r="A2462" s="593" t="s">
        <v>9199</v>
      </c>
      <c r="B2462" s="594">
        <v>8</v>
      </c>
      <c r="C2462" s="595" t="s">
        <v>9200</v>
      </c>
      <c r="D2462" s="596" t="s">
        <v>6531</v>
      </c>
      <c r="E2462" s="585"/>
      <c r="F2462" s="585"/>
    </row>
    <row r="2463" spans="1:6" ht="17.5" customHeight="1" thickBot="1">
      <c r="A2463" s="593" t="s">
        <v>9201</v>
      </c>
      <c r="B2463" s="594">
        <v>8</v>
      </c>
      <c r="C2463" s="595" t="s">
        <v>9202</v>
      </c>
      <c r="D2463" s="596" t="s">
        <v>6531</v>
      </c>
      <c r="E2463" s="585"/>
      <c r="F2463" s="585"/>
    </row>
    <row r="2464" spans="1:6" ht="17.5" customHeight="1" thickBot="1">
      <c r="A2464" s="593" t="s">
        <v>9203</v>
      </c>
      <c r="B2464" s="594">
        <v>8</v>
      </c>
      <c r="C2464" s="595" t="s">
        <v>9204</v>
      </c>
      <c r="D2464" s="596" t="s">
        <v>6531</v>
      </c>
      <c r="E2464" s="585"/>
      <c r="F2464" s="585"/>
    </row>
    <row r="2465" spans="1:6" ht="17.5" customHeight="1" thickBot="1">
      <c r="A2465" s="593" t="s">
        <v>9205</v>
      </c>
      <c r="B2465" s="594">
        <v>8</v>
      </c>
      <c r="C2465" s="595" t="s">
        <v>9206</v>
      </c>
      <c r="D2465" s="596" t="s">
        <v>6531</v>
      </c>
      <c r="E2465" s="585"/>
      <c r="F2465" s="585"/>
    </row>
    <row r="2466" spans="1:6" ht="17.5" customHeight="1" thickBot="1">
      <c r="A2466" s="593" t="s">
        <v>9207</v>
      </c>
      <c r="B2466" s="594">
        <v>8</v>
      </c>
      <c r="C2466" s="595" t="s">
        <v>9208</v>
      </c>
      <c r="D2466" s="596" t="s">
        <v>6531</v>
      </c>
      <c r="E2466" s="585"/>
      <c r="F2466" s="585"/>
    </row>
    <row r="2467" spans="1:6" ht="17.5" customHeight="1" thickBot="1">
      <c r="A2467" s="593" t="s">
        <v>9209</v>
      </c>
      <c r="B2467" s="594">
        <v>8</v>
      </c>
      <c r="C2467" s="595" t="s">
        <v>9210</v>
      </c>
      <c r="D2467" s="596" t="s">
        <v>6531</v>
      </c>
      <c r="E2467" s="585"/>
      <c r="F2467" s="585"/>
    </row>
    <row r="2468" spans="1:6" ht="17.5" customHeight="1" thickBot="1">
      <c r="A2468" s="593" t="s">
        <v>9211</v>
      </c>
      <c r="B2468" s="594">
        <v>8</v>
      </c>
      <c r="C2468" s="595" t="s">
        <v>9212</v>
      </c>
      <c r="D2468" s="596" t="s">
        <v>6531</v>
      </c>
      <c r="E2468" s="585"/>
      <c r="F2468" s="585"/>
    </row>
    <row r="2469" spans="1:6" ht="17.5" customHeight="1" thickBot="1">
      <c r="A2469" s="593" t="s">
        <v>9213</v>
      </c>
      <c r="B2469" s="594">
        <v>8</v>
      </c>
      <c r="C2469" s="595" t="s">
        <v>9214</v>
      </c>
      <c r="D2469" s="596" t="s">
        <v>6531</v>
      </c>
      <c r="E2469" s="585"/>
      <c r="F2469" s="585"/>
    </row>
    <row r="2470" spans="1:6" ht="17.5" customHeight="1" thickBot="1">
      <c r="A2470" s="593" t="s">
        <v>9215</v>
      </c>
      <c r="B2470" s="594">
        <v>8</v>
      </c>
      <c r="C2470" s="595" t="s">
        <v>9216</v>
      </c>
      <c r="D2470" s="596" t="s">
        <v>6531</v>
      </c>
      <c r="E2470" s="585"/>
      <c r="F2470" s="585"/>
    </row>
    <row r="2471" spans="1:6" ht="17.5" customHeight="1" thickBot="1">
      <c r="A2471" s="593" t="s">
        <v>9217</v>
      </c>
      <c r="B2471" s="594">
        <v>8</v>
      </c>
      <c r="C2471" s="595" t="s">
        <v>9218</v>
      </c>
      <c r="D2471" s="596" t="s">
        <v>6531</v>
      </c>
      <c r="E2471" s="585"/>
      <c r="F2471" s="585"/>
    </row>
    <row r="2472" spans="1:6" ht="17.5" customHeight="1" thickBot="1">
      <c r="A2472" s="593" t="s">
        <v>9219</v>
      </c>
      <c r="B2472" s="594">
        <v>8</v>
      </c>
      <c r="C2472" s="595" t="s">
        <v>9220</v>
      </c>
      <c r="D2472" s="596" t="s">
        <v>6531</v>
      </c>
      <c r="E2472" s="585"/>
      <c r="F2472" s="585"/>
    </row>
    <row r="2473" spans="1:6" ht="17.5" customHeight="1" thickBot="1">
      <c r="A2473" s="593" t="s">
        <v>9221</v>
      </c>
      <c r="B2473" s="594">
        <v>8</v>
      </c>
      <c r="C2473" s="595" t="s">
        <v>9222</v>
      </c>
      <c r="D2473" s="596" t="s">
        <v>6531</v>
      </c>
      <c r="E2473" s="585"/>
      <c r="F2473" s="585"/>
    </row>
    <row r="2474" spans="1:6" ht="17.5" customHeight="1" thickBot="1">
      <c r="A2474" s="593" t="s">
        <v>9223</v>
      </c>
      <c r="B2474" s="594">
        <v>8</v>
      </c>
      <c r="C2474" s="595" t="s">
        <v>9224</v>
      </c>
      <c r="D2474" s="596" t="s">
        <v>6531</v>
      </c>
      <c r="E2474" s="585"/>
      <c r="F2474" s="585"/>
    </row>
    <row r="2475" spans="1:6" ht="17.5" customHeight="1" thickBot="1">
      <c r="A2475" s="593" t="s">
        <v>9225</v>
      </c>
      <c r="B2475" s="594">
        <v>8</v>
      </c>
      <c r="C2475" s="595" t="s">
        <v>9226</v>
      </c>
      <c r="D2475" s="596" t="s">
        <v>6531</v>
      </c>
      <c r="E2475" s="585"/>
      <c r="F2475" s="585"/>
    </row>
    <row r="2476" spans="1:6" ht="17.5" customHeight="1" thickBot="1">
      <c r="A2476" s="593" t="s">
        <v>9227</v>
      </c>
      <c r="B2476" s="594">
        <v>8</v>
      </c>
      <c r="C2476" s="595" t="s">
        <v>9228</v>
      </c>
      <c r="D2476" s="596" t="s">
        <v>6531</v>
      </c>
      <c r="E2476" s="585"/>
      <c r="F2476" s="585"/>
    </row>
    <row r="2477" spans="1:6" ht="17.5" customHeight="1" thickBot="1">
      <c r="A2477" s="593" t="s">
        <v>9229</v>
      </c>
      <c r="B2477" s="594">
        <v>8</v>
      </c>
      <c r="C2477" s="595" t="s">
        <v>9230</v>
      </c>
      <c r="D2477" s="596" t="s">
        <v>6531</v>
      </c>
      <c r="E2477" s="585"/>
      <c r="F2477" s="585"/>
    </row>
    <row r="2478" spans="1:6" ht="17.5" customHeight="1" thickBot="1">
      <c r="A2478" s="593" t="s">
        <v>9231</v>
      </c>
      <c r="B2478" s="594">
        <v>8</v>
      </c>
      <c r="C2478" s="595" t="s">
        <v>9232</v>
      </c>
      <c r="D2478" s="596" t="s">
        <v>6531</v>
      </c>
      <c r="E2478" s="585"/>
      <c r="F2478" s="585"/>
    </row>
    <row r="2479" spans="1:6" ht="17.5" customHeight="1" thickBot="1">
      <c r="A2479" s="593" t="s">
        <v>9233</v>
      </c>
      <c r="B2479" s="594">
        <v>8</v>
      </c>
      <c r="C2479" s="595" t="s">
        <v>9234</v>
      </c>
      <c r="D2479" s="596" t="s">
        <v>6531</v>
      </c>
      <c r="E2479" s="585"/>
      <c r="F2479" s="585"/>
    </row>
    <row r="2480" spans="1:6" ht="17.5" customHeight="1" thickBot="1">
      <c r="A2480" s="593" t="s">
        <v>9235</v>
      </c>
      <c r="B2480" s="594">
        <v>8</v>
      </c>
      <c r="C2480" s="595" t="s">
        <v>9236</v>
      </c>
      <c r="D2480" s="596" t="s">
        <v>6531</v>
      </c>
      <c r="E2480" s="585"/>
      <c r="F2480" s="585"/>
    </row>
    <row r="2481" spans="1:6" ht="17.5" customHeight="1" thickBot="1">
      <c r="A2481" s="593" t="s">
        <v>9237</v>
      </c>
      <c r="B2481" s="594">
        <v>8</v>
      </c>
      <c r="C2481" s="595" t="s">
        <v>9238</v>
      </c>
      <c r="D2481" s="596" t="s">
        <v>6531</v>
      </c>
      <c r="E2481" s="585"/>
      <c r="F2481" s="585"/>
    </row>
    <row r="2482" spans="1:6" ht="17.5" customHeight="1" thickBot="1">
      <c r="A2482" s="593" t="s">
        <v>9239</v>
      </c>
      <c r="B2482" s="594">
        <v>8</v>
      </c>
      <c r="C2482" s="595" t="s">
        <v>9240</v>
      </c>
      <c r="D2482" s="596" t="s">
        <v>6531</v>
      </c>
      <c r="E2482" s="585"/>
      <c r="F2482" s="585"/>
    </row>
    <row r="2483" spans="1:6" ht="17.5" customHeight="1" thickBot="1">
      <c r="A2483" s="593" t="s">
        <v>9241</v>
      </c>
      <c r="B2483" s="594">
        <v>8</v>
      </c>
      <c r="C2483" s="595" t="s">
        <v>9242</v>
      </c>
      <c r="D2483" s="596" t="s">
        <v>6531</v>
      </c>
      <c r="E2483" s="585"/>
      <c r="F2483" s="585"/>
    </row>
    <row r="2484" spans="1:6" ht="17.5" customHeight="1" thickBot="1">
      <c r="A2484" s="593" t="s">
        <v>9243</v>
      </c>
      <c r="B2484" s="594">
        <v>8</v>
      </c>
      <c r="C2484" s="595" t="s">
        <v>9244</v>
      </c>
      <c r="D2484" s="596" t="s">
        <v>6531</v>
      </c>
      <c r="E2484" s="585"/>
      <c r="F2484" s="585"/>
    </row>
    <row r="2485" spans="1:6" ht="17.5" customHeight="1" thickBot="1">
      <c r="A2485" s="593" t="s">
        <v>9245</v>
      </c>
      <c r="B2485" s="594">
        <v>8</v>
      </c>
      <c r="C2485" s="595" t="s">
        <v>9246</v>
      </c>
      <c r="D2485" s="596" t="s">
        <v>6531</v>
      </c>
      <c r="E2485" s="585"/>
      <c r="F2485" s="585"/>
    </row>
    <row r="2486" spans="1:6" ht="17.5" customHeight="1" thickBot="1">
      <c r="A2486" s="593" t="s">
        <v>9247</v>
      </c>
      <c r="B2486" s="594">
        <v>8</v>
      </c>
      <c r="C2486" s="595" t="s">
        <v>9248</v>
      </c>
      <c r="D2486" s="596" t="s">
        <v>6531</v>
      </c>
      <c r="E2486" s="585"/>
      <c r="F2486" s="585"/>
    </row>
    <row r="2487" spans="1:6" ht="17.5" customHeight="1" thickBot="1">
      <c r="A2487" s="593" t="s">
        <v>9249</v>
      </c>
      <c r="B2487" s="594">
        <v>8</v>
      </c>
      <c r="C2487" s="595" t="s">
        <v>9250</v>
      </c>
      <c r="D2487" s="596" t="s">
        <v>6531</v>
      </c>
      <c r="E2487" s="585"/>
      <c r="F2487" s="585"/>
    </row>
    <row r="2488" spans="1:6" ht="17.5" customHeight="1" thickBot="1">
      <c r="A2488" s="593" t="s">
        <v>9251</v>
      </c>
      <c r="B2488" s="594">
        <v>8</v>
      </c>
      <c r="C2488" s="595" t="s">
        <v>9252</v>
      </c>
      <c r="D2488" s="596" t="s">
        <v>6531</v>
      </c>
      <c r="E2488" s="585"/>
      <c r="F2488" s="585"/>
    </row>
    <row r="2489" spans="1:6" ht="17.5" customHeight="1" thickBot="1">
      <c r="A2489" s="593" t="s">
        <v>9253</v>
      </c>
      <c r="B2489" s="594">
        <v>8</v>
      </c>
      <c r="C2489" s="595" t="s">
        <v>9254</v>
      </c>
      <c r="D2489" s="596" t="s">
        <v>6531</v>
      </c>
      <c r="E2489" s="585"/>
      <c r="F2489" s="585"/>
    </row>
    <row r="2490" spans="1:6" ht="17.5" customHeight="1" thickBot="1">
      <c r="A2490" s="593" t="s">
        <v>9255</v>
      </c>
      <c r="B2490" s="594">
        <v>8</v>
      </c>
      <c r="C2490" s="595" t="s">
        <v>9256</v>
      </c>
      <c r="D2490" s="596" t="s">
        <v>6531</v>
      </c>
      <c r="E2490" s="585"/>
      <c r="F2490" s="585"/>
    </row>
    <row r="2491" spans="1:6" ht="17.5" customHeight="1" thickBot="1">
      <c r="A2491" s="593" t="s">
        <v>9257</v>
      </c>
      <c r="B2491" s="594">
        <v>8</v>
      </c>
      <c r="C2491" s="595" t="s">
        <v>9258</v>
      </c>
      <c r="D2491" s="596" t="s">
        <v>6531</v>
      </c>
      <c r="E2491" s="585"/>
      <c r="F2491" s="585"/>
    </row>
    <row r="2492" spans="1:6" ht="17.5" customHeight="1" thickBot="1">
      <c r="A2492" s="593" t="s">
        <v>9259</v>
      </c>
      <c r="B2492" s="594">
        <v>8</v>
      </c>
      <c r="C2492" s="595" t="s">
        <v>9260</v>
      </c>
      <c r="D2492" s="596" t="s">
        <v>6531</v>
      </c>
      <c r="E2492" s="585"/>
      <c r="F2492" s="585"/>
    </row>
    <row r="2493" spans="1:6" ht="17.5" customHeight="1" thickBot="1">
      <c r="A2493" s="593" t="s">
        <v>9261</v>
      </c>
      <c r="B2493" s="594">
        <v>8</v>
      </c>
      <c r="C2493" s="595" t="s">
        <v>9262</v>
      </c>
      <c r="D2493" s="596" t="s">
        <v>6531</v>
      </c>
      <c r="E2493" s="585"/>
      <c r="F2493" s="585"/>
    </row>
    <row r="2494" spans="1:6" ht="17.5" customHeight="1" thickBot="1">
      <c r="A2494" s="593" t="s">
        <v>9263</v>
      </c>
      <c r="B2494" s="594">
        <v>8</v>
      </c>
      <c r="C2494" s="595" t="s">
        <v>9264</v>
      </c>
      <c r="D2494" s="596" t="s">
        <v>6531</v>
      </c>
      <c r="E2494" s="585"/>
      <c r="F2494" s="585"/>
    </row>
    <row r="2495" spans="1:6" ht="17.5" customHeight="1" thickBot="1">
      <c r="A2495" s="593" t="s">
        <v>9265</v>
      </c>
      <c r="B2495" s="594">
        <v>8</v>
      </c>
      <c r="C2495" s="595" t="s">
        <v>9266</v>
      </c>
      <c r="D2495" s="596" t="s">
        <v>6531</v>
      </c>
      <c r="E2495" s="585"/>
      <c r="F2495" s="585"/>
    </row>
    <row r="2496" spans="1:6" ht="17.5" customHeight="1" thickBot="1">
      <c r="A2496" s="593" t="s">
        <v>9267</v>
      </c>
      <c r="B2496" s="594">
        <v>8</v>
      </c>
      <c r="C2496" s="595" t="s">
        <v>9268</v>
      </c>
      <c r="D2496" s="596" t="s">
        <v>6531</v>
      </c>
      <c r="E2496" s="585"/>
      <c r="F2496" s="585"/>
    </row>
    <row r="2497" spans="1:6" ht="17.5" customHeight="1" thickBot="1">
      <c r="A2497" s="593" t="s">
        <v>9269</v>
      </c>
      <c r="B2497" s="594">
        <v>8</v>
      </c>
      <c r="C2497" s="595" t="s">
        <v>9270</v>
      </c>
      <c r="D2497" s="596" t="s">
        <v>6531</v>
      </c>
      <c r="E2497" s="585"/>
      <c r="F2497" s="585"/>
    </row>
    <row r="2498" spans="1:6" ht="17.5" customHeight="1" thickBot="1">
      <c r="A2498" s="593" t="s">
        <v>9271</v>
      </c>
      <c r="B2498" s="594">
        <v>8</v>
      </c>
      <c r="C2498" s="595" t="s">
        <v>9272</v>
      </c>
      <c r="D2498" s="596" t="s">
        <v>6531</v>
      </c>
      <c r="E2498" s="585"/>
      <c r="F2498" s="585"/>
    </row>
    <row r="2499" spans="1:6" ht="17.5" customHeight="1" thickBot="1">
      <c r="A2499" s="593" t="s">
        <v>9273</v>
      </c>
      <c r="B2499" s="594">
        <v>8</v>
      </c>
      <c r="C2499" s="595" t="s">
        <v>9274</v>
      </c>
      <c r="D2499" s="596" t="s">
        <v>6531</v>
      </c>
      <c r="E2499" s="585"/>
      <c r="F2499" s="585"/>
    </row>
    <row r="2500" spans="1:6" ht="17.5" customHeight="1" thickBot="1">
      <c r="A2500" s="593" t="s">
        <v>9275</v>
      </c>
      <c r="B2500" s="594">
        <v>8</v>
      </c>
      <c r="C2500" s="595" t="s">
        <v>9276</v>
      </c>
      <c r="D2500" s="596" t="s">
        <v>6531</v>
      </c>
      <c r="E2500" s="585"/>
      <c r="F2500" s="585"/>
    </row>
    <row r="2501" spans="1:6" ht="17.5" customHeight="1" thickBot="1">
      <c r="A2501" s="593" t="s">
        <v>9277</v>
      </c>
      <c r="B2501" s="594">
        <v>8</v>
      </c>
      <c r="C2501" s="595" t="s">
        <v>9278</v>
      </c>
      <c r="D2501" s="596" t="s">
        <v>6531</v>
      </c>
      <c r="E2501" s="585"/>
      <c r="F2501" s="585"/>
    </row>
    <row r="2502" spans="1:6" ht="17.5" customHeight="1" thickBot="1">
      <c r="A2502" s="593" t="s">
        <v>9279</v>
      </c>
      <c r="B2502" s="594">
        <v>8</v>
      </c>
      <c r="C2502" s="595" t="s">
        <v>9280</v>
      </c>
      <c r="D2502" s="596" t="s">
        <v>6531</v>
      </c>
      <c r="E2502" s="585"/>
      <c r="F2502" s="585"/>
    </row>
    <row r="2503" spans="1:6" ht="17.5" customHeight="1" thickBot="1">
      <c r="A2503" s="593" t="s">
        <v>9281</v>
      </c>
      <c r="B2503" s="594">
        <v>8</v>
      </c>
      <c r="C2503" s="595" t="s">
        <v>9282</v>
      </c>
      <c r="D2503" s="596" t="s">
        <v>6531</v>
      </c>
      <c r="E2503" s="585"/>
      <c r="F2503" s="585"/>
    </row>
    <row r="2504" spans="1:6" ht="17.5" customHeight="1" thickBot="1">
      <c r="A2504" s="593" t="s">
        <v>9283</v>
      </c>
      <c r="B2504" s="594">
        <v>8</v>
      </c>
      <c r="C2504" s="595" t="s">
        <v>9284</v>
      </c>
      <c r="D2504" s="596" t="s">
        <v>6531</v>
      </c>
      <c r="E2504" s="585"/>
      <c r="F2504" s="585"/>
    </row>
    <row r="2505" spans="1:6" ht="17.5" customHeight="1" thickBot="1">
      <c r="A2505" s="593" t="s">
        <v>9285</v>
      </c>
      <c r="B2505" s="594">
        <v>8</v>
      </c>
      <c r="C2505" s="595" t="s">
        <v>9286</v>
      </c>
      <c r="D2505" s="596" t="s">
        <v>6531</v>
      </c>
      <c r="E2505" s="585"/>
      <c r="F2505" s="585"/>
    </row>
    <row r="2506" spans="1:6" ht="17.5" customHeight="1" thickBot="1">
      <c r="A2506" s="593" t="s">
        <v>9287</v>
      </c>
      <c r="B2506" s="594">
        <v>8</v>
      </c>
      <c r="C2506" s="595" t="s">
        <v>9288</v>
      </c>
      <c r="D2506" s="596" t="s">
        <v>6531</v>
      </c>
      <c r="E2506" s="585"/>
      <c r="F2506" s="585"/>
    </row>
    <row r="2507" spans="1:6" ht="17.5" customHeight="1" thickBot="1">
      <c r="A2507" s="593" t="s">
        <v>9289</v>
      </c>
      <c r="B2507" s="594">
        <v>8</v>
      </c>
      <c r="C2507" s="595" t="s">
        <v>9290</v>
      </c>
      <c r="D2507" s="596" t="s">
        <v>6531</v>
      </c>
      <c r="E2507" s="585"/>
      <c r="F2507" s="585"/>
    </row>
    <row r="2508" spans="1:6" ht="17.5" customHeight="1" thickBot="1">
      <c r="A2508" s="593" t="s">
        <v>9291</v>
      </c>
      <c r="B2508" s="594">
        <v>8</v>
      </c>
      <c r="C2508" s="595" t="s">
        <v>9292</v>
      </c>
      <c r="D2508" s="596" t="s">
        <v>6531</v>
      </c>
      <c r="E2508" s="585"/>
      <c r="F2508" s="585"/>
    </row>
    <row r="2509" spans="1:6" ht="17.5" customHeight="1" thickBot="1">
      <c r="A2509" s="593" t="s">
        <v>9293</v>
      </c>
      <c r="B2509" s="594">
        <v>8</v>
      </c>
      <c r="C2509" s="595" t="s">
        <v>9294</v>
      </c>
      <c r="D2509" s="596" t="s">
        <v>6531</v>
      </c>
      <c r="E2509" s="585"/>
      <c r="F2509" s="585"/>
    </row>
    <row r="2510" spans="1:6" ht="17.5" customHeight="1" thickBot="1">
      <c r="A2510" s="593" t="s">
        <v>9295</v>
      </c>
      <c r="B2510" s="594">
        <v>8</v>
      </c>
      <c r="C2510" s="595" t="s">
        <v>9296</v>
      </c>
      <c r="D2510" s="596" t="s">
        <v>6531</v>
      </c>
      <c r="E2510" s="585"/>
      <c r="F2510" s="585"/>
    </row>
    <row r="2511" spans="1:6" ht="17.5" customHeight="1" thickBot="1">
      <c r="A2511" s="593" t="s">
        <v>9297</v>
      </c>
      <c r="B2511" s="594">
        <v>8</v>
      </c>
      <c r="C2511" s="595" t="s">
        <v>9298</v>
      </c>
      <c r="D2511" s="596" t="s">
        <v>6531</v>
      </c>
      <c r="E2511" s="585"/>
      <c r="F2511" s="585"/>
    </row>
    <row r="2512" spans="1:6" ht="17.5" customHeight="1" thickBot="1">
      <c r="A2512" s="593" t="s">
        <v>9299</v>
      </c>
      <c r="B2512" s="594">
        <v>8</v>
      </c>
      <c r="C2512" s="595" t="s">
        <v>9300</v>
      </c>
      <c r="D2512" s="596" t="s">
        <v>6531</v>
      </c>
      <c r="E2512" s="585"/>
      <c r="F2512" s="585"/>
    </row>
    <row r="2513" spans="1:6" ht="17.5" customHeight="1" thickBot="1">
      <c r="A2513" s="593" t="s">
        <v>9301</v>
      </c>
      <c r="B2513" s="594">
        <v>8</v>
      </c>
      <c r="C2513" s="595" t="s">
        <v>9302</v>
      </c>
      <c r="D2513" s="596" t="s">
        <v>6531</v>
      </c>
      <c r="E2513" s="585"/>
      <c r="F2513" s="585"/>
    </row>
    <row r="2514" spans="1:6" ht="17.5" customHeight="1" thickBot="1">
      <c r="A2514" s="593" t="s">
        <v>9303</v>
      </c>
      <c r="B2514" s="594">
        <v>8</v>
      </c>
      <c r="C2514" s="595" t="s">
        <v>9304</v>
      </c>
      <c r="D2514" s="596" t="s">
        <v>6531</v>
      </c>
      <c r="E2514" s="585"/>
      <c r="F2514" s="585"/>
    </row>
    <row r="2515" spans="1:6" ht="17.5" customHeight="1" thickBot="1">
      <c r="A2515" s="593" t="s">
        <v>9305</v>
      </c>
      <c r="B2515" s="594">
        <v>8</v>
      </c>
      <c r="C2515" s="595" t="s">
        <v>9306</v>
      </c>
      <c r="D2515" s="596" t="s">
        <v>6531</v>
      </c>
      <c r="E2515" s="585"/>
      <c r="F2515" s="585"/>
    </row>
    <row r="2516" spans="1:6" ht="17.5" customHeight="1" thickBot="1">
      <c r="A2516" s="593" t="s">
        <v>9307</v>
      </c>
      <c r="B2516" s="594">
        <v>8</v>
      </c>
      <c r="C2516" s="595" t="s">
        <v>9308</v>
      </c>
      <c r="D2516" s="596" t="s">
        <v>6531</v>
      </c>
      <c r="E2516" s="585"/>
      <c r="F2516" s="585"/>
    </row>
    <row r="2517" spans="1:6" ht="17.5" customHeight="1" thickBot="1">
      <c r="A2517" s="593" t="s">
        <v>9309</v>
      </c>
      <c r="B2517" s="594">
        <v>8</v>
      </c>
      <c r="C2517" s="595" t="s">
        <v>9310</v>
      </c>
      <c r="D2517" s="596" t="s">
        <v>6531</v>
      </c>
      <c r="E2517" s="585"/>
      <c r="F2517" s="585"/>
    </row>
    <row r="2518" spans="1:6" ht="17.5" customHeight="1" thickBot="1">
      <c r="A2518" s="593" t="s">
        <v>9311</v>
      </c>
      <c r="B2518" s="594">
        <v>8</v>
      </c>
      <c r="C2518" s="595" t="s">
        <v>9312</v>
      </c>
      <c r="D2518" s="596" t="s">
        <v>6531</v>
      </c>
      <c r="E2518" s="585"/>
      <c r="F2518" s="585"/>
    </row>
    <row r="2519" spans="1:6" ht="17.5" customHeight="1" thickBot="1">
      <c r="A2519" s="593" t="s">
        <v>9313</v>
      </c>
      <c r="B2519" s="594">
        <v>8</v>
      </c>
      <c r="C2519" s="595" t="s">
        <v>9314</v>
      </c>
      <c r="D2519" s="596" t="s">
        <v>6531</v>
      </c>
      <c r="E2519" s="585"/>
      <c r="F2519" s="585"/>
    </row>
    <row r="2520" spans="1:6" ht="17.5" customHeight="1" thickBot="1">
      <c r="A2520" s="593" t="s">
        <v>9315</v>
      </c>
      <c r="B2520" s="594">
        <v>8</v>
      </c>
      <c r="C2520" s="595" t="s">
        <v>9316</v>
      </c>
      <c r="D2520" s="596" t="s">
        <v>6531</v>
      </c>
      <c r="E2520" s="585"/>
      <c r="F2520" s="585"/>
    </row>
    <row r="2521" spans="1:6" ht="17.5" customHeight="1" thickBot="1">
      <c r="A2521" s="593" t="s">
        <v>9317</v>
      </c>
      <c r="B2521" s="594">
        <v>8</v>
      </c>
      <c r="C2521" s="595" t="s">
        <v>9318</v>
      </c>
      <c r="D2521" s="596" t="s">
        <v>6531</v>
      </c>
      <c r="E2521" s="585"/>
      <c r="F2521" s="585"/>
    </row>
    <row r="2522" spans="1:6" ht="17.5" customHeight="1" thickBot="1">
      <c r="A2522" s="593" t="s">
        <v>9319</v>
      </c>
      <c r="B2522" s="594">
        <v>8</v>
      </c>
      <c r="C2522" s="595" t="s">
        <v>9320</v>
      </c>
      <c r="D2522" s="596" t="s">
        <v>6531</v>
      </c>
      <c r="E2522" s="585"/>
      <c r="F2522" s="585"/>
    </row>
    <row r="2523" spans="1:6" ht="17.5" customHeight="1" thickBot="1">
      <c r="A2523" s="593" t="s">
        <v>9321</v>
      </c>
      <c r="B2523" s="594">
        <v>8</v>
      </c>
      <c r="C2523" s="595" t="s">
        <v>9322</v>
      </c>
      <c r="D2523" s="596" t="s">
        <v>6531</v>
      </c>
      <c r="E2523" s="585"/>
      <c r="F2523" s="585"/>
    </row>
    <row r="2524" spans="1:6" ht="17.5" customHeight="1" thickBot="1">
      <c r="A2524" s="593" t="s">
        <v>9323</v>
      </c>
      <c r="B2524" s="594">
        <v>8</v>
      </c>
      <c r="C2524" s="595" t="s">
        <v>9324</v>
      </c>
      <c r="D2524" s="596" t="s">
        <v>6531</v>
      </c>
      <c r="E2524" s="585"/>
      <c r="F2524" s="585"/>
    </row>
    <row r="2525" spans="1:6" ht="17.5" customHeight="1" thickBot="1">
      <c r="A2525" s="593" t="s">
        <v>9325</v>
      </c>
      <c r="B2525" s="594">
        <v>8</v>
      </c>
      <c r="C2525" s="595" t="s">
        <v>9326</v>
      </c>
      <c r="D2525" s="596" t="s">
        <v>6531</v>
      </c>
      <c r="E2525" s="585"/>
      <c r="F2525" s="585"/>
    </row>
    <row r="2526" spans="1:6" ht="17.5" customHeight="1" thickBot="1">
      <c r="A2526" s="593" t="s">
        <v>9327</v>
      </c>
      <c r="B2526" s="594">
        <v>8</v>
      </c>
      <c r="C2526" s="595" t="s">
        <v>9328</v>
      </c>
      <c r="D2526" s="596" t="s">
        <v>6531</v>
      </c>
      <c r="E2526" s="585"/>
      <c r="F2526" s="585"/>
    </row>
    <row r="2527" spans="1:6" ht="17.5" customHeight="1" thickBot="1">
      <c r="A2527" s="593" t="s">
        <v>9329</v>
      </c>
      <c r="B2527" s="594">
        <v>8</v>
      </c>
      <c r="C2527" s="595" t="s">
        <v>9330</v>
      </c>
      <c r="D2527" s="596" t="s">
        <v>6531</v>
      </c>
      <c r="E2527" s="585"/>
      <c r="F2527" s="585"/>
    </row>
    <row r="2528" spans="1:6" ht="17.5" customHeight="1" thickBot="1">
      <c r="A2528" s="593" t="s">
        <v>9331</v>
      </c>
      <c r="B2528" s="594">
        <v>8</v>
      </c>
      <c r="C2528" s="595" t="s">
        <v>9332</v>
      </c>
      <c r="D2528" s="596" t="s">
        <v>6531</v>
      </c>
      <c r="E2528" s="585"/>
      <c r="F2528" s="585"/>
    </row>
    <row r="2529" spans="1:6" ht="17.5" customHeight="1" thickBot="1">
      <c r="A2529" s="593" t="s">
        <v>9333</v>
      </c>
      <c r="B2529" s="594">
        <v>8</v>
      </c>
      <c r="C2529" s="595" t="s">
        <v>9334</v>
      </c>
      <c r="D2529" s="596" t="s">
        <v>6531</v>
      </c>
      <c r="E2529" s="585"/>
      <c r="F2529" s="585"/>
    </row>
    <row r="2530" spans="1:6" ht="17.5" customHeight="1" thickBot="1">
      <c r="A2530" s="593" t="s">
        <v>9335</v>
      </c>
      <c r="B2530" s="594">
        <v>8</v>
      </c>
      <c r="C2530" s="595" t="s">
        <v>9336</v>
      </c>
      <c r="D2530" s="596" t="s">
        <v>6531</v>
      </c>
      <c r="E2530" s="585"/>
      <c r="F2530" s="585"/>
    </row>
    <row r="2531" spans="1:6" ht="17.5" customHeight="1" thickBot="1">
      <c r="A2531" s="593" t="s">
        <v>9337</v>
      </c>
      <c r="B2531" s="594">
        <v>8</v>
      </c>
      <c r="C2531" s="595" t="s">
        <v>9338</v>
      </c>
      <c r="D2531" s="596" t="s">
        <v>6531</v>
      </c>
      <c r="E2531" s="585"/>
      <c r="F2531" s="585"/>
    </row>
    <row r="2532" spans="1:6" ht="17.5" customHeight="1" thickBot="1">
      <c r="A2532" s="593" t="s">
        <v>9339</v>
      </c>
      <c r="B2532" s="594">
        <v>8</v>
      </c>
      <c r="C2532" s="595" t="s">
        <v>9340</v>
      </c>
      <c r="D2532" s="596" t="s">
        <v>6531</v>
      </c>
      <c r="E2532" s="585"/>
      <c r="F2532" s="585"/>
    </row>
    <row r="2533" spans="1:6" ht="17.5" customHeight="1" thickBot="1">
      <c r="A2533" s="593" t="s">
        <v>9341</v>
      </c>
      <c r="B2533" s="594">
        <v>8</v>
      </c>
      <c r="C2533" s="595" t="s">
        <v>9342</v>
      </c>
      <c r="D2533" s="596" t="s">
        <v>6531</v>
      </c>
      <c r="E2533" s="585"/>
      <c r="F2533" s="585"/>
    </row>
    <row r="2534" spans="1:6" ht="17.5" customHeight="1" thickBot="1">
      <c r="A2534" s="593" t="s">
        <v>9343</v>
      </c>
      <c r="B2534" s="594">
        <v>8</v>
      </c>
      <c r="C2534" s="595" t="s">
        <v>9344</v>
      </c>
      <c r="D2534" s="596" t="s">
        <v>6531</v>
      </c>
      <c r="E2534" s="585"/>
      <c r="F2534" s="585"/>
    </row>
    <row r="2535" spans="1:6" ht="17.5" customHeight="1" thickBot="1">
      <c r="A2535" s="593" t="s">
        <v>9345</v>
      </c>
      <c r="B2535" s="594">
        <v>8</v>
      </c>
      <c r="C2535" s="595" t="s">
        <v>9346</v>
      </c>
      <c r="D2535" s="596" t="s">
        <v>6531</v>
      </c>
      <c r="E2535" s="585"/>
      <c r="F2535" s="585"/>
    </row>
    <row r="2536" spans="1:6" ht="17.5" customHeight="1" thickBot="1">
      <c r="A2536" s="593" t="s">
        <v>9347</v>
      </c>
      <c r="B2536" s="594">
        <v>8</v>
      </c>
      <c r="C2536" s="595" t="s">
        <v>9348</v>
      </c>
      <c r="D2536" s="596" t="s">
        <v>6531</v>
      </c>
      <c r="E2536" s="585"/>
      <c r="F2536" s="585"/>
    </row>
    <row r="2537" spans="1:6" ht="17.5" customHeight="1" thickBot="1">
      <c r="A2537" s="593" t="s">
        <v>9349</v>
      </c>
      <c r="B2537" s="594">
        <v>8</v>
      </c>
      <c r="C2537" s="595" t="s">
        <v>9350</v>
      </c>
      <c r="D2537" s="596" t="s">
        <v>6531</v>
      </c>
      <c r="E2537" s="585"/>
      <c r="F2537" s="585"/>
    </row>
    <row r="2538" spans="1:6" ht="17.5" customHeight="1" thickBot="1">
      <c r="A2538" s="593" t="s">
        <v>9351</v>
      </c>
      <c r="B2538" s="594">
        <v>8</v>
      </c>
      <c r="C2538" s="595" t="s">
        <v>9352</v>
      </c>
      <c r="D2538" s="596" t="s">
        <v>6531</v>
      </c>
      <c r="E2538" s="585"/>
      <c r="F2538" s="585"/>
    </row>
    <row r="2539" spans="1:6" ht="17.5" customHeight="1" thickBot="1">
      <c r="A2539" s="593" t="s">
        <v>9353</v>
      </c>
      <c r="B2539" s="594">
        <v>8</v>
      </c>
      <c r="C2539" s="595" t="s">
        <v>9354</v>
      </c>
      <c r="D2539" s="596" t="s">
        <v>6531</v>
      </c>
      <c r="E2539" s="585"/>
      <c r="F2539" s="585"/>
    </row>
    <row r="2540" spans="1:6" ht="17.5" customHeight="1" thickBot="1">
      <c r="A2540" s="593" t="s">
        <v>9355</v>
      </c>
      <c r="B2540" s="594">
        <v>8</v>
      </c>
      <c r="C2540" s="595" t="s">
        <v>9356</v>
      </c>
      <c r="D2540" s="596" t="s">
        <v>6531</v>
      </c>
      <c r="E2540" s="585"/>
      <c r="F2540" s="585"/>
    </row>
    <row r="2541" spans="1:6" ht="17.5" customHeight="1" thickBot="1">
      <c r="A2541" s="593" t="s">
        <v>9357</v>
      </c>
      <c r="B2541" s="594">
        <v>8</v>
      </c>
      <c r="C2541" s="595" t="s">
        <v>9358</v>
      </c>
      <c r="D2541" s="596" t="s">
        <v>6531</v>
      </c>
      <c r="E2541" s="585"/>
      <c r="F2541" s="585"/>
    </row>
    <row r="2542" spans="1:6" ht="17.5" customHeight="1" thickBot="1">
      <c r="A2542" s="593" t="s">
        <v>9359</v>
      </c>
      <c r="B2542" s="594">
        <v>8</v>
      </c>
      <c r="C2542" s="595" t="s">
        <v>9360</v>
      </c>
      <c r="D2542" s="596" t="s">
        <v>6531</v>
      </c>
      <c r="E2542" s="585"/>
      <c r="F2542" s="585"/>
    </row>
    <row r="2543" spans="1:6" ht="17.5" customHeight="1" thickBot="1">
      <c r="A2543" s="593" t="s">
        <v>9361</v>
      </c>
      <c r="B2543" s="594">
        <v>8</v>
      </c>
      <c r="C2543" s="595" t="s">
        <v>9362</v>
      </c>
      <c r="D2543" s="596" t="s">
        <v>6531</v>
      </c>
      <c r="E2543" s="585"/>
      <c r="F2543" s="585"/>
    </row>
    <row r="2544" spans="1:6" ht="17.5" customHeight="1" thickBot="1">
      <c r="A2544" s="593" t="s">
        <v>9363</v>
      </c>
      <c r="B2544" s="594">
        <v>8</v>
      </c>
      <c r="C2544" s="595" t="s">
        <v>9364</v>
      </c>
      <c r="D2544" s="596" t="s">
        <v>6531</v>
      </c>
      <c r="E2544" s="585"/>
      <c r="F2544" s="585"/>
    </row>
    <row r="2545" spans="1:6" ht="17.5" customHeight="1" thickBot="1">
      <c r="A2545" s="593" t="s">
        <v>9365</v>
      </c>
      <c r="B2545" s="594">
        <v>8</v>
      </c>
      <c r="C2545" s="595" t="s">
        <v>9366</v>
      </c>
      <c r="D2545" s="596" t="s">
        <v>6531</v>
      </c>
      <c r="E2545" s="585"/>
      <c r="F2545" s="585"/>
    </row>
    <row r="2546" spans="1:6" ht="17.5" customHeight="1" thickBot="1">
      <c r="A2546" s="593" t="s">
        <v>9367</v>
      </c>
      <c r="B2546" s="594">
        <v>8</v>
      </c>
      <c r="C2546" s="595" t="s">
        <v>9368</v>
      </c>
      <c r="D2546" s="596" t="s">
        <v>9369</v>
      </c>
      <c r="E2546" s="585"/>
      <c r="F2546" s="585"/>
    </row>
    <row r="2547" spans="1:6" ht="17.5" customHeight="1" thickBot="1">
      <c r="A2547" s="593" t="s">
        <v>9370</v>
      </c>
      <c r="B2547" s="594">
        <v>8</v>
      </c>
      <c r="C2547" s="595" t="s">
        <v>9368</v>
      </c>
      <c r="D2547" s="596" t="s">
        <v>9371</v>
      </c>
      <c r="E2547" s="585"/>
      <c r="F2547" s="585"/>
    </row>
    <row r="2548" spans="1:6" ht="17.5" customHeight="1" thickBot="1">
      <c r="A2548" s="593" t="s">
        <v>9372</v>
      </c>
      <c r="B2548" s="594">
        <v>8</v>
      </c>
      <c r="C2548" s="595" t="s">
        <v>9368</v>
      </c>
      <c r="D2548" s="596" t="s">
        <v>9373</v>
      </c>
      <c r="E2548" s="585"/>
      <c r="F2548" s="585"/>
    </row>
    <row r="2549" spans="1:6" ht="17.5" customHeight="1" thickBot="1">
      <c r="A2549" s="593" t="s">
        <v>9374</v>
      </c>
      <c r="B2549" s="594">
        <v>8</v>
      </c>
      <c r="C2549" s="595" t="s">
        <v>9368</v>
      </c>
      <c r="D2549" s="596" t="s">
        <v>9375</v>
      </c>
      <c r="E2549" s="585"/>
      <c r="F2549" s="585"/>
    </row>
    <row r="2550" spans="1:6" ht="17.5" customHeight="1" thickBot="1">
      <c r="A2550" s="593" t="s">
        <v>9376</v>
      </c>
      <c r="B2550" s="594">
        <v>8</v>
      </c>
      <c r="C2550" s="595" t="s">
        <v>9368</v>
      </c>
      <c r="D2550" s="596" t="s">
        <v>9377</v>
      </c>
      <c r="E2550" s="585"/>
      <c r="F2550" s="585"/>
    </row>
    <row r="2551" spans="1:6" ht="17.5" customHeight="1" thickBot="1">
      <c r="A2551" s="593" t="s">
        <v>9378</v>
      </c>
      <c r="B2551" s="594">
        <v>8</v>
      </c>
      <c r="C2551" s="595" t="s">
        <v>9379</v>
      </c>
      <c r="D2551" s="596" t="s">
        <v>6531</v>
      </c>
      <c r="E2551" s="585"/>
      <c r="F2551" s="585"/>
    </row>
    <row r="2552" spans="1:6" ht="17.5" customHeight="1" thickBot="1">
      <c r="A2552" s="593" t="s">
        <v>9380</v>
      </c>
      <c r="B2552" s="594">
        <v>8</v>
      </c>
      <c r="C2552" s="595" t="s">
        <v>9381</v>
      </c>
      <c r="D2552" s="596" t="s">
        <v>6531</v>
      </c>
      <c r="E2552" s="585"/>
      <c r="F2552" s="585"/>
    </row>
    <row r="2553" spans="1:6" ht="17.5" customHeight="1" thickBot="1">
      <c r="A2553" s="593" t="s">
        <v>9382</v>
      </c>
      <c r="B2553" s="594">
        <v>8</v>
      </c>
      <c r="C2553" s="595" t="s">
        <v>9383</v>
      </c>
      <c r="D2553" s="596" t="s">
        <v>6531</v>
      </c>
      <c r="E2553" s="585"/>
      <c r="F2553" s="585"/>
    </row>
    <row r="2554" spans="1:6" ht="17.5" customHeight="1" thickBot="1">
      <c r="A2554" s="593" t="s">
        <v>9384</v>
      </c>
      <c r="B2554" s="594">
        <v>8</v>
      </c>
      <c r="C2554" s="595" t="s">
        <v>9385</v>
      </c>
      <c r="D2554" s="596" t="s">
        <v>6531</v>
      </c>
      <c r="E2554" s="585"/>
      <c r="F2554" s="585"/>
    </row>
    <row r="2555" spans="1:6" ht="17.5" customHeight="1" thickBot="1">
      <c r="A2555" s="593" t="s">
        <v>9386</v>
      </c>
      <c r="B2555" s="594">
        <v>8</v>
      </c>
      <c r="C2555" s="595" t="s">
        <v>9387</v>
      </c>
      <c r="D2555" s="596" t="s">
        <v>6531</v>
      </c>
      <c r="E2555" s="585"/>
      <c r="F2555" s="585"/>
    </row>
    <row r="2556" spans="1:6" ht="17.5" customHeight="1" thickBot="1">
      <c r="A2556" s="593" t="s">
        <v>9388</v>
      </c>
      <c r="B2556" s="594">
        <v>8</v>
      </c>
      <c r="C2556" s="595" t="s">
        <v>9389</v>
      </c>
      <c r="D2556" s="596" t="s">
        <v>6531</v>
      </c>
      <c r="E2556" s="585"/>
      <c r="F2556" s="585"/>
    </row>
    <row r="2557" spans="1:6" ht="17.5" customHeight="1" thickBot="1">
      <c r="A2557" s="593" t="s">
        <v>9390</v>
      </c>
      <c r="B2557" s="594">
        <v>8</v>
      </c>
      <c r="C2557" s="595" t="s">
        <v>9391</v>
      </c>
      <c r="D2557" s="596" t="s">
        <v>6531</v>
      </c>
      <c r="E2557" s="585"/>
      <c r="F2557" s="585"/>
    </row>
    <row r="2558" spans="1:6" ht="17.5" customHeight="1" thickBot="1">
      <c r="A2558" s="593" t="s">
        <v>9392</v>
      </c>
      <c r="B2558" s="594">
        <v>8</v>
      </c>
      <c r="C2558" s="595" t="s">
        <v>9393</v>
      </c>
      <c r="D2558" s="596" t="s">
        <v>6531</v>
      </c>
      <c r="E2558" s="585"/>
      <c r="F2558" s="585"/>
    </row>
    <row r="2559" spans="1:6" ht="17.5" customHeight="1" thickBot="1">
      <c r="A2559" s="593" t="s">
        <v>9394</v>
      </c>
      <c r="B2559" s="594">
        <v>8</v>
      </c>
      <c r="C2559" s="595" t="s">
        <v>9395</v>
      </c>
      <c r="D2559" s="596" t="s">
        <v>6531</v>
      </c>
      <c r="E2559" s="585"/>
      <c r="F2559" s="585"/>
    </row>
    <row r="2560" spans="1:6" ht="17.5" customHeight="1" thickBot="1">
      <c r="A2560" s="593" t="s">
        <v>9396</v>
      </c>
      <c r="B2560" s="594">
        <v>8</v>
      </c>
      <c r="C2560" s="595" t="s">
        <v>9397</v>
      </c>
      <c r="D2560" s="596" t="s">
        <v>6531</v>
      </c>
      <c r="E2560" s="585"/>
      <c r="F2560" s="585"/>
    </row>
    <row r="2561" spans="1:6" ht="17.5" customHeight="1" thickBot="1">
      <c r="A2561" s="593" t="s">
        <v>9398</v>
      </c>
      <c r="B2561" s="594">
        <v>8</v>
      </c>
      <c r="C2561" s="595" t="s">
        <v>9399</v>
      </c>
      <c r="D2561" s="596" t="s">
        <v>6531</v>
      </c>
      <c r="E2561" s="585"/>
      <c r="F2561" s="585"/>
    </row>
    <row r="2562" spans="1:6" ht="17.5" customHeight="1" thickBot="1">
      <c r="A2562" s="593" t="s">
        <v>9400</v>
      </c>
      <c r="B2562" s="594">
        <v>8</v>
      </c>
      <c r="C2562" s="595" t="s">
        <v>9401</v>
      </c>
      <c r="D2562" s="596" t="s">
        <v>6531</v>
      </c>
      <c r="E2562" s="585"/>
      <c r="F2562" s="585"/>
    </row>
    <row r="2563" spans="1:6" ht="17.5" customHeight="1" thickBot="1">
      <c r="A2563" s="593" t="s">
        <v>9402</v>
      </c>
      <c r="B2563" s="594">
        <v>8</v>
      </c>
      <c r="C2563" s="595" t="s">
        <v>9403</v>
      </c>
      <c r="D2563" s="596" t="s">
        <v>6531</v>
      </c>
      <c r="E2563" s="585"/>
      <c r="F2563" s="585"/>
    </row>
    <row r="2564" spans="1:6" ht="17.5" customHeight="1" thickBot="1">
      <c r="A2564" s="593" t="s">
        <v>9404</v>
      </c>
      <c r="B2564" s="594">
        <v>8</v>
      </c>
      <c r="C2564" s="595" t="s">
        <v>9405</v>
      </c>
      <c r="D2564" s="596" t="s">
        <v>6531</v>
      </c>
      <c r="E2564" s="585"/>
      <c r="F2564" s="585"/>
    </row>
    <row r="2565" spans="1:6" ht="17.5" customHeight="1" thickBot="1">
      <c r="A2565" s="593" t="s">
        <v>9406</v>
      </c>
      <c r="B2565" s="594">
        <v>8</v>
      </c>
      <c r="C2565" s="595" t="s">
        <v>9407</v>
      </c>
      <c r="D2565" s="596" t="s">
        <v>6531</v>
      </c>
      <c r="E2565" s="585"/>
      <c r="F2565" s="585"/>
    </row>
    <row r="2566" spans="1:6" ht="17.5" customHeight="1" thickBot="1">
      <c r="A2566" s="593" t="s">
        <v>9408</v>
      </c>
      <c r="B2566" s="594">
        <v>8</v>
      </c>
      <c r="C2566" s="595" t="s">
        <v>9409</v>
      </c>
      <c r="D2566" s="596" t="s">
        <v>6531</v>
      </c>
      <c r="E2566" s="585"/>
      <c r="F2566" s="585"/>
    </row>
    <row r="2567" spans="1:6" ht="17.5" customHeight="1" thickBot="1">
      <c r="A2567" s="593" t="s">
        <v>9410</v>
      </c>
      <c r="B2567" s="594">
        <v>8</v>
      </c>
      <c r="C2567" s="595" t="s">
        <v>9411</v>
      </c>
      <c r="D2567" s="596" t="s">
        <v>6531</v>
      </c>
      <c r="E2567" s="585"/>
      <c r="F2567" s="585"/>
    </row>
    <row r="2568" spans="1:6" ht="17.5" customHeight="1" thickBot="1">
      <c r="A2568" s="593" t="s">
        <v>9412</v>
      </c>
      <c r="B2568" s="594">
        <v>8</v>
      </c>
      <c r="C2568" s="595" t="s">
        <v>9413</v>
      </c>
      <c r="D2568" s="596" t="s">
        <v>6531</v>
      </c>
      <c r="E2568" s="585"/>
      <c r="F2568" s="585"/>
    </row>
    <row r="2569" spans="1:6" ht="17.5" customHeight="1" thickBot="1">
      <c r="A2569" s="593" t="s">
        <v>9414</v>
      </c>
      <c r="B2569" s="594">
        <v>8</v>
      </c>
      <c r="C2569" s="595" t="s">
        <v>9415</v>
      </c>
      <c r="D2569" s="596" t="s">
        <v>6531</v>
      </c>
      <c r="E2569" s="585"/>
      <c r="F2569" s="585"/>
    </row>
    <row r="2570" spans="1:6" ht="17.5" customHeight="1" thickBot="1">
      <c r="A2570" s="593" t="s">
        <v>9416</v>
      </c>
      <c r="B2570" s="594">
        <v>8</v>
      </c>
      <c r="C2570" s="595" t="s">
        <v>9417</v>
      </c>
      <c r="D2570" s="596" t="s">
        <v>6531</v>
      </c>
      <c r="E2570" s="585"/>
      <c r="F2570" s="585"/>
    </row>
    <row r="2571" spans="1:6" ht="17.5" customHeight="1" thickBot="1">
      <c r="A2571" s="593" t="s">
        <v>9418</v>
      </c>
      <c r="B2571" s="594">
        <v>8</v>
      </c>
      <c r="C2571" s="595" t="s">
        <v>9419</v>
      </c>
      <c r="D2571" s="596" t="s">
        <v>6531</v>
      </c>
      <c r="E2571" s="585"/>
      <c r="F2571" s="585"/>
    </row>
    <row r="2572" spans="1:6" ht="17.5" customHeight="1" thickBot="1">
      <c r="A2572" s="593" t="s">
        <v>9420</v>
      </c>
      <c r="B2572" s="594">
        <v>8</v>
      </c>
      <c r="C2572" s="595" t="s">
        <v>9421</v>
      </c>
      <c r="D2572" s="596" t="s">
        <v>6531</v>
      </c>
      <c r="E2572" s="585"/>
      <c r="F2572" s="585"/>
    </row>
    <row r="2573" spans="1:6" ht="17.5" customHeight="1" thickBot="1">
      <c r="A2573" s="593" t="s">
        <v>9422</v>
      </c>
      <c r="B2573" s="594">
        <v>8</v>
      </c>
      <c r="C2573" s="595" t="s">
        <v>9423</v>
      </c>
      <c r="D2573" s="596" t="s">
        <v>6531</v>
      </c>
      <c r="E2573" s="585"/>
      <c r="F2573" s="585"/>
    </row>
    <row r="2574" spans="1:6" ht="17.5" customHeight="1" thickBot="1">
      <c r="A2574" s="593" t="s">
        <v>9424</v>
      </c>
      <c r="B2574" s="594">
        <v>8</v>
      </c>
      <c r="C2574" s="595" t="s">
        <v>9425</v>
      </c>
      <c r="D2574" s="596" t="s">
        <v>6531</v>
      </c>
      <c r="E2574" s="585"/>
      <c r="F2574" s="585"/>
    </row>
    <row r="2575" spans="1:6" ht="17.5" customHeight="1" thickBot="1">
      <c r="A2575" s="593" t="s">
        <v>9426</v>
      </c>
      <c r="B2575" s="594">
        <v>8</v>
      </c>
      <c r="C2575" s="595" t="s">
        <v>9427</v>
      </c>
      <c r="D2575" s="596" t="s">
        <v>6531</v>
      </c>
      <c r="E2575" s="585"/>
      <c r="F2575" s="585"/>
    </row>
    <row r="2576" spans="1:6" ht="17.5" customHeight="1" thickBot="1">
      <c r="A2576" s="593" t="s">
        <v>9428</v>
      </c>
      <c r="B2576" s="594">
        <v>8</v>
      </c>
      <c r="C2576" s="595" t="s">
        <v>9429</v>
      </c>
      <c r="D2576" s="596" t="s">
        <v>6531</v>
      </c>
      <c r="E2576" s="585"/>
      <c r="F2576" s="585"/>
    </row>
    <row r="2577" spans="1:6" ht="17.5" customHeight="1" thickBot="1">
      <c r="A2577" s="593" t="s">
        <v>9430</v>
      </c>
      <c r="B2577" s="594">
        <v>8</v>
      </c>
      <c r="C2577" s="595" t="s">
        <v>9431</v>
      </c>
      <c r="D2577" s="596" t="s">
        <v>6531</v>
      </c>
      <c r="E2577" s="585"/>
      <c r="F2577" s="585"/>
    </row>
    <row r="2578" spans="1:6" ht="17.5" customHeight="1" thickBot="1">
      <c r="A2578" s="593" t="s">
        <v>9432</v>
      </c>
      <c r="B2578" s="594">
        <v>8</v>
      </c>
      <c r="C2578" s="595" t="s">
        <v>9433</v>
      </c>
      <c r="D2578" s="596" t="s">
        <v>6531</v>
      </c>
      <c r="E2578" s="585"/>
      <c r="F2578" s="585"/>
    </row>
    <row r="2579" spans="1:6" ht="17.5" customHeight="1" thickBot="1">
      <c r="A2579" s="593" t="s">
        <v>9434</v>
      </c>
      <c r="B2579" s="594">
        <v>8</v>
      </c>
      <c r="C2579" s="595" t="s">
        <v>9435</v>
      </c>
      <c r="D2579" s="596" t="s">
        <v>6531</v>
      </c>
      <c r="E2579" s="585"/>
      <c r="F2579" s="585"/>
    </row>
    <row r="2580" spans="1:6" ht="17.5" customHeight="1" thickBot="1">
      <c r="A2580" s="593" t="s">
        <v>9436</v>
      </c>
      <c r="B2580" s="594">
        <v>8</v>
      </c>
      <c r="C2580" s="595" t="s">
        <v>9437</v>
      </c>
      <c r="D2580" s="596" t="s">
        <v>6531</v>
      </c>
      <c r="E2580" s="585"/>
      <c r="F2580" s="585"/>
    </row>
    <row r="2581" spans="1:6" ht="17.5" customHeight="1" thickBot="1">
      <c r="A2581" s="593" t="s">
        <v>9438</v>
      </c>
      <c r="B2581" s="594">
        <v>8</v>
      </c>
      <c r="C2581" s="595" t="s">
        <v>9439</v>
      </c>
      <c r="D2581" s="596" t="s">
        <v>6531</v>
      </c>
      <c r="E2581" s="585"/>
      <c r="F2581" s="585"/>
    </row>
    <row r="2582" spans="1:6" ht="17.5" customHeight="1" thickBot="1">
      <c r="A2582" s="593" t="s">
        <v>9440</v>
      </c>
      <c r="B2582" s="594">
        <v>8</v>
      </c>
      <c r="C2582" s="595" t="s">
        <v>9441</v>
      </c>
      <c r="D2582" s="596" t="s">
        <v>6531</v>
      </c>
      <c r="E2582" s="585"/>
      <c r="F2582" s="585"/>
    </row>
    <row r="2583" spans="1:6" ht="17.5" customHeight="1" thickBot="1">
      <c r="A2583" s="593" t="s">
        <v>9442</v>
      </c>
      <c r="B2583" s="594">
        <v>8</v>
      </c>
      <c r="C2583" s="595" t="s">
        <v>9443</v>
      </c>
      <c r="D2583" s="596" t="s">
        <v>6531</v>
      </c>
      <c r="E2583" s="585"/>
      <c r="F2583" s="585"/>
    </row>
    <row r="2584" spans="1:6" ht="17.5" customHeight="1" thickBot="1">
      <c r="A2584" s="593" t="s">
        <v>9444</v>
      </c>
      <c r="B2584" s="594">
        <v>8</v>
      </c>
      <c r="C2584" s="595" t="s">
        <v>9445</v>
      </c>
      <c r="D2584" s="596" t="s">
        <v>6531</v>
      </c>
      <c r="E2584" s="585"/>
      <c r="F2584" s="585"/>
    </row>
    <row r="2585" spans="1:6" ht="17.5" customHeight="1" thickBot="1">
      <c r="A2585" s="593" t="s">
        <v>9446</v>
      </c>
      <c r="B2585" s="594">
        <v>8</v>
      </c>
      <c r="C2585" s="595" t="s">
        <v>9447</v>
      </c>
      <c r="D2585" s="596" t="s">
        <v>6531</v>
      </c>
      <c r="E2585" s="585"/>
      <c r="F2585" s="585"/>
    </row>
    <row r="2586" spans="1:6" ht="17.5" customHeight="1" thickBot="1">
      <c r="A2586" s="593" t="s">
        <v>9448</v>
      </c>
      <c r="B2586" s="594">
        <v>8</v>
      </c>
      <c r="C2586" s="595" t="s">
        <v>9449</v>
      </c>
      <c r="D2586" s="596" t="s">
        <v>6531</v>
      </c>
      <c r="E2586" s="585"/>
      <c r="F2586" s="585"/>
    </row>
    <row r="2587" spans="1:6" ht="17.5" customHeight="1" thickBot="1">
      <c r="A2587" s="593" t="s">
        <v>9450</v>
      </c>
      <c r="B2587" s="594">
        <v>8</v>
      </c>
      <c r="C2587" s="595" t="s">
        <v>9451</v>
      </c>
      <c r="D2587" s="596" t="s">
        <v>6531</v>
      </c>
      <c r="E2587" s="585"/>
      <c r="F2587" s="585"/>
    </row>
    <row r="2588" spans="1:6" ht="17.5" customHeight="1" thickBot="1">
      <c r="A2588" s="593" t="s">
        <v>9452</v>
      </c>
      <c r="B2588" s="594">
        <v>8</v>
      </c>
      <c r="C2588" s="595" t="s">
        <v>9453</v>
      </c>
      <c r="D2588" s="596" t="s">
        <v>6531</v>
      </c>
      <c r="E2588" s="585"/>
      <c r="F2588" s="585"/>
    </row>
    <row r="2589" spans="1:6" ht="17.5" customHeight="1" thickBot="1">
      <c r="A2589" s="593" t="s">
        <v>9454</v>
      </c>
      <c r="B2589" s="594">
        <v>8</v>
      </c>
      <c r="C2589" s="595" t="s">
        <v>9455</v>
      </c>
      <c r="D2589" s="596" t="s">
        <v>6531</v>
      </c>
      <c r="E2589" s="585"/>
      <c r="F2589" s="585"/>
    </row>
    <row r="2590" spans="1:6" ht="17.5" customHeight="1" thickBot="1">
      <c r="A2590" s="593" t="s">
        <v>9456</v>
      </c>
      <c r="B2590" s="594">
        <v>8</v>
      </c>
      <c r="C2590" s="595" t="s">
        <v>9457</v>
      </c>
      <c r="D2590" s="596" t="s">
        <v>6531</v>
      </c>
      <c r="E2590" s="585"/>
      <c r="F2590" s="585"/>
    </row>
    <row r="2591" spans="1:6" ht="17.5" customHeight="1" thickBot="1">
      <c r="A2591" s="593" t="s">
        <v>9458</v>
      </c>
      <c r="B2591" s="594">
        <v>8</v>
      </c>
      <c r="C2591" s="595" t="s">
        <v>9459</v>
      </c>
      <c r="D2591" s="596" t="s">
        <v>6531</v>
      </c>
      <c r="E2591" s="585"/>
      <c r="F2591" s="585"/>
    </row>
    <row r="2592" spans="1:6" ht="17.5" customHeight="1" thickBot="1">
      <c r="A2592" s="597">
        <v>379996540</v>
      </c>
      <c r="B2592" s="594">
        <v>8</v>
      </c>
      <c r="C2592" s="595" t="s">
        <v>9460</v>
      </c>
      <c r="D2592" s="596" t="s">
        <v>6531</v>
      </c>
      <c r="E2592" s="585"/>
      <c r="F2592" s="585"/>
    </row>
    <row r="2593" spans="1:6" ht="17.5" customHeight="1" thickBot="1">
      <c r="A2593" s="597">
        <v>3799965400</v>
      </c>
      <c r="B2593" s="594">
        <v>8</v>
      </c>
      <c r="C2593" s="595" t="s">
        <v>9461</v>
      </c>
      <c r="D2593" s="596" t="s">
        <v>6531</v>
      </c>
      <c r="E2593" s="585"/>
      <c r="F2593" s="585"/>
    </row>
    <row r="2594" spans="1:6" ht="17.5" customHeight="1" thickBot="1">
      <c r="A2594" s="597">
        <v>37999654000</v>
      </c>
      <c r="B2594" s="594">
        <v>8</v>
      </c>
      <c r="C2594" s="595" t="s">
        <v>9462</v>
      </c>
      <c r="D2594" s="596" t="s">
        <v>6531</v>
      </c>
      <c r="E2594" s="585"/>
      <c r="F2594" s="585"/>
    </row>
    <row r="2595" spans="1:6" ht="17.5" customHeight="1" thickBot="1">
      <c r="A2595" s="597">
        <v>379996540000</v>
      </c>
      <c r="B2595" s="594">
        <v>8</v>
      </c>
      <c r="C2595" s="595" t="s">
        <v>9463</v>
      </c>
      <c r="D2595" s="596" t="s">
        <v>6531</v>
      </c>
      <c r="E2595" s="585"/>
      <c r="F2595" s="585"/>
    </row>
    <row r="2596" spans="1:6" ht="17.5" customHeight="1" thickBot="1">
      <c r="A2596" s="597">
        <v>3799965400000</v>
      </c>
      <c r="B2596" s="594">
        <v>8</v>
      </c>
      <c r="C2596" s="595" t="s">
        <v>9464</v>
      </c>
      <c r="D2596" s="596" t="s">
        <v>6531</v>
      </c>
      <c r="E2596" s="585"/>
      <c r="F2596" s="585"/>
    </row>
    <row r="2597" spans="1:6" ht="17.5" customHeight="1" thickBot="1">
      <c r="A2597" s="597">
        <v>37999654000000</v>
      </c>
      <c r="B2597" s="594">
        <v>8</v>
      </c>
      <c r="C2597" s="595" t="s">
        <v>9465</v>
      </c>
      <c r="D2597" s="596" t="s">
        <v>6531</v>
      </c>
      <c r="E2597" s="585"/>
      <c r="F2597" s="585"/>
    </row>
    <row r="2598" spans="1:6" ht="17.5" customHeight="1" thickBot="1">
      <c r="A2598" s="597">
        <v>379996540000000</v>
      </c>
      <c r="B2598" s="594">
        <v>8</v>
      </c>
      <c r="C2598" s="595" t="s">
        <v>9466</v>
      </c>
      <c r="D2598" s="596" t="s">
        <v>6531</v>
      </c>
      <c r="E2598" s="585"/>
      <c r="F2598" s="585"/>
    </row>
    <row r="2599" spans="1:6" ht="17.5" customHeight="1" thickBot="1">
      <c r="A2599" s="597">
        <v>3799965400000000</v>
      </c>
      <c r="B2599" s="594">
        <v>8</v>
      </c>
      <c r="C2599" s="595" t="s">
        <v>9467</v>
      </c>
      <c r="D2599" s="596" t="s">
        <v>6531</v>
      </c>
      <c r="E2599" s="585"/>
      <c r="F2599" s="585"/>
    </row>
    <row r="2600" spans="1:6" ht="17.5" customHeight="1" thickBot="1">
      <c r="A2600" s="597">
        <v>3.7999654E+16</v>
      </c>
      <c r="B2600" s="594">
        <v>8</v>
      </c>
      <c r="C2600" s="595" t="s">
        <v>9468</v>
      </c>
      <c r="D2600" s="596" t="s">
        <v>6531</v>
      </c>
      <c r="E2600" s="585"/>
      <c r="F2600" s="585"/>
    </row>
    <row r="2601" spans="1:6" ht="17.5" customHeight="1" thickBot="1">
      <c r="A2601" s="597">
        <v>3.7999654E+17</v>
      </c>
      <c r="B2601" s="594">
        <v>8</v>
      </c>
      <c r="C2601" s="595" t="s">
        <v>9469</v>
      </c>
      <c r="D2601" s="596" t="s">
        <v>6531</v>
      </c>
      <c r="E2601" s="585"/>
      <c r="F2601" s="585"/>
    </row>
    <row r="2602" spans="1:6" ht="17.5" customHeight="1" thickBot="1">
      <c r="A2602" s="597">
        <v>3.7999654E+18</v>
      </c>
      <c r="B2602" s="594">
        <v>8</v>
      </c>
      <c r="C2602" s="595" t="s">
        <v>9470</v>
      </c>
      <c r="D2602" s="596" t="s">
        <v>6531</v>
      </c>
      <c r="E2602" s="585"/>
      <c r="F2602" s="585"/>
    </row>
    <row r="2603" spans="1:6" ht="17.5" customHeight="1" thickBot="1">
      <c r="A2603" s="597">
        <v>3.7999654E+19</v>
      </c>
      <c r="B2603" s="594">
        <v>8</v>
      </c>
      <c r="C2603" s="595" t="s">
        <v>9471</v>
      </c>
      <c r="D2603" s="596" t="s">
        <v>6531</v>
      </c>
      <c r="E2603" s="585"/>
      <c r="F2603" s="585"/>
    </row>
    <row r="2604" spans="1:6" ht="17.5" customHeight="1" thickBot="1">
      <c r="A2604" s="597">
        <v>3.7999654000000002E+20</v>
      </c>
      <c r="B2604" s="594">
        <v>8</v>
      </c>
      <c r="C2604" s="595" t="s">
        <v>9472</v>
      </c>
      <c r="D2604" s="596" t="s">
        <v>6531</v>
      </c>
      <c r="E2604" s="585"/>
      <c r="F2604" s="585"/>
    </row>
    <row r="2605" spans="1:6" ht="17.5" customHeight="1" thickBot="1">
      <c r="A2605" s="597">
        <v>3.7999654000000002E+21</v>
      </c>
      <c r="B2605" s="594">
        <v>8</v>
      </c>
      <c r="C2605" s="595" t="s">
        <v>9473</v>
      </c>
      <c r="D2605" s="596" t="s">
        <v>6531</v>
      </c>
      <c r="E2605" s="585"/>
      <c r="F2605" s="585"/>
    </row>
    <row r="2606" spans="1:6" ht="17.5" customHeight="1" thickBot="1">
      <c r="A2606" s="593" t="s">
        <v>9474</v>
      </c>
      <c r="B2606" s="594">
        <v>8</v>
      </c>
      <c r="C2606" s="595" t="s">
        <v>9475</v>
      </c>
      <c r="D2606" s="596" t="s">
        <v>6531</v>
      </c>
      <c r="E2606" s="585"/>
      <c r="F2606" s="585"/>
    </row>
    <row r="2607" spans="1:6" ht="17.5" customHeight="1" thickBot="1">
      <c r="A2607" s="593" t="s">
        <v>9476</v>
      </c>
      <c r="B2607" s="594">
        <v>8</v>
      </c>
      <c r="C2607" s="595" t="s">
        <v>9477</v>
      </c>
      <c r="D2607" s="596" t="s">
        <v>6531</v>
      </c>
      <c r="E2607" s="585"/>
      <c r="F2607" s="585"/>
    </row>
    <row r="2608" spans="1:6" ht="17.5" customHeight="1" thickBot="1">
      <c r="A2608" s="593" t="s">
        <v>9478</v>
      </c>
      <c r="B2608" s="594">
        <v>8</v>
      </c>
      <c r="C2608" s="595" t="s">
        <v>9479</v>
      </c>
      <c r="D2608" s="596" t="s">
        <v>6531</v>
      </c>
      <c r="E2608" s="585"/>
      <c r="F2608" s="585"/>
    </row>
    <row r="2609" spans="1:6" ht="17.5" customHeight="1" thickBot="1">
      <c r="A2609" s="593" t="s">
        <v>9480</v>
      </c>
      <c r="B2609" s="594">
        <v>8</v>
      </c>
      <c r="C2609" s="595" t="s">
        <v>9481</v>
      </c>
      <c r="D2609" s="596" t="s">
        <v>6531</v>
      </c>
      <c r="E2609" s="585"/>
      <c r="F2609" s="585"/>
    </row>
    <row r="2610" spans="1:6" ht="17.5" customHeight="1" thickBot="1">
      <c r="A2610" s="593" t="s">
        <v>9482</v>
      </c>
      <c r="B2610" s="594">
        <v>8</v>
      </c>
      <c r="C2610" s="595" t="s">
        <v>9483</v>
      </c>
      <c r="D2610" s="596" t="s">
        <v>6531</v>
      </c>
      <c r="E2610" s="585"/>
      <c r="F2610" s="585"/>
    </row>
    <row r="2611" spans="1:6" ht="17.5" customHeight="1" thickBot="1">
      <c r="A2611" s="593" t="s">
        <v>9484</v>
      </c>
      <c r="B2611" s="594">
        <v>8</v>
      </c>
      <c r="C2611" s="595" t="s">
        <v>9485</v>
      </c>
      <c r="D2611" s="596" t="s">
        <v>6531</v>
      </c>
      <c r="E2611" s="585"/>
      <c r="F2611" s="585"/>
    </row>
    <row r="2612" spans="1:6" ht="17.5" customHeight="1" thickBot="1">
      <c r="A2612" s="593" t="s">
        <v>9486</v>
      </c>
      <c r="B2612" s="594">
        <v>8</v>
      </c>
      <c r="C2612" s="595" t="s">
        <v>9487</v>
      </c>
      <c r="D2612" s="596" t="s">
        <v>6531</v>
      </c>
      <c r="E2612" s="585"/>
      <c r="F2612" s="585"/>
    </row>
    <row r="2613" spans="1:6" ht="17.5" customHeight="1" thickBot="1">
      <c r="A2613" s="593" t="s">
        <v>9488</v>
      </c>
      <c r="B2613" s="594">
        <v>8</v>
      </c>
      <c r="C2613" s="595" t="s">
        <v>9489</v>
      </c>
      <c r="D2613" s="596" t="s">
        <v>6531</v>
      </c>
      <c r="E2613" s="585"/>
      <c r="F2613" s="585"/>
    </row>
    <row r="2614" spans="1:6" ht="17.5" customHeight="1" thickBot="1">
      <c r="A2614" s="593" t="s">
        <v>9490</v>
      </c>
      <c r="B2614" s="594">
        <v>8</v>
      </c>
      <c r="C2614" s="595" t="s">
        <v>9491</v>
      </c>
      <c r="D2614" s="596" t="s">
        <v>6531</v>
      </c>
      <c r="E2614" s="585"/>
      <c r="F2614" s="585"/>
    </row>
    <row r="2615" spans="1:6" ht="17.5" customHeight="1" thickBot="1">
      <c r="A2615" s="593" t="s">
        <v>9492</v>
      </c>
      <c r="B2615" s="594">
        <v>8</v>
      </c>
      <c r="C2615" s="595" t="s">
        <v>9493</v>
      </c>
      <c r="D2615" s="596" t="s">
        <v>6531</v>
      </c>
      <c r="E2615" s="585"/>
      <c r="F2615" s="585"/>
    </row>
    <row r="2616" spans="1:6" ht="17.5" customHeight="1" thickBot="1">
      <c r="A2616" s="593" t="s">
        <v>9494</v>
      </c>
      <c r="B2616" s="594">
        <v>8</v>
      </c>
      <c r="C2616" s="595" t="s">
        <v>9495</v>
      </c>
      <c r="D2616" s="596" t="s">
        <v>6531</v>
      </c>
      <c r="E2616" s="585"/>
      <c r="F2616" s="585"/>
    </row>
    <row r="2617" spans="1:6" ht="17.5" customHeight="1" thickBot="1">
      <c r="A2617" s="593" t="s">
        <v>9496</v>
      </c>
      <c r="B2617" s="594">
        <v>8</v>
      </c>
      <c r="C2617" s="595" t="s">
        <v>9497</v>
      </c>
      <c r="D2617" s="596" t="s">
        <v>6531</v>
      </c>
      <c r="E2617" s="585"/>
      <c r="F2617" s="585"/>
    </row>
    <row r="2618" spans="1:6" ht="17.5" customHeight="1" thickBot="1">
      <c r="A2618" s="593" t="s">
        <v>9498</v>
      </c>
      <c r="B2618" s="594">
        <v>8</v>
      </c>
      <c r="C2618" s="595" t="s">
        <v>9499</v>
      </c>
      <c r="D2618" s="596" t="s">
        <v>6531</v>
      </c>
      <c r="E2618" s="585"/>
      <c r="F2618" s="585"/>
    </row>
    <row r="2619" spans="1:6" ht="17.5" customHeight="1" thickBot="1">
      <c r="A2619" s="593" t="s">
        <v>9500</v>
      </c>
      <c r="B2619" s="594">
        <v>8</v>
      </c>
      <c r="C2619" s="595" t="s">
        <v>9501</v>
      </c>
      <c r="D2619" s="596" t="s">
        <v>6531</v>
      </c>
      <c r="E2619" s="585"/>
      <c r="F2619" s="585"/>
    </row>
    <row r="2620" spans="1:6" ht="17.5" customHeight="1" thickBot="1">
      <c r="A2620" s="593" t="s">
        <v>9502</v>
      </c>
      <c r="B2620" s="594">
        <v>8</v>
      </c>
      <c r="C2620" s="595" t="s">
        <v>9503</v>
      </c>
      <c r="D2620" s="596" t="s">
        <v>6531</v>
      </c>
      <c r="E2620" s="585"/>
      <c r="F2620" s="585"/>
    </row>
    <row r="2621" spans="1:6" ht="17.5" customHeight="1" thickBot="1">
      <c r="A2621" s="593" t="s">
        <v>9504</v>
      </c>
      <c r="B2621" s="594">
        <v>8</v>
      </c>
      <c r="C2621" s="595" t="s">
        <v>9505</v>
      </c>
      <c r="D2621" s="596" t="s">
        <v>6531</v>
      </c>
      <c r="E2621" s="585"/>
      <c r="F2621" s="585"/>
    </row>
    <row r="2622" spans="1:6" ht="17.5" customHeight="1" thickBot="1">
      <c r="A2622" s="593" t="s">
        <v>9506</v>
      </c>
      <c r="B2622" s="594">
        <v>8</v>
      </c>
      <c r="C2622" s="595" t="s">
        <v>9507</v>
      </c>
      <c r="D2622" s="596" t="s">
        <v>6531</v>
      </c>
      <c r="E2622" s="585"/>
      <c r="F2622" s="585"/>
    </row>
    <row r="2623" spans="1:6" ht="17.5" customHeight="1" thickBot="1">
      <c r="A2623" s="593" t="s">
        <v>9508</v>
      </c>
      <c r="B2623" s="594">
        <v>8</v>
      </c>
      <c r="C2623" s="595" t="s">
        <v>9509</v>
      </c>
      <c r="D2623" s="596" t="s">
        <v>6531</v>
      </c>
      <c r="E2623" s="585"/>
      <c r="F2623" s="585"/>
    </row>
    <row r="2624" spans="1:6" ht="17.5" customHeight="1" thickBot="1">
      <c r="A2624" s="593" t="s">
        <v>9510</v>
      </c>
      <c r="B2624" s="594">
        <v>8</v>
      </c>
      <c r="C2624" s="595" t="s">
        <v>9511</v>
      </c>
      <c r="D2624" s="596" t="s">
        <v>6531</v>
      </c>
      <c r="E2624" s="585"/>
      <c r="F2624" s="585"/>
    </row>
    <row r="2625" spans="1:6" ht="17.5" customHeight="1" thickBot="1">
      <c r="A2625" s="593" t="s">
        <v>9512</v>
      </c>
      <c r="B2625" s="594">
        <v>8</v>
      </c>
      <c r="C2625" s="595" t="s">
        <v>9513</v>
      </c>
      <c r="D2625" s="596" t="s">
        <v>6531</v>
      </c>
      <c r="E2625" s="585"/>
      <c r="F2625" s="585"/>
    </row>
    <row r="2626" spans="1:6" ht="17.5" customHeight="1" thickBot="1">
      <c r="A2626" s="593" t="s">
        <v>9514</v>
      </c>
      <c r="B2626" s="594">
        <v>8</v>
      </c>
      <c r="C2626" s="595" t="s">
        <v>9515</v>
      </c>
      <c r="D2626" s="596" t="s">
        <v>6531</v>
      </c>
      <c r="E2626" s="585"/>
      <c r="F2626" s="585"/>
    </row>
    <row r="2627" spans="1:6" ht="17.5" customHeight="1" thickBot="1">
      <c r="A2627" s="593" t="s">
        <v>9516</v>
      </c>
      <c r="B2627" s="594">
        <v>8</v>
      </c>
      <c r="C2627" s="595" t="s">
        <v>9240</v>
      </c>
      <c r="D2627" s="596" t="s">
        <v>6531</v>
      </c>
      <c r="E2627" s="585"/>
      <c r="F2627" s="585"/>
    </row>
    <row r="2628" spans="1:6" ht="17.5" customHeight="1" thickBot="1">
      <c r="A2628" s="593" t="s">
        <v>9517</v>
      </c>
      <c r="B2628" s="594">
        <v>8</v>
      </c>
      <c r="C2628" s="595" t="s">
        <v>9518</v>
      </c>
      <c r="D2628" s="596" t="s">
        <v>6531</v>
      </c>
      <c r="E2628" s="585"/>
      <c r="F2628" s="585"/>
    </row>
    <row r="2629" spans="1:6" ht="17.5" customHeight="1" thickBot="1">
      <c r="A2629" s="593" t="s">
        <v>9519</v>
      </c>
      <c r="B2629" s="594">
        <v>8</v>
      </c>
      <c r="C2629" s="595" t="s">
        <v>9520</v>
      </c>
      <c r="D2629" s="596" t="s">
        <v>6531</v>
      </c>
      <c r="E2629" s="585"/>
      <c r="F2629" s="585"/>
    </row>
    <row r="2630" spans="1:6" ht="17.5" customHeight="1" thickBot="1">
      <c r="A2630" s="593" t="s">
        <v>9521</v>
      </c>
      <c r="B2630" s="594">
        <v>8</v>
      </c>
      <c r="C2630" s="595" t="s">
        <v>9522</v>
      </c>
      <c r="D2630" s="596" t="s">
        <v>6531</v>
      </c>
      <c r="E2630" s="585"/>
      <c r="F2630" s="585"/>
    </row>
    <row r="2631" spans="1:6" ht="17.5" customHeight="1" thickBot="1">
      <c r="A2631" s="593" t="s">
        <v>9523</v>
      </c>
      <c r="B2631" s="594">
        <v>8</v>
      </c>
      <c r="C2631" s="595" t="s">
        <v>9524</v>
      </c>
      <c r="D2631" s="596" t="s">
        <v>6531</v>
      </c>
      <c r="E2631" s="585"/>
      <c r="F2631" s="585"/>
    </row>
    <row r="2632" spans="1:6" ht="17.5" customHeight="1" thickBot="1">
      <c r="A2632" s="593" t="s">
        <v>9525</v>
      </c>
      <c r="B2632" s="594">
        <v>8</v>
      </c>
      <c r="C2632" s="595" t="s">
        <v>9526</v>
      </c>
      <c r="D2632" s="596" t="s">
        <v>6531</v>
      </c>
      <c r="E2632" s="585"/>
      <c r="F2632" s="585"/>
    </row>
    <row r="2633" spans="1:6" ht="17.5" customHeight="1" thickBot="1">
      <c r="A2633" s="593" t="s">
        <v>9527</v>
      </c>
      <c r="B2633" s="594">
        <v>8</v>
      </c>
      <c r="C2633" s="595" t="s">
        <v>9528</v>
      </c>
      <c r="D2633" s="596" t="s">
        <v>6531</v>
      </c>
      <c r="E2633" s="585"/>
      <c r="F2633" s="585"/>
    </row>
    <row r="2634" spans="1:6" ht="17.5" customHeight="1" thickBot="1">
      <c r="A2634" s="593" t="s">
        <v>9529</v>
      </c>
      <c r="B2634" s="594">
        <v>8</v>
      </c>
      <c r="C2634" s="595" t="s">
        <v>9530</v>
      </c>
      <c r="D2634" s="596" t="s">
        <v>6531</v>
      </c>
      <c r="E2634" s="585"/>
      <c r="F2634" s="585"/>
    </row>
    <row r="2635" spans="1:6" ht="17.5" customHeight="1" thickBot="1">
      <c r="A2635" s="593" t="s">
        <v>9531</v>
      </c>
      <c r="B2635" s="594">
        <v>8</v>
      </c>
      <c r="C2635" s="595" t="s">
        <v>9532</v>
      </c>
      <c r="D2635" s="596" t="s">
        <v>6531</v>
      </c>
      <c r="E2635" s="585"/>
      <c r="F2635" s="585"/>
    </row>
    <row r="2636" spans="1:6" ht="17.5" customHeight="1" thickBot="1">
      <c r="A2636" s="593" t="s">
        <v>9533</v>
      </c>
      <c r="B2636" s="594">
        <v>8</v>
      </c>
      <c r="C2636" s="595" t="s">
        <v>9534</v>
      </c>
      <c r="D2636" s="596" t="s">
        <v>6531</v>
      </c>
      <c r="E2636" s="585"/>
      <c r="F2636" s="585"/>
    </row>
    <row r="2637" spans="1:6" ht="17.5" customHeight="1" thickBot="1">
      <c r="A2637" s="593" t="s">
        <v>9535</v>
      </c>
      <c r="B2637" s="594">
        <v>8</v>
      </c>
      <c r="C2637" s="595" t="s">
        <v>9536</v>
      </c>
      <c r="D2637" s="596" t="s">
        <v>6531</v>
      </c>
      <c r="E2637" s="585"/>
      <c r="F2637" s="585"/>
    </row>
    <row r="2638" spans="1:6" ht="17.5" customHeight="1" thickBot="1">
      <c r="A2638" s="593" t="s">
        <v>9537</v>
      </c>
      <c r="B2638" s="594">
        <v>8</v>
      </c>
      <c r="C2638" s="595" t="s">
        <v>9538</v>
      </c>
      <c r="D2638" s="596" t="s">
        <v>6531</v>
      </c>
      <c r="E2638" s="585"/>
      <c r="F2638" s="585"/>
    </row>
    <row r="2639" spans="1:6" ht="17.5" customHeight="1" thickBot="1">
      <c r="A2639" s="593" t="s">
        <v>9539</v>
      </c>
      <c r="B2639" s="594">
        <v>8</v>
      </c>
      <c r="C2639" s="595" t="s">
        <v>9540</v>
      </c>
      <c r="D2639" s="596" t="s">
        <v>6531</v>
      </c>
      <c r="E2639" s="585"/>
      <c r="F2639" s="585"/>
    </row>
    <row r="2640" spans="1:6" ht="17.5" customHeight="1" thickBot="1">
      <c r="A2640" s="593" t="s">
        <v>9541</v>
      </c>
      <c r="B2640" s="594">
        <v>8</v>
      </c>
      <c r="C2640" s="595" t="s">
        <v>9542</v>
      </c>
      <c r="D2640" s="596" t="s">
        <v>6531</v>
      </c>
      <c r="E2640" s="585"/>
      <c r="F2640" s="585"/>
    </row>
    <row r="2641" spans="1:6" ht="17.5" customHeight="1" thickBot="1">
      <c r="A2641" s="593" t="s">
        <v>9543</v>
      </c>
      <c r="B2641" s="594">
        <v>8</v>
      </c>
      <c r="C2641" s="595" t="s">
        <v>9544</v>
      </c>
      <c r="D2641" s="596" t="s">
        <v>6531</v>
      </c>
      <c r="E2641" s="585"/>
      <c r="F2641" s="585"/>
    </row>
    <row r="2642" spans="1:6" ht="17.5" customHeight="1" thickBot="1">
      <c r="A2642" s="593" t="s">
        <v>9545</v>
      </c>
      <c r="B2642" s="594">
        <v>8</v>
      </c>
      <c r="C2642" s="595" t="s">
        <v>9546</v>
      </c>
      <c r="D2642" s="596" t="s">
        <v>6531</v>
      </c>
      <c r="E2642" s="585"/>
      <c r="F2642" s="585"/>
    </row>
    <row r="2643" spans="1:6" ht="17.5" customHeight="1" thickBot="1">
      <c r="A2643" s="593" t="s">
        <v>9547</v>
      </c>
      <c r="B2643" s="594">
        <v>8</v>
      </c>
      <c r="C2643" s="595" t="s">
        <v>9546</v>
      </c>
      <c r="D2643" s="596" t="s">
        <v>6531</v>
      </c>
      <c r="E2643" s="585"/>
      <c r="F2643" s="585"/>
    </row>
    <row r="2644" spans="1:6" ht="17.5" customHeight="1" thickBot="1">
      <c r="A2644" s="593" t="s">
        <v>9548</v>
      </c>
      <c r="B2644" s="594">
        <v>8</v>
      </c>
      <c r="C2644" s="595" t="s">
        <v>9549</v>
      </c>
      <c r="D2644" s="596" t="s">
        <v>6531</v>
      </c>
      <c r="E2644" s="585"/>
      <c r="F2644" s="585"/>
    </row>
    <row r="2645" spans="1:6" ht="17.5" customHeight="1" thickBot="1">
      <c r="A2645" s="593" t="s">
        <v>9550</v>
      </c>
      <c r="B2645" s="594">
        <v>8</v>
      </c>
      <c r="C2645" s="595" t="s">
        <v>9551</v>
      </c>
      <c r="D2645" s="596" t="s">
        <v>6531</v>
      </c>
      <c r="E2645" s="585"/>
      <c r="F2645" s="585"/>
    </row>
    <row r="2646" spans="1:6" ht="17.5" customHeight="1" thickBot="1">
      <c r="A2646" s="593" t="s">
        <v>9552</v>
      </c>
      <c r="B2646" s="594">
        <v>8</v>
      </c>
      <c r="C2646" s="595" t="s">
        <v>9553</v>
      </c>
      <c r="D2646" s="596" t="s">
        <v>6531</v>
      </c>
      <c r="E2646" s="585"/>
      <c r="F2646" s="585"/>
    </row>
    <row r="2647" spans="1:6" ht="17.5" customHeight="1" thickBot="1">
      <c r="A2647" s="593" t="s">
        <v>9554</v>
      </c>
      <c r="B2647" s="594">
        <v>8</v>
      </c>
      <c r="C2647" s="595" t="s">
        <v>9555</v>
      </c>
      <c r="D2647" s="596" t="s">
        <v>6531</v>
      </c>
      <c r="E2647" s="585"/>
      <c r="F2647" s="585"/>
    </row>
    <row r="2648" spans="1:6" ht="17.5" customHeight="1" thickBot="1">
      <c r="A2648" s="593" t="s">
        <v>9556</v>
      </c>
      <c r="B2648" s="594">
        <v>8</v>
      </c>
      <c r="C2648" s="595" t="s">
        <v>9557</v>
      </c>
      <c r="D2648" s="596" t="s">
        <v>6531</v>
      </c>
      <c r="E2648" s="585"/>
      <c r="F2648" s="585"/>
    </row>
    <row r="2649" spans="1:6" ht="17.5" customHeight="1" thickBot="1">
      <c r="A2649" s="593" t="s">
        <v>9558</v>
      </c>
      <c r="B2649" s="594">
        <v>8</v>
      </c>
      <c r="C2649" s="595" t="s">
        <v>9559</v>
      </c>
      <c r="D2649" s="596" t="s">
        <v>6531</v>
      </c>
      <c r="E2649" s="585"/>
      <c r="F2649" s="585"/>
    </row>
    <row r="2650" spans="1:6" ht="17.5" customHeight="1" thickBot="1">
      <c r="A2650" s="593" t="s">
        <v>9560</v>
      </c>
      <c r="B2650" s="594">
        <v>8</v>
      </c>
      <c r="C2650" s="595" t="s">
        <v>9561</v>
      </c>
      <c r="D2650" s="596" t="s">
        <v>6531</v>
      </c>
      <c r="E2650" s="585"/>
      <c r="F2650" s="585"/>
    </row>
    <row r="2651" spans="1:6" ht="17.5" customHeight="1" thickBot="1">
      <c r="A2651" s="593" t="s">
        <v>9562</v>
      </c>
      <c r="B2651" s="594">
        <v>8</v>
      </c>
      <c r="C2651" s="595" t="s">
        <v>9563</v>
      </c>
      <c r="D2651" s="596" t="s">
        <v>6531</v>
      </c>
      <c r="E2651" s="585"/>
      <c r="F2651" s="585"/>
    </row>
    <row r="2652" spans="1:6" ht="17.5" customHeight="1" thickBot="1">
      <c r="A2652" s="593" t="s">
        <v>9564</v>
      </c>
      <c r="B2652" s="594">
        <v>8</v>
      </c>
      <c r="C2652" s="595" t="s">
        <v>9565</v>
      </c>
      <c r="D2652" s="596" t="s">
        <v>6531</v>
      </c>
      <c r="E2652" s="585"/>
      <c r="F2652" s="585"/>
    </row>
    <row r="2653" spans="1:6" ht="17.5" customHeight="1" thickBot="1">
      <c r="A2653" s="593" t="s">
        <v>9566</v>
      </c>
      <c r="B2653" s="594">
        <v>8</v>
      </c>
      <c r="C2653" s="595" t="s">
        <v>9567</v>
      </c>
      <c r="D2653" s="596" t="s">
        <v>6531</v>
      </c>
      <c r="E2653" s="585"/>
      <c r="F2653" s="585"/>
    </row>
    <row r="2654" spans="1:6" ht="17.5" customHeight="1" thickBot="1">
      <c r="A2654" s="593" t="s">
        <v>9568</v>
      </c>
      <c r="B2654" s="594">
        <v>8</v>
      </c>
      <c r="C2654" s="595" t="s">
        <v>9569</v>
      </c>
      <c r="D2654" s="596" t="s">
        <v>6531</v>
      </c>
      <c r="E2654" s="585"/>
      <c r="F2654" s="585"/>
    </row>
    <row r="2655" spans="1:6" ht="17.5" customHeight="1" thickBot="1">
      <c r="A2655" s="593" t="s">
        <v>9570</v>
      </c>
      <c r="B2655" s="594">
        <v>8</v>
      </c>
      <c r="C2655" s="595" t="s">
        <v>9571</v>
      </c>
      <c r="D2655" s="596" t="s">
        <v>6531</v>
      </c>
      <c r="E2655" s="585"/>
      <c r="F2655" s="585"/>
    </row>
    <row r="2656" spans="1:6" ht="17.5" customHeight="1" thickBot="1">
      <c r="A2656" s="593" t="s">
        <v>9572</v>
      </c>
      <c r="B2656" s="594">
        <v>8</v>
      </c>
      <c r="C2656" s="595" t="s">
        <v>9573</v>
      </c>
      <c r="D2656" s="596" t="s">
        <v>6531</v>
      </c>
      <c r="E2656" s="585"/>
      <c r="F2656" s="585"/>
    </row>
    <row r="2657" spans="1:6" ht="17.5" customHeight="1" thickBot="1">
      <c r="A2657" s="593" t="s">
        <v>9574</v>
      </c>
      <c r="B2657" s="594">
        <v>8</v>
      </c>
      <c r="C2657" s="595" t="s">
        <v>9575</v>
      </c>
      <c r="D2657" s="596" t="s">
        <v>6531</v>
      </c>
      <c r="E2657" s="585"/>
      <c r="F2657" s="585"/>
    </row>
    <row r="2658" spans="1:6" ht="17.5" customHeight="1" thickBot="1">
      <c r="A2658" s="593" t="s">
        <v>9576</v>
      </c>
      <c r="B2658" s="594">
        <v>8</v>
      </c>
      <c r="C2658" s="595" t="s">
        <v>9577</v>
      </c>
      <c r="D2658" s="596" t="s">
        <v>6531</v>
      </c>
      <c r="E2658" s="585"/>
      <c r="F2658" s="585"/>
    </row>
    <row r="2659" spans="1:6" ht="17.5" customHeight="1" thickBot="1">
      <c r="A2659" s="593" t="s">
        <v>9578</v>
      </c>
      <c r="B2659" s="594">
        <v>8</v>
      </c>
      <c r="C2659" s="595" t="s">
        <v>9579</v>
      </c>
      <c r="D2659" s="596" t="s">
        <v>6531</v>
      </c>
      <c r="E2659" s="585"/>
      <c r="F2659" s="585"/>
    </row>
    <row r="2660" spans="1:6" ht="17.5" customHeight="1" thickBot="1">
      <c r="A2660" s="593" t="s">
        <v>9580</v>
      </c>
      <c r="B2660" s="594">
        <v>8</v>
      </c>
      <c r="C2660" s="595" t="s">
        <v>9581</v>
      </c>
      <c r="D2660" s="596" t="s">
        <v>6531</v>
      </c>
      <c r="E2660" s="585"/>
      <c r="F2660" s="585"/>
    </row>
    <row r="2661" spans="1:6" ht="17.5" customHeight="1" thickBot="1">
      <c r="A2661" s="593" t="s">
        <v>9582</v>
      </c>
      <c r="B2661" s="594">
        <v>8</v>
      </c>
      <c r="C2661" s="595" t="s">
        <v>9583</v>
      </c>
      <c r="D2661" s="596" t="s">
        <v>6531</v>
      </c>
      <c r="E2661" s="585"/>
      <c r="F2661" s="585"/>
    </row>
    <row r="2662" spans="1:6" ht="17.5" customHeight="1" thickBot="1">
      <c r="A2662" s="593" t="s">
        <v>9584</v>
      </c>
      <c r="B2662" s="594">
        <v>8</v>
      </c>
      <c r="C2662" s="595" t="s">
        <v>9585</v>
      </c>
      <c r="D2662" s="596" t="s">
        <v>6531</v>
      </c>
      <c r="E2662" s="585"/>
      <c r="F2662" s="585"/>
    </row>
    <row r="2663" spans="1:6" ht="17.5" customHeight="1" thickBot="1">
      <c r="A2663" s="593" t="s">
        <v>9586</v>
      </c>
      <c r="B2663" s="594">
        <v>8</v>
      </c>
      <c r="C2663" s="595" t="s">
        <v>9587</v>
      </c>
      <c r="D2663" s="596" t="s">
        <v>6531</v>
      </c>
      <c r="E2663" s="585"/>
      <c r="F2663" s="585"/>
    </row>
    <row r="2664" spans="1:6" ht="17.5" customHeight="1" thickBot="1">
      <c r="A2664" s="593" t="s">
        <v>9588</v>
      </c>
      <c r="B2664" s="594">
        <v>8</v>
      </c>
      <c r="C2664" s="595" t="s">
        <v>9589</v>
      </c>
      <c r="D2664" s="596" t="s">
        <v>6531</v>
      </c>
      <c r="E2664" s="585"/>
      <c r="F2664" s="585"/>
    </row>
    <row r="2665" spans="1:6" ht="17.5" customHeight="1" thickBot="1">
      <c r="A2665" s="593" t="s">
        <v>9590</v>
      </c>
      <c r="B2665" s="594">
        <v>8</v>
      </c>
      <c r="C2665" s="595" t="s">
        <v>9591</v>
      </c>
      <c r="D2665" s="596" t="s">
        <v>6531</v>
      </c>
      <c r="E2665" s="585"/>
      <c r="F2665" s="585"/>
    </row>
    <row r="2666" spans="1:6" ht="17.5" customHeight="1" thickBot="1">
      <c r="A2666" s="593" t="s">
        <v>9592</v>
      </c>
      <c r="B2666" s="594">
        <v>8</v>
      </c>
      <c r="C2666" s="595" t="s">
        <v>9593</v>
      </c>
      <c r="D2666" s="596" t="s">
        <v>6531</v>
      </c>
      <c r="E2666" s="585"/>
      <c r="F2666" s="585"/>
    </row>
    <row r="2667" spans="1:6" ht="17.5" customHeight="1" thickBot="1">
      <c r="A2667" s="593" t="s">
        <v>9594</v>
      </c>
      <c r="B2667" s="594">
        <v>8</v>
      </c>
      <c r="C2667" s="595" t="s">
        <v>9595</v>
      </c>
      <c r="D2667" s="596" t="s">
        <v>6531</v>
      </c>
      <c r="E2667" s="585"/>
      <c r="F2667" s="585"/>
    </row>
    <row r="2668" spans="1:6" ht="17.5" customHeight="1" thickBot="1">
      <c r="A2668" s="593" t="s">
        <v>9596</v>
      </c>
      <c r="B2668" s="594">
        <v>8</v>
      </c>
      <c r="C2668" s="595" t="s">
        <v>9597</v>
      </c>
      <c r="D2668" s="596" t="s">
        <v>6531</v>
      </c>
      <c r="E2668" s="585"/>
      <c r="F2668" s="585"/>
    </row>
    <row r="2669" spans="1:6" ht="17.5" customHeight="1" thickBot="1">
      <c r="A2669" s="593" t="s">
        <v>9598</v>
      </c>
      <c r="B2669" s="594">
        <v>8</v>
      </c>
      <c r="C2669" s="595" t="s">
        <v>9599</v>
      </c>
      <c r="D2669" s="596" t="s">
        <v>6531</v>
      </c>
      <c r="E2669" s="585"/>
      <c r="F2669" s="585"/>
    </row>
    <row r="2670" spans="1:6" ht="17.5" customHeight="1" thickBot="1">
      <c r="A2670" s="593" t="s">
        <v>9600</v>
      </c>
      <c r="B2670" s="594">
        <v>8</v>
      </c>
      <c r="C2670" s="595" t="s">
        <v>9601</v>
      </c>
      <c r="D2670" s="596" t="s">
        <v>6531</v>
      </c>
      <c r="E2670" s="585"/>
      <c r="F2670" s="585"/>
    </row>
    <row r="2671" spans="1:6" ht="17.5" customHeight="1" thickBot="1">
      <c r="A2671" s="593" t="s">
        <v>9602</v>
      </c>
      <c r="B2671" s="594">
        <v>8</v>
      </c>
      <c r="C2671" s="595" t="s">
        <v>9603</v>
      </c>
      <c r="D2671" s="596" t="s">
        <v>6531</v>
      </c>
      <c r="E2671" s="585"/>
      <c r="F2671" s="585"/>
    </row>
    <row r="2672" spans="1:6" ht="17.5" customHeight="1" thickBot="1">
      <c r="A2672" s="593" t="s">
        <v>9604</v>
      </c>
      <c r="B2672" s="594">
        <v>8</v>
      </c>
      <c r="C2672" s="595" t="s">
        <v>9605</v>
      </c>
      <c r="D2672" s="596" t="s">
        <v>6531</v>
      </c>
      <c r="E2672" s="585"/>
      <c r="F2672" s="585"/>
    </row>
    <row r="2673" spans="1:6" ht="17.5" customHeight="1" thickBot="1">
      <c r="A2673" s="593" t="s">
        <v>9606</v>
      </c>
      <c r="B2673" s="594">
        <v>8</v>
      </c>
      <c r="C2673" s="595" t="s">
        <v>9607</v>
      </c>
      <c r="D2673" s="596" t="s">
        <v>6531</v>
      </c>
      <c r="E2673" s="585"/>
      <c r="F2673" s="585"/>
    </row>
    <row r="2674" spans="1:6" ht="17.5" customHeight="1" thickBot="1">
      <c r="A2674" s="593" t="s">
        <v>9608</v>
      </c>
      <c r="B2674" s="594">
        <v>8</v>
      </c>
      <c r="C2674" s="595" t="s">
        <v>9609</v>
      </c>
      <c r="D2674" s="596" t="s">
        <v>6531</v>
      </c>
      <c r="E2674" s="585"/>
      <c r="F2674" s="585"/>
    </row>
    <row r="2675" spans="1:6" ht="17.5" customHeight="1" thickBot="1">
      <c r="A2675" s="593" t="s">
        <v>9610</v>
      </c>
      <c r="B2675" s="594">
        <v>8</v>
      </c>
      <c r="C2675" s="595" t="s">
        <v>9611</v>
      </c>
      <c r="D2675" s="596" t="s">
        <v>6531</v>
      </c>
      <c r="E2675" s="585"/>
      <c r="F2675" s="585"/>
    </row>
    <row r="2676" spans="1:6" ht="17.5" customHeight="1" thickBot="1">
      <c r="A2676" s="593" t="s">
        <v>9612</v>
      </c>
      <c r="B2676" s="594">
        <v>8</v>
      </c>
      <c r="C2676" s="595" t="s">
        <v>9613</v>
      </c>
      <c r="D2676" s="596" t="s">
        <v>6531</v>
      </c>
      <c r="E2676" s="585"/>
      <c r="F2676" s="585"/>
    </row>
    <row r="2677" spans="1:6" ht="17.5" customHeight="1" thickBot="1">
      <c r="A2677" s="593" t="s">
        <v>9614</v>
      </c>
      <c r="B2677" s="594">
        <v>8</v>
      </c>
      <c r="C2677" s="595" t="s">
        <v>9615</v>
      </c>
      <c r="D2677" s="596" t="s">
        <v>6531</v>
      </c>
      <c r="E2677" s="585"/>
      <c r="F2677" s="585"/>
    </row>
    <row r="2678" spans="1:6" ht="17.5" customHeight="1" thickBot="1">
      <c r="A2678" s="593" t="s">
        <v>9616</v>
      </c>
      <c r="B2678" s="594">
        <v>8</v>
      </c>
      <c r="C2678" s="595" t="s">
        <v>9617</v>
      </c>
      <c r="D2678" s="596" t="s">
        <v>6531</v>
      </c>
      <c r="E2678" s="585"/>
      <c r="F2678" s="585"/>
    </row>
    <row r="2679" spans="1:6" ht="17.5" customHeight="1" thickBot="1">
      <c r="A2679" s="593" t="s">
        <v>9618</v>
      </c>
      <c r="B2679" s="594">
        <v>8</v>
      </c>
      <c r="C2679" s="595" t="s">
        <v>9619</v>
      </c>
      <c r="D2679" s="596" t="s">
        <v>6531</v>
      </c>
      <c r="E2679" s="585"/>
      <c r="F2679" s="585"/>
    </row>
    <row r="2680" spans="1:6" ht="17.5" customHeight="1" thickBot="1">
      <c r="A2680" s="593" t="s">
        <v>9620</v>
      </c>
      <c r="B2680" s="594">
        <v>8</v>
      </c>
      <c r="C2680" s="595" t="s">
        <v>9621</v>
      </c>
      <c r="D2680" s="596" t="s">
        <v>6531</v>
      </c>
      <c r="E2680" s="585"/>
      <c r="F2680" s="585"/>
    </row>
    <row r="2681" spans="1:6" ht="17.5" customHeight="1" thickBot="1">
      <c r="A2681" s="593" t="s">
        <v>9622</v>
      </c>
      <c r="B2681" s="594">
        <v>8</v>
      </c>
      <c r="C2681" s="595" t="s">
        <v>9623</v>
      </c>
      <c r="D2681" s="596" t="s">
        <v>6531</v>
      </c>
      <c r="E2681" s="585"/>
      <c r="F2681" s="585"/>
    </row>
    <row r="2682" spans="1:6" ht="17.5" customHeight="1" thickBot="1">
      <c r="A2682" s="593" t="s">
        <v>9624</v>
      </c>
      <c r="B2682" s="594">
        <v>8</v>
      </c>
      <c r="C2682" s="595" t="s">
        <v>9625</v>
      </c>
      <c r="D2682" s="596" t="s">
        <v>6531</v>
      </c>
      <c r="E2682" s="585"/>
      <c r="F2682" s="585"/>
    </row>
    <row r="2683" spans="1:6" ht="17.5" customHeight="1" thickBot="1">
      <c r="A2683" s="593" t="s">
        <v>9626</v>
      </c>
      <c r="B2683" s="594">
        <v>8</v>
      </c>
      <c r="C2683" s="595" t="s">
        <v>9627</v>
      </c>
      <c r="D2683" s="596" t="s">
        <v>6531</v>
      </c>
      <c r="E2683" s="585"/>
      <c r="F2683" s="585"/>
    </row>
    <row r="2684" spans="1:6" ht="17.5" customHeight="1" thickBot="1">
      <c r="A2684" s="593" t="s">
        <v>9628</v>
      </c>
      <c r="B2684" s="594">
        <v>8</v>
      </c>
      <c r="C2684" s="595" t="s">
        <v>9629</v>
      </c>
      <c r="D2684" s="596" t="s">
        <v>6531</v>
      </c>
      <c r="E2684" s="585"/>
      <c r="F2684" s="585"/>
    </row>
    <row r="2685" spans="1:6" ht="17.5" customHeight="1" thickBot="1">
      <c r="A2685" s="593" t="s">
        <v>9630</v>
      </c>
      <c r="B2685" s="594">
        <v>8</v>
      </c>
      <c r="C2685" s="595" t="s">
        <v>9631</v>
      </c>
      <c r="D2685" s="596" t="s">
        <v>6531</v>
      </c>
      <c r="E2685" s="585"/>
      <c r="F2685" s="585"/>
    </row>
    <row r="2686" spans="1:6" ht="17.5" customHeight="1" thickBot="1">
      <c r="A2686" s="593" t="s">
        <v>9632</v>
      </c>
      <c r="B2686" s="594">
        <v>8</v>
      </c>
      <c r="C2686" s="595" t="s">
        <v>9633</v>
      </c>
      <c r="D2686" s="596" t="s">
        <v>6531</v>
      </c>
      <c r="E2686" s="585"/>
      <c r="F2686" s="585"/>
    </row>
    <row r="2687" spans="1:6" ht="17.5" customHeight="1" thickBot="1">
      <c r="A2687" s="593" t="s">
        <v>9634</v>
      </c>
      <c r="B2687" s="594">
        <v>8</v>
      </c>
      <c r="C2687" s="595" t="s">
        <v>9635</v>
      </c>
      <c r="D2687" s="596" t="s">
        <v>6531</v>
      </c>
      <c r="E2687" s="585"/>
      <c r="F2687" s="585"/>
    </row>
    <row r="2688" spans="1:6" ht="17.5" customHeight="1" thickBot="1">
      <c r="A2688" s="593" t="s">
        <v>9636</v>
      </c>
      <c r="B2688" s="594">
        <v>8</v>
      </c>
      <c r="C2688" s="595" t="s">
        <v>9637</v>
      </c>
      <c r="D2688" s="596" t="s">
        <v>6531</v>
      </c>
      <c r="E2688" s="585"/>
      <c r="F2688" s="585"/>
    </row>
    <row r="2689" spans="1:6" ht="17.5" customHeight="1" thickBot="1">
      <c r="A2689" s="593" t="s">
        <v>9638</v>
      </c>
      <c r="B2689" s="594">
        <v>8</v>
      </c>
      <c r="C2689" s="595" t="s">
        <v>9639</v>
      </c>
      <c r="D2689" s="596" t="s">
        <v>6531</v>
      </c>
      <c r="E2689" s="585"/>
      <c r="F2689" s="585"/>
    </row>
    <row r="2690" spans="1:6" ht="17.5" customHeight="1" thickBot="1">
      <c r="A2690" s="593" t="s">
        <v>9640</v>
      </c>
      <c r="B2690" s="594">
        <v>8</v>
      </c>
      <c r="C2690" s="595" t="s">
        <v>9641</v>
      </c>
      <c r="D2690" s="596" t="s">
        <v>6531</v>
      </c>
      <c r="E2690" s="585"/>
      <c r="F2690" s="585"/>
    </row>
    <row r="2691" spans="1:6" ht="17.5" customHeight="1" thickBot="1">
      <c r="A2691" s="593" t="s">
        <v>9642</v>
      </c>
      <c r="B2691" s="594">
        <v>8</v>
      </c>
      <c r="C2691" s="595" t="s">
        <v>9643</v>
      </c>
      <c r="D2691" s="596" t="s">
        <v>9644</v>
      </c>
      <c r="E2691" s="585"/>
      <c r="F2691" s="585"/>
    </row>
    <row r="2692" spans="1:6" ht="17.5" customHeight="1" thickBot="1">
      <c r="A2692" s="593" t="s">
        <v>9645</v>
      </c>
      <c r="B2692" s="594">
        <v>8</v>
      </c>
      <c r="C2692" s="595" t="s">
        <v>9643</v>
      </c>
      <c r="D2692" s="596" t="s">
        <v>9646</v>
      </c>
      <c r="E2692" s="585"/>
      <c r="F2692" s="585"/>
    </row>
    <row r="2693" spans="1:6" ht="17.5" customHeight="1" thickBot="1">
      <c r="A2693" s="593" t="s">
        <v>9647</v>
      </c>
      <c r="B2693" s="594">
        <v>8</v>
      </c>
      <c r="C2693" s="595" t="s">
        <v>9643</v>
      </c>
      <c r="D2693" s="596" t="s">
        <v>9648</v>
      </c>
      <c r="E2693" s="585"/>
      <c r="F2693" s="585"/>
    </row>
    <row r="2694" spans="1:6" ht="17.5" customHeight="1" thickBot="1">
      <c r="A2694" s="593" t="s">
        <v>9649</v>
      </c>
      <c r="B2694" s="594">
        <v>8</v>
      </c>
      <c r="C2694" s="595" t="s">
        <v>9643</v>
      </c>
      <c r="D2694" s="596" t="s">
        <v>9650</v>
      </c>
      <c r="E2694" s="585"/>
      <c r="F2694" s="585"/>
    </row>
    <row r="2695" spans="1:6" ht="17.5" customHeight="1" thickBot="1">
      <c r="A2695" s="593" t="s">
        <v>9651</v>
      </c>
      <c r="B2695" s="594">
        <v>8</v>
      </c>
      <c r="C2695" s="595" t="s">
        <v>9643</v>
      </c>
      <c r="D2695" s="596" t="s">
        <v>9652</v>
      </c>
      <c r="E2695" s="585"/>
      <c r="F2695" s="585"/>
    </row>
    <row r="2696" spans="1:6" ht="17.5" customHeight="1" thickBot="1">
      <c r="A2696" s="593">
        <v>37999771001</v>
      </c>
      <c r="B2696" s="594">
        <v>8</v>
      </c>
      <c r="C2696" s="595" t="s">
        <v>9653</v>
      </c>
      <c r="D2696" s="596" t="s">
        <v>6531</v>
      </c>
      <c r="E2696" s="585"/>
      <c r="F2696" s="585"/>
    </row>
    <row r="2697" spans="1:6" ht="17.5" customHeight="1" thickBot="1">
      <c r="A2697" s="593">
        <v>37999771002</v>
      </c>
      <c r="B2697" s="594">
        <v>8</v>
      </c>
      <c r="C2697" s="595" t="s">
        <v>9654</v>
      </c>
      <c r="D2697" s="596" t="s">
        <v>6531</v>
      </c>
      <c r="E2697" s="585"/>
      <c r="F2697" s="585"/>
    </row>
    <row r="2698" spans="1:6" ht="17.5" customHeight="1" thickBot="1">
      <c r="A2698" s="593">
        <v>37999771003</v>
      </c>
      <c r="B2698" s="594">
        <v>8</v>
      </c>
      <c r="C2698" s="595" t="s">
        <v>9655</v>
      </c>
      <c r="D2698" s="596" t="s">
        <v>6531</v>
      </c>
      <c r="E2698" s="585"/>
      <c r="F2698" s="585"/>
    </row>
    <row r="2699" spans="1:6" ht="17.5" customHeight="1" thickBot="1">
      <c r="A2699" s="593">
        <v>37999771004</v>
      </c>
      <c r="B2699" s="594">
        <v>8</v>
      </c>
      <c r="C2699" s="595" t="s">
        <v>9656</v>
      </c>
      <c r="D2699" s="596" t="s">
        <v>6531</v>
      </c>
      <c r="E2699" s="585"/>
      <c r="F2699" s="585"/>
    </row>
    <row r="2700" spans="1:6" ht="17.5" customHeight="1" thickBot="1">
      <c r="A2700" s="593">
        <v>37999771005</v>
      </c>
      <c r="B2700" s="594">
        <v>8</v>
      </c>
      <c r="C2700" s="595" t="s">
        <v>9657</v>
      </c>
      <c r="D2700" s="596" t="s">
        <v>6531</v>
      </c>
      <c r="E2700" s="585"/>
      <c r="F2700" s="585"/>
    </row>
    <row r="2701" spans="1:6" ht="17.5" customHeight="1" thickBot="1">
      <c r="A2701" s="593">
        <v>37999771006</v>
      </c>
      <c r="B2701" s="594">
        <v>8</v>
      </c>
      <c r="C2701" s="595" t="s">
        <v>9658</v>
      </c>
      <c r="D2701" s="596" t="s">
        <v>6531</v>
      </c>
      <c r="E2701" s="585"/>
      <c r="F2701" s="585"/>
    </row>
    <row r="2702" spans="1:6" ht="17.5" customHeight="1" thickBot="1">
      <c r="A2702" s="593">
        <v>37999771007</v>
      </c>
      <c r="B2702" s="594">
        <v>8</v>
      </c>
      <c r="C2702" s="595" t="s">
        <v>9659</v>
      </c>
      <c r="D2702" s="596" t="s">
        <v>6531</v>
      </c>
      <c r="E2702" s="585"/>
      <c r="F2702" s="585"/>
    </row>
    <row r="2703" spans="1:6" ht="17.5" customHeight="1" thickBot="1">
      <c r="A2703" s="593">
        <v>37999771008</v>
      </c>
      <c r="B2703" s="594">
        <v>8</v>
      </c>
      <c r="C2703" s="595" t="s">
        <v>9660</v>
      </c>
      <c r="D2703" s="596" t="s">
        <v>6531</v>
      </c>
      <c r="E2703" s="585"/>
      <c r="F2703" s="585"/>
    </row>
    <row r="2704" spans="1:6" ht="17.5" customHeight="1" thickBot="1">
      <c r="A2704" s="593">
        <v>37999771009</v>
      </c>
      <c r="B2704" s="594">
        <v>8</v>
      </c>
      <c r="C2704" s="595" t="s">
        <v>9661</v>
      </c>
      <c r="D2704" s="596" t="s">
        <v>6531</v>
      </c>
      <c r="E2704" s="585"/>
      <c r="F2704" s="585"/>
    </row>
    <row r="2705" spans="1:6" ht="17.5" customHeight="1" thickBot="1">
      <c r="A2705" s="593">
        <v>37999771010</v>
      </c>
      <c r="B2705" s="594">
        <v>8</v>
      </c>
      <c r="C2705" s="595" t="s">
        <v>9662</v>
      </c>
      <c r="D2705" s="596" t="s">
        <v>6531</v>
      </c>
      <c r="E2705" s="585"/>
      <c r="F2705" s="585"/>
    </row>
    <row r="2706" spans="1:6" ht="17.5" customHeight="1" thickBot="1">
      <c r="A2706" s="593">
        <v>37999771011</v>
      </c>
      <c r="B2706" s="594">
        <v>8</v>
      </c>
      <c r="C2706" s="595" t="s">
        <v>9663</v>
      </c>
      <c r="D2706" s="596" t="s">
        <v>6531</v>
      </c>
      <c r="E2706" s="585"/>
      <c r="F2706" s="585"/>
    </row>
    <row r="2707" spans="1:6" ht="17.5" customHeight="1" thickBot="1">
      <c r="A2707" s="593">
        <v>37999771012</v>
      </c>
      <c r="B2707" s="594">
        <v>8</v>
      </c>
      <c r="C2707" s="595" t="s">
        <v>9664</v>
      </c>
      <c r="D2707" s="596" t="s">
        <v>6531</v>
      </c>
      <c r="E2707" s="585"/>
      <c r="F2707" s="585"/>
    </row>
    <row r="2708" spans="1:6" ht="17.5" customHeight="1" thickBot="1">
      <c r="A2708" s="593">
        <v>37999771013</v>
      </c>
      <c r="B2708" s="594">
        <v>8</v>
      </c>
      <c r="C2708" s="595" t="s">
        <v>9665</v>
      </c>
      <c r="D2708" s="596" t="s">
        <v>6531</v>
      </c>
      <c r="E2708" s="585"/>
      <c r="F2708" s="585"/>
    </row>
    <row r="2709" spans="1:6" ht="17.5" customHeight="1" thickBot="1">
      <c r="A2709" s="593">
        <v>37999771014</v>
      </c>
      <c r="B2709" s="594">
        <v>8</v>
      </c>
      <c r="C2709" s="595" t="s">
        <v>9666</v>
      </c>
      <c r="D2709" s="596" t="s">
        <v>6531</v>
      </c>
      <c r="E2709" s="585"/>
      <c r="F2709" s="585"/>
    </row>
    <row r="2710" spans="1:6" ht="17.5" customHeight="1" thickBot="1">
      <c r="A2710" s="593">
        <v>37999771015</v>
      </c>
      <c r="B2710" s="594">
        <v>8</v>
      </c>
      <c r="C2710" s="595" t="s">
        <v>9667</v>
      </c>
      <c r="D2710" s="596" t="s">
        <v>6531</v>
      </c>
      <c r="E2710" s="585"/>
      <c r="F2710" s="585"/>
    </row>
    <row r="2711" spans="1:6" ht="17.5" customHeight="1" thickBot="1">
      <c r="A2711" s="593">
        <v>37999771016</v>
      </c>
      <c r="B2711" s="594">
        <v>8</v>
      </c>
      <c r="C2711" s="595" t="s">
        <v>9668</v>
      </c>
      <c r="D2711" s="596" t="s">
        <v>6531</v>
      </c>
      <c r="E2711" s="585"/>
      <c r="F2711" s="585"/>
    </row>
    <row r="2712" spans="1:6" ht="17.5" customHeight="1" thickBot="1">
      <c r="A2712" s="593">
        <v>37999771017</v>
      </c>
      <c r="B2712" s="594">
        <v>8</v>
      </c>
      <c r="C2712" s="595" t="s">
        <v>9669</v>
      </c>
      <c r="D2712" s="596" t="s">
        <v>6531</v>
      </c>
      <c r="E2712" s="585"/>
      <c r="F2712" s="585"/>
    </row>
    <row r="2713" spans="1:6" ht="17.5" customHeight="1" thickBot="1">
      <c r="A2713" s="593">
        <v>37999771018</v>
      </c>
      <c r="B2713" s="594">
        <v>8</v>
      </c>
      <c r="C2713" s="595" t="s">
        <v>9670</v>
      </c>
      <c r="D2713" s="596" t="s">
        <v>6531</v>
      </c>
      <c r="E2713" s="585"/>
      <c r="F2713" s="585"/>
    </row>
    <row r="2714" spans="1:6" ht="17.5" customHeight="1" thickBot="1">
      <c r="A2714" s="593">
        <v>37999771019</v>
      </c>
      <c r="B2714" s="594">
        <v>8</v>
      </c>
      <c r="C2714" s="595" t="s">
        <v>9671</v>
      </c>
      <c r="D2714" s="596" t="s">
        <v>6531</v>
      </c>
      <c r="E2714" s="585"/>
      <c r="F2714" s="585"/>
    </row>
    <row r="2715" spans="1:6" ht="17.5" customHeight="1" thickBot="1">
      <c r="A2715" s="593">
        <v>37999771020</v>
      </c>
      <c r="B2715" s="594">
        <v>8</v>
      </c>
      <c r="C2715" s="595" t="s">
        <v>9672</v>
      </c>
      <c r="D2715" s="596" t="s">
        <v>6531</v>
      </c>
      <c r="E2715" s="585"/>
      <c r="F2715" s="585"/>
    </row>
    <row r="2716" spans="1:6" ht="17.5" customHeight="1" thickBot="1">
      <c r="A2716" s="593">
        <v>37999771031</v>
      </c>
      <c r="B2716" s="594">
        <v>8</v>
      </c>
      <c r="C2716" s="595" t="s">
        <v>9673</v>
      </c>
      <c r="D2716" s="596" t="s">
        <v>6531</v>
      </c>
      <c r="E2716" s="585"/>
      <c r="F2716" s="585"/>
    </row>
    <row r="2717" spans="1:6" ht="17.5" customHeight="1" thickBot="1">
      <c r="A2717" s="593">
        <v>37999771032</v>
      </c>
      <c r="B2717" s="594">
        <v>8</v>
      </c>
      <c r="C2717" s="595" t="s">
        <v>9674</v>
      </c>
      <c r="D2717" s="596" t="s">
        <v>6531</v>
      </c>
      <c r="E2717" s="585"/>
      <c r="F2717" s="585"/>
    </row>
    <row r="2718" spans="1:6" ht="17.5" customHeight="1" thickBot="1">
      <c r="A2718" s="593">
        <v>37999771033</v>
      </c>
      <c r="B2718" s="594">
        <v>8</v>
      </c>
      <c r="C2718" s="595" t="s">
        <v>9675</v>
      </c>
      <c r="D2718" s="596" t="s">
        <v>6531</v>
      </c>
      <c r="E2718" s="585"/>
      <c r="F2718" s="585"/>
    </row>
    <row r="2719" spans="1:6" ht="17.5" customHeight="1" thickBot="1">
      <c r="A2719" s="593">
        <v>37999771034</v>
      </c>
      <c r="B2719" s="594">
        <v>8</v>
      </c>
      <c r="C2719" s="595" t="s">
        <v>9676</v>
      </c>
      <c r="D2719" s="596" t="s">
        <v>6531</v>
      </c>
      <c r="E2719" s="585"/>
      <c r="F2719" s="585"/>
    </row>
    <row r="2720" spans="1:6" ht="17.5" customHeight="1" thickBot="1">
      <c r="A2720" s="593">
        <v>37999771035</v>
      </c>
      <c r="B2720" s="594">
        <v>8</v>
      </c>
      <c r="C2720" s="595" t="s">
        <v>9677</v>
      </c>
      <c r="D2720" s="596" t="s">
        <v>6531</v>
      </c>
      <c r="E2720" s="585"/>
      <c r="F2720" s="585"/>
    </row>
    <row r="2721" spans="1:6" ht="17.5" customHeight="1" thickBot="1">
      <c r="A2721" s="593">
        <v>37999771036</v>
      </c>
      <c r="B2721" s="594">
        <v>8</v>
      </c>
      <c r="C2721" s="595" t="s">
        <v>9678</v>
      </c>
      <c r="D2721" s="596" t="s">
        <v>6531</v>
      </c>
      <c r="E2721" s="585"/>
      <c r="F2721" s="585"/>
    </row>
    <row r="2722" spans="1:6" ht="17.5" customHeight="1" thickBot="1">
      <c r="A2722" s="593">
        <v>37999771037</v>
      </c>
      <c r="B2722" s="594">
        <v>8</v>
      </c>
      <c r="C2722" s="595" t="s">
        <v>9679</v>
      </c>
      <c r="D2722" s="596" t="s">
        <v>6531</v>
      </c>
      <c r="E2722" s="585"/>
      <c r="F2722" s="585"/>
    </row>
    <row r="2723" spans="1:6" ht="17.5" customHeight="1" thickBot="1">
      <c r="A2723" s="593">
        <v>37999771038</v>
      </c>
      <c r="B2723" s="594">
        <v>8</v>
      </c>
      <c r="C2723" s="595" t="s">
        <v>9680</v>
      </c>
      <c r="D2723" s="596" t="s">
        <v>6531</v>
      </c>
      <c r="E2723" s="585"/>
      <c r="F2723" s="585"/>
    </row>
    <row r="2724" spans="1:6" ht="17.5" customHeight="1" thickBot="1">
      <c r="A2724" s="593">
        <v>37999771039</v>
      </c>
      <c r="B2724" s="594">
        <v>8</v>
      </c>
      <c r="C2724" s="595" t="s">
        <v>9681</v>
      </c>
      <c r="D2724" s="596" t="s">
        <v>6531</v>
      </c>
      <c r="E2724" s="585"/>
      <c r="F2724" s="585"/>
    </row>
    <row r="2725" spans="1:6" ht="17.5" customHeight="1" thickBot="1">
      <c r="A2725" s="593">
        <v>37999771040</v>
      </c>
      <c r="B2725" s="594">
        <v>8</v>
      </c>
      <c r="C2725" s="595" t="s">
        <v>9682</v>
      </c>
      <c r="D2725" s="596" t="s">
        <v>6531</v>
      </c>
      <c r="E2725" s="585"/>
      <c r="F2725" s="585"/>
    </row>
    <row r="2726" spans="1:6" ht="17.5" customHeight="1" thickBot="1">
      <c r="A2726" s="593">
        <v>37999771041</v>
      </c>
      <c r="B2726" s="594">
        <v>8</v>
      </c>
      <c r="C2726" s="595" t="s">
        <v>9683</v>
      </c>
      <c r="D2726" s="596" t="s">
        <v>6531</v>
      </c>
      <c r="E2726" s="585"/>
      <c r="F2726" s="585"/>
    </row>
    <row r="2727" spans="1:6" ht="17.5" customHeight="1" thickBot="1">
      <c r="A2727" s="593">
        <v>37999771042</v>
      </c>
      <c r="B2727" s="594">
        <v>8</v>
      </c>
      <c r="C2727" s="595" t="s">
        <v>9684</v>
      </c>
      <c r="D2727" s="596" t="s">
        <v>6531</v>
      </c>
      <c r="E2727" s="585"/>
      <c r="F2727" s="585"/>
    </row>
    <row r="2728" spans="1:6" ht="17.5" customHeight="1" thickBot="1">
      <c r="A2728" s="593">
        <v>37999772001</v>
      </c>
      <c r="B2728" s="594">
        <v>8</v>
      </c>
      <c r="C2728" s="595" t="s">
        <v>9685</v>
      </c>
      <c r="D2728" s="596" t="s">
        <v>6531</v>
      </c>
      <c r="E2728" s="585"/>
      <c r="F2728" s="585"/>
    </row>
    <row r="2729" spans="1:6" ht="17.5" customHeight="1" thickBot="1">
      <c r="A2729" s="593">
        <v>37999772002</v>
      </c>
      <c r="B2729" s="594">
        <v>8</v>
      </c>
      <c r="C2729" s="595" t="s">
        <v>9686</v>
      </c>
      <c r="D2729" s="596" t="s">
        <v>6531</v>
      </c>
      <c r="E2729" s="585"/>
      <c r="F2729" s="585"/>
    </row>
    <row r="2730" spans="1:6" ht="17.5" customHeight="1" thickBot="1">
      <c r="A2730" s="593">
        <v>37999772003</v>
      </c>
      <c r="B2730" s="594">
        <v>8</v>
      </c>
      <c r="C2730" s="595" t="s">
        <v>9687</v>
      </c>
      <c r="D2730" s="596" t="s">
        <v>6531</v>
      </c>
      <c r="E2730" s="585"/>
      <c r="F2730" s="585"/>
    </row>
    <row r="2731" spans="1:6" ht="17.5" customHeight="1" thickBot="1">
      <c r="A2731" s="593">
        <v>37999772004</v>
      </c>
      <c r="B2731" s="594">
        <v>8</v>
      </c>
      <c r="C2731" s="595" t="s">
        <v>9688</v>
      </c>
      <c r="D2731" s="596" t="s">
        <v>6531</v>
      </c>
      <c r="E2731" s="585"/>
      <c r="F2731" s="585"/>
    </row>
    <row r="2732" spans="1:6" ht="17.5" customHeight="1" thickBot="1">
      <c r="A2732" s="593">
        <v>37999772005</v>
      </c>
      <c r="B2732" s="594">
        <v>8</v>
      </c>
      <c r="C2732" s="595" t="s">
        <v>9689</v>
      </c>
      <c r="D2732" s="596" t="s">
        <v>6531</v>
      </c>
      <c r="E2732" s="585"/>
      <c r="F2732" s="585"/>
    </row>
    <row r="2733" spans="1:6" ht="17.5" customHeight="1" thickBot="1">
      <c r="A2733" s="593">
        <v>37999772006</v>
      </c>
      <c r="B2733" s="594">
        <v>8</v>
      </c>
      <c r="C2733" s="595" t="s">
        <v>9690</v>
      </c>
      <c r="D2733" s="596" t="s">
        <v>6531</v>
      </c>
      <c r="E2733" s="585"/>
      <c r="F2733" s="585"/>
    </row>
    <row r="2734" spans="1:6" ht="17.5" customHeight="1" thickBot="1">
      <c r="A2734" s="593">
        <v>37999772007</v>
      </c>
      <c r="B2734" s="594">
        <v>8</v>
      </c>
      <c r="C2734" s="595" t="s">
        <v>9691</v>
      </c>
      <c r="D2734" s="596" t="s">
        <v>6531</v>
      </c>
      <c r="E2734" s="585"/>
      <c r="F2734" s="585"/>
    </row>
    <row r="2735" spans="1:6" ht="17.5" customHeight="1" thickBot="1">
      <c r="A2735" s="593">
        <v>37999801070</v>
      </c>
      <c r="B2735" s="594">
        <v>8</v>
      </c>
      <c r="C2735" s="595" t="s">
        <v>9692</v>
      </c>
      <c r="D2735" s="596" t="s">
        <v>6531</v>
      </c>
      <c r="E2735" s="585"/>
      <c r="F2735" s="585"/>
    </row>
    <row r="2736" spans="1:6" ht="17.5" customHeight="1" thickBot="1">
      <c r="A2736" s="593">
        <v>37999801080</v>
      </c>
      <c r="B2736" s="594">
        <v>8</v>
      </c>
      <c r="C2736" s="595" t="s">
        <v>9693</v>
      </c>
      <c r="D2736" s="596" t="s">
        <v>6531</v>
      </c>
      <c r="E2736" s="585"/>
      <c r="F2736" s="585"/>
    </row>
    <row r="2737" spans="1:6" ht="17.5" customHeight="1" thickBot="1">
      <c r="A2737" s="593">
        <v>37999801150</v>
      </c>
      <c r="B2737" s="594">
        <v>8</v>
      </c>
      <c r="C2737" s="595" t="s">
        <v>9694</v>
      </c>
      <c r="D2737" s="596" t="s">
        <v>6531</v>
      </c>
      <c r="E2737" s="585"/>
      <c r="F2737" s="585"/>
    </row>
    <row r="2738" spans="1:6" ht="17.5" customHeight="1" thickBot="1">
      <c r="A2738" s="593">
        <v>37999801160</v>
      </c>
      <c r="B2738" s="594">
        <v>8</v>
      </c>
      <c r="C2738" s="595" t="s">
        <v>9695</v>
      </c>
      <c r="D2738" s="596" t="s">
        <v>6531</v>
      </c>
      <c r="E2738" s="585"/>
      <c r="F2738" s="585"/>
    </row>
    <row r="2739" spans="1:6" ht="17.5" customHeight="1" thickBot="1">
      <c r="A2739" s="593">
        <v>37999801170</v>
      </c>
      <c r="B2739" s="594">
        <v>8</v>
      </c>
      <c r="C2739" s="595" t="s">
        <v>9696</v>
      </c>
      <c r="D2739" s="596" t="s">
        <v>6531</v>
      </c>
      <c r="E2739" s="585"/>
      <c r="F2739" s="585"/>
    </row>
    <row r="2740" spans="1:6" ht="17.5" customHeight="1" thickBot="1">
      <c r="A2740" s="593">
        <v>37999801180</v>
      </c>
      <c r="B2740" s="594">
        <v>8</v>
      </c>
      <c r="C2740" s="595" t="s">
        <v>9697</v>
      </c>
      <c r="D2740" s="596" t="s">
        <v>6531</v>
      </c>
      <c r="E2740" s="585"/>
      <c r="F2740" s="585"/>
    </row>
    <row r="2741" spans="1:6" ht="17.5" customHeight="1" thickBot="1">
      <c r="A2741" s="593">
        <v>37999801250</v>
      </c>
      <c r="B2741" s="594">
        <v>8</v>
      </c>
      <c r="C2741" s="595" t="s">
        <v>9698</v>
      </c>
      <c r="D2741" s="596" t="s">
        <v>6531</v>
      </c>
      <c r="E2741" s="585"/>
      <c r="F2741" s="585"/>
    </row>
    <row r="2742" spans="1:6" ht="17.5" customHeight="1" thickBot="1">
      <c r="A2742" s="593">
        <v>37999801260</v>
      </c>
      <c r="B2742" s="594">
        <v>8</v>
      </c>
      <c r="C2742" s="595" t="s">
        <v>9699</v>
      </c>
      <c r="D2742" s="596" t="s">
        <v>6531</v>
      </c>
      <c r="E2742" s="585"/>
      <c r="F2742" s="585"/>
    </row>
    <row r="2743" spans="1:6" ht="17.5" customHeight="1" thickBot="1">
      <c r="A2743" s="593">
        <v>37999801270</v>
      </c>
      <c r="B2743" s="594">
        <v>8</v>
      </c>
      <c r="C2743" s="595" t="s">
        <v>9700</v>
      </c>
      <c r="D2743" s="596" t="s">
        <v>6531</v>
      </c>
      <c r="E2743" s="585"/>
      <c r="F2743" s="585"/>
    </row>
    <row r="2744" spans="1:6" ht="17.5" customHeight="1" thickBot="1">
      <c r="A2744" s="593">
        <v>37999801340</v>
      </c>
      <c r="B2744" s="594">
        <v>8</v>
      </c>
      <c r="C2744" s="595" t="s">
        <v>9701</v>
      </c>
      <c r="D2744" s="596" t="s">
        <v>6531</v>
      </c>
      <c r="E2744" s="585"/>
      <c r="F2744" s="585"/>
    </row>
    <row r="2745" spans="1:6" ht="17.5" customHeight="1" thickBot="1">
      <c r="A2745" s="593">
        <v>37999801350</v>
      </c>
      <c r="B2745" s="594">
        <v>8</v>
      </c>
      <c r="C2745" s="595" t="s">
        <v>9702</v>
      </c>
      <c r="D2745" s="596" t="s">
        <v>6531</v>
      </c>
      <c r="E2745" s="585"/>
      <c r="F2745" s="585"/>
    </row>
    <row r="2746" spans="1:6" ht="17.5" customHeight="1" thickBot="1">
      <c r="A2746" s="593">
        <v>37999801360</v>
      </c>
      <c r="B2746" s="594">
        <v>8</v>
      </c>
      <c r="C2746" s="595" t="s">
        <v>9703</v>
      </c>
      <c r="D2746" s="596" t="s">
        <v>6531</v>
      </c>
      <c r="E2746" s="585"/>
      <c r="F2746" s="585"/>
    </row>
    <row r="2747" spans="1:6" ht="17.5" customHeight="1" thickBot="1">
      <c r="A2747" s="593">
        <v>37999801370</v>
      </c>
      <c r="B2747" s="594">
        <v>8</v>
      </c>
      <c r="C2747" s="595" t="s">
        <v>9704</v>
      </c>
      <c r="D2747" s="596" t="s">
        <v>6531</v>
      </c>
      <c r="E2747" s="585"/>
      <c r="F2747" s="585"/>
    </row>
    <row r="2748" spans="1:6" ht="17.5" customHeight="1" thickBot="1">
      <c r="A2748" s="593">
        <v>37999801380</v>
      </c>
      <c r="B2748" s="594">
        <v>8</v>
      </c>
      <c r="C2748" s="595" t="s">
        <v>9705</v>
      </c>
      <c r="D2748" s="596" t="s">
        <v>6531</v>
      </c>
      <c r="E2748" s="585"/>
      <c r="F2748" s="585"/>
    </row>
    <row r="2749" spans="1:6" ht="17.5" customHeight="1" thickBot="1">
      <c r="A2749" s="593">
        <v>37999801390</v>
      </c>
      <c r="B2749" s="594">
        <v>8</v>
      </c>
      <c r="C2749" s="595" t="s">
        <v>9706</v>
      </c>
      <c r="D2749" s="596" t="s">
        <v>6531</v>
      </c>
      <c r="E2749" s="585"/>
      <c r="F2749" s="585"/>
    </row>
    <row r="2750" spans="1:6" ht="17.5" customHeight="1" thickBot="1">
      <c r="A2750" s="593">
        <v>37999803010</v>
      </c>
      <c r="B2750" s="594">
        <v>8</v>
      </c>
      <c r="C2750" s="595" t="s">
        <v>9707</v>
      </c>
      <c r="D2750" s="596" t="s">
        <v>9708</v>
      </c>
      <c r="E2750" s="585"/>
      <c r="F2750" s="585"/>
    </row>
    <row r="2751" spans="1:6" ht="17.5" customHeight="1" thickBot="1">
      <c r="A2751" s="593">
        <v>37999803020</v>
      </c>
      <c r="B2751" s="594">
        <v>8</v>
      </c>
      <c r="C2751" s="595" t="s">
        <v>9709</v>
      </c>
      <c r="D2751" s="596" t="s">
        <v>9708</v>
      </c>
      <c r="E2751" s="585"/>
      <c r="F2751" s="585"/>
    </row>
    <row r="2752" spans="1:6" ht="17.5" customHeight="1" thickBot="1">
      <c r="A2752" s="593">
        <v>37999803040</v>
      </c>
      <c r="B2752" s="594">
        <v>8</v>
      </c>
      <c r="C2752" s="595" t="s">
        <v>9710</v>
      </c>
      <c r="D2752" s="596" t="s">
        <v>6531</v>
      </c>
      <c r="E2752" s="585"/>
      <c r="F2752" s="585"/>
    </row>
    <row r="2753" spans="1:6" ht="17.5" customHeight="1" thickBot="1">
      <c r="A2753" s="593">
        <v>37999803100</v>
      </c>
      <c r="B2753" s="594">
        <v>8</v>
      </c>
      <c r="C2753" s="595" t="s">
        <v>9711</v>
      </c>
      <c r="D2753" s="596" t="s">
        <v>6531</v>
      </c>
      <c r="E2753" s="585"/>
      <c r="F2753" s="585"/>
    </row>
    <row r="2754" spans="1:6" ht="17.5" customHeight="1" thickBot="1">
      <c r="A2754" s="593">
        <v>37999803110</v>
      </c>
      <c r="B2754" s="594">
        <v>8</v>
      </c>
      <c r="C2754" s="595" t="s">
        <v>9712</v>
      </c>
      <c r="D2754" s="596" t="s">
        <v>9708</v>
      </c>
      <c r="E2754" s="585"/>
      <c r="F2754" s="585"/>
    </row>
    <row r="2755" spans="1:6" ht="17.5" customHeight="1" thickBot="1">
      <c r="A2755" s="593">
        <v>37999803120</v>
      </c>
      <c r="B2755" s="594">
        <v>8</v>
      </c>
      <c r="C2755" s="595" t="s">
        <v>9713</v>
      </c>
      <c r="D2755" s="596" t="s">
        <v>9708</v>
      </c>
      <c r="E2755" s="585"/>
      <c r="F2755" s="585"/>
    </row>
    <row r="2756" spans="1:6" ht="17.5" customHeight="1" thickBot="1">
      <c r="A2756" s="593">
        <v>37999803150</v>
      </c>
      <c r="B2756" s="594">
        <v>8</v>
      </c>
      <c r="C2756" s="595" t="s">
        <v>9714</v>
      </c>
      <c r="D2756" s="596" t="s">
        <v>6531</v>
      </c>
      <c r="E2756" s="585"/>
      <c r="F2756" s="585"/>
    </row>
    <row r="2757" spans="1:6" ht="17.5" customHeight="1" thickBot="1">
      <c r="A2757" s="593">
        <v>37999803190</v>
      </c>
      <c r="B2757" s="594">
        <v>8</v>
      </c>
      <c r="C2757" s="595" t="s">
        <v>9715</v>
      </c>
      <c r="D2757" s="596" t="s">
        <v>6531</v>
      </c>
      <c r="E2757" s="585"/>
      <c r="F2757" s="585"/>
    </row>
    <row r="2758" spans="1:6" ht="17.5" customHeight="1" thickBot="1">
      <c r="A2758" s="593">
        <v>37999805110</v>
      </c>
      <c r="B2758" s="594">
        <v>8</v>
      </c>
      <c r="C2758" s="595" t="s">
        <v>9716</v>
      </c>
      <c r="D2758" s="596" t="s">
        <v>6531</v>
      </c>
      <c r="E2758" s="585"/>
      <c r="F2758" s="585"/>
    </row>
    <row r="2759" spans="1:6" ht="17.5" customHeight="1" thickBot="1">
      <c r="A2759" s="593">
        <v>37999805140</v>
      </c>
      <c r="B2759" s="594">
        <v>8</v>
      </c>
      <c r="C2759" s="595" t="s">
        <v>9717</v>
      </c>
      <c r="D2759" s="596" t="s">
        <v>6531</v>
      </c>
      <c r="E2759" s="585"/>
      <c r="F2759" s="585"/>
    </row>
    <row r="2760" spans="1:6" ht="17.5" customHeight="1" thickBot="1">
      <c r="A2760" s="593">
        <v>37999805150</v>
      </c>
      <c r="B2760" s="594">
        <v>8</v>
      </c>
      <c r="C2760" s="595" t="s">
        <v>9718</v>
      </c>
      <c r="D2760" s="596" t="s">
        <v>6531</v>
      </c>
      <c r="E2760" s="585"/>
      <c r="F2760" s="585"/>
    </row>
    <row r="2761" spans="1:6" ht="17.5" customHeight="1" thickBot="1">
      <c r="A2761" s="593">
        <v>37999805160</v>
      </c>
      <c r="B2761" s="594">
        <v>8</v>
      </c>
      <c r="C2761" s="595" t="s">
        <v>8783</v>
      </c>
      <c r="D2761" s="596" t="s">
        <v>6531</v>
      </c>
      <c r="E2761" s="585"/>
      <c r="F2761" s="585"/>
    </row>
    <row r="2762" spans="1:6" ht="17.5" customHeight="1" thickBot="1">
      <c r="A2762" s="593">
        <v>379998080</v>
      </c>
      <c r="B2762" s="594">
        <v>8</v>
      </c>
      <c r="C2762" s="595" t="s">
        <v>9719</v>
      </c>
      <c r="D2762" s="596" t="s">
        <v>6531</v>
      </c>
      <c r="E2762" s="585"/>
      <c r="F2762" s="585"/>
    </row>
    <row r="2763" spans="1:6" ht="17.5" customHeight="1" thickBot="1">
      <c r="A2763" s="593">
        <v>379998083</v>
      </c>
      <c r="B2763" s="594">
        <v>8</v>
      </c>
      <c r="C2763" s="595" t="s">
        <v>9720</v>
      </c>
      <c r="D2763" s="596" t="s">
        <v>6531</v>
      </c>
      <c r="E2763" s="585"/>
      <c r="F2763" s="585"/>
    </row>
    <row r="2764" spans="1:6" ht="17.5" customHeight="1" thickBot="1">
      <c r="A2764" s="593">
        <v>379998086</v>
      </c>
      <c r="B2764" s="594">
        <v>8</v>
      </c>
      <c r="C2764" s="595" t="s">
        <v>9721</v>
      </c>
      <c r="D2764" s="596" t="s">
        <v>6531</v>
      </c>
      <c r="E2764" s="585"/>
      <c r="F2764" s="585"/>
    </row>
    <row r="2765" spans="1:6" ht="17.5" customHeight="1" thickBot="1">
      <c r="A2765" s="593">
        <v>379998087</v>
      </c>
      <c r="B2765" s="594">
        <v>8</v>
      </c>
      <c r="C2765" s="595" t="s">
        <v>9722</v>
      </c>
      <c r="D2765" s="596" t="s">
        <v>6531</v>
      </c>
      <c r="E2765" s="585"/>
      <c r="F2765" s="585"/>
    </row>
    <row r="2766" spans="1:6" ht="17.5" customHeight="1" thickBot="1">
      <c r="A2766" s="593">
        <v>379998185</v>
      </c>
      <c r="B2766" s="594">
        <v>8</v>
      </c>
      <c r="C2766" s="595" t="s">
        <v>9723</v>
      </c>
      <c r="D2766" s="596" t="s">
        <v>6531</v>
      </c>
      <c r="E2766" s="585"/>
      <c r="F2766" s="585"/>
    </row>
    <row r="2767" spans="1:6" ht="17.5" customHeight="1" thickBot="1">
      <c r="A2767" s="593">
        <v>379998300</v>
      </c>
      <c r="B2767" s="594">
        <v>8</v>
      </c>
      <c r="C2767" s="595" t="s">
        <v>9724</v>
      </c>
      <c r="D2767" s="596" t="s">
        <v>6531</v>
      </c>
      <c r="E2767" s="585"/>
      <c r="F2767" s="585"/>
    </row>
    <row r="2768" spans="1:6" ht="17.5" customHeight="1" thickBot="1">
      <c r="A2768" s="593">
        <v>379998301</v>
      </c>
      <c r="B2768" s="594">
        <v>8</v>
      </c>
      <c r="C2768" s="595" t="s">
        <v>9725</v>
      </c>
      <c r="D2768" s="596" t="s">
        <v>6531</v>
      </c>
      <c r="E2768" s="585"/>
      <c r="F2768" s="585"/>
    </row>
    <row r="2769" spans="1:6" ht="17.5" customHeight="1" thickBot="1">
      <c r="A2769" s="593">
        <v>37999861001</v>
      </c>
      <c r="B2769" s="594">
        <v>8</v>
      </c>
      <c r="C2769" s="595" t="s">
        <v>9726</v>
      </c>
      <c r="D2769" s="596" t="s">
        <v>6531</v>
      </c>
      <c r="E2769" s="585"/>
      <c r="F2769" s="585"/>
    </row>
    <row r="2770" spans="1:6" ht="17.5" customHeight="1" thickBot="1">
      <c r="A2770" s="593">
        <v>37999861002</v>
      </c>
      <c r="B2770" s="594">
        <v>8</v>
      </c>
      <c r="C2770" s="595" t="s">
        <v>9727</v>
      </c>
      <c r="D2770" s="596" t="s">
        <v>6531</v>
      </c>
      <c r="E2770" s="585"/>
      <c r="F2770" s="585"/>
    </row>
    <row r="2771" spans="1:6" ht="17.5" customHeight="1" thickBot="1">
      <c r="A2771" s="593">
        <v>37999861003</v>
      </c>
      <c r="B2771" s="594">
        <v>8</v>
      </c>
      <c r="C2771" s="595" t="s">
        <v>9728</v>
      </c>
      <c r="D2771" s="596" t="s">
        <v>6531</v>
      </c>
      <c r="E2771" s="585"/>
      <c r="F2771" s="585"/>
    </row>
    <row r="2772" spans="1:6" ht="17.5" customHeight="1" thickBot="1">
      <c r="A2772" s="593">
        <v>37999900017</v>
      </c>
      <c r="B2772" s="594">
        <v>8</v>
      </c>
      <c r="C2772" s="595" t="s">
        <v>9729</v>
      </c>
      <c r="D2772" s="596" t="s">
        <v>6531</v>
      </c>
      <c r="E2772" s="585"/>
      <c r="F2772" s="585"/>
    </row>
    <row r="2773" spans="1:6" ht="17.5" customHeight="1" thickBot="1">
      <c r="A2773" s="593">
        <v>37999900018</v>
      </c>
      <c r="B2773" s="594">
        <v>8</v>
      </c>
      <c r="C2773" s="595" t="s">
        <v>9730</v>
      </c>
      <c r="D2773" s="596" t="s">
        <v>6531</v>
      </c>
      <c r="E2773" s="585"/>
      <c r="F2773" s="585"/>
    </row>
    <row r="2774" spans="1:6" ht="17.5" customHeight="1" thickBot="1">
      <c r="A2774" s="593">
        <v>37999900033</v>
      </c>
      <c r="B2774" s="594">
        <v>8</v>
      </c>
      <c r="C2774" s="595" t="s">
        <v>9731</v>
      </c>
      <c r="D2774" s="596" t="s">
        <v>6531</v>
      </c>
      <c r="E2774" s="585"/>
      <c r="F2774" s="585"/>
    </row>
    <row r="2775" spans="1:6" ht="17.5" customHeight="1" thickBot="1">
      <c r="A2775" s="593">
        <v>37999900035</v>
      </c>
      <c r="B2775" s="594">
        <v>8</v>
      </c>
      <c r="C2775" s="595" t="s">
        <v>9732</v>
      </c>
      <c r="D2775" s="596" t="s">
        <v>6531</v>
      </c>
      <c r="E2775" s="585"/>
      <c r="F2775" s="585"/>
    </row>
    <row r="2776" spans="1:6" ht="17.5" customHeight="1" thickBot="1">
      <c r="A2776" s="593">
        <v>37999900036</v>
      </c>
      <c r="B2776" s="594">
        <v>8</v>
      </c>
      <c r="C2776" s="595" t="s">
        <v>9733</v>
      </c>
      <c r="D2776" s="596" t="s">
        <v>6531</v>
      </c>
      <c r="E2776" s="585"/>
      <c r="F2776" s="585"/>
    </row>
    <row r="2777" spans="1:6" ht="17.5" customHeight="1" thickBot="1">
      <c r="A2777" s="593">
        <v>37999900037</v>
      </c>
      <c r="B2777" s="594">
        <v>8</v>
      </c>
      <c r="C2777" s="595" t="s">
        <v>9734</v>
      </c>
      <c r="D2777" s="596" t="s">
        <v>6531</v>
      </c>
      <c r="E2777" s="585"/>
      <c r="F2777" s="585"/>
    </row>
    <row r="2778" spans="1:6" ht="17.5" customHeight="1" thickBot="1">
      <c r="A2778" s="593">
        <v>37999900038</v>
      </c>
      <c r="B2778" s="594">
        <v>8</v>
      </c>
      <c r="C2778" s="595" t="s">
        <v>9735</v>
      </c>
      <c r="D2778" s="596" t="s">
        <v>6531</v>
      </c>
      <c r="E2778" s="585"/>
      <c r="F2778" s="585"/>
    </row>
    <row r="2779" spans="1:6" ht="17.5" customHeight="1" thickBot="1">
      <c r="A2779" s="593">
        <v>37999900039</v>
      </c>
      <c r="B2779" s="594">
        <v>8</v>
      </c>
      <c r="C2779" s="595" t="s">
        <v>9736</v>
      </c>
      <c r="D2779" s="596" t="s">
        <v>6531</v>
      </c>
      <c r="E2779" s="585"/>
      <c r="F2779" s="585"/>
    </row>
    <row r="2780" spans="1:6" ht="17.5" customHeight="1" thickBot="1">
      <c r="A2780" s="593">
        <v>379999100</v>
      </c>
      <c r="B2780" s="594">
        <v>8</v>
      </c>
      <c r="C2780" s="595" t="s">
        <v>9737</v>
      </c>
      <c r="D2780" s="596" t="s">
        <v>6531</v>
      </c>
      <c r="E2780" s="585"/>
      <c r="F2780" s="585"/>
    </row>
    <row r="2781" spans="1:6" ht="17.5" customHeight="1" thickBot="1">
      <c r="A2781" s="593">
        <v>379999140</v>
      </c>
      <c r="B2781" s="594">
        <v>8</v>
      </c>
      <c r="C2781" s="595" t="s">
        <v>9738</v>
      </c>
      <c r="D2781" s="596" t="s">
        <v>6531</v>
      </c>
      <c r="E2781" s="585"/>
      <c r="F2781" s="585"/>
    </row>
    <row r="2782" spans="1:6" ht="17.5" customHeight="1" thickBot="1">
      <c r="A2782" s="593">
        <v>379999180</v>
      </c>
      <c r="B2782" s="594">
        <v>8</v>
      </c>
      <c r="C2782" s="595" t="s">
        <v>9739</v>
      </c>
      <c r="D2782" s="596" t="s">
        <v>6531</v>
      </c>
      <c r="E2782" s="585"/>
      <c r="F2782" s="585"/>
    </row>
    <row r="2783" spans="1:6" ht="17.5" customHeight="1" thickBot="1">
      <c r="A2783" s="593">
        <v>379999190</v>
      </c>
      <c r="B2783" s="594">
        <v>8</v>
      </c>
      <c r="C2783" s="595" t="s">
        <v>9740</v>
      </c>
      <c r="D2783" s="596" t="s">
        <v>6531</v>
      </c>
      <c r="E2783" s="585"/>
      <c r="F2783" s="585"/>
    </row>
    <row r="2784" spans="1:6" ht="17.5" customHeight="1" thickBot="1">
      <c r="A2784" s="593">
        <v>379999200</v>
      </c>
      <c r="B2784" s="594">
        <v>8</v>
      </c>
      <c r="C2784" s="595" t="s">
        <v>9741</v>
      </c>
      <c r="D2784" s="596" t="s">
        <v>6531</v>
      </c>
      <c r="E2784" s="585"/>
      <c r="F2784" s="585"/>
    </row>
    <row r="2785" spans="1:6" ht="17.5" customHeight="1" thickBot="1">
      <c r="A2785" s="593">
        <v>379999400</v>
      </c>
      <c r="B2785" s="594">
        <v>8</v>
      </c>
      <c r="C2785" s="595" t="s">
        <v>9742</v>
      </c>
      <c r="D2785" s="596" t="s">
        <v>6531</v>
      </c>
      <c r="E2785" s="585"/>
      <c r="F2785" s="585"/>
    </row>
    <row r="2786" spans="1:6" ht="17.5" customHeight="1" thickBot="1">
      <c r="A2786" s="593">
        <v>379999412</v>
      </c>
      <c r="B2786" s="594">
        <v>8</v>
      </c>
      <c r="C2786" s="595" t="s">
        <v>9743</v>
      </c>
      <c r="D2786" s="596" t="s">
        <v>6531</v>
      </c>
      <c r="E2786" s="585"/>
      <c r="F2786" s="585"/>
    </row>
    <row r="2787" spans="1:6" ht="17.5" customHeight="1" thickBot="1">
      <c r="A2787" s="593">
        <v>379999501</v>
      </c>
      <c r="B2787" s="594">
        <v>8</v>
      </c>
      <c r="C2787" s="595" t="s">
        <v>9744</v>
      </c>
      <c r="D2787" s="596" t="s">
        <v>6531</v>
      </c>
      <c r="E2787" s="585"/>
      <c r="F2787" s="585"/>
    </row>
    <row r="2788" spans="1:6" ht="17.5" customHeight="1" thickBot="1">
      <c r="A2788" s="593">
        <v>379999502</v>
      </c>
      <c r="B2788" s="594">
        <v>8</v>
      </c>
      <c r="C2788" s="595" t="s">
        <v>9745</v>
      </c>
      <c r="D2788" s="596" t="s">
        <v>6531</v>
      </c>
      <c r="E2788" s="585"/>
      <c r="F2788" s="585"/>
    </row>
    <row r="2789" spans="1:6" ht="17.5" customHeight="1" thickBot="1">
      <c r="A2789" s="593">
        <v>379999503</v>
      </c>
      <c r="B2789" s="594">
        <v>8</v>
      </c>
      <c r="C2789" s="595" t="s">
        <v>9746</v>
      </c>
      <c r="D2789" s="596" t="s">
        <v>6531</v>
      </c>
      <c r="E2789" s="585"/>
      <c r="F2789" s="585"/>
    </row>
    <row r="2790" spans="1:6" ht="17.5" customHeight="1" thickBot="1">
      <c r="A2790" s="593">
        <v>379999902</v>
      </c>
      <c r="B2790" s="594">
        <v>8</v>
      </c>
      <c r="C2790" s="595" t="s">
        <v>8796</v>
      </c>
      <c r="D2790" s="596" t="s">
        <v>6531</v>
      </c>
      <c r="E2790" s="585"/>
      <c r="F2790" s="585"/>
    </row>
    <row r="2791" spans="1:6" ht="17.5" customHeight="1" thickBot="1">
      <c r="A2791" s="593">
        <v>379999920</v>
      </c>
      <c r="B2791" s="594">
        <v>8</v>
      </c>
      <c r="C2791" s="595" t="s">
        <v>9747</v>
      </c>
      <c r="D2791" s="596" t="s">
        <v>6531</v>
      </c>
      <c r="E2791" s="585"/>
      <c r="F2791" s="585"/>
    </row>
    <row r="2792" spans="1:6" ht="17.5" customHeight="1" thickBot="1">
      <c r="A2792" s="593">
        <v>379999921</v>
      </c>
      <c r="B2792" s="594">
        <v>8</v>
      </c>
      <c r="C2792" s="595" t="s">
        <v>9748</v>
      </c>
      <c r="D2792" s="596" t="s">
        <v>6531</v>
      </c>
      <c r="E2792" s="585"/>
      <c r="F2792" s="585"/>
    </row>
    <row r="2793" spans="1:6" ht="17.5" customHeight="1" thickBot="1">
      <c r="A2793" s="593">
        <v>379999922</v>
      </c>
      <c r="B2793" s="594">
        <v>8</v>
      </c>
      <c r="C2793" s="595" t="s">
        <v>9749</v>
      </c>
      <c r="D2793" s="596" t="s">
        <v>6531</v>
      </c>
      <c r="E2793" s="585"/>
      <c r="F2793" s="585"/>
    </row>
    <row r="2794" spans="1:6" ht="17.5" customHeight="1" thickBot="1">
      <c r="A2794" s="593">
        <v>379999923</v>
      </c>
      <c r="B2794" s="594">
        <v>8</v>
      </c>
      <c r="C2794" s="595" t="s">
        <v>9750</v>
      </c>
      <c r="D2794" s="596" t="s">
        <v>6531</v>
      </c>
      <c r="E2794" s="585"/>
      <c r="F2794" s="585"/>
    </row>
    <row r="2795" spans="1:6" ht="17.5" customHeight="1" thickBot="1">
      <c r="A2795" s="593">
        <v>379999924</v>
      </c>
      <c r="B2795" s="594">
        <v>8</v>
      </c>
      <c r="C2795" s="595" t="s">
        <v>9751</v>
      </c>
      <c r="D2795" s="596" t="s">
        <v>6531</v>
      </c>
      <c r="E2795" s="585"/>
      <c r="F2795" s="585"/>
    </row>
    <row r="2796" spans="1:6" ht="17.5" customHeight="1" thickBot="1">
      <c r="A2796" s="593">
        <v>379999925</v>
      </c>
      <c r="B2796" s="594">
        <v>8</v>
      </c>
      <c r="C2796" s="595" t="s">
        <v>9752</v>
      </c>
      <c r="D2796" s="596" t="s">
        <v>6531</v>
      </c>
      <c r="E2796" s="585"/>
      <c r="F2796" s="585"/>
    </row>
    <row r="2797" spans="1:6" ht="17.5" customHeight="1" thickBot="1">
      <c r="A2797" s="593" t="s">
        <v>9753</v>
      </c>
      <c r="B2797" s="594">
        <v>8</v>
      </c>
      <c r="C2797" s="595" t="s">
        <v>9754</v>
      </c>
      <c r="D2797" s="596" t="s">
        <v>6531</v>
      </c>
      <c r="E2797" s="585"/>
      <c r="F2797" s="585"/>
    </row>
    <row r="2798" spans="1:6" ht="17.5" customHeight="1" thickBot="1">
      <c r="A2798" s="593" t="s">
        <v>9755</v>
      </c>
      <c r="B2798" s="594">
        <v>8</v>
      </c>
      <c r="C2798" s="595" t="s">
        <v>9754</v>
      </c>
      <c r="D2798" s="596" t="s">
        <v>6531</v>
      </c>
      <c r="E2798" s="585"/>
      <c r="F2798" s="585"/>
    </row>
    <row r="2799" spans="1:6" ht="17.5" customHeight="1" thickBot="1">
      <c r="A2799" s="593" t="s">
        <v>9756</v>
      </c>
      <c r="B2799" s="594">
        <v>8</v>
      </c>
      <c r="C2799" s="595" t="s">
        <v>9757</v>
      </c>
      <c r="D2799" s="596" t="s">
        <v>6531</v>
      </c>
      <c r="E2799" s="585"/>
      <c r="F2799" s="585"/>
    </row>
    <row r="2800" spans="1:6" ht="17.5" customHeight="1" thickBot="1">
      <c r="A2800" s="593" t="s">
        <v>9758</v>
      </c>
      <c r="B2800" s="594">
        <v>8</v>
      </c>
      <c r="C2800" s="595" t="s">
        <v>9759</v>
      </c>
      <c r="D2800" s="596" t="s">
        <v>6531</v>
      </c>
      <c r="E2800" s="585"/>
      <c r="F2800" s="585"/>
    </row>
    <row r="2801" spans="1:6" ht="17.5" customHeight="1" thickBot="1">
      <c r="A2801" s="593" t="s">
        <v>9760</v>
      </c>
      <c r="B2801" s="594">
        <v>8</v>
      </c>
      <c r="C2801" s="595" t="s">
        <v>9761</v>
      </c>
      <c r="D2801" s="596" t="s">
        <v>6531</v>
      </c>
      <c r="E2801" s="585"/>
      <c r="F2801" s="585"/>
    </row>
    <row r="2802" spans="1:6" ht="17.5" customHeight="1" thickBot="1">
      <c r="A2802" s="593">
        <v>38001</v>
      </c>
      <c r="B2802" s="594">
        <v>15</v>
      </c>
      <c r="C2802" s="595" t="s">
        <v>9762</v>
      </c>
      <c r="D2802" s="596" t="s">
        <v>6531</v>
      </c>
      <c r="E2802" s="585"/>
      <c r="F2802" s="585"/>
    </row>
    <row r="2803" spans="1:6" ht="17.5" customHeight="1" thickBot="1">
      <c r="A2803" s="593">
        <v>38002</v>
      </c>
      <c r="B2803" s="594">
        <v>15</v>
      </c>
      <c r="C2803" s="595" t="s">
        <v>9763</v>
      </c>
      <c r="D2803" s="596" t="s">
        <v>6531</v>
      </c>
      <c r="E2803" s="585"/>
      <c r="F2803" s="585"/>
    </row>
    <row r="2804" spans="1:6" ht="17.5" customHeight="1" thickBot="1">
      <c r="A2804" s="593">
        <v>38003</v>
      </c>
      <c r="B2804" s="594">
        <v>15</v>
      </c>
      <c r="C2804" s="595" t="s">
        <v>9764</v>
      </c>
      <c r="D2804" s="596">
        <v>0</v>
      </c>
      <c r="E2804" s="585"/>
      <c r="F2804" s="585"/>
    </row>
    <row r="2805" spans="1:6" ht="17.5" customHeight="1" thickBot="1">
      <c r="A2805" s="593">
        <v>38004</v>
      </c>
      <c r="B2805" s="594">
        <v>15</v>
      </c>
      <c r="C2805" s="595" t="s">
        <v>9765</v>
      </c>
      <c r="D2805" s="596">
        <v>200</v>
      </c>
      <c r="E2805" s="585"/>
      <c r="F2805" s="585"/>
    </row>
    <row r="2806" spans="1:6" ht="17.5" customHeight="1" thickBot="1">
      <c r="A2806" s="593">
        <v>38005</v>
      </c>
      <c r="B2806" s="594">
        <v>15</v>
      </c>
      <c r="C2806" s="595" t="s">
        <v>9766</v>
      </c>
      <c r="D2806" s="596">
        <v>400</v>
      </c>
      <c r="E2806" s="585"/>
      <c r="F2806" s="585"/>
    </row>
    <row r="2807" spans="1:6" ht="17.5" customHeight="1" thickBot="1">
      <c r="A2807" s="593">
        <v>38006</v>
      </c>
      <c r="B2807" s="594">
        <v>15</v>
      </c>
      <c r="C2807" s="595" t="s">
        <v>9767</v>
      </c>
      <c r="D2807" s="596">
        <v>0</v>
      </c>
      <c r="E2807" s="585"/>
      <c r="F2807" s="585"/>
    </row>
    <row r="2808" spans="1:6" ht="17.5" customHeight="1" thickBot="1">
      <c r="A2808" s="593">
        <v>38010</v>
      </c>
      <c r="B2808" s="594">
        <v>15</v>
      </c>
      <c r="C2808" s="595" t="s">
        <v>9768</v>
      </c>
      <c r="D2808" s="596">
        <v>160</v>
      </c>
      <c r="E2808" s="585"/>
      <c r="F2808" s="585"/>
    </row>
    <row r="2809" spans="1:6" ht="17.5" customHeight="1" thickBot="1">
      <c r="A2809" s="593">
        <v>38020</v>
      </c>
      <c r="B2809" s="594">
        <v>15</v>
      </c>
      <c r="C2809" s="595" t="s">
        <v>9769</v>
      </c>
      <c r="D2809" s="596">
        <v>350</v>
      </c>
      <c r="E2809" s="585"/>
      <c r="F2809" s="585"/>
    </row>
    <row r="2810" spans="1:6" ht="17.5" customHeight="1" thickBot="1">
      <c r="A2810" s="593">
        <v>38030</v>
      </c>
      <c r="B2810" s="594">
        <v>15</v>
      </c>
      <c r="C2810" s="595" t="s">
        <v>9770</v>
      </c>
      <c r="D2810" s="596">
        <v>200</v>
      </c>
      <c r="E2810" s="585"/>
      <c r="F2810" s="585"/>
    </row>
    <row r="2811" spans="1:6" ht="17.5" customHeight="1" thickBot="1">
      <c r="A2811" s="593">
        <v>38031</v>
      </c>
      <c r="B2811" s="594">
        <v>15</v>
      </c>
      <c r="C2811" s="595" t="s">
        <v>9771</v>
      </c>
      <c r="D2811" s="596">
        <v>400</v>
      </c>
      <c r="E2811" s="585"/>
      <c r="F2811" s="585"/>
    </row>
    <row r="2812" spans="1:6" ht="17.5" customHeight="1" thickBot="1">
      <c r="A2812" s="593">
        <v>38040</v>
      </c>
      <c r="B2812" s="594">
        <v>15</v>
      </c>
      <c r="C2812" s="595" t="s">
        <v>9772</v>
      </c>
      <c r="D2812" s="596" t="s">
        <v>9773</v>
      </c>
      <c r="E2812" s="585"/>
      <c r="F2812" s="585"/>
    </row>
    <row r="2813" spans="1:6" ht="17.5" customHeight="1" thickBot="1">
      <c r="A2813" s="593">
        <v>38041</v>
      </c>
      <c r="B2813" s="594">
        <v>15</v>
      </c>
      <c r="C2813" s="595" t="s">
        <v>9772</v>
      </c>
      <c r="D2813" s="596" t="s">
        <v>9774</v>
      </c>
      <c r="E2813" s="585"/>
      <c r="F2813" s="585"/>
    </row>
    <row r="2814" spans="1:6" ht="17.5" customHeight="1" thickBot="1">
      <c r="A2814" s="593">
        <v>38060</v>
      </c>
      <c r="B2814" s="594">
        <v>15</v>
      </c>
      <c r="C2814" s="595" t="s">
        <v>9775</v>
      </c>
      <c r="D2814" s="596" t="s">
        <v>9776</v>
      </c>
      <c r="E2814" s="585"/>
      <c r="F2814" s="585"/>
    </row>
    <row r="2815" spans="1:6" ht="17.5" customHeight="1" thickBot="1">
      <c r="A2815" s="593">
        <v>38070</v>
      </c>
      <c r="B2815" s="594">
        <v>15</v>
      </c>
      <c r="C2815" s="595" t="s">
        <v>9777</v>
      </c>
      <c r="D2815" s="596" t="s">
        <v>9778</v>
      </c>
      <c r="E2815" s="585"/>
      <c r="F2815" s="585"/>
    </row>
    <row r="2816" spans="1:6" ht="17.5" customHeight="1" thickBot="1">
      <c r="A2816" s="593">
        <v>38071</v>
      </c>
      <c r="B2816" s="594">
        <v>15</v>
      </c>
      <c r="C2816" s="595" t="s">
        <v>9777</v>
      </c>
      <c r="D2816" s="596" t="s">
        <v>9779</v>
      </c>
      <c r="E2816" s="585"/>
      <c r="F2816" s="585"/>
    </row>
    <row r="2817" spans="1:6" ht="17.5" customHeight="1" thickBot="1">
      <c r="A2817" s="593">
        <v>38072</v>
      </c>
      <c r="B2817" s="594">
        <v>15</v>
      </c>
      <c r="C2817" s="595" t="s">
        <v>9777</v>
      </c>
      <c r="D2817" s="596" t="s">
        <v>9780</v>
      </c>
      <c r="E2817" s="585"/>
      <c r="F2817" s="585"/>
    </row>
    <row r="2818" spans="1:6" ht="17.5" customHeight="1" thickBot="1">
      <c r="A2818" s="593">
        <v>38080</v>
      </c>
      <c r="B2818" s="594">
        <v>15</v>
      </c>
      <c r="C2818" s="595" t="s">
        <v>9781</v>
      </c>
      <c r="D2818" s="596">
        <v>0</v>
      </c>
      <c r="E2818" s="585"/>
      <c r="F2818" s="585"/>
    </row>
    <row r="2819" spans="1:6" ht="17.5" customHeight="1" thickBot="1">
      <c r="A2819" s="593">
        <v>38090</v>
      </c>
      <c r="B2819" s="594">
        <v>15</v>
      </c>
      <c r="C2819" s="595" t="s">
        <v>9782</v>
      </c>
      <c r="D2819" s="596" t="s">
        <v>9783</v>
      </c>
      <c r="E2819" s="585"/>
      <c r="F2819" s="585"/>
    </row>
    <row r="2820" spans="1:6" ht="17.5" customHeight="1" thickBot="1">
      <c r="A2820" s="593">
        <v>38100</v>
      </c>
      <c r="B2820" s="594">
        <v>15</v>
      </c>
      <c r="C2820" s="595" t="s">
        <v>9784</v>
      </c>
      <c r="D2820" s="596" t="s">
        <v>9785</v>
      </c>
      <c r="E2820" s="585"/>
      <c r="F2820" s="585"/>
    </row>
    <row r="2821" spans="1:6" ht="17.5" customHeight="1" thickBot="1">
      <c r="A2821" s="593">
        <v>38101</v>
      </c>
      <c r="B2821" s="594">
        <v>15</v>
      </c>
      <c r="C2821" s="595" t="s">
        <v>9784</v>
      </c>
      <c r="D2821" s="596" t="s">
        <v>9786</v>
      </c>
      <c r="E2821" s="585"/>
      <c r="F2821" s="585"/>
    </row>
    <row r="2822" spans="1:6" ht="17.5" customHeight="1" thickBot="1">
      <c r="A2822" s="593">
        <v>38102</v>
      </c>
      <c r="B2822" s="594">
        <v>15</v>
      </c>
      <c r="C2822" s="595" t="s">
        <v>9787</v>
      </c>
      <c r="D2822" s="596" t="s">
        <v>9788</v>
      </c>
      <c r="E2822" s="585"/>
      <c r="F2822" s="585"/>
    </row>
    <row r="2823" spans="1:6" ht="17.5" customHeight="1" thickBot="1">
      <c r="A2823" s="593">
        <v>38103</v>
      </c>
      <c r="B2823" s="594">
        <v>15</v>
      </c>
      <c r="C2823" s="595" t="s">
        <v>9787</v>
      </c>
      <c r="D2823" s="596" t="s">
        <v>9789</v>
      </c>
      <c r="E2823" s="585"/>
      <c r="F2823" s="585"/>
    </row>
    <row r="2824" spans="1:6" ht="17.5" customHeight="1" thickBot="1">
      <c r="A2824" s="593">
        <v>38104</v>
      </c>
      <c r="B2824" s="594">
        <v>15</v>
      </c>
      <c r="C2824" s="595" t="s">
        <v>9790</v>
      </c>
      <c r="D2824" s="596" t="s">
        <v>9791</v>
      </c>
      <c r="E2824" s="585"/>
      <c r="F2824" s="585"/>
    </row>
    <row r="2825" spans="1:6" ht="17.5" customHeight="1" thickBot="1">
      <c r="A2825" s="593">
        <v>38105</v>
      </c>
      <c r="B2825" s="594">
        <v>15</v>
      </c>
      <c r="C2825" s="595" t="s">
        <v>9790</v>
      </c>
      <c r="D2825" s="596" t="s">
        <v>9792</v>
      </c>
      <c r="E2825" s="585"/>
      <c r="F2825" s="585"/>
    </row>
    <row r="2826" spans="1:6" ht="17.5" customHeight="1" thickBot="1">
      <c r="A2826" s="593">
        <v>38106</v>
      </c>
      <c r="B2826" s="594">
        <v>15</v>
      </c>
      <c r="C2826" s="595" t="s">
        <v>9793</v>
      </c>
      <c r="D2826" s="596" t="s">
        <v>6531</v>
      </c>
      <c r="E2826" s="585"/>
      <c r="F2826" s="585"/>
    </row>
    <row r="2827" spans="1:6" ht="17.5" customHeight="1" thickBot="1">
      <c r="A2827" s="593">
        <v>38107</v>
      </c>
      <c r="B2827" s="594">
        <v>15</v>
      </c>
      <c r="C2827" s="595" t="s">
        <v>9794</v>
      </c>
      <c r="D2827" s="596" t="s">
        <v>9795</v>
      </c>
      <c r="E2827" s="585"/>
      <c r="F2827" s="585"/>
    </row>
    <row r="2828" spans="1:6" ht="17.5" customHeight="1" thickBot="1">
      <c r="A2828" s="593">
        <v>38108</v>
      </c>
      <c r="B2828" s="594">
        <v>15</v>
      </c>
      <c r="C2828" s="595" t="s">
        <v>9794</v>
      </c>
      <c r="D2828" s="596" t="s">
        <v>9796</v>
      </c>
      <c r="E2828" s="585"/>
      <c r="F2828" s="585"/>
    </row>
    <row r="2829" spans="1:6" ht="17.5" customHeight="1" thickBot="1">
      <c r="A2829" s="593">
        <v>38109</v>
      </c>
      <c r="B2829" s="594">
        <v>15</v>
      </c>
      <c r="C2829" s="595" t="s">
        <v>9797</v>
      </c>
      <c r="D2829" s="596">
        <v>200</v>
      </c>
      <c r="E2829" s="585"/>
      <c r="F2829" s="585"/>
    </row>
    <row r="2830" spans="1:6" ht="17.5" customHeight="1" thickBot="1">
      <c r="A2830" s="593">
        <v>38110</v>
      </c>
      <c r="B2830" s="594">
        <v>15</v>
      </c>
      <c r="C2830" s="595" t="s">
        <v>9798</v>
      </c>
      <c r="D2830" s="596">
        <v>400</v>
      </c>
      <c r="E2830" s="585"/>
      <c r="F2830" s="585"/>
    </row>
    <row r="2831" spans="1:6" ht="17.5" customHeight="1" thickBot="1">
      <c r="A2831" s="593">
        <v>38120</v>
      </c>
      <c r="B2831" s="594">
        <v>15</v>
      </c>
      <c r="C2831" s="595" t="s">
        <v>9799</v>
      </c>
      <c r="D2831" s="596">
        <v>400</v>
      </c>
      <c r="E2831" s="585"/>
      <c r="F2831" s="585"/>
    </row>
    <row r="2832" spans="1:6" ht="17.5" customHeight="1" thickBot="1">
      <c r="A2832" s="593">
        <v>38121</v>
      </c>
      <c r="B2832" s="594">
        <v>15</v>
      </c>
      <c r="C2832" s="595" t="s">
        <v>9800</v>
      </c>
      <c r="D2832" s="596" t="s">
        <v>6531</v>
      </c>
      <c r="E2832" s="585"/>
      <c r="F2832" s="585"/>
    </row>
    <row r="2833" spans="1:6" ht="17.5" customHeight="1" thickBot="1">
      <c r="A2833" s="593">
        <v>38122</v>
      </c>
      <c r="B2833" s="594">
        <v>15</v>
      </c>
      <c r="C2833" s="595" t="s">
        <v>9801</v>
      </c>
      <c r="D2833" s="596" t="s">
        <v>6531</v>
      </c>
      <c r="E2833" s="585"/>
      <c r="F2833" s="585"/>
    </row>
    <row r="2834" spans="1:6" ht="17.5" customHeight="1" thickBot="1">
      <c r="A2834" s="593">
        <v>38123</v>
      </c>
      <c r="B2834" s="594">
        <v>15</v>
      </c>
      <c r="C2834" s="595" t="s">
        <v>9802</v>
      </c>
      <c r="D2834" s="596">
        <v>200</v>
      </c>
      <c r="E2834" s="585"/>
      <c r="F2834" s="585"/>
    </row>
    <row r="2835" spans="1:6" ht="17.5" customHeight="1" thickBot="1">
      <c r="A2835" s="593">
        <v>38124</v>
      </c>
      <c r="B2835" s="594">
        <v>15</v>
      </c>
      <c r="C2835" s="595" t="s">
        <v>9803</v>
      </c>
      <c r="D2835" s="596" t="s">
        <v>6531</v>
      </c>
      <c r="E2835" s="585"/>
      <c r="F2835" s="585"/>
    </row>
    <row r="2836" spans="1:6" ht="17.5" customHeight="1" thickBot="1">
      <c r="A2836" s="593">
        <v>38130</v>
      </c>
      <c r="B2836" s="594">
        <v>15</v>
      </c>
      <c r="C2836" s="595" t="s">
        <v>9804</v>
      </c>
      <c r="D2836" s="596" t="s">
        <v>6531</v>
      </c>
      <c r="E2836" s="585"/>
      <c r="F2836" s="585"/>
    </row>
    <row r="2837" spans="1:6" ht="17.5" customHeight="1" thickBot="1">
      <c r="A2837" s="593">
        <v>38140</v>
      </c>
      <c r="B2837" s="594">
        <v>15</v>
      </c>
      <c r="C2837" s="595" t="s">
        <v>9805</v>
      </c>
      <c r="D2837" s="596" t="s">
        <v>6531</v>
      </c>
      <c r="E2837" s="585"/>
      <c r="F2837" s="585"/>
    </row>
    <row r="2838" spans="1:6" ht="17.5" customHeight="1" thickBot="1">
      <c r="A2838" s="593">
        <v>38141</v>
      </c>
      <c r="B2838" s="594">
        <v>15</v>
      </c>
      <c r="C2838" s="595" t="s">
        <v>9806</v>
      </c>
      <c r="D2838" s="596">
        <v>350</v>
      </c>
      <c r="E2838" s="585"/>
      <c r="F2838" s="585"/>
    </row>
    <row r="2839" spans="1:6" ht="17.5" customHeight="1" thickBot="1">
      <c r="A2839" s="593">
        <v>38142</v>
      </c>
      <c r="B2839" s="594">
        <v>15</v>
      </c>
      <c r="C2839" s="595" t="s">
        <v>9807</v>
      </c>
      <c r="D2839" s="596" t="s">
        <v>9808</v>
      </c>
      <c r="E2839" s="585"/>
      <c r="F2839" s="585"/>
    </row>
    <row r="2840" spans="1:6" ht="17.5" customHeight="1" thickBot="1">
      <c r="A2840" s="593">
        <v>38143</v>
      </c>
      <c r="B2840" s="594">
        <v>15</v>
      </c>
      <c r="C2840" s="595" t="s">
        <v>9807</v>
      </c>
      <c r="D2840" s="596" t="s">
        <v>9809</v>
      </c>
      <c r="E2840" s="585"/>
      <c r="F2840" s="585"/>
    </row>
    <row r="2841" spans="1:6" ht="17.5" customHeight="1" thickBot="1">
      <c r="A2841" s="593">
        <v>38144</v>
      </c>
      <c r="B2841" s="594">
        <v>15</v>
      </c>
      <c r="C2841" s="595" t="s">
        <v>9810</v>
      </c>
      <c r="D2841" s="596" t="s">
        <v>9811</v>
      </c>
      <c r="E2841" s="585"/>
      <c r="F2841" s="585"/>
    </row>
    <row r="2842" spans="1:6" ht="17.5" customHeight="1" thickBot="1">
      <c r="A2842" s="593">
        <v>38145</v>
      </c>
      <c r="B2842" s="594">
        <v>15</v>
      </c>
      <c r="C2842" s="595" t="s">
        <v>9810</v>
      </c>
      <c r="D2842" s="596" t="s">
        <v>9812</v>
      </c>
      <c r="E2842" s="585"/>
      <c r="F2842" s="585"/>
    </row>
    <row r="2843" spans="1:6" ht="17.5" customHeight="1" thickBot="1">
      <c r="A2843" s="593">
        <v>38146</v>
      </c>
      <c r="B2843" s="594">
        <v>15</v>
      </c>
      <c r="C2843" s="595" t="s">
        <v>9810</v>
      </c>
      <c r="D2843" s="596" t="s">
        <v>9813</v>
      </c>
      <c r="E2843" s="585"/>
      <c r="F2843" s="585"/>
    </row>
    <row r="2844" spans="1:6" ht="17.5" customHeight="1" thickBot="1">
      <c r="A2844" s="593">
        <v>38147</v>
      </c>
      <c r="B2844" s="594">
        <v>15</v>
      </c>
      <c r="C2844" s="595" t="s">
        <v>9810</v>
      </c>
      <c r="D2844" s="596" t="s">
        <v>9814</v>
      </c>
      <c r="E2844" s="585"/>
      <c r="F2844" s="585"/>
    </row>
    <row r="2845" spans="1:6" ht="17.5" customHeight="1" thickBot="1">
      <c r="A2845" s="593">
        <v>38150</v>
      </c>
      <c r="B2845" s="594">
        <v>15</v>
      </c>
      <c r="C2845" s="595" t="s">
        <v>9815</v>
      </c>
      <c r="D2845" s="596" t="s">
        <v>9816</v>
      </c>
      <c r="E2845" s="585"/>
      <c r="F2845" s="585"/>
    </row>
    <row r="2846" spans="1:6" ht="17.5" customHeight="1" thickBot="1">
      <c r="A2846" s="593">
        <v>38151</v>
      </c>
      <c r="B2846" s="594">
        <v>15</v>
      </c>
      <c r="C2846" s="595" t="s">
        <v>9817</v>
      </c>
      <c r="D2846" s="596" t="s">
        <v>9818</v>
      </c>
      <c r="E2846" s="585"/>
      <c r="F2846" s="585"/>
    </row>
    <row r="2847" spans="1:6" ht="17.5" customHeight="1" thickBot="1">
      <c r="A2847" s="593">
        <v>38152</v>
      </c>
      <c r="B2847" s="594">
        <v>15</v>
      </c>
      <c r="C2847" s="595" t="s">
        <v>9817</v>
      </c>
      <c r="D2847" s="596" t="s">
        <v>9819</v>
      </c>
      <c r="E2847" s="585"/>
      <c r="F2847" s="585"/>
    </row>
    <row r="2848" spans="1:6" ht="17.5" customHeight="1" thickBot="1">
      <c r="A2848" s="593">
        <v>38153</v>
      </c>
      <c r="B2848" s="594">
        <v>15</v>
      </c>
      <c r="C2848" s="595" t="s">
        <v>9817</v>
      </c>
      <c r="D2848" s="596" t="s">
        <v>9820</v>
      </c>
      <c r="E2848" s="585"/>
      <c r="F2848" s="585"/>
    </row>
    <row r="2849" spans="1:6" ht="17.5" customHeight="1" thickBot="1">
      <c r="A2849" s="593">
        <v>38160</v>
      </c>
      <c r="B2849" s="594">
        <v>15</v>
      </c>
      <c r="C2849" s="595" t="s">
        <v>9821</v>
      </c>
      <c r="D2849" s="596" t="s">
        <v>9822</v>
      </c>
      <c r="E2849" s="585"/>
      <c r="F2849" s="585"/>
    </row>
    <row r="2850" spans="1:6" ht="17.5" customHeight="1" thickBot="1">
      <c r="A2850" s="593">
        <v>38161</v>
      </c>
      <c r="B2850" s="594">
        <v>15</v>
      </c>
      <c r="C2850" s="595" t="s">
        <v>9823</v>
      </c>
      <c r="D2850" s="596" t="s">
        <v>6531</v>
      </c>
      <c r="E2850" s="585"/>
      <c r="F2850" s="585"/>
    </row>
    <row r="2851" spans="1:6" ht="17.5" customHeight="1" thickBot="1">
      <c r="A2851" s="593">
        <v>38170</v>
      </c>
      <c r="B2851" s="594">
        <v>15</v>
      </c>
      <c r="C2851" s="595" t="s">
        <v>9824</v>
      </c>
      <c r="D2851" s="596">
        <v>0</v>
      </c>
      <c r="E2851" s="585"/>
      <c r="F2851" s="585"/>
    </row>
    <row r="2852" spans="1:6" ht="17.5" customHeight="1" thickBot="1">
      <c r="A2852" s="593">
        <v>38171</v>
      </c>
      <c r="B2852" s="594">
        <v>15</v>
      </c>
      <c r="C2852" s="595" t="s">
        <v>9825</v>
      </c>
      <c r="D2852" s="596">
        <v>0</v>
      </c>
      <c r="E2852" s="585"/>
      <c r="F2852" s="585"/>
    </row>
    <row r="2853" spans="1:6" ht="17.5" customHeight="1" thickBot="1">
      <c r="A2853" s="593">
        <v>38172</v>
      </c>
      <c r="B2853" s="594">
        <v>15</v>
      </c>
      <c r="C2853" s="595" t="s">
        <v>9826</v>
      </c>
      <c r="D2853" s="596">
        <v>200</v>
      </c>
      <c r="E2853" s="585"/>
      <c r="F2853" s="585"/>
    </row>
    <row r="2854" spans="1:6" ht="17.5" customHeight="1" thickBot="1">
      <c r="A2854" s="593">
        <v>38173</v>
      </c>
      <c r="B2854" s="594">
        <v>15</v>
      </c>
      <c r="C2854" s="595" t="s">
        <v>9827</v>
      </c>
      <c r="D2854" s="596" t="s">
        <v>9828</v>
      </c>
      <c r="E2854" s="585"/>
      <c r="F2854" s="585"/>
    </row>
    <row r="2855" spans="1:6" ht="17.5" customHeight="1" thickBot="1">
      <c r="A2855" s="593">
        <v>38174</v>
      </c>
      <c r="B2855" s="594">
        <v>15</v>
      </c>
      <c r="C2855" s="595" t="s">
        <v>9827</v>
      </c>
      <c r="D2855" s="596" t="s">
        <v>9829</v>
      </c>
      <c r="E2855" s="585"/>
      <c r="F2855" s="585"/>
    </row>
    <row r="2856" spans="1:6" ht="17.5" customHeight="1" thickBot="1">
      <c r="A2856" s="593">
        <v>38176</v>
      </c>
      <c r="B2856" s="594">
        <v>15</v>
      </c>
      <c r="C2856" s="595" t="s">
        <v>9830</v>
      </c>
      <c r="D2856" s="596">
        <v>400</v>
      </c>
      <c r="E2856" s="585"/>
      <c r="F2856" s="585"/>
    </row>
    <row r="2857" spans="1:6" ht="17.5" customHeight="1" thickBot="1">
      <c r="A2857" s="593">
        <v>38177</v>
      </c>
      <c r="B2857" s="594">
        <v>15</v>
      </c>
      <c r="C2857" s="595" t="s">
        <v>9831</v>
      </c>
      <c r="D2857" s="596">
        <v>400</v>
      </c>
      <c r="E2857" s="585"/>
      <c r="F2857" s="585"/>
    </row>
    <row r="2858" spans="1:6" ht="17.5" customHeight="1" thickBot="1">
      <c r="A2858" s="593">
        <v>38178</v>
      </c>
      <c r="B2858" s="594">
        <v>15</v>
      </c>
      <c r="C2858" s="595" t="s">
        <v>9832</v>
      </c>
      <c r="D2858" s="596">
        <v>400</v>
      </c>
      <c r="E2858" s="585"/>
      <c r="F2858" s="585"/>
    </row>
    <row r="2859" spans="1:6" ht="17.5" customHeight="1" thickBot="1">
      <c r="A2859" s="593">
        <v>38179</v>
      </c>
      <c r="B2859" s="594">
        <v>15</v>
      </c>
      <c r="C2859" s="595" t="s">
        <v>9833</v>
      </c>
      <c r="D2859" s="596" t="s">
        <v>9834</v>
      </c>
      <c r="E2859" s="585"/>
      <c r="F2859" s="585"/>
    </row>
    <row r="2860" spans="1:6" ht="17.5" customHeight="1" thickBot="1">
      <c r="A2860" s="593">
        <v>38180</v>
      </c>
      <c r="B2860" s="594">
        <v>15</v>
      </c>
      <c r="C2860" s="595" t="s">
        <v>9833</v>
      </c>
      <c r="D2860" s="596" t="s">
        <v>9835</v>
      </c>
      <c r="E2860" s="585"/>
      <c r="F2860" s="585"/>
    </row>
    <row r="2861" spans="1:6" ht="17.5" customHeight="1" thickBot="1">
      <c r="A2861" s="593">
        <v>38181</v>
      </c>
      <c r="B2861" s="594">
        <v>15</v>
      </c>
      <c r="C2861" s="595" t="s">
        <v>9836</v>
      </c>
      <c r="D2861" s="596" t="s">
        <v>9837</v>
      </c>
      <c r="E2861" s="585"/>
      <c r="F2861" s="585"/>
    </row>
    <row r="2862" spans="1:6" ht="17.5" customHeight="1" thickBot="1">
      <c r="A2862" s="593">
        <v>38190</v>
      </c>
      <c r="B2862" s="594">
        <v>15</v>
      </c>
      <c r="C2862" s="595" t="s">
        <v>9838</v>
      </c>
      <c r="D2862" s="596" t="s">
        <v>9839</v>
      </c>
      <c r="E2862" s="585"/>
      <c r="F2862" s="585"/>
    </row>
    <row r="2863" spans="1:6" ht="17.5" customHeight="1" thickBot="1">
      <c r="A2863" s="593">
        <v>38191</v>
      </c>
      <c r="B2863" s="594">
        <v>15</v>
      </c>
      <c r="C2863" s="595" t="s">
        <v>9840</v>
      </c>
      <c r="D2863" s="596" t="s">
        <v>6531</v>
      </c>
      <c r="E2863" s="585"/>
      <c r="F2863" s="585"/>
    </row>
    <row r="2864" spans="1:6" ht="17.5" customHeight="1" thickBot="1">
      <c r="A2864" s="593">
        <v>38200</v>
      </c>
      <c r="B2864" s="594">
        <v>15</v>
      </c>
      <c r="C2864" s="595" t="s">
        <v>9841</v>
      </c>
      <c r="D2864" s="596" t="s">
        <v>6531</v>
      </c>
      <c r="E2864" s="585"/>
      <c r="F2864" s="585"/>
    </row>
    <row r="2865" spans="1:6" ht="17.5" customHeight="1" thickBot="1">
      <c r="A2865" s="593">
        <v>38201</v>
      </c>
      <c r="B2865" s="594">
        <v>15</v>
      </c>
      <c r="C2865" s="595" t="s">
        <v>9842</v>
      </c>
      <c r="D2865" s="596">
        <v>400</v>
      </c>
      <c r="E2865" s="585"/>
      <c r="F2865" s="585"/>
    </row>
    <row r="2866" spans="1:6" ht="17.5" customHeight="1" thickBot="1">
      <c r="A2866" s="593">
        <v>3821</v>
      </c>
      <c r="B2866" s="594">
        <v>19</v>
      </c>
      <c r="C2866" s="595" t="s">
        <v>9843</v>
      </c>
      <c r="D2866" s="596" t="s">
        <v>6531</v>
      </c>
      <c r="E2866" s="585"/>
      <c r="F2866" s="585"/>
    </row>
    <row r="2867" spans="1:6" ht="17.5" customHeight="1" thickBot="1">
      <c r="A2867" s="593">
        <v>38210</v>
      </c>
      <c r="B2867" s="594">
        <v>15</v>
      </c>
      <c r="C2867" s="595" t="s">
        <v>9844</v>
      </c>
      <c r="D2867" s="596" t="s">
        <v>9845</v>
      </c>
      <c r="E2867" s="585"/>
      <c r="F2867" s="585"/>
    </row>
    <row r="2868" spans="1:6" ht="17.5" customHeight="1" thickBot="1">
      <c r="A2868" s="593">
        <v>38211</v>
      </c>
      <c r="B2868" s="594">
        <v>15</v>
      </c>
      <c r="C2868" s="595" t="s">
        <v>9846</v>
      </c>
      <c r="D2868" s="596" t="s">
        <v>9847</v>
      </c>
      <c r="E2868" s="585"/>
      <c r="F2868" s="585"/>
    </row>
    <row r="2869" spans="1:6" ht="17.5" customHeight="1" thickBot="1">
      <c r="A2869" s="593">
        <v>38220</v>
      </c>
      <c r="B2869" s="594">
        <v>15</v>
      </c>
      <c r="C2869" s="595" t="s">
        <v>9848</v>
      </c>
      <c r="D2869" s="596" t="s">
        <v>9849</v>
      </c>
      <c r="E2869" s="585"/>
      <c r="F2869" s="585"/>
    </row>
    <row r="2870" spans="1:6" ht="17.5" customHeight="1" thickBot="1">
      <c r="A2870" s="593">
        <v>38221</v>
      </c>
      <c r="B2870" s="594">
        <v>15</v>
      </c>
      <c r="C2870" s="595" t="s">
        <v>9848</v>
      </c>
      <c r="D2870" s="596" t="s">
        <v>9849</v>
      </c>
      <c r="E2870" s="585"/>
      <c r="F2870" s="585"/>
    </row>
    <row r="2871" spans="1:6" ht="17.5" customHeight="1" thickBot="1">
      <c r="A2871" s="593">
        <v>38222</v>
      </c>
      <c r="B2871" s="594">
        <v>15</v>
      </c>
      <c r="C2871" s="595" t="s">
        <v>9848</v>
      </c>
      <c r="D2871" s="596" t="s">
        <v>9849</v>
      </c>
      <c r="E2871" s="585"/>
      <c r="F2871" s="585"/>
    </row>
    <row r="2872" spans="1:6" ht="17.5" customHeight="1" thickBot="1">
      <c r="A2872" s="593">
        <v>38223</v>
      </c>
      <c r="B2872" s="594">
        <v>15</v>
      </c>
      <c r="C2872" s="595" t="s">
        <v>9850</v>
      </c>
      <c r="D2872" s="596" t="s">
        <v>9851</v>
      </c>
      <c r="E2872" s="585"/>
      <c r="F2872" s="585"/>
    </row>
    <row r="2873" spans="1:6" ht="17.5" customHeight="1" thickBot="1">
      <c r="A2873" s="593">
        <v>38224</v>
      </c>
      <c r="B2873" s="594">
        <v>15</v>
      </c>
      <c r="C2873" s="595" t="s">
        <v>9852</v>
      </c>
      <c r="D2873" s="596">
        <v>200</v>
      </c>
      <c r="E2873" s="585"/>
      <c r="F2873" s="585"/>
    </row>
    <row r="2874" spans="1:6" ht="17.5" customHeight="1" thickBot="1">
      <c r="A2874" s="593">
        <v>38225</v>
      </c>
      <c r="B2874" s="594">
        <v>15</v>
      </c>
      <c r="C2874" s="595" t="s">
        <v>9853</v>
      </c>
      <c r="D2874" s="596" t="s">
        <v>9854</v>
      </c>
      <c r="E2874" s="585"/>
      <c r="F2874" s="585"/>
    </row>
    <row r="2875" spans="1:6" ht="17.5" customHeight="1" thickBot="1">
      <c r="A2875" s="593">
        <v>38230</v>
      </c>
      <c r="B2875" s="594">
        <v>15</v>
      </c>
      <c r="C2875" s="595" t="s">
        <v>9855</v>
      </c>
      <c r="D2875" s="596" t="s">
        <v>6531</v>
      </c>
      <c r="E2875" s="585"/>
      <c r="F2875" s="585"/>
    </row>
    <row r="2876" spans="1:6" ht="17.5" customHeight="1" thickBot="1">
      <c r="A2876" s="593">
        <v>38301</v>
      </c>
      <c r="B2876" s="594">
        <v>15</v>
      </c>
      <c r="C2876" s="595" t="s">
        <v>9856</v>
      </c>
      <c r="D2876" s="596" t="s">
        <v>6531</v>
      </c>
      <c r="E2876" s="585"/>
      <c r="F2876" s="585"/>
    </row>
    <row r="2877" spans="1:6" ht="17.5" customHeight="1" thickBot="1">
      <c r="A2877" s="593">
        <v>38302</v>
      </c>
      <c r="B2877" s="594">
        <v>15</v>
      </c>
      <c r="C2877" s="595" t="s">
        <v>9857</v>
      </c>
      <c r="D2877" s="596" t="s">
        <v>6531</v>
      </c>
      <c r="E2877" s="585"/>
      <c r="F2877" s="585"/>
    </row>
    <row r="2878" spans="1:6" ht="17.5" customHeight="1" thickBot="1">
      <c r="A2878" s="593">
        <v>3833</v>
      </c>
      <c r="B2878" s="594">
        <v>19</v>
      </c>
      <c r="C2878" s="595" t="s">
        <v>9858</v>
      </c>
      <c r="D2878" s="596" t="s">
        <v>9859</v>
      </c>
      <c r="E2878" s="585"/>
      <c r="F2878" s="585"/>
    </row>
    <row r="2879" spans="1:6" ht="17.5" customHeight="1" thickBot="1">
      <c r="A2879" s="593">
        <v>38330</v>
      </c>
      <c r="B2879" s="594">
        <v>15</v>
      </c>
      <c r="C2879" s="595" t="s">
        <v>9860</v>
      </c>
      <c r="D2879" s="596">
        <v>800</v>
      </c>
      <c r="E2879" s="585"/>
      <c r="F2879" s="585"/>
    </row>
    <row r="2880" spans="1:6" ht="17.5" customHeight="1" thickBot="1">
      <c r="A2880" s="593">
        <v>38331</v>
      </c>
      <c r="B2880" s="594">
        <v>15</v>
      </c>
      <c r="C2880" s="595" t="s">
        <v>9861</v>
      </c>
      <c r="D2880" s="596">
        <v>400</v>
      </c>
      <c r="E2880" s="585"/>
      <c r="F2880" s="585"/>
    </row>
    <row r="2881" spans="1:6" ht="17.5" customHeight="1" thickBot="1">
      <c r="A2881" s="593">
        <v>38332</v>
      </c>
      <c r="B2881" s="594">
        <v>15</v>
      </c>
      <c r="C2881" s="595" t="s">
        <v>9862</v>
      </c>
      <c r="D2881" s="596">
        <v>100</v>
      </c>
      <c r="E2881" s="585"/>
      <c r="F2881" s="585"/>
    </row>
    <row r="2882" spans="1:6" ht="17.5" customHeight="1" thickBot="1">
      <c r="A2882" s="593">
        <v>3834</v>
      </c>
      <c r="B2882" s="594">
        <v>19</v>
      </c>
      <c r="C2882" s="595" t="s">
        <v>9863</v>
      </c>
      <c r="D2882" s="596" t="s">
        <v>6531</v>
      </c>
      <c r="E2882" s="585"/>
      <c r="F2882" s="585"/>
    </row>
    <row r="2883" spans="1:6" ht="17.5" customHeight="1" thickBot="1">
      <c r="A2883" s="593">
        <v>3836</v>
      </c>
      <c r="B2883" s="594">
        <v>19</v>
      </c>
      <c r="C2883" s="595" t="s">
        <v>9858</v>
      </c>
      <c r="D2883" s="596" t="s">
        <v>9864</v>
      </c>
      <c r="E2883" s="585"/>
      <c r="F2883" s="585"/>
    </row>
    <row r="2884" spans="1:6" ht="17.5" customHeight="1" thickBot="1">
      <c r="A2884" s="593">
        <v>3838</v>
      </c>
      <c r="B2884" s="594">
        <v>19</v>
      </c>
      <c r="C2884" s="595" t="s">
        <v>9858</v>
      </c>
      <c r="D2884" s="596" t="s">
        <v>9865</v>
      </c>
      <c r="E2884" s="585"/>
      <c r="F2884" s="585"/>
    </row>
    <row r="2885" spans="1:6" ht="17.5" customHeight="1" thickBot="1">
      <c r="A2885" s="593">
        <v>38401</v>
      </c>
      <c r="B2885" s="594">
        <v>15</v>
      </c>
      <c r="C2885" s="595" t="s">
        <v>9866</v>
      </c>
      <c r="D2885" s="596" t="s">
        <v>6531</v>
      </c>
      <c r="E2885" s="585"/>
      <c r="F2885" s="585"/>
    </row>
    <row r="2886" spans="1:6" ht="17.5" customHeight="1" thickBot="1">
      <c r="A2886" s="593">
        <v>3843</v>
      </c>
      <c r="B2886" s="594">
        <v>19</v>
      </c>
      <c r="C2886" s="595" t="s">
        <v>9867</v>
      </c>
      <c r="D2886" s="596" t="s">
        <v>9859</v>
      </c>
      <c r="E2886" s="585"/>
      <c r="F2886" s="585"/>
    </row>
    <row r="2887" spans="1:6" ht="17.5" customHeight="1" thickBot="1">
      <c r="A2887" s="593">
        <v>3848</v>
      </c>
      <c r="B2887" s="594">
        <v>19</v>
      </c>
      <c r="C2887" s="595" t="s">
        <v>9867</v>
      </c>
      <c r="D2887" s="596" t="s">
        <v>9865</v>
      </c>
      <c r="E2887" s="585"/>
      <c r="F2887" s="585"/>
    </row>
    <row r="2888" spans="1:6" ht="17.5" customHeight="1" thickBot="1">
      <c r="A2888" s="593">
        <v>38501</v>
      </c>
      <c r="B2888" s="594">
        <v>15</v>
      </c>
      <c r="C2888" s="595" t="s">
        <v>9868</v>
      </c>
      <c r="D2888" s="596" t="s">
        <v>6531</v>
      </c>
      <c r="E2888" s="585"/>
      <c r="F2888" s="585"/>
    </row>
    <row r="2889" spans="1:6" ht="17.5" customHeight="1" thickBot="1">
      <c r="A2889" s="593">
        <v>38502</v>
      </c>
      <c r="B2889" s="594">
        <v>15</v>
      </c>
      <c r="C2889" s="595" t="s">
        <v>9869</v>
      </c>
      <c r="D2889" s="596" t="s">
        <v>6531</v>
      </c>
      <c r="E2889" s="585"/>
      <c r="F2889" s="585"/>
    </row>
    <row r="2890" spans="1:6" ht="17.5" customHeight="1" thickBot="1">
      <c r="A2890" s="593">
        <v>38503</v>
      </c>
      <c r="B2890" s="594">
        <v>15</v>
      </c>
      <c r="C2890" s="595" t="s">
        <v>9870</v>
      </c>
      <c r="D2890" s="596">
        <v>320</v>
      </c>
      <c r="E2890" s="585"/>
      <c r="F2890" s="585"/>
    </row>
    <row r="2891" spans="1:6" ht="17.5" customHeight="1" thickBot="1">
      <c r="A2891" s="593">
        <v>38504</v>
      </c>
      <c r="B2891" s="594">
        <v>15</v>
      </c>
      <c r="C2891" s="595" t="s">
        <v>9871</v>
      </c>
      <c r="D2891" s="596" t="s">
        <v>6531</v>
      </c>
      <c r="E2891" s="585"/>
      <c r="F2891" s="585"/>
    </row>
    <row r="2892" spans="1:6" ht="17.5" customHeight="1" thickBot="1">
      <c r="A2892" s="593">
        <v>38505</v>
      </c>
      <c r="B2892" s="594">
        <v>15</v>
      </c>
      <c r="C2892" s="595" t="s">
        <v>9872</v>
      </c>
      <c r="D2892" s="596" t="s">
        <v>6531</v>
      </c>
      <c r="E2892" s="585"/>
      <c r="F2892" s="585"/>
    </row>
    <row r="2893" spans="1:6" ht="17.5" customHeight="1" thickBot="1">
      <c r="A2893" s="593">
        <v>38506</v>
      </c>
      <c r="B2893" s="594">
        <v>15</v>
      </c>
      <c r="C2893" s="595" t="s">
        <v>9873</v>
      </c>
      <c r="D2893" s="596" t="s">
        <v>6531</v>
      </c>
      <c r="E2893" s="585"/>
      <c r="F2893" s="585"/>
    </row>
    <row r="2894" spans="1:6" ht="17.5" customHeight="1" thickBot="1">
      <c r="A2894" s="593">
        <v>38507</v>
      </c>
      <c r="B2894" s="594">
        <v>15</v>
      </c>
      <c r="C2894" s="595" t="s">
        <v>9874</v>
      </c>
      <c r="D2894" s="596" t="s">
        <v>6531</v>
      </c>
      <c r="E2894" s="585"/>
      <c r="F2894" s="585"/>
    </row>
    <row r="2895" spans="1:6" ht="17.5" customHeight="1" thickBot="1">
      <c r="A2895" s="593">
        <v>38508</v>
      </c>
      <c r="B2895" s="594">
        <v>15</v>
      </c>
      <c r="C2895" s="595" t="s">
        <v>9875</v>
      </c>
      <c r="D2895" s="596" t="s">
        <v>6531</v>
      </c>
      <c r="E2895" s="585"/>
      <c r="F2895" s="585"/>
    </row>
    <row r="2896" spans="1:6" ht="17.5" customHeight="1" thickBot="1">
      <c r="A2896" s="593">
        <v>38509</v>
      </c>
      <c r="B2896" s="594">
        <v>15</v>
      </c>
      <c r="C2896" s="595" t="s">
        <v>9876</v>
      </c>
      <c r="D2896" s="596" t="s">
        <v>6531</v>
      </c>
      <c r="E2896" s="585"/>
      <c r="F2896" s="585"/>
    </row>
    <row r="2897" spans="1:6" ht="17.5" customHeight="1" thickBot="1">
      <c r="A2897" s="593">
        <v>38510</v>
      </c>
      <c r="B2897" s="594">
        <v>15</v>
      </c>
      <c r="C2897" s="595" t="s">
        <v>9877</v>
      </c>
      <c r="D2897" s="596" t="s">
        <v>6531</v>
      </c>
      <c r="E2897" s="585"/>
      <c r="F2897" s="585"/>
    </row>
    <row r="2898" spans="1:6" ht="17.5" customHeight="1" thickBot="1">
      <c r="A2898" s="593">
        <v>38511</v>
      </c>
      <c r="B2898" s="594">
        <v>15</v>
      </c>
      <c r="C2898" s="595" t="s">
        <v>9878</v>
      </c>
      <c r="D2898" s="596" t="s">
        <v>6531</v>
      </c>
      <c r="E2898" s="585"/>
      <c r="F2898" s="585"/>
    </row>
    <row r="2899" spans="1:6" ht="17.5" customHeight="1" thickBot="1">
      <c r="A2899" s="593">
        <v>38512</v>
      </c>
      <c r="B2899" s="594">
        <v>15</v>
      </c>
      <c r="C2899" s="595" t="s">
        <v>9879</v>
      </c>
      <c r="D2899" s="596" t="s">
        <v>6531</v>
      </c>
      <c r="E2899" s="585"/>
      <c r="F2899" s="585"/>
    </row>
    <row r="2900" spans="1:6" ht="17.5" customHeight="1" thickBot="1">
      <c r="A2900" s="593">
        <v>38513</v>
      </c>
      <c r="B2900" s="594">
        <v>15</v>
      </c>
      <c r="C2900" s="595" t="s">
        <v>9880</v>
      </c>
      <c r="D2900" s="596" t="s">
        <v>6531</v>
      </c>
      <c r="E2900" s="585"/>
      <c r="F2900" s="585"/>
    </row>
    <row r="2901" spans="1:6" ht="17.5" customHeight="1" thickBot="1">
      <c r="A2901" s="593">
        <v>38514</v>
      </c>
      <c r="B2901" s="594">
        <v>15</v>
      </c>
      <c r="C2901" s="595" t="s">
        <v>9881</v>
      </c>
      <c r="D2901" s="596" t="s">
        <v>6531</v>
      </c>
      <c r="E2901" s="585"/>
      <c r="F2901" s="585"/>
    </row>
    <row r="2902" spans="1:6" ht="17.5" customHeight="1" thickBot="1">
      <c r="A2902" s="593">
        <v>38515</v>
      </c>
      <c r="B2902" s="594">
        <v>15</v>
      </c>
      <c r="C2902" s="595" t="s">
        <v>9882</v>
      </c>
      <c r="D2902" s="596" t="s">
        <v>6531</v>
      </c>
      <c r="E2902" s="585"/>
      <c r="F2902" s="585"/>
    </row>
    <row r="2903" spans="1:6" ht="17.5" customHeight="1" thickBot="1">
      <c r="A2903" s="593">
        <v>38516</v>
      </c>
      <c r="B2903" s="594">
        <v>15</v>
      </c>
      <c r="C2903" s="595" t="s">
        <v>9883</v>
      </c>
      <c r="D2903" s="596" t="s">
        <v>6531</v>
      </c>
      <c r="E2903" s="585"/>
      <c r="F2903" s="585"/>
    </row>
    <row r="2904" spans="1:6" ht="17.5" customHeight="1" thickBot="1">
      <c r="A2904" s="593">
        <v>38517</v>
      </c>
      <c r="B2904" s="594">
        <v>15</v>
      </c>
      <c r="C2904" s="595" t="s">
        <v>9884</v>
      </c>
      <c r="D2904" s="596" t="s">
        <v>6531</v>
      </c>
      <c r="E2904" s="585"/>
      <c r="F2904" s="585"/>
    </row>
    <row r="2905" spans="1:6" ht="17.5" customHeight="1" thickBot="1">
      <c r="A2905" s="593">
        <v>38518</v>
      </c>
      <c r="B2905" s="594">
        <v>15</v>
      </c>
      <c r="C2905" s="595" t="s">
        <v>9885</v>
      </c>
      <c r="D2905" s="596" t="s">
        <v>6531</v>
      </c>
      <c r="E2905" s="585"/>
      <c r="F2905" s="585"/>
    </row>
    <row r="2906" spans="1:6" ht="17.5" customHeight="1" thickBot="1">
      <c r="A2906" s="593">
        <v>38519</v>
      </c>
      <c r="B2906" s="594">
        <v>15</v>
      </c>
      <c r="C2906" s="595" t="s">
        <v>9886</v>
      </c>
      <c r="D2906" s="596" t="s">
        <v>6531</v>
      </c>
      <c r="E2906" s="585"/>
      <c r="F2906" s="585"/>
    </row>
    <row r="2907" spans="1:6" ht="17.5" customHeight="1" thickBot="1">
      <c r="A2907" s="593">
        <v>38520</v>
      </c>
      <c r="B2907" s="594">
        <v>15</v>
      </c>
      <c r="C2907" s="595" t="s">
        <v>9887</v>
      </c>
      <c r="D2907" s="596" t="s">
        <v>6531</v>
      </c>
      <c r="E2907" s="585"/>
      <c r="F2907" s="585"/>
    </row>
    <row r="2908" spans="1:6" ht="17.5" customHeight="1" thickBot="1">
      <c r="A2908" s="593">
        <v>38521</v>
      </c>
      <c r="B2908" s="594">
        <v>15</v>
      </c>
      <c r="C2908" s="595" t="s">
        <v>9888</v>
      </c>
      <c r="D2908" s="596" t="s">
        <v>6531</v>
      </c>
      <c r="E2908" s="585"/>
      <c r="F2908" s="585"/>
    </row>
    <row r="2909" spans="1:6" ht="17.5" customHeight="1" thickBot="1">
      <c r="A2909" s="593">
        <v>38522</v>
      </c>
      <c r="B2909" s="594">
        <v>15</v>
      </c>
      <c r="C2909" s="595" t="s">
        <v>9889</v>
      </c>
      <c r="D2909" s="596" t="s">
        <v>6531</v>
      </c>
      <c r="E2909" s="585"/>
      <c r="F2909" s="585"/>
    </row>
    <row r="2910" spans="1:6" ht="17.5" customHeight="1" thickBot="1">
      <c r="A2910" s="593">
        <v>38523</v>
      </c>
      <c r="B2910" s="594">
        <v>15</v>
      </c>
      <c r="C2910" s="595" t="s">
        <v>9890</v>
      </c>
      <c r="D2910" s="596" t="s">
        <v>6531</v>
      </c>
      <c r="E2910" s="585"/>
      <c r="F2910" s="585"/>
    </row>
    <row r="2911" spans="1:6" ht="17.5" customHeight="1" thickBot="1">
      <c r="A2911" s="593">
        <v>38524</v>
      </c>
      <c r="B2911" s="594">
        <v>15</v>
      </c>
      <c r="C2911" s="595" t="s">
        <v>9891</v>
      </c>
      <c r="D2911" s="596" t="s">
        <v>6531</v>
      </c>
      <c r="E2911" s="585"/>
      <c r="F2911" s="585"/>
    </row>
    <row r="2912" spans="1:6" ht="17.5" customHeight="1" thickBot="1">
      <c r="A2912" s="593">
        <v>38525</v>
      </c>
      <c r="B2912" s="594">
        <v>15</v>
      </c>
      <c r="C2912" s="595" t="s">
        <v>9892</v>
      </c>
      <c r="D2912" s="596" t="s">
        <v>6531</v>
      </c>
      <c r="E2912" s="585"/>
      <c r="F2912" s="585"/>
    </row>
    <row r="2913" spans="1:6" ht="17.5" customHeight="1" thickBot="1">
      <c r="A2913" s="593">
        <v>38526</v>
      </c>
      <c r="B2913" s="594">
        <v>15</v>
      </c>
      <c r="C2913" s="595" t="s">
        <v>9893</v>
      </c>
      <c r="D2913" s="596" t="s">
        <v>6531</v>
      </c>
      <c r="E2913" s="585"/>
      <c r="F2913" s="585"/>
    </row>
    <row r="2914" spans="1:6" ht="17.5" customHeight="1" thickBot="1">
      <c r="A2914" s="593">
        <v>38527</v>
      </c>
      <c r="B2914" s="594">
        <v>15</v>
      </c>
      <c r="C2914" s="595" t="s">
        <v>9894</v>
      </c>
      <c r="D2914" s="596" t="s">
        <v>6531</v>
      </c>
      <c r="E2914" s="585"/>
      <c r="F2914" s="585"/>
    </row>
    <row r="2915" spans="1:6" ht="17.5" customHeight="1" thickBot="1">
      <c r="A2915" s="593">
        <v>38528</v>
      </c>
      <c r="B2915" s="594">
        <v>15</v>
      </c>
      <c r="C2915" s="595" t="s">
        <v>9895</v>
      </c>
      <c r="D2915" s="596" t="s">
        <v>6531</v>
      </c>
      <c r="E2915" s="585"/>
      <c r="F2915" s="585"/>
    </row>
    <row r="2916" spans="1:6" ht="17.5" customHeight="1" thickBot="1">
      <c r="A2916" s="593">
        <v>38529</v>
      </c>
      <c r="B2916" s="594">
        <v>15</v>
      </c>
      <c r="C2916" s="595" t="s">
        <v>9896</v>
      </c>
      <c r="D2916" s="596" t="s">
        <v>6531</v>
      </c>
      <c r="E2916" s="585"/>
      <c r="F2916" s="585"/>
    </row>
    <row r="2917" spans="1:6" ht="17.5" customHeight="1" thickBot="1">
      <c r="A2917" s="593">
        <v>38530</v>
      </c>
      <c r="B2917" s="594">
        <v>15</v>
      </c>
      <c r="C2917" s="595" t="s">
        <v>9897</v>
      </c>
      <c r="D2917" s="596" t="s">
        <v>6531</v>
      </c>
      <c r="E2917" s="585"/>
      <c r="F2917" s="585"/>
    </row>
    <row r="2918" spans="1:6" ht="17.5" customHeight="1" thickBot="1">
      <c r="A2918" s="593">
        <v>38531</v>
      </c>
      <c r="B2918" s="594">
        <v>15</v>
      </c>
      <c r="C2918" s="595" t="s">
        <v>9898</v>
      </c>
      <c r="D2918" s="596" t="s">
        <v>6531</v>
      </c>
      <c r="E2918" s="585"/>
      <c r="F2918" s="585"/>
    </row>
    <row r="2919" spans="1:6" ht="17.5" customHeight="1" thickBot="1">
      <c r="A2919" s="593">
        <v>38532</v>
      </c>
      <c r="B2919" s="594">
        <v>15</v>
      </c>
      <c r="C2919" s="595" t="s">
        <v>9899</v>
      </c>
      <c r="D2919" s="596" t="s">
        <v>6531</v>
      </c>
      <c r="E2919" s="585"/>
      <c r="F2919" s="585"/>
    </row>
    <row r="2920" spans="1:6" ht="17.5" customHeight="1" thickBot="1">
      <c r="A2920" s="593">
        <v>38533</v>
      </c>
      <c r="B2920" s="594">
        <v>15</v>
      </c>
      <c r="C2920" s="595" t="s">
        <v>9900</v>
      </c>
      <c r="D2920" s="596" t="s">
        <v>6531</v>
      </c>
      <c r="E2920" s="585"/>
      <c r="F2920" s="585"/>
    </row>
    <row r="2921" spans="1:6" ht="17.5" customHeight="1" thickBot="1">
      <c r="A2921" s="593">
        <v>38534</v>
      </c>
      <c r="B2921" s="594">
        <v>15</v>
      </c>
      <c r="C2921" s="595" t="s">
        <v>9901</v>
      </c>
      <c r="D2921" s="596" t="s">
        <v>6531</v>
      </c>
      <c r="E2921" s="585"/>
      <c r="F2921" s="585"/>
    </row>
    <row r="2922" spans="1:6" ht="17.5" customHeight="1" thickBot="1">
      <c r="A2922" s="593">
        <v>38535</v>
      </c>
      <c r="B2922" s="594">
        <v>15</v>
      </c>
      <c r="C2922" s="595" t="s">
        <v>9902</v>
      </c>
      <c r="D2922" s="596" t="s">
        <v>6531</v>
      </c>
      <c r="E2922" s="585"/>
      <c r="F2922" s="585"/>
    </row>
    <row r="2923" spans="1:6" ht="17.5" customHeight="1" thickBot="1">
      <c r="A2923" s="593">
        <v>38536</v>
      </c>
      <c r="B2923" s="594">
        <v>15</v>
      </c>
      <c r="C2923" s="595" t="s">
        <v>9903</v>
      </c>
      <c r="D2923" s="596" t="s">
        <v>6531</v>
      </c>
      <c r="E2923" s="585"/>
      <c r="F2923" s="585"/>
    </row>
    <row r="2924" spans="1:6" ht="17.5" customHeight="1" thickBot="1">
      <c r="A2924" s="593">
        <v>38537</v>
      </c>
      <c r="B2924" s="594">
        <v>15</v>
      </c>
      <c r="C2924" s="595" t="s">
        <v>9904</v>
      </c>
      <c r="D2924" s="596" t="s">
        <v>6531</v>
      </c>
      <c r="E2924" s="585"/>
      <c r="F2924" s="585"/>
    </row>
    <row r="2925" spans="1:6" ht="17.5" customHeight="1" thickBot="1">
      <c r="A2925" s="593">
        <v>38538</v>
      </c>
      <c r="B2925" s="594">
        <v>15</v>
      </c>
      <c r="C2925" s="595" t="s">
        <v>9905</v>
      </c>
      <c r="D2925" s="596" t="s">
        <v>6531</v>
      </c>
      <c r="E2925" s="585"/>
      <c r="F2925" s="585"/>
    </row>
    <row r="2926" spans="1:6" ht="17.5" customHeight="1" thickBot="1">
      <c r="A2926" s="593">
        <v>38539</v>
      </c>
      <c r="B2926" s="594">
        <v>15</v>
      </c>
      <c r="C2926" s="595" t="s">
        <v>9906</v>
      </c>
      <c r="D2926" s="596" t="s">
        <v>6531</v>
      </c>
      <c r="E2926" s="585"/>
      <c r="F2926" s="585"/>
    </row>
    <row r="2927" spans="1:6" ht="17.5" customHeight="1" thickBot="1">
      <c r="A2927" s="593">
        <v>38540</v>
      </c>
      <c r="B2927" s="594">
        <v>15</v>
      </c>
      <c r="C2927" s="595" t="s">
        <v>9907</v>
      </c>
      <c r="D2927" s="596" t="s">
        <v>6531</v>
      </c>
      <c r="E2927" s="585"/>
      <c r="F2927" s="585"/>
    </row>
    <row r="2928" spans="1:6" ht="17.5" customHeight="1" thickBot="1">
      <c r="A2928" s="593">
        <v>38541</v>
      </c>
      <c r="B2928" s="594">
        <v>15</v>
      </c>
      <c r="C2928" s="595" t="s">
        <v>9908</v>
      </c>
      <c r="D2928" s="596" t="s">
        <v>6531</v>
      </c>
      <c r="E2928" s="585"/>
      <c r="F2928" s="585"/>
    </row>
    <row r="2929" spans="1:6" ht="17.5" customHeight="1" thickBot="1">
      <c r="A2929" s="593">
        <v>38542</v>
      </c>
      <c r="B2929" s="594">
        <v>15</v>
      </c>
      <c r="C2929" s="595" t="s">
        <v>9909</v>
      </c>
      <c r="D2929" s="596" t="s">
        <v>6531</v>
      </c>
      <c r="E2929" s="585"/>
      <c r="F2929" s="585"/>
    </row>
    <row r="2930" spans="1:6" ht="17.5" customHeight="1" thickBot="1">
      <c r="A2930" s="593">
        <v>38543</v>
      </c>
      <c r="B2930" s="594">
        <v>15</v>
      </c>
      <c r="C2930" s="595" t="s">
        <v>9910</v>
      </c>
      <c r="D2930" s="596" t="s">
        <v>6531</v>
      </c>
      <c r="E2930" s="585"/>
      <c r="F2930" s="585"/>
    </row>
    <row r="2931" spans="1:6" ht="17.5" customHeight="1" thickBot="1">
      <c r="A2931" s="593">
        <v>38544</v>
      </c>
      <c r="B2931" s="594">
        <v>15</v>
      </c>
      <c r="C2931" s="595" t="s">
        <v>9911</v>
      </c>
      <c r="D2931" s="596" t="s">
        <v>6531</v>
      </c>
      <c r="E2931" s="585"/>
      <c r="F2931" s="585"/>
    </row>
    <row r="2932" spans="1:6" ht="17.5" customHeight="1" thickBot="1">
      <c r="A2932" s="593">
        <v>38545</v>
      </c>
      <c r="B2932" s="594">
        <v>15</v>
      </c>
      <c r="C2932" s="595" t="s">
        <v>9912</v>
      </c>
      <c r="D2932" s="596" t="s">
        <v>6531</v>
      </c>
      <c r="E2932" s="585"/>
      <c r="F2932" s="585"/>
    </row>
    <row r="2933" spans="1:6" ht="17.5" customHeight="1" thickBot="1">
      <c r="A2933" s="593">
        <v>38546</v>
      </c>
      <c r="B2933" s="594">
        <v>15</v>
      </c>
      <c r="C2933" s="595" t="s">
        <v>9913</v>
      </c>
      <c r="D2933" s="596" t="s">
        <v>6531</v>
      </c>
      <c r="E2933" s="585"/>
      <c r="F2933" s="585"/>
    </row>
    <row r="2934" spans="1:6" ht="17.5" customHeight="1" thickBot="1">
      <c r="A2934" s="593">
        <v>38547</v>
      </c>
      <c r="B2934" s="594">
        <v>15</v>
      </c>
      <c r="C2934" s="595" t="s">
        <v>9914</v>
      </c>
      <c r="D2934" s="596" t="s">
        <v>6531</v>
      </c>
      <c r="E2934" s="585"/>
      <c r="F2934" s="585"/>
    </row>
    <row r="2935" spans="1:6" ht="17.5" customHeight="1" thickBot="1">
      <c r="A2935" s="593">
        <v>38548</v>
      </c>
      <c r="B2935" s="594">
        <v>15</v>
      </c>
      <c r="C2935" s="595" t="s">
        <v>9915</v>
      </c>
      <c r="D2935" s="596" t="s">
        <v>6531</v>
      </c>
      <c r="E2935" s="585"/>
      <c r="F2935" s="585"/>
    </row>
    <row r="2936" spans="1:6" ht="17.5" customHeight="1" thickBot="1">
      <c r="A2936" s="593">
        <v>38549</v>
      </c>
      <c r="B2936" s="594">
        <v>15</v>
      </c>
      <c r="C2936" s="595" t="s">
        <v>9916</v>
      </c>
      <c r="D2936" s="596" t="s">
        <v>6531</v>
      </c>
      <c r="E2936" s="585"/>
      <c r="F2936" s="585"/>
    </row>
    <row r="2937" spans="1:6" ht="17.5" customHeight="1" thickBot="1">
      <c r="A2937" s="593">
        <v>38550</v>
      </c>
      <c r="B2937" s="594">
        <v>15</v>
      </c>
      <c r="C2937" s="595" t="s">
        <v>9917</v>
      </c>
      <c r="D2937" s="596" t="s">
        <v>6531</v>
      </c>
      <c r="E2937" s="585"/>
      <c r="F2937" s="585"/>
    </row>
    <row r="2938" spans="1:6" ht="17.5" customHeight="1" thickBot="1">
      <c r="A2938" s="593">
        <v>38551</v>
      </c>
      <c r="B2938" s="594">
        <v>15</v>
      </c>
      <c r="C2938" s="595" t="s">
        <v>9918</v>
      </c>
      <c r="D2938" s="596" t="s">
        <v>6531</v>
      </c>
      <c r="E2938" s="585"/>
      <c r="F2938" s="585"/>
    </row>
    <row r="2939" spans="1:6" ht="17.5" customHeight="1" thickBot="1">
      <c r="A2939" s="593">
        <v>38552</v>
      </c>
      <c r="B2939" s="594">
        <v>15</v>
      </c>
      <c r="C2939" s="595" t="s">
        <v>9919</v>
      </c>
      <c r="D2939" s="596" t="s">
        <v>6531</v>
      </c>
      <c r="E2939" s="585"/>
      <c r="F2939" s="585"/>
    </row>
    <row r="2940" spans="1:6" ht="17.5" customHeight="1" thickBot="1">
      <c r="A2940" s="593">
        <v>38553</v>
      </c>
      <c r="B2940" s="594">
        <v>15</v>
      </c>
      <c r="C2940" s="595" t="s">
        <v>9920</v>
      </c>
      <c r="D2940" s="596" t="s">
        <v>6531</v>
      </c>
      <c r="E2940" s="585"/>
      <c r="F2940" s="585"/>
    </row>
    <row r="2941" spans="1:6" ht="17.5" customHeight="1" thickBot="1">
      <c r="A2941" s="593">
        <v>38554</v>
      </c>
      <c r="B2941" s="594">
        <v>15</v>
      </c>
      <c r="C2941" s="595" t="s">
        <v>9921</v>
      </c>
      <c r="D2941" s="596" t="s">
        <v>6531</v>
      </c>
      <c r="E2941" s="585"/>
      <c r="F2941" s="585"/>
    </row>
    <row r="2942" spans="1:6" ht="17.5" customHeight="1" thickBot="1">
      <c r="A2942" s="593">
        <v>38555</v>
      </c>
      <c r="B2942" s="594">
        <v>15</v>
      </c>
      <c r="C2942" s="595" t="s">
        <v>9922</v>
      </c>
      <c r="D2942" s="596" t="s">
        <v>6531</v>
      </c>
      <c r="E2942" s="585"/>
      <c r="F2942" s="585"/>
    </row>
    <row r="2943" spans="1:6" ht="17.5" customHeight="1" thickBot="1">
      <c r="A2943" s="593">
        <v>38556</v>
      </c>
      <c r="B2943" s="594">
        <v>15</v>
      </c>
      <c r="C2943" s="595" t="s">
        <v>9923</v>
      </c>
      <c r="D2943" s="596" t="s">
        <v>6531</v>
      </c>
      <c r="E2943" s="585"/>
      <c r="F2943" s="585"/>
    </row>
    <row r="2944" spans="1:6" ht="17.5" customHeight="1" thickBot="1">
      <c r="A2944" s="593">
        <v>38557</v>
      </c>
      <c r="B2944" s="594">
        <v>15</v>
      </c>
      <c r="C2944" s="595" t="s">
        <v>9924</v>
      </c>
      <c r="D2944" s="596" t="s">
        <v>6531</v>
      </c>
      <c r="E2944" s="585"/>
      <c r="F2944" s="585"/>
    </row>
    <row r="2945" spans="1:6" ht="17.5" customHeight="1" thickBot="1">
      <c r="A2945" s="593">
        <v>38558</v>
      </c>
      <c r="B2945" s="594">
        <v>15</v>
      </c>
      <c r="C2945" s="595" t="s">
        <v>9925</v>
      </c>
      <c r="D2945" s="596" t="s">
        <v>6531</v>
      </c>
      <c r="E2945" s="585"/>
      <c r="F2945" s="585"/>
    </row>
    <row r="2946" spans="1:6" ht="17.5" customHeight="1" thickBot="1">
      <c r="A2946" s="593">
        <v>38559</v>
      </c>
      <c r="B2946" s="594">
        <v>15</v>
      </c>
      <c r="C2946" s="595" t="s">
        <v>9926</v>
      </c>
      <c r="D2946" s="596" t="s">
        <v>6531</v>
      </c>
      <c r="E2946" s="585"/>
      <c r="F2946" s="585"/>
    </row>
    <row r="2947" spans="1:6" ht="17.5" customHeight="1" thickBot="1">
      <c r="A2947" s="593">
        <v>38560</v>
      </c>
      <c r="B2947" s="594">
        <v>15</v>
      </c>
      <c r="C2947" s="595" t="s">
        <v>9927</v>
      </c>
      <c r="D2947" s="596" t="s">
        <v>6531</v>
      </c>
      <c r="E2947" s="585"/>
      <c r="F2947" s="585"/>
    </row>
    <row r="2948" spans="1:6" ht="17.5" customHeight="1" thickBot="1">
      <c r="A2948" s="593">
        <v>38561</v>
      </c>
      <c r="B2948" s="594">
        <v>15</v>
      </c>
      <c r="C2948" s="595" t="s">
        <v>9928</v>
      </c>
      <c r="D2948" s="596" t="s">
        <v>6531</v>
      </c>
      <c r="E2948" s="585"/>
      <c r="F2948" s="585"/>
    </row>
    <row r="2949" spans="1:6" ht="17.5" customHeight="1" thickBot="1">
      <c r="A2949" s="593">
        <v>38562</v>
      </c>
      <c r="B2949" s="594">
        <v>15</v>
      </c>
      <c r="C2949" s="595" t="s">
        <v>9929</v>
      </c>
      <c r="D2949" s="596" t="s">
        <v>6531</v>
      </c>
      <c r="E2949" s="585"/>
      <c r="F2949" s="585"/>
    </row>
    <row r="2950" spans="1:6" ht="17.5" customHeight="1" thickBot="1">
      <c r="A2950" s="593">
        <v>38563</v>
      </c>
      <c r="B2950" s="594">
        <v>15</v>
      </c>
      <c r="C2950" s="595" t="s">
        <v>9930</v>
      </c>
      <c r="D2950" s="596" t="s">
        <v>6531</v>
      </c>
      <c r="E2950" s="585"/>
      <c r="F2950" s="585"/>
    </row>
    <row r="2951" spans="1:6" ht="17.5" customHeight="1" thickBot="1">
      <c r="A2951" s="593">
        <v>38564</v>
      </c>
      <c r="B2951" s="594">
        <v>15</v>
      </c>
      <c r="C2951" s="595" t="s">
        <v>9931</v>
      </c>
      <c r="D2951" s="596" t="s">
        <v>6531</v>
      </c>
      <c r="E2951" s="585"/>
      <c r="F2951" s="585"/>
    </row>
    <row r="2952" spans="1:6" ht="17.5" customHeight="1" thickBot="1">
      <c r="A2952" s="593">
        <v>38565</v>
      </c>
      <c r="B2952" s="594">
        <v>15</v>
      </c>
      <c r="C2952" s="595" t="s">
        <v>9932</v>
      </c>
      <c r="D2952" s="596" t="s">
        <v>6531</v>
      </c>
      <c r="E2952" s="585"/>
      <c r="F2952" s="585"/>
    </row>
    <row r="2953" spans="1:6" ht="17.5" customHeight="1" thickBot="1">
      <c r="A2953" s="593">
        <v>38566</v>
      </c>
      <c r="B2953" s="594">
        <v>15</v>
      </c>
      <c r="C2953" s="595" t="s">
        <v>9933</v>
      </c>
      <c r="D2953" s="596" t="s">
        <v>6531</v>
      </c>
      <c r="E2953" s="585"/>
      <c r="F2953" s="585"/>
    </row>
    <row r="2954" spans="1:6" ht="17.5" customHeight="1" thickBot="1">
      <c r="A2954" s="593">
        <v>38567</v>
      </c>
      <c r="B2954" s="594">
        <v>15</v>
      </c>
      <c r="C2954" s="595" t="s">
        <v>9934</v>
      </c>
      <c r="D2954" s="596" t="s">
        <v>6531</v>
      </c>
      <c r="E2954" s="585"/>
      <c r="F2954" s="585"/>
    </row>
    <row r="2955" spans="1:6" ht="17.5" customHeight="1" thickBot="1">
      <c r="A2955" s="593">
        <v>38568</v>
      </c>
      <c r="B2955" s="594">
        <v>15</v>
      </c>
      <c r="C2955" s="595" t="s">
        <v>9935</v>
      </c>
      <c r="D2955" s="596" t="s">
        <v>6531</v>
      </c>
      <c r="E2955" s="585"/>
      <c r="F2955" s="585"/>
    </row>
    <row r="2956" spans="1:6" ht="17.5" customHeight="1" thickBot="1">
      <c r="A2956" s="593">
        <v>38569</v>
      </c>
      <c r="B2956" s="594">
        <v>15</v>
      </c>
      <c r="C2956" s="595" t="s">
        <v>9936</v>
      </c>
      <c r="D2956" s="596">
        <v>450</v>
      </c>
      <c r="E2956" s="585"/>
      <c r="F2956" s="585"/>
    </row>
    <row r="2957" spans="1:6" ht="17.5" customHeight="1" thickBot="1">
      <c r="A2957" s="593">
        <v>38570</v>
      </c>
      <c r="B2957" s="594">
        <v>15</v>
      </c>
      <c r="C2957" s="595" t="s">
        <v>9937</v>
      </c>
      <c r="D2957" s="596" t="s">
        <v>6531</v>
      </c>
      <c r="E2957" s="585"/>
      <c r="F2957" s="585"/>
    </row>
    <row r="2958" spans="1:6" ht="17.5" customHeight="1" thickBot="1">
      <c r="A2958" s="593">
        <v>38571</v>
      </c>
      <c r="B2958" s="594">
        <v>15</v>
      </c>
      <c r="C2958" s="595" t="s">
        <v>9938</v>
      </c>
      <c r="D2958" s="596" t="s">
        <v>6531</v>
      </c>
      <c r="E2958" s="585"/>
      <c r="F2958" s="585"/>
    </row>
    <row r="2959" spans="1:6" ht="17.5" customHeight="1" thickBot="1">
      <c r="A2959" s="593">
        <v>38572</v>
      </c>
      <c r="B2959" s="594">
        <v>15</v>
      </c>
      <c r="C2959" s="595" t="s">
        <v>9939</v>
      </c>
      <c r="D2959" s="596" t="s">
        <v>6531</v>
      </c>
      <c r="E2959" s="585"/>
      <c r="F2959" s="585"/>
    </row>
    <row r="2960" spans="1:6" ht="17.5" customHeight="1" thickBot="1">
      <c r="A2960" s="593">
        <v>38573</v>
      </c>
      <c r="B2960" s="594">
        <v>15</v>
      </c>
      <c r="C2960" s="595" t="s">
        <v>9940</v>
      </c>
      <c r="D2960" s="596">
        <v>550</v>
      </c>
      <c r="E2960" s="585"/>
      <c r="F2960" s="585"/>
    </row>
    <row r="2961" spans="1:6" ht="17.5" customHeight="1" thickBot="1">
      <c r="A2961" s="593">
        <v>38574</v>
      </c>
      <c r="B2961" s="594">
        <v>15</v>
      </c>
      <c r="C2961" s="595" t="s">
        <v>9941</v>
      </c>
      <c r="D2961" s="596" t="s">
        <v>6531</v>
      </c>
      <c r="E2961" s="585"/>
      <c r="F2961" s="585"/>
    </row>
    <row r="2962" spans="1:6" ht="17.5" customHeight="1" thickBot="1">
      <c r="A2962" s="593">
        <v>38575</v>
      </c>
      <c r="B2962" s="594">
        <v>15</v>
      </c>
      <c r="C2962" s="595" t="s">
        <v>9942</v>
      </c>
      <c r="D2962" s="596" t="s">
        <v>6531</v>
      </c>
      <c r="E2962" s="585"/>
      <c r="F2962" s="585"/>
    </row>
    <row r="2963" spans="1:6" ht="17.5" customHeight="1" thickBot="1">
      <c r="A2963" s="593">
        <v>38576</v>
      </c>
      <c r="B2963" s="594">
        <v>15</v>
      </c>
      <c r="C2963" s="595" t="s">
        <v>9943</v>
      </c>
      <c r="D2963" s="596" t="s">
        <v>6531</v>
      </c>
      <c r="E2963" s="585"/>
      <c r="F2963" s="585"/>
    </row>
    <row r="2964" spans="1:6" ht="17.5" customHeight="1" thickBot="1">
      <c r="A2964" s="593">
        <v>38577</v>
      </c>
      <c r="B2964" s="594">
        <v>15</v>
      </c>
      <c r="C2964" s="595" t="s">
        <v>9944</v>
      </c>
      <c r="D2964" s="596" t="s">
        <v>6531</v>
      </c>
      <c r="E2964" s="585"/>
      <c r="F2964" s="585"/>
    </row>
    <row r="2965" spans="1:6" ht="17.5" customHeight="1" thickBot="1">
      <c r="A2965" s="593">
        <v>38578</v>
      </c>
      <c r="B2965" s="594">
        <v>15</v>
      </c>
      <c r="C2965" s="595" t="s">
        <v>9945</v>
      </c>
      <c r="D2965" s="596" t="s">
        <v>6531</v>
      </c>
      <c r="E2965" s="585"/>
      <c r="F2965" s="585"/>
    </row>
    <row r="2966" spans="1:6" ht="17.5" customHeight="1" thickBot="1">
      <c r="A2966" s="593">
        <v>38579</v>
      </c>
      <c r="B2966" s="594">
        <v>15</v>
      </c>
      <c r="C2966" s="595" t="s">
        <v>9946</v>
      </c>
      <c r="D2966" s="596" t="s">
        <v>6531</v>
      </c>
      <c r="E2966" s="585"/>
      <c r="F2966" s="585"/>
    </row>
    <row r="2967" spans="1:6" ht="17.5" customHeight="1" thickBot="1">
      <c r="A2967" s="593">
        <v>38580</v>
      </c>
      <c r="B2967" s="594">
        <v>15</v>
      </c>
      <c r="C2967" s="595" t="s">
        <v>9947</v>
      </c>
      <c r="D2967" s="596" t="s">
        <v>6531</v>
      </c>
      <c r="E2967" s="585"/>
      <c r="F2967" s="585"/>
    </row>
    <row r="2968" spans="1:6" ht="17.5" customHeight="1" thickBot="1">
      <c r="A2968" s="593">
        <v>38581</v>
      </c>
      <c r="B2968" s="594">
        <v>15</v>
      </c>
      <c r="C2968" s="595" t="s">
        <v>9948</v>
      </c>
      <c r="D2968" s="596">
        <v>450</v>
      </c>
      <c r="E2968" s="585"/>
      <c r="F2968" s="585"/>
    </row>
    <row r="2969" spans="1:6" ht="17.5" customHeight="1" thickBot="1">
      <c r="A2969" s="593">
        <v>38582</v>
      </c>
      <c r="B2969" s="594">
        <v>15</v>
      </c>
      <c r="C2969" s="595" t="s">
        <v>9949</v>
      </c>
      <c r="D2969" s="596" t="s">
        <v>6531</v>
      </c>
      <c r="E2969" s="585"/>
      <c r="F2969" s="585"/>
    </row>
    <row r="2970" spans="1:6" ht="17.5" customHeight="1" thickBot="1">
      <c r="A2970" s="593">
        <v>38583</v>
      </c>
      <c r="B2970" s="594">
        <v>15</v>
      </c>
      <c r="C2970" s="595" t="s">
        <v>9950</v>
      </c>
      <c r="D2970" s="596" t="s">
        <v>6531</v>
      </c>
      <c r="E2970" s="585"/>
      <c r="F2970" s="585"/>
    </row>
    <row r="2971" spans="1:6" ht="17.5" customHeight="1" thickBot="1">
      <c r="A2971" s="593">
        <v>38584</v>
      </c>
      <c r="B2971" s="594">
        <v>15</v>
      </c>
      <c r="C2971" s="595" t="s">
        <v>9951</v>
      </c>
      <c r="D2971" s="596" t="s">
        <v>6531</v>
      </c>
      <c r="E2971" s="585"/>
      <c r="F2971" s="585"/>
    </row>
    <row r="2972" spans="1:6" ht="17.5" customHeight="1" thickBot="1">
      <c r="A2972" s="593">
        <v>38585</v>
      </c>
      <c r="B2972" s="594">
        <v>15</v>
      </c>
      <c r="C2972" s="595" t="s">
        <v>9952</v>
      </c>
      <c r="D2972" s="596" t="s">
        <v>6531</v>
      </c>
      <c r="E2972" s="585"/>
      <c r="F2972" s="585"/>
    </row>
    <row r="2973" spans="1:6" ht="17.5" customHeight="1" thickBot="1">
      <c r="A2973" s="593">
        <v>38586</v>
      </c>
      <c r="B2973" s="594">
        <v>15</v>
      </c>
      <c r="C2973" s="595" t="s">
        <v>9953</v>
      </c>
      <c r="D2973" s="596" t="s">
        <v>6531</v>
      </c>
      <c r="E2973" s="585"/>
      <c r="F2973" s="585"/>
    </row>
    <row r="2974" spans="1:6" ht="17.5" customHeight="1" thickBot="1">
      <c r="A2974" s="593">
        <v>38587</v>
      </c>
      <c r="B2974" s="594">
        <v>15</v>
      </c>
      <c r="C2974" s="595" t="s">
        <v>9954</v>
      </c>
      <c r="D2974" s="596" t="s">
        <v>6531</v>
      </c>
      <c r="E2974" s="585"/>
      <c r="F2974" s="585"/>
    </row>
    <row r="2975" spans="1:6" ht="17.5" customHeight="1" thickBot="1">
      <c r="A2975" s="593">
        <v>38588</v>
      </c>
      <c r="B2975" s="594">
        <v>15</v>
      </c>
      <c r="C2975" s="595" t="s">
        <v>9955</v>
      </c>
      <c r="D2975" s="596" t="s">
        <v>6531</v>
      </c>
      <c r="E2975" s="585"/>
      <c r="F2975" s="585"/>
    </row>
    <row r="2976" spans="1:6" ht="17.5" customHeight="1" thickBot="1">
      <c r="A2976" s="593">
        <v>38589</v>
      </c>
      <c r="B2976" s="594">
        <v>15</v>
      </c>
      <c r="C2976" s="595" t="s">
        <v>9956</v>
      </c>
      <c r="D2976" s="596" t="s">
        <v>6531</v>
      </c>
      <c r="E2976" s="585"/>
      <c r="F2976" s="585"/>
    </row>
    <row r="2977" spans="1:6" ht="17.5" customHeight="1" thickBot="1">
      <c r="A2977" s="593">
        <v>38590</v>
      </c>
      <c r="B2977" s="594">
        <v>15</v>
      </c>
      <c r="C2977" s="595" t="s">
        <v>9957</v>
      </c>
      <c r="D2977" s="596" t="s">
        <v>6531</v>
      </c>
      <c r="E2977" s="585"/>
      <c r="F2977" s="585"/>
    </row>
    <row r="2978" spans="1:6" ht="17.5" customHeight="1" thickBot="1">
      <c r="A2978" s="593">
        <v>38591</v>
      </c>
      <c r="B2978" s="594">
        <v>15</v>
      </c>
      <c r="C2978" s="595" t="s">
        <v>9958</v>
      </c>
      <c r="D2978" s="596" t="s">
        <v>6531</v>
      </c>
      <c r="E2978" s="585"/>
      <c r="F2978" s="585"/>
    </row>
    <row r="2979" spans="1:6" ht="17.5" customHeight="1" thickBot="1">
      <c r="A2979" s="593">
        <v>38592</v>
      </c>
      <c r="B2979" s="594">
        <v>15</v>
      </c>
      <c r="C2979" s="595" t="s">
        <v>9959</v>
      </c>
      <c r="D2979" s="596" t="s">
        <v>6531</v>
      </c>
      <c r="E2979" s="585"/>
      <c r="F2979" s="585"/>
    </row>
    <row r="2980" spans="1:6" ht="17.5" customHeight="1" thickBot="1">
      <c r="A2980" s="593">
        <v>38593</v>
      </c>
      <c r="B2980" s="594">
        <v>15</v>
      </c>
      <c r="C2980" s="595" t="s">
        <v>9960</v>
      </c>
      <c r="D2980" s="596" t="s">
        <v>6531</v>
      </c>
      <c r="E2980" s="585"/>
      <c r="F2980" s="585"/>
    </row>
    <row r="2981" spans="1:6" ht="17.5" customHeight="1" thickBot="1">
      <c r="A2981" s="593">
        <v>38594</v>
      </c>
      <c r="B2981" s="594">
        <v>15</v>
      </c>
      <c r="C2981" s="595" t="s">
        <v>9961</v>
      </c>
      <c r="D2981" s="596" t="s">
        <v>6531</v>
      </c>
      <c r="E2981" s="585"/>
      <c r="F2981" s="585"/>
    </row>
    <row r="2982" spans="1:6" ht="17.5" customHeight="1" thickBot="1">
      <c r="A2982" s="593">
        <v>38595</v>
      </c>
      <c r="B2982" s="594">
        <v>15</v>
      </c>
      <c r="C2982" s="595" t="s">
        <v>9962</v>
      </c>
      <c r="D2982" s="596" t="s">
        <v>6531</v>
      </c>
      <c r="E2982" s="585"/>
      <c r="F2982" s="585"/>
    </row>
    <row r="2983" spans="1:6" ht="17.5" customHeight="1" thickBot="1">
      <c r="A2983" s="593">
        <v>38596</v>
      </c>
      <c r="B2983" s="594">
        <v>15</v>
      </c>
      <c r="C2983" s="595" t="s">
        <v>9963</v>
      </c>
      <c r="D2983" s="596" t="s">
        <v>6531</v>
      </c>
      <c r="E2983" s="585"/>
      <c r="F2983" s="585"/>
    </row>
    <row r="2984" spans="1:6" ht="17.5" customHeight="1" thickBot="1">
      <c r="A2984" s="593">
        <v>38597</v>
      </c>
      <c r="B2984" s="594">
        <v>15</v>
      </c>
      <c r="C2984" s="595" t="s">
        <v>9964</v>
      </c>
      <c r="D2984" s="596" t="s">
        <v>6531</v>
      </c>
      <c r="E2984" s="585"/>
      <c r="F2984" s="585"/>
    </row>
    <row r="2985" spans="1:6" ht="17.5" customHeight="1" thickBot="1">
      <c r="A2985" s="593">
        <v>38598</v>
      </c>
      <c r="B2985" s="594">
        <v>15</v>
      </c>
      <c r="C2985" s="595" t="s">
        <v>9965</v>
      </c>
      <c r="D2985" s="596" t="s">
        <v>6531</v>
      </c>
      <c r="E2985" s="585"/>
      <c r="F2985" s="585"/>
    </row>
    <row r="2986" spans="1:6" ht="17.5" customHeight="1" thickBot="1">
      <c r="A2986" s="593">
        <v>38599</v>
      </c>
      <c r="B2986" s="594">
        <v>15</v>
      </c>
      <c r="C2986" s="595" t="s">
        <v>9966</v>
      </c>
      <c r="D2986" s="596" t="s">
        <v>6531</v>
      </c>
      <c r="E2986" s="585"/>
      <c r="F2986" s="585"/>
    </row>
    <row r="2987" spans="1:6" ht="17.5" customHeight="1" thickBot="1">
      <c r="A2987" s="593">
        <v>38601</v>
      </c>
      <c r="B2987" s="594">
        <v>15</v>
      </c>
      <c r="C2987" s="595" t="s">
        <v>9967</v>
      </c>
      <c r="D2987" s="596" t="s">
        <v>6531</v>
      </c>
      <c r="E2987" s="585"/>
      <c r="F2987" s="585"/>
    </row>
    <row r="2988" spans="1:6" ht="17.5" customHeight="1" thickBot="1">
      <c r="A2988" s="593">
        <v>38602</v>
      </c>
      <c r="B2988" s="594">
        <v>15</v>
      </c>
      <c r="C2988" s="595" t="s">
        <v>9968</v>
      </c>
      <c r="D2988" s="596" t="s">
        <v>6531</v>
      </c>
      <c r="E2988" s="585"/>
      <c r="F2988" s="585"/>
    </row>
    <row r="2989" spans="1:6" ht="17.5" customHeight="1" thickBot="1">
      <c r="A2989" s="593">
        <v>38603</v>
      </c>
      <c r="B2989" s="594">
        <v>15</v>
      </c>
      <c r="C2989" s="595" t="s">
        <v>9969</v>
      </c>
      <c r="D2989" s="596" t="s">
        <v>6531</v>
      </c>
      <c r="E2989" s="585"/>
      <c r="F2989" s="585"/>
    </row>
    <row r="2990" spans="1:6" ht="17.5" customHeight="1" thickBot="1">
      <c r="A2990" s="593">
        <v>38604</v>
      </c>
      <c r="B2990" s="594">
        <v>15</v>
      </c>
      <c r="C2990" s="595" t="s">
        <v>9970</v>
      </c>
      <c r="D2990" s="596" t="s">
        <v>6531</v>
      </c>
      <c r="E2990" s="585"/>
      <c r="F2990" s="585"/>
    </row>
    <row r="2991" spans="1:6" ht="17.5" customHeight="1" thickBot="1">
      <c r="A2991" s="593">
        <v>38605</v>
      </c>
      <c r="B2991" s="594">
        <v>15</v>
      </c>
      <c r="C2991" s="595" t="s">
        <v>9971</v>
      </c>
      <c r="D2991" s="596" t="s">
        <v>6531</v>
      </c>
      <c r="E2991" s="585"/>
      <c r="F2991" s="585"/>
    </row>
    <row r="2992" spans="1:6" ht="17.5" customHeight="1" thickBot="1">
      <c r="A2992" s="593">
        <v>38606</v>
      </c>
      <c r="B2992" s="594">
        <v>15</v>
      </c>
      <c r="C2992" s="595" t="s">
        <v>9972</v>
      </c>
      <c r="D2992" s="596" t="s">
        <v>6531</v>
      </c>
      <c r="E2992" s="585"/>
      <c r="F2992" s="585"/>
    </row>
    <row r="2993" spans="1:6" ht="17.5" customHeight="1" thickBot="1">
      <c r="A2993" s="593">
        <v>38607</v>
      </c>
      <c r="B2993" s="594">
        <v>15</v>
      </c>
      <c r="C2993" s="595" t="s">
        <v>9973</v>
      </c>
      <c r="D2993" s="596" t="s">
        <v>6531</v>
      </c>
      <c r="E2993" s="585"/>
      <c r="F2993" s="585"/>
    </row>
    <row r="2994" spans="1:6" ht="17.5" customHeight="1" thickBot="1">
      <c r="A2994" s="593">
        <v>38608</v>
      </c>
      <c r="B2994" s="594">
        <v>15</v>
      </c>
      <c r="C2994" s="595" t="s">
        <v>9974</v>
      </c>
      <c r="D2994" s="596" t="s">
        <v>6531</v>
      </c>
      <c r="E2994" s="585"/>
      <c r="F2994" s="585"/>
    </row>
    <row r="2995" spans="1:6" ht="17.5" customHeight="1" thickBot="1">
      <c r="A2995" s="593">
        <v>38609</v>
      </c>
      <c r="B2995" s="594">
        <v>15</v>
      </c>
      <c r="C2995" s="595" t="s">
        <v>9975</v>
      </c>
      <c r="D2995" s="596" t="s">
        <v>6531</v>
      </c>
      <c r="E2995" s="585"/>
      <c r="F2995" s="585"/>
    </row>
    <row r="2996" spans="1:6" ht="17.5" customHeight="1" thickBot="1">
      <c r="A2996" s="593">
        <v>38610</v>
      </c>
      <c r="B2996" s="594">
        <v>15</v>
      </c>
      <c r="C2996" s="595" t="s">
        <v>9976</v>
      </c>
      <c r="D2996" s="596" t="s">
        <v>6531</v>
      </c>
      <c r="E2996" s="585"/>
      <c r="F2996" s="585"/>
    </row>
    <row r="2997" spans="1:6" ht="17.5" customHeight="1" thickBot="1">
      <c r="A2997" s="593">
        <v>38611</v>
      </c>
      <c r="B2997" s="594">
        <v>15</v>
      </c>
      <c r="C2997" s="595" t="s">
        <v>9977</v>
      </c>
      <c r="D2997" s="596" t="s">
        <v>6531</v>
      </c>
      <c r="E2997" s="585"/>
      <c r="F2997" s="585"/>
    </row>
    <row r="2998" spans="1:6" ht="17.5" customHeight="1" thickBot="1">
      <c r="A2998" s="593">
        <v>38612</v>
      </c>
      <c r="B2998" s="594">
        <v>15</v>
      </c>
      <c r="C2998" s="595" t="s">
        <v>9978</v>
      </c>
      <c r="D2998" s="596" t="s">
        <v>6531</v>
      </c>
      <c r="E2998" s="585"/>
      <c r="F2998" s="585"/>
    </row>
    <row r="2999" spans="1:6" ht="17.5" customHeight="1" thickBot="1">
      <c r="A2999" s="593">
        <v>38613</v>
      </c>
      <c r="B2999" s="594">
        <v>15</v>
      </c>
      <c r="C2999" s="595" t="s">
        <v>9979</v>
      </c>
      <c r="D2999" s="596" t="s">
        <v>6531</v>
      </c>
      <c r="E2999" s="585"/>
      <c r="F2999" s="585"/>
    </row>
    <row r="3000" spans="1:6" ht="17.5" customHeight="1" thickBot="1">
      <c r="A3000" s="593">
        <v>38614</v>
      </c>
      <c r="B3000" s="594">
        <v>15</v>
      </c>
      <c r="C3000" s="595" t="s">
        <v>9980</v>
      </c>
      <c r="D3000" s="596" t="s">
        <v>6531</v>
      </c>
      <c r="E3000" s="585"/>
      <c r="F3000" s="585"/>
    </row>
    <row r="3001" spans="1:6" ht="17.5" customHeight="1" thickBot="1">
      <c r="A3001" s="593">
        <v>38615</v>
      </c>
      <c r="B3001" s="594">
        <v>15</v>
      </c>
      <c r="C3001" s="595" t="s">
        <v>9981</v>
      </c>
      <c r="D3001" s="596" t="s">
        <v>6531</v>
      </c>
      <c r="E3001" s="585"/>
      <c r="F3001" s="585"/>
    </row>
    <row r="3002" spans="1:6" ht="17.5" customHeight="1" thickBot="1">
      <c r="A3002" s="593">
        <v>38616</v>
      </c>
      <c r="B3002" s="594">
        <v>15</v>
      </c>
      <c r="C3002" s="595" t="s">
        <v>9982</v>
      </c>
      <c r="D3002" s="596" t="s">
        <v>6531</v>
      </c>
      <c r="E3002" s="585"/>
      <c r="F3002" s="585"/>
    </row>
    <row r="3003" spans="1:6" ht="17.5" customHeight="1" thickBot="1">
      <c r="A3003" s="593">
        <v>38617</v>
      </c>
      <c r="B3003" s="594">
        <v>15</v>
      </c>
      <c r="C3003" s="595" t="s">
        <v>9983</v>
      </c>
      <c r="D3003" s="596" t="s">
        <v>6531</v>
      </c>
      <c r="E3003" s="585"/>
      <c r="F3003" s="585"/>
    </row>
    <row r="3004" spans="1:6" ht="17.5" customHeight="1" thickBot="1">
      <c r="A3004" s="593">
        <v>38618</v>
      </c>
      <c r="B3004" s="594">
        <v>15</v>
      </c>
      <c r="C3004" s="595" t="s">
        <v>9984</v>
      </c>
      <c r="D3004" s="596" t="s">
        <v>6531</v>
      </c>
      <c r="E3004" s="585"/>
      <c r="F3004" s="585"/>
    </row>
    <row r="3005" spans="1:6" ht="17.5" customHeight="1" thickBot="1">
      <c r="A3005" s="593">
        <v>38619</v>
      </c>
      <c r="B3005" s="594">
        <v>15</v>
      </c>
      <c r="C3005" s="595" t="s">
        <v>9985</v>
      </c>
      <c r="D3005" s="596" t="s">
        <v>6531</v>
      </c>
      <c r="E3005" s="585"/>
      <c r="F3005" s="585"/>
    </row>
    <row r="3006" spans="1:6" ht="17.5" customHeight="1" thickBot="1">
      <c r="A3006" s="593">
        <v>38620</v>
      </c>
      <c r="B3006" s="594">
        <v>15</v>
      </c>
      <c r="C3006" s="595" t="s">
        <v>9986</v>
      </c>
      <c r="D3006" s="596" t="s">
        <v>6531</v>
      </c>
      <c r="E3006" s="585"/>
      <c r="F3006" s="585"/>
    </row>
    <row r="3007" spans="1:6" ht="17.5" customHeight="1" thickBot="1">
      <c r="A3007" s="593">
        <v>38621</v>
      </c>
      <c r="B3007" s="594">
        <v>15</v>
      </c>
      <c r="C3007" s="595" t="s">
        <v>9987</v>
      </c>
      <c r="D3007" s="596" t="s">
        <v>6531</v>
      </c>
      <c r="E3007" s="585"/>
      <c r="F3007" s="585"/>
    </row>
    <row r="3008" spans="1:6" ht="17.5" customHeight="1" thickBot="1">
      <c r="A3008" s="593">
        <v>38622</v>
      </c>
      <c r="B3008" s="594">
        <v>15</v>
      </c>
      <c r="C3008" s="595" t="s">
        <v>9988</v>
      </c>
      <c r="D3008" s="596" t="s">
        <v>6531</v>
      </c>
      <c r="E3008" s="585"/>
      <c r="F3008" s="585"/>
    </row>
    <row r="3009" spans="1:6" ht="17.5" customHeight="1" thickBot="1">
      <c r="A3009" s="593">
        <v>38623</v>
      </c>
      <c r="B3009" s="594">
        <v>15</v>
      </c>
      <c r="C3009" s="595" t="s">
        <v>9989</v>
      </c>
      <c r="D3009" s="596" t="s">
        <v>6531</v>
      </c>
      <c r="E3009" s="585"/>
      <c r="F3009" s="585"/>
    </row>
    <row r="3010" spans="1:6" ht="17.5" customHeight="1" thickBot="1">
      <c r="A3010" s="593">
        <v>38624</v>
      </c>
      <c r="B3010" s="594">
        <v>15</v>
      </c>
      <c r="C3010" s="595" t="s">
        <v>9990</v>
      </c>
      <c r="D3010" s="596" t="s">
        <v>6531</v>
      </c>
      <c r="E3010" s="585"/>
      <c r="F3010" s="585"/>
    </row>
    <row r="3011" spans="1:6" ht="17.5" customHeight="1" thickBot="1">
      <c r="A3011" s="593">
        <v>38625</v>
      </c>
      <c r="B3011" s="594">
        <v>15</v>
      </c>
      <c r="C3011" s="595" t="s">
        <v>9991</v>
      </c>
      <c r="D3011" s="596" t="s">
        <v>6531</v>
      </c>
      <c r="E3011" s="585"/>
      <c r="F3011" s="585"/>
    </row>
    <row r="3012" spans="1:6" ht="17.5" customHeight="1" thickBot="1">
      <c r="A3012" s="593">
        <v>38626</v>
      </c>
      <c r="B3012" s="594">
        <v>15</v>
      </c>
      <c r="C3012" s="595" t="s">
        <v>9992</v>
      </c>
      <c r="D3012" s="596">
        <v>440</v>
      </c>
      <c r="E3012" s="585"/>
      <c r="F3012" s="585"/>
    </row>
    <row r="3013" spans="1:6" ht="17.5" customHeight="1" thickBot="1">
      <c r="A3013" s="593">
        <v>38627</v>
      </c>
      <c r="B3013" s="594">
        <v>15</v>
      </c>
      <c r="C3013" s="595" t="s">
        <v>9993</v>
      </c>
      <c r="D3013" s="596" t="s">
        <v>6531</v>
      </c>
      <c r="E3013" s="585"/>
      <c r="F3013" s="585"/>
    </row>
    <row r="3014" spans="1:6" ht="17.5" customHeight="1" thickBot="1">
      <c r="A3014" s="593">
        <v>38628</v>
      </c>
      <c r="B3014" s="594">
        <v>15</v>
      </c>
      <c r="C3014" s="595" t="s">
        <v>9994</v>
      </c>
      <c r="D3014" s="596" t="s">
        <v>6531</v>
      </c>
      <c r="E3014" s="585"/>
      <c r="F3014" s="585"/>
    </row>
    <row r="3015" spans="1:6" ht="17.5" customHeight="1" thickBot="1">
      <c r="A3015" s="593">
        <v>38629</v>
      </c>
      <c r="B3015" s="594">
        <v>15</v>
      </c>
      <c r="C3015" s="595" t="s">
        <v>9995</v>
      </c>
      <c r="D3015" s="596" t="s">
        <v>6531</v>
      </c>
      <c r="E3015" s="585"/>
      <c r="F3015" s="585"/>
    </row>
    <row r="3016" spans="1:6" ht="17.5" customHeight="1" thickBot="1">
      <c r="A3016" s="593">
        <v>38630</v>
      </c>
      <c r="B3016" s="594">
        <v>15</v>
      </c>
      <c r="C3016" s="595" t="s">
        <v>9996</v>
      </c>
      <c r="D3016" s="596" t="s">
        <v>6531</v>
      </c>
      <c r="E3016" s="585"/>
      <c r="F3016" s="585"/>
    </row>
    <row r="3017" spans="1:6" ht="17.5" customHeight="1" thickBot="1">
      <c r="A3017" s="593">
        <v>38631</v>
      </c>
      <c r="B3017" s="594">
        <v>15</v>
      </c>
      <c r="C3017" s="595" t="s">
        <v>9997</v>
      </c>
      <c r="D3017" s="596" t="s">
        <v>6531</v>
      </c>
      <c r="E3017" s="585"/>
      <c r="F3017" s="585"/>
    </row>
    <row r="3018" spans="1:6" ht="17.5" customHeight="1" thickBot="1">
      <c r="A3018" s="593">
        <v>38632</v>
      </c>
      <c r="B3018" s="594">
        <v>15</v>
      </c>
      <c r="C3018" s="595" t="s">
        <v>9998</v>
      </c>
      <c r="D3018" s="596" t="s">
        <v>6531</v>
      </c>
      <c r="E3018" s="585"/>
      <c r="F3018" s="585"/>
    </row>
    <row r="3019" spans="1:6" ht="17.5" customHeight="1" thickBot="1">
      <c r="A3019" s="593">
        <v>38633</v>
      </c>
      <c r="B3019" s="594">
        <v>15</v>
      </c>
      <c r="C3019" s="595" t="s">
        <v>9999</v>
      </c>
      <c r="D3019" s="596" t="s">
        <v>6531</v>
      </c>
      <c r="E3019" s="585"/>
      <c r="F3019" s="585"/>
    </row>
    <row r="3020" spans="1:6" ht="17.5" customHeight="1" thickBot="1">
      <c r="A3020" s="593">
        <v>38634</v>
      </c>
      <c r="B3020" s="594">
        <v>15</v>
      </c>
      <c r="C3020" s="595" t="s">
        <v>10000</v>
      </c>
      <c r="D3020" s="596" t="s">
        <v>6531</v>
      </c>
      <c r="E3020" s="585"/>
      <c r="F3020" s="585"/>
    </row>
    <row r="3021" spans="1:6" ht="17.5" customHeight="1" thickBot="1">
      <c r="A3021" s="593">
        <v>38635</v>
      </c>
      <c r="B3021" s="594">
        <v>15</v>
      </c>
      <c r="C3021" s="595" t="s">
        <v>10001</v>
      </c>
      <c r="D3021" s="596" t="s">
        <v>6531</v>
      </c>
      <c r="E3021" s="585"/>
      <c r="F3021" s="585"/>
    </row>
    <row r="3022" spans="1:6" ht="17.5" customHeight="1" thickBot="1">
      <c r="A3022" s="593">
        <v>38636</v>
      </c>
      <c r="B3022" s="594">
        <v>15</v>
      </c>
      <c r="C3022" s="595" t="s">
        <v>10002</v>
      </c>
      <c r="D3022" s="596" t="s">
        <v>6531</v>
      </c>
      <c r="E3022" s="585"/>
      <c r="F3022" s="585"/>
    </row>
    <row r="3023" spans="1:6" ht="17.5" customHeight="1" thickBot="1">
      <c r="A3023" s="593">
        <v>38637</v>
      </c>
      <c r="B3023" s="594">
        <v>15</v>
      </c>
      <c r="C3023" s="595" t="s">
        <v>10003</v>
      </c>
      <c r="D3023" s="596" t="s">
        <v>6531</v>
      </c>
      <c r="E3023" s="585"/>
      <c r="F3023" s="585"/>
    </row>
    <row r="3024" spans="1:6" ht="17.5" customHeight="1" thickBot="1">
      <c r="A3024" s="593">
        <v>38638</v>
      </c>
      <c r="B3024" s="594">
        <v>15</v>
      </c>
      <c r="C3024" s="595" t="s">
        <v>10004</v>
      </c>
      <c r="D3024" s="596" t="s">
        <v>6531</v>
      </c>
      <c r="E3024" s="585"/>
      <c r="F3024" s="585"/>
    </row>
    <row r="3025" spans="1:6" ht="17.5" customHeight="1" thickBot="1">
      <c r="A3025" s="593">
        <v>38639</v>
      </c>
      <c r="B3025" s="594">
        <v>15</v>
      </c>
      <c r="C3025" s="595" t="s">
        <v>10005</v>
      </c>
      <c r="D3025" s="596" t="s">
        <v>6531</v>
      </c>
      <c r="E3025" s="585"/>
      <c r="F3025" s="585"/>
    </row>
    <row r="3026" spans="1:6" ht="17.5" customHeight="1" thickBot="1">
      <c r="A3026" s="593">
        <v>38640</v>
      </c>
      <c r="B3026" s="594">
        <v>15</v>
      </c>
      <c r="C3026" s="595" t="s">
        <v>10006</v>
      </c>
      <c r="D3026" s="596" t="s">
        <v>6531</v>
      </c>
      <c r="E3026" s="585"/>
      <c r="F3026" s="585"/>
    </row>
    <row r="3027" spans="1:6" ht="17.5" customHeight="1" thickBot="1">
      <c r="A3027" s="593">
        <v>38641</v>
      </c>
      <c r="B3027" s="594">
        <v>15</v>
      </c>
      <c r="C3027" s="595" t="s">
        <v>10007</v>
      </c>
      <c r="D3027" s="596" t="s">
        <v>6531</v>
      </c>
      <c r="E3027" s="585"/>
      <c r="F3027" s="585"/>
    </row>
    <row r="3028" spans="1:6" ht="17.5" customHeight="1" thickBot="1">
      <c r="A3028" s="593">
        <v>38642</v>
      </c>
      <c r="B3028" s="594">
        <v>15</v>
      </c>
      <c r="C3028" s="595" t="s">
        <v>10008</v>
      </c>
      <c r="D3028" s="596" t="s">
        <v>6531</v>
      </c>
      <c r="E3028" s="585"/>
      <c r="F3028" s="585"/>
    </row>
    <row r="3029" spans="1:6" ht="17.5" customHeight="1" thickBot="1">
      <c r="A3029" s="593">
        <v>38643</v>
      </c>
      <c r="B3029" s="594">
        <v>15</v>
      </c>
      <c r="C3029" s="595" t="s">
        <v>10009</v>
      </c>
      <c r="D3029" s="596">
        <v>190</v>
      </c>
      <c r="E3029" s="585"/>
      <c r="F3029" s="585"/>
    </row>
    <row r="3030" spans="1:6" ht="17.5" customHeight="1" thickBot="1">
      <c r="A3030" s="593">
        <v>38644</v>
      </c>
      <c r="B3030" s="594">
        <v>15</v>
      </c>
      <c r="C3030" s="595" t="s">
        <v>10010</v>
      </c>
      <c r="D3030" s="596" t="s">
        <v>6531</v>
      </c>
      <c r="E3030" s="585"/>
      <c r="F3030" s="585"/>
    </row>
    <row r="3031" spans="1:6" ht="17.5" customHeight="1" thickBot="1">
      <c r="A3031" s="593">
        <v>38645</v>
      </c>
      <c r="B3031" s="594">
        <v>15</v>
      </c>
      <c r="C3031" s="595" t="s">
        <v>10011</v>
      </c>
      <c r="D3031" s="596" t="s">
        <v>6531</v>
      </c>
      <c r="E3031" s="585"/>
      <c r="F3031" s="585"/>
    </row>
    <row r="3032" spans="1:6" ht="17.5" customHeight="1" thickBot="1">
      <c r="A3032" s="593">
        <v>38646</v>
      </c>
      <c r="B3032" s="594">
        <v>15</v>
      </c>
      <c r="C3032" s="595" t="s">
        <v>10012</v>
      </c>
      <c r="D3032" s="596" t="s">
        <v>6531</v>
      </c>
      <c r="E3032" s="585"/>
      <c r="F3032" s="585"/>
    </row>
    <row r="3033" spans="1:6" ht="17.5" customHeight="1" thickBot="1">
      <c r="A3033" s="593">
        <v>38647</v>
      </c>
      <c r="B3033" s="594">
        <v>15</v>
      </c>
      <c r="C3033" s="595" t="s">
        <v>10013</v>
      </c>
      <c r="D3033" s="596" t="s">
        <v>6531</v>
      </c>
      <c r="E3033" s="585"/>
      <c r="F3033" s="585"/>
    </row>
    <row r="3034" spans="1:6" ht="17.5" customHeight="1" thickBot="1">
      <c r="A3034" s="593">
        <v>38648</v>
      </c>
      <c r="B3034" s="594">
        <v>15</v>
      </c>
      <c r="C3034" s="595" t="s">
        <v>10014</v>
      </c>
      <c r="D3034" s="596" t="s">
        <v>6531</v>
      </c>
      <c r="E3034" s="585"/>
      <c r="F3034" s="585"/>
    </row>
    <row r="3035" spans="1:6" ht="17.5" customHeight="1" thickBot="1">
      <c r="A3035" s="593">
        <v>38649</v>
      </c>
      <c r="B3035" s="594">
        <v>15</v>
      </c>
      <c r="C3035" s="595" t="s">
        <v>10015</v>
      </c>
      <c r="D3035" s="596" t="s">
        <v>6531</v>
      </c>
      <c r="E3035" s="585"/>
      <c r="F3035" s="585"/>
    </row>
    <row r="3036" spans="1:6" ht="17.5" customHeight="1" thickBot="1">
      <c r="A3036" s="593">
        <v>38650</v>
      </c>
      <c r="B3036" s="594">
        <v>15</v>
      </c>
      <c r="C3036" s="595" t="s">
        <v>10016</v>
      </c>
      <c r="D3036" s="596" t="s">
        <v>6531</v>
      </c>
      <c r="E3036" s="585"/>
      <c r="F3036" s="585"/>
    </row>
    <row r="3037" spans="1:6" ht="17.5" customHeight="1" thickBot="1">
      <c r="A3037" s="593">
        <v>38651</v>
      </c>
      <c r="B3037" s="594">
        <v>15</v>
      </c>
      <c r="C3037" s="595" t="s">
        <v>10017</v>
      </c>
      <c r="D3037" s="596" t="s">
        <v>6531</v>
      </c>
      <c r="E3037" s="585"/>
      <c r="F3037" s="585"/>
    </row>
    <row r="3038" spans="1:6" ht="17.5" customHeight="1" thickBot="1">
      <c r="A3038" s="593">
        <v>38652</v>
      </c>
      <c r="B3038" s="594">
        <v>15</v>
      </c>
      <c r="C3038" s="595" t="s">
        <v>10018</v>
      </c>
      <c r="D3038" s="596" t="s">
        <v>6531</v>
      </c>
      <c r="E3038" s="585"/>
      <c r="F3038" s="585"/>
    </row>
    <row r="3039" spans="1:6" ht="17.5" customHeight="1" thickBot="1">
      <c r="A3039" s="593">
        <v>38653</v>
      </c>
      <c r="B3039" s="594">
        <v>15</v>
      </c>
      <c r="C3039" s="595" t="s">
        <v>10019</v>
      </c>
      <c r="D3039" s="596" t="s">
        <v>6531</v>
      </c>
      <c r="E3039" s="585"/>
      <c r="F3039" s="585"/>
    </row>
    <row r="3040" spans="1:6" ht="17.5" customHeight="1" thickBot="1">
      <c r="A3040" s="593">
        <v>38654</v>
      </c>
      <c r="B3040" s="594">
        <v>15</v>
      </c>
      <c r="C3040" s="595" t="s">
        <v>10020</v>
      </c>
      <c r="D3040" s="596" t="s">
        <v>6531</v>
      </c>
      <c r="E3040" s="585"/>
      <c r="F3040" s="585"/>
    </row>
    <row r="3041" spans="1:6" ht="17.5" customHeight="1" thickBot="1">
      <c r="A3041" s="593">
        <v>38655</v>
      </c>
      <c r="B3041" s="594">
        <v>15</v>
      </c>
      <c r="C3041" s="595" t="s">
        <v>10021</v>
      </c>
      <c r="D3041" s="596" t="s">
        <v>6531</v>
      </c>
      <c r="E3041" s="585"/>
      <c r="F3041" s="585"/>
    </row>
    <row r="3042" spans="1:6" ht="17.5" customHeight="1" thickBot="1">
      <c r="A3042" s="593">
        <v>38656</v>
      </c>
      <c r="B3042" s="594">
        <v>15</v>
      </c>
      <c r="C3042" s="595" t="s">
        <v>10022</v>
      </c>
      <c r="D3042" s="596" t="s">
        <v>6531</v>
      </c>
      <c r="E3042" s="585"/>
      <c r="F3042" s="585"/>
    </row>
    <row r="3043" spans="1:6" ht="17.5" customHeight="1" thickBot="1">
      <c r="A3043" s="593">
        <v>38657</v>
      </c>
      <c r="B3043" s="594">
        <v>15</v>
      </c>
      <c r="C3043" s="595" t="s">
        <v>10023</v>
      </c>
      <c r="D3043" s="596" t="s">
        <v>6531</v>
      </c>
      <c r="E3043" s="585"/>
      <c r="F3043" s="585"/>
    </row>
    <row r="3044" spans="1:6" ht="17.5" customHeight="1" thickBot="1">
      <c r="A3044" s="593">
        <v>38658</v>
      </c>
      <c r="B3044" s="594">
        <v>15</v>
      </c>
      <c r="C3044" s="595" t="s">
        <v>10024</v>
      </c>
      <c r="D3044" s="596" t="s">
        <v>6531</v>
      </c>
      <c r="E3044" s="585"/>
      <c r="F3044" s="585"/>
    </row>
    <row r="3045" spans="1:6" ht="17.5" customHeight="1" thickBot="1">
      <c r="A3045" s="593">
        <v>38659</v>
      </c>
      <c r="B3045" s="594">
        <v>15</v>
      </c>
      <c r="C3045" s="595" t="s">
        <v>10025</v>
      </c>
      <c r="D3045" s="596" t="s">
        <v>6531</v>
      </c>
      <c r="E3045" s="585"/>
      <c r="F3045" s="585"/>
    </row>
    <row r="3046" spans="1:6" ht="17.5" customHeight="1" thickBot="1">
      <c r="A3046" s="593">
        <v>38660</v>
      </c>
      <c r="B3046" s="594">
        <v>15</v>
      </c>
      <c r="C3046" s="595" t="s">
        <v>10026</v>
      </c>
      <c r="D3046" s="596" t="s">
        <v>6531</v>
      </c>
      <c r="E3046" s="585"/>
      <c r="F3046" s="585"/>
    </row>
    <row r="3047" spans="1:6" ht="17.5" customHeight="1" thickBot="1">
      <c r="A3047" s="593">
        <v>38661</v>
      </c>
      <c r="B3047" s="594">
        <v>15</v>
      </c>
      <c r="C3047" s="595" t="s">
        <v>10027</v>
      </c>
      <c r="D3047" s="596" t="s">
        <v>6531</v>
      </c>
      <c r="E3047" s="585"/>
      <c r="F3047" s="585"/>
    </row>
    <row r="3048" spans="1:6" ht="17.5" customHeight="1" thickBot="1">
      <c r="A3048" s="593">
        <v>38662</v>
      </c>
      <c r="B3048" s="594">
        <v>15</v>
      </c>
      <c r="C3048" s="595" t="s">
        <v>10028</v>
      </c>
      <c r="D3048" s="596" t="s">
        <v>6531</v>
      </c>
      <c r="E3048" s="585"/>
      <c r="F3048" s="585"/>
    </row>
    <row r="3049" spans="1:6" ht="17.5" customHeight="1" thickBot="1">
      <c r="A3049" s="593">
        <v>38663</v>
      </c>
      <c r="B3049" s="594">
        <v>15</v>
      </c>
      <c r="C3049" s="595" t="s">
        <v>10029</v>
      </c>
      <c r="D3049" s="596" t="s">
        <v>6531</v>
      </c>
      <c r="E3049" s="585"/>
      <c r="F3049" s="585"/>
    </row>
    <row r="3050" spans="1:6" ht="17.5" customHeight="1" thickBot="1">
      <c r="A3050" s="593">
        <v>38664</v>
      </c>
      <c r="B3050" s="594">
        <v>15</v>
      </c>
      <c r="C3050" s="595" t="s">
        <v>10030</v>
      </c>
      <c r="D3050" s="596" t="s">
        <v>6531</v>
      </c>
      <c r="E3050" s="585"/>
      <c r="F3050" s="585"/>
    </row>
    <row r="3051" spans="1:6" ht="17.5" customHeight="1" thickBot="1">
      <c r="A3051" s="593">
        <v>38665</v>
      </c>
      <c r="B3051" s="594">
        <v>15</v>
      </c>
      <c r="C3051" s="595" t="s">
        <v>10031</v>
      </c>
      <c r="D3051" s="596">
        <v>260</v>
      </c>
      <c r="E3051" s="585"/>
      <c r="F3051" s="585"/>
    </row>
    <row r="3052" spans="1:6" ht="17.5" customHeight="1" thickBot="1">
      <c r="A3052" s="593">
        <v>38666</v>
      </c>
      <c r="B3052" s="594">
        <v>15</v>
      </c>
      <c r="C3052" s="595" t="s">
        <v>10032</v>
      </c>
      <c r="D3052" s="596">
        <v>480</v>
      </c>
      <c r="E3052" s="585"/>
      <c r="F3052" s="585"/>
    </row>
    <row r="3053" spans="1:6" ht="17.5" customHeight="1" thickBot="1">
      <c r="A3053" s="593">
        <v>38667</v>
      </c>
      <c r="B3053" s="594">
        <v>15</v>
      </c>
      <c r="C3053" s="595" t="s">
        <v>10033</v>
      </c>
      <c r="D3053" s="596">
        <v>480</v>
      </c>
      <c r="E3053" s="585"/>
      <c r="F3053" s="585"/>
    </row>
    <row r="3054" spans="1:6" ht="17.5" customHeight="1" thickBot="1">
      <c r="A3054" s="593">
        <v>38668</v>
      </c>
      <c r="B3054" s="594">
        <v>15</v>
      </c>
      <c r="C3054" s="595" t="s">
        <v>10034</v>
      </c>
      <c r="D3054" s="596">
        <v>490</v>
      </c>
      <c r="E3054" s="585"/>
      <c r="F3054" s="585"/>
    </row>
    <row r="3055" spans="1:6" ht="17.5" customHeight="1" thickBot="1">
      <c r="A3055" s="593">
        <v>38669</v>
      </c>
      <c r="B3055" s="594">
        <v>15</v>
      </c>
      <c r="C3055" s="595" t="s">
        <v>10035</v>
      </c>
      <c r="D3055" s="596" t="s">
        <v>6531</v>
      </c>
      <c r="E3055" s="585"/>
      <c r="F3055" s="585"/>
    </row>
    <row r="3056" spans="1:6" ht="17.5" customHeight="1" thickBot="1">
      <c r="A3056" s="593">
        <v>38670</v>
      </c>
      <c r="B3056" s="594">
        <v>15</v>
      </c>
      <c r="C3056" s="595" t="s">
        <v>10036</v>
      </c>
      <c r="D3056" s="596" t="s">
        <v>6531</v>
      </c>
      <c r="E3056" s="585"/>
      <c r="F3056" s="585"/>
    </row>
    <row r="3057" spans="1:6" ht="17.5" customHeight="1" thickBot="1">
      <c r="A3057" s="593">
        <v>38671</v>
      </c>
      <c r="B3057" s="594">
        <v>15</v>
      </c>
      <c r="C3057" s="595" t="s">
        <v>10037</v>
      </c>
      <c r="D3057" s="596" t="s">
        <v>6531</v>
      </c>
      <c r="E3057" s="585"/>
      <c r="F3057" s="585"/>
    </row>
    <row r="3058" spans="1:6" ht="17.5" customHeight="1" thickBot="1">
      <c r="A3058" s="593">
        <v>38672</v>
      </c>
      <c r="B3058" s="594">
        <v>15</v>
      </c>
      <c r="C3058" s="595" t="s">
        <v>10038</v>
      </c>
      <c r="D3058" s="596" t="s">
        <v>6531</v>
      </c>
      <c r="E3058" s="585"/>
      <c r="F3058" s="585"/>
    </row>
    <row r="3059" spans="1:6" ht="17.5" customHeight="1" thickBot="1">
      <c r="A3059" s="593">
        <v>38673</v>
      </c>
      <c r="B3059" s="594">
        <v>15</v>
      </c>
      <c r="C3059" s="595" t="s">
        <v>10039</v>
      </c>
      <c r="D3059" s="596" t="s">
        <v>6531</v>
      </c>
      <c r="E3059" s="585"/>
      <c r="F3059" s="585"/>
    </row>
    <row r="3060" spans="1:6" ht="17.5" customHeight="1" thickBot="1">
      <c r="A3060" s="593">
        <v>38674</v>
      </c>
      <c r="B3060" s="594">
        <v>15</v>
      </c>
      <c r="C3060" s="595" t="s">
        <v>10040</v>
      </c>
      <c r="D3060" s="596" t="s">
        <v>6531</v>
      </c>
      <c r="E3060" s="585"/>
      <c r="F3060" s="585"/>
    </row>
    <row r="3061" spans="1:6" ht="17.5" customHeight="1" thickBot="1">
      <c r="A3061" s="593">
        <v>38675</v>
      </c>
      <c r="B3061" s="594">
        <v>15</v>
      </c>
      <c r="C3061" s="595" t="s">
        <v>10041</v>
      </c>
      <c r="D3061" s="596" t="s">
        <v>6531</v>
      </c>
      <c r="E3061" s="585"/>
      <c r="F3061" s="585"/>
    </row>
    <row r="3062" spans="1:6" ht="17.5" customHeight="1" thickBot="1">
      <c r="A3062" s="593">
        <v>38676</v>
      </c>
      <c r="B3062" s="594">
        <v>15</v>
      </c>
      <c r="C3062" s="595" t="s">
        <v>10042</v>
      </c>
      <c r="D3062" s="596" t="s">
        <v>6531</v>
      </c>
      <c r="E3062" s="585"/>
      <c r="F3062" s="585"/>
    </row>
    <row r="3063" spans="1:6" ht="17.5" customHeight="1" thickBot="1">
      <c r="A3063" s="593">
        <v>38677</v>
      </c>
      <c r="B3063" s="594">
        <v>15</v>
      </c>
      <c r="C3063" s="595" t="s">
        <v>10043</v>
      </c>
      <c r="D3063" s="596" t="s">
        <v>10044</v>
      </c>
      <c r="E3063" s="585"/>
      <c r="F3063" s="585"/>
    </row>
    <row r="3064" spans="1:6" ht="17.5" customHeight="1" thickBot="1">
      <c r="A3064" s="593">
        <v>38678</v>
      </c>
      <c r="B3064" s="594">
        <v>15</v>
      </c>
      <c r="C3064" s="595" t="s">
        <v>10045</v>
      </c>
      <c r="D3064" s="596" t="s">
        <v>6531</v>
      </c>
      <c r="E3064" s="585"/>
      <c r="F3064" s="585"/>
    </row>
    <row r="3065" spans="1:6" ht="17.5" customHeight="1" thickBot="1">
      <c r="A3065" s="593">
        <v>38679</v>
      </c>
      <c r="B3065" s="594">
        <v>15</v>
      </c>
      <c r="C3065" s="595" t="s">
        <v>10046</v>
      </c>
      <c r="D3065" s="596" t="s">
        <v>6531</v>
      </c>
      <c r="E3065" s="585"/>
      <c r="F3065" s="585"/>
    </row>
    <row r="3066" spans="1:6" ht="17.5" customHeight="1" thickBot="1">
      <c r="A3066" s="593">
        <v>38680</v>
      </c>
      <c r="B3066" s="594">
        <v>15</v>
      </c>
      <c r="C3066" s="595" t="s">
        <v>10047</v>
      </c>
      <c r="D3066" s="596" t="s">
        <v>6531</v>
      </c>
      <c r="E3066" s="585"/>
      <c r="F3066" s="585"/>
    </row>
    <row r="3067" spans="1:6" ht="17.5" customHeight="1" thickBot="1">
      <c r="A3067" s="593">
        <v>38681</v>
      </c>
      <c r="B3067" s="594">
        <v>15</v>
      </c>
      <c r="C3067" s="595" t="s">
        <v>10048</v>
      </c>
      <c r="D3067" s="596" t="s">
        <v>6531</v>
      </c>
      <c r="E3067" s="585"/>
      <c r="F3067" s="585"/>
    </row>
    <row r="3068" spans="1:6" ht="17.5" customHeight="1" thickBot="1">
      <c r="A3068" s="593">
        <v>38682</v>
      </c>
      <c r="B3068" s="594">
        <v>15</v>
      </c>
      <c r="C3068" s="595" t="s">
        <v>10049</v>
      </c>
      <c r="D3068" s="596" t="s">
        <v>6531</v>
      </c>
      <c r="E3068" s="585"/>
      <c r="F3068" s="585"/>
    </row>
    <row r="3069" spans="1:6" ht="17.5" customHeight="1" thickBot="1">
      <c r="A3069" s="593">
        <v>38683</v>
      </c>
      <c r="B3069" s="594">
        <v>15</v>
      </c>
      <c r="C3069" s="595" t="s">
        <v>10050</v>
      </c>
      <c r="D3069" s="596" t="s">
        <v>6531</v>
      </c>
      <c r="E3069" s="585"/>
      <c r="F3069" s="585"/>
    </row>
    <row r="3070" spans="1:6" ht="17.5" customHeight="1" thickBot="1">
      <c r="A3070" s="593">
        <v>38684</v>
      </c>
      <c r="B3070" s="594">
        <v>15</v>
      </c>
      <c r="C3070" s="595" t="s">
        <v>10051</v>
      </c>
      <c r="D3070" s="596" t="s">
        <v>6531</v>
      </c>
      <c r="E3070" s="585"/>
      <c r="F3070" s="585"/>
    </row>
    <row r="3071" spans="1:6" ht="17.5" customHeight="1" thickBot="1">
      <c r="A3071" s="593">
        <v>38685</v>
      </c>
      <c r="B3071" s="594">
        <v>15</v>
      </c>
      <c r="C3071" s="595" t="s">
        <v>10052</v>
      </c>
      <c r="D3071" s="596" t="s">
        <v>6531</v>
      </c>
      <c r="E3071" s="585"/>
      <c r="F3071" s="585"/>
    </row>
    <row r="3072" spans="1:6" ht="17.5" customHeight="1" thickBot="1">
      <c r="A3072" s="593">
        <v>38686</v>
      </c>
      <c r="B3072" s="594">
        <v>15</v>
      </c>
      <c r="C3072" s="595" t="s">
        <v>10053</v>
      </c>
      <c r="D3072" s="596" t="s">
        <v>6531</v>
      </c>
      <c r="E3072" s="585"/>
      <c r="F3072" s="585"/>
    </row>
    <row r="3073" spans="1:6" ht="17.5" customHeight="1" thickBot="1">
      <c r="A3073" s="593">
        <v>38687</v>
      </c>
      <c r="B3073" s="594">
        <v>15</v>
      </c>
      <c r="C3073" s="595" t="s">
        <v>10054</v>
      </c>
      <c r="D3073" s="596" t="s">
        <v>6531</v>
      </c>
      <c r="E3073" s="585"/>
      <c r="F3073" s="585"/>
    </row>
    <row r="3074" spans="1:6" ht="17.5" customHeight="1" thickBot="1">
      <c r="A3074" s="593">
        <v>38688</v>
      </c>
      <c r="B3074" s="594">
        <v>15</v>
      </c>
      <c r="C3074" s="595" t="s">
        <v>10055</v>
      </c>
      <c r="D3074" s="596" t="s">
        <v>6531</v>
      </c>
      <c r="E3074" s="585"/>
      <c r="F3074" s="585"/>
    </row>
    <row r="3075" spans="1:6" ht="17.5" customHeight="1" thickBot="1">
      <c r="A3075" s="593">
        <v>38689</v>
      </c>
      <c r="B3075" s="594">
        <v>15</v>
      </c>
      <c r="C3075" s="595" t="s">
        <v>10056</v>
      </c>
      <c r="D3075" s="596" t="s">
        <v>6531</v>
      </c>
      <c r="E3075" s="585"/>
      <c r="F3075" s="585"/>
    </row>
    <row r="3076" spans="1:6" ht="17.5" customHeight="1" thickBot="1">
      <c r="A3076" s="593">
        <v>3886</v>
      </c>
      <c r="B3076" s="594">
        <v>19</v>
      </c>
      <c r="C3076" s="595" t="s">
        <v>10057</v>
      </c>
      <c r="D3076" s="596" t="s">
        <v>10058</v>
      </c>
      <c r="E3076" s="585"/>
      <c r="F3076" s="585"/>
    </row>
    <row r="3077" spans="1:6" ht="17.5" customHeight="1" thickBot="1">
      <c r="A3077" s="593">
        <v>38999</v>
      </c>
      <c r="B3077" s="594">
        <v>15</v>
      </c>
      <c r="C3077" s="595" t="s">
        <v>10059</v>
      </c>
      <c r="D3077" s="596">
        <v>0</v>
      </c>
      <c r="E3077" s="585"/>
      <c r="F3077" s="585"/>
    </row>
    <row r="3078" spans="1:6" ht="17.5" customHeight="1" thickBot="1">
      <c r="A3078" s="593">
        <v>38999003</v>
      </c>
      <c r="B3078" s="594">
        <v>8</v>
      </c>
      <c r="C3078" s="595" t="s">
        <v>10060</v>
      </c>
      <c r="D3078" s="596" t="s">
        <v>6531</v>
      </c>
      <c r="E3078" s="585"/>
      <c r="F3078" s="585"/>
    </row>
    <row r="3079" spans="1:6" ht="17.5" customHeight="1" thickBot="1">
      <c r="A3079" s="593">
        <v>38999040</v>
      </c>
      <c r="B3079" s="594">
        <v>8</v>
      </c>
      <c r="C3079" s="595" t="s">
        <v>10061</v>
      </c>
      <c r="D3079" s="596" t="s">
        <v>10062</v>
      </c>
      <c r="E3079" s="585"/>
      <c r="F3079" s="585"/>
    </row>
    <row r="3080" spans="1:6" ht="17.5" customHeight="1" thickBot="1">
      <c r="A3080" s="593">
        <v>38999041</v>
      </c>
      <c r="B3080" s="594">
        <v>8</v>
      </c>
      <c r="C3080" s="595" t="s">
        <v>10063</v>
      </c>
      <c r="D3080" s="596" t="s">
        <v>10064</v>
      </c>
      <c r="E3080" s="585"/>
      <c r="F3080" s="585"/>
    </row>
    <row r="3081" spans="1:6" ht="17.5" customHeight="1" thickBot="1">
      <c r="A3081" s="593">
        <v>38999043</v>
      </c>
      <c r="B3081" s="594">
        <v>8</v>
      </c>
      <c r="C3081" s="595" t="s">
        <v>10065</v>
      </c>
      <c r="D3081" s="596" t="s">
        <v>6531</v>
      </c>
      <c r="E3081" s="585"/>
      <c r="F3081" s="585"/>
    </row>
    <row r="3082" spans="1:6" ht="17.5" customHeight="1" thickBot="1">
      <c r="A3082" s="593">
        <v>38999044</v>
      </c>
      <c r="B3082" s="594">
        <v>8</v>
      </c>
      <c r="C3082" s="595" t="s">
        <v>10066</v>
      </c>
      <c r="D3082" s="596" t="s">
        <v>6531</v>
      </c>
      <c r="E3082" s="585"/>
      <c r="F3082" s="585"/>
    </row>
    <row r="3083" spans="1:6" ht="17.5" customHeight="1" thickBot="1">
      <c r="A3083" s="593">
        <v>38999052</v>
      </c>
      <c r="B3083" s="594">
        <v>8</v>
      </c>
      <c r="C3083" s="595" t="s">
        <v>10067</v>
      </c>
      <c r="D3083" s="596" t="s">
        <v>10068</v>
      </c>
      <c r="E3083" s="585"/>
      <c r="F3083" s="585"/>
    </row>
    <row r="3084" spans="1:6" ht="17.5" customHeight="1" thickBot="1">
      <c r="A3084" s="593">
        <v>38999053</v>
      </c>
      <c r="B3084" s="594">
        <v>8</v>
      </c>
      <c r="C3084" s="595" t="s">
        <v>10067</v>
      </c>
      <c r="D3084" s="596" t="s">
        <v>10069</v>
      </c>
      <c r="E3084" s="585"/>
      <c r="F3084" s="585"/>
    </row>
    <row r="3085" spans="1:6" ht="17.5" customHeight="1" thickBot="1">
      <c r="A3085" s="593">
        <v>38999056</v>
      </c>
      <c r="B3085" s="594">
        <v>8</v>
      </c>
      <c r="C3085" s="595" t="s">
        <v>10070</v>
      </c>
      <c r="D3085" s="596" t="s">
        <v>10071</v>
      </c>
      <c r="E3085" s="585"/>
      <c r="F3085" s="585"/>
    </row>
    <row r="3086" spans="1:6" ht="17.5" customHeight="1" thickBot="1">
      <c r="A3086" s="593">
        <v>38999057</v>
      </c>
      <c r="B3086" s="594">
        <v>8</v>
      </c>
      <c r="C3086" s="595" t="s">
        <v>10072</v>
      </c>
      <c r="D3086" s="596" t="s">
        <v>6531</v>
      </c>
      <c r="E3086" s="585"/>
      <c r="F3086" s="585"/>
    </row>
    <row r="3087" spans="1:6" ht="17.5" customHeight="1" thickBot="1">
      <c r="A3087" s="593">
        <v>38999060</v>
      </c>
      <c r="B3087" s="594">
        <v>8</v>
      </c>
      <c r="C3087" s="595" t="s">
        <v>10073</v>
      </c>
      <c r="D3087" s="596" t="s">
        <v>6531</v>
      </c>
      <c r="E3087" s="585"/>
      <c r="F3087" s="585"/>
    </row>
    <row r="3088" spans="1:6" ht="17.5" customHeight="1" thickBot="1">
      <c r="A3088" s="593">
        <v>38999063</v>
      </c>
      <c r="B3088" s="594">
        <v>8</v>
      </c>
      <c r="C3088" s="595" t="s">
        <v>10074</v>
      </c>
      <c r="D3088" s="596" t="s">
        <v>10075</v>
      </c>
      <c r="E3088" s="585"/>
      <c r="F3088" s="585"/>
    </row>
    <row r="3089" spans="1:6" ht="17.5" customHeight="1" thickBot="1">
      <c r="A3089" s="593">
        <v>38999064</v>
      </c>
      <c r="B3089" s="594">
        <v>8</v>
      </c>
      <c r="C3089" s="595" t="s">
        <v>10076</v>
      </c>
      <c r="D3089" s="596" t="s">
        <v>6531</v>
      </c>
      <c r="E3089" s="585"/>
      <c r="F3089" s="585"/>
    </row>
    <row r="3090" spans="1:6" ht="17.5" customHeight="1" thickBot="1">
      <c r="A3090" s="593">
        <v>389990800</v>
      </c>
      <c r="B3090" s="594">
        <v>8</v>
      </c>
      <c r="C3090" s="595" t="s">
        <v>10077</v>
      </c>
      <c r="D3090" s="596" t="s">
        <v>6531</v>
      </c>
      <c r="E3090" s="585"/>
      <c r="F3090" s="585"/>
    </row>
    <row r="3091" spans="1:6" ht="17.5" customHeight="1" thickBot="1">
      <c r="A3091" s="593">
        <v>389990801</v>
      </c>
      <c r="B3091" s="594">
        <v>8</v>
      </c>
      <c r="C3091" s="595" t="s">
        <v>9754</v>
      </c>
      <c r="D3091" s="596" t="s">
        <v>6531</v>
      </c>
      <c r="E3091" s="585"/>
      <c r="F3091" s="585"/>
    </row>
    <row r="3092" spans="1:6" ht="17.5" customHeight="1" thickBot="1">
      <c r="A3092" s="593">
        <v>389990802</v>
      </c>
      <c r="B3092" s="594">
        <v>8</v>
      </c>
      <c r="C3092" s="595" t="s">
        <v>10078</v>
      </c>
      <c r="D3092" s="596" t="s">
        <v>6531</v>
      </c>
      <c r="E3092" s="585"/>
      <c r="F3092" s="585"/>
    </row>
    <row r="3093" spans="1:6" ht="17.5" customHeight="1" thickBot="1">
      <c r="A3093" s="593">
        <v>389990803</v>
      </c>
      <c r="B3093" s="594">
        <v>8</v>
      </c>
      <c r="C3093" s="595" t="s">
        <v>10079</v>
      </c>
      <c r="D3093" s="596" t="s">
        <v>6531</v>
      </c>
      <c r="E3093" s="585"/>
      <c r="F3093" s="585"/>
    </row>
    <row r="3094" spans="1:6" ht="17.5" customHeight="1" thickBot="1">
      <c r="A3094" s="593">
        <v>389990804</v>
      </c>
      <c r="B3094" s="594">
        <v>8</v>
      </c>
      <c r="C3094" s="595" t="s">
        <v>10080</v>
      </c>
      <c r="D3094" s="596" t="s">
        <v>6531</v>
      </c>
      <c r="E3094" s="585"/>
      <c r="F3094" s="585"/>
    </row>
    <row r="3095" spans="1:6" ht="17.5" customHeight="1" thickBot="1">
      <c r="A3095" s="593">
        <v>38999086</v>
      </c>
      <c r="B3095" s="594">
        <v>8</v>
      </c>
      <c r="C3095" s="595" t="s">
        <v>10081</v>
      </c>
      <c r="D3095" s="596" t="s">
        <v>6531</v>
      </c>
      <c r="E3095" s="585"/>
      <c r="F3095" s="585"/>
    </row>
    <row r="3096" spans="1:6" ht="17.5" customHeight="1" thickBot="1">
      <c r="A3096" s="593">
        <v>38999102</v>
      </c>
      <c r="B3096" s="594">
        <v>8</v>
      </c>
      <c r="C3096" s="595" t="s">
        <v>10082</v>
      </c>
      <c r="D3096" s="596" t="s">
        <v>6531</v>
      </c>
      <c r="E3096" s="585"/>
      <c r="F3096" s="585"/>
    </row>
    <row r="3097" spans="1:6" ht="17.5" customHeight="1" thickBot="1">
      <c r="A3097" s="593">
        <v>38999103</v>
      </c>
      <c r="B3097" s="594">
        <v>8</v>
      </c>
      <c r="C3097" s="595" t="s">
        <v>10083</v>
      </c>
      <c r="D3097" s="596" t="s">
        <v>6531</v>
      </c>
      <c r="E3097" s="585"/>
      <c r="F3097" s="585"/>
    </row>
    <row r="3098" spans="1:6" ht="17.5" customHeight="1" thickBot="1">
      <c r="A3098" s="593">
        <v>38999104</v>
      </c>
      <c r="B3098" s="594">
        <v>8</v>
      </c>
      <c r="C3098" s="595" t="s">
        <v>10084</v>
      </c>
      <c r="D3098" s="596" t="s">
        <v>6531</v>
      </c>
      <c r="E3098" s="585"/>
      <c r="F3098" s="585"/>
    </row>
    <row r="3099" spans="1:6" ht="17.5" customHeight="1" thickBot="1">
      <c r="A3099" s="593">
        <v>38999105</v>
      </c>
      <c r="B3099" s="594">
        <v>8</v>
      </c>
      <c r="C3099" s="595" t="s">
        <v>10085</v>
      </c>
      <c r="D3099" s="596" t="s">
        <v>10086</v>
      </c>
      <c r="E3099" s="585"/>
      <c r="F3099" s="585"/>
    </row>
    <row r="3100" spans="1:6" ht="17.5" customHeight="1" thickBot="1">
      <c r="A3100" s="593">
        <v>38999106</v>
      </c>
      <c r="B3100" s="594">
        <v>8</v>
      </c>
      <c r="C3100" s="595" t="s">
        <v>10087</v>
      </c>
      <c r="D3100" s="596" t="s">
        <v>10088</v>
      </c>
      <c r="E3100" s="585"/>
      <c r="F3100" s="585"/>
    </row>
    <row r="3101" spans="1:6" ht="17.5" customHeight="1" thickBot="1">
      <c r="A3101" s="593">
        <v>38999107</v>
      </c>
      <c r="B3101" s="594">
        <v>8</v>
      </c>
      <c r="C3101" s="595" t="s">
        <v>10089</v>
      </c>
      <c r="D3101" s="596" t="s">
        <v>6531</v>
      </c>
      <c r="E3101" s="585"/>
      <c r="F3101" s="585"/>
    </row>
    <row r="3102" spans="1:6" ht="17.5" customHeight="1" thickBot="1">
      <c r="A3102" s="593">
        <v>389991401</v>
      </c>
      <c r="B3102" s="594">
        <v>8</v>
      </c>
      <c r="C3102" s="595" t="s">
        <v>8320</v>
      </c>
      <c r="D3102" s="596" t="s">
        <v>6531</v>
      </c>
      <c r="E3102" s="585"/>
      <c r="F3102" s="585"/>
    </row>
    <row r="3103" spans="1:6" ht="17.5" customHeight="1" thickBot="1">
      <c r="A3103" s="593">
        <v>389991402</v>
      </c>
      <c r="B3103" s="594">
        <v>8</v>
      </c>
      <c r="C3103" s="595" t="s">
        <v>10090</v>
      </c>
      <c r="D3103" s="596" t="s">
        <v>6531</v>
      </c>
      <c r="E3103" s="585"/>
      <c r="F3103" s="585"/>
    </row>
    <row r="3104" spans="1:6" ht="17.5" customHeight="1" thickBot="1">
      <c r="A3104" s="593">
        <v>389991403</v>
      </c>
      <c r="B3104" s="594">
        <v>8</v>
      </c>
      <c r="C3104" s="595" t="s">
        <v>10090</v>
      </c>
      <c r="D3104" s="596" t="s">
        <v>6531</v>
      </c>
      <c r="E3104" s="585"/>
      <c r="F3104" s="585"/>
    </row>
    <row r="3105" spans="1:6" ht="17.5" customHeight="1" thickBot="1">
      <c r="A3105" s="593">
        <v>389991404</v>
      </c>
      <c r="B3105" s="594">
        <v>8</v>
      </c>
      <c r="C3105" s="595" t="s">
        <v>10090</v>
      </c>
      <c r="D3105" s="596" t="s">
        <v>6531</v>
      </c>
      <c r="E3105" s="585"/>
      <c r="F3105" s="585"/>
    </row>
    <row r="3106" spans="1:6" ht="17.5" customHeight="1" thickBot="1">
      <c r="A3106" s="593">
        <v>389991405</v>
      </c>
      <c r="B3106" s="594">
        <v>8</v>
      </c>
      <c r="C3106" s="595" t="s">
        <v>10091</v>
      </c>
      <c r="D3106" s="596" t="s">
        <v>6531</v>
      </c>
      <c r="E3106" s="585"/>
      <c r="F3106" s="585"/>
    </row>
    <row r="3107" spans="1:6" ht="17.5" customHeight="1" thickBot="1">
      <c r="A3107" s="593">
        <v>389991411</v>
      </c>
      <c r="B3107" s="594">
        <v>8</v>
      </c>
      <c r="C3107" s="595" t="s">
        <v>10092</v>
      </c>
      <c r="D3107" s="596" t="s">
        <v>6531</v>
      </c>
      <c r="E3107" s="585"/>
      <c r="F3107" s="585"/>
    </row>
    <row r="3108" spans="1:6" ht="17.5" customHeight="1" thickBot="1">
      <c r="A3108" s="593">
        <v>389991423</v>
      </c>
      <c r="B3108" s="594">
        <v>8</v>
      </c>
      <c r="C3108" s="595" t="s">
        <v>10093</v>
      </c>
      <c r="D3108" s="596" t="s">
        <v>6531</v>
      </c>
      <c r="E3108" s="585"/>
      <c r="F3108" s="585"/>
    </row>
    <row r="3109" spans="1:6" ht="17.5" customHeight="1" thickBot="1">
      <c r="A3109" s="593">
        <v>389991432</v>
      </c>
      <c r="B3109" s="594">
        <v>8</v>
      </c>
      <c r="C3109" s="595" t="s">
        <v>10094</v>
      </c>
      <c r="D3109" s="596" t="s">
        <v>6531</v>
      </c>
      <c r="E3109" s="585"/>
      <c r="F3109" s="585"/>
    </row>
    <row r="3110" spans="1:6" ht="17.5" customHeight="1" thickBot="1">
      <c r="A3110" s="593">
        <v>389991433</v>
      </c>
      <c r="B3110" s="594">
        <v>8</v>
      </c>
      <c r="C3110" s="595" t="s">
        <v>10094</v>
      </c>
      <c r="D3110" s="596" t="s">
        <v>6531</v>
      </c>
      <c r="E3110" s="585"/>
      <c r="F3110" s="585"/>
    </row>
    <row r="3111" spans="1:6" ht="17.5" customHeight="1" thickBot="1">
      <c r="A3111" s="593">
        <v>389991434</v>
      </c>
      <c r="B3111" s="594">
        <v>8</v>
      </c>
      <c r="C3111" s="595" t="s">
        <v>10094</v>
      </c>
      <c r="D3111" s="596" t="s">
        <v>6531</v>
      </c>
      <c r="E3111" s="585"/>
      <c r="F3111" s="585"/>
    </row>
    <row r="3112" spans="1:6" ht="17.5" customHeight="1" thickBot="1">
      <c r="A3112" s="593">
        <v>389991435</v>
      </c>
      <c r="B3112" s="594">
        <v>8</v>
      </c>
      <c r="C3112" s="595" t="s">
        <v>10094</v>
      </c>
      <c r="D3112" s="596" t="s">
        <v>6531</v>
      </c>
      <c r="E3112" s="585"/>
      <c r="F3112" s="585"/>
    </row>
    <row r="3113" spans="1:6" ht="17.5" customHeight="1" thickBot="1">
      <c r="A3113" s="593">
        <v>389991436</v>
      </c>
      <c r="B3113" s="594">
        <v>8</v>
      </c>
      <c r="C3113" s="595" t="s">
        <v>10094</v>
      </c>
      <c r="D3113" s="596" t="s">
        <v>6531</v>
      </c>
      <c r="E3113" s="585"/>
      <c r="F3113" s="585"/>
    </row>
    <row r="3114" spans="1:6" ht="17.5" customHeight="1" thickBot="1">
      <c r="A3114" s="593">
        <v>38999510101</v>
      </c>
      <c r="B3114" s="594">
        <v>8</v>
      </c>
      <c r="C3114" s="595" t="s">
        <v>10095</v>
      </c>
      <c r="D3114" s="596" t="s">
        <v>6531</v>
      </c>
      <c r="E3114" s="585"/>
      <c r="F3114" s="585"/>
    </row>
    <row r="3115" spans="1:6" ht="17.5" customHeight="1" thickBot="1">
      <c r="A3115" s="593">
        <v>38999510106</v>
      </c>
      <c r="B3115" s="594">
        <v>8</v>
      </c>
      <c r="C3115" s="595" t="s">
        <v>10087</v>
      </c>
      <c r="D3115" s="596" t="s">
        <v>10088</v>
      </c>
      <c r="E3115" s="585"/>
      <c r="F3115" s="585"/>
    </row>
    <row r="3116" spans="1:6" ht="17.5" customHeight="1" thickBot="1">
      <c r="A3116" s="593">
        <v>38999602013</v>
      </c>
      <c r="B3116" s="594">
        <v>8</v>
      </c>
      <c r="C3116" s="595" t="s">
        <v>10096</v>
      </c>
      <c r="D3116" s="596" t="s">
        <v>6531</v>
      </c>
      <c r="E3116" s="585"/>
      <c r="F3116" s="585"/>
    </row>
    <row r="3117" spans="1:6" ht="17.5" customHeight="1" thickBot="1">
      <c r="A3117" s="593" t="s">
        <v>10097</v>
      </c>
      <c r="B3117" s="594">
        <v>8</v>
      </c>
      <c r="C3117" s="595" t="s">
        <v>10098</v>
      </c>
      <c r="D3117" s="596" t="s">
        <v>6531</v>
      </c>
      <c r="E3117" s="585"/>
      <c r="F3117" s="585"/>
    </row>
    <row r="3118" spans="1:6" ht="17.5" customHeight="1" thickBot="1">
      <c r="A3118" s="593" t="s">
        <v>10099</v>
      </c>
      <c r="B3118" s="594">
        <v>8</v>
      </c>
      <c r="C3118" s="595" t="s">
        <v>10100</v>
      </c>
      <c r="D3118" s="596" t="s">
        <v>6531</v>
      </c>
      <c r="E3118" s="585"/>
      <c r="F3118" s="585"/>
    </row>
    <row r="3119" spans="1:6" ht="17.5" customHeight="1" thickBot="1">
      <c r="A3119" s="593">
        <v>390</v>
      </c>
      <c r="B3119" s="594">
        <v>19</v>
      </c>
      <c r="C3119" s="595" t="s">
        <v>10101</v>
      </c>
      <c r="D3119" s="596" t="s">
        <v>6531</v>
      </c>
      <c r="E3119" s="585"/>
      <c r="F3119" s="585"/>
    </row>
    <row r="3120" spans="1:6" ht="17.5" customHeight="1" thickBot="1">
      <c r="A3120" s="593">
        <v>3922</v>
      </c>
      <c r="B3120" s="594">
        <v>19</v>
      </c>
      <c r="C3120" s="595" t="s">
        <v>10102</v>
      </c>
      <c r="D3120" s="596" t="s">
        <v>6531</v>
      </c>
      <c r="E3120" s="585"/>
      <c r="F3120" s="585"/>
    </row>
    <row r="3121" spans="1:6" ht="17.5" customHeight="1" thickBot="1">
      <c r="A3121" s="593">
        <v>3924</v>
      </c>
      <c r="B3121" s="594">
        <v>19</v>
      </c>
      <c r="C3121" s="595" t="s">
        <v>10103</v>
      </c>
      <c r="D3121" s="596" t="s">
        <v>6531</v>
      </c>
      <c r="E3121" s="585"/>
      <c r="F3121" s="585"/>
    </row>
    <row r="3122" spans="1:6" ht="17.5" customHeight="1" thickBot="1">
      <c r="A3122" s="593">
        <v>3925</v>
      </c>
      <c r="B3122" s="594">
        <v>19</v>
      </c>
      <c r="C3122" s="595" t="s">
        <v>10104</v>
      </c>
      <c r="D3122" s="596" t="s">
        <v>6531</v>
      </c>
      <c r="E3122" s="585"/>
      <c r="F3122" s="585"/>
    </row>
    <row r="3123" spans="1:6" ht="17.5" customHeight="1" thickBot="1">
      <c r="A3123" s="593">
        <v>3926</v>
      </c>
      <c r="B3123" s="594">
        <v>19</v>
      </c>
      <c r="C3123" s="595" t="s">
        <v>10105</v>
      </c>
      <c r="D3123" s="596" t="s">
        <v>6531</v>
      </c>
      <c r="E3123" s="585"/>
      <c r="F3123" s="585"/>
    </row>
    <row r="3124" spans="1:6" ht="17.5" customHeight="1" thickBot="1">
      <c r="A3124" s="593">
        <v>3927</v>
      </c>
      <c r="B3124" s="594">
        <v>19</v>
      </c>
      <c r="C3124" s="595" t="s">
        <v>10106</v>
      </c>
      <c r="D3124" s="596" t="s">
        <v>6531</v>
      </c>
      <c r="E3124" s="585"/>
      <c r="F3124" s="585"/>
    </row>
    <row r="3125" spans="1:6" ht="17.5" customHeight="1" thickBot="1">
      <c r="A3125" s="593">
        <v>3931</v>
      </c>
      <c r="B3125" s="594">
        <v>19</v>
      </c>
      <c r="C3125" s="595" t="s">
        <v>10107</v>
      </c>
      <c r="D3125" s="596" t="s">
        <v>6531</v>
      </c>
      <c r="E3125" s="585"/>
      <c r="F3125" s="585"/>
    </row>
    <row r="3126" spans="1:6" ht="17.5" customHeight="1" thickBot="1">
      <c r="A3126" s="593">
        <v>3932</v>
      </c>
      <c r="B3126" s="594">
        <v>19</v>
      </c>
      <c r="C3126" s="595" t="s">
        <v>10108</v>
      </c>
      <c r="D3126" s="596" t="s">
        <v>6531</v>
      </c>
      <c r="E3126" s="585"/>
      <c r="F3126" s="585"/>
    </row>
    <row r="3127" spans="1:6" ht="17.5" customHeight="1" thickBot="1">
      <c r="A3127" s="593">
        <v>3942</v>
      </c>
      <c r="B3127" s="594">
        <v>19</v>
      </c>
      <c r="C3127" s="595" t="s">
        <v>10109</v>
      </c>
      <c r="D3127" s="596" t="s">
        <v>6531</v>
      </c>
      <c r="E3127" s="585"/>
      <c r="F3127" s="585"/>
    </row>
    <row r="3128" spans="1:6" ht="17.5" customHeight="1" thickBot="1">
      <c r="A3128" s="593">
        <v>3943</v>
      </c>
      <c r="B3128" s="594">
        <v>19</v>
      </c>
      <c r="C3128" s="595" t="s">
        <v>10110</v>
      </c>
      <c r="D3128" s="596" t="s">
        <v>6531</v>
      </c>
      <c r="E3128" s="585"/>
      <c r="F3128" s="585"/>
    </row>
    <row r="3129" spans="1:6" ht="17.5" customHeight="1" thickBot="1">
      <c r="A3129" s="593">
        <v>3949</v>
      </c>
      <c r="B3129" s="594">
        <v>19</v>
      </c>
      <c r="C3129" s="595" t="s">
        <v>10111</v>
      </c>
      <c r="D3129" s="596" t="s">
        <v>6531</v>
      </c>
      <c r="E3129" s="585"/>
      <c r="F3129" s="585"/>
    </row>
    <row r="3130" spans="1:6" ht="17.5" customHeight="1" thickBot="1">
      <c r="A3130" s="593">
        <v>3954</v>
      </c>
      <c r="B3130" s="594">
        <v>19</v>
      </c>
      <c r="C3130" s="595" t="s">
        <v>10112</v>
      </c>
      <c r="D3130" s="596" t="s">
        <v>6531</v>
      </c>
      <c r="E3130" s="585"/>
      <c r="F3130" s="585"/>
    </row>
    <row r="3131" spans="1:6" ht="17.5" customHeight="1" thickBot="1">
      <c r="A3131" s="593">
        <v>3956</v>
      </c>
      <c r="B3131" s="594">
        <v>19</v>
      </c>
      <c r="C3131" s="595" t="s">
        <v>10113</v>
      </c>
      <c r="D3131" s="596" t="s">
        <v>6531</v>
      </c>
      <c r="E3131" s="585"/>
      <c r="F3131" s="585"/>
    </row>
    <row r="3132" spans="1:6" ht="17.5" customHeight="1" thickBot="1">
      <c r="A3132" s="593">
        <v>3957</v>
      </c>
      <c r="B3132" s="594">
        <v>19</v>
      </c>
      <c r="C3132" s="595" t="s">
        <v>10114</v>
      </c>
      <c r="D3132" s="596" t="s">
        <v>6531</v>
      </c>
      <c r="E3132" s="585"/>
      <c r="F3132" s="585"/>
    </row>
    <row r="3133" spans="1:6" ht="17.5" customHeight="1" thickBot="1">
      <c r="A3133" s="593">
        <v>3995</v>
      </c>
      <c r="B3133" s="594">
        <v>19</v>
      </c>
      <c r="C3133" s="595" t="s">
        <v>10115</v>
      </c>
      <c r="D3133" s="596" t="s">
        <v>6531</v>
      </c>
      <c r="E3133" s="585"/>
      <c r="F3133" s="585"/>
    </row>
    <row r="3134" spans="1:6" ht="17.5" customHeight="1" thickBot="1">
      <c r="A3134" s="593">
        <v>39999</v>
      </c>
      <c r="B3134" s="594">
        <v>15</v>
      </c>
      <c r="C3134" s="595" t="s">
        <v>10116</v>
      </c>
      <c r="D3134" s="596" t="s">
        <v>6531</v>
      </c>
      <c r="E3134" s="585"/>
      <c r="F3134" s="585"/>
    </row>
    <row r="3135" spans="1:6" ht="17.5" customHeight="1" thickBot="1">
      <c r="A3135" s="593">
        <v>4001</v>
      </c>
      <c r="B3135" s="594">
        <v>2</v>
      </c>
      <c r="C3135" s="595" t="s">
        <v>10117</v>
      </c>
      <c r="D3135" s="596" t="s">
        <v>6531</v>
      </c>
      <c r="E3135" s="585"/>
      <c r="F3135" s="585"/>
    </row>
    <row r="3136" spans="1:6" ht="17.5" customHeight="1" thickBot="1">
      <c r="A3136" s="593">
        <v>4002</v>
      </c>
      <c r="B3136" s="594">
        <v>2</v>
      </c>
      <c r="C3136" s="595" t="s">
        <v>10118</v>
      </c>
      <c r="D3136" s="596" t="s">
        <v>6531</v>
      </c>
      <c r="E3136" s="585"/>
      <c r="F3136" s="585"/>
    </row>
    <row r="3137" spans="1:6" ht="17.5" customHeight="1" thickBot="1">
      <c r="A3137" s="593">
        <v>4003</v>
      </c>
      <c r="B3137" s="594">
        <v>2</v>
      </c>
      <c r="C3137" s="595" t="s">
        <v>10119</v>
      </c>
      <c r="D3137" s="596" t="s">
        <v>10120</v>
      </c>
      <c r="E3137" s="585"/>
      <c r="F3137" s="585"/>
    </row>
    <row r="3138" spans="1:6" ht="17.5" customHeight="1" thickBot="1">
      <c r="A3138" s="593">
        <v>4004</v>
      </c>
      <c r="B3138" s="594">
        <v>2</v>
      </c>
      <c r="C3138" s="595" t="s">
        <v>10121</v>
      </c>
      <c r="D3138" s="596" t="s">
        <v>6531</v>
      </c>
      <c r="E3138" s="585"/>
      <c r="F3138" s="585"/>
    </row>
    <row r="3139" spans="1:6" ht="17.5" customHeight="1" thickBot="1">
      <c r="A3139" s="593">
        <v>4005</v>
      </c>
      <c r="B3139" s="594">
        <v>2</v>
      </c>
      <c r="C3139" s="595" t="s">
        <v>10122</v>
      </c>
      <c r="D3139" s="596" t="s">
        <v>6531</v>
      </c>
      <c r="E3139" s="585"/>
      <c r="F3139" s="585"/>
    </row>
    <row r="3140" spans="1:6" ht="17.5" customHeight="1" thickBot="1">
      <c r="A3140" s="593">
        <v>4006</v>
      </c>
      <c r="B3140" s="594">
        <v>2</v>
      </c>
      <c r="C3140" s="595" t="s">
        <v>10123</v>
      </c>
      <c r="D3140" s="596" t="s">
        <v>6531</v>
      </c>
      <c r="E3140" s="585"/>
      <c r="F3140" s="585"/>
    </row>
    <row r="3141" spans="1:6" ht="17.5" customHeight="1" thickBot="1">
      <c r="A3141" s="593">
        <v>4007</v>
      </c>
      <c r="B3141" s="594">
        <v>2</v>
      </c>
      <c r="C3141" s="595" t="s">
        <v>10124</v>
      </c>
      <c r="D3141" s="596" t="s">
        <v>6531</v>
      </c>
      <c r="E3141" s="585"/>
      <c r="F3141" s="585"/>
    </row>
    <row r="3142" spans="1:6" ht="17.5" customHeight="1" thickBot="1">
      <c r="A3142" s="593">
        <v>4008</v>
      </c>
      <c r="B3142" s="594">
        <v>2</v>
      </c>
      <c r="C3142" s="595" t="s">
        <v>10125</v>
      </c>
      <c r="D3142" s="596" t="s">
        <v>6531</v>
      </c>
      <c r="E3142" s="585"/>
      <c r="F3142" s="585"/>
    </row>
    <row r="3143" spans="1:6" ht="17.5" customHeight="1" thickBot="1">
      <c r="A3143" s="593">
        <v>4009</v>
      </c>
      <c r="B3143" s="594">
        <v>2</v>
      </c>
      <c r="C3143" s="595" t="s">
        <v>10126</v>
      </c>
      <c r="D3143" s="596" t="s">
        <v>6531</v>
      </c>
      <c r="E3143" s="585"/>
      <c r="F3143" s="585"/>
    </row>
    <row r="3144" spans="1:6" ht="17.5" customHeight="1" thickBot="1">
      <c r="A3144" s="593">
        <v>4010</v>
      </c>
      <c r="B3144" s="594">
        <v>2</v>
      </c>
      <c r="C3144" s="595" t="s">
        <v>10127</v>
      </c>
      <c r="D3144" s="596" t="s">
        <v>6531</v>
      </c>
      <c r="E3144" s="585"/>
      <c r="F3144" s="585"/>
    </row>
    <row r="3145" spans="1:6" ht="17.5" customHeight="1" thickBot="1">
      <c r="A3145" s="593">
        <v>4011</v>
      </c>
      <c r="B3145" s="594">
        <v>2</v>
      </c>
      <c r="C3145" s="595" t="s">
        <v>10128</v>
      </c>
      <c r="D3145" s="596" t="s">
        <v>6531</v>
      </c>
      <c r="E3145" s="585"/>
      <c r="F3145" s="585"/>
    </row>
    <row r="3146" spans="1:6" ht="17.5" customHeight="1" thickBot="1">
      <c r="A3146" s="593">
        <v>4012</v>
      </c>
      <c r="B3146" s="594">
        <v>2</v>
      </c>
      <c r="C3146" s="595" t="s">
        <v>10129</v>
      </c>
      <c r="D3146" s="596" t="s">
        <v>6531</v>
      </c>
      <c r="E3146" s="585"/>
      <c r="F3146" s="585"/>
    </row>
    <row r="3147" spans="1:6" ht="17.5" customHeight="1" thickBot="1">
      <c r="A3147" s="593">
        <v>4013</v>
      </c>
      <c r="B3147" s="594">
        <v>2</v>
      </c>
      <c r="C3147" s="595" t="s">
        <v>10130</v>
      </c>
      <c r="D3147" s="596" t="s">
        <v>6531</v>
      </c>
      <c r="E3147" s="585"/>
      <c r="F3147" s="585"/>
    </row>
    <row r="3148" spans="1:6" ht="17.5" customHeight="1" thickBot="1">
      <c r="A3148" s="593">
        <v>4014</v>
      </c>
      <c r="B3148" s="594">
        <v>2</v>
      </c>
      <c r="C3148" s="595" t="s">
        <v>10131</v>
      </c>
      <c r="D3148" s="596" t="s">
        <v>10132</v>
      </c>
      <c r="E3148" s="585"/>
      <c r="F3148" s="585"/>
    </row>
    <row r="3149" spans="1:6" ht="17.5" customHeight="1" thickBot="1">
      <c r="A3149" s="593" t="s">
        <v>10133</v>
      </c>
      <c r="B3149" s="594">
        <v>2</v>
      </c>
      <c r="C3149" s="595" t="s">
        <v>10134</v>
      </c>
      <c r="D3149" s="596" t="s">
        <v>10135</v>
      </c>
      <c r="E3149" s="585"/>
      <c r="F3149" s="585"/>
    </row>
    <row r="3150" spans="1:6" ht="17.5" customHeight="1" thickBot="1">
      <c r="A3150" s="593" t="s">
        <v>10136</v>
      </c>
      <c r="B3150" s="594">
        <v>2</v>
      </c>
      <c r="C3150" s="595" t="s">
        <v>10137</v>
      </c>
      <c r="D3150" s="596" t="s">
        <v>10138</v>
      </c>
      <c r="E3150" s="585"/>
      <c r="F3150" s="585"/>
    </row>
    <row r="3151" spans="1:6" ht="17.5" customHeight="1" thickBot="1">
      <c r="A3151" s="593">
        <v>4015</v>
      </c>
      <c r="B3151" s="594">
        <v>2</v>
      </c>
      <c r="C3151" s="595" t="s">
        <v>10139</v>
      </c>
      <c r="D3151" s="596" t="s">
        <v>6531</v>
      </c>
      <c r="E3151" s="585"/>
      <c r="F3151" s="585"/>
    </row>
    <row r="3152" spans="1:6" ht="17.5" customHeight="1" thickBot="1">
      <c r="A3152" s="593">
        <v>4016</v>
      </c>
      <c r="B3152" s="594">
        <v>2</v>
      </c>
      <c r="C3152" s="595" t="s">
        <v>10140</v>
      </c>
      <c r="D3152" s="596" t="s">
        <v>6531</v>
      </c>
      <c r="E3152" s="585"/>
      <c r="F3152" s="585"/>
    </row>
    <row r="3153" spans="1:6" ht="17.5" customHeight="1" thickBot="1">
      <c r="A3153" s="593">
        <v>4017</v>
      </c>
      <c r="B3153" s="594">
        <v>2</v>
      </c>
      <c r="C3153" s="595" t="s">
        <v>10141</v>
      </c>
      <c r="D3153" s="596" t="s">
        <v>6531</v>
      </c>
      <c r="E3153" s="585"/>
      <c r="F3153" s="585"/>
    </row>
    <row r="3154" spans="1:6" ht="17.5" customHeight="1" thickBot="1">
      <c r="A3154" s="593">
        <v>4018</v>
      </c>
      <c r="B3154" s="594">
        <v>2</v>
      </c>
      <c r="C3154" s="595" t="s">
        <v>10142</v>
      </c>
      <c r="D3154" s="596" t="s">
        <v>6531</v>
      </c>
      <c r="E3154" s="585"/>
      <c r="F3154" s="585"/>
    </row>
    <row r="3155" spans="1:6" ht="17.5" customHeight="1" thickBot="1">
      <c r="A3155" s="593">
        <v>4019</v>
      </c>
      <c r="B3155" s="594">
        <v>2</v>
      </c>
      <c r="C3155" s="595" t="s">
        <v>10143</v>
      </c>
      <c r="D3155" s="596" t="s">
        <v>6531</v>
      </c>
      <c r="E3155" s="585"/>
      <c r="F3155" s="585"/>
    </row>
    <row r="3156" spans="1:6" ht="17.5" customHeight="1" thickBot="1">
      <c r="A3156" s="593">
        <v>4020</v>
      </c>
      <c r="B3156" s="594">
        <v>2</v>
      </c>
      <c r="C3156" s="595" t="s">
        <v>10144</v>
      </c>
      <c r="D3156" s="596" t="s">
        <v>6531</v>
      </c>
      <c r="E3156" s="585"/>
      <c r="F3156" s="585"/>
    </row>
    <row r="3157" spans="1:6" ht="17.5" customHeight="1" thickBot="1">
      <c r="A3157" s="593">
        <v>4021</v>
      </c>
      <c r="B3157" s="594">
        <v>2</v>
      </c>
      <c r="C3157" s="595" t="s">
        <v>10145</v>
      </c>
      <c r="D3157" s="596" t="s">
        <v>6531</v>
      </c>
      <c r="E3157" s="585"/>
      <c r="F3157" s="585"/>
    </row>
    <row r="3158" spans="1:6" ht="17.5" customHeight="1" thickBot="1">
      <c r="A3158" s="593">
        <v>4022</v>
      </c>
      <c r="B3158" s="594">
        <v>19</v>
      </c>
      <c r="C3158" s="595" t="s">
        <v>10146</v>
      </c>
      <c r="D3158" s="596" t="s">
        <v>6531</v>
      </c>
      <c r="E3158" s="585"/>
      <c r="F3158" s="585"/>
    </row>
    <row r="3159" spans="1:6" ht="17.5" customHeight="1" thickBot="1">
      <c r="A3159" s="593">
        <v>4023</v>
      </c>
      <c r="B3159" s="594">
        <v>19</v>
      </c>
      <c r="C3159" s="595" t="s">
        <v>10147</v>
      </c>
      <c r="D3159" s="596" t="s">
        <v>6531</v>
      </c>
      <c r="E3159" s="585"/>
      <c r="F3159" s="585"/>
    </row>
    <row r="3160" spans="1:6" ht="17.5" customHeight="1" thickBot="1">
      <c r="A3160" s="593">
        <v>4024</v>
      </c>
      <c r="B3160" s="594">
        <v>19</v>
      </c>
      <c r="C3160" s="595" t="s">
        <v>10148</v>
      </c>
      <c r="D3160" s="596" t="s">
        <v>6531</v>
      </c>
      <c r="E3160" s="585"/>
      <c r="F3160" s="585"/>
    </row>
    <row r="3161" spans="1:6" ht="17.5" customHeight="1" thickBot="1">
      <c r="A3161" s="593">
        <v>4029</v>
      </c>
      <c r="B3161" s="594">
        <v>19</v>
      </c>
      <c r="C3161" s="595" t="s">
        <v>10149</v>
      </c>
      <c r="D3161" s="596" t="s">
        <v>6531</v>
      </c>
      <c r="E3161" s="585"/>
      <c r="F3161" s="585"/>
    </row>
    <row r="3162" spans="1:6" ht="17.5" customHeight="1" thickBot="1">
      <c r="A3162" s="593">
        <v>403</v>
      </c>
      <c r="B3162" s="594">
        <v>19</v>
      </c>
      <c r="C3162" s="595" t="s">
        <v>10150</v>
      </c>
      <c r="D3162" s="596" t="s">
        <v>6531</v>
      </c>
      <c r="E3162" s="585"/>
      <c r="F3162" s="585"/>
    </row>
    <row r="3163" spans="1:6" ht="17.5" customHeight="1" thickBot="1">
      <c r="A3163" s="593">
        <v>4041</v>
      </c>
      <c r="B3163" s="594">
        <v>19</v>
      </c>
      <c r="C3163" s="595" t="s">
        <v>10151</v>
      </c>
      <c r="D3163" s="596" t="s">
        <v>10152</v>
      </c>
      <c r="E3163" s="585"/>
      <c r="F3163" s="585"/>
    </row>
    <row r="3164" spans="1:6" ht="17.5" customHeight="1" thickBot="1">
      <c r="A3164" s="593">
        <v>4042</v>
      </c>
      <c r="B3164" s="594">
        <v>19</v>
      </c>
      <c r="C3164" s="595" t="s">
        <v>10151</v>
      </c>
      <c r="D3164" s="596" t="s">
        <v>10153</v>
      </c>
      <c r="E3164" s="585"/>
      <c r="F3164" s="585"/>
    </row>
    <row r="3165" spans="1:6" ht="17.5" customHeight="1" thickBot="1">
      <c r="A3165" s="593">
        <v>4051</v>
      </c>
      <c r="B3165" s="594">
        <v>19</v>
      </c>
      <c r="C3165" s="595" t="s">
        <v>10154</v>
      </c>
      <c r="D3165" s="596" t="s">
        <v>6531</v>
      </c>
      <c r="E3165" s="585"/>
      <c r="F3165" s="585"/>
    </row>
    <row r="3166" spans="1:6" ht="17.5" customHeight="1" thickBot="1">
      <c r="A3166" s="593">
        <v>4052</v>
      </c>
      <c r="B3166" s="594">
        <v>19</v>
      </c>
      <c r="C3166" s="595" t="s">
        <v>10155</v>
      </c>
      <c r="D3166" s="596" t="s">
        <v>6531</v>
      </c>
      <c r="E3166" s="585"/>
      <c r="F3166" s="585"/>
    </row>
    <row r="3167" spans="1:6" ht="17.5" customHeight="1" thickBot="1">
      <c r="A3167" s="593">
        <v>4053</v>
      </c>
      <c r="B3167" s="594">
        <v>19</v>
      </c>
      <c r="C3167" s="595" t="s">
        <v>10156</v>
      </c>
      <c r="D3167" s="596" t="s">
        <v>6531</v>
      </c>
      <c r="E3167" s="585"/>
      <c r="F3167" s="585"/>
    </row>
    <row r="3168" spans="1:6" ht="17.5" customHeight="1" thickBot="1">
      <c r="A3168" s="593">
        <v>4054</v>
      </c>
      <c r="B3168" s="594">
        <v>19</v>
      </c>
      <c r="C3168" s="595" t="s">
        <v>10157</v>
      </c>
      <c r="D3168" s="596" t="s">
        <v>6531</v>
      </c>
      <c r="E3168" s="585"/>
      <c r="F3168" s="585"/>
    </row>
    <row r="3169" spans="1:6" ht="17.5" customHeight="1" thickBot="1">
      <c r="A3169" s="593">
        <v>4063</v>
      </c>
      <c r="B3169" s="594">
        <v>19</v>
      </c>
      <c r="C3169" s="595" t="s">
        <v>10158</v>
      </c>
      <c r="D3169" s="596" t="s">
        <v>6531</v>
      </c>
      <c r="E3169" s="585"/>
      <c r="F3169" s="585"/>
    </row>
    <row r="3170" spans="1:6" ht="17.5" customHeight="1" thickBot="1">
      <c r="A3170" s="593">
        <v>4064</v>
      </c>
      <c r="B3170" s="594">
        <v>19</v>
      </c>
      <c r="C3170" s="595" t="s">
        <v>10159</v>
      </c>
      <c r="D3170" s="596" t="s">
        <v>6531</v>
      </c>
      <c r="E3170" s="585"/>
      <c r="F3170" s="585"/>
    </row>
    <row r="3171" spans="1:6" ht="17.5" customHeight="1" thickBot="1">
      <c r="A3171" s="593">
        <v>41001</v>
      </c>
      <c r="B3171" s="594">
        <v>16</v>
      </c>
      <c r="C3171" s="595" t="s">
        <v>10160</v>
      </c>
      <c r="D3171" s="596" t="s">
        <v>6531</v>
      </c>
      <c r="E3171" s="585"/>
      <c r="F3171" s="585"/>
    </row>
    <row r="3172" spans="1:6" ht="17.5" customHeight="1" thickBot="1">
      <c r="A3172" s="593">
        <v>41002</v>
      </c>
      <c r="B3172" s="594">
        <v>16</v>
      </c>
      <c r="C3172" s="595" t="s">
        <v>10161</v>
      </c>
      <c r="D3172" s="596" t="s">
        <v>10162</v>
      </c>
      <c r="E3172" s="585"/>
      <c r="F3172" s="585"/>
    </row>
    <row r="3173" spans="1:6" ht="17.5" customHeight="1" thickBot="1">
      <c r="A3173" s="593">
        <v>41003</v>
      </c>
      <c r="B3173" s="594">
        <v>16</v>
      </c>
      <c r="C3173" s="595" t="s">
        <v>10163</v>
      </c>
      <c r="D3173" s="596" t="s">
        <v>10164</v>
      </c>
      <c r="E3173" s="585"/>
      <c r="F3173" s="585"/>
    </row>
    <row r="3174" spans="1:6" ht="17.5" customHeight="1" thickBot="1">
      <c r="A3174" s="593">
        <v>41004</v>
      </c>
      <c r="B3174" s="594">
        <v>16</v>
      </c>
      <c r="C3174" s="595" t="s">
        <v>10165</v>
      </c>
      <c r="D3174" s="596" t="s">
        <v>6531</v>
      </c>
      <c r="E3174" s="585"/>
      <c r="F3174" s="585"/>
    </row>
    <row r="3175" spans="1:6" ht="17.5" customHeight="1" thickBot="1">
      <c r="A3175" s="593">
        <v>4101</v>
      </c>
      <c r="B3175" s="594">
        <v>2</v>
      </c>
      <c r="C3175" s="595" t="s">
        <v>10166</v>
      </c>
      <c r="D3175" s="596" t="s">
        <v>10167</v>
      </c>
      <c r="E3175" s="585"/>
      <c r="F3175" s="585"/>
    </row>
    <row r="3176" spans="1:6" ht="17.5" customHeight="1" thickBot="1">
      <c r="A3176" s="593">
        <v>4102</v>
      </c>
      <c r="B3176" s="594">
        <v>2</v>
      </c>
      <c r="C3176" s="595" t="s">
        <v>10168</v>
      </c>
      <c r="D3176" s="596" t="s">
        <v>6531</v>
      </c>
      <c r="E3176" s="585"/>
      <c r="F3176" s="585"/>
    </row>
    <row r="3177" spans="1:6" ht="17.5" customHeight="1" thickBot="1">
      <c r="A3177" s="593">
        <v>4103</v>
      </c>
      <c r="B3177" s="594">
        <v>2</v>
      </c>
      <c r="C3177" s="595" t="s">
        <v>10169</v>
      </c>
      <c r="D3177" s="596" t="s">
        <v>6531</v>
      </c>
      <c r="E3177" s="585"/>
      <c r="F3177" s="585"/>
    </row>
    <row r="3178" spans="1:6" ht="17.5" customHeight="1" thickBot="1">
      <c r="A3178" s="593">
        <v>4104</v>
      </c>
      <c r="B3178" s="594">
        <v>2</v>
      </c>
      <c r="C3178" s="595" t="s">
        <v>10170</v>
      </c>
      <c r="D3178" s="596" t="s">
        <v>6531</v>
      </c>
      <c r="E3178" s="585"/>
      <c r="F3178" s="585"/>
    </row>
    <row r="3179" spans="1:6" ht="17.5" customHeight="1" thickBot="1">
      <c r="A3179" s="593">
        <v>4105</v>
      </c>
      <c r="B3179" s="594">
        <v>2</v>
      </c>
      <c r="C3179" s="595" t="s">
        <v>10171</v>
      </c>
      <c r="D3179" s="596" t="s">
        <v>10172</v>
      </c>
      <c r="E3179" s="585"/>
      <c r="F3179" s="585"/>
    </row>
    <row r="3180" spans="1:6" ht="17.5" customHeight="1" thickBot="1">
      <c r="A3180" s="593">
        <v>4106</v>
      </c>
      <c r="B3180" s="594">
        <v>2</v>
      </c>
      <c r="C3180" s="595" t="s">
        <v>10173</v>
      </c>
      <c r="D3180" s="596" t="s">
        <v>10174</v>
      </c>
      <c r="E3180" s="585"/>
      <c r="F3180" s="585"/>
    </row>
    <row r="3181" spans="1:6" ht="17.5" customHeight="1" thickBot="1">
      <c r="A3181" s="593">
        <v>4107</v>
      </c>
      <c r="B3181" s="594">
        <v>2</v>
      </c>
      <c r="C3181" s="595" t="s">
        <v>10175</v>
      </c>
      <c r="D3181" s="596" t="s">
        <v>6531</v>
      </c>
      <c r="E3181" s="585"/>
      <c r="F3181" s="585"/>
    </row>
    <row r="3182" spans="1:6" ht="17.5" customHeight="1" thickBot="1">
      <c r="A3182" s="593">
        <v>4108</v>
      </c>
      <c r="B3182" s="594">
        <v>2</v>
      </c>
      <c r="C3182" s="595" t="s">
        <v>10176</v>
      </c>
      <c r="D3182" s="596" t="s">
        <v>6531</v>
      </c>
      <c r="E3182" s="585"/>
      <c r="F3182" s="585"/>
    </row>
    <row r="3183" spans="1:6" ht="17.5" customHeight="1" thickBot="1">
      <c r="A3183" s="593">
        <v>4109</v>
      </c>
      <c r="B3183" s="594">
        <v>2</v>
      </c>
      <c r="C3183" s="595" t="s">
        <v>10177</v>
      </c>
      <c r="D3183" s="596" t="s">
        <v>6531</v>
      </c>
      <c r="E3183" s="585"/>
      <c r="F3183" s="585"/>
    </row>
    <row r="3184" spans="1:6" ht="17.5" customHeight="1" thickBot="1">
      <c r="A3184" s="593">
        <v>4110</v>
      </c>
      <c r="B3184" s="594">
        <v>2</v>
      </c>
      <c r="C3184" s="595" t="s">
        <v>10178</v>
      </c>
      <c r="D3184" s="596" t="s">
        <v>10179</v>
      </c>
      <c r="E3184" s="585"/>
      <c r="F3184" s="585"/>
    </row>
    <row r="3185" spans="1:6" ht="17.5" customHeight="1" thickBot="1">
      <c r="A3185" s="593">
        <v>41101</v>
      </c>
      <c r="B3185" s="594">
        <v>16</v>
      </c>
      <c r="C3185" s="595" t="s">
        <v>10180</v>
      </c>
      <c r="D3185" s="596" t="s">
        <v>6531</v>
      </c>
      <c r="E3185" s="585"/>
      <c r="F3185" s="585"/>
    </row>
    <row r="3186" spans="1:6" ht="17.5" customHeight="1" thickBot="1">
      <c r="A3186" s="593">
        <v>41102</v>
      </c>
      <c r="B3186" s="594">
        <v>16</v>
      </c>
      <c r="C3186" s="595" t="s">
        <v>10181</v>
      </c>
      <c r="D3186" s="596" t="s">
        <v>6531</v>
      </c>
      <c r="E3186" s="585"/>
      <c r="F3186" s="585"/>
    </row>
    <row r="3187" spans="1:6" ht="17.5" customHeight="1" thickBot="1">
      <c r="A3187" s="593">
        <v>4111</v>
      </c>
      <c r="B3187" s="594">
        <v>2</v>
      </c>
      <c r="C3187" s="595" t="s">
        <v>10182</v>
      </c>
      <c r="D3187" s="596" t="s">
        <v>6918</v>
      </c>
      <c r="E3187" s="585"/>
      <c r="F3187" s="585"/>
    </row>
    <row r="3188" spans="1:6" ht="17.5" customHeight="1" thickBot="1">
      <c r="A3188" s="593">
        <v>4112</v>
      </c>
      <c r="B3188" s="594">
        <v>2</v>
      </c>
      <c r="C3188" s="595" t="s">
        <v>10183</v>
      </c>
      <c r="D3188" s="596" t="s">
        <v>10179</v>
      </c>
      <c r="E3188" s="585"/>
      <c r="F3188" s="585"/>
    </row>
    <row r="3189" spans="1:6" ht="17.5" customHeight="1" thickBot="1">
      <c r="A3189" s="593">
        <v>4113</v>
      </c>
      <c r="B3189" s="594">
        <v>2</v>
      </c>
      <c r="C3189" s="595" t="s">
        <v>10184</v>
      </c>
      <c r="D3189" s="596" t="s">
        <v>10185</v>
      </c>
      <c r="E3189" s="585"/>
      <c r="F3189" s="585"/>
    </row>
    <row r="3190" spans="1:6" ht="17.5" customHeight="1" thickBot="1">
      <c r="A3190" s="593">
        <v>4114</v>
      </c>
      <c r="B3190" s="594">
        <v>2</v>
      </c>
      <c r="C3190" s="595" t="s">
        <v>10186</v>
      </c>
      <c r="D3190" s="596" t="s">
        <v>10187</v>
      </c>
      <c r="E3190" s="585"/>
      <c r="F3190" s="585"/>
    </row>
    <row r="3191" spans="1:6" ht="17.5" customHeight="1" thickBot="1">
      <c r="A3191" s="593">
        <v>4115</v>
      </c>
      <c r="B3191" s="594">
        <v>2</v>
      </c>
      <c r="C3191" s="595" t="s">
        <v>10188</v>
      </c>
      <c r="D3191" s="596" t="s">
        <v>10189</v>
      </c>
      <c r="E3191" s="585"/>
      <c r="F3191" s="585"/>
    </row>
    <row r="3192" spans="1:6" ht="17.5" customHeight="1" thickBot="1">
      <c r="A3192" s="593">
        <v>4116</v>
      </c>
      <c r="B3192" s="594">
        <v>2</v>
      </c>
      <c r="C3192" s="595" t="s">
        <v>10188</v>
      </c>
      <c r="D3192" s="596" t="s">
        <v>10189</v>
      </c>
      <c r="E3192" s="585"/>
      <c r="F3192" s="585"/>
    </row>
    <row r="3193" spans="1:6" ht="17.5" customHeight="1" thickBot="1">
      <c r="A3193" s="593">
        <v>41201</v>
      </c>
      <c r="B3193" s="594">
        <v>8</v>
      </c>
      <c r="C3193" s="595" t="s">
        <v>10190</v>
      </c>
      <c r="D3193" s="596" t="s">
        <v>6531</v>
      </c>
      <c r="E3193" s="585"/>
      <c r="F3193" s="585"/>
    </row>
    <row r="3194" spans="1:6" ht="17.5" customHeight="1" thickBot="1">
      <c r="A3194" s="593">
        <v>41202</v>
      </c>
      <c r="B3194" s="594">
        <v>16</v>
      </c>
      <c r="C3194" s="595" t="s">
        <v>10191</v>
      </c>
      <c r="D3194" s="596" t="s">
        <v>6531</v>
      </c>
      <c r="E3194" s="585"/>
      <c r="F3194" s="585"/>
    </row>
    <row r="3195" spans="1:6" ht="17.5" customHeight="1" thickBot="1">
      <c r="A3195" s="593">
        <v>41203</v>
      </c>
      <c r="B3195" s="594">
        <v>8</v>
      </c>
      <c r="C3195" s="595" t="s">
        <v>10192</v>
      </c>
      <c r="D3195" s="596" t="s">
        <v>6531</v>
      </c>
      <c r="E3195" s="585"/>
      <c r="F3195" s="585"/>
    </row>
    <row r="3196" spans="1:6" ht="17.5" customHeight="1" thickBot="1">
      <c r="A3196" s="593">
        <v>41204</v>
      </c>
      <c r="B3196" s="594">
        <v>16</v>
      </c>
      <c r="C3196" s="595" t="s">
        <v>10193</v>
      </c>
      <c r="D3196" s="596" t="s">
        <v>6531</v>
      </c>
      <c r="E3196" s="585"/>
      <c r="F3196" s="585"/>
    </row>
    <row r="3197" spans="1:6" ht="17.5" customHeight="1" thickBot="1">
      <c r="A3197" s="593">
        <v>41205</v>
      </c>
      <c r="B3197" s="594">
        <v>16</v>
      </c>
      <c r="C3197" s="595" t="s">
        <v>10194</v>
      </c>
      <c r="D3197" s="596" t="s">
        <v>6531</v>
      </c>
      <c r="E3197" s="585"/>
      <c r="F3197" s="585"/>
    </row>
    <row r="3198" spans="1:6" ht="17.5" customHeight="1" thickBot="1">
      <c r="A3198" s="593">
        <v>41206</v>
      </c>
      <c r="B3198" s="594">
        <v>16</v>
      </c>
      <c r="C3198" s="595" t="s">
        <v>10195</v>
      </c>
      <c r="D3198" s="596" t="s">
        <v>6531</v>
      </c>
      <c r="E3198" s="585"/>
      <c r="F3198" s="585"/>
    </row>
    <row r="3199" spans="1:6" ht="17.5" customHeight="1" thickBot="1">
      <c r="A3199" s="593">
        <v>41301</v>
      </c>
      <c r="B3199" s="594">
        <v>16</v>
      </c>
      <c r="C3199" s="595" t="s">
        <v>10196</v>
      </c>
      <c r="D3199" s="596" t="s">
        <v>6531</v>
      </c>
      <c r="E3199" s="585"/>
      <c r="F3199" s="585"/>
    </row>
    <row r="3200" spans="1:6" ht="17.5" customHeight="1" thickBot="1">
      <c r="A3200" s="593">
        <v>4133</v>
      </c>
      <c r="B3200" s="594">
        <v>19</v>
      </c>
      <c r="C3200" s="595" t="s">
        <v>10197</v>
      </c>
      <c r="D3200" s="596" t="s">
        <v>6531</v>
      </c>
      <c r="E3200" s="585"/>
      <c r="F3200" s="585"/>
    </row>
    <row r="3201" spans="1:6" ht="17.5" customHeight="1" thickBot="1">
      <c r="A3201" s="593">
        <v>4143</v>
      </c>
      <c r="B3201" s="594">
        <v>19</v>
      </c>
      <c r="C3201" s="595" t="s">
        <v>10198</v>
      </c>
      <c r="D3201" s="596" t="s">
        <v>6531</v>
      </c>
      <c r="E3201" s="585"/>
      <c r="F3201" s="585"/>
    </row>
    <row r="3202" spans="1:6" ht="17.5" customHeight="1" thickBot="1">
      <c r="A3202" s="593">
        <v>415</v>
      </c>
      <c r="B3202" s="594">
        <v>19</v>
      </c>
      <c r="C3202" s="595" t="s">
        <v>10199</v>
      </c>
      <c r="D3202" s="596" t="s">
        <v>6531</v>
      </c>
      <c r="E3202" s="585"/>
      <c r="F3202" s="585"/>
    </row>
    <row r="3203" spans="1:6" ht="17.5" customHeight="1" thickBot="1">
      <c r="A3203" s="593">
        <v>4195</v>
      </c>
      <c r="B3203" s="594">
        <v>19</v>
      </c>
      <c r="C3203" s="595" t="s">
        <v>10200</v>
      </c>
      <c r="D3203" s="596" t="s">
        <v>6531</v>
      </c>
      <c r="E3203" s="585"/>
      <c r="F3203" s="585"/>
    </row>
    <row r="3204" spans="1:6" ht="17.5" customHeight="1" thickBot="1">
      <c r="A3204" s="593">
        <v>42001</v>
      </c>
      <c r="B3204" s="594">
        <v>16</v>
      </c>
      <c r="C3204" s="595" t="s">
        <v>10201</v>
      </c>
      <c r="D3204" s="596" t="s">
        <v>6531</v>
      </c>
      <c r="E3204" s="585"/>
      <c r="F3204" s="585"/>
    </row>
    <row r="3205" spans="1:6" ht="17.5" customHeight="1" thickBot="1">
      <c r="A3205" s="593">
        <v>4201</v>
      </c>
      <c r="B3205" s="594">
        <v>2</v>
      </c>
      <c r="C3205" s="595" t="s">
        <v>10202</v>
      </c>
      <c r="D3205" s="596" t="s">
        <v>6531</v>
      </c>
      <c r="E3205" s="585"/>
      <c r="F3205" s="585"/>
    </row>
    <row r="3206" spans="1:6" ht="17.5" customHeight="1" thickBot="1">
      <c r="A3206" s="593">
        <v>42010</v>
      </c>
      <c r="B3206" s="594">
        <v>16</v>
      </c>
      <c r="C3206" s="595" t="s">
        <v>10203</v>
      </c>
      <c r="D3206" s="596" t="s">
        <v>6531</v>
      </c>
      <c r="E3206" s="585"/>
      <c r="F3206" s="585"/>
    </row>
    <row r="3207" spans="1:6" ht="17.5" customHeight="1" thickBot="1">
      <c r="A3207" s="593">
        <v>4202</v>
      </c>
      <c r="B3207" s="594">
        <v>2</v>
      </c>
      <c r="C3207" s="595" t="s">
        <v>10204</v>
      </c>
      <c r="D3207" s="596" t="s">
        <v>6531</v>
      </c>
      <c r="E3207" s="585"/>
      <c r="F3207" s="585"/>
    </row>
    <row r="3208" spans="1:6" ht="17.5" customHeight="1" thickBot="1">
      <c r="A3208" s="593">
        <v>4203</v>
      </c>
      <c r="B3208" s="594">
        <v>2</v>
      </c>
      <c r="C3208" s="595" t="s">
        <v>10205</v>
      </c>
      <c r="D3208" s="596" t="s">
        <v>6531</v>
      </c>
      <c r="E3208" s="585"/>
      <c r="F3208" s="585"/>
    </row>
    <row r="3209" spans="1:6" ht="17.5" customHeight="1" thickBot="1">
      <c r="A3209" s="593">
        <v>4204</v>
      </c>
      <c r="B3209" s="594">
        <v>2</v>
      </c>
      <c r="C3209" s="595" t="s">
        <v>10206</v>
      </c>
      <c r="D3209" s="596" t="s">
        <v>6531</v>
      </c>
      <c r="E3209" s="585"/>
      <c r="F3209" s="585"/>
    </row>
    <row r="3210" spans="1:6" ht="17.5" customHeight="1" thickBot="1">
      <c r="A3210" s="593">
        <v>4205</v>
      </c>
      <c r="B3210" s="594">
        <v>2</v>
      </c>
      <c r="C3210" s="595" t="s">
        <v>10207</v>
      </c>
      <c r="D3210" s="596" t="s">
        <v>6531</v>
      </c>
      <c r="E3210" s="585"/>
      <c r="F3210" s="585"/>
    </row>
    <row r="3211" spans="1:6" ht="17.5" customHeight="1" thickBot="1">
      <c r="A3211" s="593">
        <v>4206</v>
      </c>
      <c r="B3211" s="594">
        <v>2</v>
      </c>
      <c r="C3211" s="595" t="s">
        <v>10208</v>
      </c>
      <c r="D3211" s="596" t="s">
        <v>6531</v>
      </c>
      <c r="E3211" s="585"/>
      <c r="F3211" s="585"/>
    </row>
    <row r="3212" spans="1:6" ht="17.5" customHeight="1" thickBot="1">
      <c r="A3212" s="593">
        <v>42101</v>
      </c>
      <c r="B3212" s="594">
        <v>8</v>
      </c>
      <c r="C3212" s="595" t="s">
        <v>10209</v>
      </c>
      <c r="D3212" s="596" t="s">
        <v>6531</v>
      </c>
      <c r="E3212" s="585"/>
      <c r="F3212" s="585"/>
    </row>
    <row r="3213" spans="1:6" ht="17.5" customHeight="1" thickBot="1">
      <c r="A3213" s="593">
        <v>42102</v>
      </c>
      <c r="B3213" s="594">
        <v>8</v>
      </c>
      <c r="C3213" s="595" t="s">
        <v>10210</v>
      </c>
      <c r="D3213" s="596" t="s">
        <v>6531</v>
      </c>
      <c r="E3213" s="585"/>
      <c r="F3213" s="585"/>
    </row>
    <row r="3214" spans="1:6" ht="17.5" customHeight="1" thickBot="1">
      <c r="A3214" s="593">
        <v>4211</v>
      </c>
      <c r="B3214" s="594">
        <v>19</v>
      </c>
      <c r="C3214" s="595" t="s">
        <v>10211</v>
      </c>
      <c r="D3214" s="596" t="s">
        <v>6531</v>
      </c>
      <c r="E3214" s="585"/>
      <c r="F3214" s="585"/>
    </row>
    <row r="3215" spans="1:6" ht="17.5" customHeight="1" thickBot="1">
      <c r="A3215" s="593">
        <v>42143</v>
      </c>
      <c r="B3215" s="594">
        <v>16</v>
      </c>
      <c r="C3215" s="595" t="s">
        <v>10212</v>
      </c>
      <c r="D3215" s="596" t="s">
        <v>6531</v>
      </c>
      <c r="E3215" s="585"/>
      <c r="F3215" s="585"/>
    </row>
    <row r="3216" spans="1:6" ht="17.5" customHeight="1" thickBot="1">
      <c r="A3216" s="593">
        <v>42144</v>
      </c>
      <c r="B3216" s="594">
        <v>16</v>
      </c>
      <c r="C3216" s="595" t="s">
        <v>10213</v>
      </c>
      <c r="D3216" s="596" t="s">
        <v>6531</v>
      </c>
      <c r="E3216" s="585"/>
      <c r="F3216" s="585"/>
    </row>
    <row r="3217" spans="1:6" ht="17.5" customHeight="1" thickBot="1">
      <c r="A3217" s="593">
        <v>42146</v>
      </c>
      <c r="B3217" s="594">
        <v>16</v>
      </c>
      <c r="C3217" s="595" t="s">
        <v>10214</v>
      </c>
      <c r="D3217" s="596" t="s">
        <v>6531</v>
      </c>
      <c r="E3217" s="585"/>
      <c r="F3217" s="585"/>
    </row>
    <row r="3218" spans="1:6" ht="17.5" customHeight="1" thickBot="1">
      <c r="A3218" s="593">
        <v>42201</v>
      </c>
      <c r="B3218" s="594">
        <v>16</v>
      </c>
      <c r="C3218" s="595" t="s">
        <v>10215</v>
      </c>
      <c r="D3218" s="596" t="s">
        <v>6531</v>
      </c>
      <c r="E3218" s="585"/>
      <c r="F3218" s="585"/>
    </row>
    <row r="3219" spans="1:6" ht="17.5" customHeight="1" thickBot="1">
      <c r="A3219" s="593">
        <v>42202</v>
      </c>
      <c r="B3219" s="594">
        <v>16</v>
      </c>
      <c r="C3219" s="595" t="s">
        <v>10216</v>
      </c>
      <c r="D3219" s="596" t="s">
        <v>6531</v>
      </c>
      <c r="E3219" s="585"/>
      <c r="F3219" s="585"/>
    </row>
    <row r="3220" spans="1:6" ht="17.5" customHeight="1" thickBot="1">
      <c r="A3220" s="593">
        <v>4225</v>
      </c>
      <c r="B3220" s="594">
        <v>19</v>
      </c>
      <c r="C3220" s="595" t="s">
        <v>10217</v>
      </c>
      <c r="D3220" s="596" t="s">
        <v>6531</v>
      </c>
      <c r="E3220" s="585"/>
      <c r="F3220" s="585"/>
    </row>
    <row r="3221" spans="1:6" ht="17.5" customHeight="1" thickBot="1">
      <c r="A3221" s="593">
        <v>4231</v>
      </c>
      <c r="B3221" s="594">
        <v>19</v>
      </c>
      <c r="C3221" s="595" t="s">
        <v>10218</v>
      </c>
      <c r="D3221" s="596" t="s">
        <v>6531</v>
      </c>
      <c r="E3221" s="585"/>
      <c r="F3221" s="585"/>
    </row>
    <row r="3222" spans="1:6" ht="17.5" customHeight="1" thickBot="1">
      <c r="A3222" s="593">
        <v>42330</v>
      </c>
      <c r="B3222" s="594">
        <v>16</v>
      </c>
      <c r="C3222" s="595" t="s">
        <v>10219</v>
      </c>
      <c r="D3222" s="596" t="s">
        <v>6531</v>
      </c>
      <c r="E3222" s="585"/>
      <c r="F3222" s="585"/>
    </row>
    <row r="3223" spans="1:6" ht="17.5" customHeight="1" thickBot="1">
      <c r="A3223" s="593">
        <v>42331</v>
      </c>
      <c r="B3223" s="594">
        <v>16</v>
      </c>
      <c r="C3223" s="595" t="s">
        <v>10220</v>
      </c>
      <c r="D3223" s="596" t="s">
        <v>6531</v>
      </c>
      <c r="E3223" s="585"/>
      <c r="F3223" s="585"/>
    </row>
    <row r="3224" spans="1:6" ht="17.5" customHeight="1" thickBot="1">
      <c r="A3224" s="593">
        <v>42332</v>
      </c>
      <c r="B3224" s="594">
        <v>16</v>
      </c>
      <c r="C3224" s="595" t="s">
        <v>10221</v>
      </c>
      <c r="D3224" s="596" t="s">
        <v>6531</v>
      </c>
      <c r="E3224" s="585"/>
      <c r="F3224" s="585"/>
    </row>
    <row r="3225" spans="1:6" ht="17.5" customHeight="1" thickBot="1">
      <c r="A3225" s="593">
        <v>42333</v>
      </c>
      <c r="B3225" s="594">
        <v>16</v>
      </c>
      <c r="C3225" s="595" t="s">
        <v>10222</v>
      </c>
      <c r="D3225" s="596" t="s">
        <v>6531</v>
      </c>
      <c r="E3225" s="585"/>
      <c r="F3225" s="585"/>
    </row>
    <row r="3226" spans="1:6" ht="17.5" customHeight="1" thickBot="1">
      <c r="A3226" s="593">
        <v>42336</v>
      </c>
      <c r="B3226" s="594">
        <v>16</v>
      </c>
      <c r="C3226" s="595" t="s">
        <v>10223</v>
      </c>
      <c r="D3226" s="596" t="s">
        <v>6531</v>
      </c>
      <c r="E3226" s="585"/>
      <c r="F3226" s="585"/>
    </row>
    <row r="3227" spans="1:6" ht="17.5" customHeight="1" thickBot="1">
      <c r="A3227" s="593">
        <v>42337</v>
      </c>
      <c r="B3227" s="594">
        <v>16</v>
      </c>
      <c r="C3227" s="595" t="s">
        <v>10224</v>
      </c>
      <c r="D3227" s="596" t="s">
        <v>6531</v>
      </c>
      <c r="E3227" s="585"/>
      <c r="F3227" s="585"/>
    </row>
    <row r="3228" spans="1:6" ht="17.5" customHeight="1" thickBot="1">
      <c r="A3228" s="593">
        <v>42338</v>
      </c>
      <c r="B3228" s="594">
        <v>16</v>
      </c>
      <c r="C3228" s="595" t="s">
        <v>10225</v>
      </c>
      <c r="D3228" s="596" t="s">
        <v>6531</v>
      </c>
      <c r="E3228" s="585"/>
      <c r="F3228" s="585"/>
    </row>
    <row r="3229" spans="1:6" ht="17.5" customHeight="1" thickBot="1">
      <c r="A3229" s="593">
        <v>42339</v>
      </c>
      <c r="B3229" s="594">
        <v>16</v>
      </c>
      <c r="C3229" s="595" t="s">
        <v>10226</v>
      </c>
      <c r="D3229" s="596" t="s">
        <v>6531</v>
      </c>
      <c r="E3229" s="585"/>
      <c r="F3229" s="585"/>
    </row>
    <row r="3230" spans="1:6" ht="17.5" customHeight="1" thickBot="1">
      <c r="A3230" s="593">
        <v>42340</v>
      </c>
      <c r="B3230" s="594">
        <v>16</v>
      </c>
      <c r="C3230" s="595" t="s">
        <v>10227</v>
      </c>
      <c r="D3230" s="596" t="s">
        <v>6531</v>
      </c>
      <c r="E3230" s="585"/>
      <c r="F3230" s="585"/>
    </row>
    <row r="3231" spans="1:6" ht="17.5" customHeight="1" thickBot="1">
      <c r="A3231" s="593">
        <v>4240</v>
      </c>
      <c r="B3231" s="594">
        <v>19</v>
      </c>
      <c r="C3231" s="595" t="s">
        <v>10228</v>
      </c>
      <c r="D3231" s="596" t="s">
        <v>6531</v>
      </c>
      <c r="E3231" s="585"/>
      <c r="F3231" s="585"/>
    </row>
    <row r="3232" spans="1:6" ht="17.5" customHeight="1" thickBot="1">
      <c r="A3232" s="593">
        <v>4241</v>
      </c>
      <c r="B3232" s="594">
        <v>19</v>
      </c>
      <c r="C3232" s="595" t="s">
        <v>10229</v>
      </c>
      <c r="D3232" s="596" t="s">
        <v>6531</v>
      </c>
      <c r="E3232" s="585"/>
      <c r="F3232" s="585"/>
    </row>
    <row r="3233" spans="1:6" ht="17.5" customHeight="1" thickBot="1">
      <c r="A3233" s="593">
        <v>4242</v>
      </c>
      <c r="B3233" s="594">
        <v>19</v>
      </c>
      <c r="C3233" s="595" t="s">
        <v>10230</v>
      </c>
      <c r="D3233" s="596" t="s">
        <v>6531</v>
      </c>
      <c r="E3233" s="585"/>
      <c r="F3233" s="585"/>
    </row>
    <row r="3234" spans="1:6" ht="17.5" customHeight="1" thickBot="1">
      <c r="A3234" s="593">
        <v>42501</v>
      </c>
      <c r="B3234" s="594">
        <v>16</v>
      </c>
      <c r="C3234" s="595" t="s">
        <v>10231</v>
      </c>
      <c r="D3234" s="596" t="s">
        <v>6531</v>
      </c>
      <c r="E3234" s="585"/>
      <c r="F3234" s="585"/>
    </row>
    <row r="3235" spans="1:6" ht="17.5" customHeight="1" thickBot="1">
      <c r="A3235" s="593">
        <v>42502</v>
      </c>
      <c r="B3235" s="594">
        <v>8</v>
      </c>
      <c r="C3235" s="595" t="s">
        <v>10232</v>
      </c>
      <c r="D3235" s="596" t="s">
        <v>6531</v>
      </c>
      <c r="E3235" s="585"/>
      <c r="F3235" s="585"/>
    </row>
    <row r="3236" spans="1:6" ht="17.5" customHeight="1" thickBot="1">
      <c r="A3236" s="593">
        <v>42503</v>
      </c>
      <c r="B3236" s="594">
        <v>8</v>
      </c>
      <c r="C3236" s="595" t="s">
        <v>10233</v>
      </c>
      <c r="D3236" s="596" t="s">
        <v>6531</v>
      </c>
      <c r="E3236" s="585"/>
      <c r="F3236" s="585"/>
    </row>
    <row r="3237" spans="1:6" ht="17.5" customHeight="1" thickBot="1">
      <c r="A3237" s="593">
        <v>42504</v>
      </c>
      <c r="B3237" s="594">
        <v>16</v>
      </c>
      <c r="C3237" s="595" t="s">
        <v>10234</v>
      </c>
      <c r="D3237" s="596" t="s">
        <v>6531</v>
      </c>
      <c r="E3237" s="585"/>
      <c r="F3237" s="585"/>
    </row>
    <row r="3238" spans="1:6" ht="17.5" customHeight="1" thickBot="1">
      <c r="A3238" s="593">
        <v>42505</v>
      </c>
      <c r="B3238" s="594">
        <v>16</v>
      </c>
      <c r="C3238" s="595" t="s">
        <v>10235</v>
      </c>
      <c r="D3238" s="596" t="s">
        <v>6531</v>
      </c>
      <c r="E3238" s="585"/>
      <c r="F3238" s="585"/>
    </row>
    <row r="3239" spans="1:6" ht="17.5" customHeight="1" thickBot="1">
      <c r="A3239" s="593">
        <v>42506</v>
      </c>
      <c r="B3239" s="594">
        <v>16</v>
      </c>
      <c r="C3239" s="595" t="s">
        <v>10236</v>
      </c>
      <c r="D3239" s="596" t="s">
        <v>10237</v>
      </c>
      <c r="E3239" s="585"/>
      <c r="F3239" s="585"/>
    </row>
    <row r="3240" spans="1:6" ht="17.5" customHeight="1" thickBot="1">
      <c r="A3240" s="593">
        <v>42507</v>
      </c>
      <c r="B3240" s="594">
        <v>16</v>
      </c>
      <c r="C3240" s="595" t="s">
        <v>10236</v>
      </c>
      <c r="D3240" s="596" t="s">
        <v>10238</v>
      </c>
      <c r="E3240" s="585"/>
      <c r="F3240" s="585"/>
    </row>
    <row r="3241" spans="1:6" ht="17.5" customHeight="1" thickBot="1">
      <c r="A3241" s="593">
        <v>42508</v>
      </c>
      <c r="B3241" s="594">
        <v>8</v>
      </c>
      <c r="C3241" s="595" t="s">
        <v>10239</v>
      </c>
      <c r="D3241" s="596" t="s">
        <v>6531</v>
      </c>
      <c r="E3241" s="585"/>
      <c r="F3241" s="585"/>
    </row>
    <row r="3242" spans="1:6" ht="17.5" customHeight="1" thickBot="1">
      <c r="A3242" s="593">
        <v>42509</v>
      </c>
      <c r="B3242" s="594">
        <v>16</v>
      </c>
      <c r="C3242" s="595" t="s">
        <v>10240</v>
      </c>
      <c r="D3242" s="596" t="s">
        <v>6531</v>
      </c>
      <c r="E3242" s="585"/>
      <c r="F3242" s="585"/>
    </row>
    <row r="3243" spans="1:6" ht="17.5" customHeight="1" thickBot="1">
      <c r="A3243" s="593">
        <v>4251</v>
      </c>
      <c r="B3243" s="594">
        <v>19</v>
      </c>
      <c r="C3243" s="595" t="s">
        <v>10241</v>
      </c>
      <c r="D3243" s="596" t="s">
        <v>6531</v>
      </c>
      <c r="E3243" s="585"/>
      <c r="F3243" s="585"/>
    </row>
    <row r="3244" spans="1:6" ht="17.5" customHeight="1" thickBot="1">
      <c r="A3244" s="593">
        <v>42510</v>
      </c>
      <c r="B3244" s="594">
        <v>16</v>
      </c>
      <c r="C3244" s="595" t="s">
        <v>10242</v>
      </c>
      <c r="D3244" s="596" t="s">
        <v>6531</v>
      </c>
      <c r="E3244" s="585"/>
      <c r="F3244" s="585"/>
    </row>
    <row r="3245" spans="1:6" ht="17.5" customHeight="1" thickBot="1">
      <c r="A3245" s="593">
        <v>42511</v>
      </c>
      <c r="B3245" s="594">
        <v>16</v>
      </c>
      <c r="C3245" s="595" t="s">
        <v>10243</v>
      </c>
      <c r="D3245" s="596" t="s">
        <v>6531</v>
      </c>
      <c r="E3245" s="585"/>
      <c r="F3245" s="585"/>
    </row>
    <row r="3246" spans="1:6" ht="17.5" customHeight="1" thickBot="1">
      <c r="A3246" s="593">
        <v>42512</v>
      </c>
      <c r="B3246" s="594">
        <v>16</v>
      </c>
      <c r="C3246" s="595" t="s">
        <v>10244</v>
      </c>
      <c r="D3246" s="596" t="s">
        <v>10245</v>
      </c>
      <c r="E3246" s="585"/>
      <c r="F3246" s="585"/>
    </row>
    <row r="3247" spans="1:6" ht="17.5" customHeight="1" thickBot="1">
      <c r="A3247" s="593">
        <v>42513</v>
      </c>
      <c r="B3247" s="594">
        <v>16</v>
      </c>
      <c r="C3247" s="595" t="s">
        <v>10244</v>
      </c>
      <c r="D3247" s="596" t="s">
        <v>10246</v>
      </c>
      <c r="E3247" s="585"/>
      <c r="F3247" s="585"/>
    </row>
    <row r="3248" spans="1:6" ht="17.5" customHeight="1" thickBot="1">
      <c r="A3248" s="593">
        <v>42514</v>
      </c>
      <c r="B3248" s="594">
        <v>16</v>
      </c>
      <c r="C3248" s="595" t="s">
        <v>10244</v>
      </c>
      <c r="D3248" s="596" t="s">
        <v>10247</v>
      </c>
      <c r="E3248" s="585"/>
      <c r="F3248" s="585"/>
    </row>
    <row r="3249" spans="1:6" ht="17.5" customHeight="1" thickBot="1">
      <c r="A3249" s="593">
        <v>42515</v>
      </c>
      <c r="B3249" s="594">
        <v>8</v>
      </c>
      <c r="C3249" s="595" t="s">
        <v>10248</v>
      </c>
      <c r="D3249" s="596" t="s">
        <v>6531</v>
      </c>
      <c r="E3249" s="585"/>
      <c r="F3249" s="585"/>
    </row>
    <row r="3250" spans="1:6" ht="17.5" customHeight="1" thickBot="1">
      <c r="A3250" s="593">
        <v>42516</v>
      </c>
      <c r="B3250" s="594">
        <v>16</v>
      </c>
      <c r="C3250" s="595" t="s">
        <v>10249</v>
      </c>
      <c r="D3250" s="596" t="s">
        <v>6531</v>
      </c>
      <c r="E3250" s="585"/>
      <c r="F3250" s="585"/>
    </row>
    <row r="3251" spans="1:6" ht="17.5" customHeight="1" thickBot="1">
      <c r="A3251" s="593">
        <v>4252</v>
      </c>
      <c r="B3251" s="594">
        <v>19</v>
      </c>
      <c r="C3251" s="595" t="s">
        <v>10250</v>
      </c>
      <c r="D3251" s="596" t="s">
        <v>6531</v>
      </c>
      <c r="E3251" s="585"/>
      <c r="F3251" s="585"/>
    </row>
    <row r="3252" spans="1:6" ht="17.5" customHeight="1" thickBot="1">
      <c r="A3252" s="593">
        <v>4253</v>
      </c>
      <c r="B3252" s="594">
        <v>19</v>
      </c>
      <c r="C3252" s="595" t="s">
        <v>10251</v>
      </c>
      <c r="D3252" s="596" t="s">
        <v>6531</v>
      </c>
      <c r="E3252" s="585"/>
      <c r="F3252" s="585"/>
    </row>
    <row r="3253" spans="1:6" ht="17.5" customHeight="1" thickBot="1">
      <c r="A3253" s="593">
        <v>42533</v>
      </c>
      <c r="B3253" s="594">
        <v>16</v>
      </c>
      <c r="C3253" s="595" t="s">
        <v>10252</v>
      </c>
      <c r="D3253" s="596" t="s">
        <v>6531</v>
      </c>
      <c r="E3253" s="585"/>
      <c r="F3253" s="585"/>
    </row>
    <row r="3254" spans="1:6" ht="17.5" customHeight="1" thickBot="1">
      <c r="A3254" s="593">
        <v>42534</v>
      </c>
      <c r="B3254" s="594">
        <v>16</v>
      </c>
      <c r="C3254" s="595" t="s">
        <v>10253</v>
      </c>
      <c r="D3254" s="596" t="s">
        <v>6531</v>
      </c>
      <c r="E3254" s="585"/>
      <c r="F3254" s="585"/>
    </row>
    <row r="3255" spans="1:6" ht="17.5" customHeight="1" thickBot="1">
      <c r="A3255" s="593">
        <v>4255</v>
      </c>
      <c r="B3255" s="594">
        <v>19</v>
      </c>
      <c r="C3255" s="595" t="s">
        <v>10254</v>
      </c>
      <c r="D3255" s="596" t="s">
        <v>6531</v>
      </c>
      <c r="E3255" s="585"/>
      <c r="F3255" s="585"/>
    </row>
    <row r="3256" spans="1:6" ht="17.5" customHeight="1" thickBot="1">
      <c r="A3256" s="593">
        <v>42601</v>
      </c>
      <c r="B3256" s="594">
        <v>16</v>
      </c>
      <c r="C3256" s="595" t="s">
        <v>10255</v>
      </c>
      <c r="D3256" s="596" t="s">
        <v>6531</v>
      </c>
      <c r="E3256" s="585"/>
      <c r="F3256" s="585"/>
    </row>
    <row r="3257" spans="1:6" ht="17.5" customHeight="1" thickBot="1">
      <c r="A3257" s="593">
        <v>42602</v>
      </c>
      <c r="B3257" s="594">
        <v>16</v>
      </c>
      <c r="C3257" s="595" t="s">
        <v>10256</v>
      </c>
      <c r="D3257" s="596" t="s">
        <v>6531</v>
      </c>
      <c r="E3257" s="585"/>
      <c r="F3257" s="585"/>
    </row>
    <row r="3258" spans="1:6" ht="17.5" customHeight="1" thickBot="1">
      <c r="A3258" s="593">
        <v>42603</v>
      </c>
      <c r="B3258" s="594">
        <v>16</v>
      </c>
      <c r="C3258" s="595" t="s">
        <v>10257</v>
      </c>
      <c r="D3258" s="596" t="s">
        <v>6531</v>
      </c>
      <c r="E3258" s="585"/>
      <c r="F3258" s="585"/>
    </row>
    <row r="3259" spans="1:6" ht="17.5" customHeight="1" thickBot="1">
      <c r="A3259" s="593">
        <v>42604</v>
      </c>
      <c r="B3259" s="594">
        <v>16</v>
      </c>
      <c r="C3259" s="595" t="s">
        <v>10258</v>
      </c>
      <c r="D3259" s="596" t="s">
        <v>6531</v>
      </c>
      <c r="E3259" s="585"/>
      <c r="F3259" s="585"/>
    </row>
    <row r="3260" spans="1:6" ht="17.5" customHeight="1" thickBot="1">
      <c r="A3260" s="593">
        <v>42605</v>
      </c>
      <c r="B3260" s="594">
        <v>16</v>
      </c>
      <c r="C3260" s="595" t="s">
        <v>10259</v>
      </c>
      <c r="D3260" s="596" t="s">
        <v>6531</v>
      </c>
      <c r="E3260" s="585"/>
      <c r="F3260" s="585"/>
    </row>
    <row r="3261" spans="1:6" ht="17.5" customHeight="1" thickBot="1">
      <c r="A3261" s="593">
        <v>42606</v>
      </c>
      <c r="B3261" s="594">
        <v>16</v>
      </c>
      <c r="C3261" s="595" t="s">
        <v>10260</v>
      </c>
      <c r="D3261" s="596" t="s">
        <v>6531</v>
      </c>
      <c r="E3261" s="585"/>
      <c r="F3261" s="585"/>
    </row>
    <row r="3262" spans="1:6" ht="17.5" customHeight="1" thickBot="1">
      <c r="A3262" s="593">
        <v>42607</v>
      </c>
      <c r="B3262" s="594">
        <v>16</v>
      </c>
      <c r="C3262" s="595" t="s">
        <v>10261</v>
      </c>
      <c r="D3262" s="596" t="s">
        <v>6531</v>
      </c>
      <c r="E3262" s="585"/>
      <c r="F3262" s="585"/>
    </row>
    <row r="3263" spans="1:6" ht="17.5" customHeight="1" thickBot="1">
      <c r="A3263" s="593">
        <v>4262</v>
      </c>
      <c r="B3263" s="594">
        <v>19</v>
      </c>
      <c r="C3263" s="595" t="s">
        <v>10262</v>
      </c>
      <c r="D3263" s="596" t="s">
        <v>6531</v>
      </c>
      <c r="E3263" s="585"/>
      <c r="F3263" s="585"/>
    </row>
    <row r="3264" spans="1:6" ht="17.5" customHeight="1" thickBot="1">
      <c r="A3264" s="593">
        <v>4264</v>
      </c>
      <c r="B3264" s="594">
        <v>19</v>
      </c>
      <c r="C3264" s="595" t="s">
        <v>10263</v>
      </c>
      <c r="D3264" s="596" t="s">
        <v>6531</v>
      </c>
      <c r="E3264" s="585"/>
      <c r="F3264" s="585"/>
    </row>
    <row r="3265" spans="1:6" ht="17.5" customHeight="1" thickBot="1">
      <c r="A3265" s="593">
        <v>4266</v>
      </c>
      <c r="B3265" s="594">
        <v>19</v>
      </c>
      <c r="C3265" s="595" t="s">
        <v>10264</v>
      </c>
      <c r="D3265" s="596" t="s">
        <v>6531</v>
      </c>
      <c r="E3265" s="585"/>
      <c r="F3265" s="585"/>
    </row>
    <row r="3266" spans="1:6" ht="17.5" customHeight="1" thickBot="1">
      <c r="A3266" s="593">
        <v>4270</v>
      </c>
      <c r="B3266" s="594">
        <v>19</v>
      </c>
      <c r="C3266" s="595" t="s">
        <v>10265</v>
      </c>
      <c r="D3266" s="596" t="s">
        <v>6531</v>
      </c>
      <c r="E3266" s="585"/>
      <c r="F3266" s="585"/>
    </row>
    <row r="3267" spans="1:6" ht="17.5" customHeight="1" thickBot="1">
      <c r="A3267" s="593">
        <v>42701</v>
      </c>
      <c r="B3267" s="594">
        <v>16</v>
      </c>
      <c r="C3267" s="595" t="s">
        <v>10266</v>
      </c>
      <c r="D3267" s="596" t="s">
        <v>6531</v>
      </c>
      <c r="E3267" s="585"/>
      <c r="F3267" s="585"/>
    </row>
    <row r="3268" spans="1:6" ht="17.5" customHeight="1" thickBot="1">
      <c r="A3268" s="593">
        <v>42702</v>
      </c>
      <c r="B3268" s="594">
        <v>16</v>
      </c>
      <c r="C3268" s="595" t="s">
        <v>10267</v>
      </c>
      <c r="D3268" s="596" t="s">
        <v>6531</v>
      </c>
      <c r="E3268" s="585"/>
      <c r="F3268" s="585"/>
    </row>
    <row r="3269" spans="1:6" ht="17.5" customHeight="1" thickBot="1">
      <c r="A3269" s="593">
        <v>42703</v>
      </c>
      <c r="B3269" s="594">
        <v>16</v>
      </c>
      <c r="C3269" s="595" t="s">
        <v>10268</v>
      </c>
      <c r="D3269" s="596" t="s">
        <v>6531</v>
      </c>
      <c r="E3269" s="585"/>
      <c r="F3269" s="585"/>
    </row>
    <row r="3270" spans="1:6" ht="17.5" customHeight="1" thickBot="1">
      <c r="A3270" s="593">
        <v>4282</v>
      </c>
      <c r="B3270" s="594">
        <v>19</v>
      </c>
      <c r="C3270" s="595" t="s">
        <v>10269</v>
      </c>
      <c r="D3270" s="596" t="s">
        <v>6531</v>
      </c>
      <c r="E3270" s="585"/>
      <c r="F3270" s="585"/>
    </row>
    <row r="3271" spans="1:6" ht="17.5" customHeight="1" thickBot="1">
      <c r="A3271" s="593">
        <v>4283</v>
      </c>
      <c r="B3271" s="594">
        <v>19</v>
      </c>
      <c r="C3271" s="595" t="s">
        <v>10270</v>
      </c>
      <c r="D3271" s="596" t="s">
        <v>6531</v>
      </c>
      <c r="E3271" s="585"/>
      <c r="F3271" s="585"/>
    </row>
    <row r="3272" spans="1:6" ht="17.5" customHeight="1" thickBot="1">
      <c r="A3272" s="593">
        <v>4291</v>
      </c>
      <c r="B3272" s="594">
        <v>19</v>
      </c>
      <c r="C3272" s="595" t="s">
        <v>10271</v>
      </c>
      <c r="D3272" s="596" t="s">
        <v>6531</v>
      </c>
      <c r="E3272" s="585"/>
      <c r="F3272" s="585"/>
    </row>
    <row r="3273" spans="1:6" ht="17.5" customHeight="1" thickBot="1">
      <c r="A3273" s="593">
        <v>4292</v>
      </c>
      <c r="B3273" s="594">
        <v>19</v>
      </c>
      <c r="C3273" s="595" t="s">
        <v>10272</v>
      </c>
      <c r="D3273" s="596" t="s">
        <v>6531</v>
      </c>
      <c r="E3273" s="585"/>
      <c r="F3273" s="585"/>
    </row>
    <row r="3274" spans="1:6" ht="17.5" customHeight="1" thickBot="1">
      <c r="A3274" s="593">
        <v>4300</v>
      </c>
      <c r="B3274" s="594">
        <v>19</v>
      </c>
      <c r="C3274" s="595" t="s">
        <v>10273</v>
      </c>
      <c r="D3274" s="596" t="s">
        <v>6531</v>
      </c>
      <c r="E3274" s="585"/>
      <c r="F3274" s="585"/>
    </row>
    <row r="3275" spans="1:6" ht="17.5" customHeight="1" thickBot="1">
      <c r="A3275" s="593">
        <v>43001</v>
      </c>
      <c r="B3275" s="594">
        <v>16</v>
      </c>
      <c r="C3275" s="595" t="s">
        <v>10274</v>
      </c>
      <c r="D3275" s="596" t="s">
        <v>6531</v>
      </c>
      <c r="E3275" s="585"/>
      <c r="F3275" s="585"/>
    </row>
    <row r="3276" spans="1:6" ht="17.5" customHeight="1" thickBot="1">
      <c r="A3276" s="593">
        <v>43002</v>
      </c>
      <c r="B3276" s="594">
        <v>16</v>
      </c>
      <c r="C3276" s="595" t="s">
        <v>10275</v>
      </c>
      <c r="D3276" s="596" t="s">
        <v>6531</v>
      </c>
      <c r="E3276" s="585"/>
      <c r="F3276" s="585"/>
    </row>
    <row r="3277" spans="1:6" ht="17.5" customHeight="1" thickBot="1">
      <c r="A3277" s="593">
        <v>43003</v>
      </c>
      <c r="B3277" s="594">
        <v>16</v>
      </c>
      <c r="C3277" s="595" t="s">
        <v>10276</v>
      </c>
      <c r="D3277" s="596" t="s">
        <v>6531</v>
      </c>
      <c r="E3277" s="585"/>
      <c r="F3277" s="585"/>
    </row>
    <row r="3278" spans="1:6" ht="17.5" customHeight="1" thickBot="1">
      <c r="A3278" s="593">
        <v>43004</v>
      </c>
      <c r="B3278" s="594">
        <v>8</v>
      </c>
      <c r="C3278" s="595" t="s">
        <v>10277</v>
      </c>
      <c r="D3278" s="596" t="s">
        <v>6531</v>
      </c>
      <c r="E3278" s="585"/>
      <c r="F3278" s="585"/>
    </row>
    <row r="3279" spans="1:6" ht="17.5" customHeight="1" thickBot="1">
      <c r="A3279" s="593">
        <v>43005</v>
      </c>
      <c r="B3279" s="594">
        <v>8</v>
      </c>
      <c r="C3279" s="595" t="s">
        <v>10278</v>
      </c>
      <c r="D3279" s="596" t="s">
        <v>6531</v>
      </c>
      <c r="E3279" s="585"/>
      <c r="F3279" s="585"/>
    </row>
    <row r="3280" spans="1:6" ht="17.5" customHeight="1" thickBot="1">
      <c r="A3280" s="593">
        <v>43006</v>
      </c>
      <c r="B3280" s="594">
        <v>16</v>
      </c>
      <c r="C3280" s="595" t="s">
        <v>10279</v>
      </c>
      <c r="D3280" s="596" t="s">
        <v>6531</v>
      </c>
      <c r="E3280" s="585"/>
      <c r="F3280" s="585"/>
    </row>
    <row r="3281" spans="1:6" ht="17.5" customHeight="1" thickBot="1">
      <c r="A3281" s="593">
        <v>43007</v>
      </c>
      <c r="B3281" s="594">
        <v>16</v>
      </c>
      <c r="C3281" s="595" t="s">
        <v>10280</v>
      </c>
      <c r="D3281" s="596" t="s">
        <v>6531</v>
      </c>
      <c r="E3281" s="585"/>
      <c r="F3281" s="585"/>
    </row>
    <row r="3282" spans="1:6" ht="17.5" customHeight="1" thickBot="1">
      <c r="A3282" s="593">
        <v>4301</v>
      </c>
      <c r="B3282" s="594">
        <v>2</v>
      </c>
      <c r="C3282" s="595" t="s">
        <v>10281</v>
      </c>
      <c r="D3282" s="596" t="s">
        <v>10282</v>
      </c>
      <c r="E3282" s="585"/>
      <c r="F3282" s="585"/>
    </row>
    <row r="3283" spans="1:6" ht="17.5" customHeight="1" thickBot="1">
      <c r="A3283" s="593">
        <v>4302</v>
      </c>
      <c r="B3283" s="594">
        <v>2</v>
      </c>
      <c r="C3283" s="595" t="s">
        <v>10283</v>
      </c>
      <c r="D3283" s="596" t="s">
        <v>10282</v>
      </c>
      <c r="E3283" s="585"/>
      <c r="F3283" s="585"/>
    </row>
    <row r="3284" spans="1:6" ht="17.5" customHeight="1" thickBot="1">
      <c r="A3284" s="593">
        <v>4303</v>
      </c>
      <c r="B3284" s="594">
        <v>2</v>
      </c>
      <c r="C3284" s="595" t="s">
        <v>10284</v>
      </c>
      <c r="D3284" s="596" t="s">
        <v>10285</v>
      </c>
      <c r="E3284" s="585"/>
      <c r="F3284" s="585"/>
    </row>
    <row r="3285" spans="1:6" ht="17.5" customHeight="1" thickBot="1">
      <c r="A3285" s="593">
        <v>4304</v>
      </c>
      <c r="B3285" s="594">
        <v>2</v>
      </c>
      <c r="C3285" s="595" t="s">
        <v>10286</v>
      </c>
      <c r="D3285" s="596" t="s">
        <v>6531</v>
      </c>
      <c r="E3285" s="585"/>
      <c r="F3285" s="585"/>
    </row>
    <row r="3286" spans="1:6" ht="17.5" customHeight="1" thickBot="1">
      <c r="A3286" s="593">
        <v>43040</v>
      </c>
      <c r="B3286" s="594">
        <v>16</v>
      </c>
      <c r="C3286" s="595" t="s">
        <v>10287</v>
      </c>
      <c r="D3286" s="596" t="s">
        <v>10288</v>
      </c>
      <c r="E3286" s="585"/>
      <c r="F3286" s="585"/>
    </row>
    <row r="3287" spans="1:6" ht="17.5" customHeight="1" thickBot="1">
      <c r="A3287" s="593">
        <v>43041</v>
      </c>
      <c r="B3287" s="594">
        <v>16</v>
      </c>
      <c r="C3287" s="595" t="s">
        <v>10289</v>
      </c>
      <c r="D3287" s="596" t="s">
        <v>6531</v>
      </c>
      <c r="E3287" s="585"/>
      <c r="F3287" s="585"/>
    </row>
    <row r="3288" spans="1:6" ht="17.5" customHeight="1" thickBot="1">
      <c r="A3288" s="593">
        <v>43042</v>
      </c>
      <c r="B3288" s="594">
        <v>16</v>
      </c>
      <c r="C3288" s="595" t="s">
        <v>10290</v>
      </c>
      <c r="D3288" s="596" t="s">
        <v>6531</v>
      </c>
      <c r="E3288" s="585"/>
      <c r="F3288" s="585"/>
    </row>
    <row r="3289" spans="1:6" ht="17.5" customHeight="1" thickBot="1">
      <c r="A3289" s="593">
        <v>43043</v>
      </c>
      <c r="B3289" s="594">
        <v>16</v>
      </c>
      <c r="C3289" s="595" t="s">
        <v>10291</v>
      </c>
      <c r="D3289" s="596" t="s">
        <v>6531</v>
      </c>
      <c r="E3289" s="585"/>
      <c r="F3289" s="585"/>
    </row>
    <row r="3290" spans="1:6" ht="17.5" customHeight="1" thickBot="1">
      <c r="A3290" s="593">
        <v>43044</v>
      </c>
      <c r="B3290" s="594">
        <v>16</v>
      </c>
      <c r="C3290" s="595" t="s">
        <v>10292</v>
      </c>
      <c r="D3290" s="596" t="s">
        <v>6531</v>
      </c>
      <c r="E3290" s="585"/>
      <c r="F3290" s="585"/>
    </row>
    <row r="3291" spans="1:6" ht="17.5" customHeight="1" thickBot="1">
      <c r="A3291" s="593">
        <v>4305</v>
      </c>
      <c r="B3291" s="594">
        <v>2</v>
      </c>
      <c r="C3291" s="595" t="s">
        <v>10293</v>
      </c>
      <c r="D3291" s="596" t="s">
        <v>6531</v>
      </c>
      <c r="E3291" s="585"/>
      <c r="F3291" s="585"/>
    </row>
    <row r="3292" spans="1:6" ht="17.5" customHeight="1" thickBot="1">
      <c r="A3292" s="593" t="s">
        <v>10294</v>
      </c>
      <c r="B3292" s="594">
        <v>2</v>
      </c>
      <c r="C3292" s="595" t="s">
        <v>10295</v>
      </c>
      <c r="D3292" s="596">
        <v>500</v>
      </c>
      <c r="E3292" s="585"/>
      <c r="F3292" s="585"/>
    </row>
    <row r="3293" spans="1:6" ht="17.5" customHeight="1" thickBot="1">
      <c r="A3293" s="593" t="s">
        <v>10296</v>
      </c>
      <c r="B3293" s="594">
        <v>2</v>
      </c>
      <c r="C3293" s="595" t="s">
        <v>10297</v>
      </c>
      <c r="D3293" s="596" t="s">
        <v>10298</v>
      </c>
      <c r="E3293" s="585"/>
      <c r="F3293" s="585"/>
    </row>
    <row r="3294" spans="1:6" ht="17.5" customHeight="1" thickBot="1">
      <c r="A3294" s="593" t="s">
        <v>10299</v>
      </c>
      <c r="B3294" s="594">
        <v>2</v>
      </c>
      <c r="C3294" s="595" t="s">
        <v>10300</v>
      </c>
      <c r="D3294" s="596" t="s">
        <v>10298</v>
      </c>
      <c r="E3294" s="585"/>
      <c r="F3294" s="585"/>
    </row>
    <row r="3295" spans="1:6" ht="17.5" customHeight="1" thickBot="1">
      <c r="A3295" s="593" t="s">
        <v>10301</v>
      </c>
      <c r="B3295" s="594">
        <v>2</v>
      </c>
      <c r="C3295" s="595" t="s">
        <v>10302</v>
      </c>
      <c r="D3295" s="596" t="s">
        <v>10298</v>
      </c>
      <c r="E3295" s="585"/>
      <c r="F3295" s="585"/>
    </row>
    <row r="3296" spans="1:6" ht="17.5" customHeight="1" thickBot="1">
      <c r="A3296" s="593">
        <v>4306</v>
      </c>
      <c r="B3296" s="594">
        <v>2</v>
      </c>
      <c r="C3296" s="595" t="s">
        <v>10303</v>
      </c>
      <c r="D3296" s="596" t="s">
        <v>6531</v>
      </c>
      <c r="E3296" s="585"/>
      <c r="F3296" s="585"/>
    </row>
    <row r="3297" spans="1:6" ht="17.5" customHeight="1" thickBot="1">
      <c r="A3297" s="593">
        <v>4307</v>
      </c>
      <c r="B3297" s="594">
        <v>2</v>
      </c>
      <c r="C3297" s="595" t="s">
        <v>10304</v>
      </c>
      <c r="D3297" s="596" t="s">
        <v>6531</v>
      </c>
      <c r="E3297" s="585"/>
      <c r="F3297" s="585"/>
    </row>
    <row r="3298" spans="1:6" ht="17.5" customHeight="1" thickBot="1">
      <c r="A3298" s="593">
        <v>4308</v>
      </c>
      <c r="B3298" s="594">
        <v>2</v>
      </c>
      <c r="C3298" s="595" t="s">
        <v>10305</v>
      </c>
      <c r="D3298" s="596" t="s">
        <v>6531</v>
      </c>
      <c r="E3298" s="585"/>
      <c r="F3298" s="585"/>
    </row>
    <row r="3299" spans="1:6" ht="17.5" customHeight="1" thickBot="1">
      <c r="A3299" s="593">
        <v>4309</v>
      </c>
      <c r="B3299" s="594">
        <v>2</v>
      </c>
      <c r="C3299" s="595" t="s">
        <v>10306</v>
      </c>
      <c r="D3299" s="596" t="s">
        <v>6531</v>
      </c>
      <c r="E3299" s="585"/>
      <c r="F3299" s="585"/>
    </row>
    <row r="3300" spans="1:6" ht="17.5" customHeight="1" thickBot="1">
      <c r="A3300" s="593" t="s">
        <v>10307</v>
      </c>
      <c r="B3300" s="594">
        <v>2</v>
      </c>
      <c r="C3300" s="595" t="s">
        <v>10308</v>
      </c>
      <c r="D3300" s="596" t="s">
        <v>10309</v>
      </c>
      <c r="E3300" s="585"/>
      <c r="F3300" s="585"/>
    </row>
    <row r="3301" spans="1:6" ht="17.5" customHeight="1" thickBot="1">
      <c r="A3301" s="593" t="s">
        <v>10310</v>
      </c>
      <c r="B3301" s="594">
        <v>2</v>
      </c>
      <c r="C3301" s="595" t="s">
        <v>10311</v>
      </c>
      <c r="D3301" s="596" t="s">
        <v>10312</v>
      </c>
      <c r="E3301" s="585"/>
      <c r="F3301" s="585"/>
    </row>
    <row r="3302" spans="1:6" ht="17.5" customHeight="1" thickBot="1">
      <c r="A3302" s="593">
        <v>4310</v>
      </c>
      <c r="B3302" s="594">
        <v>2</v>
      </c>
      <c r="C3302" s="595" t="s">
        <v>10313</v>
      </c>
      <c r="D3302" s="596" t="s">
        <v>10314</v>
      </c>
      <c r="E3302" s="585"/>
      <c r="F3302" s="585"/>
    </row>
    <row r="3303" spans="1:6" ht="17.5" customHeight="1" thickBot="1">
      <c r="A3303" s="593">
        <v>43101</v>
      </c>
      <c r="B3303" s="594">
        <v>16</v>
      </c>
      <c r="C3303" s="595" t="s">
        <v>10315</v>
      </c>
      <c r="D3303" s="596" t="s">
        <v>6531</v>
      </c>
      <c r="E3303" s="585"/>
      <c r="F3303" s="585"/>
    </row>
    <row r="3304" spans="1:6" ht="17.5" customHeight="1" thickBot="1">
      <c r="A3304" s="593">
        <v>43103</v>
      </c>
      <c r="B3304" s="594">
        <v>16</v>
      </c>
      <c r="C3304" s="595" t="s">
        <v>10316</v>
      </c>
      <c r="D3304" s="596" t="s">
        <v>6531</v>
      </c>
      <c r="E3304" s="585"/>
      <c r="F3304" s="585"/>
    </row>
    <row r="3305" spans="1:6" ht="17.5" customHeight="1" thickBot="1">
      <c r="A3305" s="593">
        <v>43105</v>
      </c>
      <c r="B3305" s="594">
        <v>16</v>
      </c>
      <c r="C3305" s="595" t="s">
        <v>10317</v>
      </c>
      <c r="D3305" s="596" t="s">
        <v>6531</v>
      </c>
      <c r="E3305" s="585"/>
      <c r="F3305" s="585"/>
    </row>
    <row r="3306" spans="1:6" ht="17.5" customHeight="1" thickBot="1">
      <c r="A3306" s="593" t="s">
        <v>10318</v>
      </c>
      <c r="B3306" s="594">
        <v>2</v>
      </c>
      <c r="C3306" s="595" t="s">
        <v>10319</v>
      </c>
      <c r="D3306" s="596" t="s">
        <v>10320</v>
      </c>
      <c r="E3306" s="585"/>
      <c r="F3306" s="585"/>
    </row>
    <row r="3307" spans="1:6" ht="17.5" customHeight="1" thickBot="1">
      <c r="A3307" s="593" t="s">
        <v>10321</v>
      </c>
      <c r="B3307" s="594">
        <v>2</v>
      </c>
      <c r="C3307" s="595" t="s">
        <v>10322</v>
      </c>
      <c r="D3307" s="596" t="s">
        <v>10323</v>
      </c>
      <c r="E3307" s="585"/>
      <c r="F3307" s="585"/>
    </row>
    <row r="3308" spans="1:6" ht="17.5" customHeight="1" thickBot="1">
      <c r="A3308" s="593">
        <v>4311</v>
      </c>
      <c r="B3308" s="594">
        <v>2</v>
      </c>
      <c r="C3308" s="595" t="s">
        <v>10324</v>
      </c>
      <c r="D3308" s="596" t="s">
        <v>6531</v>
      </c>
      <c r="E3308" s="585"/>
      <c r="F3308" s="585"/>
    </row>
    <row r="3309" spans="1:6" ht="17.5" customHeight="1" thickBot="1">
      <c r="A3309" s="593">
        <v>4312</v>
      </c>
      <c r="B3309" s="594">
        <v>2</v>
      </c>
      <c r="C3309" s="595" t="s">
        <v>10325</v>
      </c>
      <c r="D3309" s="596" t="s">
        <v>6531</v>
      </c>
      <c r="E3309" s="585"/>
      <c r="F3309" s="585"/>
    </row>
    <row r="3310" spans="1:6" ht="17.5" customHeight="1" thickBot="1">
      <c r="A3310" s="593">
        <v>4313</v>
      </c>
      <c r="B3310" s="594">
        <v>2</v>
      </c>
      <c r="C3310" s="595" t="s">
        <v>10326</v>
      </c>
      <c r="D3310" s="596" t="s">
        <v>6531</v>
      </c>
      <c r="E3310" s="585"/>
      <c r="F3310" s="585"/>
    </row>
    <row r="3311" spans="1:6" ht="17.5" customHeight="1" thickBot="1">
      <c r="A3311" s="593" t="s">
        <v>10327</v>
      </c>
      <c r="B3311" s="594">
        <v>2</v>
      </c>
      <c r="C3311" s="595" t="s">
        <v>10328</v>
      </c>
      <c r="D3311" s="596" t="s">
        <v>10329</v>
      </c>
      <c r="E3311" s="585"/>
      <c r="F3311" s="585"/>
    </row>
    <row r="3312" spans="1:6" ht="17.5" customHeight="1" thickBot="1">
      <c r="A3312" s="593" t="s">
        <v>10330</v>
      </c>
      <c r="B3312" s="594">
        <v>2</v>
      </c>
      <c r="C3312" s="595" t="s">
        <v>10331</v>
      </c>
      <c r="D3312" s="596" t="s">
        <v>10332</v>
      </c>
      <c r="E3312" s="585"/>
      <c r="F3312" s="585"/>
    </row>
    <row r="3313" spans="1:6" ht="17.5" customHeight="1" thickBot="1">
      <c r="A3313" s="593">
        <v>4314</v>
      </c>
      <c r="B3313" s="594">
        <v>2</v>
      </c>
      <c r="C3313" s="595" t="s">
        <v>10333</v>
      </c>
      <c r="D3313" s="596" t="s">
        <v>10334</v>
      </c>
      <c r="E3313" s="585"/>
      <c r="F3313" s="585"/>
    </row>
    <row r="3314" spans="1:6" ht="17.5" customHeight="1" thickBot="1">
      <c r="A3314" s="593">
        <v>43141</v>
      </c>
      <c r="B3314" s="594">
        <v>16</v>
      </c>
      <c r="C3314" s="595" t="s">
        <v>10335</v>
      </c>
      <c r="D3314" s="596" t="s">
        <v>6531</v>
      </c>
      <c r="E3314" s="585"/>
      <c r="F3314" s="585"/>
    </row>
    <row r="3315" spans="1:6" ht="17.5" customHeight="1" thickBot="1">
      <c r="A3315" s="593">
        <v>4315</v>
      </c>
      <c r="B3315" s="594">
        <v>2</v>
      </c>
      <c r="C3315" s="595" t="s">
        <v>10336</v>
      </c>
      <c r="D3315" s="596" t="s">
        <v>10312</v>
      </c>
      <c r="E3315" s="585"/>
      <c r="F3315" s="585"/>
    </row>
    <row r="3316" spans="1:6" ht="17.5" customHeight="1" thickBot="1">
      <c r="A3316" s="593">
        <v>4316</v>
      </c>
      <c r="B3316" s="594">
        <v>2</v>
      </c>
      <c r="C3316" s="595" t="s">
        <v>10337</v>
      </c>
      <c r="D3316" s="596" t="s">
        <v>6531</v>
      </c>
      <c r="E3316" s="585"/>
      <c r="F3316" s="585"/>
    </row>
    <row r="3317" spans="1:6" ht="17.5" customHeight="1" thickBot="1">
      <c r="A3317" s="593">
        <v>4317</v>
      </c>
      <c r="B3317" s="594">
        <v>2</v>
      </c>
      <c r="C3317" s="595" t="s">
        <v>10338</v>
      </c>
      <c r="D3317" s="596" t="s">
        <v>6531</v>
      </c>
      <c r="E3317" s="585"/>
      <c r="F3317" s="585"/>
    </row>
    <row r="3318" spans="1:6" ht="17.5" customHeight="1" thickBot="1">
      <c r="A3318" s="593">
        <v>4318</v>
      </c>
      <c r="B3318" s="594">
        <v>2</v>
      </c>
      <c r="C3318" s="595" t="s">
        <v>10339</v>
      </c>
      <c r="D3318" s="596" t="s">
        <v>6531</v>
      </c>
      <c r="E3318" s="585"/>
      <c r="F3318" s="585"/>
    </row>
    <row r="3319" spans="1:6" ht="17.5" customHeight="1" thickBot="1">
      <c r="A3319" s="593">
        <v>4319</v>
      </c>
      <c r="B3319" s="594">
        <v>2</v>
      </c>
      <c r="C3319" s="595" t="s">
        <v>10340</v>
      </c>
      <c r="D3319" s="596" t="s">
        <v>6531</v>
      </c>
      <c r="E3319" s="585"/>
      <c r="F3319" s="585"/>
    </row>
    <row r="3320" spans="1:6" ht="17.5" customHeight="1" thickBot="1">
      <c r="A3320" s="593">
        <v>4320</v>
      </c>
      <c r="B3320" s="594">
        <v>2</v>
      </c>
      <c r="C3320" s="595" t="s">
        <v>10341</v>
      </c>
      <c r="D3320" s="596" t="s">
        <v>6531</v>
      </c>
      <c r="E3320" s="585"/>
      <c r="F3320" s="585"/>
    </row>
    <row r="3321" spans="1:6" ht="17.5" customHeight="1" thickBot="1">
      <c r="A3321" s="593">
        <v>43212</v>
      </c>
      <c r="B3321" s="594">
        <v>16</v>
      </c>
      <c r="C3321" s="595" t="s">
        <v>10342</v>
      </c>
      <c r="D3321" s="596" t="s">
        <v>6531</v>
      </c>
      <c r="E3321" s="585"/>
      <c r="F3321" s="585"/>
    </row>
    <row r="3322" spans="1:6" ht="17.5" customHeight="1" thickBot="1">
      <c r="A3322" s="593">
        <v>43221</v>
      </c>
      <c r="B3322" s="594">
        <v>16</v>
      </c>
      <c r="C3322" s="595" t="s">
        <v>10343</v>
      </c>
      <c r="D3322" s="596" t="s">
        <v>6531</v>
      </c>
      <c r="E3322" s="585"/>
      <c r="F3322" s="585"/>
    </row>
    <row r="3323" spans="1:6" ht="17.5" customHeight="1" thickBot="1">
      <c r="A3323" s="593">
        <v>43222</v>
      </c>
      <c r="B3323" s="594">
        <v>16</v>
      </c>
      <c r="C3323" s="595" t="s">
        <v>10344</v>
      </c>
      <c r="D3323" s="596" t="s">
        <v>6531</v>
      </c>
      <c r="E3323" s="585"/>
      <c r="F3323" s="585"/>
    </row>
    <row r="3324" spans="1:6" ht="17.5" customHeight="1" thickBot="1">
      <c r="A3324" s="593">
        <v>43243</v>
      </c>
      <c r="B3324" s="594">
        <v>16</v>
      </c>
      <c r="C3324" s="595" t="s">
        <v>10345</v>
      </c>
      <c r="D3324" s="596" t="s">
        <v>6531</v>
      </c>
      <c r="E3324" s="585"/>
      <c r="F3324" s="585"/>
    </row>
    <row r="3325" spans="1:6" ht="17.5" customHeight="1" thickBot="1">
      <c r="A3325" s="593">
        <v>43245</v>
      </c>
      <c r="B3325" s="594">
        <v>16</v>
      </c>
      <c r="C3325" s="595" t="s">
        <v>10346</v>
      </c>
      <c r="D3325" s="596" t="s">
        <v>6531</v>
      </c>
      <c r="E3325" s="585"/>
      <c r="F3325" s="585"/>
    </row>
    <row r="3326" spans="1:6" ht="17.5" customHeight="1" thickBot="1">
      <c r="A3326" s="593">
        <v>43250</v>
      </c>
      <c r="B3326" s="594">
        <v>16</v>
      </c>
      <c r="C3326" s="595" t="s">
        <v>10347</v>
      </c>
      <c r="D3326" s="596" t="s">
        <v>6531</v>
      </c>
      <c r="E3326" s="585"/>
      <c r="F3326" s="585"/>
    </row>
    <row r="3327" spans="1:6" ht="17.5" customHeight="1" thickBot="1">
      <c r="A3327" s="593">
        <v>43251</v>
      </c>
      <c r="B3327" s="594">
        <v>16</v>
      </c>
      <c r="C3327" s="595" t="s">
        <v>10348</v>
      </c>
      <c r="D3327" s="596" t="s">
        <v>6531</v>
      </c>
      <c r="E3327" s="585"/>
      <c r="F3327" s="585"/>
    </row>
    <row r="3328" spans="1:6" ht="17.5" customHeight="1" thickBot="1">
      <c r="A3328" s="593">
        <v>43253</v>
      </c>
      <c r="B3328" s="594">
        <v>16</v>
      </c>
      <c r="C3328" s="595" t="s">
        <v>10349</v>
      </c>
      <c r="D3328" s="596" t="s">
        <v>6531</v>
      </c>
      <c r="E3328" s="585"/>
      <c r="F3328" s="585"/>
    </row>
    <row r="3329" spans="1:6" ht="17.5" customHeight="1" thickBot="1">
      <c r="A3329" s="593">
        <v>43261</v>
      </c>
      <c r="B3329" s="594">
        <v>16</v>
      </c>
      <c r="C3329" s="595" t="s">
        <v>10350</v>
      </c>
      <c r="D3329" s="596" t="s">
        <v>6531</v>
      </c>
      <c r="E3329" s="585"/>
      <c r="F3329" s="585"/>
    </row>
    <row r="3330" spans="1:6" ht="17.5" customHeight="1" thickBot="1">
      <c r="A3330" s="593">
        <v>43262</v>
      </c>
      <c r="B3330" s="594">
        <v>16</v>
      </c>
      <c r="C3330" s="595" t="s">
        <v>10351</v>
      </c>
      <c r="D3330" s="596" t="s">
        <v>6531</v>
      </c>
      <c r="E3330" s="585"/>
      <c r="F3330" s="585"/>
    </row>
    <row r="3331" spans="1:6" ht="17.5" customHeight="1" thickBot="1">
      <c r="A3331" s="593">
        <v>4330</v>
      </c>
      <c r="B3331" s="594">
        <v>19</v>
      </c>
      <c r="C3331" s="595" t="s">
        <v>10352</v>
      </c>
      <c r="D3331" s="596" t="s">
        <v>6531</v>
      </c>
      <c r="E3331" s="585"/>
      <c r="F3331" s="585"/>
    </row>
    <row r="3332" spans="1:6" ht="17.5" customHeight="1" thickBot="1">
      <c r="A3332" s="593">
        <v>43301</v>
      </c>
      <c r="B3332" s="594">
        <v>16</v>
      </c>
      <c r="C3332" s="595" t="s">
        <v>10353</v>
      </c>
      <c r="D3332" s="596" t="s">
        <v>6531</v>
      </c>
      <c r="E3332" s="585"/>
      <c r="F3332" s="585"/>
    </row>
    <row r="3333" spans="1:6" ht="17.5" customHeight="1" thickBot="1">
      <c r="A3333" s="593">
        <v>43303</v>
      </c>
      <c r="B3333" s="594">
        <v>16</v>
      </c>
      <c r="C3333" s="595" t="s">
        <v>10354</v>
      </c>
      <c r="D3333" s="596" t="s">
        <v>6531</v>
      </c>
      <c r="E3333" s="585"/>
      <c r="F3333" s="585"/>
    </row>
    <row r="3334" spans="1:6" ht="17.5" customHeight="1" thickBot="1">
      <c r="A3334" s="593">
        <v>43330</v>
      </c>
      <c r="B3334" s="594">
        <v>16</v>
      </c>
      <c r="C3334" s="595" t="s">
        <v>10355</v>
      </c>
      <c r="D3334" s="596" t="s">
        <v>6531</v>
      </c>
      <c r="E3334" s="585"/>
      <c r="F3334" s="585"/>
    </row>
    <row r="3335" spans="1:6" ht="17.5" customHeight="1" thickBot="1">
      <c r="A3335" s="593">
        <v>43423</v>
      </c>
      <c r="B3335" s="594">
        <v>16</v>
      </c>
      <c r="C3335" s="595" t="s">
        <v>10356</v>
      </c>
      <c r="D3335" s="596" t="s">
        <v>6531</v>
      </c>
      <c r="E3335" s="585"/>
      <c r="F3335" s="585"/>
    </row>
    <row r="3336" spans="1:6" ht="17.5" customHeight="1" thickBot="1">
      <c r="A3336" s="593">
        <v>43440</v>
      </c>
      <c r="B3336" s="594">
        <v>16</v>
      </c>
      <c r="C3336" s="595" t="s">
        <v>10357</v>
      </c>
      <c r="D3336" s="596" t="s">
        <v>6531</v>
      </c>
      <c r="E3336" s="585"/>
      <c r="F3336" s="585"/>
    </row>
    <row r="3337" spans="1:6" ht="17.5" customHeight="1" thickBot="1">
      <c r="A3337" s="593">
        <v>4350</v>
      </c>
      <c r="B3337" s="594">
        <v>19</v>
      </c>
      <c r="C3337" s="595" t="s">
        <v>10358</v>
      </c>
      <c r="D3337" s="596" t="s">
        <v>6531</v>
      </c>
      <c r="E3337" s="585"/>
      <c r="F3337" s="585"/>
    </row>
    <row r="3338" spans="1:6" ht="17.5" customHeight="1" thickBot="1">
      <c r="A3338" s="593">
        <v>43501</v>
      </c>
      <c r="B3338" s="594">
        <v>8</v>
      </c>
      <c r="C3338" s="595" t="s">
        <v>10359</v>
      </c>
      <c r="D3338" s="596" t="s">
        <v>6531</v>
      </c>
      <c r="E3338" s="585"/>
      <c r="F3338" s="585"/>
    </row>
    <row r="3339" spans="1:6" ht="17.5" customHeight="1" thickBot="1">
      <c r="A3339" s="593">
        <v>43502</v>
      </c>
      <c r="B3339" s="594">
        <v>8</v>
      </c>
      <c r="C3339" s="595" t="s">
        <v>10360</v>
      </c>
      <c r="D3339" s="596" t="s">
        <v>6531</v>
      </c>
      <c r="E3339" s="585"/>
      <c r="F3339" s="585"/>
    </row>
    <row r="3340" spans="1:6" ht="17.5" customHeight="1" thickBot="1">
      <c r="A3340" s="593">
        <v>43506</v>
      </c>
      <c r="B3340" s="594">
        <v>16</v>
      </c>
      <c r="C3340" s="595" t="s">
        <v>10361</v>
      </c>
      <c r="D3340" s="596" t="s">
        <v>6531</v>
      </c>
      <c r="E3340" s="585"/>
      <c r="F3340" s="585"/>
    </row>
    <row r="3341" spans="1:6" ht="17.5" customHeight="1" thickBot="1">
      <c r="A3341" s="593">
        <v>43507</v>
      </c>
      <c r="B3341" s="594">
        <v>16</v>
      </c>
      <c r="C3341" s="595" t="s">
        <v>10362</v>
      </c>
      <c r="D3341" s="596" t="s">
        <v>6531</v>
      </c>
      <c r="E3341" s="585"/>
      <c r="F3341" s="585"/>
    </row>
    <row r="3342" spans="1:6" ht="17.5" customHeight="1" thickBot="1">
      <c r="A3342" s="593">
        <v>43508</v>
      </c>
      <c r="B3342" s="594">
        <v>16</v>
      </c>
      <c r="C3342" s="595" t="s">
        <v>10363</v>
      </c>
      <c r="D3342" s="596" t="s">
        <v>6531</v>
      </c>
      <c r="E3342" s="585"/>
      <c r="F3342" s="585"/>
    </row>
    <row r="3343" spans="1:6" ht="17.5" customHeight="1" thickBot="1">
      <c r="A3343" s="593">
        <v>43509</v>
      </c>
      <c r="B3343" s="594">
        <v>16</v>
      </c>
      <c r="C3343" s="595" t="s">
        <v>10364</v>
      </c>
      <c r="D3343" s="596" t="s">
        <v>6531</v>
      </c>
      <c r="E3343" s="585"/>
      <c r="F3343" s="585"/>
    </row>
    <row r="3344" spans="1:6" ht="17.5" customHeight="1" thickBot="1">
      <c r="A3344" s="593">
        <v>43510</v>
      </c>
      <c r="B3344" s="594">
        <v>16</v>
      </c>
      <c r="C3344" s="595" t="s">
        <v>10365</v>
      </c>
      <c r="D3344" s="596" t="s">
        <v>6531</v>
      </c>
      <c r="E3344" s="585"/>
      <c r="F3344" s="585"/>
    </row>
    <row r="3345" spans="1:6" ht="17.5" customHeight="1" thickBot="1">
      <c r="A3345" s="593">
        <v>43512</v>
      </c>
      <c r="B3345" s="594">
        <v>16</v>
      </c>
      <c r="C3345" s="595" t="s">
        <v>10366</v>
      </c>
      <c r="D3345" s="596" t="s">
        <v>6531</v>
      </c>
      <c r="E3345" s="585"/>
      <c r="F3345" s="585"/>
    </row>
    <row r="3346" spans="1:6" ht="17.5" customHeight="1" thickBot="1">
      <c r="A3346" s="593">
        <v>43514</v>
      </c>
      <c r="B3346" s="594">
        <v>16</v>
      </c>
      <c r="C3346" s="595" t="s">
        <v>10367</v>
      </c>
      <c r="D3346" s="596" t="s">
        <v>6531</v>
      </c>
      <c r="E3346" s="585"/>
      <c r="F3346" s="585"/>
    </row>
    <row r="3347" spans="1:6" ht="17.5" customHeight="1" thickBot="1">
      <c r="A3347" s="593">
        <v>43530</v>
      </c>
      <c r="B3347" s="594">
        <v>16</v>
      </c>
      <c r="C3347" s="595" t="s">
        <v>10368</v>
      </c>
      <c r="D3347" s="596" t="s">
        <v>6531</v>
      </c>
      <c r="E3347" s="585"/>
      <c r="F3347" s="585"/>
    </row>
    <row r="3348" spans="1:6" ht="17.5" customHeight="1" thickBot="1">
      <c r="A3348" s="593">
        <v>4360</v>
      </c>
      <c r="B3348" s="594">
        <v>19</v>
      </c>
      <c r="C3348" s="595" t="s">
        <v>10369</v>
      </c>
      <c r="D3348" s="596" t="s">
        <v>6531</v>
      </c>
      <c r="E3348" s="585"/>
      <c r="F3348" s="585"/>
    </row>
    <row r="3349" spans="1:6" ht="17.5" customHeight="1" thickBot="1">
      <c r="A3349" s="593">
        <v>43601</v>
      </c>
      <c r="B3349" s="594">
        <v>16</v>
      </c>
      <c r="C3349" s="595" t="s">
        <v>10370</v>
      </c>
      <c r="D3349" s="596" t="s">
        <v>6531</v>
      </c>
      <c r="E3349" s="585"/>
      <c r="F3349" s="585"/>
    </row>
    <row r="3350" spans="1:6" ht="17.5" customHeight="1" thickBot="1">
      <c r="A3350" s="593">
        <v>43602</v>
      </c>
      <c r="B3350" s="594">
        <v>16</v>
      </c>
      <c r="C3350" s="595" t="s">
        <v>10371</v>
      </c>
      <c r="D3350" s="596" t="s">
        <v>6531</v>
      </c>
      <c r="E3350" s="585"/>
      <c r="F3350" s="585"/>
    </row>
    <row r="3351" spans="1:6" ht="17.5" customHeight="1" thickBot="1">
      <c r="A3351" s="593">
        <v>43603</v>
      </c>
      <c r="B3351" s="594">
        <v>16</v>
      </c>
      <c r="C3351" s="595" t="s">
        <v>10372</v>
      </c>
      <c r="D3351" s="596" t="s">
        <v>6531</v>
      </c>
      <c r="E3351" s="585"/>
      <c r="F3351" s="585"/>
    </row>
    <row r="3352" spans="1:6" ht="17.5" customHeight="1" thickBot="1">
      <c r="A3352" s="593">
        <v>43604</v>
      </c>
      <c r="B3352" s="594">
        <v>16</v>
      </c>
      <c r="C3352" s="595" t="s">
        <v>10373</v>
      </c>
      <c r="D3352" s="596" t="s">
        <v>6531</v>
      </c>
      <c r="E3352" s="585"/>
      <c r="F3352" s="585"/>
    </row>
    <row r="3353" spans="1:6" ht="17.5" customHeight="1" thickBot="1">
      <c r="A3353" s="593">
        <v>43611</v>
      </c>
      <c r="B3353" s="594">
        <v>16</v>
      </c>
      <c r="C3353" s="595" t="s">
        <v>10374</v>
      </c>
      <c r="D3353" s="596" t="s">
        <v>6531</v>
      </c>
      <c r="E3353" s="585"/>
      <c r="F3353" s="585"/>
    </row>
    <row r="3354" spans="1:6" ht="17.5" customHeight="1" thickBot="1">
      <c r="A3354" s="593">
        <v>43614</v>
      </c>
      <c r="B3354" s="594">
        <v>16</v>
      </c>
      <c r="C3354" s="595" t="s">
        <v>10375</v>
      </c>
      <c r="D3354" s="596" t="s">
        <v>6531</v>
      </c>
      <c r="E3354" s="585"/>
      <c r="F3354" s="585"/>
    </row>
    <row r="3355" spans="1:6" ht="17.5" customHeight="1" thickBot="1">
      <c r="A3355" s="593">
        <v>43640</v>
      </c>
      <c r="B3355" s="594">
        <v>16</v>
      </c>
      <c r="C3355" s="595" t="s">
        <v>10376</v>
      </c>
      <c r="D3355" s="596" t="s">
        <v>6531</v>
      </c>
      <c r="E3355" s="585"/>
      <c r="F3355" s="585"/>
    </row>
    <row r="3356" spans="1:6" ht="17.5" customHeight="1" thickBot="1">
      <c r="A3356" s="593">
        <v>43643</v>
      </c>
      <c r="B3356" s="594">
        <v>16</v>
      </c>
      <c r="C3356" s="595" t="s">
        <v>10377</v>
      </c>
      <c r="D3356" s="596" t="s">
        <v>6531</v>
      </c>
      <c r="E3356" s="585"/>
      <c r="F3356" s="585"/>
    </row>
    <row r="3357" spans="1:6" ht="17.5" customHeight="1" thickBot="1">
      <c r="A3357" s="593">
        <v>43644</v>
      </c>
      <c r="B3357" s="594">
        <v>16</v>
      </c>
      <c r="C3357" s="595" t="s">
        <v>10378</v>
      </c>
      <c r="D3357" s="596" t="s">
        <v>6531</v>
      </c>
      <c r="E3357" s="585"/>
      <c r="F3357" s="585"/>
    </row>
    <row r="3358" spans="1:6" ht="17.5" customHeight="1" thickBot="1">
      <c r="A3358" s="593">
        <v>4370</v>
      </c>
      <c r="B3358" s="594">
        <v>19</v>
      </c>
      <c r="C3358" s="595" t="s">
        <v>10379</v>
      </c>
      <c r="D3358" s="596" t="s">
        <v>6531</v>
      </c>
      <c r="E3358" s="585"/>
      <c r="F3358" s="585"/>
    </row>
    <row r="3359" spans="1:6" ht="17.5" customHeight="1" thickBot="1">
      <c r="A3359" s="593">
        <v>43701</v>
      </c>
      <c r="B3359" s="594">
        <v>8</v>
      </c>
      <c r="C3359" s="595" t="s">
        <v>10380</v>
      </c>
      <c r="D3359" s="596" t="s">
        <v>6531</v>
      </c>
      <c r="E3359" s="585"/>
      <c r="F3359" s="585"/>
    </row>
    <row r="3360" spans="1:6" ht="17.5" customHeight="1" thickBot="1">
      <c r="A3360" s="593">
        <v>43720</v>
      </c>
      <c r="B3360" s="594">
        <v>16</v>
      </c>
      <c r="C3360" s="595" t="s">
        <v>10381</v>
      </c>
      <c r="D3360" s="596" t="s">
        <v>6531</v>
      </c>
      <c r="E3360" s="585"/>
      <c r="F3360" s="585"/>
    </row>
    <row r="3361" spans="1:6" ht="17.5" customHeight="1" thickBot="1">
      <c r="A3361" s="593">
        <v>43721</v>
      </c>
      <c r="B3361" s="594">
        <v>16</v>
      </c>
      <c r="C3361" s="595" t="s">
        <v>10382</v>
      </c>
      <c r="D3361" s="596" t="s">
        <v>6531</v>
      </c>
      <c r="E3361" s="585"/>
      <c r="F3361" s="585"/>
    </row>
    <row r="3362" spans="1:6" ht="17.5" customHeight="1" thickBot="1">
      <c r="A3362" s="593">
        <v>43722</v>
      </c>
      <c r="B3362" s="594">
        <v>16</v>
      </c>
      <c r="C3362" s="595" t="s">
        <v>10383</v>
      </c>
      <c r="D3362" s="596" t="s">
        <v>6531</v>
      </c>
      <c r="E3362" s="585"/>
      <c r="F3362" s="585"/>
    </row>
    <row r="3363" spans="1:6" ht="17.5" customHeight="1" thickBot="1">
      <c r="A3363" s="593">
        <v>43723</v>
      </c>
      <c r="B3363" s="594">
        <v>16</v>
      </c>
      <c r="C3363" s="595" t="s">
        <v>10384</v>
      </c>
      <c r="D3363" s="596" t="s">
        <v>6531</v>
      </c>
      <c r="E3363" s="585"/>
      <c r="F3363" s="585"/>
    </row>
    <row r="3364" spans="1:6" ht="17.5" customHeight="1" thickBot="1">
      <c r="A3364" s="593">
        <v>43724</v>
      </c>
      <c r="B3364" s="594">
        <v>16</v>
      </c>
      <c r="C3364" s="595" t="s">
        <v>10385</v>
      </c>
      <c r="D3364" s="596" t="s">
        <v>6531</v>
      </c>
      <c r="E3364" s="585"/>
      <c r="F3364" s="585"/>
    </row>
    <row r="3365" spans="1:6" ht="17.5" customHeight="1" thickBot="1">
      <c r="A3365" s="593">
        <v>43725</v>
      </c>
      <c r="B3365" s="594">
        <v>16</v>
      </c>
      <c r="C3365" s="595" t="s">
        <v>10386</v>
      </c>
      <c r="D3365" s="596" t="s">
        <v>6531</v>
      </c>
      <c r="E3365" s="585"/>
      <c r="F3365" s="585"/>
    </row>
    <row r="3366" spans="1:6" ht="17.5" customHeight="1" thickBot="1">
      <c r="A3366" s="593">
        <v>43752</v>
      </c>
      <c r="B3366" s="594">
        <v>16</v>
      </c>
      <c r="C3366" s="595" t="s">
        <v>10387</v>
      </c>
      <c r="D3366" s="596" t="s">
        <v>6531</v>
      </c>
      <c r="E3366" s="585"/>
      <c r="F3366" s="585"/>
    </row>
    <row r="3367" spans="1:6" ht="17.5" customHeight="1" thickBot="1">
      <c r="A3367" s="593">
        <v>43760</v>
      </c>
      <c r="B3367" s="594">
        <v>16</v>
      </c>
      <c r="C3367" s="595" t="s">
        <v>10388</v>
      </c>
      <c r="D3367" s="596" t="s">
        <v>6531</v>
      </c>
      <c r="E3367" s="585"/>
      <c r="F3367" s="585"/>
    </row>
    <row r="3368" spans="1:6" ht="17.5" customHeight="1" thickBot="1">
      <c r="A3368" s="593">
        <v>43762</v>
      </c>
      <c r="B3368" s="594">
        <v>16</v>
      </c>
      <c r="C3368" s="595" t="s">
        <v>10389</v>
      </c>
      <c r="D3368" s="596" t="s">
        <v>6531</v>
      </c>
      <c r="E3368" s="585"/>
      <c r="F3368" s="585"/>
    </row>
    <row r="3369" spans="1:6" ht="17.5" customHeight="1" thickBot="1">
      <c r="A3369" s="593">
        <v>43763</v>
      </c>
      <c r="B3369" s="594">
        <v>16</v>
      </c>
      <c r="C3369" s="595" t="s">
        <v>10390</v>
      </c>
      <c r="D3369" s="596" t="s">
        <v>6531</v>
      </c>
      <c r="E3369" s="585"/>
      <c r="F3369" s="585"/>
    </row>
    <row r="3370" spans="1:6" ht="17.5" customHeight="1" thickBot="1">
      <c r="A3370" s="593">
        <v>43764</v>
      </c>
      <c r="B3370" s="594">
        <v>16</v>
      </c>
      <c r="C3370" s="595" t="s">
        <v>10391</v>
      </c>
      <c r="D3370" s="596" t="s">
        <v>6531</v>
      </c>
      <c r="E3370" s="585"/>
      <c r="F3370" s="585"/>
    </row>
    <row r="3371" spans="1:6" ht="17.5" customHeight="1" thickBot="1">
      <c r="A3371" s="593">
        <v>43780</v>
      </c>
      <c r="B3371" s="594">
        <v>16</v>
      </c>
      <c r="C3371" s="595" t="s">
        <v>10392</v>
      </c>
      <c r="D3371" s="596" t="s">
        <v>6531</v>
      </c>
      <c r="E3371" s="585"/>
      <c r="F3371" s="585"/>
    </row>
    <row r="3372" spans="1:6" ht="17.5" customHeight="1" thickBot="1">
      <c r="A3372" s="593">
        <v>43781</v>
      </c>
      <c r="B3372" s="594">
        <v>16</v>
      </c>
      <c r="C3372" s="595" t="s">
        <v>10393</v>
      </c>
      <c r="D3372" s="596" t="s">
        <v>6531</v>
      </c>
      <c r="E3372" s="585"/>
      <c r="F3372" s="585"/>
    </row>
    <row r="3373" spans="1:6" ht="17.5" customHeight="1" thickBot="1">
      <c r="A3373" s="593">
        <v>43782</v>
      </c>
      <c r="B3373" s="594">
        <v>16</v>
      </c>
      <c r="C3373" s="595" t="s">
        <v>10394</v>
      </c>
      <c r="D3373" s="596" t="s">
        <v>6531</v>
      </c>
      <c r="E3373" s="585"/>
      <c r="F3373" s="585"/>
    </row>
    <row r="3374" spans="1:6" ht="17.5" customHeight="1" thickBot="1">
      <c r="A3374" s="593">
        <v>43783</v>
      </c>
      <c r="B3374" s="594">
        <v>16</v>
      </c>
      <c r="C3374" s="595" t="s">
        <v>10395</v>
      </c>
      <c r="D3374" s="596" t="s">
        <v>6531</v>
      </c>
      <c r="E3374" s="585"/>
      <c r="F3374" s="585"/>
    </row>
    <row r="3375" spans="1:6" ht="17.5" customHeight="1" thickBot="1">
      <c r="A3375" s="593">
        <v>43784</v>
      </c>
      <c r="B3375" s="594">
        <v>16</v>
      </c>
      <c r="C3375" s="595" t="s">
        <v>10396</v>
      </c>
      <c r="D3375" s="596" t="s">
        <v>6531</v>
      </c>
      <c r="E3375" s="585"/>
      <c r="F3375" s="585"/>
    </row>
    <row r="3376" spans="1:6" ht="17.5" customHeight="1" thickBot="1">
      <c r="A3376" s="593">
        <v>43785</v>
      </c>
      <c r="B3376" s="594">
        <v>16</v>
      </c>
      <c r="C3376" s="595" t="s">
        <v>10397</v>
      </c>
      <c r="D3376" s="596" t="s">
        <v>6531</v>
      </c>
      <c r="E3376" s="585"/>
      <c r="F3376" s="585"/>
    </row>
    <row r="3377" spans="1:6" ht="17.5" customHeight="1" thickBot="1">
      <c r="A3377" s="593">
        <v>4381</v>
      </c>
      <c r="B3377" s="594">
        <v>19</v>
      </c>
      <c r="C3377" s="595" t="s">
        <v>10398</v>
      </c>
      <c r="D3377" s="596" t="s">
        <v>6531</v>
      </c>
      <c r="E3377" s="585"/>
      <c r="F3377" s="585"/>
    </row>
    <row r="3378" spans="1:6" ht="17.5" customHeight="1" thickBot="1">
      <c r="A3378" s="593">
        <v>43910</v>
      </c>
      <c r="B3378" s="594">
        <v>16</v>
      </c>
      <c r="C3378" s="595" t="s">
        <v>10399</v>
      </c>
      <c r="D3378" s="596" t="s">
        <v>6531</v>
      </c>
      <c r="E3378" s="585"/>
      <c r="F3378" s="585"/>
    </row>
    <row r="3379" spans="1:6" ht="17.5" customHeight="1" thickBot="1">
      <c r="A3379" s="593">
        <v>43911</v>
      </c>
      <c r="B3379" s="594">
        <v>16</v>
      </c>
      <c r="C3379" s="595" t="s">
        <v>10400</v>
      </c>
      <c r="D3379" s="596" t="s">
        <v>6531</v>
      </c>
      <c r="E3379" s="585"/>
      <c r="F3379" s="585"/>
    </row>
    <row r="3380" spans="1:6" ht="17.5" customHeight="1" thickBot="1">
      <c r="A3380" s="593">
        <v>4399</v>
      </c>
      <c r="B3380" s="594">
        <v>19</v>
      </c>
      <c r="C3380" s="595" t="s">
        <v>10401</v>
      </c>
      <c r="D3380" s="596" t="s">
        <v>6531</v>
      </c>
      <c r="E3380" s="585"/>
      <c r="F3380" s="585"/>
    </row>
    <row r="3381" spans="1:6" ht="17.5" customHeight="1" thickBot="1">
      <c r="A3381" s="593">
        <v>44001</v>
      </c>
      <c r="B3381" s="594">
        <v>8</v>
      </c>
      <c r="C3381" s="595" t="s">
        <v>10402</v>
      </c>
      <c r="D3381" s="596" t="s">
        <v>6531</v>
      </c>
      <c r="E3381" s="585"/>
      <c r="F3381" s="585"/>
    </row>
    <row r="3382" spans="1:6" ht="17.5" customHeight="1" thickBot="1">
      <c r="A3382" s="593">
        <v>44002</v>
      </c>
      <c r="B3382" s="594">
        <v>8</v>
      </c>
      <c r="C3382" s="595" t="s">
        <v>10403</v>
      </c>
      <c r="D3382" s="596" t="s">
        <v>6531</v>
      </c>
      <c r="E3382" s="585"/>
      <c r="F3382" s="585"/>
    </row>
    <row r="3383" spans="1:6" ht="17.5" customHeight="1" thickBot="1">
      <c r="A3383" s="593">
        <v>44003</v>
      </c>
      <c r="B3383" s="594">
        <v>8</v>
      </c>
      <c r="C3383" s="595" t="s">
        <v>10404</v>
      </c>
      <c r="D3383" s="596" t="s">
        <v>6531</v>
      </c>
      <c r="E3383" s="585"/>
      <c r="F3383" s="585"/>
    </row>
    <row r="3384" spans="1:6" ht="17.5" customHeight="1" thickBot="1">
      <c r="A3384" s="593">
        <v>44004</v>
      </c>
      <c r="B3384" s="594">
        <v>16</v>
      </c>
      <c r="C3384" s="595" t="s">
        <v>10405</v>
      </c>
      <c r="D3384" s="596" t="s">
        <v>6531</v>
      </c>
      <c r="E3384" s="585"/>
      <c r="F3384" s="585"/>
    </row>
    <row r="3385" spans="1:6" ht="17.5" customHeight="1" thickBot="1">
      <c r="A3385" s="593">
        <v>44005</v>
      </c>
      <c r="B3385" s="594">
        <v>16</v>
      </c>
      <c r="C3385" s="595" t="s">
        <v>10406</v>
      </c>
      <c r="D3385" s="596" t="s">
        <v>6531</v>
      </c>
      <c r="E3385" s="585"/>
      <c r="F3385" s="585"/>
    </row>
    <row r="3386" spans="1:6" ht="17.5" customHeight="1" thickBot="1">
      <c r="A3386" s="593">
        <v>44006</v>
      </c>
      <c r="B3386" s="594">
        <v>16</v>
      </c>
      <c r="C3386" s="595" t="s">
        <v>10407</v>
      </c>
      <c r="D3386" s="596" t="s">
        <v>6531</v>
      </c>
      <c r="E3386" s="585"/>
      <c r="F3386" s="585"/>
    </row>
    <row r="3387" spans="1:6" ht="17.5" customHeight="1" thickBot="1">
      <c r="A3387" s="593">
        <v>4401</v>
      </c>
      <c r="B3387" s="594">
        <v>2</v>
      </c>
      <c r="C3387" s="595" t="s">
        <v>10408</v>
      </c>
      <c r="D3387" s="596" t="s">
        <v>6531</v>
      </c>
      <c r="E3387" s="585"/>
      <c r="F3387" s="585"/>
    </row>
    <row r="3388" spans="1:6" ht="17.5" customHeight="1" thickBot="1">
      <c r="A3388" s="593">
        <v>44010</v>
      </c>
      <c r="B3388" s="594">
        <v>8</v>
      </c>
      <c r="C3388" s="595" t="s">
        <v>10409</v>
      </c>
      <c r="D3388" s="596" t="s">
        <v>6531</v>
      </c>
      <c r="E3388" s="585"/>
      <c r="F3388" s="585"/>
    </row>
    <row r="3389" spans="1:6" ht="17.5" customHeight="1" thickBot="1">
      <c r="A3389" s="593">
        <v>44011</v>
      </c>
      <c r="B3389" s="594">
        <v>8</v>
      </c>
      <c r="C3389" s="595" t="s">
        <v>10410</v>
      </c>
      <c r="D3389" s="596" t="s">
        <v>6531</v>
      </c>
      <c r="E3389" s="585"/>
      <c r="F3389" s="585"/>
    </row>
    <row r="3390" spans="1:6" ht="17.5" customHeight="1" thickBot="1">
      <c r="A3390" s="593">
        <v>4402</v>
      </c>
      <c r="B3390" s="594">
        <v>2</v>
      </c>
      <c r="C3390" s="595" t="s">
        <v>10411</v>
      </c>
      <c r="D3390" s="596" t="s">
        <v>6531</v>
      </c>
      <c r="E3390" s="585"/>
      <c r="F3390" s="585"/>
    </row>
    <row r="3391" spans="1:6" ht="17.5" customHeight="1" thickBot="1">
      <c r="A3391" s="593">
        <v>44020</v>
      </c>
      <c r="B3391" s="594">
        <v>16</v>
      </c>
      <c r="C3391" s="595" t="s">
        <v>10412</v>
      </c>
      <c r="D3391" s="596" t="s">
        <v>6531</v>
      </c>
      <c r="E3391" s="585"/>
      <c r="F3391" s="585"/>
    </row>
    <row r="3392" spans="1:6" ht="17.5" customHeight="1" thickBot="1">
      <c r="A3392" s="593">
        <v>4403</v>
      </c>
      <c r="B3392" s="594">
        <v>2</v>
      </c>
      <c r="C3392" s="595" t="s">
        <v>10413</v>
      </c>
      <c r="D3392" s="596" t="s">
        <v>6531</v>
      </c>
      <c r="E3392" s="585"/>
      <c r="F3392" s="585"/>
    </row>
    <row r="3393" spans="1:6" ht="17.5" customHeight="1" thickBot="1">
      <c r="A3393" s="593">
        <v>4404</v>
      </c>
      <c r="B3393" s="594">
        <v>2</v>
      </c>
      <c r="C3393" s="595" t="s">
        <v>10414</v>
      </c>
      <c r="D3393" s="596" t="s">
        <v>10415</v>
      </c>
      <c r="E3393" s="585"/>
      <c r="F3393" s="585"/>
    </row>
    <row r="3394" spans="1:6" ht="17.5" customHeight="1" thickBot="1">
      <c r="A3394" s="593">
        <v>4405</v>
      </c>
      <c r="B3394" s="594">
        <v>2</v>
      </c>
      <c r="C3394" s="595" t="s">
        <v>10416</v>
      </c>
      <c r="D3394" s="596" t="s">
        <v>10282</v>
      </c>
      <c r="E3394" s="585"/>
      <c r="F3394" s="585"/>
    </row>
    <row r="3395" spans="1:6" ht="17.5" customHeight="1" thickBot="1">
      <c r="A3395" s="593">
        <v>4406</v>
      </c>
      <c r="B3395" s="594">
        <v>2</v>
      </c>
      <c r="C3395" s="595" t="s">
        <v>10417</v>
      </c>
      <c r="D3395" s="596" t="s">
        <v>6531</v>
      </c>
      <c r="E3395" s="585"/>
      <c r="F3395" s="585"/>
    </row>
    <row r="3396" spans="1:6" ht="17.5" customHeight="1" thickBot="1">
      <c r="A3396" s="593">
        <v>4407</v>
      </c>
      <c r="B3396" s="594">
        <v>2</v>
      </c>
      <c r="C3396" s="595" t="s">
        <v>10418</v>
      </c>
      <c r="D3396" s="596" t="s">
        <v>6531</v>
      </c>
      <c r="E3396" s="585"/>
      <c r="F3396" s="585"/>
    </row>
    <row r="3397" spans="1:6" ht="17.5" customHeight="1" thickBot="1">
      <c r="A3397" s="593">
        <v>4408</v>
      </c>
      <c r="B3397" s="594">
        <v>2</v>
      </c>
      <c r="C3397" s="595" t="s">
        <v>10419</v>
      </c>
      <c r="D3397" s="596" t="s">
        <v>6531</v>
      </c>
      <c r="E3397" s="585"/>
      <c r="F3397" s="585"/>
    </row>
    <row r="3398" spans="1:6" ht="17.5" customHeight="1" thickBot="1">
      <c r="A3398" s="593">
        <v>4409</v>
      </c>
      <c r="B3398" s="594">
        <v>2</v>
      </c>
      <c r="C3398" s="595" t="s">
        <v>10420</v>
      </c>
      <c r="D3398" s="596" t="s">
        <v>6531</v>
      </c>
      <c r="E3398" s="585"/>
      <c r="F3398" s="585"/>
    </row>
    <row r="3399" spans="1:6" ht="17.5" customHeight="1" thickBot="1">
      <c r="A3399" s="593">
        <v>4410</v>
      </c>
      <c r="B3399" s="594">
        <v>2</v>
      </c>
      <c r="C3399" s="595" t="s">
        <v>10421</v>
      </c>
      <c r="D3399" s="596" t="s">
        <v>6531</v>
      </c>
      <c r="E3399" s="585"/>
      <c r="F3399" s="585"/>
    </row>
    <row r="3400" spans="1:6" ht="17.5" customHeight="1" thickBot="1">
      <c r="A3400" s="593">
        <v>44101</v>
      </c>
      <c r="B3400" s="594">
        <v>16</v>
      </c>
      <c r="C3400" s="595" t="s">
        <v>10422</v>
      </c>
      <c r="D3400" s="596" t="s">
        <v>6531</v>
      </c>
      <c r="E3400" s="585"/>
      <c r="F3400" s="585"/>
    </row>
    <row r="3401" spans="1:6" ht="17.5" customHeight="1" thickBot="1">
      <c r="A3401" s="593">
        <v>44102</v>
      </c>
      <c r="B3401" s="594">
        <v>16</v>
      </c>
      <c r="C3401" s="595" t="s">
        <v>10423</v>
      </c>
      <c r="D3401" s="596" t="s">
        <v>6531</v>
      </c>
      <c r="E3401" s="585"/>
      <c r="F3401" s="585"/>
    </row>
    <row r="3402" spans="1:6" ht="17.5" customHeight="1" thickBot="1">
      <c r="A3402" s="593">
        <v>44103</v>
      </c>
      <c r="B3402" s="594">
        <v>16</v>
      </c>
      <c r="C3402" s="595" t="s">
        <v>10424</v>
      </c>
      <c r="D3402" s="596" t="s">
        <v>6531</v>
      </c>
      <c r="E3402" s="585"/>
      <c r="F3402" s="585"/>
    </row>
    <row r="3403" spans="1:6" ht="17.5" customHeight="1" thickBot="1">
      <c r="A3403" s="593">
        <v>44105</v>
      </c>
      <c r="B3403" s="594">
        <v>16</v>
      </c>
      <c r="C3403" s="595" t="s">
        <v>10425</v>
      </c>
      <c r="D3403" s="596" t="s">
        <v>6531</v>
      </c>
      <c r="E3403" s="585"/>
      <c r="F3403" s="585"/>
    </row>
    <row r="3404" spans="1:6" ht="17.5" customHeight="1" thickBot="1">
      <c r="A3404" s="593">
        <v>4411</v>
      </c>
      <c r="B3404" s="594">
        <v>2</v>
      </c>
      <c r="C3404" s="595" t="s">
        <v>10426</v>
      </c>
      <c r="D3404" s="596" t="s">
        <v>6531</v>
      </c>
      <c r="E3404" s="585"/>
      <c r="F3404" s="585"/>
    </row>
    <row r="3405" spans="1:6" ht="17.5" customHeight="1" thickBot="1">
      <c r="A3405" s="593">
        <v>44110</v>
      </c>
      <c r="B3405" s="594">
        <v>8</v>
      </c>
      <c r="C3405" s="595" t="s">
        <v>10427</v>
      </c>
      <c r="D3405" s="596" t="s">
        <v>6531</v>
      </c>
      <c r="E3405" s="585"/>
      <c r="F3405" s="585"/>
    </row>
    <row r="3406" spans="1:6" ht="17.5" customHeight="1" thickBot="1">
      <c r="A3406" s="593">
        <v>44111</v>
      </c>
      <c r="B3406" s="594">
        <v>8</v>
      </c>
      <c r="C3406" s="595" t="s">
        <v>10428</v>
      </c>
      <c r="D3406" s="596" t="s">
        <v>6531</v>
      </c>
      <c r="E3406" s="585"/>
      <c r="F3406" s="585"/>
    </row>
    <row r="3407" spans="1:6" ht="17.5" customHeight="1" thickBot="1">
      <c r="A3407" s="593">
        <v>4412</v>
      </c>
      <c r="B3407" s="594">
        <v>2</v>
      </c>
      <c r="C3407" s="595" t="s">
        <v>10429</v>
      </c>
      <c r="D3407" s="596" t="s">
        <v>6531</v>
      </c>
      <c r="E3407" s="585"/>
      <c r="F3407" s="585"/>
    </row>
    <row r="3408" spans="1:6" ht="17.5" customHeight="1" thickBot="1">
      <c r="A3408" s="593" t="s">
        <v>10430</v>
      </c>
      <c r="B3408" s="594">
        <v>2</v>
      </c>
      <c r="C3408" s="595" t="s">
        <v>10431</v>
      </c>
      <c r="D3408" s="596" t="s">
        <v>6711</v>
      </c>
      <c r="E3408" s="585"/>
      <c r="F3408" s="585"/>
    </row>
    <row r="3409" spans="1:6" ht="17.5" customHeight="1" thickBot="1">
      <c r="A3409" s="593" t="s">
        <v>10432</v>
      </c>
      <c r="B3409" s="594">
        <v>2</v>
      </c>
      <c r="C3409" s="595" t="s">
        <v>10433</v>
      </c>
      <c r="D3409" s="596" t="s">
        <v>10434</v>
      </c>
      <c r="E3409" s="585"/>
      <c r="F3409" s="585"/>
    </row>
    <row r="3410" spans="1:6" ht="17.5" customHeight="1" thickBot="1">
      <c r="A3410" s="593">
        <v>4413</v>
      </c>
      <c r="B3410" s="594">
        <v>2</v>
      </c>
      <c r="C3410" s="595" t="s">
        <v>10435</v>
      </c>
      <c r="D3410" s="596" t="s">
        <v>6531</v>
      </c>
      <c r="E3410" s="585"/>
      <c r="F3410" s="585"/>
    </row>
    <row r="3411" spans="1:6" ht="17.5" customHeight="1" thickBot="1">
      <c r="A3411" s="593">
        <v>4414</v>
      </c>
      <c r="B3411" s="594">
        <v>2</v>
      </c>
      <c r="C3411" s="595" t="s">
        <v>10436</v>
      </c>
      <c r="D3411" s="596" t="s">
        <v>10437</v>
      </c>
      <c r="E3411" s="585"/>
      <c r="F3411" s="585"/>
    </row>
    <row r="3412" spans="1:6" ht="17.5" customHeight="1" thickBot="1">
      <c r="A3412" s="593">
        <v>44140</v>
      </c>
      <c r="B3412" s="594">
        <v>8</v>
      </c>
      <c r="C3412" s="595" t="s">
        <v>10438</v>
      </c>
      <c r="D3412" s="596" t="s">
        <v>6531</v>
      </c>
      <c r="E3412" s="585"/>
      <c r="F3412" s="585"/>
    </row>
    <row r="3413" spans="1:6" ht="17.5" customHeight="1" thickBot="1">
      <c r="A3413" s="593">
        <v>44143</v>
      </c>
      <c r="B3413" s="594">
        <v>16</v>
      </c>
      <c r="C3413" s="595" t="s">
        <v>10439</v>
      </c>
      <c r="D3413" s="596" t="s">
        <v>6531</v>
      </c>
      <c r="E3413" s="585"/>
      <c r="F3413" s="585"/>
    </row>
    <row r="3414" spans="1:6" ht="17.5" customHeight="1" thickBot="1">
      <c r="A3414" s="593">
        <v>44144</v>
      </c>
      <c r="B3414" s="594">
        <v>16</v>
      </c>
      <c r="C3414" s="595" t="s">
        <v>10440</v>
      </c>
      <c r="D3414" s="596" t="s">
        <v>6531</v>
      </c>
      <c r="E3414" s="585"/>
      <c r="F3414" s="585"/>
    </row>
    <row r="3415" spans="1:6" ht="17.5" customHeight="1" thickBot="1">
      <c r="A3415" s="593">
        <v>44146</v>
      </c>
      <c r="B3415" s="594">
        <v>16</v>
      </c>
      <c r="C3415" s="595" t="s">
        <v>10441</v>
      </c>
      <c r="D3415" s="596" t="s">
        <v>6531</v>
      </c>
      <c r="E3415" s="585"/>
      <c r="F3415" s="585"/>
    </row>
    <row r="3416" spans="1:6" ht="17.5" customHeight="1" thickBot="1">
      <c r="A3416" s="593">
        <v>4415</v>
      </c>
      <c r="B3416" s="594">
        <v>2</v>
      </c>
      <c r="C3416" s="595" t="s">
        <v>10442</v>
      </c>
      <c r="D3416" s="596" t="s">
        <v>10443</v>
      </c>
      <c r="E3416" s="585"/>
      <c r="F3416" s="585"/>
    </row>
    <row r="3417" spans="1:6" ht="17.5" customHeight="1" thickBot="1">
      <c r="A3417" s="593">
        <v>44150</v>
      </c>
      <c r="B3417" s="594">
        <v>8</v>
      </c>
      <c r="C3417" s="595" t="s">
        <v>10444</v>
      </c>
      <c r="D3417" s="596" t="s">
        <v>6531</v>
      </c>
      <c r="E3417" s="585"/>
      <c r="F3417" s="585"/>
    </row>
    <row r="3418" spans="1:6" ht="17.5" customHeight="1" thickBot="1">
      <c r="A3418" s="593" t="s">
        <v>10445</v>
      </c>
      <c r="B3418" s="594">
        <v>2</v>
      </c>
      <c r="C3418" s="595" t="s">
        <v>10446</v>
      </c>
      <c r="D3418" s="596" t="s">
        <v>10447</v>
      </c>
      <c r="E3418" s="585"/>
      <c r="F3418" s="585"/>
    </row>
    <row r="3419" spans="1:6" ht="17.5" customHeight="1" thickBot="1">
      <c r="A3419" s="593" t="s">
        <v>10448</v>
      </c>
      <c r="B3419" s="594">
        <v>2</v>
      </c>
      <c r="C3419" s="595" t="s">
        <v>10449</v>
      </c>
      <c r="D3419" s="596" t="s">
        <v>10450</v>
      </c>
      <c r="E3419" s="585"/>
      <c r="F3419" s="585"/>
    </row>
    <row r="3420" spans="1:6" ht="17.5" customHeight="1" thickBot="1">
      <c r="A3420" s="593">
        <v>4416</v>
      </c>
      <c r="B3420" s="594">
        <v>2</v>
      </c>
      <c r="C3420" s="595" t="s">
        <v>10451</v>
      </c>
      <c r="D3420" s="596" t="s">
        <v>6531</v>
      </c>
      <c r="E3420" s="585"/>
      <c r="F3420" s="585"/>
    </row>
    <row r="3421" spans="1:6" ht="17.5" customHeight="1" thickBot="1">
      <c r="A3421" s="593">
        <v>4417</v>
      </c>
      <c r="B3421" s="594">
        <v>2</v>
      </c>
      <c r="C3421" s="595" t="s">
        <v>10452</v>
      </c>
      <c r="D3421" s="596" t="s">
        <v>6531</v>
      </c>
      <c r="E3421" s="585"/>
      <c r="F3421" s="585"/>
    </row>
    <row r="3422" spans="1:6" ht="17.5" customHeight="1" thickBot="1">
      <c r="A3422" s="593">
        <v>4418</v>
      </c>
      <c r="B3422" s="594">
        <v>2</v>
      </c>
      <c r="C3422" s="595" t="s">
        <v>10453</v>
      </c>
      <c r="D3422" s="596" t="s">
        <v>6531</v>
      </c>
      <c r="E3422" s="585"/>
      <c r="F3422" s="585"/>
    </row>
    <row r="3423" spans="1:6" ht="17.5" customHeight="1" thickBot="1">
      <c r="A3423" s="593">
        <v>4419</v>
      </c>
      <c r="B3423" s="594">
        <v>2</v>
      </c>
      <c r="C3423" s="595" t="s">
        <v>10454</v>
      </c>
      <c r="D3423" s="596" t="s">
        <v>6531</v>
      </c>
      <c r="E3423" s="585"/>
      <c r="F3423" s="585"/>
    </row>
    <row r="3424" spans="1:6" ht="17.5" customHeight="1" thickBot="1">
      <c r="A3424" s="593">
        <v>4420</v>
      </c>
      <c r="B3424" s="594">
        <v>2</v>
      </c>
      <c r="C3424" s="595" t="s">
        <v>10455</v>
      </c>
      <c r="D3424" s="596" t="s">
        <v>6531</v>
      </c>
      <c r="E3424" s="585"/>
      <c r="F3424" s="585"/>
    </row>
    <row r="3425" spans="1:6" ht="17.5" customHeight="1" thickBot="1">
      <c r="A3425" s="593">
        <v>44201</v>
      </c>
      <c r="B3425" s="594">
        <v>16</v>
      </c>
      <c r="C3425" s="595" t="s">
        <v>10456</v>
      </c>
      <c r="D3425" s="596" t="s">
        <v>6531</v>
      </c>
      <c r="E3425" s="585"/>
      <c r="F3425" s="585"/>
    </row>
    <row r="3426" spans="1:6" ht="17.5" customHeight="1" thickBot="1">
      <c r="A3426" s="593">
        <v>44202</v>
      </c>
      <c r="B3426" s="594">
        <v>8</v>
      </c>
      <c r="C3426" s="595" t="s">
        <v>10457</v>
      </c>
      <c r="D3426" s="596" t="s">
        <v>6531</v>
      </c>
      <c r="E3426" s="585"/>
      <c r="F3426" s="585"/>
    </row>
    <row r="3427" spans="1:6" ht="17.5" customHeight="1" thickBot="1">
      <c r="A3427" s="593">
        <v>4421</v>
      </c>
      <c r="B3427" s="594">
        <v>2</v>
      </c>
      <c r="C3427" s="595" t="s">
        <v>10458</v>
      </c>
      <c r="D3427" s="596" t="s">
        <v>6531</v>
      </c>
      <c r="E3427" s="585"/>
      <c r="F3427" s="585"/>
    </row>
    <row r="3428" spans="1:6" ht="17.5" customHeight="1" thickBot="1">
      <c r="A3428" s="593">
        <v>44210</v>
      </c>
      <c r="B3428" s="594">
        <v>16</v>
      </c>
      <c r="C3428" s="595" t="s">
        <v>10459</v>
      </c>
      <c r="D3428" s="596" t="s">
        <v>6531</v>
      </c>
      <c r="E3428" s="585"/>
      <c r="F3428" s="585"/>
    </row>
    <row r="3429" spans="1:6" ht="17.5" customHeight="1" thickBot="1">
      <c r="A3429" s="593">
        <v>4422</v>
      </c>
      <c r="B3429" s="594">
        <v>2</v>
      </c>
      <c r="C3429" s="595" t="s">
        <v>10460</v>
      </c>
      <c r="D3429" s="596" t="s">
        <v>6531</v>
      </c>
      <c r="E3429" s="585"/>
      <c r="F3429" s="585"/>
    </row>
    <row r="3430" spans="1:6" ht="17.5" customHeight="1" thickBot="1">
      <c r="A3430" s="593">
        <v>44220</v>
      </c>
      <c r="B3430" s="594">
        <v>16</v>
      </c>
      <c r="C3430" s="595" t="s">
        <v>10461</v>
      </c>
      <c r="D3430" s="596" t="s">
        <v>6531</v>
      </c>
      <c r="E3430" s="585"/>
      <c r="F3430" s="585"/>
    </row>
    <row r="3431" spans="1:6" ht="17.5" customHeight="1" thickBot="1">
      <c r="A3431" s="593">
        <v>44221</v>
      </c>
      <c r="B3431" s="594">
        <v>8</v>
      </c>
      <c r="C3431" s="595" t="s">
        <v>10462</v>
      </c>
      <c r="D3431" s="596" t="s">
        <v>6531</v>
      </c>
      <c r="E3431" s="585"/>
      <c r="F3431" s="585"/>
    </row>
    <row r="3432" spans="1:6" ht="17.5" customHeight="1" thickBot="1">
      <c r="A3432" s="593">
        <v>44222</v>
      </c>
      <c r="B3432" s="594">
        <v>8</v>
      </c>
      <c r="C3432" s="595" t="s">
        <v>10463</v>
      </c>
      <c r="D3432" s="596" t="s">
        <v>6531</v>
      </c>
      <c r="E3432" s="585"/>
      <c r="F3432" s="585"/>
    </row>
    <row r="3433" spans="1:6" ht="17.5" customHeight="1" thickBot="1">
      <c r="A3433" s="593">
        <v>44223</v>
      </c>
      <c r="B3433" s="594">
        <v>8</v>
      </c>
      <c r="C3433" s="595" t="s">
        <v>10464</v>
      </c>
      <c r="D3433" s="596" t="s">
        <v>6531</v>
      </c>
      <c r="E3433" s="585"/>
      <c r="F3433" s="585"/>
    </row>
    <row r="3434" spans="1:6" ht="17.5" customHeight="1" thickBot="1">
      <c r="A3434" s="593">
        <v>4423</v>
      </c>
      <c r="B3434" s="594">
        <v>2</v>
      </c>
      <c r="C3434" s="595" t="s">
        <v>10465</v>
      </c>
      <c r="D3434" s="596" t="s">
        <v>6531</v>
      </c>
      <c r="E3434" s="585"/>
      <c r="F3434" s="585"/>
    </row>
    <row r="3435" spans="1:6" ht="17.5" customHeight="1" thickBot="1">
      <c r="A3435" s="593">
        <v>44230</v>
      </c>
      <c r="B3435" s="594">
        <v>8</v>
      </c>
      <c r="C3435" s="595" t="s">
        <v>10466</v>
      </c>
      <c r="D3435" s="596" t="s">
        <v>6531</v>
      </c>
      <c r="E3435" s="585"/>
      <c r="F3435" s="585"/>
    </row>
    <row r="3436" spans="1:6" ht="17.5" customHeight="1" thickBot="1">
      <c r="A3436" s="593">
        <v>44231</v>
      </c>
      <c r="B3436" s="594">
        <v>8</v>
      </c>
      <c r="C3436" s="595" t="s">
        <v>10467</v>
      </c>
      <c r="D3436" s="596" t="s">
        <v>6531</v>
      </c>
      <c r="E3436" s="585"/>
      <c r="F3436" s="585"/>
    </row>
    <row r="3437" spans="1:6" ht="17.5" customHeight="1" thickBot="1">
      <c r="A3437" s="593">
        <v>44232</v>
      </c>
      <c r="B3437" s="594">
        <v>16</v>
      </c>
      <c r="C3437" s="595" t="s">
        <v>10468</v>
      </c>
      <c r="D3437" s="596" t="s">
        <v>6531</v>
      </c>
      <c r="E3437" s="585"/>
      <c r="F3437" s="585"/>
    </row>
    <row r="3438" spans="1:6" ht="17.5" customHeight="1" thickBot="1">
      <c r="A3438" s="593">
        <v>44233</v>
      </c>
      <c r="B3438" s="594">
        <v>16</v>
      </c>
      <c r="C3438" s="595" t="s">
        <v>10469</v>
      </c>
      <c r="D3438" s="596" t="s">
        <v>6531</v>
      </c>
      <c r="E3438" s="585"/>
      <c r="F3438" s="585"/>
    </row>
    <row r="3439" spans="1:6" ht="17.5" customHeight="1" thickBot="1">
      <c r="A3439" s="593">
        <v>44234</v>
      </c>
      <c r="B3439" s="594">
        <v>16</v>
      </c>
      <c r="C3439" s="595" t="s">
        <v>10470</v>
      </c>
      <c r="D3439" s="596" t="s">
        <v>6531</v>
      </c>
      <c r="E3439" s="585"/>
      <c r="F3439" s="585"/>
    </row>
    <row r="3440" spans="1:6" ht="17.5" customHeight="1" thickBot="1">
      <c r="A3440" s="593">
        <v>4424</v>
      </c>
      <c r="B3440" s="594">
        <v>2</v>
      </c>
      <c r="C3440" s="595" t="s">
        <v>10471</v>
      </c>
      <c r="D3440" s="596" t="s">
        <v>6531</v>
      </c>
      <c r="E3440" s="585"/>
      <c r="F3440" s="585"/>
    </row>
    <row r="3441" spans="1:6" ht="17.5" customHeight="1" thickBot="1">
      <c r="A3441" s="593">
        <v>44240</v>
      </c>
      <c r="B3441" s="594">
        <v>8</v>
      </c>
      <c r="C3441" s="595" t="s">
        <v>10472</v>
      </c>
      <c r="D3441" s="596" t="s">
        <v>6531</v>
      </c>
      <c r="E3441" s="585"/>
      <c r="F3441" s="585"/>
    </row>
    <row r="3442" spans="1:6" ht="17.5" customHeight="1" thickBot="1">
      <c r="A3442" s="593">
        <v>44241</v>
      </c>
      <c r="B3442" s="594">
        <v>16</v>
      </c>
      <c r="C3442" s="595" t="s">
        <v>10473</v>
      </c>
      <c r="D3442" s="596" t="s">
        <v>6531</v>
      </c>
      <c r="E3442" s="585"/>
      <c r="F3442" s="585"/>
    </row>
    <row r="3443" spans="1:6" ht="17.5" customHeight="1" thickBot="1">
      <c r="A3443" s="593">
        <v>44242</v>
      </c>
      <c r="B3443" s="594">
        <v>16</v>
      </c>
      <c r="C3443" s="595" t="s">
        <v>10474</v>
      </c>
      <c r="D3443" s="596" t="s">
        <v>6531</v>
      </c>
      <c r="E3443" s="585"/>
      <c r="F3443" s="585"/>
    </row>
    <row r="3444" spans="1:6" ht="17.5" customHeight="1" thickBot="1">
      <c r="A3444" s="593">
        <v>44243</v>
      </c>
      <c r="B3444" s="594">
        <v>8</v>
      </c>
      <c r="C3444" s="595" t="s">
        <v>10475</v>
      </c>
      <c r="D3444" s="596" t="s">
        <v>6531</v>
      </c>
      <c r="E3444" s="585"/>
      <c r="F3444" s="585"/>
    </row>
    <row r="3445" spans="1:6" ht="17.5" customHeight="1" thickBot="1">
      <c r="A3445" s="593">
        <v>4425</v>
      </c>
      <c r="B3445" s="594">
        <v>2</v>
      </c>
      <c r="C3445" s="595" t="s">
        <v>10476</v>
      </c>
      <c r="D3445" s="596" t="s">
        <v>6938</v>
      </c>
      <c r="E3445" s="585"/>
      <c r="F3445" s="585"/>
    </row>
    <row r="3446" spans="1:6" ht="17.5" customHeight="1" thickBot="1">
      <c r="A3446" s="593">
        <v>44250</v>
      </c>
      <c r="B3446" s="594">
        <v>16</v>
      </c>
      <c r="C3446" s="595" t="s">
        <v>10477</v>
      </c>
      <c r="D3446" s="596" t="s">
        <v>6531</v>
      </c>
      <c r="E3446" s="585"/>
      <c r="F3446" s="585"/>
    </row>
    <row r="3447" spans="1:6" ht="17.5" customHeight="1" thickBot="1">
      <c r="A3447" s="593">
        <v>44251</v>
      </c>
      <c r="B3447" s="594">
        <v>16</v>
      </c>
      <c r="C3447" s="595" t="s">
        <v>10478</v>
      </c>
      <c r="D3447" s="596" t="s">
        <v>6531</v>
      </c>
      <c r="E3447" s="585"/>
      <c r="F3447" s="585"/>
    </row>
    <row r="3448" spans="1:6" ht="17.5" customHeight="1" thickBot="1">
      <c r="A3448" s="593">
        <v>44252</v>
      </c>
      <c r="B3448" s="594">
        <v>8</v>
      </c>
      <c r="C3448" s="595" t="s">
        <v>10479</v>
      </c>
      <c r="D3448" s="596" t="s">
        <v>10480</v>
      </c>
      <c r="E3448" s="585"/>
      <c r="F3448" s="585"/>
    </row>
    <row r="3449" spans="1:6" ht="17.5" customHeight="1" thickBot="1">
      <c r="A3449" s="593">
        <v>44253</v>
      </c>
      <c r="B3449" s="594">
        <v>16</v>
      </c>
      <c r="C3449" s="595" t="s">
        <v>10481</v>
      </c>
      <c r="D3449" s="596" t="s">
        <v>6531</v>
      </c>
      <c r="E3449" s="585"/>
      <c r="F3449" s="585"/>
    </row>
    <row r="3450" spans="1:6" ht="17.5" customHeight="1" thickBot="1">
      <c r="A3450" s="593">
        <v>4426</v>
      </c>
      <c r="B3450" s="594">
        <v>2</v>
      </c>
      <c r="C3450" s="595" t="s">
        <v>10482</v>
      </c>
      <c r="D3450" s="596" t="s">
        <v>6531</v>
      </c>
      <c r="E3450" s="585"/>
      <c r="F3450" s="585"/>
    </row>
    <row r="3451" spans="1:6" ht="17.5" customHeight="1" thickBot="1">
      <c r="A3451" s="593">
        <v>44260</v>
      </c>
      <c r="B3451" s="594">
        <v>16</v>
      </c>
      <c r="C3451" s="595" t="s">
        <v>10483</v>
      </c>
      <c r="D3451" s="596" t="s">
        <v>6531</v>
      </c>
      <c r="E3451" s="585"/>
      <c r="F3451" s="585"/>
    </row>
    <row r="3452" spans="1:6" ht="17.5" customHeight="1" thickBot="1">
      <c r="A3452" s="593">
        <v>44261</v>
      </c>
      <c r="B3452" s="594">
        <v>8</v>
      </c>
      <c r="C3452" s="595" t="s">
        <v>10484</v>
      </c>
      <c r="D3452" s="596" t="s">
        <v>6531</v>
      </c>
      <c r="E3452" s="585"/>
      <c r="F3452" s="585"/>
    </row>
    <row r="3453" spans="1:6" ht="17.5" customHeight="1" thickBot="1">
      <c r="A3453" s="593">
        <v>4427</v>
      </c>
      <c r="B3453" s="594">
        <v>2</v>
      </c>
      <c r="C3453" s="595" t="s">
        <v>10485</v>
      </c>
      <c r="D3453" s="596" t="s">
        <v>6531</v>
      </c>
      <c r="E3453" s="585"/>
      <c r="F3453" s="585"/>
    </row>
    <row r="3454" spans="1:6" ht="17.5" customHeight="1" thickBot="1">
      <c r="A3454" s="593">
        <v>4428</v>
      </c>
      <c r="B3454" s="594">
        <v>2</v>
      </c>
      <c r="C3454" s="595" t="s">
        <v>10486</v>
      </c>
      <c r="D3454" s="596">
        <v>0</v>
      </c>
      <c r="E3454" s="585"/>
      <c r="F3454" s="585"/>
    </row>
    <row r="3455" spans="1:6" ht="17.5" customHeight="1" thickBot="1">
      <c r="A3455" s="593">
        <v>44301</v>
      </c>
      <c r="B3455" s="594">
        <v>16</v>
      </c>
      <c r="C3455" s="595" t="s">
        <v>10487</v>
      </c>
      <c r="D3455" s="596" t="s">
        <v>6531</v>
      </c>
      <c r="E3455" s="585"/>
      <c r="F3455" s="585"/>
    </row>
    <row r="3456" spans="1:6" ht="17.5" customHeight="1" thickBot="1">
      <c r="A3456" s="593">
        <v>44302</v>
      </c>
      <c r="B3456" s="594">
        <v>16</v>
      </c>
      <c r="C3456" s="595" t="s">
        <v>10488</v>
      </c>
      <c r="D3456" s="596" t="s">
        <v>6531</v>
      </c>
      <c r="E3456" s="585"/>
      <c r="F3456" s="585"/>
    </row>
    <row r="3457" spans="1:6" ht="17.5" customHeight="1" thickBot="1">
      <c r="A3457" s="593">
        <v>44303</v>
      </c>
      <c r="B3457" s="594">
        <v>16</v>
      </c>
      <c r="C3457" s="595" t="s">
        <v>10489</v>
      </c>
      <c r="D3457" s="596" t="s">
        <v>6531</v>
      </c>
      <c r="E3457" s="585"/>
      <c r="F3457" s="585"/>
    </row>
    <row r="3458" spans="1:6" ht="17.5" customHeight="1" thickBot="1">
      <c r="A3458" s="593">
        <v>4431</v>
      </c>
      <c r="B3458" s="594">
        <v>19</v>
      </c>
      <c r="C3458" s="595" t="s">
        <v>10490</v>
      </c>
      <c r="D3458" s="596" t="s">
        <v>6531</v>
      </c>
      <c r="E3458" s="585"/>
      <c r="F3458" s="585"/>
    </row>
    <row r="3459" spans="1:6" ht="17.5" customHeight="1" thickBot="1">
      <c r="A3459" s="593">
        <v>44310</v>
      </c>
      <c r="B3459" s="594">
        <v>16</v>
      </c>
      <c r="C3459" s="595" t="s">
        <v>10491</v>
      </c>
      <c r="D3459" s="596" t="s">
        <v>6531</v>
      </c>
      <c r="E3459" s="585"/>
      <c r="F3459" s="585"/>
    </row>
    <row r="3460" spans="1:6" ht="17.5" customHeight="1" thickBot="1">
      <c r="A3460" s="593">
        <v>44311</v>
      </c>
      <c r="B3460" s="594">
        <v>16</v>
      </c>
      <c r="C3460" s="595" t="s">
        <v>10492</v>
      </c>
      <c r="D3460" s="596" t="s">
        <v>6531</v>
      </c>
      <c r="E3460" s="585"/>
      <c r="F3460" s="585"/>
    </row>
    <row r="3461" spans="1:6" ht="17.5" customHeight="1" thickBot="1">
      <c r="A3461" s="593">
        <v>44312</v>
      </c>
      <c r="B3461" s="594">
        <v>16</v>
      </c>
      <c r="C3461" s="595" t="s">
        <v>10493</v>
      </c>
      <c r="D3461" s="596" t="s">
        <v>6531</v>
      </c>
      <c r="E3461" s="585"/>
      <c r="F3461" s="585"/>
    </row>
    <row r="3462" spans="1:6" ht="17.5" customHeight="1" thickBot="1">
      <c r="A3462" s="593">
        <v>44401</v>
      </c>
      <c r="B3462" s="594">
        <v>8</v>
      </c>
      <c r="C3462" s="595" t="s">
        <v>10494</v>
      </c>
      <c r="D3462" s="596" t="s">
        <v>6531</v>
      </c>
      <c r="E3462" s="585"/>
      <c r="F3462" s="585"/>
    </row>
    <row r="3463" spans="1:6" ht="17.5" customHeight="1" thickBot="1">
      <c r="A3463" s="593">
        <v>44402</v>
      </c>
      <c r="B3463" s="594">
        <v>16</v>
      </c>
      <c r="C3463" s="595" t="s">
        <v>10495</v>
      </c>
      <c r="D3463" s="596" t="s">
        <v>6531</v>
      </c>
      <c r="E3463" s="585"/>
      <c r="F3463" s="585"/>
    </row>
    <row r="3464" spans="1:6" ht="17.5" customHeight="1" thickBot="1">
      <c r="A3464" s="593">
        <v>44404</v>
      </c>
      <c r="B3464" s="594">
        <v>16</v>
      </c>
      <c r="C3464" s="595" t="s">
        <v>10496</v>
      </c>
      <c r="D3464" s="596" t="s">
        <v>6531</v>
      </c>
      <c r="E3464" s="585"/>
      <c r="F3464" s="585"/>
    </row>
    <row r="3465" spans="1:6" ht="17.5" customHeight="1" thickBot="1">
      <c r="A3465" s="593">
        <v>44405</v>
      </c>
      <c r="B3465" s="594">
        <v>16</v>
      </c>
      <c r="C3465" s="595" t="s">
        <v>10497</v>
      </c>
      <c r="D3465" s="596" t="s">
        <v>6531</v>
      </c>
      <c r="E3465" s="585"/>
      <c r="F3465" s="585"/>
    </row>
    <row r="3466" spans="1:6" ht="17.5" customHeight="1" thickBot="1">
      <c r="A3466" s="593">
        <v>4441</v>
      </c>
      <c r="B3466" s="594">
        <v>19</v>
      </c>
      <c r="C3466" s="595" t="s">
        <v>10498</v>
      </c>
      <c r="D3466" s="596" t="s">
        <v>6531</v>
      </c>
      <c r="E3466" s="585"/>
      <c r="F3466" s="585"/>
    </row>
    <row r="3467" spans="1:6" ht="17.5" customHeight="1" thickBot="1">
      <c r="A3467" s="593">
        <v>4442</v>
      </c>
      <c r="B3467" s="594">
        <v>19</v>
      </c>
      <c r="C3467" s="595" t="s">
        <v>10499</v>
      </c>
      <c r="D3467" s="596" t="s">
        <v>6531</v>
      </c>
      <c r="E3467" s="585"/>
      <c r="F3467" s="585"/>
    </row>
    <row r="3468" spans="1:6" ht="17.5" customHeight="1" thickBot="1">
      <c r="A3468" s="593">
        <v>44420</v>
      </c>
      <c r="B3468" s="594">
        <v>8</v>
      </c>
      <c r="C3468" s="595" t="s">
        <v>10500</v>
      </c>
      <c r="D3468" s="596" t="s">
        <v>6531</v>
      </c>
      <c r="E3468" s="585"/>
      <c r="F3468" s="585"/>
    </row>
    <row r="3469" spans="1:6" ht="17.5" customHeight="1" thickBot="1">
      <c r="A3469" s="593">
        <v>44421</v>
      </c>
      <c r="B3469" s="594">
        <v>8</v>
      </c>
      <c r="C3469" s="595" t="s">
        <v>10501</v>
      </c>
      <c r="D3469" s="596" t="s">
        <v>6531</v>
      </c>
      <c r="E3469" s="585"/>
      <c r="F3469" s="585"/>
    </row>
    <row r="3470" spans="1:6" ht="17.5" customHeight="1" thickBot="1">
      <c r="A3470" s="593">
        <v>44422</v>
      </c>
      <c r="B3470" s="594">
        <v>16</v>
      </c>
      <c r="C3470" s="595" t="s">
        <v>10502</v>
      </c>
      <c r="D3470" s="596" t="s">
        <v>6531</v>
      </c>
      <c r="E3470" s="585"/>
      <c r="F3470" s="585"/>
    </row>
    <row r="3471" spans="1:6" ht="17.5" customHeight="1" thickBot="1">
      <c r="A3471" s="593">
        <v>44423</v>
      </c>
      <c r="B3471" s="594">
        <v>16</v>
      </c>
      <c r="C3471" s="595" t="s">
        <v>10503</v>
      </c>
      <c r="D3471" s="596" t="s">
        <v>6531</v>
      </c>
      <c r="E3471" s="585"/>
      <c r="F3471" s="585"/>
    </row>
    <row r="3472" spans="1:6" ht="17.5" customHeight="1" thickBot="1">
      <c r="A3472" s="593">
        <v>44501</v>
      </c>
      <c r="B3472" s="594">
        <v>16</v>
      </c>
      <c r="C3472" s="595" t="s">
        <v>10504</v>
      </c>
      <c r="D3472" s="596" t="s">
        <v>6531</v>
      </c>
      <c r="E3472" s="585"/>
      <c r="F3472" s="585"/>
    </row>
    <row r="3473" spans="1:6" ht="17.5" customHeight="1" thickBot="1">
      <c r="A3473" s="593">
        <v>44502</v>
      </c>
      <c r="B3473" s="594">
        <v>16</v>
      </c>
      <c r="C3473" s="595" t="s">
        <v>10505</v>
      </c>
      <c r="D3473" s="596" t="s">
        <v>6531</v>
      </c>
      <c r="E3473" s="585"/>
      <c r="F3473" s="585"/>
    </row>
    <row r="3474" spans="1:6" ht="17.5" customHeight="1" thickBot="1">
      <c r="A3474" s="593">
        <v>44503</v>
      </c>
      <c r="B3474" s="594">
        <v>16</v>
      </c>
      <c r="C3474" s="595" t="s">
        <v>10506</v>
      </c>
      <c r="D3474" s="596" t="s">
        <v>6531</v>
      </c>
      <c r="E3474" s="585"/>
      <c r="F3474" s="585"/>
    </row>
    <row r="3475" spans="1:6" ht="17.5" customHeight="1" thickBot="1">
      <c r="A3475" s="593">
        <v>44505</v>
      </c>
      <c r="B3475" s="594">
        <v>16</v>
      </c>
      <c r="C3475" s="595" t="s">
        <v>10507</v>
      </c>
      <c r="D3475" s="596" t="s">
        <v>6531</v>
      </c>
      <c r="E3475" s="585"/>
      <c r="F3475" s="585"/>
    </row>
    <row r="3476" spans="1:6" ht="17.5" customHeight="1" thickBot="1">
      <c r="A3476" s="593">
        <v>44508</v>
      </c>
      <c r="B3476" s="594">
        <v>16</v>
      </c>
      <c r="C3476" s="595" t="s">
        <v>10508</v>
      </c>
      <c r="D3476" s="596" t="s">
        <v>6531</v>
      </c>
      <c r="E3476" s="585"/>
      <c r="F3476" s="585"/>
    </row>
    <row r="3477" spans="1:6" ht="17.5" customHeight="1" thickBot="1">
      <c r="A3477" s="593">
        <v>44510</v>
      </c>
      <c r="B3477" s="594">
        <v>16</v>
      </c>
      <c r="C3477" s="595" t="s">
        <v>10509</v>
      </c>
      <c r="D3477" s="596" t="s">
        <v>6531</v>
      </c>
      <c r="E3477" s="585"/>
      <c r="F3477" s="585"/>
    </row>
    <row r="3478" spans="1:6" ht="17.5" customHeight="1" thickBot="1">
      <c r="A3478" s="593">
        <v>44511</v>
      </c>
      <c r="B3478" s="594">
        <v>8</v>
      </c>
      <c r="C3478" s="595" t="s">
        <v>10510</v>
      </c>
      <c r="D3478" s="596" t="s">
        <v>6531</v>
      </c>
      <c r="E3478" s="585"/>
      <c r="F3478" s="585"/>
    </row>
    <row r="3479" spans="1:6" ht="17.5" customHeight="1" thickBot="1">
      <c r="A3479" s="593">
        <v>44531</v>
      </c>
      <c r="B3479" s="594">
        <v>16</v>
      </c>
      <c r="C3479" s="595" t="s">
        <v>10511</v>
      </c>
      <c r="D3479" s="596" t="s">
        <v>6531</v>
      </c>
      <c r="E3479" s="585"/>
      <c r="F3479" s="585"/>
    </row>
    <row r="3480" spans="1:6" ht="17.5" customHeight="1" thickBot="1">
      <c r="A3480" s="593">
        <v>44532</v>
      </c>
      <c r="B3480" s="594">
        <v>16</v>
      </c>
      <c r="C3480" s="595" t="s">
        <v>10512</v>
      </c>
      <c r="D3480" s="596" t="s">
        <v>6531</v>
      </c>
      <c r="E3480" s="585"/>
      <c r="F3480" s="585"/>
    </row>
    <row r="3481" spans="1:6" ht="17.5" customHeight="1" thickBot="1">
      <c r="A3481" s="593">
        <v>44602</v>
      </c>
      <c r="B3481" s="594">
        <v>16</v>
      </c>
      <c r="C3481" s="595" t="s">
        <v>10513</v>
      </c>
      <c r="D3481" s="596" t="s">
        <v>6531</v>
      </c>
      <c r="E3481" s="585"/>
      <c r="F3481" s="585"/>
    </row>
    <row r="3482" spans="1:6" ht="17.5" customHeight="1" thickBot="1">
      <c r="A3482" s="593">
        <v>44603</v>
      </c>
      <c r="B3482" s="594">
        <v>16</v>
      </c>
      <c r="C3482" s="595" t="s">
        <v>10514</v>
      </c>
      <c r="D3482" s="596" t="s">
        <v>6531</v>
      </c>
      <c r="E3482" s="585"/>
      <c r="F3482" s="585"/>
    </row>
    <row r="3483" spans="1:6" ht="17.5" customHeight="1" thickBot="1">
      <c r="A3483" s="593">
        <v>4461</v>
      </c>
      <c r="B3483" s="594">
        <v>19</v>
      </c>
      <c r="C3483" s="595" t="s">
        <v>10515</v>
      </c>
      <c r="D3483" s="596" t="s">
        <v>6531</v>
      </c>
      <c r="E3483" s="585"/>
      <c r="F3483" s="585"/>
    </row>
    <row r="3484" spans="1:6" ht="17.5" customHeight="1" thickBot="1">
      <c r="A3484" s="593">
        <v>44610</v>
      </c>
      <c r="B3484" s="594">
        <v>8</v>
      </c>
      <c r="C3484" s="595" t="s">
        <v>10516</v>
      </c>
      <c r="D3484" s="596" t="s">
        <v>6531</v>
      </c>
      <c r="E3484" s="585"/>
      <c r="F3484" s="585"/>
    </row>
    <row r="3485" spans="1:6" ht="17.5" customHeight="1" thickBot="1">
      <c r="A3485" s="593">
        <v>44611</v>
      </c>
      <c r="B3485" s="594">
        <v>16</v>
      </c>
      <c r="C3485" s="595" t="s">
        <v>10517</v>
      </c>
      <c r="D3485" s="596" t="s">
        <v>6531</v>
      </c>
      <c r="E3485" s="585"/>
      <c r="F3485" s="585"/>
    </row>
    <row r="3486" spans="1:6" ht="17.5" customHeight="1" thickBot="1">
      <c r="A3486" s="593">
        <v>44612</v>
      </c>
      <c r="B3486" s="594">
        <v>8</v>
      </c>
      <c r="C3486" s="595" t="s">
        <v>10518</v>
      </c>
      <c r="D3486" s="596" t="s">
        <v>6531</v>
      </c>
      <c r="E3486" s="585"/>
      <c r="F3486" s="585"/>
    </row>
    <row r="3487" spans="1:6" ht="17.5" customHeight="1" thickBot="1">
      <c r="A3487" s="593">
        <v>4462</v>
      </c>
      <c r="B3487" s="594">
        <v>19</v>
      </c>
      <c r="C3487" s="595" t="s">
        <v>10519</v>
      </c>
      <c r="D3487" s="596" t="s">
        <v>6531</v>
      </c>
      <c r="E3487" s="585"/>
      <c r="F3487" s="585"/>
    </row>
    <row r="3488" spans="1:6" ht="17.5" customHeight="1" thickBot="1">
      <c r="A3488" s="593">
        <v>44620</v>
      </c>
      <c r="B3488" s="594">
        <v>16</v>
      </c>
      <c r="C3488" s="595" t="s">
        <v>10520</v>
      </c>
      <c r="D3488" s="596" t="s">
        <v>6531</v>
      </c>
      <c r="E3488" s="585"/>
      <c r="F3488" s="585"/>
    </row>
    <row r="3489" spans="1:6" ht="17.5" customHeight="1" thickBot="1">
      <c r="A3489" s="593">
        <v>4463</v>
      </c>
      <c r="B3489" s="594">
        <v>19</v>
      </c>
      <c r="C3489" s="595" t="s">
        <v>10521</v>
      </c>
      <c r="D3489" s="596" t="s">
        <v>6531</v>
      </c>
      <c r="E3489" s="585"/>
      <c r="F3489" s="585"/>
    </row>
    <row r="3490" spans="1:6" ht="17.5" customHeight="1" thickBot="1">
      <c r="A3490" s="593">
        <v>4464</v>
      </c>
      <c r="B3490" s="594">
        <v>19</v>
      </c>
      <c r="C3490" s="595" t="s">
        <v>10522</v>
      </c>
      <c r="D3490" s="596" t="s">
        <v>6531</v>
      </c>
      <c r="E3490" s="585"/>
      <c r="F3490" s="585"/>
    </row>
    <row r="3491" spans="1:6" ht="17.5" customHeight="1" thickBot="1">
      <c r="A3491" s="593">
        <v>4466</v>
      </c>
      <c r="B3491" s="594">
        <v>19</v>
      </c>
      <c r="C3491" s="595" t="s">
        <v>10523</v>
      </c>
      <c r="D3491" s="596" t="s">
        <v>6531</v>
      </c>
      <c r="E3491" s="585"/>
      <c r="F3491" s="585"/>
    </row>
    <row r="3492" spans="1:6" ht="17.5" customHeight="1" thickBot="1">
      <c r="A3492" s="593">
        <v>44701</v>
      </c>
      <c r="B3492" s="594">
        <v>8</v>
      </c>
      <c r="C3492" s="595" t="s">
        <v>10524</v>
      </c>
      <c r="D3492" s="596" t="s">
        <v>6531</v>
      </c>
      <c r="E3492" s="585"/>
      <c r="F3492" s="585"/>
    </row>
    <row r="3493" spans="1:6" ht="17.5" customHeight="1" thickBot="1">
      <c r="A3493" s="593">
        <v>44710</v>
      </c>
      <c r="B3493" s="594">
        <v>8</v>
      </c>
      <c r="C3493" s="595" t="s">
        <v>10525</v>
      </c>
      <c r="D3493" s="596" t="s">
        <v>6531</v>
      </c>
      <c r="E3493" s="585"/>
      <c r="F3493" s="585"/>
    </row>
    <row r="3494" spans="1:6" ht="17.5" customHeight="1" thickBot="1">
      <c r="A3494" s="593">
        <v>44720</v>
      </c>
      <c r="B3494" s="594">
        <v>16</v>
      </c>
      <c r="C3494" s="595" t="s">
        <v>10526</v>
      </c>
      <c r="D3494" s="596" t="s">
        <v>6531</v>
      </c>
      <c r="E3494" s="585"/>
      <c r="F3494" s="585"/>
    </row>
    <row r="3495" spans="1:6" ht="17.5" customHeight="1" thickBot="1">
      <c r="A3495" s="593">
        <v>44721</v>
      </c>
      <c r="B3495" s="594">
        <v>16</v>
      </c>
      <c r="C3495" s="595" t="s">
        <v>10527</v>
      </c>
      <c r="D3495" s="596" t="s">
        <v>6531</v>
      </c>
      <c r="E3495" s="585"/>
      <c r="F3495" s="585"/>
    </row>
    <row r="3496" spans="1:6" ht="17.5" customHeight="1" thickBot="1">
      <c r="A3496" s="593">
        <v>44722</v>
      </c>
      <c r="B3496" s="594">
        <v>16</v>
      </c>
      <c r="C3496" s="595" t="s">
        <v>10528</v>
      </c>
      <c r="D3496" s="596" t="s">
        <v>6531</v>
      </c>
      <c r="E3496" s="585"/>
      <c r="F3496" s="585"/>
    </row>
    <row r="3497" spans="1:6" ht="17.5" customHeight="1" thickBot="1">
      <c r="A3497" s="593">
        <v>44723</v>
      </c>
      <c r="B3497" s="594">
        <v>16</v>
      </c>
      <c r="C3497" s="595" t="s">
        <v>10529</v>
      </c>
      <c r="D3497" s="596" t="s">
        <v>6531</v>
      </c>
      <c r="E3497" s="585"/>
      <c r="F3497" s="585"/>
    </row>
    <row r="3498" spans="1:6" ht="17.5" customHeight="1" thickBot="1">
      <c r="A3498" s="593">
        <v>44724</v>
      </c>
      <c r="B3498" s="594">
        <v>16</v>
      </c>
      <c r="C3498" s="595" t="s">
        <v>10530</v>
      </c>
      <c r="D3498" s="596" t="s">
        <v>6531</v>
      </c>
      <c r="E3498" s="585"/>
      <c r="F3498" s="585"/>
    </row>
    <row r="3499" spans="1:6" ht="17.5" customHeight="1" thickBot="1">
      <c r="A3499" s="593">
        <v>44725</v>
      </c>
      <c r="B3499" s="594">
        <v>16</v>
      </c>
      <c r="C3499" s="595" t="s">
        <v>10531</v>
      </c>
      <c r="D3499" s="596" t="s">
        <v>6531</v>
      </c>
      <c r="E3499" s="585"/>
      <c r="F3499" s="585"/>
    </row>
    <row r="3500" spans="1:6" ht="17.5" customHeight="1" thickBot="1">
      <c r="A3500" s="593">
        <v>44726</v>
      </c>
      <c r="B3500" s="594">
        <v>16</v>
      </c>
      <c r="C3500" s="595" t="s">
        <v>10532</v>
      </c>
      <c r="D3500" s="596" t="s">
        <v>6531</v>
      </c>
      <c r="E3500" s="585"/>
      <c r="F3500" s="585"/>
    </row>
    <row r="3501" spans="1:6" ht="17.5" customHeight="1" thickBot="1">
      <c r="A3501" s="593">
        <v>44727</v>
      </c>
      <c r="B3501" s="594">
        <v>16</v>
      </c>
      <c r="C3501" s="595" t="s">
        <v>10533</v>
      </c>
      <c r="D3501" s="596" t="s">
        <v>6531</v>
      </c>
      <c r="E3501" s="585"/>
      <c r="F3501" s="585"/>
    </row>
    <row r="3502" spans="1:6" ht="17.5" customHeight="1" thickBot="1">
      <c r="A3502" s="593">
        <v>44728</v>
      </c>
      <c r="B3502" s="594">
        <v>16</v>
      </c>
      <c r="C3502" s="595" t="s">
        <v>10534</v>
      </c>
      <c r="D3502" s="596" t="s">
        <v>6531</v>
      </c>
      <c r="E3502" s="585"/>
      <c r="F3502" s="585"/>
    </row>
    <row r="3503" spans="1:6" ht="17.5" customHeight="1" thickBot="1">
      <c r="A3503" s="593">
        <v>44750</v>
      </c>
      <c r="B3503" s="594">
        <v>16</v>
      </c>
      <c r="C3503" s="595" t="s">
        <v>10535</v>
      </c>
      <c r="D3503" s="596" t="s">
        <v>6531</v>
      </c>
      <c r="E3503" s="585"/>
      <c r="F3503" s="585"/>
    </row>
    <row r="3504" spans="1:6" ht="17.5" customHeight="1" thickBot="1">
      <c r="A3504" s="593">
        <v>44751</v>
      </c>
      <c r="B3504" s="594">
        <v>16</v>
      </c>
      <c r="C3504" s="595" t="s">
        <v>10536</v>
      </c>
      <c r="D3504" s="596" t="s">
        <v>6531</v>
      </c>
      <c r="E3504" s="585"/>
      <c r="F3504" s="585"/>
    </row>
    <row r="3505" spans="1:6" ht="17.5" customHeight="1" thickBot="1">
      <c r="A3505" s="593">
        <v>44760</v>
      </c>
      <c r="B3505" s="594">
        <v>16</v>
      </c>
      <c r="C3505" s="595" t="s">
        <v>10537</v>
      </c>
      <c r="D3505" s="596" t="s">
        <v>6531</v>
      </c>
      <c r="E3505" s="585"/>
      <c r="F3505" s="585"/>
    </row>
    <row r="3506" spans="1:6" ht="17.5" customHeight="1" thickBot="1">
      <c r="A3506" s="593">
        <v>44761</v>
      </c>
      <c r="B3506" s="594">
        <v>16</v>
      </c>
      <c r="C3506" s="595" t="s">
        <v>10538</v>
      </c>
      <c r="D3506" s="596" t="s">
        <v>6531</v>
      </c>
      <c r="E3506" s="585"/>
      <c r="F3506" s="585"/>
    </row>
    <row r="3507" spans="1:6" ht="17.5" customHeight="1" thickBot="1">
      <c r="A3507" s="593">
        <v>44780</v>
      </c>
      <c r="B3507" s="594">
        <v>16</v>
      </c>
      <c r="C3507" s="595" t="s">
        <v>10539</v>
      </c>
      <c r="D3507" s="596" t="s">
        <v>6531</v>
      </c>
      <c r="E3507" s="585"/>
      <c r="F3507" s="585"/>
    </row>
    <row r="3508" spans="1:6" ht="17.5" customHeight="1" thickBot="1">
      <c r="A3508" s="593">
        <v>44781</v>
      </c>
      <c r="B3508" s="594">
        <v>16</v>
      </c>
      <c r="C3508" s="595" t="s">
        <v>10540</v>
      </c>
      <c r="D3508" s="596" t="s">
        <v>6531</v>
      </c>
      <c r="E3508" s="585"/>
      <c r="F3508" s="585"/>
    </row>
    <row r="3509" spans="1:6" ht="17.5" customHeight="1" thickBot="1">
      <c r="A3509" s="593">
        <v>44782</v>
      </c>
      <c r="B3509" s="594">
        <v>16</v>
      </c>
      <c r="C3509" s="595" t="s">
        <v>10541</v>
      </c>
      <c r="D3509" s="596" t="s">
        <v>6531</v>
      </c>
      <c r="E3509" s="585"/>
      <c r="F3509" s="585"/>
    </row>
    <row r="3510" spans="1:6" ht="17.5" customHeight="1" thickBot="1">
      <c r="A3510" s="593">
        <v>44783</v>
      </c>
      <c r="B3510" s="594">
        <v>16</v>
      </c>
      <c r="C3510" s="595" t="s">
        <v>10542</v>
      </c>
      <c r="D3510" s="596" t="s">
        <v>6531</v>
      </c>
      <c r="E3510" s="585"/>
      <c r="F3510" s="585"/>
    </row>
    <row r="3511" spans="1:6" ht="17.5" customHeight="1" thickBot="1">
      <c r="A3511" s="593">
        <v>44784</v>
      </c>
      <c r="B3511" s="594">
        <v>16</v>
      </c>
      <c r="C3511" s="595" t="s">
        <v>10543</v>
      </c>
      <c r="D3511" s="596" t="s">
        <v>6531</v>
      </c>
      <c r="E3511" s="585"/>
      <c r="F3511" s="585"/>
    </row>
    <row r="3512" spans="1:6" ht="17.5" customHeight="1" thickBot="1">
      <c r="A3512" s="593">
        <v>44785</v>
      </c>
      <c r="B3512" s="594">
        <v>16</v>
      </c>
      <c r="C3512" s="595" t="s">
        <v>10544</v>
      </c>
      <c r="D3512" s="596" t="s">
        <v>6531</v>
      </c>
      <c r="E3512" s="585"/>
      <c r="F3512" s="585"/>
    </row>
    <row r="3513" spans="1:6" ht="17.5" customHeight="1" thickBot="1">
      <c r="A3513" s="593">
        <v>44786</v>
      </c>
      <c r="B3513" s="594">
        <v>16</v>
      </c>
      <c r="C3513" s="595" t="s">
        <v>10545</v>
      </c>
      <c r="D3513" s="596" t="s">
        <v>6531</v>
      </c>
      <c r="E3513" s="585"/>
      <c r="F3513" s="585"/>
    </row>
    <row r="3514" spans="1:6" ht="17.5" customHeight="1" thickBot="1">
      <c r="A3514" s="593">
        <v>44787</v>
      </c>
      <c r="B3514" s="594">
        <v>16</v>
      </c>
      <c r="C3514" s="595" t="s">
        <v>10546</v>
      </c>
      <c r="D3514" s="596" t="s">
        <v>6531</v>
      </c>
      <c r="E3514" s="585"/>
      <c r="F3514" s="585"/>
    </row>
    <row r="3515" spans="1:6" ht="17.5" customHeight="1" thickBot="1">
      <c r="A3515" s="593">
        <v>44788</v>
      </c>
      <c r="B3515" s="594">
        <v>16</v>
      </c>
      <c r="C3515" s="595" t="s">
        <v>10547</v>
      </c>
      <c r="D3515" s="596" t="s">
        <v>6531</v>
      </c>
      <c r="E3515" s="585"/>
      <c r="F3515" s="585"/>
    </row>
    <row r="3516" spans="1:6" ht="17.5" customHeight="1" thickBot="1">
      <c r="A3516" s="593">
        <v>44901</v>
      </c>
      <c r="B3516" s="594">
        <v>16</v>
      </c>
      <c r="C3516" s="595" t="s">
        <v>10548</v>
      </c>
      <c r="D3516" s="596" t="s">
        <v>6531</v>
      </c>
      <c r="E3516" s="585"/>
      <c r="F3516" s="585"/>
    </row>
    <row r="3517" spans="1:6" ht="17.5" customHeight="1" thickBot="1">
      <c r="A3517" s="593">
        <v>4491</v>
      </c>
      <c r="B3517" s="594">
        <v>19</v>
      </c>
      <c r="C3517" s="595" t="s">
        <v>10549</v>
      </c>
      <c r="D3517" s="596" t="s">
        <v>6531</v>
      </c>
      <c r="E3517" s="585"/>
      <c r="F3517" s="585"/>
    </row>
    <row r="3518" spans="1:6" ht="17.5" customHeight="1" thickBot="1">
      <c r="A3518" s="593">
        <v>44910</v>
      </c>
      <c r="B3518" s="594">
        <v>16</v>
      </c>
      <c r="C3518" s="595" t="s">
        <v>10550</v>
      </c>
      <c r="D3518" s="596" t="s">
        <v>6531</v>
      </c>
      <c r="E3518" s="585"/>
      <c r="F3518" s="585"/>
    </row>
    <row r="3519" spans="1:6" ht="17.5" customHeight="1" thickBot="1">
      <c r="A3519" s="593">
        <v>4492</v>
      </c>
      <c r="B3519" s="594">
        <v>19</v>
      </c>
      <c r="C3519" s="595" t="s">
        <v>10551</v>
      </c>
      <c r="D3519" s="596" t="s">
        <v>6531</v>
      </c>
      <c r="E3519" s="585"/>
      <c r="F3519" s="585"/>
    </row>
    <row r="3520" spans="1:6" ht="17.5" customHeight="1" thickBot="1">
      <c r="A3520" s="593">
        <v>4500</v>
      </c>
      <c r="B3520" s="594">
        <v>19</v>
      </c>
      <c r="C3520" s="595" t="s">
        <v>10552</v>
      </c>
      <c r="D3520" s="596" t="s">
        <v>6531</v>
      </c>
      <c r="E3520" s="585"/>
      <c r="F3520" s="585"/>
    </row>
    <row r="3521" spans="1:6" ht="17.5" customHeight="1" thickBot="1">
      <c r="A3521" s="593">
        <v>45001</v>
      </c>
      <c r="B3521" s="594">
        <v>8</v>
      </c>
      <c r="C3521" s="595" t="s">
        <v>10553</v>
      </c>
      <c r="D3521" s="596" t="s">
        <v>6531</v>
      </c>
      <c r="E3521" s="585"/>
      <c r="F3521" s="585"/>
    </row>
    <row r="3522" spans="1:6" ht="17.5" customHeight="1" thickBot="1">
      <c r="A3522" s="593">
        <v>45003</v>
      </c>
      <c r="B3522" s="594">
        <v>8</v>
      </c>
      <c r="C3522" s="595" t="s">
        <v>10554</v>
      </c>
      <c r="D3522" s="596" t="s">
        <v>6531</v>
      </c>
      <c r="E3522" s="585"/>
      <c r="F3522" s="585"/>
    </row>
    <row r="3523" spans="1:6" ht="17.5" customHeight="1" thickBot="1">
      <c r="A3523" s="593">
        <v>45004</v>
      </c>
      <c r="B3523" s="594">
        <v>16</v>
      </c>
      <c r="C3523" s="595" t="s">
        <v>10555</v>
      </c>
      <c r="D3523" s="596" t="s">
        <v>6531</v>
      </c>
      <c r="E3523" s="585"/>
      <c r="F3523" s="585"/>
    </row>
    <row r="3524" spans="1:6" ht="17.5" customHeight="1" thickBot="1">
      <c r="A3524" s="593">
        <v>45005</v>
      </c>
      <c r="B3524" s="594">
        <v>8</v>
      </c>
      <c r="C3524" s="595" t="s">
        <v>10556</v>
      </c>
      <c r="D3524" s="596" t="s">
        <v>6531</v>
      </c>
      <c r="E3524" s="585"/>
      <c r="F3524" s="585"/>
    </row>
    <row r="3525" spans="1:6" ht="17.5" customHeight="1" thickBot="1">
      <c r="A3525" s="593">
        <v>4501</v>
      </c>
      <c r="B3525" s="594">
        <v>2</v>
      </c>
      <c r="C3525" s="595" t="s">
        <v>10557</v>
      </c>
      <c r="D3525" s="596" t="s">
        <v>6531</v>
      </c>
      <c r="E3525" s="585"/>
      <c r="F3525" s="585"/>
    </row>
    <row r="3526" spans="1:6" ht="17.5" customHeight="1" thickBot="1">
      <c r="A3526" s="593">
        <v>45010</v>
      </c>
      <c r="B3526" s="594">
        <v>8</v>
      </c>
      <c r="C3526" s="595" t="s">
        <v>10558</v>
      </c>
      <c r="D3526" s="596" t="s">
        <v>6531</v>
      </c>
      <c r="E3526" s="585"/>
      <c r="F3526" s="585"/>
    </row>
    <row r="3527" spans="1:6" ht="17.5" customHeight="1" thickBot="1">
      <c r="A3527" s="593">
        <v>45011</v>
      </c>
      <c r="B3527" s="594">
        <v>8</v>
      </c>
      <c r="C3527" s="595" t="s">
        <v>10559</v>
      </c>
      <c r="D3527" s="596" t="s">
        <v>6531</v>
      </c>
      <c r="E3527" s="585"/>
      <c r="F3527" s="585"/>
    </row>
    <row r="3528" spans="1:6" ht="17.5" customHeight="1" thickBot="1">
      <c r="A3528" s="593" t="s">
        <v>10560</v>
      </c>
      <c r="B3528" s="594">
        <v>2</v>
      </c>
      <c r="C3528" s="595" t="s">
        <v>10561</v>
      </c>
      <c r="D3528" s="596" t="s">
        <v>10332</v>
      </c>
      <c r="E3528" s="585"/>
      <c r="F3528" s="585"/>
    </row>
    <row r="3529" spans="1:6" ht="17.5" customHeight="1" thickBot="1">
      <c r="A3529" s="593" t="s">
        <v>10562</v>
      </c>
      <c r="B3529" s="594">
        <v>2</v>
      </c>
      <c r="C3529" s="595" t="s">
        <v>10563</v>
      </c>
      <c r="D3529" s="596" t="s">
        <v>10323</v>
      </c>
      <c r="E3529" s="585"/>
      <c r="F3529" s="585"/>
    </row>
    <row r="3530" spans="1:6" ht="17.5" customHeight="1" thickBot="1">
      <c r="A3530" s="593">
        <v>4502</v>
      </c>
      <c r="B3530" s="594">
        <v>2</v>
      </c>
      <c r="C3530" s="595" t="s">
        <v>10564</v>
      </c>
      <c r="D3530" s="596" t="s">
        <v>6531</v>
      </c>
      <c r="E3530" s="585"/>
      <c r="F3530" s="585"/>
    </row>
    <row r="3531" spans="1:6" ht="17.5" customHeight="1" thickBot="1">
      <c r="A3531" s="593">
        <v>45020</v>
      </c>
      <c r="B3531" s="594">
        <v>8</v>
      </c>
      <c r="C3531" s="595" t="s">
        <v>10565</v>
      </c>
      <c r="D3531" s="596" t="s">
        <v>6531</v>
      </c>
      <c r="E3531" s="585"/>
      <c r="F3531" s="585"/>
    </row>
    <row r="3532" spans="1:6" ht="17.5" customHeight="1" thickBot="1">
      <c r="A3532" s="593">
        <v>45021</v>
      </c>
      <c r="B3532" s="594">
        <v>8</v>
      </c>
      <c r="C3532" s="595" t="s">
        <v>10566</v>
      </c>
      <c r="D3532" s="596" t="s">
        <v>6531</v>
      </c>
      <c r="E3532" s="585"/>
      <c r="F3532" s="585"/>
    </row>
    <row r="3533" spans="1:6" ht="17.5" customHeight="1" thickBot="1">
      <c r="A3533" s="593">
        <v>45022</v>
      </c>
      <c r="B3533" s="594">
        <v>8</v>
      </c>
      <c r="C3533" s="595" t="s">
        <v>10567</v>
      </c>
      <c r="D3533" s="596" t="s">
        <v>6531</v>
      </c>
      <c r="E3533" s="585"/>
      <c r="F3533" s="585"/>
    </row>
    <row r="3534" spans="1:6" ht="17.5" customHeight="1" thickBot="1">
      <c r="A3534" s="593" t="s">
        <v>10568</v>
      </c>
      <c r="B3534" s="594">
        <v>2</v>
      </c>
      <c r="C3534" s="595" t="s">
        <v>10569</v>
      </c>
      <c r="D3534" s="596" t="s">
        <v>10570</v>
      </c>
      <c r="E3534" s="585"/>
      <c r="F3534" s="585"/>
    </row>
    <row r="3535" spans="1:6" ht="17.5" customHeight="1" thickBot="1">
      <c r="A3535" s="593" t="s">
        <v>10571</v>
      </c>
      <c r="B3535" s="594">
        <v>2</v>
      </c>
      <c r="C3535" s="595" t="s">
        <v>10572</v>
      </c>
      <c r="D3535" s="596" t="s">
        <v>10573</v>
      </c>
      <c r="E3535" s="585"/>
      <c r="F3535" s="585"/>
    </row>
    <row r="3536" spans="1:6" ht="17.5" customHeight="1" thickBot="1">
      <c r="A3536" s="593">
        <v>4503</v>
      </c>
      <c r="B3536" s="594">
        <v>2</v>
      </c>
      <c r="C3536" s="595" t="s">
        <v>10574</v>
      </c>
      <c r="D3536" s="596" t="s">
        <v>6531</v>
      </c>
      <c r="E3536" s="585"/>
      <c r="F3536" s="585"/>
    </row>
    <row r="3537" spans="1:6" ht="17.5" customHeight="1" thickBot="1">
      <c r="A3537" s="593">
        <v>45030</v>
      </c>
      <c r="B3537" s="594">
        <v>8</v>
      </c>
      <c r="C3537" s="595" t="s">
        <v>10575</v>
      </c>
      <c r="D3537" s="596" t="s">
        <v>6531</v>
      </c>
      <c r="E3537" s="585"/>
      <c r="F3537" s="585"/>
    </row>
    <row r="3538" spans="1:6" ht="17.5" customHeight="1" thickBot="1">
      <c r="A3538" s="593" t="s">
        <v>10576</v>
      </c>
      <c r="B3538" s="594">
        <v>2</v>
      </c>
      <c r="C3538" s="595" t="s">
        <v>10577</v>
      </c>
      <c r="D3538" s="596" t="s">
        <v>10578</v>
      </c>
      <c r="E3538" s="585"/>
      <c r="F3538" s="585"/>
    </row>
    <row r="3539" spans="1:6" ht="17.5" customHeight="1" thickBot="1">
      <c r="A3539" s="593" t="s">
        <v>10579</v>
      </c>
      <c r="B3539" s="594">
        <v>2</v>
      </c>
      <c r="C3539" s="595" t="s">
        <v>10580</v>
      </c>
      <c r="D3539" s="596" t="s">
        <v>7298</v>
      </c>
      <c r="E3539" s="585"/>
      <c r="F3539" s="585"/>
    </row>
    <row r="3540" spans="1:6" ht="17.5" customHeight="1" thickBot="1">
      <c r="A3540" s="593">
        <v>4504</v>
      </c>
      <c r="B3540" s="594">
        <v>2</v>
      </c>
      <c r="C3540" s="595" t="s">
        <v>10581</v>
      </c>
      <c r="D3540" s="596" t="s">
        <v>6531</v>
      </c>
      <c r="E3540" s="585"/>
      <c r="F3540" s="585"/>
    </row>
    <row r="3541" spans="1:6" ht="17.5" customHeight="1" thickBot="1">
      <c r="A3541" s="593" t="s">
        <v>10582</v>
      </c>
      <c r="B3541" s="594">
        <v>2</v>
      </c>
      <c r="C3541" s="595" t="s">
        <v>10583</v>
      </c>
      <c r="D3541" s="596" t="s">
        <v>7298</v>
      </c>
      <c r="E3541" s="585"/>
      <c r="F3541" s="585"/>
    </row>
    <row r="3542" spans="1:6" ht="17.5" customHeight="1" thickBot="1">
      <c r="A3542" s="593" t="s">
        <v>10584</v>
      </c>
      <c r="B3542" s="594">
        <v>2</v>
      </c>
      <c r="C3542" s="595" t="s">
        <v>10585</v>
      </c>
      <c r="D3542" s="596" t="s">
        <v>10586</v>
      </c>
      <c r="E3542" s="585"/>
      <c r="F3542" s="585"/>
    </row>
    <row r="3543" spans="1:6" ht="17.5" customHeight="1" thickBot="1">
      <c r="A3543" s="593">
        <v>4505</v>
      </c>
      <c r="B3543" s="594">
        <v>2</v>
      </c>
      <c r="C3543" s="595" t="s">
        <v>10587</v>
      </c>
      <c r="D3543" s="596" t="s">
        <v>6531</v>
      </c>
      <c r="E3543" s="585"/>
      <c r="F3543" s="585"/>
    </row>
    <row r="3544" spans="1:6" ht="17.5" customHeight="1" thickBot="1">
      <c r="A3544" s="593">
        <v>45050</v>
      </c>
      <c r="B3544" s="594">
        <v>16</v>
      </c>
      <c r="C3544" s="595" t="s">
        <v>10588</v>
      </c>
      <c r="D3544" s="596" t="s">
        <v>6531</v>
      </c>
      <c r="E3544" s="585"/>
      <c r="F3544" s="585"/>
    </row>
    <row r="3545" spans="1:6" ht="17.5" customHeight="1" thickBot="1">
      <c r="A3545" s="593" t="s">
        <v>10589</v>
      </c>
      <c r="B3545" s="594">
        <v>2</v>
      </c>
      <c r="C3545" s="595" t="s">
        <v>10590</v>
      </c>
      <c r="D3545" s="596" t="s">
        <v>10591</v>
      </c>
      <c r="E3545" s="585"/>
      <c r="F3545" s="585"/>
    </row>
    <row r="3546" spans="1:6" ht="17.5" customHeight="1" thickBot="1">
      <c r="A3546" s="593" t="s">
        <v>10592</v>
      </c>
      <c r="B3546" s="594">
        <v>2</v>
      </c>
      <c r="C3546" s="595" t="s">
        <v>10593</v>
      </c>
      <c r="D3546" s="596" t="s">
        <v>10437</v>
      </c>
      <c r="E3546" s="585"/>
      <c r="F3546" s="585"/>
    </row>
    <row r="3547" spans="1:6" ht="17.5" customHeight="1" thickBot="1">
      <c r="A3547" s="593">
        <v>4506</v>
      </c>
      <c r="B3547" s="594">
        <v>2</v>
      </c>
      <c r="C3547" s="595" t="s">
        <v>10594</v>
      </c>
      <c r="D3547" s="596" t="s">
        <v>6531</v>
      </c>
      <c r="E3547" s="585"/>
      <c r="F3547" s="585"/>
    </row>
    <row r="3548" spans="1:6" ht="17.5" customHeight="1" thickBot="1">
      <c r="A3548" s="593" t="s">
        <v>10595</v>
      </c>
      <c r="B3548" s="594">
        <v>2</v>
      </c>
      <c r="C3548" s="595" t="s">
        <v>10596</v>
      </c>
      <c r="D3548" s="596" t="s">
        <v>10591</v>
      </c>
      <c r="E3548" s="585"/>
      <c r="F3548" s="585"/>
    </row>
    <row r="3549" spans="1:6" ht="17.5" customHeight="1" thickBot="1">
      <c r="A3549" s="593" t="s">
        <v>10597</v>
      </c>
      <c r="B3549" s="594">
        <v>2</v>
      </c>
      <c r="C3549" s="595" t="s">
        <v>10598</v>
      </c>
      <c r="D3549" s="596" t="s">
        <v>10437</v>
      </c>
      <c r="E3549" s="585"/>
      <c r="F3549" s="585"/>
    </row>
    <row r="3550" spans="1:6" ht="17.5" customHeight="1" thickBot="1">
      <c r="A3550" s="593">
        <v>4507</v>
      </c>
      <c r="B3550" s="594">
        <v>2</v>
      </c>
      <c r="C3550" s="595" t="s">
        <v>10599</v>
      </c>
      <c r="D3550" s="596" t="s">
        <v>6531</v>
      </c>
      <c r="E3550" s="585"/>
      <c r="F3550" s="585"/>
    </row>
    <row r="3551" spans="1:6" ht="17.5" customHeight="1" thickBot="1">
      <c r="A3551" s="593">
        <v>4508</v>
      </c>
      <c r="B3551" s="594">
        <v>2</v>
      </c>
      <c r="C3551" s="595" t="s">
        <v>10600</v>
      </c>
      <c r="D3551" s="596" t="s">
        <v>6531</v>
      </c>
      <c r="E3551" s="585"/>
      <c r="F3551" s="585"/>
    </row>
    <row r="3552" spans="1:6" ht="17.5" customHeight="1" thickBot="1">
      <c r="A3552" s="593">
        <v>4509</v>
      </c>
      <c r="B3552" s="594">
        <v>2</v>
      </c>
      <c r="C3552" s="595" t="s">
        <v>10601</v>
      </c>
      <c r="D3552" s="596" t="s">
        <v>6531</v>
      </c>
      <c r="E3552" s="585"/>
      <c r="F3552" s="585"/>
    </row>
    <row r="3553" spans="1:6" ht="17.5" customHeight="1" thickBot="1">
      <c r="A3553" s="593">
        <v>4510</v>
      </c>
      <c r="B3553" s="594">
        <v>2</v>
      </c>
      <c r="C3553" s="595" t="s">
        <v>10602</v>
      </c>
      <c r="D3553" s="596" t="s">
        <v>6531</v>
      </c>
      <c r="E3553" s="585"/>
      <c r="F3553" s="585"/>
    </row>
    <row r="3554" spans="1:6" ht="17.5" customHeight="1" thickBot="1">
      <c r="A3554" s="593">
        <v>45101</v>
      </c>
      <c r="B3554" s="594">
        <v>16</v>
      </c>
      <c r="C3554" s="595" t="s">
        <v>10603</v>
      </c>
      <c r="D3554" s="596" t="s">
        <v>6531</v>
      </c>
      <c r="E3554" s="585"/>
      <c r="F3554" s="585"/>
    </row>
    <row r="3555" spans="1:6" ht="17.5" customHeight="1" thickBot="1">
      <c r="A3555" s="593">
        <v>45102</v>
      </c>
      <c r="B3555" s="594">
        <v>8</v>
      </c>
      <c r="C3555" s="595" t="s">
        <v>10604</v>
      </c>
      <c r="D3555" s="596" t="s">
        <v>6531</v>
      </c>
      <c r="E3555" s="585"/>
      <c r="F3555" s="585"/>
    </row>
    <row r="3556" spans="1:6" ht="17.5" customHeight="1" thickBot="1">
      <c r="A3556" s="593">
        <v>45103</v>
      </c>
      <c r="B3556" s="594">
        <v>16</v>
      </c>
      <c r="C3556" s="595" t="s">
        <v>10605</v>
      </c>
      <c r="D3556" s="596" t="s">
        <v>6531</v>
      </c>
      <c r="E3556" s="585"/>
      <c r="F3556" s="585"/>
    </row>
    <row r="3557" spans="1:6" ht="17.5" customHeight="1" thickBot="1">
      <c r="A3557" s="593">
        <v>45104</v>
      </c>
      <c r="B3557" s="594">
        <v>16</v>
      </c>
      <c r="C3557" s="595" t="s">
        <v>10606</v>
      </c>
      <c r="D3557" s="596" t="s">
        <v>6531</v>
      </c>
      <c r="E3557" s="585"/>
      <c r="F3557" s="585"/>
    </row>
    <row r="3558" spans="1:6" ht="17.5" customHeight="1" thickBot="1">
      <c r="A3558" s="593">
        <v>45105</v>
      </c>
      <c r="B3558" s="594">
        <v>16</v>
      </c>
      <c r="C3558" s="595" t="s">
        <v>10607</v>
      </c>
      <c r="D3558" s="596" t="s">
        <v>6531</v>
      </c>
      <c r="E3558" s="585"/>
      <c r="F3558" s="585"/>
    </row>
    <row r="3559" spans="1:6" ht="17.5" customHeight="1" thickBot="1">
      <c r="A3559" s="593">
        <v>45106</v>
      </c>
      <c r="B3559" s="594">
        <v>16</v>
      </c>
      <c r="C3559" s="595" t="s">
        <v>10608</v>
      </c>
      <c r="D3559" s="596" t="s">
        <v>6531</v>
      </c>
      <c r="E3559" s="585"/>
      <c r="F3559" s="585"/>
    </row>
    <row r="3560" spans="1:6" ht="17.5" customHeight="1" thickBot="1">
      <c r="A3560" s="593" t="s">
        <v>10609</v>
      </c>
      <c r="B3560" s="594">
        <v>2</v>
      </c>
      <c r="C3560" s="595" t="s">
        <v>10610</v>
      </c>
      <c r="D3560" s="596" t="s">
        <v>10586</v>
      </c>
      <c r="E3560" s="585"/>
      <c r="F3560" s="585"/>
    </row>
    <row r="3561" spans="1:6" ht="17.5" customHeight="1" thickBot="1">
      <c r="A3561" s="593" t="s">
        <v>10611</v>
      </c>
      <c r="B3561" s="594">
        <v>2</v>
      </c>
      <c r="C3561" s="595" t="s">
        <v>10612</v>
      </c>
      <c r="D3561" s="596" t="s">
        <v>10613</v>
      </c>
      <c r="E3561" s="585"/>
      <c r="F3561" s="585"/>
    </row>
    <row r="3562" spans="1:6" ht="17.5" customHeight="1" thickBot="1">
      <c r="A3562" s="593">
        <v>4511</v>
      </c>
      <c r="B3562" s="594">
        <v>2</v>
      </c>
      <c r="C3562" s="595" t="s">
        <v>10614</v>
      </c>
      <c r="D3562" s="596" t="s">
        <v>10615</v>
      </c>
      <c r="E3562" s="585"/>
      <c r="F3562" s="585"/>
    </row>
    <row r="3563" spans="1:6" ht="17.5" customHeight="1" thickBot="1">
      <c r="A3563" s="593">
        <v>45110</v>
      </c>
      <c r="B3563" s="594">
        <v>16</v>
      </c>
      <c r="C3563" s="595" t="s">
        <v>10616</v>
      </c>
      <c r="D3563" s="596" t="s">
        <v>6531</v>
      </c>
      <c r="E3563" s="585"/>
      <c r="F3563" s="585"/>
    </row>
    <row r="3564" spans="1:6" ht="17.5" customHeight="1" thickBot="1">
      <c r="A3564" s="593">
        <v>45111</v>
      </c>
      <c r="B3564" s="594">
        <v>8</v>
      </c>
      <c r="C3564" s="595" t="s">
        <v>10617</v>
      </c>
      <c r="D3564" s="596" t="s">
        <v>6531</v>
      </c>
      <c r="E3564" s="585"/>
      <c r="F3564" s="585"/>
    </row>
    <row r="3565" spans="1:6" ht="17.5" customHeight="1" thickBot="1">
      <c r="A3565" s="593">
        <v>45117</v>
      </c>
      <c r="B3565" s="594">
        <v>16</v>
      </c>
      <c r="C3565" s="595" t="s">
        <v>10618</v>
      </c>
      <c r="D3565" s="596" t="s">
        <v>6531</v>
      </c>
      <c r="E3565" s="585"/>
      <c r="F3565" s="585"/>
    </row>
    <row r="3566" spans="1:6" ht="17.5" customHeight="1" thickBot="1">
      <c r="A3566" s="593">
        <v>45118</v>
      </c>
      <c r="B3566" s="594">
        <v>16</v>
      </c>
      <c r="C3566" s="595" t="s">
        <v>10619</v>
      </c>
      <c r="D3566" s="596" t="s">
        <v>6531</v>
      </c>
      <c r="E3566" s="585"/>
      <c r="F3566" s="585"/>
    </row>
    <row r="3567" spans="1:6" ht="17.5" customHeight="1" thickBot="1">
      <c r="A3567" s="593">
        <v>45119</v>
      </c>
      <c r="B3567" s="594">
        <v>16</v>
      </c>
      <c r="C3567" s="595" t="s">
        <v>10620</v>
      </c>
      <c r="D3567" s="596" t="s">
        <v>6531</v>
      </c>
      <c r="E3567" s="585"/>
      <c r="F3567" s="585"/>
    </row>
    <row r="3568" spans="1:6" ht="17.5" customHeight="1" thickBot="1">
      <c r="A3568" s="593">
        <v>45120</v>
      </c>
      <c r="B3568" s="594">
        <v>16</v>
      </c>
      <c r="C3568" s="595" t="s">
        <v>10621</v>
      </c>
      <c r="D3568" s="596" t="s">
        <v>6531</v>
      </c>
      <c r="E3568" s="585"/>
      <c r="F3568" s="585"/>
    </row>
    <row r="3569" spans="1:6" ht="17.5" customHeight="1" thickBot="1">
      <c r="A3569" s="593">
        <v>45121</v>
      </c>
      <c r="B3569" s="594">
        <v>8</v>
      </c>
      <c r="C3569" s="595" t="s">
        <v>10622</v>
      </c>
      <c r="D3569" s="596" t="s">
        <v>6531</v>
      </c>
      <c r="E3569" s="585"/>
      <c r="F3569" s="585"/>
    </row>
    <row r="3570" spans="1:6" ht="17.5" customHeight="1" thickBot="1">
      <c r="A3570" s="593">
        <v>4513</v>
      </c>
      <c r="B3570" s="594">
        <v>19</v>
      </c>
      <c r="C3570" s="595" t="s">
        <v>10623</v>
      </c>
      <c r="D3570" s="596" t="s">
        <v>6531</v>
      </c>
      <c r="E3570" s="585"/>
      <c r="F3570" s="585"/>
    </row>
    <row r="3571" spans="1:6" ht="17.5" customHeight="1" thickBot="1">
      <c r="A3571" s="593">
        <v>45130</v>
      </c>
      <c r="B3571" s="594">
        <v>8</v>
      </c>
      <c r="C3571" s="595" t="s">
        <v>10624</v>
      </c>
      <c r="D3571" s="596" t="s">
        <v>6531</v>
      </c>
      <c r="E3571" s="585"/>
      <c r="F3571" s="585"/>
    </row>
    <row r="3572" spans="1:6" ht="17.5" customHeight="1" thickBot="1">
      <c r="A3572" s="593">
        <v>45140</v>
      </c>
      <c r="B3572" s="594">
        <v>8</v>
      </c>
      <c r="C3572" s="595" t="s">
        <v>10625</v>
      </c>
      <c r="D3572" s="596" t="s">
        <v>6531</v>
      </c>
      <c r="E3572" s="585"/>
      <c r="F3572" s="585"/>
    </row>
    <row r="3573" spans="1:6" ht="17.5" customHeight="1" thickBot="1">
      <c r="A3573" s="593">
        <v>45141</v>
      </c>
      <c r="B3573" s="594">
        <v>16</v>
      </c>
      <c r="C3573" s="595" t="s">
        <v>10626</v>
      </c>
      <c r="D3573" s="596" t="s">
        <v>6531</v>
      </c>
      <c r="E3573" s="585"/>
      <c r="F3573" s="585"/>
    </row>
    <row r="3574" spans="1:6" ht="17.5" customHeight="1" thickBot="1">
      <c r="A3574" s="593">
        <v>45142</v>
      </c>
      <c r="B3574" s="594">
        <v>16</v>
      </c>
      <c r="C3574" s="595" t="s">
        <v>10627</v>
      </c>
      <c r="D3574" s="596" t="s">
        <v>6531</v>
      </c>
      <c r="E3574" s="585"/>
      <c r="F3574" s="585"/>
    </row>
    <row r="3575" spans="1:6" ht="17.5" customHeight="1" thickBot="1">
      <c r="A3575" s="593">
        <v>45143</v>
      </c>
      <c r="B3575" s="594">
        <v>16</v>
      </c>
      <c r="C3575" s="595" t="s">
        <v>10628</v>
      </c>
      <c r="D3575" s="596" t="s">
        <v>6531</v>
      </c>
      <c r="E3575" s="585"/>
      <c r="F3575" s="585"/>
    </row>
    <row r="3576" spans="1:6" ht="17.5" customHeight="1" thickBot="1">
      <c r="A3576" s="593">
        <v>45144</v>
      </c>
      <c r="B3576" s="594">
        <v>16</v>
      </c>
      <c r="C3576" s="595" t="s">
        <v>10629</v>
      </c>
      <c r="D3576" s="596" t="s">
        <v>6531</v>
      </c>
      <c r="E3576" s="585"/>
      <c r="F3576" s="585"/>
    </row>
    <row r="3577" spans="1:6" ht="17.5" customHeight="1" thickBot="1">
      <c r="A3577" s="593">
        <v>45145</v>
      </c>
      <c r="B3577" s="594">
        <v>16</v>
      </c>
      <c r="C3577" s="595" t="s">
        <v>10630</v>
      </c>
      <c r="D3577" s="596" t="s">
        <v>6531</v>
      </c>
      <c r="E3577" s="585"/>
      <c r="F3577" s="585"/>
    </row>
    <row r="3578" spans="1:6" ht="17.5" customHeight="1" thickBot="1">
      <c r="A3578" s="593">
        <v>45146</v>
      </c>
      <c r="B3578" s="594">
        <v>16</v>
      </c>
      <c r="C3578" s="595" t="s">
        <v>10631</v>
      </c>
      <c r="D3578" s="596" t="s">
        <v>6531</v>
      </c>
      <c r="E3578" s="585"/>
      <c r="F3578" s="585"/>
    </row>
    <row r="3579" spans="1:6" ht="17.5" customHeight="1" thickBot="1">
      <c r="A3579" s="593">
        <v>45147</v>
      </c>
      <c r="B3579" s="594">
        <v>16</v>
      </c>
      <c r="C3579" s="595" t="s">
        <v>10632</v>
      </c>
      <c r="D3579" s="596" t="s">
        <v>6531</v>
      </c>
      <c r="E3579" s="585"/>
      <c r="F3579" s="585"/>
    </row>
    <row r="3580" spans="1:6" ht="17.5" customHeight="1" thickBot="1">
      <c r="A3580" s="593">
        <v>4515</v>
      </c>
      <c r="B3580" s="594">
        <v>19</v>
      </c>
      <c r="C3580" s="595" t="s">
        <v>10633</v>
      </c>
      <c r="D3580" s="596" t="s">
        <v>6531</v>
      </c>
      <c r="E3580" s="585"/>
      <c r="F3580" s="585"/>
    </row>
    <row r="3581" spans="1:6" ht="17.5" customHeight="1" thickBot="1">
      <c r="A3581" s="593">
        <v>45150</v>
      </c>
      <c r="B3581" s="594">
        <v>8</v>
      </c>
      <c r="C3581" s="595" t="s">
        <v>10634</v>
      </c>
      <c r="D3581" s="596" t="s">
        <v>6531</v>
      </c>
      <c r="E3581" s="585"/>
      <c r="F3581" s="585"/>
    </row>
    <row r="3582" spans="1:6" ht="17.5" customHeight="1" thickBot="1">
      <c r="A3582" s="593">
        <v>45151</v>
      </c>
      <c r="B3582" s="594">
        <v>16</v>
      </c>
      <c r="C3582" s="595" t="s">
        <v>10635</v>
      </c>
      <c r="D3582" s="596" t="s">
        <v>6531</v>
      </c>
      <c r="E3582" s="585"/>
      <c r="F3582" s="585"/>
    </row>
    <row r="3583" spans="1:6" ht="17.5" customHeight="1" thickBot="1">
      <c r="A3583" s="593">
        <v>45152</v>
      </c>
      <c r="B3583" s="594">
        <v>16</v>
      </c>
      <c r="C3583" s="595" t="s">
        <v>10636</v>
      </c>
      <c r="D3583" s="596" t="s">
        <v>6531</v>
      </c>
      <c r="E3583" s="585"/>
      <c r="F3583" s="585"/>
    </row>
    <row r="3584" spans="1:6" ht="17.5" customHeight="1" thickBot="1">
      <c r="A3584" s="593">
        <v>45153</v>
      </c>
      <c r="B3584" s="594">
        <v>16</v>
      </c>
      <c r="C3584" s="595" t="s">
        <v>10637</v>
      </c>
      <c r="D3584" s="596" t="s">
        <v>6531</v>
      </c>
      <c r="E3584" s="585"/>
      <c r="F3584" s="585"/>
    </row>
    <row r="3585" spans="1:6" ht="17.5" customHeight="1" thickBot="1">
      <c r="A3585" s="593">
        <v>45160</v>
      </c>
      <c r="B3585" s="594">
        <v>16</v>
      </c>
      <c r="C3585" s="595" t="s">
        <v>10638</v>
      </c>
      <c r="D3585" s="596" t="s">
        <v>6531</v>
      </c>
      <c r="E3585" s="585"/>
      <c r="F3585" s="585"/>
    </row>
    <row r="3586" spans="1:6" ht="17.5" customHeight="1" thickBot="1">
      <c r="A3586" s="593">
        <v>45161</v>
      </c>
      <c r="B3586" s="594">
        <v>16</v>
      </c>
      <c r="C3586" s="595" t="s">
        <v>10639</v>
      </c>
      <c r="D3586" s="596" t="s">
        <v>6531</v>
      </c>
      <c r="E3586" s="585"/>
      <c r="F3586" s="585"/>
    </row>
    <row r="3587" spans="1:6" ht="17.5" customHeight="1" thickBot="1">
      <c r="A3587" s="593">
        <v>45162</v>
      </c>
      <c r="B3587" s="594">
        <v>8</v>
      </c>
      <c r="C3587" s="595" t="s">
        <v>10640</v>
      </c>
      <c r="D3587" s="596" t="s">
        <v>6531</v>
      </c>
      <c r="E3587" s="585"/>
      <c r="F3587" s="585"/>
    </row>
    <row r="3588" spans="1:6" ht="17.5" customHeight="1" thickBot="1">
      <c r="A3588" s="593">
        <v>45170</v>
      </c>
      <c r="B3588" s="594">
        <v>16</v>
      </c>
      <c r="C3588" s="595" t="s">
        <v>10641</v>
      </c>
      <c r="D3588" s="596" t="s">
        <v>6531</v>
      </c>
      <c r="E3588" s="585"/>
      <c r="F3588" s="585"/>
    </row>
    <row r="3589" spans="1:6" ht="17.5" customHeight="1" thickBot="1">
      <c r="A3589" s="593">
        <v>45171</v>
      </c>
      <c r="B3589" s="594">
        <v>16</v>
      </c>
      <c r="C3589" s="595" t="s">
        <v>10642</v>
      </c>
      <c r="D3589" s="596" t="s">
        <v>6531</v>
      </c>
      <c r="E3589" s="585"/>
      <c r="F3589" s="585"/>
    </row>
    <row r="3590" spans="1:6" ht="17.5" customHeight="1" thickBot="1">
      <c r="A3590" s="593">
        <v>45172</v>
      </c>
      <c r="B3590" s="594">
        <v>16</v>
      </c>
      <c r="C3590" s="595" t="s">
        <v>10643</v>
      </c>
      <c r="D3590" s="596" t="s">
        <v>6531</v>
      </c>
      <c r="E3590" s="585"/>
      <c r="F3590" s="585"/>
    </row>
    <row r="3591" spans="1:6" ht="17.5" customHeight="1" thickBot="1">
      <c r="A3591" s="593">
        <v>45201</v>
      </c>
      <c r="B3591" s="594">
        <v>16</v>
      </c>
      <c r="C3591" s="595" t="s">
        <v>10644</v>
      </c>
      <c r="D3591" s="596" t="s">
        <v>6531</v>
      </c>
      <c r="E3591" s="585"/>
      <c r="F3591" s="585"/>
    </row>
    <row r="3592" spans="1:6" ht="17.5" customHeight="1" thickBot="1">
      <c r="A3592" s="593">
        <v>45202</v>
      </c>
      <c r="B3592" s="594">
        <v>16</v>
      </c>
      <c r="C3592" s="595" t="s">
        <v>10645</v>
      </c>
      <c r="D3592" s="596" t="s">
        <v>6531</v>
      </c>
      <c r="E3592" s="585"/>
      <c r="F3592" s="585"/>
    </row>
    <row r="3593" spans="1:6" ht="17.5" customHeight="1" thickBot="1">
      <c r="A3593" s="593">
        <v>45211</v>
      </c>
      <c r="B3593" s="594">
        <v>16</v>
      </c>
      <c r="C3593" s="595" t="s">
        <v>10646</v>
      </c>
      <c r="D3593" s="596" t="s">
        <v>6531</v>
      </c>
      <c r="E3593" s="585"/>
      <c r="F3593" s="585"/>
    </row>
    <row r="3594" spans="1:6" ht="17.5" customHeight="1" thickBot="1">
      <c r="A3594" s="593">
        <v>45220</v>
      </c>
      <c r="B3594" s="594">
        <v>16</v>
      </c>
      <c r="C3594" s="595" t="s">
        <v>10647</v>
      </c>
      <c r="D3594" s="596" t="s">
        <v>6531</v>
      </c>
      <c r="E3594" s="585"/>
      <c r="F3594" s="585"/>
    </row>
    <row r="3595" spans="1:6" ht="17.5" customHeight="1" thickBot="1">
      <c r="A3595" s="593">
        <v>45230</v>
      </c>
      <c r="B3595" s="594">
        <v>8</v>
      </c>
      <c r="C3595" s="595" t="s">
        <v>10648</v>
      </c>
      <c r="D3595" s="596" t="s">
        <v>6531</v>
      </c>
      <c r="E3595" s="585"/>
      <c r="F3595" s="585"/>
    </row>
    <row r="3596" spans="1:6" ht="17.5" customHeight="1" thickBot="1">
      <c r="A3596" s="593">
        <v>45231</v>
      </c>
      <c r="B3596" s="594">
        <v>8</v>
      </c>
      <c r="C3596" s="595" t="s">
        <v>10649</v>
      </c>
      <c r="D3596" s="596" t="s">
        <v>6531</v>
      </c>
      <c r="E3596" s="585"/>
      <c r="F3596" s="585"/>
    </row>
    <row r="3597" spans="1:6" ht="17.5" customHeight="1" thickBot="1">
      <c r="A3597" s="593">
        <v>4524</v>
      </c>
      <c r="B3597" s="594">
        <v>19</v>
      </c>
      <c r="C3597" s="595" t="s">
        <v>10650</v>
      </c>
      <c r="D3597" s="596" t="s">
        <v>6531</v>
      </c>
      <c r="E3597" s="585"/>
      <c r="F3597" s="585"/>
    </row>
    <row r="3598" spans="1:6" ht="17.5" customHeight="1" thickBot="1">
      <c r="A3598" s="593">
        <v>45240</v>
      </c>
      <c r="B3598" s="594">
        <v>8</v>
      </c>
      <c r="C3598" s="595" t="s">
        <v>10651</v>
      </c>
      <c r="D3598" s="596" t="s">
        <v>6531</v>
      </c>
      <c r="E3598" s="585"/>
      <c r="F3598" s="585"/>
    </row>
    <row r="3599" spans="1:6" ht="17.5" customHeight="1" thickBot="1">
      <c r="A3599" s="593">
        <v>45244</v>
      </c>
      <c r="B3599" s="594">
        <v>16</v>
      </c>
      <c r="C3599" s="595" t="s">
        <v>10652</v>
      </c>
      <c r="D3599" s="596" t="s">
        <v>6531</v>
      </c>
      <c r="E3599" s="585"/>
      <c r="F3599" s="585"/>
    </row>
    <row r="3600" spans="1:6" ht="17.5" customHeight="1" thickBot="1">
      <c r="A3600" s="593">
        <v>45250</v>
      </c>
      <c r="B3600" s="594">
        <v>16</v>
      </c>
      <c r="C3600" s="595" t="s">
        <v>10653</v>
      </c>
      <c r="D3600" s="596" t="s">
        <v>6531</v>
      </c>
      <c r="E3600" s="585"/>
      <c r="F3600" s="585"/>
    </row>
    <row r="3601" spans="1:6" ht="17.5" customHeight="1" thickBot="1">
      <c r="A3601" s="593">
        <v>45252</v>
      </c>
      <c r="B3601" s="594">
        <v>16</v>
      </c>
      <c r="C3601" s="595" t="s">
        <v>10654</v>
      </c>
      <c r="D3601" s="596" t="s">
        <v>6531</v>
      </c>
      <c r="E3601" s="585"/>
      <c r="F3601" s="585"/>
    </row>
    <row r="3602" spans="1:6" ht="17.5" customHeight="1" thickBot="1">
      <c r="A3602" s="593">
        <v>45257</v>
      </c>
      <c r="B3602" s="594">
        <v>16</v>
      </c>
      <c r="C3602" s="595" t="s">
        <v>10655</v>
      </c>
      <c r="D3602" s="596" t="s">
        <v>6531</v>
      </c>
      <c r="E3602" s="585"/>
      <c r="F3602" s="585"/>
    </row>
    <row r="3603" spans="1:6" ht="17.5" customHeight="1" thickBot="1">
      <c r="A3603" s="593">
        <v>45258</v>
      </c>
      <c r="B3603" s="594">
        <v>16</v>
      </c>
      <c r="C3603" s="595" t="s">
        <v>10656</v>
      </c>
      <c r="D3603" s="596" t="s">
        <v>6531</v>
      </c>
      <c r="E3603" s="585"/>
      <c r="F3603" s="585"/>
    </row>
    <row r="3604" spans="1:6" ht="17.5" customHeight="1" thickBot="1">
      <c r="A3604" s="593">
        <v>45259</v>
      </c>
      <c r="B3604" s="594">
        <v>16</v>
      </c>
      <c r="C3604" s="595" t="s">
        <v>10657</v>
      </c>
      <c r="D3604" s="596" t="s">
        <v>6531</v>
      </c>
      <c r="E3604" s="585"/>
      <c r="F3604" s="585"/>
    </row>
    <row r="3605" spans="1:6" ht="17.5" customHeight="1" thickBot="1">
      <c r="A3605" s="593">
        <v>4526</v>
      </c>
      <c r="B3605" s="594">
        <v>19</v>
      </c>
      <c r="C3605" s="595" t="s">
        <v>10658</v>
      </c>
      <c r="D3605" s="596" t="s">
        <v>6531</v>
      </c>
      <c r="E3605" s="585"/>
      <c r="F3605" s="585"/>
    </row>
    <row r="3606" spans="1:6" ht="17.5" customHeight="1" thickBot="1">
      <c r="A3606" s="593">
        <v>45260</v>
      </c>
      <c r="B3606" s="594">
        <v>8</v>
      </c>
      <c r="C3606" s="595" t="s">
        <v>10659</v>
      </c>
      <c r="D3606" s="596" t="s">
        <v>6531</v>
      </c>
      <c r="E3606" s="585"/>
      <c r="F3606" s="585"/>
    </row>
    <row r="3607" spans="1:6" ht="17.5" customHeight="1" thickBot="1">
      <c r="A3607" s="593">
        <v>45261</v>
      </c>
      <c r="B3607" s="594">
        <v>8</v>
      </c>
      <c r="C3607" s="595" t="s">
        <v>10660</v>
      </c>
      <c r="D3607" s="596" t="s">
        <v>6531</v>
      </c>
      <c r="E3607" s="585"/>
      <c r="F3607" s="585"/>
    </row>
    <row r="3608" spans="1:6" ht="17.5" customHeight="1" thickBot="1">
      <c r="A3608" s="593">
        <v>45262</v>
      </c>
      <c r="B3608" s="594">
        <v>16</v>
      </c>
      <c r="C3608" s="595" t="s">
        <v>10661</v>
      </c>
      <c r="D3608" s="596" t="s">
        <v>10662</v>
      </c>
      <c r="E3608" s="585"/>
      <c r="F3608" s="585"/>
    </row>
    <row r="3609" spans="1:6" ht="17.5" customHeight="1" thickBot="1">
      <c r="A3609" s="593">
        <v>45301</v>
      </c>
      <c r="B3609" s="594">
        <v>16</v>
      </c>
      <c r="C3609" s="595" t="s">
        <v>10663</v>
      </c>
      <c r="D3609" s="596" t="s">
        <v>6531</v>
      </c>
      <c r="E3609" s="585"/>
      <c r="F3609" s="585"/>
    </row>
    <row r="3610" spans="1:6" ht="17.5" customHeight="1" thickBot="1">
      <c r="A3610" s="593">
        <v>45302</v>
      </c>
      <c r="B3610" s="594">
        <v>16</v>
      </c>
      <c r="C3610" s="595" t="s">
        <v>10664</v>
      </c>
      <c r="D3610" s="596" t="s">
        <v>6531</v>
      </c>
      <c r="E3610" s="585"/>
      <c r="F3610" s="585"/>
    </row>
    <row r="3611" spans="1:6" ht="17.5" customHeight="1" thickBot="1">
      <c r="A3611" s="593">
        <v>45310</v>
      </c>
      <c r="B3611" s="594">
        <v>16</v>
      </c>
      <c r="C3611" s="595" t="s">
        <v>10665</v>
      </c>
      <c r="D3611" s="596" t="s">
        <v>6531</v>
      </c>
      <c r="E3611" s="585"/>
      <c r="F3611" s="585"/>
    </row>
    <row r="3612" spans="1:6" ht="17.5" customHeight="1" thickBot="1">
      <c r="A3612" s="593">
        <v>45320</v>
      </c>
      <c r="B3612" s="594">
        <v>8</v>
      </c>
      <c r="C3612" s="595" t="s">
        <v>10666</v>
      </c>
      <c r="D3612" s="596" t="s">
        <v>6531</v>
      </c>
      <c r="E3612" s="585"/>
      <c r="F3612" s="585"/>
    </row>
    <row r="3613" spans="1:6" ht="17.5" customHeight="1" thickBot="1">
      <c r="A3613" s="593">
        <v>45328</v>
      </c>
      <c r="B3613" s="594">
        <v>16</v>
      </c>
      <c r="C3613" s="595" t="s">
        <v>10667</v>
      </c>
      <c r="D3613" s="596" t="s">
        <v>6531</v>
      </c>
      <c r="E3613" s="585"/>
      <c r="F3613" s="585"/>
    </row>
    <row r="3614" spans="1:6" ht="17.5" customHeight="1" thickBot="1">
      <c r="A3614" s="593">
        <v>45329</v>
      </c>
      <c r="B3614" s="594">
        <v>16</v>
      </c>
      <c r="C3614" s="595" t="s">
        <v>10668</v>
      </c>
      <c r="D3614" s="596" t="s">
        <v>6531</v>
      </c>
      <c r="E3614" s="585"/>
      <c r="F3614" s="585"/>
    </row>
    <row r="3615" spans="1:6" ht="17.5" customHeight="1" thickBot="1">
      <c r="A3615" s="593">
        <v>4533</v>
      </c>
      <c r="B3615" s="594">
        <v>19</v>
      </c>
      <c r="C3615" s="595" t="s">
        <v>10669</v>
      </c>
      <c r="D3615" s="596" t="s">
        <v>6531</v>
      </c>
      <c r="E3615" s="585"/>
      <c r="F3615" s="585"/>
    </row>
    <row r="3616" spans="1:6" ht="17.5" customHeight="1" thickBot="1">
      <c r="A3616" s="593">
        <v>45330</v>
      </c>
      <c r="B3616" s="594">
        <v>16</v>
      </c>
      <c r="C3616" s="595" t="s">
        <v>10670</v>
      </c>
      <c r="D3616" s="596" t="s">
        <v>6531</v>
      </c>
      <c r="E3616" s="585"/>
      <c r="F3616" s="585"/>
    </row>
    <row r="3617" spans="1:6" ht="17.5" customHeight="1" thickBot="1">
      <c r="A3617" s="593">
        <v>45331</v>
      </c>
      <c r="B3617" s="594">
        <v>16</v>
      </c>
      <c r="C3617" s="595" t="s">
        <v>10671</v>
      </c>
      <c r="D3617" s="596" t="s">
        <v>6531</v>
      </c>
      <c r="E3617" s="585"/>
      <c r="F3617" s="585"/>
    </row>
    <row r="3618" spans="1:6" ht="17.5" customHeight="1" thickBot="1">
      <c r="A3618" s="593">
        <v>45332</v>
      </c>
      <c r="B3618" s="594">
        <v>8</v>
      </c>
      <c r="C3618" s="595" t="s">
        <v>10672</v>
      </c>
      <c r="D3618" s="596" t="s">
        <v>6531</v>
      </c>
      <c r="E3618" s="585"/>
      <c r="F3618" s="585"/>
    </row>
    <row r="3619" spans="1:6" ht="17.5" customHeight="1" thickBot="1">
      <c r="A3619" s="593">
        <v>45338</v>
      </c>
      <c r="B3619" s="594">
        <v>16</v>
      </c>
      <c r="C3619" s="595" t="s">
        <v>10673</v>
      </c>
      <c r="D3619" s="596" t="s">
        <v>6531</v>
      </c>
      <c r="E3619" s="585"/>
      <c r="F3619" s="585"/>
    </row>
    <row r="3620" spans="1:6" ht="17.5" customHeight="1" thickBot="1">
      <c r="A3620" s="593">
        <v>45339</v>
      </c>
      <c r="B3620" s="594">
        <v>16</v>
      </c>
      <c r="C3620" s="595" t="s">
        <v>10674</v>
      </c>
      <c r="D3620" s="596" t="s">
        <v>6531</v>
      </c>
      <c r="E3620" s="585"/>
      <c r="F3620" s="585"/>
    </row>
    <row r="3621" spans="1:6" ht="17.5" customHeight="1" thickBot="1">
      <c r="A3621" s="593">
        <v>4540</v>
      </c>
      <c r="B3621" s="594">
        <v>19</v>
      </c>
      <c r="C3621" s="595" t="s">
        <v>10675</v>
      </c>
      <c r="D3621" s="596" t="s">
        <v>6531</v>
      </c>
      <c r="E3621" s="585"/>
      <c r="F3621" s="585"/>
    </row>
    <row r="3622" spans="1:6" ht="17.5" customHeight="1" thickBot="1">
      <c r="A3622" s="593">
        <v>45401</v>
      </c>
      <c r="B3622" s="594">
        <v>16</v>
      </c>
      <c r="C3622" s="595" t="s">
        <v>10676</v>
      </c>
      <c r="D3622" s="596" t="s">
        <v>6531</v>
      </c>
      <c r="E3622" s="585"/>
      <c r="F3622" s="585"/>
    </row>
    <row r="3623" spans="1:6" ht="17.5" customHeight="1" thickBot="1">
      <c r="A3623" s="593">
        <v>45402</v>
      </c>
      <c r="B3623" s="594">
        <v>16</v>
      </c>
      <c r="C3623" s="595" t="s">
        <v>10677</v>
      </c>
      <c r="D3623" s="596" t="s">
        <v>6531</v>
      </c>
      <c r="E3623" s="585"/>
      <c r="F3623" s="585"/>
    </row>
    <row r="3624" spans="1:6" ht="17.5" customHeight="1" thickBot="1">
      <c r="A3624" s="593">
        <v>45403</v>
      </c>
      <c r="B3624" s="594">
        <v>16</v>
      </c>
      <c r="C3624" s="595" t="s">
        <v>10678</v>
      </c>
      <c r="D3624" s="596" t="s">
        <v>6531</v>
      </c>
      <c r="E3624" s="585"/>
      <c r="F3624" s="585"/>
    </row>
    <row r="3625" spans="1:6" ht="17.5" customHeight="1" thickBot="1">
      <c r="A3625" s="593">
        <v>45404</v>
      </c>
      <c r="B3625" s="594">
        <v>8</v>
      </c>
      <c r="C3625" s="595" t="s">
        <v>10679</v>
      </c>
      <c r="D3625" s="596" t="s">
        <v>6531</v>
      </c>
      <c r="E3625" s="585"/>
      <c r="F3625" s="585"/>
    </row>
    <row r="3626" spans="1:6" ht="17.5" customHeight="1" thickBot="1">
      <c r="A3626" s="593">
        <v>45405</v>
      </c>
      <c r="B3626" s="594">
        <v>16</v>
      </c>
      <c r="C3626" s="595" t="s">
        <v>10680</v>
      </c>
      <c r="D3626" s="596" t="s">
        <v>6531</v>
      </c>
      <c r="E3626" s="585"/>
      <c r="F3626" s="585"/>
    </row>
    <row r="3627" spans="1:6" ht="17.5" customHeight="1" thickBot="1">
      <c r="A3627" s="593">
        <v>45410</v>
      </c>
      <c r="B3627" s="594">
        <v>16</v>
      </c>
      <c r="C3627" s="595" t="s">
        <v>10681</v>
      </c>
      <c r="D3627" s="596" t="s">
        <v>6531</v>
      </c>
      <c r="E3627" s="585"/>
      <c r="F3627" s="585"/>
    </row>
    <row r="3628" spans="1:6" ht="17.5" customHeight="1" thickBot="1">
      <c r="A3628" s="593">
        <v>45418</v>
      </c>
      <c r="B3628" s="594">
        <v>16</v>
      </c>
      <c r="C3628" s="595" t="s">
        <v>10682</v>
      </c>
      <c r="D3628" s="596" t="s">
        <v>6531</v>
      </c>
      <c r="E3628" s="585"/>
      <c r="F3628" s="585"/>
    </row>
    <row r="3629" spans="1:6" ht="17.5" customHeight="1" thickBot="1">
      <c r="A3629" s="593">
        <v>45419</v>
      </c>
      <c r="B3629" s="594">
        <v>16</v>
      </c>
      <c r="C3629" s="595" t="s">
        <v>10683</v>
      </c>
      <c r="D3629" s="596" t="s">
        <v>6531</v>
      </c>
      <c r="E3629" s="585"/>
      <c r="F3629" s="585"/>
    </row>
    <row r="3630" spans="1:6" ht="17.5" customHeight="1" thickBot="1">
      <c r="A3630" s="593">
        <v>45420</v>
      </c>
      <c r="B3630" s="594">
        <v>16</v>
      </c>
      <c r="C3630" s="595" t="s">
        <v>10684</v>
      </c>
      <c r="D3630" s="596" t="s">
        <v>6531</v>
      </c>
      <c r="E3630" s="585"/>
      <c r="F3630" s="585"/>
    </row>
    <row r="3631" spans="1:6" ht="17.5" customHeight="1" thickBot="1">
      <c r="A3631" s="593">
        <v>45422</v>
      </c>
      <c r="B3631" s="594">
        <v>16</v>
      </c>
      <c r="C3631" s="595" t="s">
        <v>10685</v>
      </c>
      <c r="D3631" s="596" t="s">
        <v>6531</v>
      </c>
      <c r="E3631" s="585"/>
      <c r="F3631" s="585"/>
    </row>
    <row r="3632" spans="1:6" ht="17.5" customHeight="1" thickBot="1">
      <c r="A3632" s="593">
        <v>45423</v>
      </c>
      <c r="B3632" s="594">
        <v>16</v>
      </c>
      <c r="C3632" s="595" t="s">
        <v>10686</v>
      </c>
      <c r="D3632" s="596" t="s">
        <v>6531</v>
      </c>
      <c r="E3632" s="585"/>
      <c r="F3632" s="585"/>
    </row>
    <row r="3633" spans="1:6" ht="17.5" customHeight="1" thickBot="1">
      <c r="A3633" s="593">
        <v>45501</v>
      </c>
      <c r="B3633" s="594">
        <v>16</v>
      </c>
      <c r="C3633" s="595" t="s">
        <v>10687</v>
      </c>
      <c r="D3633" s="596" t="s">
        <v>6531</v>
      </c>
      <c r="E3633" s="585"/>
      <c r="F3633" s="585"/>
    </row>
    <row r="3634" spans="1:6" ht="17.5" customHeight="1" thickBot="1">
      <c r="A3634" s="593">
        <v>45502</v>
      </c>
      <c r="B3634" s="594">
        <v>8</v>
      </c>
      <c r="C3634" s="595" t="s">
        <v>10688</v>
      </c>
      <c r="D3634" s="596" t="s">
        <v>6531</v>
      </c>
      <c r="E3634" s="585"/>
      <c r="F3634" s="585"/>
    </row>
    <row r="3635" spans="1:6" ht="17.5" customHeight="1" thickBot="1">
      <c r="A3635" s="593">
        <v>45503</v>
      </c>
      <c r="B3635" s="594">
        <v>8</v>
      </c>
      <c r="C3635" s="595" t="s">
        <v>10689</v>
      </c>
      <c r="D3635" s="596" t="s">
        <v>6531</v>
      </c>
      <c r="E3635" s="585"/>
      <c r="F3635" s="585"/>
    </row>
    <row r="3636" spans="1:6" ht="17.5" customHeight="1" thickBot="1">
      <c r="A3636" s="593">
        <v>45504</v>
      </c>
      <c r="B3636" s="594">
        <v>8</v>
      </c>
      <c r="C3636" s="595" t="s">
        <v>10690</v>
      </c>
      <c r="D3636" s="596" t="s">
        <v>6531</v>
      </c>
      <c r="E3636" s="585"/>
      <c r="F3636" s="585"/>
    </row>
    <row r="3637" spans="1:6" ht="17.5" customHeight="1" thickBot="1">
      <c r="A3637" s="593">
        <v>45505</v>
      </c>
      <c r="B3637" s="594">
        <v>16</v>
      </c>
      <c r="C3637" s="595" t="s">
        <v>10691</v>
      </c>
      <c r="D3637" s="596" t="s">
        <v>6531</v>
      </c>
      <c r="E3637" s="585"/>
      <c r="F3637" s="585"/>
    </row>
    <row r="3638" spans="1:6" ht="17.5" customHeight="1" thickBot="1">
      <c r="A3638" s="593">
        <v>45506</v>
      </c>
      <c r="B3638" s="594">
        <v>16</v>
      </c>
      <c r="C3638" s="595" t="s">
        <v>10692</v>
      </c>
      <c r="D3638" s="596" t="s">
        <v>6531</v>
      </c>
      <c r="E3638" s="585"/>
      <c r="F3638" s="585"/>
    </row>
    <row r="3639" spans="1:6" ht="17.5" customHeight="1" thickBot="1">
      <c r="A3639" s="593">
        <v>45507</v>
      </c>
      <c r="B3639" s="594">
        <v>16</v>
      </c>
      <c r="C3639" s="595" t="s">
        <v>10693</v>
      </c>
      <c r="D3639" s="596" t="s">
        <v>6531</v>
      </c>
      <c r="E3639" s="585"/>
      <c r="F3639" s="585"/>
    </row>
    <row r="3640" spans="1:6" ht="17.5" customHeight="1" thickBot="1">
      <c r="A3640" s="593">
        <v>45510</v>
      </c>
      <c r="B3640" s="594">
        <v>8</v>
      </c>
      <c r="C3640" s="595" t="s">
        <v>10694</v>
      </c>
      <c r="D3640" s="596" t="s">
        <v>6531</v>
      </c>
      <c r="E3640" s="585"/>
      <c r="F3640" s="585"/>
    </row>
    <row r="3641" spans="1:6" ht="17.5" customHeight="1" thickBot="1">
      <c r="A3641" s="593">
        <v>45511</v>
      </c>
      <c r="B3641" s="594">
        <v>16</v>
      </c>
      <c r="C3641" s="595" t="s">
        <v>10695</v>
      </c>
      <c r="D3641" s="596" t="s">
        <v>6531</v>
      </c>
      <c r="E3641" s="585"/>
      <c r="F3641" s="585"/>
    </row>
    <row r="3642" spans="1:6" ht="17.5" customHeight="1" thickBot="1">
      <c r="A3642" s="593">
        <v>45512</v>
      </c>
      <c r="B3642" s="594">
        <v>8</v>
      </c>
      <c r="C3642" s="595" t="s">
        <v>10696</v>
      </c>
      <c r="D3642" s="596" t="s">
        <v>6531</v>
      </c>
      <c r="E3642" s="585"/>
      <c r="F3642" s="585"/>
    </row>
    <row r="3643" spans="1:6" ht="17.5" customHeight="1" thickBot="1">
      <c r="A3643" s="593">
        <v>45513</v>
      </c>
      <c r="B3643" s="594">
        <v>8</v>
      </c>
      <c r="C3643" s="595" t="s">
        <v>10697</v>
      </c>
      <c r="D3643" s="596" t="s">
        <v>6531</v>
      </c>
      <c r="E3643" s="585"/>
      <c r="F3643" s="585"/>
    </row>
    <row r="3644" spans="1:6" ht="17.5" customHeight="1" thickBot="1">
      <c r="A3644" s="593">
        <v>45514</v>
      </c>
      <c r="B3644" s="594">
        <v>16</v>
      </c>
      <c r="C3644" s="595" t="s">
        <v>10698</v>
      </c>
      <c r="D3644" s="596" t="s">
        <v>6531</v>
      </c>
      <c r="E3644" s="585"/>
      <c r="F3644" s="585"/>
    </row>
    <row r="3645" spans="1:6" ht="17.5" customHeight="1" thickBot="1">
      <c r="A3645" s="593">
        <v>45515</v>
      </c>
      <c r="B3645" s="594">
        <v>16</v>
      </c>
      <c r="C3645" s="595" t="s">
        <v>10699</v>
      </c>
      <c r="D3645" s="596" t="s">
        <v>6531</v>
      </c>
      <c r="E3645" s="585"/>
      <c r="F3645" s="585"/>
    </row>
    <row r="3646" spans="1:6" ht="17.5" customHeight="1" thickBot="1">
      <c r="A3646" s="593">
        <v>45531</v>
      </c>
      <c r="B3646" s="594">
        <v>16</v>
      </c>
      <c r="C3646" s="595" t="s">
        <v>10700</v>
      </c>
      <c r="D3646" s="596" t="s">
        <v>6531</v>
      </c>
      <c r="E3646" s="585"/>
      <c r="F3646" s="585"/>
    </row>
    <row r="3647" spans="1:6" ht="17.5" customHeight="1" thickBot="1">
      <c r="A3647" s="593">
        <v>45533</v>
      </c>
      <c r="B3647" s="594">
        <v>16</v>
      </c>
      <c r="C3647" s="595" t="s">
        <v>10701</v>
      </c>
      <c r="D3647" s="596" t="s">
        <v>6531</v>
      </c>
      <c r="E3647" s="585"/>
      <c r="F3647" s="585"/>
    </row>
    <row r="3648" spans="1:6" ht="17.5" customHeight="1" thickBot="1">
      <c r="A3648" s="593">
        <v>45580</v>
      </c>
      <c r="B3648" s="594">
        <v>16</v>
      </c>
      <c r="C3648" s="595" t="s">
        <v>10702</v>
      </c>
      <c r="D3648" s="596" t="s">
        <v>6531</v>
      </c>
      <c r="E3648" s="585"/>
      <c r="F3648" s="585"/>
    </row>
    <row r="3649" spans="1:6" ht="17.5" customHeight="1" thickBot="1">
      <c r="A3649" s="593">
        <v>45601</v>
      </c>
      <c r="B3649" s="594">
        <v>16</v>
      </c>
      <c r="C3649" s="595" t="s">
        <v>10703</v>
      </c>
      <c r="D3649" s="596" t="s">
        <v>6531</v>
      </c>
      <c r="E3649" s="585"/>
      <c r="F3649" s="585"/>
    </row>
    <row r="3650" spans="1:6" ht="17.5" customHeight="1" thickBot="1">
      <c r="A3650" s="593">
        <v>45602</v>
      </c>
      <c r="B3650" s="594">
        <v>16</v>
      </c>
      <c r="C3650" s="595" t="s">
        <v>10704</v>
      </c>
      <c r="D3650" s="596" t="s">
        <v>6531</v>
      </c>
      <c r="E3650" s="585"/>
      <c r="F3650" s="585"/>
    </row>
    <row r="3651" spans="1:6" ht="17.5" customHeight="1" thickBot="1">
      <c r="A3651" s="593">
        <v>45603</v>
      </c>
      <c r="B3651" s="594">
        <v>16</v>
      </c>
      <c r="C3651" s="595" t="s">
        <v>10705</v>
      </c>
      <c r="D3651" s="596" t="s">
        <v>6531</v>
      </c>
      <c r="E3651" s="585"/>
      <c r="F3651" s="585"/>
    </row>
    <row r="3652" spans="1:6" ht="17.5" customHeight="1" thickBot="1">
      <c r="A3652" s="593">
        <v>45608</v>
      </c>
      <c r="B3652" s="594">
        <v>16</v>
      </c>
      <c r="C3652" s="595" t="s">
        <v>10706</v>
      </c>
      <c r="D3652" s="596" t="s">
        <v>6531</v>
      </c>
      <c r="E3652" s="585"/>
      <c r="F3652" s="585"/>
    </row>
    <row r="3653" spans="1:6" ht="17.5" customHeight="1" thickBot="1">
      <c r="A3653" s="593">
        <v>45609</v>
      </c>
      <c r="B3653" s="594">
        <v>16</v>
      </c>
      <c r="C3653" s="595" t="s">
        <v>10707</v>
      </c>
      <c r="D3653" s="596" t="s">
        <v>6531</v>
      </c>
      <c r="E3653" s="585"/>
      <c r="F3653" s="585"/>
    </row>
    <row r="3654" spans="1:6" ht="17.5" customHeight="1" thickBot="1">
      <c r="A3654" s="593">
        <v>4561</v>
      </c>
      <c r="B3654" s="594">
        <v>19</v>
      </c>
      <c r="C3654" s="595" t="s">
        <v>10708</v>
      </c>
      <c r="D3654" s="596" t="s">
        <v>6531</v>
      </c>
      <c r="E3654" s="585"/>
      <c r="F3654" s="585"/>
    </row>
    <row r="3655" spans="1:6" ht="17.5" customHeight="1" thickBot="1">
      <c r="A3655" s="593">
        <v>45611</v>
      </c>
      <c r="B3655" s="594">
        <v>8</v>
      </c>
      <c r="C3655" s="595" t="s">
        <v>10709</v>
      </c>
      <c r="D3655" s="596" t="s">
        <v>6531</v>
      </c>
      <c r="E3655" s="585"/>
      <c r="F3655" s="585"/>
    </row>
    <row r="3656" spans="1:6" ht="17.5" customHeight="1" thickBot="1">
      <c r="A3656" s="593">
        <v>45612</v>
      </c>
      <c r="B3656" s="594">
        <v>8</v>
      </c>
      <c r="C3656" s="595" t="s">
        <v>10710</v>
      </c>
      <c r="D3656" s="596" t="s">
        <v>6531</v>
      </c>
      <c r="E3656" s="585"/>
      <c r="F3656" s="585"/>
    </row>
    <row r="3657" spans="1:6" ht="17.5" customHeight="1" thickBot="1">
      <c r="A3657" s="593">
        <v>45613</v>
      </c>
      <c r="B3657" s="594">
        <v>16</v>
      </c>
      <c r="C3657" s="595" t="s">
        <v>10711</v>
      </c>
      <c r="D3657" s="596" t="s">
        <v>6531</v>
      </c>
      <c r="E3657" s="585"/>
      <c r="F3657" s="585"/>
    </row>
    <row r="3658" spans="1:6" ht="17.5" customHeight="1" thickBot="1">
      <c r="A3658" s="593">
        <v>4562</v>
      </c>
      <c r="B3658" s="594">
        <v>19</v>
      </c>
      <c r="C3658" s="595" t="s">
        <v>10712</v>
      </c>
      <c r="D3658" s="596" t="s">
        <v>6531</v>
      </c>
      <c r="E3658" s="585"/>
      <c r="F3658" s="585"/>
    </row>
    <row r="3659" spans="1:6" ht="17.5" customHeight="1" thickBot="1">
      <c r="A3659" s="593">
        <v>4563</v>
      </c>
      <c r="B3659" s="594">
        <v>19</v>
      </c>
      <c r="C3659" s="595" t="s">
        <v>10713</v>
      </c>
      <c r="D3659" s="596" t="s">
        <v>6531</v>
      </c>
      <c r="E3659" s="585"/>
      <c r="F3659" s="585"/>
    </row>
    <row r="3660" spans="1:6" ht="17.5" customHeight="1" thickBot="1">
      <c r="A3660" s="593">
        <v>45640</v>
      </c>
      <c r="B3660" s="594">
        <v>16</v>
      </c>
      <c r="C3660" s="595" t="s">
        <v>10714</v>
      </c>
      <c r="D3660" s="596" t="s">
        <v>6531</v>
      </c>
      <c r="E3660" s="585"/>
      <c r="F3660" s="585"/>
    </row>
    <row r="3661" spans="1:6" ht="17.5" customHeight="1" thickBot="1">
      <c r="A3661" s="593">
        <v>45641</v>
      </c>
      <c r="B3661" s="594">
        <v>8</v>
      </c>
      <c r="C3661" s="595" t="s">
        <v>10715</v>
      </c>
      <c r="D3661" s="596" t="s">
        <v>6531</v>
      </c>
      <c r="E3661" s="585"/>
      <c r="F3661" s="585"/>
    </row>
    <row r="3662" spans="1:6" ht="17.5" customHeight="1" thickBot="1">
      <c r="A3662" s="593">
        <v>45642</v>
      </c>
      <c r="B3662" s="594">
        <v>16</v>
      </c>
      <c r="C3662" s="595" t="s">
        <v>10716</v>
      </c>
      <c r="D3662" s="596" t="s">
        <v>6531</v>
      </c>
      <c r="E3662" s="585"/>
      <c r="F3662" s="585"/>
    </row>
    <row r="3663" spans="1:6" ht="17.5" customHeight="1" thickBot="1">
      <c r="A3663" s="593">
        <v>45701</v>
      </c>
      <c r="B3663" s="594">
        <v>8</v>
      </c>
      <c r="C3663" s="595" t="s">
        <v>10717</v>
      </c>
      <c r="D3663" s="596" t="s">
        <v>6531</v>
      </c>
      <c r="E3663" s="585"/>
      <c r="F3663" s="585"/>
    </row>
    <row r="3664" spans="1:6" ht="17.5" customHeight="1" thickBot="1">
      <c r="A3664" s="593">
        <v>4571</v>
      </c>
      <c r="B3664" s="594">
        <v>19</v>
      </c>
      <c r="C3664" s="595" t="s">
        <v>10718</v>
      </c>
      <c r="D3664" s="596" t="s">
        <v>6531</v>
      </c>
      <c r="E3664" s="585"/>
      <c r="F3664" s="585"/>
    </row>
    <row r="3665" spans="1:6" ht="17.5" customHeight="1" thickBot="1">
      <c r="A3665" s="593">
        <v>45710</v>
      </c>
      <c r="B3665" s="594">
        <v>8</v>
      </c>
      <c r="C3665" s="595" t="s">
        <v>10719</v>
      </c>
      <c r="D3665" s="596" t="s">
        <v>6531</v>
      </c>
      <c r="E3665" s="585"/>
      <c r="F3665" s="585"/>
    </row>
    <row r="3666" spans="1:6" ht="17.5" customHeight="1" thickBot="1">
      <c r="A3666" s="593">
        <v>4572</v>
      </c>
      <c r="B3666" s="594">
        <v>19</v>
      </c>
      <c r="C3666" s="595" t="s">
        <v>10720</v>
      </c>
      <c r="D3666" s="596" t="s">
        <v>6531</v>
      </c>
      <c r="E3666" s="585"/>
      <c r="F3666" s="585"/>
    </row>
    <row r="3667" spans="1:6" ht="17.5" customHeight="1" thickBot="1">
      <c r="A3667" s="593">
        <v>45720</v>
      </c>
      <c r="B3667" s="594">
        <v>16</v>
      </c>
      <c r="C3667" s="595" t="s">
        <v>10721</v>
      </c>
      <c r="D3667" s="596" t="s">
        <v>6531</v>
      </c>
      <c r="E3667" s="585"/>
      <c r="F3667" s="585"/>
    </row>
    <row r="3668" spans="1:6" ht="17.5" customHeight="1" thickBot="1">
      <c r="A3668" s="593">
        <v>45721</v>
      </c>
      <c r="B3668" s="594">
        <v>16</v>
      </c>
      <c r="C3668" s="595" t="s">
        <v>10722</v>
      </c>
      <c r="D3668" s="596" t="s">
        <v>6531</v>
      </c>
      <c r="E3668" s="585"/>
      <c r="F3668" s="585"/>
    </row>
    <row r="3669" spans="1:6" ht="17.5" customHeight="1" thickBot="1">
      <c r="A3669" s="593">
        <v>45722</v>
      </c>
      <c r="B3669" s="594">
        <v>16</v>
      </c>
      <c r="C3669" s="595" t="s">
        <v>10723</v>
      </c>
      <c r="D3669" s="596" t="s">
        <v>6531</v>
      </c>
      <c r="E3669" s="585"/>
      <c r="F3669" s="585"/>
    </row>
    <row r="3670" spans="1:6" ht="17.5" customHeight="1" thickBot="1">
      <c r="A3670" s="593">
        <v>45723</v>
      </c>
      <c r="B3670" s="594">
        <v>16</v>
      </c>
      <c r="C3670" s="595" t="s">
        <v>10724</v>
      </c>
      <c r="D3670" s="596" t="s">
        <v>6531</v>
      </c>
      <c r="E3670" s="585"/>
      <c r="F3670" s="585"/>
    </row>
    <row r="3671" spans="1:6" ht="17.5" customHeight="1" thickBot="1">
      <c r="A3671" s="593">
        <v>45724</v>
      </c>
      <c r="B3671" s="594">
        <v>16</v>
      </c>
      <c r="C3671" s="595" t="s">
        <v>10725</v>
      </c>
      <c r="D3671" s="596" t="s">
        <v>6531</v>
      </c>
      <c r="E3671" s="585"/>
      <c r="F3671" s="585"/>
    </row>
    <row r="3672" spans="1:6" ht="17.5" customHeight="1" thickBot="1">
      <c r="A3672" s="593">
        <v>45725</v>
      </c>
      <c r="B3672" s="594">
        <v>16</v>
      </c>
      <c r="C3672" s="595" t="s">
        <v>10726</v>
      </c>
      <c r="D3672" s="596" t="s">
        <v>6531</v>
      </c>
      <c r="E3672" s="585"/>
      <c r="F3672" s="585"/>
    </row>
    <row r="3673" spans="1:6" ht="17.5" customHeight="1" thickBot="1">
      <c r="A3673" s="593">
        <v>45726</v>
      </c>
      <c r="B3673" s="594">
        <v>16</v>
      </c>
      <c r="C3673" s="595" t="s">
        <v>10727</v>
      </c>
      <c r="D3673" s="596" t="s">
        <v>6531</v>
      </c>
      <c r="E3673" s="585"/>
      <c r="F3673" s="585"/>
    </row>
    <row r="3674" spans="1:6" ht="17.5" customHeight="1" thickBot="1">
      <c r="A3674" s="593">
        <v>45727</v>
      </c>
      <c r="B3674" s="594">
        <v>16</v>
      </c>
      <c r="C3674" s="595" t="s">
        <v>10728</v>
      </c>
      <c r="D3674" s="596" t="s">
        <v>6531</v>
      </c>
      <c r="E3674" s="585"/>
      <c r="F3674" s="585"/>
    </row>
    <row r="3675" spans="1:6" ht="17.5" customHeight="1" thickBot="1">
      <c r="A3675" s="593">
        <v>45728</v>
      </c>
      <c r="B3675" s="594">
        <v>16</v>
      </c>
      <c r="C3675" s="595" t="s">
        <v>10729</v>
      </c>
      <c r="D3675" s="596" t="s">
        <v>6531</v>
      </c>
      <c r="E3675" s="585"/>
      <c r="F3675" s="585"/>
    </row>
    <row r="3676" spans="1:6" ht="17.5" customHeight="1" thickBot="1">
      <c r="A3676" s="593">
        <v>4573</v>
      </c>
      <c r="B3676" s="594">
        <v>19</v>
      </c>
      <c r="C3676" s="595" t="s">
        <v>10730</v>
      </c>
      <c r="D3676" s="596" t="s">
        <v>6531</v>
      </c>
      <c r="E3676" s="585"/>
      <c r="F3676" s="585"/>
    </row>
    <row r="3677" spans="1:6" ht="17.5" customHeight="1" thickBot="1">
      <c r="A3677" s="593">
        <v>4574</v>
      </c>
      <c r="B3677" s="594">
        <v>19</v>
      </c>
      <c r="C3677" s="595" t="s">
        <v>10731</v>
      </c>
      <c r="D3677" s="596" t="s">
        <v>6531</v>
      </c>
      <c r="E3677" s="585"/>
      <c r="F3677" s="585"/>
    </row>
    <row r="3678" spans="1:6" ht="17.5" customHeight="1" thickBot="1">
      <c r="A3678" s="593">
        <v>45748</v>
      </c>
      <c r="B3678" s="594">
        <v>16</v>
      </c>
      <c r="C3678" s="595" t="s">
        <v>10732</v>
      </c>
      <c r="D3678" s="596" t="s">
        <v>6531</v>
      </c>
      <c r="E3678" s="585"/>
      <c r="F3678" s="585"/>
    </row>
    <row r="3679" spans="1:6" ht="17.5" customHeight="1" thickBot="1">
      <c r="A3679" s="593">
        <v>45749</v>
      </c>
      <c r="B3679" s="594">
        <v>16</v>
      </c>
      <c r="C3679" s="595" t="s">
        <v>10733</v>
      </c>
      <c r="D3679" s="596" t="s">
        <v>6531</v>
      </c>
      <c r="E3679" s="585"/>
      <c r="F3679" s="585"/>
    </row>
    <row r="3680" spans="1:6" ht="17.5" customHeight="1" thickBot="1">
      <c r="A3680" s="593">
        <v>4575</v>
      </c>
      <c r="B3680" s="594">
        <v>19</v>
      </c>
      <c r="C3680" s="595" t="s">
        <v>10734</v>
      </c>
      <c r="D3680" s="596" t="s">
        <v>6531</v>
      </c>
      <c r="E3680" s="585"/>
      <c r="F3680" s="585"/>
    </row>
    <row r="3681" spans="1:6" ht="17.5" customHeight="1" thickBot="1">
      <c r="A3681" s="593">
        <v>45750</v>
      </c>
      <c r="B3681" s="594">
        <v>16</v>
      </c>
      <c r="C3681" s="595" t="s">
        <v>10735</v>
      </c>
      <c r="D3681" s="596" t="s">
        <v>6531</v>
      </c>
      <c r="E3681" s="585"/>
      <c r="F3681" s="585"/>
    </row>
    <row r="3682" spans="1:6" ht="17.5" customHeight="1" thickBot="1">
      <c r="A3682" s="593">
        <v>45751</v>
      </c>
      <c r="B3682" s="594">
        <v>16</v>
      </c>
      <c r="C3682" s="595" t="s">
        <v>10736</v>
      </c>
      <c r="D3682" s="596" t="s">
        <v>6531</v>
      </c>
      <c r="E3682" s="585"/>
      <c r="F3682" s="585"/>
    </row>
    <row r="3683" spans="1:6" ht="17.5" customHeight="1" thickBot="1">
      <c r="A3683" s="593">
        <v>45752</v>
      </c>
      <c r="B3683" s="594">
        <v>16</v>
      </c>
      <c r="C3683" s="595" t="s">
        <v>10737</v>
      </c>
      <c r="D3683" s="596" t="s">
        <v>6531</v>
      </c>
      <c r="E3683" s="585"/>
      <c r="F3683" s="585"/>
    </row>
    <row r="3684" spans="1:6" ht="17.5" customHeight="1" thickBot="1">
      <c r="A3684" s="593">
        <v>45753</v>
      </c>
      <c r="B3684" s="594">
        <v>16</v>
      </c>
      <c r="C3684" s="595" t="s">
        <v>10738</v>
      </c>
      <c r="D3684" s="596" t="s">
        <v>6531</v>
      </c>
      <c r="E3684" s="585"/>
      <c r="F3684" s="585"/>
    </row>
    <row r="3685" spans="1:6" ht="17.5" customHeight="1" thickBot="1">
      <c r="A3685" s="593">
        <v>4576</v>
      </c>
      <c r="B3685" s="594">
        <v>19</v>
      </c>
      <c r="C3685" s="595" t="s">
        <v>10739</v>
      </c>
      <c r="D3685" s="596" t="s">
        <v>6531</v>
      </c>
      <c r="E3685" s="585"/>
      <c r="F3685" s="585"/>
    </row>
    <row r="3686" spans="1:6" ht="17.5" customHeight="1" thickBot="1">
      <c r="A3686" s="593">
        <v>45760</v>
      </c>
      <c r="B3686" s="594">
        <v>16</v>
      </c>
      <c r="C3686" s="595" t="s">
        <v>10740</v>
      </c>
      <c r="D3686" s="596" t="s">
        <v>6531</v>
      </c>
      <c r="E3686" s="585"/>
      <c r="F3686" s="585"/>
    </row>
    <row r="3687" spans="1:6" ht="17.5" customHeight="1" thickBot="1">
      <c r="A3687" s="593">
        <v>45761</v>
      </c>
      <c r="B3687" s="594">
        <v>16</v>
      </c>
      <c r="C3687" s="595" t="s">
        <v>10741</v>
      </c>
      <c r="D3687" s="596" t="s">
        <v>6531</v>
      </c>
      <c r="E3687" s="585"/>
      <c r="F3687" s="585"/>
    </row>
    <row r="3688" spans="1:6" ht="17.5" customHeight="1" thickBot="1">
      <c r="A3688" s="593">
        <v>45762</v>
      </c>
      <c r="B3688" s="594">
        <v>16</v>
      </c>
      <c r="C3688" s="595" t="s">
        <v>10742</v>
      </c>
      <c r="D3688" s="596" t="s">
        <v>6531</v>
      </c>
      <c r="E3688" s="585"/>
      <c r="F3688" s="585"/>
    </row>
    <row r="3689" spans="1:6" ht="17.5" customHeight="1" thickBot="1">
      <c r="A3689" s="593">
        <v>45763</v>
      </c>
      <c r="B3689" s="594">
        <v>16</v>
      </c>
      <c r="C3689" s="595" t="s">
        <v>10743</v>
      </c>
      <c r="D3689" s="596" t="s">
        <v>6531</v>
      </c>
      <c r="E3689" s="585"/>
      <c r="F3689" s="585"/>
    </row>
    <row r="3690" spans="1:6" ht="17.5" customHeight="1" thickBot="1">
      <c r="A3690" s="593">
        <v>45778</v>
      </c>
      <c r="B3690" s="594">
        <v>16</v>
      </c>
      <c r="C3690" s="595" t="s">
        <v>10744</v>
      </c>
      <c r="D3690" s="596" t="s">
        <v>6531</v>
      </c>
      <c r="E3690" s="585"/>
      <c r="F3690" s="585"/>
    </row>
    <row r="3691" spans="1:6" ht="17.5" customHeight="1" thickBot="1">
      <c r="A3691" s="593">
        <v>45779</v>
      </c>
      <c r="B3691" s="594">
        <v>16</v>
      </c>
      <c r="C3691" s="595" t="s">
        <v>10745</v>
      </c>
      <c r="D3691" s="596" t="s">
        <v>6531</v>
      </c>
      <c r="E3691" s="585"/>
      <c r="F3691" s="585"/>
    </row>
    <row r="3692" spans="1:6" ht="17.5" customHeight="1" thickBot="1">
      <c r="A3692" s="593">
        <v>45780</v>
      </c>
      <c r="B3692" s="594">
        <v>16</v>
      </c>
      <c r="C3692" s="595" t="s">
        <v>10746</v>
      </c>
      <c r="D3692" s="596" t="s">
        <v>6531</v>
      </c>
      <c r="E3692" s="585"/>
      <c r="F3692" s="585"/>
    </row>
    <row r="3693" spans="1:6" ht="17.5" customHeight="1" thickBot="1">
      <c r="A3693" s="593">
        <v>45781</v>
      </c>
      <c r="B3693" s="594">
        <v>16</v>
      </c>
      <c r="C3693" s="595" t="s">
        <v>10747</v>
      </c>
      <c r="D3693" s="596" t="s">
        <v>6531</v>
      </c>
      <c r="E3693" s="585"/>
      <c r="F3693" s="585"/>
    </row>
    <row r="3694" spans="1:6" ht="17.5" customHeight="1" thickBot="1">
      <c r="A3694" s="593">
        <v>45782</v>
      </c>
      <c r="B3694" s="594">
        <v>16</v>
      </c>
      <c r="C3694" s="595" t="s">
        <v>10748</v>
      </c>
      <c r="D3694" s="596" t="s">
        <v>6531</v>
      </c>
      <c r="E3694" s="585"/>
      <c r="F3694" s="585"/>
    </row>
    <row r="3695" spans="1:6" ht="17.5" customHeight="1" thickBot="1">
      <c r="A3695" s="593">
        <v>45783</v>
      </c>
      <c r="B3695" s="594">
        <v>16</v>
      </c>
      <c r="C3695" s="595" t="s">
        <v>10749</v>
      </c>
      <c r="D3695" s="596" t="s">
        <v>6531</v>
      </c>
      <c r="E3695" s="585"/>
      <c r="F3695" s="585"/>
    </row>
    <row r="3696" spans="1:6" ht="17.5" customHeight="1" thickBot="1">
      <c r="A3696" s="593">
        <v>45784</v>
      </c>
      <c r="B3696" s="594">
        <v>16</v>
      </c>
      <c r="C3696" s="595" t="s">
        <v>10750</v>
      </c>
      <c r="D3696" s="596" t="s">
        <v>6531</v>
      </c>
      <c r="E3696" s="585"/>
      <c r="F3696" s="585"/>
    </row>
    <row r="3697" spans="1:6" ht="17.5" customHeight="1" thickBot="1">
      <c r="A3697" s="593">
        <v>45785</v>
      </c>
      <c r="B3697" s="594">
        <v>16</v>
      </c>
      <c r="C3697" s="595" t="s">
        <v>10751</v>
      </c>
      <c r="D3697" s="596" t="s">
        <v>6531</v>
      </c>
      <c r="E3697" s="585"/>
      <c r="F3697" s="585"/>
    </row>
    <row r="3698" spans="1:6" ht="17.5" customHeight="1" thickBot="1">
      <c r="A3698" s="593">
        <v>45786</v>
      </c>
      <c r="B3698" s="594">
        <v>16</v>
      </c>
      <c r="C3698" s="595" t="s">
        <v>10752</v>
      </c>
      <c r="D3698" s="596" t="s">
        <v>6531</v>
      </c>
      <c r="E3698" s="585"/>
      <c r="F3698" s="585"/>
    </row>
    <row r="3699" spans="1:6" ht="17.5" customHeight="1" thickBot="1">
      <c r="A3699" s="593">
        <v>45787</v>
      </c>
      <c r="B3699" s="594">
        <v>16</v>
      </c>
      <c r="C3699" s="595" t="s">
        <v>10753</v>
      </c>
      <c r="D3699" s="596" t="s">
        <v>6531</v>
      </c>
      <c r="E3699" s="585"/>
      <c r="F3699" s="585"/>
    </row>
    <row r="3700" spans="1:6" ht="17.5" customHeight="1" thickBot="1">
      <c r="A3700" s="593">
        <v>45788</v>
      </c>
      <c r="B3700" s="594">
        <v>16</v>
      </c>
      <c r="C3700" s="595" t="s">
        <v>10754</v>
      </c>
      <c r="D3700" s="596" t="s">
        <v>6531</v>
      </c>
      <c r="E3700" s="585"/>
      <c r="F3700" s="585"/>
    </row>
    <row r="3701" spans="1:6" ht="17.5" customHeight="1" thickBot="1">
      <c r="A3701" s="593">
        <v>458</v>
      </c>
      <c r="B3701" s="594">
        <v>19</v>
      </c>
      <c r="C3701" s="595" t="s">
        <v>10755</v>
      </c>
      <c r="D3701" s="596" t="s">
        <v>6531</v>
      </c>
      <c r="E3701" s="585"/>
      <c r="F3701" s="585"/>
    </row>
    <row r="3702" spans="1:6" ht="17.5" customHeight="1" thickBot="1">
      <c r="A3702" s="593">
        <v>45901</v>
      </c>
      <c r="B3702" s="594">
        <v>16</v>
      </c>
      <c r="C3702" s="595" t="s">
        <v>10756</v>
      </c>
      <c r="D3702" s="596" t="s">
        <v>6531</v>
      </c>
      <c r="E3702" s="585"/>
      <c r="F3702" s="585"/>
    </row>
    <row r="3703" spans="1:6" ht="17.5" customHeight="1" thickBot="1">
      <c r="A3703" s="593">
        <v>45902</v>
      </c>
      <c r="B3703" s="594">
        <v>8</v>
      </c>
      <c r="C3703" s="595" t="s">
        <v>10757</v>
      </c>
      <c r="D3703" s="596" t="s">
        <v>6531</v>
      </c>
      <c r="E3703" s="585"/>
      <c r="F3703" s="585"/>
    </row>
    <row r="3704" spans="1:6" ht="17.5" customHeight="1" thickBot="1">
      <c r="A3704" s="593">
        <v>45903</v>
      </c>
      <c r="B3704" s="594">
        <v>16</v>
      </c>
      <c r="C3704" s="595" t="s">
        <v>10758</v>
      </c>
      <c r="D3704" s="596" t="s">
        <v>6531</v>
      </c>
      <c r="E3704" s="585"/>
      <c r="F3704" s="585"/>
    </row>
    <row r="3705" spans="1:6" ht="17.5" customHeight="1" thickBot="1">
      <c r="A3705" s="593">
        <v>45904</v>
      </c>
      <c r="B3705" s="594">
        <v>16</v>
      </c>
      <c r="C3705" s="595" t="s">
        <v>10759</v>
      </c>
      <c r="D3705" s="596" t="s">
        <v>6531</v>
      </c>
      <c r="E3705" s="585"/>
      <c r="F3705" s="585"/>
    </row>
    <row r="3706" spans="1:6" ht="17.5" customHeight="1" thickBot="1">
      <c r="A3706" s="593">
        <v>45905</v>
      </c>
      <c r="B3706" s="594">
        <v>16</v>
      </c>
      <c r="C3706" s="595" t="s">
        <v>10760</v>
      </c>
      <c r="D3706" s="596" t="s">
        <v>6531</v>
      </c>
      <c r="E3706" s="585"/>
      <c r="F3706" s="585"/>
    </row>
    <row r="3707" spans="1:6" ht="17.5" customHeight="1" thickBot="1">
      <c r="A3707" s="593">
        <v>4592</v>
      </c>
      <c r="B3707" s="594">
        <v>19</v>
      </c>
      <c r="C3707" s="595" t="s">
        <v>10761</v>
      </c>
      <c r="D3707" s="596" t="s">
        <v>6531</v>
      </c>
      <c r="E3707" s="585"/>
      <c r="F3707" s="585"/>
    </row>
    <row r="3708" spans="1:6" ht="17.5" customHeight="1" thickBot="1">
      <c r="A3708" s="593">
        <v>4594</v>
      </c>
      <c r="B3708" s="594">
        <v>19</v>
      </c>
      <c r="C3708" s="595" t="s">
        <v>10762</v>
      </c>
      <c r="D3708" s="596" t="s">
        <v>6531</v>
      </c>
      <c r="E3708" s="585"/>
      <c r="F3708" s="585"/>
    </row>
    <row r="3709" spans="1:6" ht="17.5" customHeight="1" thickBot="1">
      <c r="A3709" s="593">
        <v>4595</v>
      </c>
      <c r="B3709" s="594">
        <v>19</v>
      </c>
      <c r="C3709" s="595" t="s">
        <v>10763</v>
      </c>
      <c r="D3709" s="596" t="s">
        <v>6531</v>
      </c>
      <c r="E3709" s="585"/>
      <c r="F3709" s="585"/>
    </row>
    <row r="3710" spans="1:6" ht="17.5" customHeight="1" thickBot="1">
      <c r="A3710" s="593">
        <v>45999</v>
      </c>
      <c r="B3710" s="594">
        <v>8</v>
      </c>
      <c r="C3710" s="595" t="s">
        <v>10764</v>
      </c>
      <c r="D3710" s="596" t="s">
        <v>6531</v>
      </c>
      <c r="E3710" s="585"/>
      <c r="F3710" s="585"/>
    </row>
    <row r="3711" spans="1:6" ht="17.5" customHeight="1" thickBot="1">
      <c r="A3711" s="593">
        <v>459991100</v>
      </c>
      <c r="B3711" s="594">
        <v>8</v>
      </c>
      <c r="C3711" s="595" t="s">
        <v>10765</v>
      </c>
      <c r="D3711" s="596" t="s">
        <v>6531</v>
      </c>
      <c r="E3711" s="585"/>
      <c r="F3711" s="585"/>
    </row>
    <row r="3712" spans="1:6" ht="17.5" customHeight="1" thickBot="1">
      <c r="A3712" s="593">
        <v>459991199</v>
      </c>
      <c r="B3712" s="594">
        <v>8</v>
      </c>
      <c r="C3712" s="595" t="s">
        <v>10765</v>
      </c>
      <c r="D3712" s="596" t="s">
        <v>6531</v>
      </c>
      <c r="E3712" s="585"/>
      <c r="F3712" s="585"/>
    </row>
    <row r="3713" spans="1:6" ht="17.5" customHeight="1" thickBot="1">
      <c r="A3713" s="593">
        <v>4601</v>
      </c>
      <c r="B3713" s="594">
        <v>2</v>
      </c>
      <c r="C3713" s="595" t="s">
        <v>10766</v>
      </c>
      <c r="D3713" s="596" t="s">
        <v>6531</v>
      </c>
      <c r="E3713" s="585"/>
      <c r="F3713" s="585"/>
    </row>
    <row r="3714" spans="1:6" ht="17.5" customHeight="1" thickBot="1">
      <c r="A3714" s="593">
        <v>4602</v>
      </c>
      <c r="B3714" s="594">
        <v>2</v>
      </c>
      <c r="C3714" s="595" t="s">
        <v>10767</v>
      </c>
      <c r="D3714" s="596" t="s">
        <v>6531</v>
      </c>
      <c r="E3714" s="585"/>
      <c r="F3714" s="585"/>
    </row>
    <row r="3715" spans="1:6" ht="17.5" customHeight="1" thickBot="1">
      <c r="A3715" s="593">
        <v>4603</v>
      </c>
      <c r="B3715" s="594">
        <v>2</v>
      </c>
      <c r="C3715" s="595" t="s">
        <v>10768</v>
      </c>
      <c r="D3715" s="596" t="s">
        <v>6531</v>
      </c>
      <c r="E3715" s="585"/>
      <c r="F3715" s="585"/>
    </row>
    <row r="3716" spans="1:6" ht="17.5" customHeight="1" thickBot="1">
      <c r="A3716" s="593">
        <v>4604</v>
      </c>
      <c r="B3716" s="594">
        <v>2</v>
      </c>
      <c r="C3716" s="595" t="s">
        <v>10769</v>
      </c>
      <c r="D3716" s="596" t="s">
        <v>6531</v>
      </c>
      <c r="E3716" s="585"/>
      <c r="F3716" s="585"/>
    </row>
    <row r="3717" spans="1:6" ht="17.5" customHeight="1" thickBot="1">
      <c r="A3717" s="593">
        <v>4605</v>
      </c>
      <c r="B3717" s="594">
        <v>2</v>
      </c>
      <c r="C3717" s="595" t="s">
        <v>10770</v>
      </c>
      <c r="D3717" s="596" t="s">
        <v>6531</v>
      </c>
      <c r="E3717" s="585"/>
      <c r="F3717" s="585"/>
    </row>
    <row r="3718" spans="1:6" ht="17.5" customHeight="1" thickBot="1">
      <c r="A3718" s="593">
        <v>4606</v>
      </c>
      <c r="B3718" s="594">
        <v>2</v>
      </c>
      <c r="C3718" s="595" t="s">
        <v>10771</v>
      </c>
      <c r="D3718" s="596" t="s">
        <v>6531</v>
      </c>
      <c r="E3718" s="585"/>
      <c r="F3718" s="585"/>
    </row>
    <row r="3719" spans="1:6" ht="17.5" customHeight="1" thickBot="1">
      <c r="A3719" s="593">
        <v>4607</v>
      </c>
      <c r="B3719" s="594">
        <v>2</v>
      </c>
      <c r="C3719" s="595" t="s">
        <v>10772</v>
      </c>
      <c r="D3719" s="596" t="s">
        <v>6531</v>
      </c>
      <c r="E3719" s="585"/>
      <c r="F3719" s="585"/>
    </row>
    <row r="3720" spans="1:6" ht="17.5" customHeight="1" thickBot="1">
      <c r="A3720" s="593">
        <v>4611</v>
      </c>
      <c r="B3720" s="594">
        <v>19</v>
      </c>
      <c r="C3720" s="595" t="s">
        <v>10773</v>
      </c>
      <c r="D3720" s="596" t="s">
        <v>6531</v>
      </c>
      <c r="E3720" s="585"/>
      <c r="F3720" s="585"/>
    </row>
    <row r="3721" spans="1:6" ht="17.5" customHeight="1" thickBot="1">
      <c r="A3721" s="593">
        <v>4613</v>
      </c>
      <c r="B3721" s="594">
        <v>19</v>
      </c>
      <c r="C3721" s="595" t="s">
        <v>10774</v>
      </c>
      <c r="D3721" s="596" t="s">
        <v>6531</v>
      </c>
      <c r="E3721" s="585"/>
      <c r="F3721" s="585"/>
    </row>
    <row r="3722" spans="1:6" ht="17.5" customHeight="1" thickBot="1">
      <c r="A3722" s="593">
        <v>4614</v>
      </c>
      <c r="B3722" s="594">
        <v>19</v>
      </c>
      <c r="C3722" s="595" t="s">
        <v>10775</v>
      </c>
      <c r="D3722" s="596" t="s">
        <v>6531</v>
      </c>
      <c r="E3722" s="585"/>
      <c r="F3722" s="585"/>
    </row>
    <row r="3723" spans="1:6" ht="17.5" customHeight="1" thickBot="1">
      <c r="A3723" s="593">
        <v>4621</v>
      </c>
      <c r="B3723" s="594">
        <v>19</v>
      </c>
      <c r="C3723" s="595" t="s">
        <v>10776</v>
      </c>
      <c r="D3723" s="596" t="s">
        <v>6531</v>
      </c>
      <c r="E3723" s="585"/>
      <c r="F3723" s="585"/>
    </row>
    <row r="3724" spans="1:6" ht="17.5" customHeight="1" thickBot="1">
      <c r="A3724" s="593">
        <v>4622</v>
      </c>
      <c r="B3724" s="594">
        <v>19</v>
      </c>
      <c r="C3724" s="595" t="s">
        <v>10777</v>
      </c>
      <c r="D3724" s="596" t="s">
        <v>6531</v>
      </c>
      <c r="E3724" s="585"/>
      <c r="F3724" s="585"/>
    </row>
    <row r="3725" spans="1:6" ht="17.5" customHeight="1" thickBot="1">
      <c r="A3725" s="593">
        <v>4624</v>
      </c>
      <c r="B3725" s="594">
        <v>19</v>
      </c>
      <c r="C3725" s="595" t="s">
        <v>10778</v>
      </c>
      <c r="D3725" s="596" t="s">
        <v>6531</v>
      </c>
      <c r="E3725" s="585"/>
      <c r="F3725" s="585"/>
    </row>
    <row r="3726" spans="1:6" ht="17.5" customHeight="1" thickBot="1">
      <c r="A3726" s="593">
        <v>4641</v>
      </c>
      <c r="B3726" s="594">
        <v>19</v>
      </c>
      <c r="C3726" s="595" t="s">
        <v>10779</v>
      </c>
      <c r="D3726" s="596" t="s">
        <v>6531</v>
      </c>
      <c r="E3726" s="585"/>
      <c r="F3726" s="585"/>
    </row>
    <row r="3727" spans="1:6" ht="17.5" customHeight="1" thickBot="1">
      <c r="A3727" s="593">
        <v>4642</v>
      </c>
      <c r="B3727" s="594">
        <v>19</v>
      </c>
      <c r="C3727" s="595" t="s">
        <v>10780</v>
      </c>
      <c r="D3727" s="596" t="s">
        <v>6531</v>
      </c>
      <c r="E3727" s="585"/>
      <c r="F3727" s="585"/>
    </row>
    <row r="3728" spans="1:6" ht="17.5" customHeight="1" thickBot="1">
      <c r="A3728" s="593">
        <v>4651</v>
      </c>
      <c r="B3728" s="594">
        <v>19</v>
      </c>
      <c r="C3728" s="595" t="s">
        <v>10781</v>
      </c>
      <c r="D3728" s="596" t="s">
        <v>6531</v>
      </c>
      <c r="E3728" s="585"/>
      <c r="F3728" s="585"/>
    </row>
    <row r="3729" spans="1:6" ht="17.5" customHeight="1" thickBot="1">
      <c r="A3729" s="593">
        <v>4652</v>
      </c>
      <c r="B3729" s="594">
        <v>19</v>
      </c>
      <c r="C3729" s="595" t="s">
        <v>10782</v>
      </c>
      <c r="D3729" s="596" t="s">
        <v>6531</v>
      </c>
      <c r="E3729" s="585"/>
      <c r="F3729" s="585"/>
    </row>
    <row r="3730" spans="1:6" ht="17.5" customHeight="1" thickBot="1">
      <c r="A3730" s="593">
        <v>4671</v>
      </c>
      <c r="B3730" s="594">
        <v>19</v>
      </c>
      <c r="C3730" s="595" t="s">
        <v>10783</v>
      </c>
      <c r="D3730" s="596" t="s">
        <v>6531</v>
      </c>
      <c r="E3730" s="585"/>
      <c r="F3730" s="585"/>
    </row>
    <row r="3731" spans="1:6" ht="17.5" customHeight="1" thickBot="1">
      <c r="A3731" s="593">
        <v>4672</v>
      </c>
      <c r="B3731" s="594">
        <v>19</v>
      </c>
      <c r="C3731" s="595" t="s">
        <v>10784</v>
      </c>
      <c r="D3731" s="596" t="s">
        <v>6531</v>
      </c>
      <c r="E3731" s="585"/>
      <c r="F3731" s="585"/>
    </row>
    <row r="3732" spans="1:6" ht="17.5" customHeight="1" thickBot="1">
      <c r="A3732" s="593">
        <v>4673</v>
      </c>
      <c r="B3732" s="594">
        <v>19</v>
      </c>
      <c r="C3732" s="595" t="s">
        <v>10785</v>
      </c>
      <c r="D3732" s="596" t="s">
        <v>10786</v>
      </c>
      <c r="E3732" s="585"/>
      <c r="F3732" s="585"/>
    </row>
    <row r="3733" spans="1:6" ht="17.5" customHeight="1" thickBot="1">
      <c r="A3733" s="593">
        <v>4674</v>
      </c>
      <c r="B3733" s="594">
        <v>19</v>
      </c>
      <c r="C3733" s="595" t="s">
        <v>10787</v>
      </c>
      <c r="D3733" s="596" t="s">
        <v>10786</v>
      </c>
      <c r="E3733" s="585"/>
      <c r="F3733" s="585"/>
    </row>
    <row r="3734" spans="1:6" ht="17.5" customHeight="1" thickBot="1">
      <c r="A3734" s="593">
        <v>4675</v>
      </c>
      <c r="B3734" s="594">
        <v>19</v>
      </c>
      <c r="C3734" s="595" t="s">
        <v>10788</v>
      </c>
      <c r="D3734" s="596" t="s">
        <v>6531</v>
      </c>
      <c r="E3734" s="585"/>
      <c r="F3734" s="585"/>
    </row>
    <row r="3735" spans="1:6" ht="17.5" customHeight="1" thickBot="1">
      <c r="A3735" s="593">
        <v>4676</v>
      </c>
      <c r="B3735" s="594">
        <v>19</v>
      </c>
      <c r="C3735" s="595" t="s">
        <v>10789</v>
      </c>
      <c r="D3735" s="596" t="s">
        <v>6531</v>
      </c>
      <c r="E3735" s="585"/>
      <c r="F3735" s="585"/>
    </row>
    <row r="3736" spans="1:6" ht="17.5" customHeight="1" thickBot="1">
      <c r="A3736" s="593">
        <v>4680</v>
      </c>
      <c r="B3736" s="594">
        <v>19</v>
      </c>
      <c r="C3736" s="595" t="s">
        <v>10790</v>
      </c>
      <c r="D3736" s="596" t="s">
        <v>6531</v>
      </c>
      <c r="E3736" s="585"/>
      <c r="F3736" s="585"/>
    </row>
    <row r="3737" spans="1:6" ht="17.5" customHeight="1" thickBot="1">
      <c r="A3737" s="593">
        <v>4693</v>
      </c>
      <c r="B3737" s="594">
        <v>19</v>
      </c>
      <c r="C3737" s="595" t="s">
        <v>10791</v>
      </c>
      <c r="D3737" s="596" t="s">
        <v>6531</v>
      </c>
      <c r="E3737" s="585"/>
      <c r="F3737" s="585"/>
    </row>
    <row r="3738" spans="1:6" ht="17.5" customHeight="1" thickBot="1">
      <c r="A3738" s="593">
        <v>4694</v>
      </c>
      <c r="B3738" s="594">
        <v>19</v>
      </c>
      <c r="C3738" s="595" t="s">
        <v>10792</v>
      </c>
      <c r="D3738" s="596" t="s">
        <v>6531</v>
      </c>
      <c r="E3738" s="585"/>
      <c r="F3738" s="585"/>
    </row>
    <row r="3739" spans="1:6" ht="17.5" customHeight="1" thickBot="1">
      <c r="A3739" s="593">
        <v>47001</v>
      </c>
      <c r="B3739" s="594">
        <v>16</v>
      </c>
      <c r="C3739" s="595" t="s">
        <v>10793</v>
      </c>
      <c r="D3739" s="596" t="s">
        <v>6531</v>
      </c>
      <c r="E3739" s="585"/>
      <c r="F3739" s="585"/>
    </row>
    <row r="3740" spans="1:6" ht="17.5" customHeight="1" thickBot="1">
      <c r="A3740" s="593">
        <v>47002</v>
      </c>
      <c r="B3740" s="594">
        <v>16</v>
      </c>
      <c r="C3740" s="595" t="s">
        <v>10794</v>
      </c>
      <c r="D3740" s="596" t="s">
        <v>6531</v>
      </c>
      <c r="E3740" s="585"/>
      <c r="F3740" s="585"/>
    </row>
    <row r="3741" spans="1:6" ht="17.5" customHeight="1" thickBot="1">
      <c r="A3741" s="593">
        <v>47003</v>
      </c>
      <c r="B3741" s="594">
        <v>16</v>
      </c>
      <c r="C3741" s="595" t="s">
        <v>10795</v>
      </c>
      <c r="D3741" s="596" t="s">
        <v>6531</v>
      </c>
      <c r="E3741" s="585"/>
      <c r="F3741" s="585"/>
    </row>
    <row r="3742" spans="1:6" ht="17.5" customHeight="1" thickBot="1">
      <c r="A3742" s="593">
        <v>47004</v>
      </c>
      <c r="B3742" s="594">
        <v>16</v>
      </c>
      <c r="C3742" s="595" t="s">
        <v>10796</v>
      </c>
      <c r="D3742" s="596" t="s">
        <v>6531</v>
      </c>
      <c r="E3742" s="585"/>
      <c r="F3742" s="585"/>
    </row>
    <row r="3743" spans="1:6" ht="17.5" customHeight="1" thickBot="1">
      <c r="A3743" s="593">
        <v>47005</v>
      </c>
      <c r="B3743" s="594">
        <v>8</v>
      </c>
      <c r="C3743" s="595" t="s">
        <v>10797</v>
      </c>
      <c r="D3743" s="596" t="s">
        <v>6531</v>
      </c>
      <c r="E3743" s="585"/>
      <c r="F3743" s="585"/>
    </row>
    <row r="3744" spans="1:6" ht="17.5" customHeight="1" thickBot="1">
      <c r="A3744" s="593">
        <v>4701</v>
      </c>
      <c r="B3744" s="594">
        <v>2</v>
      </c>
      <c r="C3744" s="595" t="s">
        <v>10798</v>
      </c>
      <c r="D3744" s="596" t="s">
        <v>10799</v>
      </c>
      <c r="E3744" s="585"/>
      <c r="F3744" s="585"/>
    </row>
    <row r="3745" spans="1:6" ht="17.5" customHeight="1" thickBot="1">
      <c r="A3745" s="593">
        <v>4702</v>
      </c>
      <c r="B3745" s="594">
        <v>2</v>
      </c>
      <c r="C3745" s="595" t="s">
        <v>10800</v>
      </c>
      <c r="D3745" s="596" t="s">
        <v>10801</v>
      </c>
      <c r="E3745" s="585"/>
      <c r="F3745" s="585"/>
    </row>
    <row r="3746" spans="1:6" ht="17.5" customHeight="1" thickBot="1">
      <c r="A3746" s="593">
        <v>4703</v>
      </c>
      <c r="B3746" s="594">
        <v>2</v>
      </c>
      <c r="C3746" s="595" t="s">
        <v>10802</v>
      </c>
      <c r="D3746" s="596" t="s">
        <v>10803</v>
      </c>
      <c r="E3746" s="585"/>
      <c r="F3746" s="585"/>
    </row>
    <row r="3747" spans="1:6" ht="17.5" customHeight="1" thickBot="1">
      <c r="A3747" s="593">
        <v>4704</v>
      </c>
      <c r="B3747" s="594">
        <v>2</v>
      </c>
      <c r="C3747" s="595" t="s">
        <v>10804</v>
      </c>
      <c r="D3747" s="596" t="s">
        <v>6531</v>
      </c>
      <c r="E3747" s="585"/>
      <c r="F3747" s="585"/>
    </row>
    <row r="3748" spans="1:6" ht="17.5" customHeight="1" thickBot="1">
      <c r="A3748" s="593">
        <v>4705</v>
      </c>
      <c r="B3748" s="594">
        <v>2</v>
      </c>
      <c r="C3748" s="595" t="s">
        <v>10805</v>
      </c>
      <c r="D3748" s="596" t="s">
        <v>6531</v>
      </c>
      <c r="E3748" s="585"/>
      <c r="F3748" s="585"/>
    </row>
    <row r="3749" spans="1:6" ht="17.5" customHeight="1" thickBot="1">
      <c r="A3749" s="593">
        <v>47050</v>
      </c>
      <c r="B3749" s="594">
        <v>16</v>
      </c>
      <c r="C3749" s="595" t="s">
        <v>10806</v>
      </c>
      <c r="D3749" s="596" t="s">
        <v>6531</v>
      </c>
      <c r="E3749" s="585"/>
      <c r="F3749" s="585"/>
    </row>
    <row r="3750" spans="1:6" ht="17.5" customHeight="1" thickBot="1">
      <c r="A3750" s="593">
        <v>47051</v>
      </c>
      <c r="B3750" s="594">
        <v>16</v>
      </c>
      <c r="C3750" s="595" t="s">
        <v>10807</v>
      </c>
      <c r="D3750" s="596" t="s">
        <v>6531</v>
      </c>
      <c r="E3750" s="585"/>
      <c r="F3750" s="585"/>
    </row>
    <row r="3751" spans="1:6" ht="17.5" customHeight="1" thickBot="1">
      <c r="A3751" s="593">
        <v>47052</v>
      </c>
      <c r="B3751" s="594">
        <v>16</v>
      </c>
      <c r="C3751" s="595" t="s">
        <v>10808</v>
      </c>
      <c r="D3751" s="596" t="s">
        <v>6531</v>
      </c>
      <c r="E3751" s="585"/>
      <c r="F3751" s="585"/>
    </row>
    <row r="3752" spans="1:6" ht="17.5" customHeight="1" thickBot="1">
      <c r="A3752" s="593">
        <v>47053</v>
      </c>
      <c r="B3752" s="594">
        <v>16</v>
      </c>
      <c r="C3752" s="595" t="s">
        <v>10809</v>
      </c>
      <c r="D3752" s="596" t="s">
        <v>6531</v>
      </c>
      <c r="E3752" s="585"/>
      <c r="F3752" s="585"/>
    </row>
    <row r="3753" spans="1:6" ht="17.5" customHeight="1" thickBot="1">
      <c r="A3753" s="593">
        <v>47054</v>
      </c>
      <c r="B3753" s="594">
        <v>16</v>
      </c>
      <c r="C3753" s="595" t="s">
        <v>10810</v>
      </c>
      <c r="D3753" s="596" t="s">
        <v>6531</v>
      </c>
      <c r="E3753" s="585"/>
      <c r="F3753" s="585"/>
    </row>
    <row r="3754" spans="1:6" ht="17.5" customHeight="1" thickBot="1">
      <c r="A3754" s="593">
        <v>47055</v>
      </c>
      <c r="B3754" s="594">
        <v>16</v>
      </c>
      <c r="C3754" s="595" t="s">
        <v>10811</v>
      </c>
      <c r="D3754" s="596" t="s">
        <v>6531</v>
      </c>
      <c r="E3754" s="585"/>
      <c r="F3754" s="585"/>
    </row>
    <row r="3755" spans="1:6" ht="17.5" customHeight="1" thickBot="1">
      <c r="A3755" s="593">
        <v>4706</v>
      </c>
      <c r="B3755" s="594">
        <v>2</v>
      </c>
      <c r="C3755" s="595" t="s">
        <v>10812</v>
      </c>
      <c r="D3755" s="596" t="s">
        <v>10813</v>
      </c>
      <c r="E3755" s="585"/>
      <c r="F3755" s="585"/>
    </row>
    <row r="3756" spans="1:6" ht="17.5" customHeight="1" thickBot="1">
      <c r="A3756" s="593">
        <v>4707</v>
      </c>
      <c r="B3756" s="594">
        <v>2</v>
      </c>
      <c r="C3756" s="595" t="s">
        <v>10814</v>
      </c>
      <c r="D3756" s="596" t="s">
        <v>10815</v>
      </c>
      <c r="E3756" s="585"/>
      <c r="F3756" s="585"/>
    </row>
    <row r="3757" spans="1:6" ht="17.5" customHeight="1" thickBot="1">
      <c r="A3757" s="593">
        <v>4708</v>
      </c>
      <c r="B3757" s="594">
        <v>2</v>
      </c>
      <c r="C3757" s="595" t="s">
        <v>10816</v>
      </c>
      <c r="D3757" s="596" t="s">
        <v>6938</v>
      </c>
      <c r="E3757" s="585"/>
      <c r="F3757" s="585"/>
    </row>
    <row r="3758" spans="1:6" ht="17.5" customHeight="1" thickBot="1">
      <c r="A3758" s="593">
        <v>4709</v>
      </c>
      <c r="B3758" s="594">
        <v>2</v>
      </c>
      <c r="C3758" s="595" t="s">
        <v>10817</v>
      </c>
      <c r="D3758" s="596" t="s">
        <v>6531</v>
      </c>
      <c r="E3758" s="585"/>
      <c r="F3758" s="585"/>
    </row>
    <row r="3759" spans="1:6" ht="17.5" customHeight="1" thickBot="1">
      <c r="A3759" s="593">
        <v>4710</v>
      </c>
      <c r="B3759" s="594">
        <v>2</v>
      </c>
      <c r="C3759" s="595" t="s">
        <v>10818</v>
      </c>
      <c r="D3759" s="596" t="s">
        <v>6531</v>
      </c>
      <c r="E3759" s="585"/>
      <c r="F3759" s="585"/>
    </row>
    <row r="3760" spans="1:6" ht="17.5" customHeight="1" thickBot="1">
      <c r="A3760" s="593">
        <v>4711</v>
      </c>
      <c r="B3760" s="594">
        <v>2</v>
      </c>
      <c r="C3760" s="595" t="s">
        <v>10819</v>
      </c>
      <c r="D3760" s="596" t="s">
        <v>6531</v>
      </c>
      <c r="E3760" s="585"/>
      <c r="F3760" s="585"/>
    </row>
    <row r="3761" spans="1:6" ht="17.5" customHeight="1" thickBot="1">
      <c r="A3761" s="593">
        <v>4712</v>
      </c>
      <c r="B3761" s="594">
        <v>2</v>
      </c>
      <c r="C3761" s="595" t="s">
        <v>10820</v>
      </c>
      <c r="D3761" s="596" t="s">
        <v>6531</v>
      </c>
      <c r="E3761" s="585"/>
      <c r="F3761" s="585"/>
    </row>
    <row r="3762" spans="1:6" ht="17.5" customHeight="1" thickBot="1">
      <c r="A3762" s="593">
        <v>4713</v>
      </c>
      <c r="B3762" s="594">
        <v>2</v>
      </c>
      <c r="C3762" s="595" t="s">
        <v>10821</v>
      </c>
      <c r="D3762" s="596" t="s">
        <v>6531</v>
      </c>
      <c r="E3762" s="585"/>
      <c r="F3762" s="585"/>
    </row>
    <row r="3763" spans="1:6" ht="17.5" customHeight="1" thickBot="1">
      <c r="A3763" s="593">
        <v>4714</v>
      </c>
      <c r="B3763" s="594">
        <v>2</v>
      </c>
      <c r="C3763" s="595" t="s">
        <v>10822</v>
      </c>
      <c r="D3763" s="596" t="s">
        <v>6531</v>
      </c>
      <c r="E3763" s="585"/>
      <c r="F3763" s="585"/>
    </row>
    <row r="3764" spans="1:6" ht="17.5" customHeight="1" thickBot="1">
      <c r="A3764" s="593">
        <v>4715</v>
      </c>
      <c r="B3764" s="594">
        <v>2</v>
      </c>
      <c r="C3764" s="595" t="s">
        <v>10823</v>
      </c>
      <c r="D3764" s="596" t="s">
        <v>6531</v>
      </c>
      <c r="E3764" s="585"/>
      <c r="F3764" s="585"/>
    </row>
    <row r="3765" spans="1:6" ht="17.5" customHeight="1" thickBot="1">
      <c r="A3765" s="593">
        <v>4716</v>
      </c>
      <c r="B3765" s="594">
        <v>2</v>
      </c>
      <c r="C3765" s="595" t="s">
        <v>10824</v>
      </c>
      <c r="D3765" s="596" t="s">
        <v>6531</v>
      </c>
      <c r="E3765" s="585"/>
      <c r="F3765" s="585"/>
    </row>
    <row r="3766" spans="1:6" ht="17.5" customHeight="1" thickBot="1">
      <c r="A3766" s="593">
        <v>4717</v>
      </c>
      <c r="B3766" s="594">
        <v>2</v>
      </c>
      <c r="C3766" s="595" t="s">
        <v>10825</v>
      </c>
      <c r="D3766" s="596" t="s">
        <v>6531</v>
      </c>
      <c r="E3766" s="585"/>
      <c r="F3766" s="585"/>
    </row>
    <row r="3767" spans="1:6" ht="17.5" customHeight="1" thickBot="1">
      <c r="A3767" s="593">
        <v>4718</v>
      </c>
      <c r="B3767" s="594">
        <v>2</v>
      </c>
      <c r="C3767" s="595" t="s">
        <v>10826</v>
      </c>
      <c r="D3767" s="596" t="s">
        <v>6531</v>
      </c>
      <c r="E3767" s="585"/>
      <c r="F3767" s="585"/>
    </row>
    <row r="3768" spans="1:6" ht="17.5" customHeight="1" thickBot="1">
      <c r="A3768" s="593">
        <v>4719</v>
      </c>
      <c r="B3768" s="594">
        <v>2</v>
      </c>
      <c r="C3768" s="595" t="s">
        <v>10827</v>
      </c>
      <c r="D3768" s="596" t="s">
        <v>6531</v>
      </c>
      <c r="E3768" s="585"/>
      <c r="F3768" s="585"/>
    </row>
    <row r="3769" spans="1:6" ht="17.5" customHeight="1" thickBot="1">
      <c r="A3769" s="593">
        <v>4720</v>
      </c>
      <c r="B3769" s="594">
        <v>2</v>
      </c>
      <c r="C3769" s="595" t="s">
        <v>10828</v>
      </c>
      <c r="D3769" s="596" t="s">
        <v>6531</v>
      </c>
      <c r="E3769" s="585"/>
      <c r="F3769" s="585"/>
    </row>
    <row r="3770" spans="1:6" ht="17.5" customHeight="1" thickBot="1">
      <c r="A3770" s="593">
        <v>47201</v>
      </c>
      <c r="B3770" s="594">
        <v>16</v>
      </c>
      <c r="C3770" s="595" t="s">
        <v>10829</v>
      </c>
      <c r="D3770" s="596" t="s">
        <v>6531</v>
      </c>
      <c r="E3770" s="585"/>
      <c r="F3770" s="585"/>
    </row>
    <row r="3771" spans="1:6" ht="17.5" customHeight="1" thickBot="1">
      <c r="A3771" s="593">
        <v>47202</v>
      </c>
      <c r="B3771" s="594">
        <v>16</v>
      </c>
      <c r="C3771" s="595" t="s">
        <v>10830</v>
      </c>
      <c r="D3771" s="596" t="s">
        <v>6531</v>
      </c>
      <c r="E3771" s="585"/>
      <c r="F3771" s="585"/>
    </row>
    <row r="3772" spans="1:6" ht="17.5" customHeight="1" thickBot="1">
      <c r="A3772" s="593">
        <v>47203</v>
      </c>
      <c r="B3772" s="594">
        <v>16</v>
      </c>
      <c r="C3772" s="595" t="s">
        <v>10831</v>
      </c>
      <c r="D3772" s="596" t="s">
        <v>6531</v>
      </c>
      <c r="E3772" s="585"/>
      <c r="F3772" s="585"/>
    </row>
    <row r="3773" spans="1:6" ht="17.5" customHeight="1" thickBot="1">
      <c r="A3773" s="593">
        <v>47204</v>
      </c>
      <c r="B3773" s="594">
        <v>16</v>
      </c>
      <c r="C3773" s="595" t="s">
        <v>10832</v>
      </c>
      <c r="D3773" s="596" t="s">
        <v>6531</v>
      </c>
      <c r="E3773" s="585"/>
      <c r="F3773" s="585"/>
    </row>
    <row r="3774" spans="1:6" ht="17.5" customHeight="1" thickBot="1">
      <c r="A3774" s="593">
        <v>47205</v>
      </c>
      <c r="B3774" s="594">
        <v>8</v>
      </c>
      <c r="C3774" s="595" t="s">
        <v>10833</v>
      </c>
      <c r="D3774" s="596" t="s">
        <v>6531</v>
      </c>
      <c r="E3774" s="585"/>
      <c r="F3774" s="585"/>
    </row>
    <row r="3775" spans="1:6" ht="17.5" customHeight="1" thickBot="1">
      <c r="A3775" s="593">
        <v>47206</v>
      </c>
      <c r="B3775" s="594">
        <v>16</v>
      </c>
      <c r="C3775" s="595" t="s">
        <v>10834</v>
      </c>
      <c r="D3775" s="596" t="s">
        <v>6531</v>
      </c>
      <c r="E3775" s="585"/>
      <c r="F3775" s="585"/>
    </row>
    <row r="3776" spans="1:6" ht="17.5" customHeight="1" thickBot="1">
      <c r="A3776" s="593">
        <v>47301</v>
      </c>
      <c r="B3776" s="594">
        <v>8</v>
      </c>
      <c r="C3776" s="595" t="s">
        <v>10835</v>
      </c>
      <c r="D3776" s="596" t="s">
        <v>6531</v>
      </c>
      <c r="E3776" s="585"/>
      <c r="F3776" s="585"/>
    </row>
    <row r="3777" spans="1:6" ht="17.5" customHeight="1" thickBot="1">
      <c r="A3777" s="593">
        <v>47401</v>
      </c>
      <c r="B3777" s="594">
        <v>16</v>
      </c>
      <c r="C3777" s="595" t="s">
        <v>10836</v>
      </c>
      <c r="D3777" s="596" t="s">
        <v>6531</v>
      </c>
      <c r="E3777" s="585"/>
      <c r="F3777" s="585"/>
    </row>
    <row r="3778" spans="1:6" ht="17.5" customHeight="1" thickBot="1">
      <c r="A3778" s="593">
        <v>47402</v>
      </c>
      <c r="B3778" s="594">
        <v>16</v>
      </c>
      <c r="C3778" s="595" t="s">
        <v>10837</v>
      </c>
      <c r="D3778" s="596" t="s">
        <v>6531</v>
      </c>
      <c r="E3778" s="585"/>
      <c r="F3778" s="585"/>
    </row>
    <row r="3779" spans="1:6" ht="17.5" customHeight="1" thickBot="1">
      <c r="A3779" s="593">
        <v>47403</v>
      </c>
      <c r="B3779" s="594">
        <v>16</v>
      </c>
      <c r="C3779" s="595" t="s">
        <v>10838</v>
      </c>
      <c r="D3779" s="596" t="s">
        <v>6531</v>
      </c>
      <c r="E3779" s="585"/>
      <c r="F3779" s="585"/>
    </row>
    <row r="3780" spans="1:6" ht="17.5" customHeight="1" thickBot="1">
      <c r="A3780" s="593">
        <v>47404</v>
      </c>
      <c r="B3780" s="594">
        <v>16</v>
      </c>
      <c r="C3780" s="595" t="s">
        <v>10839</v>
      </c>
      <c r="D3780" s="596" t="s">
        <v>6531</v>
      </c>
      <c r="E3780" s="585"/>
      <c r="F3780" s="585"/>
    </row>
    <row r="3781" spans="1:6" ht="17.5" customHeight="1" thickBot="1">
      <c r="A3781" s="593">
        <v>47405</v>
      </c>
      <c r="B3781" s="594">
        <v>16</v>
      </c>
      <c r="C3781" s="595" t="s">
        <v>10840</v>
      </c>
      <c r="D3781" s="596" t="s">
        <v>6531</v>
      </c>
      <c r="E3781" s="585"/>
      <c r="F3781" s="585"/>
    </row>
    <row r="3782" spans="1:6" ht="17.5" customHeight="1" thickBot="1">
      <c r="A3782" s="593">
        <v>47406</v>
      </c>
      <c r="B3782" s="594">
        <v>16</v>
      </c>
      <c r="C3782" s="595" t="s">
        <v>10841</v>
      </c>
      <c r="D3782" s="596" t="s">
        <v>6531</v>
      </c>
      <c r="E3782" s="585"/>
      <c r="F3782" s="585"/>
    </row>
    <row r="3783" spans="1:6" ht="17.5" customHeight="1" thickBot="1">
      <c r="A3783" s="593">
        <v>47407</v>
      </c>
      <c r="B3783" s="594">
        <v>16</v>
      </c>
      <c r="C3783" s="595" t="s">
        <v>10842</v>
      </c>
      <c r="D3783" s="596" t="s">
        <v>6531</v>
      </c>
      <c r="E3783" s="585"/>
      <c r="F3783" s="585"/>
    </row>
    <row r="3784" spans="1:6" ht="17.5" customHeight="1" thickBot="1">
      <c r="A3784" s="593">
        <v>47408</v>
      </c>
      <c r="B3784" s="594">
        <v>16</v>
      </c>
      <c r="C3784" s="595" t="s">
        <v>10843</v>
      </c>
      <c r="D3784" s="596" t="s">
        <v>6531</v>
      </c>
      <c r="E3784" s="585"/>
      <c r="F3784" s="585"/>
    </row>
    <row r="3785" spans="1:6" ht="17.5" customHeight="1" thickBot="1">
      <c r="A3785" s="593">
        <v>47409</v>
      </c>
      <c r="B3785" s="594">
        <v>16</v>
      </c>
      <c r="C3785" s="595" t="s">
        <v>10844</v>
      </c>
      <c r="D3785" s="596" t="s">
        <v>6531</v>
      </c>
      <c r="E3785" s="585"/>
      <c r="F3785" s="585"/>
    </row>
    <row r="3786" spans="1:6" ht="17.5" customHeight="1" thickBot="1">
      <c r="A3786" s="593">
        <v>47410</v>
      </c>
      <c r="B3786" s="594">
        <v>16</v>
      </c>
      <c r="C3786" s="595" t="s">
        <v>10845</v>
      </c>
      <c r="D3786" s="596" t="s">
        <v>6531</v>
      </c>
      <c r="E3786" s="585"/>
      <c r="F3786" s="585"/>
    </row>
    <row r="3787" spans="1:6" ht="17.5" customHeight="1" thickBot="1">
      <c r="A3787" s="593">
        <v>47411</v>
      </c>
      <c r="B3787" s="594">
        <v>16</v>
      </c>
      <c r="C3787" s="595" t="s">
        <v>10846</v>
      </c>
      <c r="D3787" s="596" t="s">
        <v>6531</v>
      </c>
      <c r="E3787" s="585"/>
      <c r="F3787" s="585"/>
    </row>
    <row r="3788" spans="1:6" ht="17.5" customHeight="1" thickBot="1">
      <c r="A3788" s="593">
        <v>47412</v>
      </c>
      <c r="B3788" s="594">
        <v>16</v>
      </c>
      <c r="C3788" s="595" t="s">
        <v>10847</v>
      </c>
      <c r="D3788" s="596" t="s">
        <v>6531</v>
      </c>
      <c r="E3788" s="585"/>
      <c r="F3788" s="585"/>
    </row>
    <row r="3789" spans="1:6" ht="17.5" customHeight="1" thickBot="1">
      <c r="A3789" s="593">
        <v>47501</v>
      </c>
      <c r="B3789" s="594">
        <v>16</v>
      </c>
      <c r="C3789" s="595" t="s">
        <v>10848</v>
      </c>
      <c r="D3789" s="596" t="s">
        <v>6531</v>
      </c>
      <c r="E3789" s="585"/>
      <c r="F3789" s="585"/>
    </row>
    <row r="3790" spans="1:6" ht="17.5" customHeight="1" thickBot="1">
      <c r="A3790" s="593">
        <v>47502</v>
      </c>
      <c r="B3790" s="594">
        <v>16</v>
      </c>
      <c r="C3790" s="595" t="s">
        <v>10849</v>
      </c>
      <c r="D3790" s="596" t="s">
        <v>6531</v>
      </c>
      <c r="E3790" s="585"/>
      <c r="F3790" s="585"/>
    </row>
    <row r="3791" spans="1:6" ht="17.5" customHeight="1" thickBot="1">
      <c r="A3791" s="593">
        <v>47503</v>
      </c>
      <c r="B3791" s="594">
        <v>16</v>
      </c>
      <c r="C3791" s="595" t="s">
        <v>10850</v>
      </c>
      <c r="D3791" s="596" t="s">
        <v>6531</v>
      </c>
      <c r="E3791" s="585"/>
      <c r="F3791" s="585"/>
    </row>
    <row r="3792" spans="1:6" ht="17.5" customHeight="1" thickBot="1">
      <c r="A3792" s="593">
        <v>47504</v>
      </c>
      <c r="B3792" s="594">
        <v>16</v>
      </c>
      <c r="C3792" s="595" t="s">
        <v>10851</v>
      </c>
      <c r="D3792" s="596" t="s">
        <v>6531</v>
      </c>
      <c r="E3792" s="585"/>
      <c r="F3792" s="585"/>
    </row>
    <row r="3793" spans="1:6" ht="17.5" customHeight="1" thickBot="1">
      <c r="A3793" s="593">
        <v>47505</v>
      </c>
      <c r="B3793" s="594">
        <v>16</v>
      </c>
      <c r="C3793" s="595" t="s">
        <v>10852</v>
      </c>
      <c r="D3793" s="596" t="s">
        <v>6531</v>
      </c>
      <c r="E3793" s="585"/>
      <c r="F3793" s="585"/>
    </row>
    <row r="3794" spans="1:6" ht="17.5" customHeight="1" thickBot="1">
      <c r="A3794" s="593">
        <v>47506</v>
      </c>
      <c r="B3794" s="594">
        <v>16</v>
      </c>
      <c r="C3794" s="595" t="s">
        <v>10853</v>
      </c>
      <c r="D3794" s="596" t="s">
        <v>6531</v>
      </c>
      <c r="E3794" s="585"/>
      <c r="F3794" s="585"/>
    </row>
    <row r="3795" spans="1:6" ht="17.5" customHeight="1" thickBot="1">
      <c r="A3795" s="593">
        <v>47507</v>
      </c>
      <c r="B3795" s="594">
        <v>16</v>
      </c>
      <c r="C3795" s="595" t="s">
        <v>10854</v>
      </c>
      <c r="D3795" s="596" t="s">
        <v>6531</v>
      </c>
      <c r="E3795" s="585"/>
      <c r="F3795" s="585"/>
    </row>
    <row r="3796" spans="1:6" ht="17.5" customHeight="1" thickBot="1">
      <c r="A3796" s="593">
        <v>47508</v>
      </c>
      <c r="B3796" s="594">
        <v>16</v>
      </c>
      <c r="C3796" s="595" t="s">
        <v>10855</v>
      </c>
      <c r="D3796" s="596" t="s">
        <v>6531</v>
      </c>
      <c r="E3796" s="585"/>
      <c r="F3796" s="585"/>
    </row>
    <row r="3797" spans="1:6" ht="17.5" customHeight="1" thickBot="1">
      <c r="A3797" s="593">
        <v>47509</v>
      </c>
      <c r="B3797" s="594">
        <v>16</v>
      </c>
      <c r="C3797" s="595" t="s">
        <v>10856</v>
      </c>
      <c r="D3797" s="596" t="s">
        <v>6531</v>
      </c>
      <c r="E3797" s="585"/>
      <c r="F3797" s="585"/>
    </row>
    <row r="3798" spans="1:6" ht="17.5" customHeight="1" thickBot="1">
      <c r="A3798" s="593">
        <v>47510</v>
      </c>
      <c r="B3798" s="594">
        <v>16</v>
      </c>
      <c r="C3798" s="595" t="s">
        <v>10857</v>
      </c>
      <c r="D3798" s="596" t="s">
        <v>6531</v>
      </c>
      <c r="E3798" s="585"/>
      <c r="F3798" s="585"/>
    </row>
    <row r="3799" spans="1:6" ht="17.5" customHeight="1" thickBot="1">
      <c r="A3799" s="593">
        <v>47511</v>
      </c>
      <c r="B3799" s="594">
        <v>16</v>
      </c>
      <c r="C3799" s="595" t="s">
        <v>10858</v>
      </c>
      <c r="D3799" s="596" t="s">
        <v>6531</v>
      </c>
      <c r="E3799" s="585"/>
      <c r="F3799" s="585"/>
    </row>
    <row r="3800" spans="1:6" ht="17.5" customHeight="1" thickBot="1">
      <c r="A3800" s="593">
        <v>47512</v>
      </c>
      <c r="B3800" s="594">
        <v>16</v>
      </c>
      <c r="C3800" s="595" t="s">
        <v>10859</v>
      </c>
      <c r="D3800" s="596" t="s">
        <v>6531</v>
      </c>
      <c r="E3800" s="585"/>
      <c r="F3800" s="585"/>
    </row>
    <row r="3801" spans="1:6" ht="17.5" customHeight="1" thickBot="1">
      <c r="A3801" s="593">
        <v>47513</v>
      </c>
      <c r="B3801" s="594">
        <v>16</v>
      </c>
      <c r="C3801" s="595" t="s">
        <v>10860</v>
      </c>
      <c r="D3801" s="596" t="s">
        <v>6531</v>
      </c>
      <c r="E3801" s="585"/>
      <c r="F3801" s="585"/>
    </row>
    <row r="3802" spans="1:6" ht="17.5" customHeight="1" thickBot="1">
      <c r="A3802" s="593">
        <v>47514</v>
      </c>
      <c r="B3802" s="594">
        <v>16</v>
      </c>
      <c r="C3802" s="595" t="s">
        <v>10861</v>
      </c>
      <c r="D3802" s="596" t="s">
        <v>6531</v>
      </c>
      <c r="E3802" s="585"/>
      <c r="F3802" s="585"/>
    </row>
    <row r="3803" spans="1:6" ht="17.5" customHeight="1" thickBot="1">
      <c r="A3803" s="593">
        <v>47515</v>
      </c>
      <c r="B3803" s="594">
        <v>16</v>
      </c>
      <c r="C3803" s="595" t="s">
        <v>10862</v>
      </c>
      <c r="D3803" s="596" t="s">
        <v>6531</v>
      </c>
      <c r="E3803" s="585"/>
      <c r="F3803" s="585"/>
    </row>
    <row r="3804" spans="1:6" ht="17.5" customHeight="1" thickBot="1">
      <c r="A3804" s="593">
        <v>47516</v>
      </c>
      <c r="B3804" s="594">
        <v>16</v>
      </c>
      <c r="C3804" s="595" t="s">
        <v>10863</v>
      </c>
      <c r="D3804" s="596" t="s">
        <v>6531</v>
      </c>
      <c r="E3804" s="585"/>
      <c r="F3804" s="585"/>
    </row>
    <row r="3805" spans="1:6" ht="17.5" customHeight="1" thickBot="1">
      <c r="A3805" s="593">
        <v>47517</v>
      </c>
      <c r="B3805" s="594">
        <v>16</v>
      </c>
      <c r="C3805" s="595" t="s">
        <v>10864</v>
      </c>
      <c r="D3805" s="596" t="s">
        <v>6531</v>
      </c>
      <c r="E3805" s="585"/>
      <c r="F3805" s="585"/>
    </row>
    <row r="3806" spans="1:6" ht="17.5" customHeight="1" thickBot="1">
      <c r="A3806" s="593">
        <v>47601</v>
      </c>
      <c r="B3806" s="594">
        <v>16</v>
      </c>
      <c r="C3806" s="595" t="s">
        <v>10865</v>
      </c>
      <c r="D3806" s="596" t="s">
        <v>6531</v>
      </c>
      <c r="E3806" s="585"/>
      <c r="F3806" s="585"/>
    </row>
    <row r="3807" spans="1:6" ht="17.5" customHeight="1" thickBot="1">
      <c r="A3807" s="593">
        <v>47602</v>
      </c>
      <c r="B3807" s="594">
        <v>16</v>
      </c>
      <c r="C3807" s="595" t="s">
        <v>10866</v>
      </c>
      <c r="D3807" s="596" t="s">
        <v>6531</v>
      </c>
      <c r="E3807" s="585"/>
      <c r="F3807" s="585"/>
    </row>
    <row r="3808" spans="1:6" ht="17.5" customHeight="1" thickBot="1">
      <c r="A3808" s="593">
        <v>47603</v>
      </c>
      <c r="B3808" s="594">
        <v>16</v>
      </c>
      <c r="C3808" s="595" t="s">
        <v>10867</v>
      </c>
      <c r="D3808" s="596" t="s">
        <v>6531</v>
      </c>
      <c r="E3808" s="585"/>
      <c r="F3808" s="585"/>
    </row>
    <row r="3809" spans="1:6" ht="17.5" customHeight="1" thickBot="1">
      <c r="A3809" s="593">
        <v>47604</v>
      </c>
      <c r="B3809" s="594">
        <v>16</v>
      </c>
      <c r="C3809" s="595" t="s">
        <v>10868</v>
      </c>
      <c r="D3809" s="596" t="s">
        <v>6531</v>
      </c>
      <c r="E3809" s="585"/>
      <c r="F3809" s="585"/>
    </row>
    <row r="3810" spans="1:6" ht="17.5" customHeight="1" thickBot="1">
      <c r="A3810" s="593">
        <v>47605</v>
      </c>
      <c r="B3810" s="594">
        <v>16</v>
      </c>
      <c r="C3810" s="595" t="s">
        <v>10869</v>
      </c>
      <c r="D3810" s="596" t="s">
        <v>6531</v>
      </c>
      <c r="E3810" s="585"/>
      <c r="F3810" s="585"/>
    </row>
    <row r="3811" spans="1:6" ht="17.5" customHeight="1" thickBot="1">
      <c r="A3811" s="593">
        <v>47606</v>
      </c>
      <c r="B3811" s="594">
        <v>16</v>
      </c>
      <c r="C3811" s="595" t="s">
        <v>10870</v>
      </c>
      <c r="D3811" s="596" t="s">
        <v>6531</v>
      </c>
      <c r="E3811" s="585"/>
      <c r="F3811" s="585"/>
    </row>
    <row r="3812" spans="1:6" ht="17.5" customHeight="1" thickBot="1">
      <c r="A3812" s="593">
        <v>47607</v>
      </c>
      <c r="B3812" s="594">
        <v>16</v>
      </c>
      <c r="C3812" s="595" t="s">
        <v>10871</v>
      </c>
      <c r="D3812" s="596" t="s">
        <v>6531</v>
      </c>
      <c r="E3812" s="585"/>
      <c r="F3812" s="585"/>
    </row>
    <row r="3813" spans="1:6" ht="17.5" customHeight="1" thickBot="1">
      <c r="A3813" s="593">
        <v>47701</v>
      </c>
      <c r="B3813" s="594">
        <v>16</v>
      </c>
      <c r="C3813" s="595" t="s">
        <v>10872</v>
      </c>
      <c r="D3813" s="596" t="s">
        <v>6531</v>
      </c>
      <c r="E3813" s="585"/>
      <c r="F3813" s="585"/>
    </row>
    <row r="3814" spans="1:6" ht="17.5" customHeight="1" thickBot="1">
      <c r="A3814" s="593">
        <v>4792</v>
      </c>
      <c r="B3814" s="594">
        <v>19</v>
      </c>
      <c r="C3814" s="595" t="s">
        <v>10873</v>
      </c>
      <c r="D3814" s="596" t="s">
        <v>6531</v>
      </c>
      <c r="E3814" s="585"/>
      <c r="F3814" s="585"/>
    </row>
    <row r="3815" spans="1:6" ht="17.5" customHeight="1" thickBot="1">
      <c r="A3815" s="593">
        <v>4800</v>
      </c>
      <c r="B3815" s="594">
        <v>19</v>
      </c>
      <c r="C3815" s="595" t="s">
        <v>10874</v>
      </c>
      <c r="D3815" s="596" t="s">
        <v>6531</v>
      </c>
      <c r="E3815" s="585"/>
      <c r="F3815" s="585"/>
    </row>
    <row r="3816" spans="1:6" ht="17.5" customHeight="1" thickBot="1">
      <c r="A3816" s="593">
        <v>48001</v>
      </c>
      <c r="B3816" s="594">
        <v>16</v>
      </c>
      <c r="C3816" s="595" t="s">
        <v>10875</v>
      </c>
      <c r="D3816" s="596" t="s">
        <v>6531</v>
      </c>
      <c r="E3816" s="585"/>
      <c r="F3816" s="585"/>
    </row>
    <row r="3817" spans="1:6" ht="17.5" customHeight="1" thickBot="1">
      <c r="A3817" s="593">
        <v>48002</v>
      </c>
      <c r="B3817" s="594">
        <v>16</v>
      </c>
      <c r="C3817" s="595" t="s">
        <v>10876</v>
      </c>
      <c r="D3817" s="596" t="s">
        <v>6531</v>
      </c>
      <c r="E3817" s="585"/>
      <c r="F3817" s="585"/>
    </row>
    <row r="3818" spans="1:6" ht="17.5" customHeight="1" thickBot="1">
      <c r="A3818" s="593">
        <v>4801</v>
      </c>
      <c r="B3818" s="594">
        <v>2</v>
      </c>
      <c r="C3818" s="595" t="s">
        <v>10877</v>
      </c>
      <c r="D3818" s="596" t="s">
        <v>6531</v>
      </c>
      <c r="E3818" s="585"/>
      <c r="F3818" s="585"/>
    </row>
    <row r="3819" spans="1:6" ht="17.5" customHeight="1" thickBot="1">
      <c r="A3819" s="593">
        <v>4802</v>
      </c>
      <c r="B3819" s="594">
        <v>2</v>
      </c>
      <c r="C3819" s="595" t="s">
        <v>10878</v>
      </c>
      <c r="D3819" s="596" t="s">
        <v>10879</v>
      </c>
      <c r="E3819" s="585"/>
      <c r="F3819" s="585"/>
    </row>
    <row r="3820" spans="1:6" ht="17.5" customHeight="1" thickBot="1">
      <c r="A3820" s="593">
        <v>4803</v>
      </c>
      <c r="B3820" s="594">
        <v>2</v>
      </c>
      <c r="C3820" s="595" t="s">
        <v>10880</v>
      </c>
      <c r="D3820" s="596" t="s">
        <v>6531</v>
      </c>
      <c r="E3820" s="585"/>
      <c r="F3820" s="585"/>
    </row>
    <row r="3821" spans="1:6" ht="17.5" customHeight="1" thickBot="1">
      <c r="A3821" s="593">
        <v>4804</v>
      </c>
      <c r="B3821" s="594">
        <v>2</v>
      </c>
      <c r="C3821" s="595" t="s">
        <v>10881</v>
      </c>
      <c r="D3821" s="596" t="s">
        <v>10882</v>
      </c>
      <c r="E3821" s="585"/>
      <c r="F3821" s="585"/>
    </row>
    <row r="3822" spans="1:6" ht="17.5" customHeight="1" thickBot="1">
      <c r="A3822" s="593" t="s">
        <v>10883</v>
      </c>
      <c r="B3822" s="594">
        <v>2</v>
      </c>
      <c r="C3822" s="595" t="s">
        <v>10884</v>
      </c>
      <c r="D3822" s="596" t="s">
        <v>10885</v>
      </c>
      <c r="E3822" s="585"/>
      <c r="F3822" s="585"/>
    </row>
    <row r="3823" spans="1:6" ht="17.5" customHeight="1" thickBot="1">
      <c r="A3823" s="593" t="s">
        <v>10886</v>
      </c>
      <c r="B3823" s="594">
        <v>2</v>
      </c>
      <c r="C3823" s="595" t="s">
        <v>10887</v>
      </c>
      <c r="D3823" s="596" t="s">
        <v>10888</v>
      </c>
      <c r="E3823" s="585"/>
      <c r="F3823" s="585"/>
    </row>
    <row r="3824" spans="1:6" ht="17.5" customHeight="1" thickBot="1">
      <c r="A3824" s="593">
        <v>4805</v>
      </c>
      <c r="B3824" s="594">
        <v>2</v>
      </c>
      <c r="C3824" s="595" t="s">
        <v>10889</v>
      </c>
      <c r="D3824" s="596" t="s">
        <v>6531</v>
      </c>
      <c r="E3824" s="585"/>
      <c r="F3824" s="585"/>
    </row>
    <row r="3825" spans="1:6" ht="17.5" customHeight="1" thickBot="1">
      <c r="A3825" s="593">
        <v>4806</v>
      </c>
      <c r="B3825" s="594">
        <v>2</v>
      </c>
      <c r="C3825" s="595" t="s">
        <v>10890</v>
      </c>
      <c r="D3825" s="596" t="s">
        <v>10187</v>
      </c>
      <c r="E3825" s="585"/>
      <c r="F3825" s="585"/>
    </row>
    <row r="3826" spans="1:6" ht="17.5" customHeight="1" thickBot="1">
      <c r="A3826" s="593">
        <v>4807</v>
      </c>
      <c r="B3826" s="594">
        <v>2</v>
      </c>
      <c r="C3826" s="595" t="s">
        <v>10891</v>
      </c>
      <c r="D3826" s="596" t="s">
        <v>6938</v>
      </c>
      <c r="E3826" s="585"/>
      <c r="F3826" s="585"/>
    </row>
    <row r="3827" spans="1:6" ht="17.5" customHeight="1" thickBot="1">
      <c r="A3827" s="593">
        <v>4808</v>
      </c>
      <c r="B3827" s="594">
        <v>2</v>
      </c>
      <c r="C3827" s="595" t="s">
        <v>10892</v>
      </c>
      <c r="D3827" s="596" t="s">
        <v>6531</v>
      </c>
      <c r="E3827" s="585"/>
      <c r="F3827" s="585"/>
    </row>
    <row r="3828" spans="1:6" ht="17.5" customHeight="1" thickBot="1">
      <c r="A3828" s="593">
        <v>4809</v>
      </c>
      <c r="B3828" s="594">
        <v>2</v>
      </c>
      <c r="C3828" s="595" t="s">
        <v>10893</v>
      </c>
      <c r="D3828" s="596" t="s">
        <v>6531</v>
      </c>
      <c r="E3828" s="585"/>
      <c r="F3828" s="585"/>
    </row>
    <row r="3829" spans="1:6" ht="17.5" customHeight="1" thickBot="1">
      <c r="A3829" s="593">
        <v>4810</v>
      </c>
      <c r="B3829" s="594">
        <v>2</v>
      </c>
      <c r="C3829" s="595" t="s">
        <v>10894</v>
      </c>
      <c r="D3829" s="596" t="s">
        <v>6938</v>
      </c>
      <c r="E3829" s="585"/>
      <c r="F3829" s="585"/>
    </row>
    <row r="3830" spans="1:6" ht="17.5" customHeight="1" thickBot="1">
      <c r="A3830" s="593">
        <v>4811</v>
      </c>
      <c r="B3830" s="594">
        <v>2</v>
      </c>
      <c r="C3830" s="595" t="s">
        <v>10895</v>
      </c>
      <c r="D3830" s="596" t="s">
        <v>6531</v>
      </c>
      <c r="E3830" s="585"/>
      <c r="F3830" s="585"/>
    </row>
    <row r="3831" spans="1:6" ht="17.5" customHeight="1" thickBot="1">
      <c r="A3831" s="593">
        <v>4812</v>
      </c>
      <c r="B3831" s="594">
        <v>2</v>
      </c>
      <c r="C3831" s="595" t="s">
        <v>10896</v>
      </c>
      <c r="D3831" s="596" t="s">
        <v>6531</v>
      </c>
      <c r="E3831" s="585"/>
      <c r="F3831" s="585"/>
    </row>
    <row r="3832" spans="1:6" ht="17.5" customHeight="1" thickBot="1">
      <c r="A3832" s="593">
        <v>4813</v>
      </c>
      <c r="B3832" s="594">
        <v>2</v>
      </c>
      <c r="C3832" s="595" t="s">
        <v>10897</v>
      </c>
      <c r="D3832" s="596" t="s">
        <v>6531</v>
      </c>
      <c r="E3832" s="585"/>
      <c r="F3832" s="585"/>
    </row>
    <row r="3833" spans="1:6" ht="17.5" customHeight="1" thickBot="1">
      <c r="A3833" s="593">
        <v>4814</v>
      </c>
      <c r="B3833" s="594">
        <v>2</v>
      </c>
      <c r="C3833" s="595" t="s">
        <v>10898</v>
      </c>
      <c r="D3833" s="596" t="s">
        <v>6531</v>
      </c>
      <c r="E3833" s="585"/>
      <c r="F3833" s="585"/>
    </row>
    <row r="3834" spans="1:6" ht="17.5" customHeight="1" thickBot="1">
      <c r="A3834" s="593">
        <v>4815</v>
      </c>
      <c r="B3834" s="594">
        <v>2</v>
      </c>
      <c r="C3834" s="595" t="s">
        <v>10899</v>
      </c>
      <c r="D3834" s="596" t="s">
        <v>6938</v>
      </c>
      <c r="E3834" s="585"/>
      <c r="F3834" s="585"/>
    </row>
    <row r="3835" spans="1:6" ht="17.5" customHeight="1" thickBot="1">
      <c r="A3835" s="593">
        <v>4816</v>
      </c>
      <c r="B3835" s="594">
        <v>2</v>
      </c>
      <c r="C3835" s="595" t="s">
        <v>10900</v>
      </c>
      <c r="D3835" s="596" t="s">
        <v>6531</v>
      </c>
      <c r="E3835" s="585"/>
      <c r="F3835" s="585"/>
    </row>
    <row r="3836" spans="1:6" ht="17.5" customHeight="1" thickBot="1">
      <c r="A3836" s="593">
        <v>4817</v>
      </c>
      <c r="B3836" s="594">
        <v>2</v>
      </c>
      <c r="C3836" s="595" t="s">
        <v>10901</v>
      </c>
      <c r="D3836" s="596" t="s">
        <v>6938</v>
      </c>
      <c r="E3836" s="585"/>
      <c r="F3836" s="585"/>
    </row>
    <row r="3837" spans="1:6" ht="17.5" customHeight="1" thickBot="1">
      <c r="A3837" s="593">
        <v>4818</v>
      </c>
      <c r="B3837" s="594">
        <v>2</v>
      </c>
      <c r="C3837" s="595" t="s">
        <v>10902</v>
      </c>
      <c r="D3837" s="596" t="s">
        <v>6531</v>
      </c>
      <c r="E3837" s="585"/>
      <c r="F3837" s="585"/>
    </row>
    <row r="3838" spans="1:6" ht="17.5" customHeight="1" thickBot="1">
      <c r="A3838" s="593">
        <v>4819</v>
      </c>
      <c r="B3838" s="594">
        <v>2</v>
      </c>
      <c r="C3838" s="595" t="s">
        <v>10903</v>
      </c>
      <c r="D3838" s="596" t="s">
        <v>6938</v>
      </c>
      <c r="E3838" s="585"/>
      <c r="F3838" s="585"/>
    </row>
    <row r="3839" spans="1:6" ht="17.5" customHeight="1" thickBot="1">
      <c r="A3839" s="593">
        <v>4820</v>
      </c>
      <c r="B3839" s="594">
        <v>2</v>
      </c>
      <c r="C3839" s="595" t="s">
        <v>10904</v>
      </c>
      <c r="D3839" s="596" t="s">
        <v>6531</v>
      </c>
      <c r="E3839" s="585"/>
      <c r="F3839" s="585"/>
    </row>
    <row r="3840" spans="1:6" ht="17.5" customHeight="1" thickBot="1">
      <c r="A3840" s="593">
        <v>48201</v>
      </c>
      <c r="B3840" s="594">
        <v>16</v>
      </c>
      <c r="C3840" s="595" t="s">
        <v>10905</v>
      </c>
      <c r="D3840" s="596" t="s">
        <v>6531</v>
      </c>
      <c r="E3840" s="585"/>
      <c r="F3840" s="585"/>
    </row>
    <row r="3841" spans="1:6" ht="17.5" customHeight="1" thickBot="1">
      <c r="A3841" s="593">
        <v>48202</v>
      </c>
      <c r="B3841" s="594">
        <v>16</v>
      </c>
      <c r="C3841" s="595" t="s">
        <v>10906</v>
      </c>
      <c r="D3841" s="596" t="s">
        <v>6531</v>
      </c>
      <c r="E3841" s="585"/>
      <c r="F3841" s="585"/>
    </row>
    <row r="3842" spans="1:6" ht="17.5" customHeight="1" thickBot="1">
      <c r="A3842" s="593">
        <v>48203</v>
      </c>
      <c r="B3842" s="594">
        <v>16</v>
      </c>
      <c r="C3842" s="595" t="s">
        <v>10907</v>
      </c>
      <c r="D3842" s="596" t="s">
        <v>6531</v>
      </c>
      <c r="E3842" s="585"/>
      <c r="F3842" s="585"/>
    </row>
    <row r="3843" spans="1:6" ht="17.5" customHeight="1" thickBot="1">
      <c r="A3843" s="593">
        <v>48204</v>
      </c>
      <c r="B3843" s="594">
        <v>16</v>
      </c>
      <c r="C3843" s="595" t="s">
        <v>10908</v>
      </c>
      <c r="D3843" s="596" t="s">
        <v>6531</v>
      </c>
      <c r="E3843" s="585"/>
      <c r="F3843" s="585"/>
    </row>
    <row r="3844" spans="1:6" ht="17.5" customHeight="1" thickBot="1">
      <c r="A3844" s="593">
        <v>48205</v>
      </c>
      <c r="B3844" s="594">
        <v>16</v>
      </c>
      <c r="C3844" s="595" t="s">
        <v>10909</v>
      </c>
      <c r="D3844" s="596" t="s">
        <v>6531</v>
      </c>
      <c r="E3844" s="585"/>
      <c r="F3844" s="585"/>
    </row>
    <row r="3845" spans="1:6" ht="17.5" customHeight="1" thickBot="1">
      <c r="A3845" s="593">
        <v>48206</v>
      </c>
      <c r="B3845" s="594">
        <v>8</v>
      </c>
      <c r="C3845" s="595" t="s">
        <v>10910</v>
      </c>
      <c r="D3845" s="596" t="s">
        <v>6531</v>
      </c>
      <c r="E3845" s="585"/>
      <c r="F3845" s="585"/>
    </row>
    <row r="3846" spans="1:6" ht="17.5" customHeight="1" thickBot="1">
      <c r="A3846" s="593">
        <v>48207</v>
      </c>
      <c r="B3846" s="594">
        <v>8</v>
      </c>
      <c r="C3846" s="595" t="s">
        <v>10911</v>
      </c>
      <c r="D3846" s="596" t="s">
        <v>6531</v>
      </c>
      <c r="E3846" s="585"/>
      <c r="F3846" s="585"/>
    </row>
    <row r="3847" spans="1:6" ht="17.5" customHeight="1" thickBot="1">
      <c r="A3847" s="593">
        <v>48208</v>
      </c>
      <c r="B3847" s="594">
        <v>16</v>
      </c>
      <c r="C3847" s="595" t="s">
        <v>10912</v>
      </c>
      <c r="D3847" s="596" t="s">
        <v>6531</v>
      </c>
      <c r="E3847" s="585"/>
      <c r="F3847" s="585"/>
    </row>
    <row r="3848" spans="1:6" ht="17.5" customHeight="1" thickBot="1">
      <c r="A3848" s="593">
        <v>48209</v>
      </c>
      <c r="B3848" s="594">
        <v>16</v>
      </c>
      <c r="C3848" s="595" t="s">
        <v>10913</v>
      </c>
      <c r="D3848" s="596" t="s">
        <v>6531</v>
      </c>
      <c r="E3848" s="585"/>
      <c r="F3848" s="585"/>
    </row>
    <row r="3849" spans="1:6" ht="17.5" customHeight="1" thickBot="1">
      <c r="A3849" s="593">
        <v>4821</v>
      </c>
      <c r="B3849" s="594">
        <v>2</v>
      </c>
      <c r="C3849" s="595" t="s">
        <v>10914</v>
      </c>
      <c r="D3849" s="596" t="s">
        <v>6938</v>
      </c>
      <c r="E3849" s="585"/>
      <c r="F3849" s="585"/>
    </row>
    <row r="3850" spans="1:6" ht="17.5" customHeight="1" thickBot="1">
      <c r="A3850" s="593">
        <v>48210</v>
      </c>
      <c r="B3850" s="594">
        <v>16</v>
      </c>
      <c r="C3850" s="595" t="s">
        <v>10915</v>
      </c>
      <c r="D3850" s="596" t="s">
        <v>6531</v>
      </c>
      <c r="E3850" s="585"/>
      <c r="F3850" s="585"/>
    </row>
    <row r="3851" spans="1:6" ht="17.5" customHeight="1" thickBot="1">
      <c r="A3851" s="593">
        <v>4822</v>
      </c>
      <c r="B3851" s="594">
        <v>2</v>
      </c>
      <c r="C3851" s="595" t="s">
        <v>10916</v>
      </c>
      <c r="D3851" s="596" t="s">
        <v>6531</v>
      </c>
      <c r="E3851" s="585"/>
      <c r="F3851" s="585"/>
    </row>
    <row r="3852" spans="1:6" ht="17.5" customHeight="1" thickBot="1">
      <c r="A3852" s="593">
        <v>4823</v>
      </c>
      <c r="B3852" s="594">
        <v>2</v>
      </c>
      <c r="C3852" s="595" t="s">
        <v>10917</v>
      </c>
      <c r="D3852" s="596" t="s">
        <v>6938</v>
      </c>
      <c r="E3852" s="585"/>
      <c r="F3852" s="585"/>
    </row>
    <row r="3853" spans="1:6" ht="17.5" customHeight="1" thickBot="1">
      <c r="A3853" s="593">
        <v>4824</v>
      </c>
      <c r="B3853" s="594">
        <v>2</v>
      </c>
      <c r="C3853" s="595" t="s">
        <v>10918</v>
      </c>
      <c r="D3853" s="596" t="s">
        <v>6938</v>
      </c>
      <c r="E3853" s="585"/>
      <c r="F3853" s="585"/>
    </row>
    <row r="3854" spans="1:6" ht="17.5" customHeight="1" thickBot="1">
      <c r="A3854" s="593">
        <v>4825</v>
      </c>
      <c r="B3854" s="594">
        <v>2</v>
      </c>
      <c r="C3854" s="595" t="s">
        <v>10919</v>
      </c>
      <c r="D3854" s="596" t="s">
        <v>6531</v>
      </c>
      <c r="E3854" s="585"/>
      <c r="F3854" s="585"/>
    </row>
    <row r="3855" spans="1:6" ht="17.5" customHeight="1" thickBot="1">
      <c r="A3855" s="593">
        <v>4826</v>
      </c>
      <c r="B3855" s="594">
        <v>2</v>
      </c>
      <c r="C3855" s="595" t="s">
        <v>10920</v>
      </c>
      <c r="D3855" s="596" t="s">
        <v>6531</v>
      </c>
      <c r="E3855" s="585"/>
      <c r="F3855" s="585"/>
    </row>
    <row r="3856" spans="1:6" ht="17.5" customHeight="1" thickBot="1">
      <c r="A3856" s="593">
        <v>4827</v>
      </c>
      <c r="B3856" s="594">
        <v>2</v>
      </c>
      <c r="C3856" s="595" t="s">
        <v>10921</v>
      </c>
      <c r="D3856" s="596" t="s">
        <v>6531</v>
      </c>
      <c r="E3856" s="585"/>
      <c r="F3856" s="585"/>
    </row>
    <row r="3857" spans="1:6" ht="17.5" customHeight="1" thickBot="1">
      <c r="A3857" s="593">
        <v>4828</v>
      </c>
      <c r="B3857" s="594">
        <v>2</v>
      </c>
      <c r="C3857" s="595" t="s">
        <v>10922</v>
      </c>
      <c r="D3857" s="596" t="s">
        <v>6531</v>
      </c>
      <c r="E3857" s="585"/>
      <c r="F3857" s="585"/>
    </row>
    <row r="3858" spans="1:6" ht="17.5" customHeight="1" thickBot="1">
      <c r="A3858" s="593">
        <v>4829</v>
      </c>
      <c r="B3858" s="594">
        <v>2</v>
      </c>
      <c r="C3858" s="595" t="s">
        <v>10923</v>
      </c>
      <c r="D3858" s="596" t="s">
        <v>6531</v>
      </c>
      <c r="E3858" s="585"/>
      <c r="F3858" s="585"/>
    </row>
    <row r="3859" spans="1:6" ht="17.5" customHeight="1" thickBot="1">
      <c r="A3859" s="593">
        <v>4830</v>
      </c>
      <c r="B3859" s="594">
        <v>2</v>
      </c>
      <c r="C3859" s="595" t="s">
        <v>10924</v>
      </c>
      <c r="D3859" s="596" t="s">
        <v>6531</v>
      </c>
      <c r="E3859" s="585"/>
      <c r="F3859" s="585"/>
    </row>
    <row r="3860" spans="1:6" ht="17.5" customHeight="1" thickBot="1">
      <c r="A3860" s="593">
        <v>4831</v>
      </c>
      <c r="B3860" s="594">
        <v>2</v>
      </c>
      <c r="C3860" s="595" t="s">
        <v>10925</v>
      </c>
      <c r="D3860" s="596" t="s">
        <v>6531</v>
      </c>
      <c r="E3860" s="585"/>
      <c r="F3860" s="585"/>
    </row>
    <row r="3861" spans="1:6" ht="17.5" customHeight="1" thickBot="1">
      <c r="A3861" s="593">
        <v>4832</v>
      </c>
      <c r="B3861" s="594">
        <v>2</v>
      </c>
      <c r="C3861" s="595" t="s">
        <v>10926</v>
      </c>
      <c r="D3861" s="596" t="s">
        <v>6531</v>
      </c>
      <c r="E3861" s="585"/>
      <c r="F3861" s="585"/>
    </row>
    <row r="3862" spans="1:6" ht="17.5" customHeight="1" thickBot="1">
      <c r="A3862" s="593">
        <v>4833</v>
      </c>
      <c r="B3862" s="594">
        <v>2</v>
      </c>
      <c r="C3862" s="595" t="s">
        <v>10927</v>
      </c>
      <c r="D3862" s="596" t="s">
        <v>6531</v>
      </c>
      <c r="E3862" s="585"/>
      <c r="F3862" s="585"/>
    </row>
    <row r="3863" spans="1:6" ht="17.5" customHeight="1" thickBot="1">
      <c r="A3863" s="593">
        <v>4834</v>
      </c>
      <c r="B3863" s="594">
        <v>2</v>
      </c>
      <c r="C3863" s="595" t="s">
        <v>10928</v>
      </c>
      <c r="D3863" s="596" t="s">
        <v>10929</v>
      </c>
      <c r="E3863" s="585"/>
      <c r="F3863" s="585"/>
    </row>
    <row r="3864" spans="1:6" ht="17.5" customHeight="1" thickBot="1">
      <c r="A3864" s="593">
        <v>4835</v>
      </c>
      <c r="B3864" s="594">
        <v>19</v>
      </c>
      <c r="C3864" s="595" t="s">
        <v>10930</v>
      </c>
      <c r="D3864" s="596" t="s">
        <v>6531</v>
      </c>
      <c r="E3864" s="585"/>
      <c r="F3864" s="585"/>
    </row>
    <row r="3865" spans="1:6" ht="17.5" customHeight="1" thickBot="1">
      <c r="A3865" s="593">
        <v>4836</v>
      </c>
      <c r="B3865" s="594">
        <v>19</v>
      </c>
      <c r="C3865" s="595" t="s">
        <v>10931</v>
      </c>
      <c r="D3865" s="596" t="s">
        <v>6531</v>
      </c>
      <c r="E3865" s="585"/>
      <c r="F3865" s="585"/>
    </row>
    <row r="3866" spans="1:6" ht="17.5" customHeight="1" thickBot="1">
      <c r="A3866" s="593">
        <v>4841</v>
      </c>
      <c r="B3866" s="594">
        <v>19</v>
      </c>
      <c r="C3866" s="595" t="s">
        <v>10932</v>
      </c>
      <c r="D3866" s="596" t="s">
        <v>6531</v>
      </c>
      <c r="E3866" s="585"/>
      <c r="F3866" s="585"/>
    </row>
    <row r="3867" spans="1:6" ht="17.5" customHeight="1" thickBot="1">
      <c r="A3867" s="593">
        <v>4849</v>
      </c>
      <c r="B3867" s="594">
        <v>19</v>
      </c>
      <c r="C3867" s="595" t="s">
        <v>10933</v>
      </c>
      <c r="D3867" s="596" t="s">
        <v>6531</v>
      </c>
      <c r="E3867" s="585"/>
      <c r="F3867" s="585"/>
    </row>
    <row r="3868" spans="1:6" ht="17.5" customHeight="1" thickBot="1">
      <c r="A3868" s="593">
        <v>4850</v>
      </c>
      <c r="B3868" s="594">
        <v>19</v>
      </c>
      <c r="C3868" s="595" t="s">
        <v>10934</v>
      </c>
      <c r="D3868" s="596" t="s">
        <v>6531</v>
      </c>
      <c r="E3868" s="585"/>
      <c r="F3868" s="585"/>
    </row>
    <row r="3869" spans="1:6" ht="17.5" customHeight="1" thickBot="1">
      <c r="A3869" s="593">
        <v>4861</v>
      </c>
      <c r="B3869" s="594">
        <v>19</v>
      </c>
      <c r="C3869" s="595" t="s">
        <v>10935</v>
      </c>
      <c r="D3869" s="596" t="s">
        <v>6531</v>
      </c>
      <c r="E3869" s="585"/>
      <c r="F3869" s="585"/>
    </row>
    <row r="3870" spans="1:6" ht="17.5" customHeight="1" thickBot="1">
      <c r="A3870" s="593">
        <v>4862</v>
      </c>
      <c r="B3870" s="594">
        <v>19</v>
      </c>
      <c r="C3870" s="595" t="s">
        <v>10936</v>
      </c>
      <c r="D3870" s="596" t="s">
        <v>6531</v>
      </c>
      <c r="E3870" s="585"/>
      <c r="F3870" s="585"/>
    </row>
    <row r="3871" spans="1:6" ht="17.5" customHeight="1" thickBot="1">
      <c r="A3871" s="593">
        <v>4863</v>
      </c>
      <c r="B3871" s="594">
        <v>19</v>
      </c>
      <c r="C3871" s="595" t="s">
        <v>10937</v>
      </c>
      <c r="D3871" s="596" t="s">
        <v>6531</v>
      </c>
      <c r="E3871" s="585"/>
      <c r="F3871" s="585"/>
    </row>
    <row r="3872" spans="1:6" ht="17.5" customHeight="1" thickBot="1">
      <c r="A3872" s="593">
        <v>4865</v>
      </c>
      <c r="B3872" s="594">
        <v>19</v>
      </c>
      <c r="C3872" s="595" t="s">
        <v>10938</v>
      </c>
      <c r="D3872" s="596" t="s">
        <v>6531</v>
      </c>
      <c r="E3872" s="585"/>
      <c r="F3872" s="585"/>
    </row>
    <row r="3873" spans="1:6" ht="17.5" customHeight="1" thickBot="1">
      <c r="A3873" s="593">
        <v>4871</v>
      </c>
      <c r="B3873" s="594">
        <v>19</v>
      </c>
      <c r="C3873" s="595" t="s">
        <v>10939</v>
      </c>
      <c r="D3873" s="596" t="s">
        <v>6531</v>
      </c>
      <c r="E3873" s="585"/>
      <c r="F3873" s="585"/>
    </row>
    <row r="3874" spans="1:6" ht="17.5" customHeight="1" thickBot="1">
      <c r="A3874" s="593">
        <v>4875</v>
      </c>
      <c r="B3874" s="594">
        <v>19</v>
      </c>
      <c r="C3874" s="595" t="s">
        <v>10940</v>
      </c>
      <c r="D3874" s="596" t="s">
        <v>6531</v>
      </c>
      <c r="E3874" s="585"/>
      <c r="F3874" s="585"/>
    </row>
    <row r="3875" spans="1:6" ht="17.5" customHeight="1" thickBot="1">
      <c r="A3875" s="593">
        <v>4876</v>
      </c>
      <c r="B3875" s="594">
        <v>19</v>
      </c>
      <c r="C3875" s="595" t="s">
        <v>10941</v>
      </c>
      <c r="D3875" s="596" t="s">
        <v>6531</v>
      </c>
      <c r="E3875" s="585"/>
      <c r="F3875" s="585"/>
    </row>
    <row r="3876" spans="1:6" ht="17.5" customHeight="1" thickBot="1">
      <c r="A3876" s="593">
        <v>4879</v>
      </c>
      <c r="B3876" s="594">
        <v>19</v>
      </c>
      <c r="C3876" s="595" t="s">
        <v>10942</v>
      </c>
      <c r="D3876" s="596" t="s">
        <v>6531</v>
      </c>
      <c r="E3876" s="585"/>
      <c r="F3876" s="585"/>
    </row>
    <row r="3877" spans="1:6" ht="17.5" customHeight="1" thickBot="1">
      <c r="A3877" s="593">
        <v>4882</v>
      </c>
      <c r="B3877" s="594">
        <v>19</v>
      </c>
      <c r="C3877" s="595" t="s">
        <v>10943</v>
      </c>
      <c r="D3877" s="596" t="s">
        <v>6531</v>
      </c>
      <c r="E3877" s="585"/>
      <c r="F3877" s="585"/>
    </row>
    <row r="3878" spans="1:6" ht="17.5" customHeight="1" thickBot="1">
      <c r="A3878" s="593">
        <v>4892</v>
      </c>
      <c r="B3878" s="594">
        <v>19</v>
      </c>
      <c r="C3878" s="595" t="s">
        <v>10944</v>
      </c>
      <c r="D3878" s="596" t="s">
        <v>6531</v>
      </c>
      <c r="E3878" s="585"/>
      <c r="F3878" s="585"/>
    </row>
    <row r="3879" spans="1:6" ht="17.5" customHeight="1" thickBot="1">
      <c r="A3879" s="593">
        <v>4899</v>
      </c>
      <c r="B3879" s="594">
        <v>19</v>
      </c>
      <c r="C3879" s="595" t="s">
        <v>10945</v>
      </c>
      <c r="D3879" s="596" t="s">
        <v>6531</v>
      </c>
      <c r="E3879" s="585"/>
      <c r="F3879" s="585"/>
    </row>
    <row r="3880" spans="1:6" ht="17.5" customHeight="1" thickBot="1">
      <c r="A3880" s="593">
        <v>48999</v>
      </c>
      <c r="B3880" s="594">
        <v>8</v>
      </c>
      <c r="C3880" s="595" t="s">
        <v>10946</v>
      </c>
      <c r="D3880" s="596" t="s">
        <v>6531</v>
      </c>
      <c r="E3880" s="585"/>
      <c r="F3880" s="585"/>
    </row>
    <row r="3881" spans="1:6" ht="17.5" customHeight="1" thickBot="1">
      <c r="A3881" s="593">
        <v>489998400</v>
      </c>
      <c r="B3881" s="594">
        <v>8</v>
      </c>
      <c r="C3881" s="595" t="s">
        <v>10947</v>
      </c>
      <c r="D3881" s="596" t="s">
        <v>6531</v>
      </c>
      <c r="E3881" s="585"/>
      <c r="F3881" s="585"/>
    </row>
    <row r="3882" spans="1:6" ht="17.5" customHeight="1" thickBot="1">
      <c r="A3882" s="593">
        <v>489998401</v>
      </c>
      <c r="B3882" s="594">
        <v>8</v>
      </c>
      <c r="C3882" s="595" t="s">
        <v>10948</v>
      </c>
      <c r="D3882" s="596" t="s">
        <v>6531</v>
      </c>
      <c r="E3882" s="585"/>
      <c r="F3882" s="585"/>
    </row>
    <row r="3883" spans="1:6" ht="17.5" customHeight="1" thickBot="1">
      <c r="A3883" s="593">
        <v>489999500</v>
      </c>
      <c r="B3883" s="594">
        <v>8</v>
      </c>
      <c r="C3883" s="595" t="s">
        <v>10949</v>
      </c>
      <c r="D3883" s="596" t="s">
        <v>6531</v>
      </c>
      <c r="E3883" s="585"/>
      <c r="F3883" s="585"/>
    </row>
    <row r="3884" spans="1:6" ht="17.5" customHeight="1" thickBot="1">
      <c r="A3884" s="593" t="s">
        <v>10950</v>
      </c>
      <c r="B3884" s="594">
        <v>8</v>
      </c>
      <c r="C3884" s="595" t="s">
        <v>10951</v>
      </c>
      <c r="D3884" s="596" t="s">
        <v>6531</v>
      </c>
      <c r="E3884" s="585"/>
      <c r="F3884" s="585"/>
    </row>
    <row r="3885" spans="1:6" ht="17.5" customHeight="1" thickBot="1">
      <c r="A3885" s="593">
        <v>49001</v>
      </c>
      <c r="B3885" s="594">
        <v>16</v>
      </c>
      <c r="C3885" s="595" t="s">
        <v>10952</v>
      </c>
      <c r="D3885" s="596" t="s">
        <v>6531</v>
      </c>
      <c r="E3885" s="585"/>
      <c r="F3885" s="585"/>
    </row>
    <row r="3886" spans="1:6" ht="17.5" customHeight="1" thickBot="1">
      <c r="A3886" s="593">
        <v>49002</v>
      </c>
      <c r="B3886" s="594">
        <v>16</v>
      </c>
      <c r="C3886" s="595" t="s">
        <v>10953</v>
      </c>
      <c r="D3886" s="596" t="s">
        <v>6531</v>
      </c>
      <c r="E3886" s="585"/>
      <c r="F3886" s="585"/>
    </row>
    <row r="3887" spans="1:6" ht="17.5" customHeight="1" thickBot="1">
      <c r="A3887" s="593">
        <v>49003</v>
      </c>
      <c r="B3887" s="594">
        <v>16</v>
      </c>
      <c r="C3887" s="595" t="s">
        <v>10954</v>
      </c>
      <c r="D3887" s="596" t="s">
        <v>6531</v>
      </c>
      <c r="E3887" s="585"/>
      <c r="F3887" s="585"/>
    </row>
    <row r="3888" spans="1:6" ht="17.5" customHeight="1" thickBot="1">
      <c r="A3888" s="593">
        <v>49004</v>
      </c>
      <c r="B3888" s="594">
        <v>16</v>
      </c>
      <c r="C3888" s="595" t="s">
        <v>10955</v>
      </c>
      <c r="D3888" s="596" t="s">
        <v>6531</v>
      </c>
      <c r="E3888" s="585"/>
      <c r="F3888" s="585"/>
    </row>
    <row r="3889" spans="1:6" ht="17.5" customHeight="1" thickBot="1">
      <c r="A3889" s="593">
        <v>49005</v>
      </c>
      <c r="B3889" s="594">
        <v>16</v>
      </c>
      <c r="C3889" s="595" t="s">
        <v>10956</v>
      </c>
      <c r="D3889" s="596" t="s">
        <v>6531</v>
      </c>
      <c r="E3889" s="585"/>
      <c r="F3889" s="585"/>
    </row>
    <row r="3890" spans="1:6" ht="17.5" customHeight="1" thickBot="1">
      <c r="A3890" s="593">
        <v>49006</v>
      </c>
      <c r="B3890" s="594">
        <v>16</v>
      </c>
      <c r="C3890" s="595" t="s">
        <v>10957</v>
      </c>
      <c r="D3890" s="596" t="s">
        <v>6531</v>
      </c>
      <c r="E3890" s="585"/>
      <c r="F3890" s="585"/>
    </row>
    <row r="3891" spans="1:6" ht="17.5" customHeight="1" thickBot="1">
      <c r="A3891" s="593">
        <v>49007</v>
      </c>
      <c r="B3891" s="594">
        <v>16</v>
      </c>
      <c r="C3891" s="595" t="s">
        <v>10958</v>
      </c>
      <c r="D3891" s="596" t="s">
        <v>6531</v>
      </c>
      <c r="E3891" s="585"/>
      <c r="F3891" s="585"/>
    </row>
    <row r="3892" spans="1:6" ht="17.5" customHeight="1" thickBot="1">
      <c r="A3892" s="593">
        <v>49008</v>
      </c>
      <c r="B3892" s="594">
        <v>16</v>
      </c>
      <c r="C3892" s="595" t="s">
        <v>10959</v>
      </c>
      <c r="D3892" s="596" t="s">
        <v>6531</v>
      </c>
      <c r="E3892" s="585"/>
      <c r="F3892" s="585"/>
    </row>
    <row r="3893" spans="1:6" ht="17.5" customHeight="1" thickBot="1">
      <c r="A3893" s="593">
        <v>49009</v>
      </c>
      <c r="B3893" s="594">
        <v>16</v>
      </c>
      <c r="C3893" s="595" t="s">
        <v>10960</v>
      </c>
      <c r="D3893" s="596" t="s">
        <v>6531</v>
      </c>
      <c r="E3893" s="585"/>
      <c r="F3893" s="585"/>
    </row>
    <row r="3894" spans="1:6" ht="17.5" customHeight="1" thickBot="1">
      <c r="A3894" s="593">
        <v>4901</v>
      </c>
      <c r="B3894" s="594">
        <v>2</v>
      </c>
      <c r="C3894" s="595" t="s">
        <v>10961</v>
      </c>
      <c r="D3894" s="596" t="s">
        <v>6531</v>
      </c>
      <c r="E3894" s="585"/>
      <c r="F3894" s="585"/>
    </row>
    <row r="3895" spans="1:6" ht="17.5" customHeight="1" thickBot="1">
      <c r="A3895" s="593">
        <v>4902</v>
      </c>
      <c r="B3895" s="594">
        <v>2</v>
      </c>
      <c r="C3895" s="595" t="s">
        <v>10962</v>
      </c>
      <c r="D3895" s="596" t="s">
        <v>10963</v>
      </c>
      <c r="E3895" s="585"/>
      <c r="F3895" s="585"/>
    </row>
    <row r="3896" spans="1:6" ht="17.5" customHeight="1" thickBot="1">
      <c r="A3896" s="593">
        <v>4903</v>
      </c>
      <c r="B3896" s="594">
        <v>2</v>
      </c>
      <c r="C3896" s="595" t="s">
        <v>10964</v>
      </c>
      <c r="D3896" s="596" t="s">
        <v>6531</v>
      </c>
      <c r="E3896" s="585"/>
      <c r="F3896" s="585"/>
    </row>
    <row r="3897" spans="1:6" ht="17.5" customHeight="1" thickBot="1">
      <c r="A3897" s="593">
        <v>4904</v>
      </c>
      <c r="B3897" s="594">
        <v>2</v>
      </c>
      <c r="C3897" s="595" t="s">
        <v>10965</v>
      </c>
      <c r="D3897" s="596" t="s">
        <v>6531</v>
      </c>
      <c r="E3897" s="585"/>
      <c r="F3897" s="585"/>
    </row>
    <row r="3898" spans="1:6" ht="17.5" customHeight="1" thickBot="1">
      <c r="A3898" s="593">
        <v>4905</v>
      </c>
      <c r="B3898" s="594">
        <v>2</v>
      </c>
      <c r="C3898" s="595" t="s">
        <v>10966</v>
      </c>
      <c r="D3898" s="596" t="s">
        <v>6531</v>
      </c>
      <c r="E3898" s="585"/>
      <c r="F3898" s="585"/>
    </row>
    <row r="3899" spans="1:6" ht="17.5" customHeight="1" thickBot="1">
      <c r="A3899" s="593">
        <v>4910</v>
      </c>
      <c r="B3899" s="594">
        <v>2</v>
      </c>
      <c r="C3899" s="595" t="s">
        <v>10967</v>
      </c>
      <c r="D3899" s="596" t="s">
        <v>10968</v>
      </c>
      <c r="E3899" s="585"/>
      <c r="F3899" s="585"/>
    </row>
    <row r="3900" spans="1:6" ht="17.5" customHeight="1" thickBot="1">
      <c r="A3900" s="593">
        <v>49101</v>
      </c>
      <c r="B3900" s="594">
        <v>16</v>
      </c>
      <c r="C3900" s="595" t="s">
        <v>10969</v>
      </c>
      <c r="D3900" s="596" t="s">
        <v>6531</v>
      </c>
      <c r="E3900" s="585"/>
      <c r="F3900" s="585"/>
    </row>
    <row r="3901" spans="1:6" ht="17.5" customHeight="1" thickBot="1">
      <c r="A3901" s="593">
        <v>4911</v>
      </c>
      <c r="B3901" s="594">
        <v>2</v>
      </c>
      <c r="C3901" s="595" t="s">
        <v>10967</v>
      </c>
      <c r="D3901" s="596" t="s">
        <v>10970</v>
      </c>
      <c r="E3901" s="585"/>
      <c r="F3901" s="585"/>
    </row>
    <row r="3902" spans="1:6" ht="17.5" customHeight="1" thickBot="1">
      <c r="A3902" s="593">
        <v>4912</v>
      </c>
      <c r="B3902" s="594">
        <v>19</v>
      </c>
      <c r="C3902" s="595" t="s">
        <v>10971</v>
      </c>
      <c r="D3902" s="596" t="s">
        <v>6531</v>
      </c>
      <c r="E3902" s="585"/>
      <c r="F3902" s="585"/>
    </row>
    <row r="3903" spans="1:6" ht="17.5" customHeight="1" thickBot="1">
      <c r="A3903" s="593">
        <v>4920</v>
      </c>
      <c r="B3903" s="594">
        <v>2</v>
      </c>
      <c r="C3903" s="595" t="s">
        <v>10972</v>
      </c>
      <c r="D3903" s="596" t="s">
        <v>6531</v>
      </c>
      <c r="E3903" s="585"/>
      <c r="F3903" s="585"/>
    </row>
    <row r="3904" spans="1:6" ht="17.5" customHeight="1" thickBot="1">
      <c r="A3904" s="593">
        <v>49201</v>
      </c>
      <c r="B3904" s="594">
        <v>16</v>
      </c>
      <c r="C3904" s="595" t="s">
        <v>10973</v>
      </c>
      <c r="D3904" s="596" t="s">
        <v>6531</v>
      </c>
      <c r="E3904" s="585"/>
      <c r="F3904" s="585"/>
    </row>
    <row r="3905" spans="1:6" ht="17.5" customHeight="1" thickBot="1">
      <c r="A3905" s="593">
        <v>49202</v>
      </c>
      <c r="B3905" s="594">
        <v>16</v>
      </c>
      <c r="C3905" s="595" t="s">
        <v>10974</v>
      </c>
      <c r="D3905" s="596" t="s">
        <v>6531</v>
      </c>
      <c r="E3905" s="585"/>
      <c r="F3905" s="585"/>
    </row>
    <row r="3906" spans="1:6" ht="17.5" customHeight="1" thickBot="1">
      <c r="A3906" s="593">
        <v>49203</v>
      </c>
      <c r="B3906" s="594">
        <v>16</v>
      </c>
      <c r="C3906" s="595" t="s">
        <v>10975</v>
      </c>
      <c r="D3906" s="596" t="s">
        <v>6531</v>
      </c>
      <c r="E3906" s="585"/>
      <c r="F3906" s="585"/>
    </row>
    <row r="3907" spans="1:6" ht="17.5" customHeight="1" thickBot="1">
      <c r="A3907" s="593">
        <v>49206</v>
      </c>
      <c r="B3907" s="594">
        <v>16</v>
      </c>
      <c r="C3907" s="595" t="s">
        <v>10976</v>
      </c>
      <c r="D3907" s="596" t="s">
        <v>6531</v>
      </c>
      <c r="E3907" s="585"/>
      <c r="F3907" s="585"/>
    </row>
    <row r="3908" spans="1:6" ht="17.5" customHeight="1" thickBot="1">
      <c r="A3908" s="593">
        <v>49207</v>
      </c>
      <c r="B3908" s="594">
        <v>16</v>
      </c>
      <c r="C3908" s="595" t="s">
        <v>10977</v>
      </c>
      <c r="D3908" s="596" t="s">
        <v>6531</v>
      </c>
      <c r="E3908" s="585"/>
      <c r="F3908" s="585"/>
    </row>
    <row r="3909" spans="1:6" ht="17.5" customHeight="1" thickBot="1">
      <c r="A3909" s="593">
        <v>49208</v>
      </c>
      <c r="B3909" s="594">
        <v>16</v>
      </c>
      <c r="C3909" s="595" t="s">
        <v>10978</v>
      </c>
      <c r="D3909" s="596" t="s">
        <v>6531</v>
      </c>
      <c r="E3909" s="585"/>
      <c r="F3909" s="585"/>
    </row>
    <row r="3910" spans="1:6" ht="17.5" customHeight="1" thickBot="1">
      <c r="A3910" s="593">
        <v>4921</v>
      </c>
      <c r="B3910" s="594">
        <v>2</v>
      </c>
      <c r="C3910" s="595" t="s">
        <v>10979</v>
      </c>
      <c r="D3910" s="596" t="s">
        <v>6531</v>
      </c>
      <c r="E3910" s="585"/>
      <c r="F3910" s="585"/>
    </row>
    <row r="3911" spans="1:6" ht="17.5" customHeight="1" thickBot="1">
      <c r="A3911" s="593">
        <v>4922</v>
      </c>
      <c r="B3911" s="594">
        <v>19</v>
      </c>
      <c r="C3911" s="595" t="s">
        <v>10980</v>
      </c>
      <c r="D3911" s="596" t="s">
        <v>6531</v>
      </c>
      <c r="E3911" s="585"/>
      <c r="F3911" s="585"/>
    </row>
    <row r="3912" spans="1:6" ht="17.5" customHeight="1" thickBot="1">
      <c r="A3912" s="593">
        <v>4923</v>
      </c>
      <c r="B3912" s="594">
        <v>19</v>
      </c>
      <c r="C3912" s="595" t="s">
        <v>10981</v>
      </c>
      <c r="D3912" s="596" t="s">
        <v>6531</v>
      </c>
      <c r="E3912" s="585"/>
      <c r="F3912" s="585"/>
    </row>
    <row r="3913" spans="1:6" ht="17.5" customHeight="1" thickBot="1">
      <c r="A3913" s="593">
        <v>49301</v>
      </c>
      <c r="B3913" s="594">
        <v>16</v>
      </c>
      <c r="C3913" s="595" t="s">
        <v>10982</v>
      </c>
      <c r="D3913" s="596" t="s">
        <v>10983</v>
      </c>
      <c r="E3913" s="585"/>
      <c r="F3913" s="585"/>
    </row>
    <row r="3914" spans="1:6" ht="17.5" customHeight="1" thickBot="1">
      <c r="A3914" s="593">
        <v>49302</v>
      </c>
      <c r="B3914" s="594">
        <v>16</v>
      </c>
      <c r="C3914" s="595" t="s">
        <v>10984</v>
      </c>
      <c r="D3914" s="596" t="s">
        <v>6531</v>
      </c>
      <c r="E3914" s="585"/>
      <c r="F3914" s="585"/>
    </row>
    <row r="3915" spans="1:6" ht="17.5" customHeight="1" thickBot="1">
      <c r="A3915" s="593">
        <v>49303</v>
      </c>
      <c r="B3915" s="594">
        <v>16</v>
      </c>
      <c r="C3915" s="595" t="s">
        <v>10985</v>
      </c>
      <c r="D3915" s="596" t="s">
        <v>6531</v>
      </c>
      <c r="E3915" s="585"/>
      <c r="F3915" s="585"/>
    </row>
    <row r="3916" spans="1:6" ht="17.5" customHeight="1" thickBot="1">
      <c r="A3916" s="593">
        <v>49304</v>
      </c>
      <c r="B3916" s="594">
        <v>16</v>
      </c>
      <c r="C3916" s="595" t="s">
        <v>10986</v>
      </c>
      <c r="D3916" s="596" t="s">
        <v>6531</v>
      </c>
      <c r="E3916" s="585"/>
      <c r="F3916" s="585"/>
    </row>
    <row r="3917" spans="1:6" ht="17.5" customHeight="1" thickBot="1">
      <c r="A3917" s="593">
        <v>49305</v>
      </c>
      <c r="B3917" s="594">
        <v>16</v>
      </c>
      <c r="C3917" s="595" t="s">
        <v>10987</v>
      </c>
      <c r="D3917" s="596" t="s">
        <v>6531</v>
      </c>
      <c r="E3917" s="585"/>
      <c r="F3917" s="585"/>
    </row>
    <row r="3918" spans="1:6" ht="17.5" customHeight="1" thickBot="1">
      <c r="A3918" s="593">
        <v>49306</v>
      </c>
      <c r="B3918" s="594">
        <v>16</v>
      </c>
      <c r="C3918" s="595" t="s">
        <v>10988</v>
      </c>
      <c r="D3918" s="596" t="s">
        <v>6531</v>
      </c>
      <c r="E3918" s="585"/>
      <c r="F3918" s="585"/>
    </row>
    <row r="3919" spans="1:6" ht="17.5" customHeight="1" thickBot="1">
      <c r="A3919" s="593">
        <v>49401</v>
      </c>
      <c r="B3919" s="594">
        <v>16</v>
      </c>
      <c r="C3919" s="595" t="s">
        <v>10989</v>
      </c>
      <c r="D3919" s="596" t="s">
        <v>6531</v>
      </c>
      <c r="E3919" s="585"/>
      <c r="F3919" s="585"/>
    </row>
    <row r="3920" spans="1:6" ht="17.5" customHeight="1" thickBot="1">
      <c r="A3920" s="593">
        <v>49402</v>
      </c>
      <c r="B3920" s="594">
        <v>16</v>
      </c>
      <c r="C3920" s="595" t="s">
        <v>10990</v>
      </c>
      <c r="D3920" s="596" t="s">
        <v>6531</v>
      </c>
      <c r="E3920" s="585"/>
      <c r="F3920" s="585"/>
    </row>
    <row r="3921" spans="1:6" ht="17.5" customHeight="1" thickBot="1">
      <c r="A3921" s="593">
        <v>49403</v>
      </c>
      <c r="B3921" s="594">
        <v>16</v>
      </c>
      <c r="C3921" s="595" t="s">
        <v>10991</v>
      </c>
      <c r="D3921" s="596" t="s">
        <v>10992</v>
      </c>
      <c r="E3921" s="585"/>
      <c r="F3921" s="585"/>
    </row>
    <row r="3922" spans="1:6" ht="17.5" customHeight="1" thickBot="1">
      <c r="A3922" s="593">
        <v>49404</v>
      </c>
      <c r="B3922" s="594">
        <v>16</v>
      </c>
      <c r="C3922" s="595" t="s">
        <v>10993</v>
      </c>
      <c r="D3922" s="596" t="s">
        <v>10994</v>
      </c>
      <c r="E3922" s="585"/>
      <c r="F3922" s="585"/>
    </row>
    <row r="3923" spans="1:6" ht="17.5" customHeight="1" thickBot="1">
      <c r="A3923" s="593">
        <v>4941</v>
      </c>
      <c r="B3923" s="594">
        <v>19</v>
      </c>
      <c r="C3923" s="595" t="s">
        <v>10995</v>
      </c>
      <c r="D3923" s="596" t="s">
        <v>6531</v>
      </c>
      <c r="E3923" s="585"/>
      <c r="F3923" s="585"/>
    </row>
    <row r="3924" spans="1:6" ht="17.5" customHeight="1" thickBot="1">
      <c r="A3924" s="593">
        <v>4946</v>
      </c>
      <c r="B3924" s="594">
        <v>19</v>
      </c>
      <c r="C3924" s="595" t="s">
        <v>10996</v>
      </c>
      <c r="D3924" s="596" t="s">
        <v>6531</v>
      </c>
      <c r="E3924" s="585"/>
      <c r="F3924" s="585"/>
    </row>
    <row r="3925" spans="1:6" ht="17.5" customHeight="1" thickBot="1">
      <c r="A3925" s="593">
        <v>4947</v>
      </c>
      <c r="B3925" s="594">
        <v>19</v>
      </c>
      <c r="C3925" s="595" t="s">
        <v>10997</v>
      </c>
      <c r="D3925" s="596" t="s">
        <v>6531</v>
      </c>
      <c r="E3925" s="585"/>
      <c r="F3925" s="585"/>
    </row>
    <row r="3926" spans="1:6" ht="17.5" customHeight="1" thickBot="1">
      <c r="A3926" s="593">
        <v>49501</v>
      </c>
      <c r="B3926" s="594">
        <v>16</v>
      </c>
      <c r="C3926" s="595" t="s">
        <v>10998</v>
      </c>
      <c r="D3926" s="596" t="s">
        <v>6531</v>
      </c>
      <c r="E3926" s="585"/>
      <c r="F3926" s="585"/>
    </row>
    <row r="3927" spans="1:6" ht="17.5" customHeight="1" thickBot="1">
      <c r="A3927" s="593">
        <v>4951</v>
      </c>
      <c r="B3927" s="594">
        <v>19</v>
      </c>
      <c r="C3927" s="595" t="s">
        <v>10999</v>
      </c>
      <c r="D3927" s="596" t="s">
        <v>6531</v>
      </c>
      <c r="E3927" s="585"/>
      <c r="F3927" s="585"/>
    </row>
    <row r="3928" spans="1:6" ht="17.5" customHeight="1" thickBot="1">
      <c r="A3928" s="593">
        <v>49601</v>
      </c>
      <c r="B3928" s="594">
        <v>16</v>
      </c>
      <c r="C3928" s="595" t="s">
        <v>11000</v>
      </c>
      <c r="D3928" s="596" t="s">
        <v>6531</v>
      </c>
      <c r="E3928" s="585"/>
      <c r="F3928" s="585"/>
    </row>
    <row r="3929" spans="1:6" ht="17.5" customHeight="1" thickBot="1">
      <c r="A3929" s="593">
        <v>49602</v>
      </c>
      <c r="B3929" s="594">
        <v>16</v>
      </c>
      <c r="C3929" s="595" t="s">
        <v>11001</v>
      </c>
      <c r="D3929" s="596" t="s">
        <v>6531</v>
      </c>
      <c r="E3929" s="585"/>
      <c r="F3929" s="585"/>
    </row>
    <row r="3930" spans="1:6" ht="17.5" customHeight="1" thickBot="1">
      <c r="A3930" s="593">
        <v>49603</v>
      </c>
      <c r="B3930" s="594">
        <v>16</v>
      </c>
      <c r="C3930" s="595" t="s">
        <v>11002</v>
      </c>
      <c r="D3930" s="596" t="s">
        <v>6531</v>
      </c>
      <c r="E3930" s="585"/>
      <c r="F3930" s="585"/>
    </row>
    <row r="3931" spans="1:6" ht="17.5" customHeight="1" thickBot="1">
      <c r="A3931" s="593">
        <v>4971</v>
      </c>
      <c r="B3931" s="594">
        <v>19</v>
      </c>
      <c r="C3931" s="595" t="s">
        <v>11003</v>
      </c>
      <c r="D3931" s="596" t="s">
        <v>6531</v>
      </c>
      <c r="E3931" s="585"/>
      <c r="F3931" s="585"/>
    </row>
    <row r="3932" spans="1:6" ht="17.5" customHeight="1" thickBot="1">
      <c r="A3932" s="593">
        <v>4974</v>
      </c>
      <c r="B3932" s="594">
        <v>19</v>
      </c>
      <c r="C3932" s="595" t="s">
        <v>11004</v>
      </c>
      <c r="D3932" s="596" t="s">
        <v>6531</v>
      </c>
      <c r="E3932" s="585"/>
      <c r="F3932" s="585"/>
    </row>
    <row r="3933" spans="1:6" ht="17.5" customHeight="1" thickBot="1">
      <c r="A3933" s="593">
        <v>4994</v>
      </c>
      <c r="B3933" s="594">
        <v>19</v>
      </c>
      <c r="C3933" s="595" t="s">
        <v>11005</v>
      </c>
      <c r="D3933" s="596" t="s">
        <v>6531</v>
      </c>
      <c r="E3933" s="585"/>
      <c r="F3933" s="585"/>
    </row>
    <row r="3934" spans="1:6" ht="17.5" customHeight="1" thickBot="1">
      <c r="A3934" s="593">
        <v>4995</v>
      </c>
      <c r="B3934" s="594">
        <v>19</v>
      </c>
      <c r="C3934" s="595" t="s">
        <v>11006</v>
      </c>
      <c r="D3934" s="596" t="s">
        <v>6531</v>
      </c>
      <c r="E3934" s="585"/>
      <c r="F3934" s="585"/>
    </row>
    <row r="3935" spans="1:6" ht="17.5" customHeight="1" thickBot="1">
      <c r="A3935" s="593">
        <v>4999</v>
      </c>
      <c r="B3935" s="594">
        <v>19</v>
      </c>
      <c r="C3935" s="595" t="s">
        <v>11007</v>
      </c>
      <c r="D3935" s="596" t="s">
        <v>6531</v>
      </c>
      <c r="E3935" s="585"/>
      <c r="F3935" s="585"/>
    </row>
    <row r="3936" spans="1:6" ht="17.5" customHeight="1" thickBot="1">
      <c r="A3936" s="593">
        <v>49999</v>
      </c>
      <c r="B3936" s="594">
        <v>8</v>
      </c>
      <c r="C3936" s="595" t="s">
        <v>11008</v>
      </c>
      <c r="D3936" s="596" t="s">
        <v>6531</v>
      </c>
      <c r="E3936" s="585"/>
      <c r="F3936" s="585"/>
    </row>
    <row r="3937" spans="1:6" ht="17.5" customHeight="1" thickBot="1">
      <c r="A3937" s="593">
        <v>5000</v>
      </c>
      <c r="B3937" s="594">
        <v>19</v>
      </c>
      <c r="C3937" s="595" t="s">
        <v>11009</v>
      </c>
      <c r="D3937" s="596" t="s">
        <v>6531</v>
      </c>
      <c r="E3937" s="585"/>
      <c r="F3937" s="585"/>
    </row>
    <row r="3938" spans="1:6" ht="17.5" customHeight="1" thickBot="1">
      <c r="A3938" s="593">
        <v>50001</v>
      </c>
      <c r="B3938" s="594">
        <v>4</v>
      </c>
      <c r="C3938" s="595" t="s">
        <v>11010</v>
      </c>
      <c r="D3938" s="596" t="s">
        <v>6531</v>
      </c>
      <c r="E3938" s="585"/>
      <c r="F3938" s="585"/>
    </row>
    <row r="3939" spans="1:6" ht="17.5" customHeight="1" thickBot="1">
      <c r="A3939" s="593">
        <v>50002</v>
      </c>
      <c r="B3939" s="594">
        <v>4</v>
      </c>
      <c r="C3939" s="595" t="s">
        <v>11011</v>
      </c>
      <c r="D3939" s="596" t="s">
        <v>6531</v>
      </c>
      <c r="E3939" s="585"/>
      <c r="F3939" s="585"/>
    </row>
    <row r="3940" spans="1:6" ht="17.5" customHeight="1" thickBot="1">
      <c r="A3940" s="593">
        <v>50003</v>
      </c>
      <c r="B3940" s="594">
        <v>4</v>
      </c>
      <c r="C3940" s="595" t="s">
        <v>11012</v>
      </c>
      <c r="D3940" s="596" t="s">
        <v>6531</v>
      </c>
      <c r="E3940" s="585"/>
      <c r="F3940" s="585"/>
    </row>
    <row r="3941" spans="1:6" ht="17.5" customHeight="1" thickBot="1">
      <c r="A3941" s="593">
        <v>50004</v>
      </c>
      <c r="B3941" s="594">
        <v>4</v>
      </c>
      <c r="C3941" s="595" t="s">
        <v>11013</v>
      </c>
      <c r="D3941" s="596" t="s">
        <v>6531</v>
      </c>
      <c r="E3941" s="585"/>
      <c r="F3941" s="585"/>
    </row>
    <row r="3942" spans="1:6" ht="17.5" customHeight="1" thickBot="1">
      <c r="A3942" s="593">
        <v>50005</v>
      </c>
      <c r="B3942" s="594">
        <v>4</v>
      </c>
      <c r="C3942" s="595" t="s">
        <v>11014</v>
      </c>
      <c r="D3942" s="596" t="s">
        <v>6531</v>
      </c>
      <c r="E3942" s="585"/>
      <c r="F3942" s="585"/>
    </row>
    <row r="3943" spans="1:6" ht="17.5" customHeight="1" thickBot="1">
      <c r="A3943" s="593">
        <v>50006</v>
      </c>
      <c r="B3943" s="594">
        <v>4</v>
      </c>
      <c r="C3943" s="595" t="s">
        <v>11015</v>
      </c>
      <c r="D3943" s="596" t="s">
        <v>6531</v>
      </c>
      <c r="E3943" s="585"/>
      <c r="F3943" s="585"/>
    </row>
    <row r="3944" spans="1:6" ht="17.5" customHeight="1" thickBot="1">
      <c r="A3944" s="593">
        <v>50007</v>
      </c>
      <c r="B3944" s="594">
        <v>4</v>
      </c>
      <c r="C3944" s="595" t="s">
        <v>11016</v>
      </c>
      <c r="D3944" s="596" t="s">
        <v>6531</v>
      </c>
      <c r="E3944" s="585"/>
      <c r="F3944" s="585"/>
    </row>
    <row r="3945" spans="1:6" ht="17.5" customHeight="1" thickBot="1">
      <c r="A3945" s="593">
        <v>50008</v>
      </c>
      <c r="B3945" s="594">
        <v>4</v>
      </c>
      <c r="C3945" s="595" t="s">
        <v>11017</v>
      </c>
      <c r="D3945" s="596" t="s">
        <v>6531</v>
      </c>
      <c r="E3945" s="585"/>
      <c r="F3945" s="585"/>
    </row>
    <row r="3946" spans="1:6" ht="17.5" customHeight="1" thickBot="1">
      <c r="A3946" s="593">
        <v>50009</v>
      </c>
      <c r="B3946" s="594">
        <v>4</v>
      </c>
      <c r="C3946" s="595" t="s">
        <v>11018</v>
      </c>
      <c r="D3946" s="596" t="s">
        <v>6531</v>
      </c>
      <c r="E3946" s="585"/>
      <c r="F3946" s="585"/>
    </row>
    <row r="3947" spans="1:6" ht="17.5" customHeight="1" thickBot="1">
      <c r="A3947" s="593">
        <v>5012</v>
      </c>
      <c r="B3947" s="594">
        <v>19</v>
      </c>
      <c r="C3947" s="595" t="s">
        <v>11019</v>
      </c>
      <c r="D3947" s="596" t="s">
        <v>6531</v>
      </c>
      <c r="E3947" s="585"/>
      <c r="F3947" s="585"/>
    </row>
    <row r="3948" spans="1:6" ht="17.5" customHeight="1" thickBot="1">
      <c r="A3948" s="593">
        <v>5021</v>
      </c>
      <c r="B3948" s="594">
        <v>19</v>
      </c>
      <c r="C3948" s="595" t="s">
        <v>11020</v>
      </c>
      <c r="D3948" s="596" t="s">
        <v>6531</v>
      </c>
      <c r="E3948" s="585"/>
      <c r="F3948" s="585"/>
    </row>
    <row r="3949" spans="1:6" ht="17.5" customHeight="1" thickBot="1">
      <c r="A3949" s="593">
        <v>5022</v>
      </c>
      <c r="B3949" s="594">
        <v>19</v>
      </c>
      <c r="C3949" s="595" t="s">
        <v>11021</v>
      </c>
      <c r="D3949" s="596" t="s">
        <v>6531</v>
      </c>
      <c r="E3949" s="585"/>
      <c r="F3949" s="585"/>
    </row>
    <row r="3950" spans="1:6" ht="17.5" customHeight="1" thickBot="1">
      <c r="A3950" s="593">
        <v>5029</v>
      </c>
      <c r="B3950" s="594">
        <v>19</v>
      </c>
      <c r="C3950" s="595" t="s">
        <v>11022</v>
      </c>
      <c r="D3950" s="596" t="s">
        <v>6531</v>
      </c>
      <c r="E3950" s="585"/>
      <c r="F3950" s="585"/>
    </row>
    <row r="3951" spans="1:6" ht="17.5" customHeight="1" thickBot="1">
      <c r="A3951" s="593">
        <v>5030</v>
      </c>
      <c r="B3951" s="594">
        <v>19</v>
      </c>
      <c r="C3951" s="595" t="s">
        <v>11023</v>
      </c>
      <c r="D3951" s="596" t="s">
        <v>6531</v>
      </c>
      <c r="E3951" s="585"/>
      <c r="F3951" s="585"/>
    </row>
    <row r="3952" spans="1:6" ht="17.5" customHeight="1" thickBot="1">
      <c r="A3952" s="593">
        <v>5059</v>
      </c>
      <c r="B3952" s="594">
        <v>19</v>
      </c>
      <c r="C3952" s="595" t="s">
        <v>11024</v>
      </c>
      <c r="D3952" s="596" t="s">
        <v>6531</v>
      </c>
      <c r="E3952" s="585"/>
      <c r="F3952" s="585"/>
    </row>
    <row r="3953" spans="1:6" ht="17.5" customHeight="1" thickBot="1">
      <c r="A3953" s="593">
        <v>5061</v>
      </c>
      <c r="B3953" s="594">
        <v>19</v>
      </c>
      <c r="C3953" s="595" t="s">
        <v>11025</v>
      </c>
      <c r="D3953" s="596" t="s">
        <v>6531</v>
      </c>
      <c r="E3953" s="585"/>
      <c r="F3953" s="585"/>
    </row>
    <row r="3954" spans="1:6" ht="17.5" customHeight="1" thickBot="1">
      <c r="A3954" s="593">
        <v>5101</v>
      </c>
      <c r="B3954" s="594">
        <v>2</v>
      </c>
      <c r="C3954" s="595" t="s">
        <v>11026</v>
      </c>
      <c r="D3954" s="596" t="s">
        <v>6531</v>
      </c>
      <c r="E3954" s="585"/>
      <c r="F3954" s="585"/>
    </row>
    <row r="3955" spans="1:6" ht="17.5" customHeight="1" thickBot="1">
      <c r="A3955" s="593">
        <v>5102</v>
      </c>
      <c r="B3955" s="594">
        <v>2</v>
      </c>
      <c r="C3955" s="595" t="s">
        <v>11027</v>
      </c>
      <c r="D3955" s="596" t="s">
        <v>6531</v>
      </c>
      <c r="E3955" s="585"/>
      <c r="F3955" s="585"/>
    </row>
    <row r="3956" spans="1:6" ht="17.5" customHeight="1" thickBot="1">
      <c r="A3956" s="593">
        <v>5103</v>
      </c>
      <c r="B3956" s="594">
        <v>2</v>
      </c>
      <c r="C3956" s="595" t="s">
        <v>11028</v>
      </c>
      <c r="D3956" s="596" t="s">
        <v>6531</v>
      </c>
      <c r="E3956" s="585"/>
      <c r="F3956" s="585"/>
    </row>
    <row r="3957" spans="1:6" ht="17.5" customHeight="1" thickBot="1">
      <c r="A3957" s="593" t="s">
        <v>11029</v>
      </c>
      <c r="B3957" s="594">
        <v>2</v>
      </c>
      <c r="C3957" s="595" t="s">
        <v>11030</v>
      </c>
      <c r="D3957" s="596" t="s">
        <v>11031</v>
      </c>
      <c r="E3957" s="585"/>
      <c r="F3957" s="585"/>
    </row>
    <row r="3958" spans="1:6" ht="17.5" customHeight="1" thickBot="1">
      <c r="A3958" s="593" t="s">
        <v>11032</v>
      </c>
      <c r="B3958" s="594">
        <v>2</v>
      </c>
      <c r="C3958" s="595" t="s">
        <v>11033</v>
      </c>
      <c r="D3958" s="596" t="s">
        <v>11034</v>
      </c>
      <c r="E3958" s="585"/>
      <c r="F3958" s="585"/>
    </row>
    <row r="3959" spans="1:6" ht="17.5" customHeight="1" thickBot="1">
      <c r="A3959" s="593">
        <v>5104</v>
      </c>
      <c r="B3959" s="594">
        <v>2</v>
      </c>
      <c r="C3959" s="595" t="s">
        <v>11035</v>
      </c>
      <c r="D3959" s="596" t="s">
        <v>11036</v>
      </c>
      <c r="E3959" s="585"/>
      <c r="F3959" s="585"/>
    </row>
    <row r="3960" spans="1:6" ht="17.5" customHeight="1" thickBot="1">
      <c r="A3960" s="593">
        <v>5105</v>
      </c>
      <c r="B3960" s="594">
        <v>2</v>
      </c>
      <c r="C3960" s="595" t="s">
        <v>11037</v>
      </c>
      <c r="D3960" s="596" t="s">
        <v>6531</v>
      </c>
      <c r="E3960" s="585"/>
      <c r="F3960" s="585"/>
    </row>
    <row r="3961" spans="1:6" ht="17.5" customHeight="1" thickBot="1">
      <c r="A3961" s="593">
        <v>5106</v>
      </c>
      <c r="B3961" s="594">
        <v>2</v>
      </c>
      <c r="C3961" s="595" t="s">
        <v>11038</v>
      </c>
      <c r="D3961" s="596" t="s">
        <v>6531</v>
      </c>
      <c r="E3961" s="585"/>
      <c r="F3961" s="585"/>
    </row>
    <row r="3962" spans="1:6" ht="17.5" customHeight="1" thickBot="1">
      <c r="A3962" s="593">
        <v>5107</v>
      </c>
      <c r="B3962" s="594">
        <v>2</v>
      </c>
      <c r="C3962" s="595" t="s">
        <v>11039</v>
      </c>
      <c r="D3962" s="596" t="s">
        <v>6531</v>
      </c>
      <c r="E3962" s="585"/>
      <c r="F3962" s="585"/>
    </row>
    <row r="3963" spans="1:6" ht="17.5" customHeight="1" thickBot="1">
      <c r="A3963" s="593">
        <v>51110</v>
      </c>
      <c r="B3963" s="594">
        <v>8</v>
      </c>
      <c r="C3963" s="595" t="s">
        <v>11040</v>
      </c>
      <c r="D3963" s="596" t="s">
        <v>11041</v>
      </c>
      <c r="E3963" s="585"/>
      <c r="F3963" s="585"/>
    </row>
    <row r="3964" spans="1:6" ht="17.5" customHeight="1" thickBot="1">
      <c r="A3964" s="593">
        <v>51111</v>
      </c>
      <c r="B3964" s="594">
        <v>8</v>
      </c>
      <c r="C3964" s="595" t="s">
        <v>11040</v>
      </c>
      <c r="D3964" s="596" t="s">
        <v>11042</v>
      </c>
      <c r="E3964" s="585"/>
      <c r="F3964" s="585"/>
    </row>
    <row r="3965" spans="1:6" ht="17.5" customHeight="1" thickBot="1">
      <c r="A3965" s="593">
        <v>51112</v>
      </c>
      <c r="B3965" s="594">
        <v>8</v>
      </c>
      <c r="C3965" s="595" t="s">
        <v>11040</v>
      </c>
      <c r="D3965" s="596" t="s">
        <v>11043</v>
      </c>
      <c r="E3965" s="585"/>
      <c r="F3965" s="585"/>
    </row>
    <row r="3966" spans="1:6" ht="17.5" customHeight="1" thickBot="1">
      <c r="A3966" s="593">
        <v>51113</v>
      </c>
      <c r="B3966" s="594">
        <v>8</v>
      </c>
      <c r="C3966" s="595" t="s">
        <v>11040</v>
      </c>
      <c r="D3966" s="596" t="s">
        <v>11044</v>
      </c>
      <c r="E3966" s="585"/>
      <c r="F3966" s="585"/>
    </row>
    <row r="3967" spans="1:6" ht="17.5" customHeight="1" thickBot="1">
      <c r="A3967" s="593">
        <v>51114</v>
      </c>
      <c r="B3967" s="594">
        <v>8</v>
      </c>
      <c r="C3967" s="595" t="s">
        <v>11040</v>
      </c>
      <c r="D3967" s="596" t="s">
        <v>11045</v>
      </c>
      <c r="E3967" s="585"/>
      <c r="F3967" s="585"/>
    </row>
    <row r="3968" spans="1:6" ht="17.5" customHeight="1" thickBot="1">
      <c r="A3968" s="593">
        <v>51115</v>
      </c>
      <c r="B3968" s="594">
        <v>8</v>
      </c>
      <c r="C3968" s="595" t="s">
        <v>11040</v>
      </c>
      <c r="D3968" s="596" t="s">
        <v>11046</v>
      </c>
      <c r="E3968" s="585"/>
      <c r="F3968" s="585"/>
    </row>
    <row r="3969" spans="1:6" ht="17.5" customHeight="1" thickBot="1">
      <c r="A3969" s="593">
        <v>51116</v>
      </c>
      <c r="B3969" s="594">
        <v>8</v>
      </c>
      <c r="C3969" s="595" t="s">
        <v>11040</v>
      </c>
      <c r="D3969" s="596" t="s">
        <v>11047</v>
      </c>
      <c r="E3969" s="585"/>
      <c r="F3969" s="585"/>
    </row>
    <row r="3970" spans="1:6" ht="17.5" customHeight="1" thickBot="1">
      <c r="A3970" s="593">
        <v>51117</v>
      </c>
      <c r="B3970" s="594">
        <v>8</v>
      </c>
      <c r="C3970" s="595" t="s">
        <v>11040</v>
      </c>
      <c r="D3970" s="596" t="s">
        <v>11048</v>
      </c>
      <c r="E3970" s="585"/>
      <c r="F3970" s="585"/>
    </row>
    <row r="3971" spans="1:6" ht="17.5" customHeight="1" thickBot="1">
      <c r="A3971" s="593">
        <v>51118</v>
      </c>
      <c r="B3971" s="594">
        <v>8</v>
      </c>
      <c r="C3971" s="595" t="s">
        <v>11040</v>
      </c>
      <c r="D3971" s="596" t="s">
        <v>11049</v>
      </c>
      <c r="E3971" s="585"/>
      <c r="F3971" s="585"/>
    </row>
    <row r="3972" spans="1:6" ht="17.5" customHeight="1" thickBot="1">
      <c r="A3972" s="593">
        <v>51119</v>
      </c>
      <c r="B3972" s="594">
        <v>8</v>
      </c>
      <c r="C3972" s="595" t="s">
        <v>11040</v>
      </c>
      <c r="D3972" s="596" t="s">
        <v>11050</v>
      </c>
      <c r="E3972" s="585"/>
      <c r="F3972" s="585"/>
    </row>
    <row r="3973" spans="1:6" ht="17.5" customHeight="1" thickBot="1">
      <c r="A3973" s="593">
        <v>51120</v>
      </c>
      <c r="B3973" s="594">
        <v>8</v>
      </c>
      <c r="C3973" s="595" t="s">
        <v>11040</v>
      </c>
      <c r="D3973" s="596" t="s">
        <v>11051</v>
      </c>
      <c r="E3973" s="585"/>
      <c r="F3973" s="585"/>
    </row>
    <row r="3974" spans="1:6" ht="17.5" customHeight="1" thickBot="1">
      <c r="A3974" s="593">
        <v>5113</v>
      </c>
      <c r="B3974" s="594">
        <v>19</v>
      </c>
      <c r="C3974" s="595" t="s">
        <v>11052</v>
      </c>
      <c r="D3974" s="596" t="s">
        <v>6531</v>
      </c>
      <c r="E3974" s="585"/>
      <c r="F3974" s="585"/>
    </row>
    <row r="3975" spans="1:6" ht="17.5" customHeight="1" thickBot="1">
      <c r="A3975" s="593">
        <v>51130</v>
      </c>
      <c r="B3975" s="594">
        <v>8</v>
      </c>
      <c r="C3975" s="595" t="s">
        <v>11040</v>
      </c>
      <c r="D3975" s="596" t="s">
        <v>11053</v>
      </c>
      <c r="E3975" s="585"/>
      <c r="F3975" s="585"/>
    </row>
    <row r="3976" spans="1:6" ht="17.5" customHeight="1" thickBot="1">
      <c r="A3976" s="593">
        <v>51131</v>
      </c>
      <c r="B3976" s="594">
        <v>8</v>
      </c>
      <c r="C3976" s="595" t="s">
        <v>11040</v>
      </c>
      <c r="D3976" s="596" t="s">
        <v>11054</v>
      </c>
      <c r="E3976" s="585"/>
      <c r="F3976" s="585"/>
    </row>
    <row r="3977" spans="1:6" ht="17.5" customHeight="1" thickBot="1">
      <c r="A3977" s="593">
        <v>51132</v>
      </c>
      <c r="B3977" s="594">
        <v>8</v>
      </c>
      <c r="C3977" s="595" t="s">
        <v>11040</v>
      </c>
      <c r="D3977" s="596" t="s">
        <v>11055</v>
      </c>
      <c r="E3977" s="585"/>
      <c r="F3977" s="585"/>
    </row>
    <row r="3978" spans="1:6" ht="17.5" customHeight="1" thickBot="1">
      <c r="A3978" s="593">
        <v>51133</v>
      </c>
      <c r="B3978" s="594">
        <v>8</v>
      </c>
      <c r="C3978" s="595" t="s">
        <v>11040</v>
      </c>
      <c r="D3978" s="596" t="s">
        <v>11056</v>
      </c>
      <c r="E3978" s="585"/>
      <c r="F3978" s="585"/>
    </row>
    <row r="3979" spans="1:6" ht="17.5" customHeight="1" thickBot="1">
      <c r="A3979" s="593">
        <v>51134</v>
      </c>
      <c r="B3979" s="594">
        <v>8</v>
      </c>
      <c r="C3979" s="595" t="s">
        <v>11040</v>
      </c>
      <c r="D3979" s="596" t="s">
        <v>11057</v>
      </c>
      <c r="E3979" s="585"/>
      <c r="F3979" s="585"/>
    </row>
    <row r="3980" spans="1:6" ht="17.5" customHeight="1" thickBot="1">
      <c r="A3980" s="593">
        <v>51140</v>
      </c>
      <c r="B3980" s="594">
        <v>8</v>
      </c>
      <c r="C3980" s="595" t="s">
        <v>11040</v>
      </c>
      <c r="D3980" s="596" t="s">
        <v>11058</v>
      </c>
      <c r="E3980" s="585"/>
      <c r="F3980" s="585"/>
    </row>
    <row r="3981" spans="1:6" ht="17.5" customHeight="1" thickBot="1">
      <c r="A3981" s="593">
        <v>51141</v>
      </c>
      <c r="B3981" s="594">
        <v>8</v>
      </c>
      <c r="C3981" s="595" t="s">
        <v>11040</v>
      </c>
      <c r="D3981" s="596" t="s">
        <v>11059</v>
      </c>
      <c r="E3981" s="585"/>
      <c r="F3981" s="585"/>
    </row>
    <row r="3982" spans="1:6" ht="17.5" customHeight="1" thickBot="1">
      <c r="A3982" s="593">
        <v>51142</v>
      </c>
      <c r="B3982" s="594">
        <v>8</v>
      </c>
      <c r="C3982" s="595" t="s">
        <v>11040</v>
      </c>
      <c r="D3982" s="596" t="s">
        <v>11060</v>
      </c>
      <c r="E3982" s="585"/>
      <c r="F3982" s="585"/>
    </row>
    <row r="3983" spans="1:6" ht="17.5" customHeight="1" thickBot="1">
      <c r="A3983" s="593">
        <v>5119</v>
      </c>
      <c r="B3983" s="594">
        <v>19</v>
      </c>
      <c r="C3983" s="595" t="s">
        <v>11061</v>
      </c>
      <c r="D3983" s="596" t="s">
        <v>6531</v>
      </c>
      <c r="E3983" s="585"/>
      <c r="F3983" s="585"/>
    </row>
    <row r="3984" spans="1:6" ht="17.5" customHeight="1" thickBot="1">
      <c r="A3984" s="593">
        <v>51210</v>
      </c>
      <c r="B3984" s="594">
        <v>8</v>
      </c>
      <c r="C3984" s="595" t="s">
        <v>11040</v>
      </c>
      <c r="D3984" s="596" t="s">
        <v>11062</v>
      </c>
      <c r="E3984" s="585"/>
      <c r="F3984" s="585"/>
    </row>
    <row r="3985" spans="1:6" ht="17.5" customHeight="1" thickBot="1">
      <c r="A3985" s="593">
        <v>51211</v>
      </c>
      <c r="B3985" s="594">
        <v>8</v>
      </c>
      <c r="C3985" s="595" t="s">
        <v>11040</v>
      </c>
      <c r="D3985" s="596" t="s">
        <v>11063</v>
      </c>
      <c r="E3985" s="585"/>
      <c r="F3985" s="585"/>
    </row>
    <row r="3986" spans="1:6" ht="17.5" customHeight="1" thickBot="1">
      <c r="A3986" s="593">
        <v>51212</v>
      </c>
      <c r="B3986" s="594">
        <v>8</v>
      </c>
      <c r="C3986" s="595" t="s">
        <v>11040</v>
      </c>
      <c r="D3986" s="596" t="s">
        <v>11064</v>
      </c>
      <c r="E3986" s="585"/>
      <c r="F3986" s="585"/>
    </row>
    <row r="3987" spans="1:6" ht="17.5" customHeight="1" thickBot="1">
      <c r="A3987" s="593">
        <v>5122</v>
      </c>
      <c r="B3987" s="594">
        <v>19</v>
      </c>
      <c r="C3987" s="595" t="s">
        <v>11065</v>
      </c>
      <c r="D3987" s="596" t="s">
        <v>6531</v>
      </c>
      <c r="E3987" s="585"/>
      <c r="F3987" s="585"/>
    </row>
    <row r="3988" spans="1:6" ht="17.5" customHeight="1" thickBot="1">
      <c r="A3988" s="593">
        <v>51220</v>
      </c>
      <c r="B3988" s="594">
        <v>8</v>
      </c>
      <c r="C3988" s="595" t="s">
        <v>11066</v>
      </c>
      <c r="D3988" s="596" t="s">
        <v>11067</v>
      </c>
      <c r="E3988" s="585"/>
      <c r="F3988" s="585"/>
    </row>
    <row r="3989" spans="1:6" ht="17.5" customHeight="1" thickBot="1">
      <c r="A3989" s="593">
        <v>5123</v>
      </c>
      <c r="B3989" s="594">
        <v>19</v>
      </c>
      <c r="C3989" s="595" t="s">
        <v>11068</v>
      </c>
      <c r="D3989" s="596" t="s">
        <v>6531</v>
      </c>
      <c r="E3989" s="585"/>
      <c r="F3989" s="585"/>
    </row>
    <row r="3990" spans="1:6" ht="17.5" customHeight="1" thickBot="1">
      <c r="A3990" s="593">
        <v>51230</v>
      </c>
      <c r="B3990" s="594">
        <v>8</v>
      </c>
      <c r="C3990" s="595" t="s">
        <v>11066</v>
      </c>
      <c r="D3990" s="596" t="s">
        <v>11069</v>
      </c>
      <c r="E3990" s="585"/>
      <c r="F3990" s="585"/>
    </row>
    <row r="3991" spans="1:6" ht="17.5" customHeight="1" thickBot="1">
      <c r="A3991" s="593">
        <v>51231</v>
      </c>
      <c r="B3991" s="594">
        <v>8</v>
      </c>
      <c r="C3991" s="595" t="s">
        <v>11066</v>
      </c>
      <c r="D3991" s="596" t="s">
        <v>11070</v>
      </c>
      <c r="E3991" s="585"/>
      <c r="F3991" s="585"/>
    </row>
    <row r="3992" spans="1:6" ht="17.5" customHeight="1" thickBot="1">
      <c r="A3992" s="593">
        <v>51240</v>
      </c>
      <c r="B3992" s="594">
        <v>8</v>
      </c>
      <c r="C3992" s="595" t="s">
        <v>11066</v>
      </c>
      <c r="D3992" s="596" t="s">
        <v>11071</v>
      </c>
      <c r="E3992" s="585"/>
      <c r="F3992" s="585"/>
    </row>
    <row r="3993" spans="1:6" ht="17.5" customHeight="1" thickBot="1">
      <c r="A3993" s="593">
        <v>51241</v>
      </c>
      <c r="B3993" s="594">
        <v>8</v>
      </c>
      <c r="C3993" s="595" t="s">
        <v>11040</v>
      </c>
      <c r="D3993" s="596" t="s">
        <v>11072</v>
      </c>
      <c r="E3993" s="585"/>
      <c r="F3993" s="585"/>
    </row>
    <row r="3994" spans="1:6" ht="17.5" customHeight="1" thickBot="1">
      <c r="A3994" s="593">
        <v>51310</v>
      </c>
      <c r="B3994" s="594">
        <v>8</v>
      </c>
      <c r="C3994" s="595" t="s">
        <v>11066</v>
      </c>
      <c r="D3994" s="596" t="s">
        <v>11073</v>
      </c>
      <c r="E3994" s="585"/>
      <c r="F3994" s="585"/>
    </row>
    <row r="3995" spans="1:6" ht="17.5" customHeight="1" thickBot="1">
      <c r="A3995" s="593">
        <v>51311</v>
      </c>
      <c r="B3995" s="594">
        <v>8</v>
      </c>
      <c r="C3995" s="595" t="s">
        <v>11040</v>
      </c>
      <c r="D3995" s="596" t="s">
        <v>11074</v>
      </c>
      <c r="E3995" s="585"/>
      <c r="F3995" s="585"/>
    </row>
    <row r="3996" spans="1:6" ht="17.5" customHeight="1" thickBot="1">
      <c r="A3996" s="593">
        <v>51312</v>
      </c>
      <c r="B3996" s="594">
        <v>8</v>
      </c>
      <c r="C3996" s="595" t="s">
        <v>11040</v>
      </c>
      <c r="D3996" s="596" t="s">
        <v>11075</v>
      </c>
      <c r="E3996" s="585"/>
      <c r="F3996" s="585"/>
    </row>
    <row r="3997" spans="1:6" ht="17.5" customHeight="1" thickBot="1">
      <c r="A3997" s="593">
        <v>51313</v>
      </c>
      <c r="B3997" s="594">
        <v>8</v>
      </c>
      <c r="C3997" s="595" t="s">
        <v>11040</v>
      </c>
      <c r="D3997" s="596" t="s">
        <v>11076</v>
      </c>
      <c r="E3997" s="585"/>
      <c r="F3997" s="585"/>
    </row>
    <row r="3998" spans="1:6" ht="17.5" customHeight="1" thickBot="1">
      <c r="A3998" s="593">
        <v>51314</v>
      </c>
      <c r="B3998" s="594">
        <v>8</v>
      </c>
      <c r="C3998" s="595" t="s">
        <v>11040</v>
      </c>
      <c r="D3998" s="596" t="s">
        <v>11077</v>
      </c>
      <c r="E3998" s="585"/>
      <c r="F3998" s="585"/>
    </row>
    <row r="3999" spans="1:6" ht="17.5" customHeight="1" thickBot="1">
      <c r="A3999" s="593">
        <v>5132</v>
      </c>
      <c r="B3999" s="594">
        <v>19</v>
      </c>
      <c r="C3999" s="595" t="s">
        <v>11078</v>
      </c>
      <c r="D3999" s="596" t="s">
        <v>6531</v>
      </c>
      <c r="E3999" s="585"/>
      <c r="F3999" s="585"/>
    </row>
    <row r="4000" spans="1:6" ht="17.5" customHeight="1" thickBot="1">
      <c r="A4000" s="593">
        <v>5141</v>
      </c>
      <c r="B4000" s="594">
        <v>19</v>
      </c>
      <c r="C4000" s="595" t="s">
        <v>11079</v>
      </c>
      <c r="D4000" s="596" t="s">
        <v>6531</v>
      </c>
      <c r="E4000" s="585"/>
      <c r="F4000" s="585"/>
    </row>
    <row r="4001" spans="1:6" ht="17.5" customHeight="1" thickBot="1">
      <c r="A4001" s="593">
        <v>51410</v>
      </c>
      <c r="B4001" s="594">
        <v>8</v>
      </c>
      <c r="C4001" s="595" t="s">
        <v>11066</v>
      </c>
      <c r="D4001" s="596" t="s">
        <v>11080</v>
      </c>
      <c r="E4001" s="585"/>
      <c r="F4001" s="585"/>
    </row>
    <row r="4002" spans="1:6" ht="17.5" customHeight="1" thickBot="1">
      <c r="A4002" s="593">
        <v>51411</v>
      </c>
      <c r="B4002" s="594">
        <v>8</v>
      </c>
      <c r="C4002" s="595" t="s">
        <v>11040</v>
      </c>
      <c r="D4002" s="596" t="s">
        <v>11081</v>
      </c>
      <c r="E4002" s="585"/>
      <c r="F4002" s="585"/>
    </row>
    <row r="4003" spans="1:6" ht="17.5" customHeight="1" thickBot="1">
      <c r="A4003" s="593">
        <v>51412</v>
      </c>
      <c r="B4003" s="594">
        <v>8</v>
      </c>
      <c r="C4003" s="595" t="s">
        <v>11040</v>
      </c>
      <c r="D4003" s="596" t="s">
        <v>11082</v>
      </c>
      <c r="E4003" s="585"/>
      <c r="F4003" s="585"/>
    </row>
    <row r="4004" spans="1:6" ht="17.5" customHeight="1" thickBot="1">
      <c r="A4004" s="593">
        <v>51420</v>
      </c>
      <c r="B4004" s="594">
        <v>8</v>
      </c>
      <c r="C4004" s="595" t="s">
        <v>11040</v>
      </c>
      <c r="D4004" s="596" t="s">
        <v>11083</v>
      </c>
      <c r="E4004" s="585"/>
      <c r="F4004" s="585"/>
    </row>
    <row r="4005" spans="1:6" ht="17.5" customHeight="1" thickBot="1">
      <c r="A4005" s="593">
        <v>51421</v>
      </c>
      <c r="B4005" s="594">
        <v>8</v>
      </c>
      <c r="C4005" s="595" t="s">
        <v>11040</v>
      </c>
      <c r="D4005" s="596" t="s">
        <v>11084</v>
      </c>
      <c r="E4005" s="585"/>
      <c r="F4005" s="585"/>
    </row>
    <row r="4006" spans="1:6" ht="17.5" customHeight="1" thickBot="1">
      <c r="A4006" s="593">
        <v>51422</v>
      </c>
      <c r="B4006" s="594">
        <v>8</v>
      </c>
      <c r="C4006" s="595" t="s">
        <v>11040</v>
      </c>
      <c r="D4006" s="596" t="s">
        <v>11085</v>
      </c>
      <c r="E4006" s="585"/>
      <c r="F4006" s="585"/>
    </row>
    <row r="4007" spans="1:6" ht="17.5" customHeight="1" thickBot="1">
      <c r="A4007" s="593">
        <v>51423</v>
      </c>
      <c r="B4007" s="594">
        <v>8</v>
      </c>
      <c r="C4007" s="595" t="s">
        <v>11040</v>
      </c>
      <c r="D4007" s="596" t="s">
        <v>11086</v>
      </c>
      <c r="E4007" s="585"/>
      <c r="F4007" s="585"/>
    </row>
    <row r="4008" spans="1:6" ht="17.5" customHeight="1" thickBot="1">
      <c r="A4008" s="593">
        <v>5143</v>
      </c>
      <c r="B4008" s="594">
        <v>19</v>
      </c>
      <c r="C4008" s="595" t="s">
        <v>11087</v>
      </c>
      <c r="D4008" s="596" t="s">
        <v>6531</v>
      </c>
      <c r="E4008" s="585"/>
      <c r="F4008" s="585"/>
    </row>
    <row r="4009" spans="1:6" ht="17.5" customHeight="1" thickBot="1">
      <c r="A4009" s="593">
        <v>51430</v>
      </c>
      <c r="B4009" s="594">
        <v>8</v>
      </c>
      <c r="C4009" s="595" t="s">
        <v>11040</v>
      </c>
      <c r="D4009" s="596" t="s">
        <v>11088</v>
      </c>
      <c r="E4009" s="585"/>
      <c r="F4009" s="585"/>
    </row>
    <row r="4010" spans="1:6" ht="17.5" customHeight="1" thickBot="1">
      <c r="A4010" s="593">
        <v>51440</v>
      </c>
      <c r="B4010" s="594">
        <v>8</v>
      </c>
      <c r="C4010" s="595" t="s">
        <v>11040</v>
      </c>
      <c r="D4010" s="596" t="s">
        <v>11089</v>
      </c>
      <c r="E4010" s="585"/>
      <c r="F4010" s="585"/>
    </row>
    <row r="4011" spans="1:6" ht="17.5" customHeight="1" thickBot="1">
      <c r="A4011" s="593">
        <v>51441</v>
      </c>
      <c r="B4011" s="594">
        <v>8</v>
      </c>
      <c r="C4011" s="595" t="s">
        <v>11040</v>
      </c>
      <c r="D4011" s="596" t="s">
        <v>11090</v>
      </c>
      <c r="E4011" s="585"/>
      <c r="F4011" s="585"/>
    </row>
    <row r="4012" spans="1:6" ht="17.5" customHeight="1" thickBot="1">
      <c r="A4012" s="593">
        <v>51460</v>
      </c>
      <c r="B4012" s="594">
        <v>8</v>
      </c>
      <c r="C4012" s="595" t="s">
        <v>11040</v>
      </c>
      <c r="D4012" s="596" t="s">
        <v>11091</v>
      </c>
      <c r="E4012" s="585"/>
      <c r="F4012" s="585"/>
    </row>
    <row r="4013" spans="1:6" ht="17.5" customHeight="1" thickBot="1">
      <c r="A4013" s="593">
        <v>51461</v>
      </c>
      <c r="B4013" s="594">
        <v>8</v>
      </c>
      <c r="C4013" s="595" t="s">
        <v>11040</v>
      </c>
      <c r="D4013" s="596" t="s">
        <v>11092</v>
      </c>
      <c r="E4013" s="585"/>
      <c r="F4013" s="585"/>
    </row>
    <row r="4014" spans="1:6" ht="17.5" customHeight="1" thickBot="1">
      <c r="A4014" s="593">
        <v>5151</v>
      </c>
      <c r="B4014" s="594">
        <v>19</v>
      </c>
      <c r="C4014" s="595" t="s">
        <v>11093</v>
      </c>
      <c r="D4014" s="596" t="s">
        <v>6531</v>
      </c>
      <c r="E4014" s="585"/>
      <c r="F4014" s="585"/>
    </row>
    <row r="4015" spans="1:6" ht="17.5" customHeight="1" thickBot="1">
      <c r="A4015" s="593">
        <v>51610</v>
      </c>
      <c r="B4015" s="594">
        <v>8</v>
      </c>
      <c r="C4015" s="595" t="s">
        <v>11040</v>
      </c>
      <c r="D4015" s="596" t="s">
        <v>11094</v>
      </c>
      <c r="E4015" s="585"/>
      <c r="F4015" s="585"/>
    </row>
    <row r="4016" spans="1:6" ht="17.5" customHeight="1" thickBot="1">
      <c r="A4016" s="593">
        <v>51611</v>
      </c>
      <c r="B4016" s="594">
        <v>8</v>
      </c>
      <c r="C4016" s="595" t="s">
        <v>11040</v>
      </c>
      <c r="D4016" s="596" t="s">
        <v>11095</v>
      </c>
      <c r="E4016" s="585"/>
      <c r="F4016" s="585"/>
    </row>
    <row r="4017" spans="1:6" ht="17.5" customHeight="1" thickBot="1">
      <c r="A4017" s="593">
        <v>5162</v>
      </c>
      <c r="B4017" s="594">
        <v>19</v>
      </c>
      <c r="C4017" s="595" t="s">
        <v>11096</v>
      </c>
      <c r="D4017" s="596" t="s">
        <v>6531</v>
      </c>
      <c r="E4017" s="585"/>
      <c r="F4017" s="585"/>
    </row>
    <row r="4018" spans="1:6" ht="17.5" customHeight="1" thickBot="1">
      <c r="A4018" s="593">
        <v>5163</v>
      </c>
      <c r="B4018" s="594">
        <v>19</v>
      </c>
      <c r="C4018" s="595" t="s">
        <v>11097</v>
      </c>
      <c r="D4018" s="596" t="s">
        <v>6531</v>
      </c>
      <c r="E4018" s="585"/>
      <c r="F4018" s="585"/>
    </row>
    <row r="4019" spans="1:6" ht="17.5" customHeight="1" thickBot="1">
      <c r="A4019" s="593">
        <v>5171</v>
      </c>
      <c r="B4019" s="594">
        <v>19</v>
      </c>
      <c r="C4019" s="595" t="s">
        <v>11098</v>
      </c>
      <c r="D4019" s="596" t="s">
        <v>6531</v>
      </c>
      <c r="E4019" s="585"/>
      <c r="F4019" s="585"/>
    </row>
    <row r="4020" spans="1:6" ht="17.5" customHeight="1" thickBot="1">
      <c r="A4020" s="593">
        <v>5182</v>
      </c>
      <c r="B4020" s="594">
        <v>19</v>
      </c>
      <c r="C4020" s="595" t="s">
        <v>11099</v>
      </c>
      <c r="D4020" s="596" t="s">
        <v>6531</v>
      </c>
      <c r="E4020" s="585"/>
      <c r="F4020" s="585"/>
    </row>
    <row r="4021" spans="1:6" ht="17.5" customHeight="1" thickBot="1">
      <c r="A4021" s="593">
        <v>5183</v>
      </c>
      <c r="B4021" s="594">
        <v>19</v>
      </c>
      <c r="C4021" s="595" t="s">
        <v>11100</v>
      </c>
      <c r="D4021" s="596" t="s">
        <v>6531</v>
      </c>
      <c r="E4021" s="585"/>
      <c r="F4021" s="585"/>
    </row>
    <row r="4022" spans="1:6" ht="17.5" customHeight="1" thickBot="1">
      <c r="A4022" s="593">
        <v>51900</v>
      </c>
      <c r="B4022" s="594">
        <v>8</v>
      </c>
      <c r="C4022" s="595" t="s">
        <v>11040</v>
      </c>
      <c r="D4022" s="596" t="s">
        <v>11101</v>
      </c>
      <c r="E4022" s="585"/>
      <c r="F4022" s="585"/>
    </row>
    <row r="4023" spans="1:6" ht="17.5" customHeight="1" thickBot="1">
      <c r="A4023" s="593">
        <v>51901</v>
      </c>
      <c r="B4023" s="594">
        <v>8</v>
      </c>
      <c r="C4023" s="595" t="s">
        <v>11066</v>
      </c>
      <c r="D4023" s="596" t="s">
        <v>11102</v>
      </c>
      <c r="E4023" s="585"/>
      <c r="F4023" s="585"/>
    </row>
    <row r="4024" spans="1:6" ht="17.5" customHeight="1" thickBot="1">
      <c r="A4024" s="593">
        <v>51902</v>
      </c>
      <c r="B4024" s="594">
        <v>8</v>
      </c>
      <c r="C4024" s="595" t="s">
        <v>11066</v>
      </c>
      <c r="D4024" s="596" t="s">
        <v>11103</v>
      </c>
      <c r="E4024" s="585"/>
      <c r="F4024" s="585"/>
    </row>
    <row r="4025" spans="1:6" ht="17.5" customHeight="1" thickBot="1">
      <c r="A4025" s="593">
        <v>51903</v>
      </c>
      <c r="B4025" s="594">
        <v>8</v>
      </c>
      <c r="C4025" s="595" t="s">
        <v>11040</v>
      </c>
      <c r="D4025" s="596" t="s">
        <v>11104</v>
      </c>
      <c r="E4025" s="585"/>
      <c r="F4025" s="585"/>
    </row>
    <row r="4026" spans="1:6" ht="17.5" customHeight="1" thickBot="1">
      <c r="A4026" s="593">
        <v>5191</v>
      </c>
      <c r="B4026" s="594">
        <v>19</v>
      </c>
      <c r="C4026" s="595" t="s">
        <v>11105</v>
      </c>
      <c r="D4026" s="596" t="s">
        <v>6531</v>
      </c>
      <c r="E4026" s="585"/>
      <c r="F4026" s="585"/>
    </row>
    <row r="4027" spans="1:6" ht="17.5" customHeight="1" thickBot="1">
      <c r="A4027" s="593">
        <v>51910</v>
      </c>
      <c r="B4027" s="594">
        <v>8</v>
      </c>
      <c r="C4027" s="595" t="s">
        <v>11040</v>
      </c>
      <c r="D4027" s="596" t="s">
        <v>11106</v>
      </c>
      <c r="E4027" s="585"/>
      <c r="F4027" s="585"/>
    </row>
    <row r="4028" spans="1:6" ht="17.5" customHeight="1" thickBot="1">
      <c r="A4028" s="593">
        <v>51911</v>
      </c>
      <c r="B4028" s="594">
        <v>8</v>
      </c>
      <c r="C4028" s="595" t="s">
        <v>11040</v>
      </c>
      <c r="D4028" s="596" t="s">
        <v>11107</v>
      </c>
      <c r="E4028" s="585"/>
      <c r="F4028" s="585"/>
    </row>
    <row r="4029" spans="1:6" ht="17.5" customHeight="1" thickBot="1">
      <c r="A4029" s="593">
        <v>51912</v>
      </c>
      <c r="B4029" s="594">
        <v>8</v>
      </c>
      <c r="C4029" s="595" t="s">
        <v>11040</v>
      </c>
      <c r="D4029" s="596" t="s">
        <v>11108</v>
      </c>
      <c r="E4029" s="585"/>
      <c r="F4029" s="585"/>
    </row>
    <row r="4030" spans="1:6" ht="17.5" customHeight="1" thickBot="1">
      <c r="A4030" s="593">
        <v>5194</v>
      </c>
      <c r="B4030" s="594">
        <v>19</v>
      </c>
      <c r="C4030" s="595" t="s">
        <v>11109</v>
      </c>
      <c r="D4030" s="596" t="s">
        <v>6531</v>
      </c>
      <c r="E4030" s="585"/>
      <c r="F4030" s="585"/>
    </row>
    <row r="4031" spans="1:6" ht="17.5" customHeight="1" thickBot="1">
      <c r="A4031" s="593">
        <v>51999</v>
      </c>
      <c r="B4031" s="594">
        <v>8</v>
      </c>
      <c r="C4031" s="595" t="s">
        <v>11040</v>
      </c>
      <c r="D4031" s="596" t="s">
        <v>11110</v>
      </c>
      <c r="E4031" s="585"/>
      <c r="F4031" s="585"/>
    </row>
    <row r="4032" spans="1:6" ht="17.5" customHeight="1" thickBot="1">
      <c r="A4032" s="593">
        <v>519992308</v>
      </c>
      <c r="B4032" s="594">
        <v>8</v>
      </c>
      <c r="C4032" s="595" t="s">
        <v>11040</v>
      </c>
      <c r="D4032" s="596" t="s">
        <v>11111</v>
      </c>
      <c r="E4032" s="585"/>
      <c r="F4032" s="585"/>
    </row>
    <row r="4033" spans="1:6" ht="17.5" customHeight="1" thickBot="1">
      <c r="A4033" s="593">
        <v>519992400</v>
      </c>
      <c r="B4033" s="594">
        <v>8</v>
      </c>
      <c r="C4033" s="595" t="s">
        <v>11040</v>
      </c>
      <c r="D4033" s="596" t="s">
        <v>11112</v>
      </c>
      <c r="E4033" s="585"/>
      <c r="F4033" s="585"/>
    </row>
    <row r="4034" spans="1:6" ht="17.5" customHeight="1" thickBot="1">
      <c r="A4034" s="593">
        <v>519993000</v>
      </c>
      <c r="B4034" s="594">
        <v>8</v>
      </c>
      <c r="C4034" s="595" t="s">
        <v>11040</v>
      </c>
      <c r="D4034" s="596" t="s">
        <v>11113</v>
      </c>
      <c r="E4034" s="585"/>
      <c r="F4034" s="585"/>
    </row>
    <row r="4035" spans="1:6" ht="17.5" customHeight="1" thickBot="1">
      <c r="A4035" s="593">
        <v>519994101</v>
      </c>
      <c r="B4035" s="594">
        <v>8</v>
      </c>
      <c r="C4035" s="595" t="s">
        <v>11040</v>
      </c>
      <c r="D4035" s="596" t="s">
        <v>11114</v>
      </c>
      <c r="E4035" s="585"/>
      <c r="F4035" s="585"/>
    </row>
    <row r="4036" spans="1:6" ht="17.5" customHeight="1" thickBot="1">
      <c r="A4036" s="593">
        <v>519994103</v>
      </c>
      <c r="B4036" s="594">
        <v>8</v>
      </c>
      <c r="C4036" s="595" t="s">
        <v>11040</v>
      </c>
      <c r="D4036" s="596" t="s">
        <v>11115</v>
      </c>
      <c r="E4036" s="585"/>
      <c r="F4036" s="585"/>
    </row>
    <row r="4037" spans="1:6" ht="17.5" customHeight="1" thickBot="1">
      <c r="A4037" s="593">
        <v>519994134</v>
      </c>
      <c r="B4037" s="594">
        <v>8</v>
      </c>
      <c r="C4037" s="595" t="s">
        <v>11040</v>
      </c>
      <c r="D4037" s="596" t="s">
        <v>11116</v>
      </c>
      <c r="E4037" s="585"/>
      <c r="F4037" s="585"/>
    </row>
    <row r="4038" spans="1:6" ht="17.5" customHeight="1" thickBot="1">
      <c r="A4038" s="593">
        <v>519995900</v>
      </c>
      <c r="B4038" s="594">
        <v>8</v>
      </c>
      <c r="C4038" s="595" t="s">
        <v>11040</v>
      </c>
      <c r="D4038" s="596" t="s">
        <v>11117</v>
      </c>
      <c r="E4038" s="585"/>
      <c r="F4038" s="585"/>
    </row>
    <row r="4039" spans="1:6" ht="17.5" customHeight="1" thickBot="1">
      <c r="A4039" s="593">
        <v>519996400</v>
      </c>
      <c r="B4039" s="594">
        <v>8</v>
      </c>
      <c r="C4039" s="595" t="s">
        <v>11040</v>
      </c>
      <c r="D4039" s="596" t="s">
        <v>11118</v>
      </c>
      <c r="E4039" s="585"/>
      <c r="F4039" s="585"/>
    </row>
    <row r="4040" spans="1:6" ht="17.5" customHeight="1" thickBot="1">
      <c r="A4040" s="593">
        <v>519996401</v>
      </c>
      <c r="B4040" s="594">
        <v>8</v>
      </c>
      <c r="C4040" s="595" t="s">
        <v>11040</v>
      </c>
      <c r="D4040" s="596" t="s">
        <v>11118</v>
      </c>
      <c r="E4040" s="585"/>
      <c r="F4040" s="585"/>
    </row>
    <row r="4041" spans="1:6" ht="17.5" customHeight="1" thickBot="1">
      <c r="A4041" s="593">
        <v>519996404</v>
      </c>
      <c r="B4041" s="594">
        <v>8</v>
      </c>
      <c r="C4041" s="595" t="s">
        <v>11040</v>
      </c>
      <c r="D4041" s="596" t="s">
        <v>11119</v>
      </c>
      <c r="E4041" s="585"/>
      <c r="F4041" s="585"/>
    </row>
    <row r="4042" spans="1:6" ht="17.5" customHeight="1" thickBot="1">
      <c r="A4042" s="593">
        <v>519996405</v>
      </c>
      <c r="B4042" s="594">
        <v>8</v>
      </c>
      <c r="C4042" s="595" t="s">
        <v>11040</v>
      </c>
      <c r="D4042" s="596" t="s">
        <v>11120</v>
      </c>
      <c r="E4042" s="585"/>
      <c r="F4042" s="585"/>
    </row>
    <row r="4043" spans="1:6" ht="17.5" customHeight="1" thickBot="1">
      <c r="A4043" s="593">
        <v>519998000</v>
      </c>
      <c r="B4043" s="594">
        <v>8</v>
      </c>
      <c r="C4043" s="595" t="s">
        <v>11040</v>
      </c>
      <c r="D4043" s="596" t="s">
        <v>11121</v>
      </c>
      <c r="E4043" s="585"/>
      <c r="F4043" s="585"/>
    </row>
    <row r="4044" spans="1:6" ht="17.5" customHeight="1" thickBot="1">
      <c r="A4044" s="593">
        <v>519998001</v>
      </c>
      <c r="B4044" s="594">
        <v>8</v>
      </c>
      <c r="C4044" s="595" t="s">
        <v>11040</v>
      </c>
      <c r="D4044" s="596" t="s">
        <v>11121</v>
      </c>
      <c r="E4044" s="585"/>
      <c r="F4044" s="585"/>
    </row>
    <row r="4045" spans="1:6" ht="17.5" customHeight="1" thickBot="1">
      <c r="A4045" s="593">
        <v>519998200</v>
      </c>
      <c r="B4045" s="594">
        <v>8</v>
      </c>
      <c r="C4045" s="595" t="s">
        <v>11040</v>
      </c>
      <c r="D4045" s="596" t="s">
        <v>11122</v>
      </c>
      <c r="E4045" s="585"/>
      <c r="F4045" s="585"/>
    </row>
    <row r="4046" spans="1:6" ht="17.5" customHeight="1" thickBot="1">
      <c r="A4046" s="593">
        <v>519998204</v>
      </c>
      <c r="B4046" s="594">
        <v>8</v>
      </c>
      <c r="C4046" s="595" t="s">
        <v>11040</v>
      </c>
      <c r="D4046" s="596" t="s">
        <v>11123</v>
      </c>
      <c r="E4046" s="585"/>
      <c r="F4046" s="585"/>
    </row>
    <row r="4047" spans="1:6" ht="17.5" customHeight="1" thickBot="1">
      <c r="A4047" s="593">
        <v>519998800</v>
      </c>
      <c r="B4047" s="594">
        <v>8</v>
      </c>
      <c r="C4047" s="595" t="s">
        <v>11040</v>
      </c>
      <c r="D4047" s="596" t="s">
        <v>11124</v>
      </c>
      <c r="E4047" s="585"/>
      <c r="F4047" s="585"/>
    </row>
    <row r="4048" spans="1:6" ht="17.5" customHeight="1" thickBot="1">
      <c r="A4048" s="593">
        <v>51999888001</v>
      </c>
      <c r="B4048" s="594">
        <v>8</v>
      </c>
      <c r="C4048" s="595" t="s">
        <v>11040</v>
      </c>
      <c r="D4048" s="596" t="s">
        <v>11125</v>
      </c>
      <c r="E4048" s="585"/>
      <c r="F4048" s="585"/>
    </row>
    <row r="4049" spans="1:6" ht="17.5" customHeight="1" thickBot="1">
      <c r="A4049" s="593">
        <v>519998901</v>
      </c>
      <c r="B4049" s="594">
        <v>8</v>
      </c>
      <c r="C4049" s="595" t="s">
        <v>11040</v>
      </c>
      <c r="D4049" s="596" t="s">
        <v>11126</v>
      </c>
      <c r="E4049" s="585"/>
      <c r="F4049" s="585"/>
    </row>
    <row r="4050" spans="1:6" ht="17.5" customHeight="1" thickBot="1">
      <c r="A4050" s="593">
        <v>519999000</v>
      </c>
      <c r="B4050" s="594">
        <v>8</v>
      </c>
      <c r="C4050" s="595" t="s">
        <v>11040</v>
      </c>
      <c r="D4050" s="596" t="s">
        <v>11127</v>
      </c>
      <c r="E4050" s="585"/>
      <c r="F4050" s="585"/>
    </row>
    <row r="4051" spans="1:6" ht="17.5" customHeight="1" thickBot="1">
      <c r="A4051" s="593">
        <v>519999100</v>
      </c>
      <c r="B4051" s="594">
        <v>8</v>
      </c>
      <c r="C4051" s="595" t="s">
        <v>11040</v>
      </c>
      <c r="D4051" s="596" t="s">
        <v>11128</v>
      </c>
      <c r="E4051" s="585"/>
      <c r="F4051" s="585"/>
    </row>
    <row r="4052" spans="1:6" ht="17.5" customHeight="1" thickBot="1">
      <c r="A4052" s="593">
        <v>519999101</v>
      </c>
      <c r="B4052" s="594">
        <v>8</v>
      </c>
      <c r="C4052" s="595" t="s">
        <v>11040</v>
      </c>
      <c r="D4052" s="596" t="s">
        <v>11128</v>
      </c>
      <c r="E4052" s="585"/>
      <c r="F4052" s="585"/>
    </row>
    <row r="4053" spans="1:6" ht="17.5" customHeight="1" thickBot="1">
      <c r="A4053" s="593" t="s">
        <v>11129</v>
      </c>
      <c r="B4053" s="594">
        <v>8</v>
      </c>
      <c r="C4053" s="595" t="s">
        <v>11040</v>
      </c>
      <c r="D4053" s="596" t="s">
        <v>11130</v>
      </c>
      <c r="E4053" s="585"/>
      <c r="F4053" s="585"/>
    </row>
    <row r="4054" spans="1:6" ht="17.5" customHeight="1" thickBot="1">
      <c r="A4054" s="593" t="s">
        <v>11131</v>
      </c>
      <c r="B4054" s="594">
        <v>8</v>
      </c>
      <c r="C4054" s="595" t="s">
        <v>11040</v>
      </c>
      <c r="D4054" s="596" t="s">
        <v>11130</v>
      </c>
      <c r="E4054" s="585"/>
      <c r="F4054" s="585"/>
    </row>
    <row r="4055" spans="1:6" ht="17.5" customHeight="1" thickBot="1">
      <c r="A4055" s="593" t="s">
        <v>11132</v>
      </c>
      <c r="B4055" s="594">
        <v>8</v>
      </c>
      <c r="C4055" s="595" t="s">
        <v>11040</v>
      </c>
      <c r="D4055" s="596" t="s">
        <v>11133</v>
      </c>
      <c r="E4055" s="585"/>
      <c r="F4055" s="585"/>
    </row>
    <row r="4056" spans="1:6" ht="17.5" customHeight="1" thickBot="1">
      <c r="A4056" s="593" t="s">
        <v>11134</v>
      </c>
      <c r="B4056" s="594">
        <v>8</v>
      </c>
      <c r="C4056" s="595" t="s">
        <v>11040</v>
      </c>
      <c r="D4056" s="596" t="s">
        <v>11135</v>
      </c>
      <c r="E4056" s="585"/>
      <c r="F4056" s="585"/>
    </row>
    <row r="4057" spans="1:6" ht="17.5" customHeight="1" thickBot="1">
      <c r="A4057" s="593" t="s">
        <v>11136</v>
      </c>
      <c r="B4057" s="594">
        <v>8</v>
      </c>
      <c r="C4057" s="595" t="s">
        <v>11040</v>
      </c>
      <c r="D4057" s="596" t="s">
        <v>11137</v>
      </c>
      <c r="E4057" s="585"/>
      <c r="F4057" s="585"/>
    </row>
    <row r="4058" spans="1:6" ht="17.5" customHeight="1" thickBot="1">
      <c r="A4058" s="593" t="s">
        <v>11138</v>
      </c>
      <c r="B4058" s="594">
        <v>8</v>
      </c>
      <c r="C4058" s="595" t="s">
        <v>11040</v>
      </c>
      <c r="D4058" s="596" t="s">
        <v>11137</v>
      </c>
      <c r="E4058" s="585"/>
      <c r="F4058" s="585"/>
    </row>
    <row r="4059" spans="1:6" ht="17.5" customHeight="1" thickBot="1">
      <c r="A4059" s="593">
        <v>5201</v>
      </c>
      <c r="B4059" s="594">
        <v>2</v>
      </c>
      <c r="C4059" s="595" t="s">
        <v>11139</v>
      </c>
      <c r="D4059" s="596" t="s">
        <v>6531</v>
      </c>
      <c r="E4059" s="585"/>
      <c r="F4059" s="585"/>
    </row>
    <row r="4060" spans="1:6" ht="17.5" customHeight="1" thickBot="1">
      <c r="A4060" s="593">
        <v>52010</v>
      </c>
      <c r="B4060" s="594">
        <v>18</v>
      </c>
      <c r="C4060" s="595" t="s">
        <v>11140</v>
      </c>
      <c r="D4060" s="596" t="s">
        <v>6531</v>
      </c>
      <c r="E4060" s="585"/>
      <c r="F4060" s="585"/>
    </row>
    <row r="4061" spans="1:6" ht="17.5" customHeight="1" thickBot="1">
      <c r="A4061" s="593">
        <v>52011</v>
      </c>
      <c r="B4061" s="594">
        <v>18</v>
      </c>
      <c r="C4061" s="595" t="s">
        <v>11141</v>
      </c>
      <c r="D4061" s="596" t="s">
        <v>6531</v>
      </c>
      <c r="E4061" s="585"/>
      <c r="F4061" s="585"/>
    </row>
    <row r="4062" spans="1:6" ht="17.5" customHeight="1" thickBot="1">
      <c r="A4062" s="593">
        <v>52012</v>
      </c>
      <c r="B4062" s="594">
        <v>18</v>
      </c>
      <c r="C4062" s="595" t="s">
        <v>11142</v>
      </c>
      <c r="D4062" s="596" t="s">
        <v>6531</v>
      </c>
      <c r="E4062" s="585"/>
      <c r="F4062" s="585"/>
    </row>
    <row r="4063" spans="1:6" ht="17.5" customHeight="1" thickBot="1">
      <c r="A4063" s="593">
        <v>52013</v>
      </c>
      <c r="B4063" s="594">
        <v>18</v>
      </c>
      <c r="C4063" s="595" t="s">
        <v>11143</v>
      </c>
      <c r="D4063" s="596" t="s">
        <v>6531</v>
      </c>
      <c r="E4063" s="585"/>
      <c r="F4063" s="585"/>
    </row>
    <row r="4064" spans="1:6" ht="17.5" customHeight="1" thickBot="1">
      <c r="A4064" s="593">
        <v>5202</v>
      </c>
      <c r="B4064" s="594">
        <v>2</v>
      </c>
      <c r="C4064" s="595" t="s">
        <v>11144</v>
      </c>
      <c r="D4064" s="596" t="s">
        <v>6531</v>
      </c>
      <c r="E4064" s="585"/>
      <c r="F4064" s="585"/>
    </row>
    <row r="4065" spans="1:6" ht="17.5" customHeight="1" thickBot="1">
      <c r="A4065" s="593">
        <v>52020</v>
      </c>
      <c r="B4065" s="594">
        <v>18</v>
      </c>
      <c r="C4065" s="595" t="s">
        <v>11145</v>
      </c>
      <c r="D4065" s="596" t="s">
        <v>6531</v>
      </c>
      <c r="E4065" s="585"/>
      <c r="F4065" s="585"/>
    </row>
    <row r="4066" spans="1:6" ht="17.5" customHeight="1" thickBot="1">
      <c r="A4066" s="593">
        <v>52021</v>
      </c>
      <c r="B4066" s="594">
        <v>18</v>
      </c>
      <c r="C4066" s="595" t="s">
        <v>11146</v>
      </c>
      <c r="D4066" s="596" t="s">
        <v>6531</v>
      </c>
      <c r="E4066" s="585"/>
      <c r="F4066" s="585"/>
    </row>
    <row r="4067" spans="1:6" ht="17.5" customHeight="1" thickBot="1">
      <c r="A4067" s="593">
        <v>52022</v>
      </c>
      <c r="B4067" s="594">
        <v>19</v>
      </c>
      <c r="C4067" s="595" t="s">
        <v>11147</v>
      </c>
      <c r="D4067" s="596" t="s">
        <v>6531</v>
      </c>
      <c r="E4067" s="585"/>
      <c r="F4067" s="585"/>
    </row>
    <row r="4068" spans="1:6" ht="17.5" customHeight="1" thickBot="1">
      <c r="A4068" s="593">
        <v>5203</v>
      </c>
      <c r="B4068" s="594">
        <v>2</v>
      </c>
      <c r="C4068" s="595" t="s">
        <v>11148</v>
      </c>
      <c r="D4068" s="596" t="s">
        <v>6531</v>
      </c>
      <c r="E4068" s="585"/>
      <c r="F4068" s="585"/>
    </row>
    <row r="4069" spans="1:6" ht="17.5" customHeight="1" thickBot="1">
      <c r="A4069" s="593">
        <v>5204</v>
      </c>
      <c r="B4069" s="594">
        <v>2</v>
      </c>
      <c r="C4069" s="595" t="s">
        <v>11149</v>
      </c>
      <c r="D4069" s="596" t="s">
        <v>6531</v>
      </c>
      <c r="E4069" s="585"/>
      <c r="F4069" s="585"/>
    </row>
    <row r="4070" spans="1:6" ht="17.5" customHeight="1" thickBot="1">
      <c r="A4070" s="593">
        <v>5205</v>
      </c>
      <c r="B4070" s="594">
        <v>2</v>
      </c>
      <c r="C4070" s="595" t="s">
        <v>11150</v>
      </c>
      <c r="D4070" s="596" t="s">
        <v>6531</v>
      </c>
      <c r="E4070" s="585"/>
      <c r="F4070" s="585"/>
    </row>
    <row r="4071" spans="1:6" ht="17.5" customHeight="1" thickBot="1">
      <c r="A4071" s="593">
        <v>5206</v>
      </c>
      <c r="B4071" s="594">
        <v>2</v>
      </c>
      <c r="C4071" s="595" t="s">
        <v>11151</v>
      </c>
      <c r="D4071" s="596" t="s">
        <v>6531</v>
      </c>
      <c r="E4071" s="585"/>
      <c r="F4071" s="585"/>
    </row>
    <row r="4072" spans="1:6" ht="17.5" customHeight="1" thickBot="1">
      <c r="A4072" s="593">
        <v>52110</v>
      </c>
      <c r="B4072" s="594">
        <v>18</v>
      </c>
      <c r="C4072" s="595" t="s">
        <v>11152</v>
      </c>
      <c r="D4072" s="596" t="s">
        <v>6531</v>
      </c>
      <c r="E4072" s="585"/>
      <c r="F4072" s="585"/>
    </row>
    <row r="4073" spans="1:6" ht="17.5" customHeight="1" thickBot="1">
      <c r="A4073" s="593">
        <v>5212</v>
      </c>
      <c r="B4073" s="594">
        <v>19</v>
      </c>
      <c r="C4073" s="595" t="s">
        <v>11153</v>
      </c>
      <c r="D4073" s="596" t="s">
        <v>6531</v>
      </c>
      <c r="E4073" s="585"/>
      <c r="F4073" s="585"/>
    </row>
    <row r="4074" spans="1:6" ht="17.5" customHeight="1" thickBot="1">
      <c r="A4074" s="593">
        <v>52120</v>
      </c>
      <c r="B4074" s="594">
        <v>18</v>
      </c>
      <c r="C4074" s="595" t="s">
        <v>11154</v>
      </c>
      <c r="D4074" s="596" t="s">
        <v>6531</v>
      </c>
      <c r="E4074" s="585"/>
      <c r="F4074" s="585"/>
    </row>
    <row r="4075" spans="1:6" ht="17.5" customHeight="1" thickBot="1">
      <c r="A4075" s="593">
        <v>52310</v>
      </c>
      <c r="B4075" s="594">
        <v>18</v>
      </c>
      <c r="C4075" s="595" t="s">
        <v>11155</v>
      </c>
      <c r="D4075" s="596" t="s">
        <v>6531</v>
      </c>
      <c r="E4075" s="585"/>
      <c r="F4075" s="585"/>
    </row>
    <row r="4076" spans="1:6" ht="17.5" customHeight="1" thickBot="1">
      <c r="A4076" s="593">
        <v>52311</v>
      </c>
      <c r="B4076" s="594">
        <v>18</v>
      </c>
      <c r="C4076" s="595" t="s">
        <v>11156</v>
      </c>
      <c r="D4076" s="596" t="s">
        <v>6531</v>
      </c>
      <c r="E4076" s="585"/>
      <c r="F4076" s="585"/>
    </row>
    <row r="4077" spans="1:6" ht="17.5" customHeight="1" thickBot="1">
      <c r="A4077" s="593">
        <v>52312</v>
      </c>
      <c r="B4077" s="594">
        <v>18</v>
      </c>
      <c r="C4077" s="595" t="s">
        <v>11157</v>
      </c>
      <c r="D4077" s="596" t="s">
        <v>6531</v>
      </c>
      <c r="E4077" s="585"/>
      <c r="F4077" s="585"/>
    </row>
    <row r="4078" spans="1:6" ht="17.5" customHeight="1" thickBot="1">
      <c r="A4078" s="593">
        <v>52313</v>
      </c>
      <c r="B4078" s="594">
        <v>18</v>
      </c>
      <c r="C4078" s="595" t="s">
        <v>11158</v>
      </c>
      <c r="D4078" s="596" t="s">
        <v>6531</v>
      </c>
      <c r="E4078" s="585"/>
      <c r="F4078" s="585"/>
    </row>
    <row r="4079" spans="1:6" ht="17.5" customHeight="1" thickBot="1">
      <c r="A4079" s="593">
        <v>52314</v>
      </c>
      <c r="B4079" s="594">
        <v>18</v>
      </c>
      <c r="C4079" s="595" t="s">
        <v>11159</v>
      </c>
      <c r="D4079" s="596" t="s">
        <v>6531</v>
      </c>
      <c r="E4079" s="585"/>
      <c r="F4079" s="585"/>
    </row>
    <row r="4080" spans="1:6" ht="17.5" customHeight="1" thickBot="1">
      <c r="A4080" s="593">
        <v>52320</v>
      </c>
      <c r="B4080" s="594">
        <v>18</v>
      </c>
      <c r="C4080" s="595" t="s">
        <v>11160</v>
      </c>
      <c r="D4080" s="596" t="s">
        <v>317</v>
      </c>
      <c r="E4080" s="585"/>
      <c r="F4080" s="585"/>
    </row>
    <row r="4081" spans="1:6" ht="17.5" customHeight="1" thickBot="1">
      <c r="A4081" s="593">
        <v>523200</v>
      </c>
      <c r="B4081" s="594">
        <v>8</v>
      </c>
      <c r="C4081" s="595" t="s">
        <v>11161</v>
      </c>
      <c r="D4081" s="596" t="s">
        <v>6531</v>
      </c>
      <c r="E4081" s="585"/>
      <c r="F4081" s="585"/>
    </row>
    <row r="4082" spans="1:6" ht="17.5" customHeight="1" thickBot="1">
      <c r="A4082" s="593">
        <v>52321</v>
      </c>
      <c r="B4082" s="594">
        <v>18</v>
      </c>
      <c r="C4082" s="595" t="s">
        <v>11162</v>
      </c>
      <c r="D4082" s="596" t="s">
        <v>6531</v>
      </c>
      <c r="E4082" s="585"/>
      <c r="F4082" s="585"/>
    </row>
    <row r="4083" spans="1:6" ht="17.5" customHeight="1" thickBot="1">
      <c r="A4083" s="593">
        <v>52410</v>
      </c>
      <c r="B4083" s="594">
        <v>18</v>
      </c>
      <c r="C4083" s="595" t="s">
        <v>11163</v>
      </c>
      <c r="D4083" s="596" t="s">
        <v>6531</v>
      </c>
      <c r="E4083" s="585"/>
      <c r="F4083" s="585"/>
    </row>
    <row r="4084" spans="1:6" ht="17.5" customHeight="1" thickBot="1">
      <c r="A4084" s="593">
        <v>52411</v>
      </c>
      <c r="B4084" s="594">
        <v>18</v>
      </c>
      <c r="C4084" s="595" t="s">
        <v>11164</v>
      </c>
      <c r="D4084" s="596" t="s">
        <v>6531</v>
      </c>
      <c r="E4084" s="585"/>
      <c r="F4084" s="585"/>
    </row>
    <row r="4085" spans="1:6" ht="17.5" customHeight="1" thickBot="1">
      <c r="A4085" s="593">
        <v>52420</v>
      </c>
      <c r="B4085" s="594">
        <v>18</v>
      </c>
      <c r="C4085" s="595" t="s">
        <v>11165</v>
      </c>
      <c r="D4085" s="596" t="s">
        <v>6531</v>
      </c>
      <c r="E4085" s="585"/>
      <c r="F4085" s="585"/>
    </row>
    <row r="4086" spans="1:6" ht="17.5" customHeight="1" thickBot="1">
      <c r="A4086" s="593">
        <v>52430</v>
      </c>
      <c r="B4086" s="594">
        <v>18</v>
      </c>
      <c r="C4086" s="595" t="s">
        <v>11166</v>
      </c>
      <c r="D4086" s="596" t="s">
        <v>6531</v>
      </c>
      <c r="E4086" s="585"/>
      <c r="F4086" s="585"/>
    </row>
    <row r="4087" spans="1:6" ht="17.5" customHeight="1" thickBot="1">
      <c r="A4087" s="593">
        <v>52431</v>
      </c>
      <c r="B4087" s="594">
        <v>18</v>
      </c>
      <c r="C4087" s="595" t="s">
        <v>11167</v>
      </c>
      <c r="D4087" s="596" t="s">
        <v>6531</v>
      </c>
      <c r="E4087" s="585"/>
      <c r="F4087" s="585"/>
    </row>
    <row r="4088" spans="1:6" ht="17.5" customHeight="1" thickBot="1">
      <c r="A4088" s="593">
        <v>52432</v>
      </c>
      <c r="B4088" s="594">
        <v>18</v>
      </c>
      <c r="C4088" s="595" t="s">
        <v>11168</v>
      </c>
      <c r="D4088" s="596" t="s">
        <v>6531</v>
      </c>
      <c r="E4088" s="585"/>
      <c r="F4088" s="585"/>
    </row>
    <row r="4089" spans="1:6" ht="17.5" customHeight="1" thickBot="1">
      <c r="A4089" s="593">
        <v>52440</v>
      </c>
      <c r="B4089" s="594">
        <v>18</v>
      </c>
      <c r="C4089" s="595" t="s">
        <v>11169</v>
      </c>
      <c r="D4089" s="596" t="s">
        <v>6531</v>
      </c>
      <c r="E4089" s="585"/>
      <c r="F4089" s="585"/>
    </row>
    <row r="4090" spans="1:6" ht="17.5" customHeight="1" thickBot="1">
      <c r="A4090" s="593">
        <v>52441</v>
      </c>
      <c r="B4090" s="594">
        <v>18</v>
      </c>
      <c r="C4090" s="595" t="s">
        <v>11170</v>
      </c>
      <c r="D4090" s="596" t="s">
        <v>6531</v>
      </c>
      <c r="E4090" s="585"/>
      <c r="F4090" s="585"/>
    </row>
    <row r="4091" spans="1:6" ht="17.5" customHeight="1" thickBot="1">
      <c r="A4091" s="593">
        <v>52450</v>
      </c>
      <c r="B4091" s="594">
        <v>18</v>
      </c>
      <c r="C4091" s="595" t="s">
        <v>11171</v>
      </c>
      <c r="D4091" s="596" t="s">
        <v>6531</v>
      </c>
      <c r="E4091" s="585"/>
      <c r="F4091" s="585"/>
    </row>
    <row r="4092" spans="1:6" ht="17.5" customHeight="1" thickBot="1">
      <c r="A4092" s="593">
        <v>52460</v>
      </c>
      <c r="B4092" s="594">
        <v>18</v>
      </c>
      <c r="C4092" s="595" t="s">
        <v>11172</v>
      </c>
      <c r="D4092" s="596" t="s">
        <v>6531</v>
      </c>
      <c r="E4092" s="585"/>
      <c r="F4092" s="585"/>
    </row>
    <row r="4093" spans="1:6" ht="17.5" customHeight="1" thickBot="1">
      <c r="A4093" s="593">
        <v>52510</v>
      </c>
      <c r="B4093" s="594">
        <v>18</v>
      </c>
      <c r="C4093" s="595" t="s">
        <v>11173</v>
      </c>
      <c r="D4093" s="596" t="s">
        <v>6531</v>
      </c>
      <c r="E4093" s="585"/>
      <c r="F4093" s="585"/>
    </row>
    <row r="4094" spans="1:6" ht="17.5" customHeight="1" thickBot="1">
      <c r="A4094" s="593">
        <v>5252</v>
      </c>
      <c r="B4094" s="594">
        <v>19</v>
      </c>
      <c r="C4094" s="595" t="s">
        <v>11174</v>
      </c>
      <c r="D4094" s="596" t="s">
        <v>6531</v>
      </c>
      <c r="E4094" s="585"/>
      <c r="F4094" s="585"/>
    </row>
    <row r="4095" spans="1:6" ht="17.5" customHeight="1" thickBot="1">
      <c r="A4095" s="593">
        <v>5253</v>
      </c>
      <c r="B4095" s="594">
        <v>19</v>
      </c>
      <c r="C4095" s="595" t="s">
        <v>11175</v>
      </c>
      <c r="D4095" s="596" t="s">
        <v>6531</v>
      </c>
      <c r="E4095" s="585"/>
      <c r="F4095" s="585"/>
    </row>
    <row r="4096" spans="1:6" ht="17.5" customHeight="1" thickBot="1">
      <c r="A4096" s="593">
        <v>5260</v>
      </c>
      <c r="B4096" s="594">
        <v>19</v>
      </c>
      <c r="C4096" s="595" t="s">
        <v>11176</v>
      </c>
      <c r="D4096" s="596" t="s">
        <v>6531</v>
      </c>
      <c r="E4096" s="585"/>
      <c r="F4096" s="585"/>
    </row>
    <row r="4097" spans="1:6" ht="17.5" customHeight="1" thickBot="1">
      <c r="A4097" s="593">
        <v>52610</v>
      </c>
      <c r="B4097" s="594">
        <v>18</v>
      </c>
      <c r="C4097" s="595" t="s">
        <v>11177</v>
      </c>
      <c r="D4097" s="596" t="s">
        <v>6531</v>
      </c>
      <c r="E4097" s="585"/>
      <c r="F4097" s="585"/>
    </row>
    <row r="4098" spans="1:6" ht="17.5" customHeight="1" thickBot="1">
      <c r="A4098" s="593">
        <v>52611</v>
      </c>
      <c r="B4098" s="594">
        <v>18</v>
      </c>
      <c r="C4098" s="595" t="s">
        <v>11178</v>
      </c>
      <c r="D4098" s="596" t="s">
        <v>6531</v>
      </c>
      <c r="E4098" s="585"/>
      <c r="F4098" s="585"/>
    </row>
    <row r="4099" spans="1:6" ht="17.5" customHeight="1" thickBot="1">
      <c r="A4099" s="593">
        <v>52612</v>
      </c>
      <c r="B4099" s="594">
        <v>18</v>
      </c>
      <c r="C4099" s="595" t="s">
        <v>11179</v>
      </c>
      <c r="D4099" s="596" t="s">
        <v>6531</v>
      </c>
      <c r="E4099" s="585"/>
      <c r="F4099" s="585"/>
    </row>
    <row r="4100" spans="1:6" ht="17.5" customHeight="1" thickBot="1">
      <c r="A4100" s="593">
        <v>52620</v>
      </c>
      <c r="B4100" s="594">
        <v>18</v>
      </c>
      <c r="C4100" s="595" t="s">
        <v>11180</v>
      </c>
      <c r="D4100" s="596" t="s">
        <v>6531</v>
      </c>
      <c r="E4100" s="585"/>
      <c r="F4100" s="585"/>
    </row>
    <row r="4101" spans="1:6" ht="17.5" customHeight="1" thickBot="1">
      <c r="A4101" s="593">
        <v>52621</v>
      </c>
      <c r="B4101" s="594">
        <v>18</v>
      </c>
      <c r="C4101" s="595" t="s">
        <v>11181</v>
      </c>
      <c r="D4101" s="596" t="s">
        <v>6531</v>
      </c>
      <c r="E4101" s="585"/>
      <c r="F4101" s="585"/>
    </row>
    <row r="4102" spans="1:6" ht="17.5" customHeight="1" thickBot="1">
      <c r="A4102" s="593">
        <v>5270</v>
      </c>
      <c r="B4102" s="594">
        <v>19</v>
      </c>
      <c r="C4102" s="595" t="s">
        <v>11182</v>
      </c>
      <c r="D4102" s="596" t="s">
        <v>6531</v>
      </c>
      <c r="E4102" s="585"/>
      <c r="F4102" s="585"/>
    </row>
    <row r="4103" spans="1:6" ht="17.5" customHeight="1" thickBot="1">
      <c r="A4103" s="593">
        <v>52810</v>
      </c>
      <c r="B4103" s="594">
        <v>18</v>
      </c>
      <c r="C4103" s="595" t="s">
        <v>11183</v>
      </c>
      <c r="D4103" s="596" t="s">
        <v>6531</v>
      </c>
      <c r="E4103" s="585"/>
      <c r="F4103" s="585"/>
    </row>
    <row r="4104" spans="1:6" ht="17.5" customHeight="1" thickBot="1">
      <c r="A4104" s="593">
        <v>52910</v>
      </c>
      <c r="B4104" s="594">
        <v>18</v>
      </c>
      <c r="C4104" s="595" t="s">
        <v>11184</v>
      </c>
      <c r="D4104" s="596" t="s">
        <v>6531</v>
      </c>
      <c r="E4104" s="585"/>
      <c r="F4104" s="585"/>
    </row>
    <row r="4105" spans="1:6" ht="17.5" customHeight="1" thickBot="1">
      <c r="A4105" s="593">
        <v>5295</v>
      </c>
      <c r="B4105" s="594">
        <v>19</v>
      </c>
      <c r="C4105" s="595" t="s">
        <v>11185</v>
      </c>
      <c r="D4105" s="596" t="s">
        <v>6531</v>
      </c>
      <c r="E4105" s="585"/>
      <c r="F4105" s="585"/>
    </row>
    <row r="4106" spans="1:6" ht="17.5" customHeight="1" thickBot="1">
      <c r="A4106" s="593">
        <v>5296</v>
      </c>
      <c r="B4106" s="594">
        <v>19</v>
      </c>
      <c r="C4106" s="595" t="s">
        <v>11186</v>
      </c>
      <c r="D4106" s="596" t="s">
        <v>6531</v>
      </c>
      <c r="E4106" s="585"/>
      <c r="F4106" s="585"/>
    </row>
    <row r="4107" spans="1:6" ht="17.5" customHeight="1" thickBot="1">
      <c r="A4107" s="593">
        <v>52999</v>
      </c>
      <c r="B4107" s="594">
        <v>8</v>
      </c>
      <c r="C4107" s="595" t="s">
        <v>11187</v>
      </c>
      <c r="D4107" s="596" t="s">
        <v>6531</v>
      </c>
      <c r="E4107" s="585"/>
      <c r="F4107" s="585"/>
    </row>
    <row r="4108" spans="1:6" ht="17.5" customHeight="1" thickBot="1">
      <c r="A4108" s="593">
        <v>5300</v>
      </c>
      <c r="B4108" s="594">
        <v>19</v>
      </c>
      <c r="C4108" s="595" t="s">
        <v>11188</v>
      </c>
      <c r="D4108" s="596" t="s">
        <v>6531</v>
      </c>
      <c r="E4108" s="585"/>
      <c r="F4108" s="585"/>
    </row>
    <row r="4109" spans="1:6" ht="17.5" customHeight="1" thickBot="1">
      <c r="A4109" s="593">
        <v>5301</v>
      </c>
      <c r="B4109" s="594">
        <v>2</v>
      </c>
      <c r="C4109" s="595" t="s">
        <v>11189</v>
      </c>
      <c r="D4109" s="596" t="s">
        <v>7150</v>
      </c>
      <c r="E4109" s="585"/>
      <c r="F4109" s="585"/>
    </row>
    <row r="4110" spans="1:6" ht="17.5" customHeight="1" thickBot="1">
      <c r="A4110" s="593">
        <v>5302</v>
      </c>
      <c r="B4110" s="594">
        <v>2</v>
      </c>
      <c r="C4110" s="595" t="s">
        <v>11190</v>
      </c>
      <c r="D4110" s="596" t="s">
        <v>6531</v>
      </c>
      <c r="E4110" s="585"/>
      <c r="F4110" s="585"/>
    </row>
    <row r="4111" spans="1:6" ht="17.5" customHeight="1" thickBot="1">
      <c r="A4111" s="593">
        <v>5303</v>
      </c>
      <c r="B4111" s="594">
        <v>2</v>
      </c>
      <c r="C4111" s="595" t="s">
        <v>11191</v>
      </c>
      <c r="D4111" s="596" t="s">
        <v>10314</v>
      </c>
      <c r="E4111" s="585"/>
      <c r="F4111" s="585"/>
    </row>
    <row r="4112" spans="1:6" ht="17.5" customHeight="1" thickBot="1">
      <c r="A4112" s="593">
        <v>5304</v>
      </c>
      <c r="B4112" s="594">
        <v>2</v>
      </c>
      <c r="C4112" s="595" t="s">
        <v>11192</v>
      </c>
      <c r="D4112" s="596" t="s">
        <v>6531</v>
      </c>
      <c r="E4112" s="585"/>
      <c r="F4112" s="585"/>
    </row>
    <row r="4113" spans="1:6" ht="17.5" customHeight="1" thickBot="1">
      <c r="A4113" s="593">
        <v>5305</v>
      </c>
      <c r="B4113" s="594">
        <v>2</v>
      </c>
      <c r="C4113" s="595" t="s">
        <v>11193</v>
      </c>
      <c r="D4113" s="596" t="s">
        <v>6531</v>
      </c>
      <c r="E4113" s="585"/>
      <c r="F4113" s="585"/>
    </row>
    <row r="4114" spans="1:6" ht="17.5" customHeight="1" thickBot="1">
      <c r="A4114" s="593">
        <v>5306</v>
      </c>
      <c r="B4114" s="594">
        <v>2</v>
      </c>
      <c r="C4114" s="595" t="s">
        <v>11194</v>
      </c>
      <c r="D4114" s="596" t="s">
        <v>6531</v>
      </c>
      <c r="E4114" s="585"/>
      <c r="F4114" s="585"/>
    </row>
    <row r="4115" spans="1:6" ht="17.5" customHeight="1" thickBot="1">
      <c r="A4115" s="593">
        <v>5307</v>
      </c>
      <c r="B4115" s="594">
        <v>2</v>
      </c>
      <c r="C4115" s="595" t="s">
        <v>11195</v>
      </c>
      <c r="D4115" s="596" t="s">
        <v>6531</v>
      </c>
      <c r="E4115" s="585"/>
      <c r="F4115" s="585"/>
    </row>
    <row r="4116" spans="1:6" ht="17.5" customHeight="1" thickBot="1">
      <c r="A4116" s="593">
        <v>5311</v>
      </c>
      <c r="B4116" s="594">
        <v>19</v>
      </c>
      <c r="C4116" s="595" t="s">
        <v>11196</v>
      </c>
      <c r="D4116" s="596" t="s">
        <v>6531</v>
      </c>
      <c r="E4116" s="585"/>
      <c r="F4116" s="585"/>
    </row>
    <row r="4117" spans="1:6" ht="17.5" customHeight="1" thickBot="1">
      <c r="A4117" s="593">
        <v>5312</v>
      </c>
      <c r="B4117" s="594">
        <v>19</v>
      </c>
      <c r="C4117" s="595" t="s">
        <v>11197</v>
      </c>
      <c r="D4117" s="596" t="s">
        <v>6531</v>
      </c>
      <c r="E4117" s="585"/>
      <c r="F4117" s="585"/>
    </row>
    <row r="4118" spans="1:6" ht="17.5" customHeight="1" thickBot="1">
      <c r="A4118" s="593">
        <v>5313</v>
      </c>
      <c r="B4118" s="594">
        <v>19</v>
      </c>
      <c r="C4118" s="595" t="s">
        <v>11198</v>
      </c>
      <c r="D4118" s="596" t="s">
        <v>11199</v>
      </c>
      <c r="E4118" s="585"/>
      <c r="F4118" s="585"/>
    </row>
    <row r="4119" spans="1:6" ht="17.5" customHeight="1" thickBot="1">
      <c r="A4119" s="593">
        <v>5314</v>
      </c>
      <c r="B4119" s="594">
        <v>19</v>
      </c>
      <c r="C4119" s="595" t="s">
        <v>11200</v>
      </c>
      <c r="D4119" s="596" t="s">
        <v>6531</v>
      </c>
      <c r="E4119" s="585"/>
      <c r="F4119" s="585"/>
    </row>
    <row r="4120" spans="1:6" ht="17.5" customHeight="1" thickBot="1">
      <c r="A4120" s="593">
        <v>5315</v>
      </c>
      <c r="B4120" s="594">
        <v>19</v>
      </c>
      <c r="C4120" s="595" t="s">
        <v>11201</v>
      </c>
      <c r="D4120" s="596" t="s">
        <v>6531</v>
      </c>
      <c r="E4120" s="585"/>
      <c r="F4120" s="585"/>
    </row>
    <row r="4121" spans="1:6" ht="17.5" customHeight="1" thickBot="1">
      <c r="A4121" s="593">
        <v>5316</v>
      </c>
      <c r="B4121" s="594">
        <v>19</v>
      </c>
      <c r="C4121" s="595" t="s">
        <v>11198</v>
      </c>
      <c r="D4121" s="596" t="s">
        <v>11199</v>
      </c>
      <c r="E4121" s="585"/>
      <c r="F4121" s="585"/>
    </row>
    <row r="4122" spans="1:6" ht="17.5" customHeight="1" thickBot="1">
      <c r="A4122" s="593">
        <v>5329</v>
      </c>
      <c r="B4122" s="594">
        <v>19</v>
      </c>
      <c r="C4122" s="595" t="s">
        <v>11202</v>
      </c>
      <c r="D4122" s="596" t="s">
        <v>6531</v>
      </c>
      <c r="E4122" s="585"/>
      <c r="F4122" s="585"/>
    </row>
    <row r="4123" spans="1:6" ht="17.5" customHeight="1" thickBot="1">
      <c r="A4123" s="593">
        <v>5339</v>
      </c>
      <c r="B4123" s="594">
        <v>19</v>
      </c>
      <c r="C4123" s="595" t="s">
        <v>11203</v>
      </c>
      <c r="D4123" s="596" t="s">
        <v>6531</v>
      </c>
      <c r="E4123" s="585"/>
      <c r="F4123" s="585"/>
    </row>
    <row r="4124" spans="1:6" ht="17.5" customHeight="1" thickBot="1">
      <c r="A4124" s="593">
        <v>5349</v>
      </c>
      <c r="B4124" s="594">
        <v>19</v>
      </c>
      <c r="C4124" s="595" t="s">
        <v>11204</v>
      </c>
      <c r="D4124" s="596" t="s">
        <v>6531</v>
      </c>
      <c r="E4124" s="585"/>
      <c r="F4124" s="585"/>
    </row>
    <row r="4125" spans="1:6" ht="17.5" customHeight="1" thickBot="1">
      <c r="A4125" s="593">
        <v>5351</v>
      </c>
      <c r="B4125" s="594">
        <v>19</v>
      </c>
      <c r="C4125" s="595" t="s">
        <v>11205</v>
      </c>
      <c r="D4125" s="596" t="s">
        <v>6531</v>
      </c>
      <c r="E4125" s="585"/>
      <c r="F4125" s="585"/>
    </row>
    <row r="4126" spans="1:6" ht="17.5" customHeight="1" thickBot="1">
      <c r="A4126" s="593">
        <v>5359</v>
      </c>
      <c r="B4126" s="594">
        <v>19</v>
      </c>
      <c r="C4126" s="595" t="s">
        <v>11206</v>
      </c>
      <c r="D4126" s="596" t="s">
        <v>6531</v>
      </c>
      <c r="E4126" s="585"/>
      <c r="F4126" s="585"/>
    </row>
    <row r="4127" spans="1:6" ht="17.5" customHeight="1" thickBot="1">
      <c r="A4127" s="593">
        <v>5361</v>
      </c>
      <c r="B4127" s="594">
        <v>19</v>
      </c>
      <c r="C4127" s="595" t="s">
        <v>11207</v>
      </c>
      <c r="D4127" s="596" t="s">
        <v>6531</v>
      </c>
      <c r="E4127" s="585"/>
      <c r="F4127" s="585"/>
    </row>
    <row r="4128" spans="1:6" ht="17.5" customHeight="1" thickBot="1">
      <c r="A4128" s="593">
        <v>5370</v>
      </c>
      <c r="B4128" s="594">
        <v>19</v>
      </c>
      <c r="C4128" s="595" t="s">
        <v>11208</v>
      </c>
      <c r="D4128" s="596" t="s">
        <v>11209</v>
      </c>
      <c r="E4128" s="585"/>
      <c r="F4128" s="585"/>
    </row>
    <row r="4129" spans="1:6" ht="17.5" customHeight="1" thickBot="1">
      <c r="A4129" s="593">
        <v>5380</v>
      </c>
      <c r="B4129" s="594">
        <v>19</v>
      </c>
      <c r="C4129" s="595" t="s">
        <v>11208</v>
      </c>
      <c r="D4129" s="596" t="s">
        <v>11210</v>
      </c>
      <c r="E4129" s="585"/>
      <c r="F4129" s="585"/>
    </row>
    <row r="4130" spans="1:6" ht="17.5" customHeight="1" thickBot="1">
      <c r="A4130" s="593">
        <v>5381</v>
      </c>
      <c r="B4130" s="594">
        <v>19</v>
      </c>
      <c r="C4130" s="595" t="s">
        <v>11211</v>
      </c>
      <c r="D4130" s="596" t="s">
        <v>6531</v>
      </c>
      <c r="E4130" s="585"/>
      <c r="F4130" s="585"/>
    </row>
    <row r="4131" spans="1:6" ht="17.5" customHeight="1" thickBot="1">
      <c r="A4131" s="593">
        <v>5382</v>
      </c>
      <c r="B4131" s="594">
        <v>19</v>
      </c>
      <c r="C4131" s="595" t="s">
        <v>11212</v>
      </c>
      <c r="D4131" s="596" t="s">
        <v>6531</v>
      </c>
      <c r="E4131" s="585"/>
      <c r="F4131" s="585"/>
    </row>
    <row r="4132" spans="1:6" ht="17.5" customHeight="1" thickBot="1">
      <c r="A4132" s="593">
        <v>5390</v>
      </c>
      <c r="B4132" s="594">
        <v>19</v>
      </c>
      <c r="C4132" s="595" t="s">
        <v>11213</v>
      </c>
      <c r="D4132" s="596" t="s">
        <v>6531</v>
      </c>
      <c r="E4132" s="585"/>
      <c r="F4132" s="585"/>
    </row>
    <row r="4133" spans="1:6" ht="17.5" customHeight="1" thickBot="1">
      <c r="A4133" s="593">
        <v>5400</v>
      </c>
      <c r="B4133" s="594">
        <v>19</v>
      </c>
      <c r="C4133" s="595" t="s">
        <v>11214</v>
      </c>
      <c r="D4133" s="596" t="s">
        <v>6531</v>
      </c>
      <c r="E4133" s="585"/>
      <c r="F4133" s="585"/>
    </row>
    <row r="4134" spans="1:6" ht="17.5" customHeight="1" thickBot="1">
      <c r="A4134" s="593">
        <v>5401</v>
      </c>
      <c r="B4134" s="594">
        <v>2</v>
      </c>
      <c r="C4134" s="595" t="s">
        <v>11215</v>
      </c>
      <c r="D4134" s="596" t="s">
        <v>6531</v>
      </c>
      <c r="E4134" s="585"/>
      <c r="F4134" s="585"/>
    </row>
    <row r="4135" spans="1:6" ht="17.5" customHeight="1" thickBot="1">
      <c r="A4135" s="593">
        <v>5402</v>
      </c>
      <c r="B4135" s="594">
        <v>2</v>
      </c>
      <c r="C4135" s="595" t="s">
        <v>11216</v>
      </c>
      <c r="D4135" s="596" t="s">
        <v>6531</v>
      </c>
      <c r="E4135" s="585"/>
      <c r="F4135" s="585"/>
    </row>
    <row r="4136" spans="1:6" ht="17.5" customHeight="1" thickBot="1">
      <c r="A4136" s="593">
        <v>5403</v>
      </c>
      <c r="B4136" s="594">
        <v>2</v>
      </c>
      <c r="C4136" s="595" t="s">
        <v>11217</v>
      </c>
      <c r="D4136" s="596" t="s">
        <v>6531</v>
      </c>
      <c r="E4136" s="585"/>
      <c r="F4136" s="585"/>
    </row>
    <row r="4137" spans="1:6" ht="17.5" customHeight="1" thickBot="1">
      <c r="A4137" s="593">
        <v>5404</v>
      </c>
      <c r="B4137" s="594">
        <v>2</v>
      </c>
      <c r="C4137" s="595" t="s">
        <v>11218</v>
      </c>
      <c r="D4137" s="596" t="s">
        <v>6531</v>
      </c>
      <c r="E4137" s="585"/>
      <c r="F4137" s="585"/>
    </row>
    <row r="4138" spans="1:6" ht="17.5" customHeight="1" thickBot="1">
      <c r="A4138" s="593">
        <v>5405</v>
      </c>
      <c r="B4138" s="594">
        <v>2</v>
      </c>
      <c r="C4138" s="595" t="s">
        <v>11219</v>
      </c>
      <c r="D4138" s="596" t="s">
        <v>6531</v>
      </c>
      <c r="E4138" s="585"/>
      <c r="F4138" s="585"/>
    </row>
    <row r="4139" spans="1:6" ht="17.5" customHeight="1" thickBot="1">
      <c r="A4139" s="593">
        <v>5406</v>
      </c>
      <c r="B4139" s="594">
        <v>2</v>
      </c>
      <c r="C4139" s="595" t="s">
        <v>11220</v>
      </c>
      <c r="D4139" s="596" t="s">
        <v>6531</v>
      </c>
      <c r="E4139" s="585"/>
      <c r="F4139" s="585"/>
    </row>
    <row r="4140" spans="1:6" ht="17.5" customHeight="1" thickBot="1">
      <c r="A4140" s="593">
        <v>5411</v>
      </c>
      <c r="B4140" s="594">
        <v>19</v>
      </c>
      <c r="C4140" s="595" t="s">
        <v>11221</v>
      </c>
      <c r="D4140" s="596" t="s">
        <v>6531</v>
      </c>
      <c r="E4140" s="585"/>
      <c r="F4140" s="585"/>
    </row>
    <row r="4141" spans="1:6" ht="17.5" customHeight="1" thickBot="1">
      <c r="A4141" s="593">
        <v>5412</v>
      </c>
      <c r="B4141" s="594">
        <v>19</v>
      </c>
      <c r="C4141" s="595" t="s">
        <v>11222</v>
      </c>
      <c r="D4141" s="596" t="s">
        <v>6531</v>
      </c>
      <c r="E4141" s="585"/>
      <c r="F4141" s="585"/>
    </row>
    <row r="4142" spans="1:6" ht="17.5" customHeight="1" thickBot="1">
      <c r="A4142" s="593">
        <v>5419</v>
      </c>
      <c r="B4142" s="594">
        <v>19</v>
      </c>
      <c r="C4142" s="595" t="s">
        <v>11223</v>
      </c>
      <c r="D4142" s="596" t="s">
        <v>6531</v>
      </c>
      <c r="E4142" s="585"/>
      <c r="F4142" s="585"/>
    </row>
    <row r="4143" spans="1:6" ht="17.5" customHeight="1" thickBot="1">
      <c r="A4143" s="593">
        <v>5422</v>
      </c>
      <c r="B4143" s="594">
        <v>19</v>
      </c>
      <c r="C4143" s="595" t="s">
        <v>11224</v>
      </c>
      <c r="D4143" s="596" t="s">
        <v>6531</v>
      </c>
      <c r="E4143" s="585"/>
      <c r="F4143" s="585"/>
    </row>
    <row r="4144" spans="1:6" ht="17.5" customHeight="1" thickBot="1">
      <c r="A4144" s="593">
        <v>5423</v>
      </c>
      <c r="B4144" s="594">
        <v>19</v>
      </c>
      <c r="C4144" s="595" t="s">
        <v>11225</v>
      </c>
      <c r="D4144" s="596" t="s">
        <v>6531</v>
      </c>
      <c r="E4144" s="585"/>
      <c r="F4144" s="585"/>
    </row>
    <row r="4145" spans="1:6" ht="17.5" customHeight="1" thickBot="1">
      <c r="A4145" s="593">
        <v>5425</v>
      </c>
      <c r="B4145" s="594">
        <v>19</v>
      </c>
      <c r="C4145" s="595" t="s">
        <v>11226</v>
      </c>
      <c r="D4145" s="596" t="s">
        <v>6531</v>
      </c>
      <c r="E4145" s="585"/>
      <c r="F4145" s="585"/>
    </row>
    <row r="4146" spans="1:6" ht="17.5" customHeight="1" thickBot="1">
      <c r="A4146" s="593">
        <v>5430</v>
      </c>
      <c r="B4146" s="594">
        <v>19</v>
      </c>
      <c r="C4146" s="595" t="s">
        <v>11227</v>
      </c>
      <c r="D4146" s="596" t="s">
        <v>6531</v>
      </c>
      <c r="E4146" s="585"/>
      <c r="F4146" s="585"/>
    </row>
    <row r="4147" spans="1:6" ht="17.5" customHeight="1" thickBot="1">
      <c r="A4147" s="593">
        <v>5440</v>
      </c>
      <c r="B4147" s="594">
        <v>19</v>
      </c>
      <c r="C4147" s="595" t="s">
        <v>11228</v>
      </c>
      <c r="D4147" s="596" t="s">
        <v>6531</v>
      </c>
      <c r="E4147" s="585"/>
      <c r="F4147" s="585"/>
    </row>
    <row r="4148" spans="1:6" ht="17.5" customHeight="1" thickBot="1">
      <c r="A4148" s="593">
        <v>5451</v>
      </c>
      <c r="B4148" s="594">
        <v>19</v>
      </c>
      <c r="C4148" s="595" t="s">
        <v>11229</v>
      </c>
      <c r="D4148" s="596" t="s">
        <v>6531</v>
      </c>
      <c r="E4148" s="585"/>
      <c r="F4148" s="585"/>
    </row>
    <row r="4149" spans="1:6" ht="17.5" customHeight="1" thickBot="1">
      <c r="A4149" s="593">
        <v>5459</v>
      </c>
      <c r="B4149" s="594">
        <v>19</v>
      </c>
      <c r="C4149" s="595" t="s">
        <v>11230</v>
      </c>
      <c r="D4149" s="596" t="s">
        <v>6531</v>
      </c>
      <c r="E4149" s="585"/>
      <c r="F4149" s="585"/>
    </row>
    <row r="4150" spans="1:6" ht="17.5" customHeight="1" thickBot="1">
      <c r="A4150" s="593">
        <v>5461</v>
      </c>
      <c r="B4150" s="594">
        <v>19</v>
      </c>
      <c r="C4150" s="595" t="s">
        <v>11231</v>
      </c>
      <c r="D4150" s="596" t="s">
        <v>6531</v>
      </c>
      <c r="E4150" s="585"/>
      <c r="F4150" s="585"/>
    </row>
    <row r="4151" spans="1:6" ht="17.5" customHeight="1" thickBot="1">
      <c r="A4151" s="593">
        <v>5462</v>
      </c>
      <c r="B4151" s="594">
        <v>19</v>
      </c>
      <c r="C4151" s="595" t="s">
        <v>11232</v>
      </c>
      <c r="D4151" s="596" t="s">
        <v>6531</v>
      </c>
      <c r="E4151" s="585"/>
      <c r="F4151" s="585"/>
    </row>
    <row r="4152" spans="1:6" ht="17.5" customHeight="1" thickBot="1">
      <c r="A4152" s="593">
        <v>5463</v>
      </c>
      <c r="B4152" s="594">
        <v>19</v>
      </c>
      <c r="C4152" s="595" t="s">
        <v>11233</v>
      </c>
      <c r="D4152" s="596" t="s">
        <v>6531</v>
      </c>
      <c r="E4152" s="585"/>
      <c r="F4152" s="585"/>
    </row>
    <row r="4153" spans="1:6" ht="17.5" customHeight="1" thickBot="1">
      <c r="A4153" s="593">
        <v>5471</v>
      </c>
      <c r="B4153" s="594">
        <v>19</v>
      </c>
      <c r="C4153" s="595" t="s">
        <v>11234</v>
      </c>
      <c r="D4153" s="596" t="s">
        <v>6531</v>
      </c>
      <c r="E4153" s="585"/>
      <c r="F4153" s="585"/>
    </row>
    <row r="4154" spans="1:6" ht="17.5" customHeight="1" thickBot="1">
      <c r="A4154" s="593">
        <v>5472</v>
      </c>
      <c r="B4154" s="594">
        <v>19</v>
      </c>
      <c r="C4154" s="595" t="s">
        <v>11235</v>
      </c>
      <c r="D4154" s="596" t="s">
        <v>6531</v>
      </c>
      <c r="E4154" s="585"/>
      <c r="F4154" s="585"/>
    </row>
    <row r="4155" spans="1:6" ht="17.5" customHeight="1" thickBot="1">
      <c r="A4155" s="593">
        <v>5474</v>
      </c>
      <c r="B4155" s="594">
        <v>19</v>
      </c>
      <c r="C4155" s="595" t="s">
        <v>11236</v>
      </c>
      <c r="D4155" s="596" t="s">
        <v>6531</v>
      </c>
      <c r="E4155" s="585"/>
      <c r="F4155" s="585"/>
    </row>
    <row r="4156" spans="1:6" ht="17.5" customHeight="1" thickBot="1">
      <c r="A4156" s="593">
        <v>5492</v>
      </c>
      <c r="B4156" s="594">
        <v>19</v>
      </c>
      <c r="C4156" s="595" t="s">
        <v>11237</v>
      </c>
      <c r="D4156" s="596" t="s">
        <v>6531</v>
      </c>
      <c r="E4156" s="585"/>
      <c r="F4156" s="585"/>
    </row>
    <row r="4157" spans="1:6" ht="17.5" customHeight="1" thickBot="1">
      <c r="A4157" s="593">
        <v>5495</v>
      </c>
      <c r="B4157" s="594">
        <v>19</v>
      </c>
      <c r="C4157" s="595" t="s">
        <v>11238</v>
      </c>
      <c r="D4157" s="596" t="s">
        <v>6531</v>
      </c>
      <c r="E4157" s="585"/>
      <c r="F4157" s="585"/>
    </row>
    <row r="4158" spans="1:6" ht="17.5" customHeight="1" thickBot="1">
      <c r="A4158" s="593">
        <v>5498</v>
      </c>
      <c r="B4158" s="594">
        <v>19</v>
      </c>
      <c r="C4158" s="595" t="s">
        <v>11239</v>
      </c>
      <c r="D4158" s="596" t="s">
        <v>6531</v>
      </c>
      <c r="E4158" s="585"/>
      <c r="F4158" s="585"/>
    </row>
    <row r="4159" spans="1:6" ht="17.5" customHeight="1" thickBot="1">
      <c r="A4159" s="593">
        <v>5501</v>
      </c>
      <c r="B4159" s="594">
        <v>2</v>
      </c>
      <c r="C4159" s="595" t="s">
        <v>11240</v>
      </c>
      <c r="D4159" s="596" t="s">
        <v>11241</v>
      </c>
      <c r="E4159" s="585"/>
      <c r="F4159" s="585"/>
    </row>
    <row r="4160" spans="1:6" ht="17.5" customHeight="1" thickBot="1">
      <c r="A4160" s="593">
        <v>55010</v>
      </c>
      <c r="B4160" s="594">
        <v>17</v>
      </c>
      <c r="C4160" s="595" t="s">
        <v>11242</v>
      </c>
      <c r="D4160" s="596" t="s">
        <v>6531</v>
      </c>
      <c r="E4160" s="585"/>
      <c r="F4160" s="585"/>
    </row>
    <row r="4161" spans="1:6" ht="17.5" customHeight="1" thickBot="1">
      <c r="A4161" s="593">
        <v>55011</v>
      </c>
      <c r="B4161" s="594">
        <v>17</v>
      </c>
      <c r="C4161" s="595" t="s">
        <v>11243</v>
      </c>
      <c r="D4161" s="596" t="s">
        <v>6531</v>
      </c>
      <c r="E4161" s="585"/>
      <c r="F4161" s="585"/>
    </row>
    <row r="4162" spans="1:6" ht="17.5" customHeight="1" thickBot="1">
      <c r="A4162" s="593">
        <v>55012</v>
      </c>
      <c r="B4162" s="594">
        <v>17</v>
      </c>
      <c r="C4162" s="595" t="s">
        <v>11244</v>
      </c>
      <c r="D4162" s="596" t="s">
        <v>6531</v>
      </c>
      <c r="E4162" s="585"/>
      <c r="F4162" s="585"/>
    </row>
    <row r="4163" spans="1:6" ht="17.5" customHeight="1" thickBot="1">
      <c r="A4163" s="593">
        <v>55013</v>
      </c>
      <c r="B4163" s="594">
        <v>17</v>
      </c>
      <c r="C4163" s="595" t="s">
        <v>11245</v>
      </c>
      <c r="D4163" s="596" t="s">
        <v>6531</v>
      </c>
      <c r="E4163" s="585"/>
      <c r="F4163" s="585"/>
    </row>
    <row r="4164" spans="1:6" ht="17.5" customHeight="1" thickBot="1">
      <c r="A4164" s="593">
        <v>5502</v>
      </c>
      <c r="B4164" s="594">
        <v>2</v>
      </c>
      <c r="C4164" s="595" t="s">
        <v>11246</v>
      </c>
      <c r="D4164" s="596" t="s">
        <v>11247</v>
      </c>
      <c r="E4164" s="585"/>
      <c r="F4164" s="585"/>
    </row>
    <row r="4165" spans="1:6" ht="17.5" customHeight="1" thickBot="1">
      <c r="A4165" s="593">
        <v>55020</v>
      </c>
      <c r="B4165" s="594">
        <v>17</v>
      </c>
      <c r="C4165" s="595" t="s">
        <v>11248</v>
      </c>
      <c r="D4165" s="596" t="s">
        <v>11249</v>
      </c>
      <c r="E4165" s="585"/>
      <c r="F4165" s="585"/>
    </row>
    <row r="4166" spans="1:6" ht="17.5" customHeight="1" thickBot="1">
      <c r="A4166" s="593">
        <v>55021</v>
      </c>
      <c r="B4166" s="594">
        <v>17</v>
      </c>
      <c r="C4166" s="595" t="s">
        <v>11250</v>
      </c>
      <c r="D4166" s="596" t="s">
        <v>11249</v>
      </c>
      <c r="E4166" s="585"/>
      <c r="F4166" s="585"/>
    </row>
    <row r="4167" spans="1:6" ht="17.5" customHeight="1" thickBot="1">
      <c r="A4167" s="593">
        <v>5503</v>
      </c>
      <c r="B4167" s="594">
        <v>2</v>
      </c>
      <c r="C4167" s="595" t="s">
        <v>11251</v>
      </c>
      <c r="D4167" s="596" t="s">
        <v>10415</v>
      </c>
      <c r="E4167" s="585"/>
      <c r="F4167" s="585"/>
    </row>
    <row r="4168" spans="1:6" ht="17.5" customHeight="1" thickBot="1">
      <c r="A4168" s="593">
        <v>55030</v>
      </c>
      <c r="B4168" s="594">
        <v>17</v>
      </c>
      <c r="C4168" s="595" t="s">
        <v>11252</v>
      </c>
      <c r="D4168" s="596"/>
      <c r="E4168" s="585"/>
      <c r="F4168" s="585"/>
    </row>
    <row r="4169" spans="1:6" ht="17.5" customHeight="1" thickBot="1">
      <c r="A4169" s="593" t="s">
        <v>11253</v>
      </c>
      <c r="B4169" s="594">
        <v>2</v>
      </c>
      <c r="C4169" s="595" t="s">
        <v>11254</v>
      </c>
      <c r="D4169" s="596" t="s">
        <v>10434</v>
      </c>
      <c r="E4169" s="585"/>
      <c r="F4169" s="585"/>
    </row>
    <row r="4170" spans="1:6" ht="17.5" customHeight="1" thickBot="1">
      <c r="A4170" s="593" t="s">
        <v>11255</v>
      </c>
      <c r="B4170" s="594">
        <v>2</v>
      </c>
      <c r="C4170" s="595" t="s">
        <v>11256</v>
      </c>
      <c r="D4170" s="596" t="s">
        <v>11257</v>
      </c>
      <c r="E4170" s="585"/>
      <c r="F4170" s="585"/>
    </row>
    <row r="4171" spans="1:6" ht="17.5" customHeight="1" thickBot="1">
      <c r="A4171" s="593">
        <v>5504</v>
      </c>
      <c r="B4171" s="594">
        <v>2</v>
      </c>
      <c r="C4171" s="595" t="s">
        <v>11258</v>
      </c>
      <c r="D4171" s="596" t="s">
        <v>6531</v>
      </c>
      <c r="E4171" s="585"/>
      <c r="F4171" s="585"/>
    </row>
    <row r="4172" spans="1:6" ht="17.5" customHeight="1" thickBot="1">
      <c r="A4172" s="593" t="s">
        <v>11259</v>
      </c>
      <c r="B4172" s="594">
        <v>2</v>
      </c>
      <c r="C4172" s="595" t="s">
        <v>11260</v>
      </c>
      <c r="D4172" s="596" t="s">
        <v>11261</v>
      </c>
      <c r="E4172" s="585"/>
      <c r="F4172" s="585"/>
    </row>
    <row r="4173" spans="1:6" ht="17.5" customHeight="1" thickBot="1">
      <c r="A4173" s="593" t="s">
        <v>11262</v>
      </c>
      <c r="B4173" s="594">
        <v>2</v>
      </c>
      <c r="C4173" s="595" t="s">
        <v>11263</v>
      </c>
      <c r="D4173" s="596" t="s">
        <v>10185</v>
      </c>
      <c r="E4173" s="585"/>
      <c r="F4173" s="585"/>
    </row>
    <row r="4174" spans="1:6" ht="17.5" customHeight="1" thickBot="1">
      <c r="A4174" s="593">
        <v>55080</v>
      </c>
      <c r="B4174" s="594">
        <v>17</v>
      </c>
      <c r="C4174" s="595" t="s">
        <v>11264</v>
      </c>
      <c r="D4174" s="596" t="s">
        <v>6531</v>
      </c>
      <c r="E4174" s="585"/>
      <c r="F4174" s="585"/>
    </row>
    <row r="4175" spans="1:6" ht="17.5" customHeight="1" thickBot="1">
      <c r="A4175" s="593">
        <v>55081</v>
      </c>
      <c r="B4175" s="594">
        <v>17</v>
      </c>
      <c r="C4175" s="595" t="s">
        <v>11265</v>
      </c>
      <c r="D4175" s="596"/>
      <c r="E4175" s="585"/>
      <c r="F4175" s="585"/>
    </row>
    <row r="4176" spans="1:6" ht="17.5" customHeight="1" thickBot="1">
      <c r="A4176" s="593">
        <v>55090</v>
      </c>
      <c r="B4176" s="594">
        <v>17</v>
      </c>
      <c r="C4176" s="595" t="s">
        <v>11266</v>
      </c>
      <c r="D4176" s="596" t="s">
        <v>6531</v>
      </c>
      <c r="E4176" s="585"/>
      <c r="F4176" s="585"/>
    </row>
    <row r="4177" spans="1:6" ht="17.5" customHeight="1" thickBot="1">
      <c r="A4177" s="593">
        <v>55091</v>
      </c>
      <c r="B4177" s="594">
        <v>17</v>
      </c>
      <c r="C4177" s="595" t="s">
        <v>11267</v>
      </c>
      <c r="D4177" s="596" t="s">
        <v>6531</v>
      </c>
      <c r="E4177" s="585"/>
      <c r="F4177" s="585"/>
    </row>
    <row r="4178" spans="1:6" ht="17.5" customHeight="1" thickBot="1">
      <c r="A4178" s="593">
        <v>5511</v>
      </c>
      <c r="B4178" s="594">
        <v>19</v>
      </c>
      <c r="C4178" s="595" t="s">
        <v>11268</v>
      </c>
      <c r="D4178" s="596" t="s">
        <v>6531</v>
      </c>
      <c r="E4178" s="585"/>
      <c r="F4178" s="585"/>
    </row>
    <row r="4179" spans="1:6" ht="17.5" customHeight="1" thickBot="1">
      <c r="A4179" s="593">
        <v>5512</v>
      </c>
      <c r="B4179" s="594">
        <v>19</v>
      </c>
      <c r="C4179" s="595" t="s">
        <v>11269</v>
      </c>
      <c r="D4179" s="596" t="s">
        <v>6531</v>
      </c>
      <c r="E4179" s="585"/>
      <c r="F4179" s="585"/>
    </row>
    <row r="4180" spans="1:6" ht="17.5" customHeight="1" thickBot="1">
      <c r="A4180" s="593">
        <v>55210</v>
      </c>
      <c r="B4180" s="594">
        <v>17</v>
      </c>
      <c r="C4180" s="595" t="s">
        <v>11270</v>
      </c>
      <c r="D4180" s="596" t="s">
        <v>6531</v>
      </c>
      <c r="E4180" s="585"/>
      <c r="F4180" s="585"/>
    </row>
    <row r="4181" spans="1:6" ht="17.5" customHeight="1" thickBot="1">
      <c r="A4181" s="593">
        <v>55211</v>
      </c>
      <c r="B4181" s="594">
        <v>17</v>
      </c>
      <c r="C4181" s="595" t="s">
        <v>11271</v>
      </c>
      <c r="D4181" s="596" t="s">
        <v>6531</v>
      </c>
      <c r="E4181" s="585"/>
      <c r="F4181" s="585"/>
    </row>
    <row r="4182" spans="1:6" ht="17.5" customHeight="1" thickBot="1">
      <c r="A4182" s="593">
        <v>55212</v>
      </c>
      <c r="B4182" s="594">
        <v>17</v>
      </c>
      <c r="C4182" s="595" t="s">
        <v>11272</v>
      </c>
      <c r="D4182" s="596" t="s">
        <v>6531</v>
      </c>
      <c r="E4182" s="585"/>
      <c r="F4182" s="585"/>
    </row>
    <row r="4183" spans="1:6" ht="17.5" customHeight="1" thickBot="1">
      <c r="A4183" s="593">
        <v>55220</v>
      </c>
      <c r="B4183" s="594">
        <v>17</v>
      </c>
      <c r="C4183" s="595" t="s">
        <v>11273</v>
      </c>
      <c r="D4183" s="596" t="s">
        <v>6531</v>
      </c>
      <c r="E4183" s="585"/>
      <c r="F4183" s="585"/>
    </row>
    <row r="4184" spans="1:6" ht="17.5" customHeight="1" thickBot="1">
      <c r="A4184" s="593">
        <v>5523</v>
      </c>
      <c r="B4184" s="594">
        <v>19</v>
      </c>
      <c r="C4184" s="595" t="s">
        <v>11274</v>
      </c>
      <c r="D4184" s="596" t="s">
        <v>6531</v>
      </c>
      <c r="E4184" s="585"/>
      <c r="F4184" s="585"/>
    </row>
    <row r="4185" spans="1:6" ht="17.5" customHeight="1" thickBot="1">
      <c r="A4185" s="593">
        <v>55310</v>
      </c>
      <c r="B4185" s="594">
        <v>17</v>
      </c>
      <c r="C4185" s="595" t="s">
        <v>11275</v>
      </c>
      <c r="D4185" s="596" t="s">
        <v>6531</v>
      </c>
      <c r="E4185" s="585"/>
      <c r="F4185" s="585"/>
    </row>
    <row r="4186" spans="1:6" ht="17.5" customHeight="1" thickBot="1">
      <c r="A4186" s="593">
        <v>55311</v>
      </c>
      <c r="B4186" s="594">
        <v>17</v>
      </c>
      <c r="C4186" s="595" t="s">
        <v>11276</v>
      </c>
      <c r="D4186" s="596" t="s">
        <v>6531</v>
      </c>
      <c r="E4186" s="585"/>
      <c r="F4186" s="585"/>
    </row>
    <row r="4187" spans="1:6" ht="17.5" customHeight="1" thickBot="1">
      <c r="A4187" s="593">
        <v>55320</v>
      </c>
      <c r="B4187" s="594">
        <v>17</v>
      </c>
      <c r="C4187" s="595" t="s">
        <v>11277</v>
      </c>
      <c r="D4187" s="596" t="s">
        <v>11278</v>
      </c>
      <c r="E4187" s="585"/>
      <c r="F4187" s="585"/>
    </row>
    <row r="4188" spans="1:6" ht="17.5" customHeight="1" thickBot="1">
      <c r="A4188" s="593">
        <v>5540</v>
      </c>
      <c r="B4188" s="594">
        <v>19</v>
      </c>
      <c r="C4188" s="595" t="s">
        <v>11279</v>
      </c>
      <c r="D4188" s="596" t="s">
        <v>6531</v>
      </c>
      <c r="E4188" s="585"/>
      <c r="F4188" s="585"/>
    </row>
    <row r="4189" spans="1:6" ht="17.5" customHeight="1" thickBot="1">
      <c r="A4189" s="593">
        <v>55510</v>
      </c>
      <c r="B4189" s="594">
        <v>17</v>
      </c>
      <c r="C4189" s="595" t="s">
        <v>11280</v>
      </c>
      <c r="D4189" s="596" t="s">
        <v>11281</v>
      </c>
      <c r="E4189" s="585"/>
      <c r="F4189" s="585"/>
    </row>
    <row r="4190" spans="1:6" ht="17.5" customHeight="1" thickBot="1">
      <c r="A4190" s="593">
        <v>55511</v>
      </c>
      <c r="B4190" s="594">
        <v>17</v>
      </c>
      <c r="C4190" s="595" t="s">
        <v>11282</v>
      </c>
      <c r="D4190" s="596" t="s">
        <v>6531</v>
      </c>
      <c r="E4190" s="585"/>
      <c r="F4190" s="585"/>
    </row>
    <row r="4191" spans="1:6" ht="17.5" customHeight="1" thickBot="1">
      <c r="A4191" s="593">
        <v>55512</v>
      </c>
      <c r="B4191" s="594">
        <v>17</v>
      </c>
      <c r="C4191" s="595" t="s">
        <v>11283</v>
      </c>
      <c r="D4191" s="596" t="s">
        <v>6531</v>
      </c>
      <c r="E4191" s="585"/>
      <c r="F4191" s="585"/>
    </row>
    <row r="4192" spans="1:6" ht="17.5" customHeight="1" thickBot="1">
      <c r="A4192" s="593">
        <v>55520</v>
      </c>
      <c r="B4192" s="594">
        <v>17</v>
      </c>
      <c r="C4192" s="595" t="s">
        <v>11284</v>
      </c>
      <c r="D4192" s="596" t="s">
        <v>6531</v>
      </c>
      <c r="E4192" s="585"/>
      <c r="F4192" s="585"/>
    </row>
    <row r="4193" spans="1:6" ht="17.5" customHeight="1" thickBot="1">
      <c r="A4193" s="593">
        <v>55521</v>
      </c>
      <c r="B4193" s="594">
        <v>17</v>
      </c>
      <c r="C4193" s="595" t="s">
        <v>11285</v>
      </c>
      <c r="D4193" s="596" t="s">
        <v>6531</v>
      </c>
      <c r="E4193" s="585"/>
      <c r="F4193" s="585"/>
    </row>
    <row r="4194" spans="1:6" ht="17.5" customHeight="1" thickBot="1">
      <c r="A4194" s="593">
        <v>5553</v>
      </c>
      <c r="B4194" s="594">
        <v>19</v>
      </c>
      <c r="C4194" s="595" t="s">
        <v>11286</v>
      </c>
      <c r="D4194" s="596" t="s">
        <v>6531</v>
      </c>
      <c r="E4194" s="585"/>
      <c r="F4194" s="585"/>
    </row>
    <row r="4195" spans="1:6" ht="17.5" customHeight="1" thickBot="1">
      <c r="A4195" s="593">
        <v>55610</v>
      </c>
      <c r="B4195" s="594">
        <v>17</v>
      </c>
      <c r="C4195" s="595" t="s">
        <v>11287</v>
      </c>
      <c r="D4195" s="596" t="s">
        <v>6531</v>
      </c>
      <c r="E4195" s="585"/>
      <c r="F4195" s="585"/>
    </row>
    <row r="4196" spans="1:6" ht="17.5" customHeight="1" thickBot="1">
      <c r="A4196" s="593">
        <v>55611</v>
      </c>
      <c r="B4196" s="594">
        <v>17</v>
      </c>
      <c r="C4196" s="595" t="s">
        <v>11288</v>
      </c>
      <c r="D4196" s="596" t="s">
        <v>11289</v>
      </c>
      <c r="E4196" s="585"/>
      <c r="F4196" s="585"/>
    </row>
    <row r="4197" spans="1:6" ht="17.5" customHeight="1" thickBot="1">
      <c r="A4197" s="593">
        <v>55612</v>
      </c>
      <c r="B4197" s="594">
        <v>17</v>
      </c>
      <c r="C4197" s="595" t="s">
        <v>11290</v>
      </c>
      <c r="D4197" s="596" t="s">
        <v>6531</v>
      </c>
      <c r="E4197" s="585"/>
      <c r="F4197" s="585"/>
    </row>
    <row r="4198" spans="1:6" ht="17.5" customHeight="1" thickBot="1">
      <c r="A4198" s="593">
        <v>55620</v>
      </c>
      <c r="B4198" s="594">
        <v>17</v>
      </c>
      <c r="C4198" s="595" t="s">
        <v>11291</v>
      </c>
      <c r="D4198" s="596" t="s">
        <v>6531</v>
      </c>
      <c r="E4198" s="585"/>
      <c r="F4198" s="585"/>
    </row>
    <row r="4199" spans="1:6" ht="17.5" customHeight="1" thickBot="1">
      <c r="A4199" s="593">
        <v>55621</v>
      </c>
      <c r="B4199" s="594">
        <v>17</v>
      </c>
      <c r="C4199" s="595" t="s">
        <v>11292</v>
      </c>
      <c r="D4199" s="596" t="s">
        <v>6531</v>
      </c>
      <c r="E4199" s="585"/>
      <c r="F4199" s="585"/>
    </row>
    <row r="4200" spans="1:6" ht="17.5" customHeight="1" thickBot="1">
      <c r="A4200" s="593">
        <v>55622</v>
      </c>
      <c r="B4200" s="594">
        <v>17</v>
      </c>
      <c r="C4200" s="595" t="s">
        <v>11293</v>
      </c>
      <c r="D4200" s="596" t="s">
        <v>6531</v>
      </c>
      <c r="E4200" s="585"/>
      <c r="F4200" s="585"/>
    </row>
    <row r="4201" spans="1:6" ht="17.5" customHeight="1" thickBot="1">
      <c r="A4201" s="593">
        <v>5569</v>
      </c>
      <c r="B4201" s="594">
        <v>19</v>
      </c>
      <c r="C4201" s="595" t="s">
        <v>11294</v>
      </c>
      <c r="D4201" s="596" t="s">
        <v>6531</v>
      </c>
      <c r="E4201" s="585"/>
      <c r="F4201" s="585"/>
    </row>
    <row r="4202" spans="1:6" ht="17.5" customHeight="1" thickBot="1">
      <c r="A4202" s="593">
        <v>5570</v>
      </c>
      <c r="B4202" s="594">
        <v>19</v>
      </c>
      <c r="C4202" s="595" t="s">
        <v>11295</v>
      </c>
      <c r="D4202" s="596" t="s">
        <v>6531</v>
      </c>
      <c r="E4202" s="585"/>
      <c r="F4202" s="585"/>
    </row>
    <row r="4203" spans="1:6" ht="17.5" customHeight="1" thickBot="1">
      <c r="A4203" s="593">
        <v>5581</v>
      </c>
      <c r="B4203" s="594">
        <v>19</v>
      </c>
      <c r="C4203" s="595" t="s">
        <v>11296</v>
      </c>
      <c r="D4203" s="596" t="s">
        <v>6531</v>
      </c>
      <c r="E4203" s="585"/>
      <c r="F4203" s="585"/>
    </row>
    <row r="4204" spans="1:6" ht="17.5" customHeight="1" thickBot="1">
      <c r="A4204" s="593">
        <v>55810</v>
      </c>
      <c r="B4204" s="594">
        <v>17</v>
      </c>
      <c r="C4204" s="595" t="s">
        <v>11297</v>
      </c>
      <c r="D4204" s="596" t="s">
        <v>11281</v>
      </c>
      <c r="E4204" s="585"/>
      <c r="F4204" s="585"/>
    </row>
    <row r="4205" spans="1:6" ht="17.5" customHeight="1" thickBot="1">
      <c r="A4205" s="593">
        <v>55811</v>
      </c>
      <c r="B4205" s="594">
        <v>17</v>
      </c>
      <c r="C4205" s="595" t="s">
        <v>11298</v>
      </c>
      <c r="D4205" s="596" t="s">
        <v>11299</v>
      </c>
      <c r="E4205" s="585"/>
      <c r="F4205" s="585"/>
    </row>
    <row r="4206" spans="1:6" ht="17.5" customHeight="1" thickBot="1">
      <c r="A4206" s="593">
        <v>55812</v>
      </c>
      <c r="B4206" s="594">
        <v>17</v>
      </c>
      <c r="C4206" s="595" t="s">
        <v>11300</v>
      </c>
      <c r="D4206" s="596" t="s">
        <v>11301</v>
      </c>
      <c r="E4206" s="585"/>
      <c r="F4206" s="585"/>
    </row>
    <row r="4207" spans="1:6" ht="17.5" customHeight="1" thickBot="1">
      <c r="A4207" s="593">
        <v>55820</v>
      </c>
      <c r="B4207" s="594">
        <v>17</v>
      </c>
      <c r="C4207" s="595" t="s">
        <v>11302</v>
      </c>
      <c r="D4207" s="596" t="s">
        <v>6531</v>
      </c>
      <c r="E4207" s="585"/>
      <c r="F4207" s="585"/>
    </row>
    <row r="4208" spans="1:6" ht="17.5" customHeight="1" thickBot="1">
      <c r="A4208" s="593">
        <v>55821</v>
      </c>
      <c r="B4208" s="594">
        <v>17</v>
      </c>
      <c r="C4208" s="595" t="s">
        <v>11303</v>
      </c>
      <c r="D4208" s="596" t="s">
        <v>6531</v>
      </c>
      <c r="E4208" s="585"/>
      <c r="F4208" s="585"/>
    </row>
    <row r="4209" spans="1:6" ht="17.5" customHeight="1" thickBot="1">
      <c r="A4209" s="593">
        <v>55822</v>
      </c>
      <c r="B4209" s="594">
        <v>17</v>
      </c>
      <c r="C4209" s="595" t="s">
        <v>11304</v>
      </c>
      <c r="D4209" s="596" t="s">
        <v>11305</v>
      </c>
      <c r="E4209" s="585"/>
      <c r="F4209" s="585"/>
    </row>
    <row r="4210" spans="1:6" ht="17.5" customHeight="1" thickBot="1">
      <c r="A4210" s="593">
        <v>55823</v>
      </c>
      <c r="B4210" s="594">
        <v>17</v>
      </c>
      <c r="C4210" s="595" t="s">
        <v>11306</v>
      </c>
      <c r="D4210" s="596" t="s">
        <v>11305</v>
      </c>
      <c r="E4210" s="585"/>
      <c r="F4210" s="585"/>
    </row>
    <row r="4211" spans="1:6" ht="17.5" customHeight="1" thickBot="1">
      <c r="A4211" s="593">
        <v>55824</v>
      </c>
      <c r="B4211" s="594">
        <v>17</v>
      </c>
      <c r="C4211" s="595" t="s">
        <v>11307</v>
      </c>
      <c r="D4211" s="596" t="s">
        <v>11305</v>
      </c>
      <c r="E4211" s="585"/>
      <c r="F4211" s="585"/>
    </row>
    <row r="4212" spans="1:6" ht="17.5" customHeight="1" thickBot="1">
      <c r="A4212" s="593">
        <v>55825</v>
      </c>
      <c r="B4212" s="594">
        <v>17</v>
      </c>
      <c r="C4212" s="595" t="s">
        <v>11308</v>
      </c>
      <c r="D4212" s="596" t="s">
        <v>6531</v>
      </c>
      <c r="E4212" s="585"/>
      <c r="F4212" s="585"/>
    </row>
    <row r="4213" spans="1:6" ht="17.5" customHeight="1" thickBot="1">
      <c r="A4213" s="593">
        <v>55830</v>
      </c>
      <c r="B4213" s="594">
        <v>17</v>
      </c>
      <c r="C4213" s="595" t="s">
        <v>11309</v>
      </c>
      <c r="D4213" s="596" t="s">
        <v>6531</v>
      </c>
      <c r="E4213" s="585"/>
      <c r="F4213" s="585"/>
    </row>
    <row r="4214" spans="1:6" ht="17.5" customHeight="1" thickBot="1">
      <c r="A4214" s="593">
        <v>5584</v>
      </c>
      <c r="B4214" s="594">
        <v>19</v>
      </c>
      <c r="C4214" s="595" t="s">
        <v>11310</v>
      </c>
      <c r="D4214" s="596" t="s">
        <v>6531</v>
      </c>
      <c r="E4214" s="585"/>
      <c r="F4214" s="585"/>
    </row>
    <row r="4215" spans="1:6" ht="17.5" customHeight="1" thickBot="1">
      <c r="A4215" s="593">
        <v>55840</v>
      </c>
      <c r="B4215" s="594">
        <v>17</v>
      </c>
      <c r="C4215" s="595" t="s">
        <v>11311</v>
      </c>
      <c r="D4215" s="596" t="s">
        <v>6531</v>
      </c>
      <c r="E4215" s="585"/>
      <c r="F4215" s="585"/>
    </row>
    <row r="4216" spans="1:6" ht="17.5" customHeight="1" thickBot="1">
      <c r="A4216" s="593">
        <v>5587</v>
      </c>
      <c r="B4216" s="594">
        <v>19</v>
      </c>
      <c r="C4216" s="595" t="s">
        <v>11312</v>
      </c>
      <c r="D4216" s="596" t="s">
        <v>6531</v>
      </c>
      <c r="E4216" s="585"/>
      <c r="F4216" s="585"/>
    </row>
    <row r="4217" spans="1:6" ht="17.5" customHeight="1" thickBot="1">
      <c r="A4217" s="593">
        <v>55910</v>
      </c>
      <c r="B4217" s="594">
        <v>17</v>
      </c>
      <c r="C4217" s="595" t="s">
        <v>11313</v>
      </c>
      <c r="D4217" s="596" t="s">
        <v>6531</v>
      </c>
      <c r="E4217" s="585"/>
      <c r="F4217" s="585"/>
    </row>
    <row r="4218" spans="1:6" ht="17.5" customHeight="1" thickBot="1">
      <c r="A4218" s="593">
        <v>55911</v>
      </c>
      <c r="B4218" s="594">
        <v>17</v>
      </c>
      <c r="C4218" s="595" t="s">
        <v>11314</v>
      </c>
      <c r="D4218" s="596" t="s">
        <v>6531</v>
      </c>
      <c r="E4218" s="585"/>
      <c r="F4218" s="585"/>
    </row>
    <row r="4219" spans="1:6" ht="17.5" customHeight="1" thickBot="1">
      <c r="A4219" s="593">
        <v>5592</v>
      </c>
      <c r="B4219" s="594">
        <v>19</v>
      </c>
      <c r="C4219" s="595" t="s">
        <v>11315</v>
      </c>
      <c r="D4219" s="596" t="s">
        <v>6531</v>
      </c>
      <c r="E4219" s="585"/>
      <c r="F4219" s="585"/>
    </row>
    <row r="4220" spans="1:6" ht="17.5" customHeight="1" thickBot="1">
      <c r="A4220" s="593">
        <v>5593</v>
      </c>
      <c r="B4220" s="594">
        <v>19</v>
      </c>
      <c r="C4220" s="595" t="s">
        <v>11316</v>
      </c>
      <c r="D4220" s="596" t="s">
        <v>6531</v>
      </c>
      <c r="E4220" s="585"/>
      <c r="F4220" s="585"/>
    </row>
    <row r="4221" spans="1:6" ht="17.5" customHeight="1" thickBot="1">
      <c r="A4221" s="593">
        <v>5599</v>
      </c>
      <c r="B4221" s="594">
        <v>19</v>
      </c>
      <c r="C4221" s="595" t="s">
        <v>11317</v>
      </c>
      <c r="D4221" s="596" t="s">
        <v>6531</v>
      </c>
      <c r="E4221" s="585"/>
      <c r="F4221" s="585"/>
    </row>
    <row r="4222" spans="1:6" ht="17.5" customHeight="1" thickBot="1">
      <c r="A4222" s="593">
        <v>55999</v>
      </c>
      <c r="B4222" s="594">
        <v>17</v>
      </c>
      <c r="C4222" s="595" t="s">
        <v>11318</v>
      </c>
      <c r="D4222" s="596" t="s">
        <v>6531</v>
      </c>
      <c r="E4222" s="585"/>
      <c r="F4222" s="585"/>
    </row>
    <row r="4223" spans="1:6" ht="17.5" customHeight="1" thickBot="1">
      <c r="A4223" s="593">
        <v>5600</v>
      </c>
      <c r="B4223" s="594">
        <v>19</v>
      </c>
      <c r="C4223" s="595" t="s">
        <v>11319</v>
      </c>
      <c r="D4223" s="596" t="s">
        <v>6531</v>
      </c>
      <c r="E4223" s="585"/>
      <c r="F4223" s="585"/>
    </row>
    <row r="4224" spans="1:6" ht="17.5" customHeight="1" thickBot="1">
      <c r="A4224" s="593">
        <v>56001</v>
      </c>
      <c r="B4224" s="594">
        <v>20</v>
      </c>
      <c r="C4224" s="595" t="s">
        <v>11320</v>
      </c>
      <c r="D4224" s="596" t="s">
        <v>6531</v>
      </c>
      <c r="E4224" s="585"/>
      <c r="F4224" s="585"/>
    </row>
    <row r="4225" spans="1:6" ht="17.5" customHeight="1" thickBot="1">
      <c r="A4225" s="593">
        <v>56002</v>
      </c>
      <c r="B4225" s="594">
        <v>20</v>
      </c>
      <c r="C4225" s="595" t="s">
        <v>11321</v>
      </c>
      <c r="D4225" s="596" t="s">
        <v>6531</v>
      </c>
      <c r="E4225" s="585"/>
      <c r="F4225" s="585"/>
    </row>
    <row r="4226" spans="1:6" ht="17.5" customHeight="1" thickBot="1">
      <c r="A4226" s="593">
        <v>56003</v>
      </c>
      <c r="B4226" s="594">
        <v>20</v>
      </c>
      <c r="C4226" s="595" t="s">
        <v>11322</v>
      </c>
      <c r="D4226" s="596" t="s">
        <v>6531</v>
      </c>
      <c r="E4226" s="585"/>
      <c r="F4226" s="585"/>
    </row>
    <row r="4227" spans="1:6" ht="17.5" customHeight="1" thickBot="1">
      <c r="A4227" s="593">
        <v>56004</v>
      </c>
      <c r="B4227" s="594">
        <v>20</v>
      </c>
      <c r="C4227" s="595" t="s">
        <v>11323</v>
      </c>
      <c r="D4227" s="596" t="s">
        <v>6531</v>
      </c>
      <c r="E4227" s="585"/>
      <c r="F4227" s="585"/>
    </row>
    <row r="4228" spans="1:6" ht="17.5" customHeight="1" thickBot="1">
      <c r="A4228" s="593">
        <v>56005</v>
      </c>
      <c r="B4228" s="594">
        <v>20</v>
      </c>
      <c r="C4228" s="595" t="s">
        <v>11324</v>
      </c>
      <c r="D4228" s="596" t="s">
        <v>6531</v>
      </c>
      <c r="E4228" s="585"/>
      <c r="F4228" s="585"/>
    </row>
    <row r="4229" spans="1:6" ht="17.5" customHeight="1" thickBot="1">
      <c r="A4229" s="593">
        <v>56006</v>
      </c>
      <c r="B4229" s="594">
        <v>20</v>
      </c>
      <c r="C4229" s="595" t="s">
        <v>11325</v>
      </c>
      <c r="D4229" s="596" t="s">
        <v>6531</v>
      </c>
      <c r="E4229" s="585"/>
      <c r="F4229" s="585"/>
    </row>
    <row r="4230" spans="1:6" ht="17.5" customHeight="1" thickBot="1">
      <c r="A4230" s="593">
        <v>56007</v>
      </c>
      <c r="B4230" s="594">
        <v>20</v>
      </c>
      <c r="C4230" s="595" t="s">
        <v>11326</v>
      </c>
      <c r="D4230" s="596" t="s">
        <v>6531</v>
      </c>
      <c r="E4230" s="585"/>
      <c r="F4230" s="585"/>
    </row>
    <row r="4231" spans="1:6" ht="17.5" customHeight="1" thickBot="1">
      <c r="A4231" s="593">
        <v>56008</v>
      </c>
      <c r="B4231" s="594">
        <v>20</v>
      </c>
      <c r="C4231" s="595" t="s">
        <v>11327</v>
      </c>
      <c r="D4231" s="596" t="s">
        <v>6531</v>
      </c>
      <c r="E4231" s="585"/>
      <c r="F4231" s="585"/>
    </row>
    <row r="4232" spans="1:6" ht="17.5" customHeight="1" thickBot="1">
      <c r="A4232" s="593">
        <v>56009</v>
      </c>
      <c r="B4232" s="594">
        <v>20</v>
      </c>
      <c r="C4232" s="595" t="s">
        <v>11328</v>
      </c>
      <c r="D4232" s="596" t="s">
        <v>6531</v>
      </c>
      <c r="E4232" s="585"/>
      <c r="F4232" s="585"/>
    </row>
    <row r="4233" spans="1:6" ht="17.5" customHeight="1" thickBot="1">
      <c r="A4233" s="593">
        <v>5601</v>
      </c>
      <c r="B4233" s="594">
        <v>2</v>
      </c>
      <c r="C4233" s="595" t="s">
        <v>11329</v>
      </c>
      <c r="D4233" s="596" t="s">
        <v>6531</v>
      </c>
      <c r="E4233" s="585"/>
      <c r="F4233" s="585"/>
    </row>
    <row r="4234" spans="1:6" ht="17.5" customHeight="1" thickBot="1">
      <c r="A4234" s="593">
        <v>56010</v>
      </c>
      <c r="B4234" s="594">
        <v>20</v>
      </c>
      <c r="C4234" s="595" t="s">
        <v>11330</v>
      </c>
      <c r="D4234" s="596" t="s">
        <v>6531</v>
      </c>
      <c r="E4234" s="585"/>
      <c r="F4234" s="585"/>
    </row>
    <row r="4235" spans="1:6" ht="17.5" customHeight="1" thickBot="1">
      <c r="A4235" s="593">
        <v>56011</v>
      </c>
      <c r="B4235" s="594">
        <v>20</v>
      </c>
      <c r="C4235" s="595" t="s">
        <v>11331</v>
      </c>
      <c r="D4235" s="596" t="s">
        <v>6531</v>
      </c>
      <c r="E4235" s="585"/>
      <c r="F4235" s="585"/>
    </row>
    <row r="4236" spans="1:6" ht="17.5" customHeight="1" thickBot="1">
      <c r="A4236" s="593" t="s">
        <v>11332</v>
      </c>
      <c r="B4236" s="594">
        <v>2</v>
      </c>
      <c r="C4236" s="595" t="s">
        <v>11333</v>
      </c>
      <c r="D4236" s="596" t="s">
        <v>11334</v>
      </c>
      <c r="E4236" s="585"/>
      <c r="F4236" s="585"/>
    </row>
    <row r="4237" spans="1:6" ht="17.5" customHeight="1" thickBot="1">
      <c r="A4237" s="593">
        <v>56020</v>
      </c>
      <c r="B4237" s="594">
        <v>20</v>
      </c>
      <c r="C4237" s="595" t="s">
        <v>11335</v>
      </c>
      <c r="D4237" s="596" t="s">
        <v>6531</v>
      </c>
      <c r="E4237" s="585"/>
      <c r="F4237" s="585"/>
    </row>
    <row r="4238" spans="1:6" ht="17.5" customHeight="1" thickBot="1">
      <c r="A4238" s="593">
        <v>5603</v>
      </c>
      <c r="B4238" s="594">
        <v>2</v>
      </c>
      <c r="C4238" s="595" t="s">
        <v>11336</v>
      </c>
      <c r="D4238" s="596" t="s">
        <v>6531</v>
      </c>
      <c r="E4238" s="585"/>
      <c r="F4238" s="585"/>
    </row>
    <row r="4239" spans="1:6" ht="17.5" customHeight="1" thickBot="1">
      <c r="A4239" s="593">
        <v>5604</v>
      </c>
      <c r="B4239" s="594">
        <v>2</v>
      </c>
      <c r="C4239" s="595" t="s">
        <v>11337</v>
      </c>
      <c r="D4239" s="596" t="s">
        <v>6531</v>
      </c>
      <c r="E4239" s="585"/>
      <c r="F4239" s="585"/>
    </row>
    <row r="4240" spans="1:6" ht="17.5" customHeight="1" thickBot="1">
      <c r="A4240" s="593">
        <v>5605</v>
      </c>
      <c r="B4240" s="594">
        <v>2</v>
      </c>
      <c r="C4240" s="595" t="s">
        <v>11338</v>
      </c>
      <c r="D4240" s="596" t="s">
        <v>6531</v>
      </c>
      <c r="E4240" s="585"/>
      <c r="F4240" s="585"/>
    </row>
    <row r="4241" spans="1:6" ht="17.5" customHeight="1" thickBot="1">
      <c r="A4241" s="593">
        <v>5606</v>
      </c>
      <c r="B4241" s="594">
        <v>2</v>
      </c>
      <c r="C4241" s="595" t="s">
        <v>11339</v>
      </c>
      <c r="D4241" s="596" t="s">
        <v>6531</v>
      </c>
      <c r="E4241" s="585"/>
      <c r="F4241" s="585"/>
    </row>
    <row r="4242" spans="1:6" ht="17.5" customHeight="1" thickBot="1">
      <c r="A4242" s="593">
        <v>5607</v>
      </c>
      <c r="B4242" s="594">
        <v>2</v>
      </c>
      <c r="C4242" s="595" t="s">
        <v>11340</v>
      </c>
      <c r="D4242" s="596" t="s">
        <v>6531</v>
      </c>
      <c r="E4242" s="585"/>
      <c r="F4242" s="585"/>
    </row>
    <row r="4243" spans="1:6" ht="17.5" customHeight="1" thickBot="1">
      <c r="A4243" s="593">
        <v>5608</v>
      </c>
      <c r="B4243" s="594">
        <v>2</v>
      </c>
      <c r="C4243" s="595" t="s">
        <v>11341</v>
      </c>
      <c r="D4243" s="596" t="s">
        <v>6938</v>
      </c>
      <c r="E4243" s="585"/>
      <c r="F4243" s="585"/>
    </row>
    <row r="4244" spans="1:6" ht="17.5" customHeight="1" thickBot="1">
      <c r="A4244" s="593">
        <v>5609</v>
      </c>
      <c r="B4244" s="594">
        <v>2</v>
      </c>
      <c r="C4244" s="595" t="s">
        <v>11342</v>
      </c>
      <c r="D4244" s="596" t="s">
        <v>6531</v>
      </c>
      <c r="E4244" s="585"/>
      <c r="F4244" s="585"/>
    </row>
    <row r="4245" spans="1:6" ht="17.5" customHeight="1" thickBot="1">
      <c r="A4245" s="593">
        <v>5610</v>
      </c>
      <c r="B4245" s="594">
        <v>2</v>
      </c>
      <c r="C4245" s="595" t="s">
        <v>11343</v>
      </c>
      <c r="D4245" s="596" t="s">
        <v>6531</v>
      </c>
      <c r="E4245" s="585"/>
      <c r="F4245" s="585"/>
    </row>
    <row r="4246" spans="1:6" ht="17.5" customHeight="1" thickBot="1">
      <c r="A4246" s="593">
        <v>56101</v>
      </c>
      <c r="B4246" s="594">
        <v>20</v>
      </c>
      <c r="C4246" s="595" t="s">
        <v>11344</v>
      </c>
      <c r="D4246" s="596" t="s">
        <v>6531</v>
      </c>
      <c r="E4246" s="585"/>
      <c r="F4246" s="585"/>
    </row>
    <row r="4247" spans="1:6" ht="17.5" customHeight="1" thickBot="1">
      <c r="A4247" s="593">
        <v>5611</v>
      </c>
      <c r="B4247" s="594">
        <v>2</v>
      </c>
      <c r="C4247" s="595" t="s">
        <v>11345</v>
      </c>
      <c r="D4247" s="596" t="s">
        <v>6531</v>
      </c>
      <c r="E4247" s="585"/>
      <c r="F4247" s="585"/>
    </row>
    <row r="4248" spans="1:6" ht="17.5" customHeight="1" thickBot="1">
      <c r="A4248" s="593">
        <v>56110</v>
      </c>
      <c r="B4248" s="594">
        <v>20</v>
      </c>
      <c r="C4248" s="595" t="s">
        <v>11346</v>
      </c>
      <c r="D4248" s="596" t="s">
        <v>6531</v>
      </c>
      <c r="E4248" s="585"/>
      <c r="F4248" s="585"/>
    </row>
    <row r="4249" spans="1:6" ht="17.5" customHeight="1" thickBot="1">
      <c r="A4249" s="593">
        <v>56111</v>
      </c>
      <c r="B4249" s="594">
        <v>20</v>
      </c>
      <c r="C4249" s="595" t="s">
        <v>11347</v>
      </c>
      <c r="D4249" s="596" t="s">
        <v>6531</v>
      </c>
      <c r="E4249" s="585"/>
      <c r="F4249" s="585"/>
    </row>
    <row r="4250" spans="1:6" ht="17.5" customHeight="1" thickBot="1">
      <c r="A4250" s="593">
        <v>5612</v>
      </c>
      <c r="B4250" s="594">
        <v>2</v>
      </c>
      <c r="C4250" s="595" t="s">
        <v>11348</v>
      </c>
      <c r="D4250" s="596" t="s">
        <v>6531</v>
      </c>
      <c r="E4250" s="585"/>
      <c r="F4250" s="585"/>
    </row>
    <row r="4251" spans="1:6" ht="17.5" customHeight="1" thickBot="1">
      <c r="A4251" s="593">
        <v>56120</v>
      </c>
      <c r="B4251" s="594">
        <v>20</v>
      </c>
      <c r="C4251" s="595" t="s">
        <v>11349</v>
      </c>
      <c r="D4251" s="596" t="s">
        <v>6531</v>
      </c>
      <c r="E4251" s="585"/>
      <c r="F4251" s="585"/>
    </row>
    <row r="4252" spans="1:6" ht="17.5" customHeight="1" thickBot="1">
      <c r="A4252" s="593">
        <v>56121</v>
      </c>
      <c r="B4252" s="594">
        <v>20</v>
      </c>
      <c r="C4252" s="595" t="s">
        <v>11350</v>
      </c>
      <c r="D4252" s="596" t="s">
        <v>6531</v>
      </c>
      <c r="E4252" s="585"/>
      <c r="F4252" s="585"/>
    </row>
    <row r="4253" spans="1:6" ht="17.5" customHeight="1" thickBot="1">
      <c r="A4253" s="593">
        <v>5613</v>
      </c>
      <c r="B4253" s="594">
        <v>2</v>
      </c>
      <c r="C4253" s="595" t="s">
        <v>11351</v>
      </c>
      <c r="D4253" s="596" t="s">
        <v>6531</v>
      </c>
      <c r="E4253" s="585"/>
      <c r="F4253" s="585"/>
    </row>
    <row r="4254" spans="1:6" ht="17.5" customHeight="1" thickBot="1">
      <c r="A4254" s="593">
        <v>5620</v>
      </c>
      <c r="B4254" s="594">
        <v>19</v>
      </c>
      <c r="C4254" s="595" t="s">
        <v>11352</v>
      </c>
      <c r="D4254" s="596" t="s">
        <v>6531</v>
      </c>
      <c r="E4254" s="585"/>
      <c r="F4254" s="585"/>
    </row>
    <row r="4255" spans="1:6" ht="17.5" customHeight="1" thickBot="1">
      <c r="A4255" s="593">
        <v>56301</v>
      </c>
      <c r="B4255" s="594">
        <v>20</v>
      </c>
      <c r="C4255" s="595" t="s">
        <v>11353</v>
      </c>
      <c r="D4255" s="596" t="s">
        <v>6531</v>
      </c>
      <c r="E4255" s="585"/>
      <c r="F4255" s="585"/>
    </row>
    <row r="4256" spans="1:6" ht="17.5" customHeight="1" thickBot="1">
      <c r="A4256" s="593">
        <v>5631</v>
      </c>
      <c r="B4256" s="594">
        <v>19</v>
      </c>
      <c r="C4256" s="595" t="s">
        <v>11354</v>
      </c>
      <c r="D4256" s="596" t="s">
        <v>6531</v>
      </c>
      <c r="E4256" s="585"/>
      <c r="F4256" s="585"/>
    </row>
    <row r="4257" spans="1:6" ht="17.5" customHeight="1" thickBot="1">
      <c r="A4257" s="593">
        <v>5641</v>
      </c>
      <c r="B4257" s="594">
        <v>19</v>
      </c>
      <c r="C4257" s="595" t="s">
        <v>11355</v>
      </c>
      <c r="D4257" s="596" t="s">
        <v>6531</v>
      </c>
      <c r="E4257" s="585"/>
      <c r="F4257" s="585"/>
    </row>
    <row r="4258" spans="1:6" ht="17.5" customHeight="1" thickBot="1">
      <c r="A4258" s="593">
        <v>5642</v>
      </c>
      <c r="B4258" s="594">
        <v>19</v>
      </c>
      <c r="C4258" s="595" t="s">
        <v>11356</v>
      </c>
      <c r="D4258" s="596" t="s">
        <v>6531</v>
      </c>
      <c r="E4258" s="585"/>
      <c r="F4258" s="585"/>
    </row>
    <row r="4259" spans="1:6" ht="17.5" customHeight="1" thickBot="1">
      <c r="A4259" s="593">
        <v>56701</v>
      </c>
      <c r="B4259" s="594">
        <v>20</v>
      </c>
      <c r="C4259" s="595" t="s">
        <v>11357</v>
      </c>
      <c r="D4259" s="596" t="s">
        <v>6531</v>
      </c>
      <c r="E4259" s="585"/>
      <c r="F4259" s="585"/>
    </row>
    <row r="4260" spans="1:6" ht="17.5" customHeight="1" thickBot="1">
      <c r="A4260" s="593">
        <v>56702</v>
      </c>
      <c r="B4260" s="594">
        <v>20</v>
      </c>
      <c r="C4260" s="595" t="s">
        <v>11358</v>
      </c>
      <c r="D4260" s="596" t="s">
        <v>6531</v>
      </c>
      <c r="E4260" s="585"/>
      <c r="F4260" s="585"/>
    </row>
    <row r="4261" spans="1:6" ht="17.5" customHeight="1" thickBot="1">
      <c r="A4261" s="593">
        <v>5674</v>
      </c>
      <c r="B4261" s="594">
        <v>19</v>
      </c>
      <c r="C4261" s="595" t="s">
        <v>11359</v>
      </c>
      <c r="D4261" s="596" t="s">
        <v>6531</v>
      </c>
      <c r="E4261" s="585"/>
      <c r="F4261" s="585"/>
    </row>
    <row r="4262" spans="1:6" ht="17.5" customHeight="1" thickBot="1">
      <c r="A4262" s="593">
        <v>5675</v>
      </c>
      <c r="B4262" s="594">
        <v>19</v>
      </c>
      <c r="C4262" s="595" t="s">
        <v>11360</v>
      </c>
      <c r="D4262" s="596" t="s">
        <v>6531</v>
      </c>
      <c r="E4262" s="585"/>
      <c r="F4262" s="585"/>
    </row>
    <row r="4263" spans="1:6" ht="17.5" customHeight="1" thickBot="1">
      <c r="A4263" s="593">
        <v>5681</v>
      </c>
      <c r="B4263" s="594">
        <v>19</v>
      </c>
      <c r="C4263" s="595" t="s">
        <v>11361</v>
      </c>
      <c r="D4263" s="596" t="s">
        <v>6531</v>
      </c>
      <c r="E4263" s="585"/>
      <c r="F4263" s="585"/>
    </row>
    <row r="4264" spans="1:6" ht="17.5" customHeight="1" thickBot="1">
      <c r="A4264" s="593">
        <v>5682</v>
      </c>
      <c r="B4264" s="594">
        <v>19</v>
      </c>
      <c r="C4264" s="595" t="s">
        <v>11362</v>
      </c>
      <c r="D4264" s="596" t="s">
        <v>6531</v>
      </c>
      <c r="E4264" s="585"/>
      <c r="F4264" s="585"/>
    </row>
    <row r="4265" spans="1:6" ht="17.5" customHeight="1" thickBot="1">
      <c r="A4265" s="593">
        <v>5683</v>
      </c>
      <c r="B4265" s="594">
        <v>19</v>
      </c>
      <c r="C4265" s="595" t="s">
        <v>11363</v>
      </c>
      <c r="D4265" s="596" t="s">
        <v>6531</v>
      </c>
      <c r="E4265" s="585"/>
      <c r="F4265" s="585"/>
    </row>
    <row r="4266" spans="1:6" ht="17.5" customHeight="1" thickBot="1">
      <c r="A4266" s="593">
        <v>5685</v>
      </c>
      <c r="B4266" s="594">
        <v>19</v>
      </c>
      <c r="C4266" s="595" t="s">
        <v>11364</v>
      </c>
      <c r="D4266" s="596" t="s">
        <v>6531</v>
      </c>
      <c r="E4266" s="585"/>
      <c r="F4266" s="585"/>
    </row>
    <row r="4267" spans="1:6" ht="17.5" customHeight="1" thickBot="1">
      <c r="A4267" s="593">
        <v>56900</v>
      </c>
      <c r="B4267" s="594">
        <v>20</v>
      </c>
      <c r="C4267" s="595" t="s">
        <v>11365</v>
      </c>
      <c r="D4267" s="596" t="s">
        <v>6531</v>
      </c>
      <c r="E4267" s="585"/>
      <c r="F4267" s="585"/>
    </row>
    <row r="4268" spans="1:6" ht="17.5" customHeight="1" thickBot="1">
      <c r="A4268" s="593">
        <v>56901</v>
      </c>
      <c r="B4268" s="594">
        <v>20</v>
      </c>
      <c r="C4268" s="595" t="s">
        <v>11366</v>
      </c>
      <c r="D4268" s="596" t="s">
        <v>6531</v>
      </c>
      <c r="E4268" s="585"/>
      <c r="F4268" s="585"/>
    </row>
    <row r="4269" spans="1:6" ht="17.5" customHeight="1" thickBot="1">
      <c r="A4269" s="593">
        <v>56902</v>
      </c>
      <c r="B4269" s="594">
        <v>20</v>
      </c>
      <c r="C4269" s="595" t="s">
        <v>11367</v>
      </c>
      <c r="D4269" s="596" t="s">
        <v>6531</v>
      </c>
      <c r="E4269" s="585"/>
      <c r="F4269" s="585"/>
    </row>
    <row r="4270" spans="1:6" ht="17.5" customHeight="1" thickBot="1">
      <c r="A4270" s="593">
        <v>56903</v>
      </c>
      <c r="B4270" s="594">
        <v>20</v>
      </c>
      <c r="C4270" s="595" t="s">
        <v>11368</v>
      </c>
      <c r="D4270" s="596" t="s">
        <v>6531</v>
      </c>
      <c r="E4270" s="585"/>
      <c r="F4270" s="585"/>
    </row>
    <row r="4271" spans="1:6" ht="17.5" customHeight="1" thickBot="1">
      <c r="A4271" s="593">
        <v>56904</v>
      </c>
      <c r="B4271" s="594">
        <v>20</v>
      </c>
      <c r="C4271" s="595" t="s">
        <v>11369</v>
      </c>
      <c r="D4271" s="596" t="s">
        <v>6531</v>
      </c>
      <c r="E4271" s="585"/>
      <c r="F4271" s="585"/>
    </row>
    <row r="4272" spans="1:6" ht="17.5" customHeight="1" thickBot="1">
      <c r="A4272" s="593">
        <v>56905</v>
      </c>
      <c r="B4272" s="594">
        <v>20</v>
      </c>
      <c r="C4272" s="595" t="s">
        <v>11370</v>
      </c>
      <c r="D4272" s="596" t="s">
        <v>6531</v>
      </c>
      <c r="E4272" s="585"/>
      <c r="F4272" s="585"/>
    </row>
    <row r="4273" spans="1:6" ht="17.5" customHeight="1" thickBot="1">
      <c r="A4273" s="593">
        <v>56906</v>
      </c>
      <c r="B4273" s="594">
        <v>20</v>
      </c>
      <c r="C4273" s="595" t="s">
        <v>11371</v>
      </c>
      <c r="D4273" s="596" t="s">
        <v>6531</v>
      </c>
      <c r="E4273" s="585"/>
      <c r="F4273" s="585"/>
    </row>
    <row r="4274" spans="1:6" ht="17.5" customHeight="1" thickBot="1">
      <c r="A4274" s="593">
        <v>5691</v>
      </c>
      <c r="B4274" s="594">
        <v>19</v>
      </c>
      <c r="C4274" s="595" t="s">
        <v>11372</v>
      </c>
      <c r="D4274" s="596" t="s">
        <v>6531</v>
      </c>
      <c r="E4274" s="585"/>
      <c r="F4274" s="585"/>
    </row>
    <row r="4275" spans="1:6" ht="17.5" customHeight="1" thickBot="1">
      <c r="A4275" s="593">
        <v>5699</v>
      </c>
      <c r="B4275" s="594">
        <v>19</v>
      </c>
      <c r="C4275" s="595" t="s">
        <v>11373</v>
      </c>
      <c r="D4275" s="596" t="s">
        <v>6531</v>
      </c>
      <c r="E4275" s="585"/>
      <c r="F4275" s="585"/>
    </row>
    <row r="4276" spans="1:6" ht="17.5" customHeight="1" thickBot="1">
      <c r="A4276" s="593">
        <v>5700</v>
      </c>
      <c r="B4276" s="594">
        <v>19</v>
      </c>
      <c r="C4276" s="595" t="s">
        <v>11374</v>
      </c>
      <c r="D4276" s="596" t="s">
        <v>6531</v>
      </c>
      <c r="E4276" s="585"/>
      <c r="F4276" s="585"/>
    </row>
    <row r="4277" spans="1:6" ht="17.5" customHeight="1" thickBot="1">
      <c r="A4277" s="593">
        <v>57001</v>
      </c>
      <c r="B4277" s="594">
        <v>20</v>
      </c>
      <c r="C4277" s="595" t="s">
        <v>11375</v>
      </c>
      <c r="D4277" s="596" t="s">
        <v>11376</v>
      </c>
      <c r="E4277" s="585"/>
      <c r="F4277" s="585"/>
    </row>
    <row r="4278" spans="1:6" ht="17.5" customHeight="1" thickBot="1">
      <c r="A4278" s="593">
        <v>5701</v>
      </c>
      <c r="B4278" s="594">
        <v>2</v>
      </c>
      <c r="C4278" s="595" t="s">
        <v>11377</v>
      </c>
      <c r="D4278" s="596" t="s">
        <v>6938</v>
      </c>
      <c r="E4278" s="585"/>
      <c r="F4278" s="585"/>
    </row>
    <row r="4279" spans="1:6" ht="17.5" customHeight="1" thickBot="1">
      <c r="A4279" s="593">
        <v>5702</v>
      </c>
      <c r="B4279" s="594">
        <v>2</v>
      </c>
      <c r="C4279" s="595" t="s">
        <v>11378</v>
      </c>
      <c r="D4279" s="596" t="s">
        <v>6938</v>
      </c>
      <c r="E4279" s="585"/>
      <c r="F4279" s="585"/>
    </row>
    <row r="4280" spans="1:6" ht="17.5" customHeight="1" thickBot="1">
      <c r="A4280" s="593">
        <v>5703</v>
      </c>
      <c r="B4280" s="594">
        <v>2</v>
      </c>
      <c r="C4280" s="595" t="s">
        <v>11379</v>
      </c>
      <c r="D4280" s="596" t="s">
        <v>6531</v>
      </c>
      <c r="E4280" s="585"/>
      <c r="F4280" s="585"/>
    </row>
    <row r="4281" spans="1:6" ht="17.5" customHeight="1" thickBot="1">
      <c r="A4281" s="593" t="s">
        <v>11380</v>
      </c>
      <c r="B4281" s="594">
        <v>2</v>
      </c>
      <c r="C4281" s="595" t="s">
        <v>11381</v>
      </c>
      <c r="D4281" s="596" t="s">
        <v>11382</v>
      </c>
      <c r="E4281" s="585"/>
      <c r="F4281" s="585"/>
    </row>
    <row r="4282" spans="1:6" ht="17.5" customHeight="1" thickBot="1">
      <c r="A4282" s="593" t="s">
        <v>11383</v>
      </c>
      <c r="B4282" s="594">
        <v>2</v>
      </c>
      <c r="C4282" s="595" t="s">
        <v>11384</v>
      </c>
      <c r="D4282" s="596" t="s">
        <v>6531</v>
      </c>
      <c r="E4282" s="585"/>
      <c r="F4282" s="585"/>
    </row>
    <row r="4283" spans="1:6" ht="17.5" customHeight="1" thickBot="1">
      <c r="A4283" s="593">
        <v>5704</v>
      </c>
      <c r="B4283" s="594">
        <v>2</v>
      </c>
      <c r="C4283" s="595" t="s">
        <v>11385</v>
      </c>
      <c r="D4283" s="596" t="s">
        <v>6531</v>
      </c>
      <c r="E4283" s="585"/>
      <c r="F4283" s="585"/>
    </row>
    <row r="4284" spans="1:6" ht="17.5" customHeight="1" thickBot="1">
      <c r="A4284" s="593" t="s">
        <v>11386</v>
      </c>
      <c r="B4284" s="594">
        <v>2</v>
      </c>
      <c r="C4284" s="595" t="s">
        <v>11387</v>
      </c>
      <c r="D4284" s="596" t="s">
        <v>11388</v>
      </c>
      <c r="E4284" s="585"/>
      <c r="F4284" s="585"/>
    </row>
    <row r="4285" spans="1:6" ht="17.5" customHeight="1" thickBot="1">
      <c r="A4285" s="593" t="s">
        <v>11389</v>
      </c>
      <c r="B4285" s="594">
        <v>2</v>
      </c>
      <c r="C4285" s="595" t="s">
        <v>11390</v>
      </c>
      <c r="D4285" s="596" t="s">
        <v>11388</v>
      </c>
      <c r="E4285" s="585"/>
      <c r="F4285" s="585"/>
    </row>
    <row r="4286" spans="1:6" ht="17.5" customHeight="1" thickBot="1">
      <c r="A4286" s="593" t="s">
        <v>11391</v>
      </c>
      <c r="B4286" s="594">
        <v>2</v>
      </c>
      <c r="C4286" s="595" t="s">
        <v>11392</v>
      </c>
      <c r="D4286" s="596" t="s">
        <v>11388</v>
      </c>
      <c r="E4286" s="585"/>
      <c r="F4286" s="585"/>
    </row>
    <row r="4287" spans="1:6" ht="17.5" customHeight="1" thickBot="1">
      <c r="A4287" s="593" t="s">
        <v>11393</v>
      </c>
      <c r="B4287" s="594">
        <v>2</v>
      </c>
      <c r="C4287" s="595" t="s">
        <v>11394</v>
      </c>
      <c r="D4287" s="596" t="s">
        <v>11388</v>
      </c>
      <c r="E4287" s="585"/>
      <c r="F4287" s="585"/>
    </row>
    <row r="4288" spans="1:6" ht="17.5" customHeight="1" thickBot="1">
      <c r="A4288" s="593">
        <v>5705</v>
      </c>
      <c r="B4288" s="594">
        <v>2</v>
      </c>
      <c r="C4288" s="595" t="s">
        <v>11395</v>
      </c>
      <c r="D4288" s="596" t="s">
        <v>6531</v>
      </c>
      <c r="E4288" s="585"/>
      <c r="F4288" s="585"/>
    </row>
    <row r="4289" spans="1:6" ht="17.5" customHeight="1" thickBot="1">
      <c r="A4289" s="593">
        <v>5706</v>
      </c>
      <c r="B4289" s="594">
        <v>2</v>
      </c>
      <c r="C4289" s="595" t="s">
        <v>11396</v>
      </c>
      <c r="D4289" s="596" t="s">
        <v>6531</v>
      </c>
      <c r="E4289" s="585"/>
      <c r="F4289" s="585"/>
    </row>
    <row r="4290" spans="1:6" ht="17.5" customHeight="1" thickBot="1">
      <c r="A4290" s="593">
        <v>5707</v>
      </c>
      <c r="B4290" s="594">
        <v>2</v>
      </c>
      <c r="C4290" s="595" t="s">
        <v>11397</v>
      </c>
      <c r="D4290" s="596" t="s">
        <v>6531</v>
      </c>
      <c r="E4290" s="585"/>
      <c r="F4290" s="585"/>
    </row>
    <row r="4291" spans="1:6" ht="17.5" customHeight="1" thickBot="1">
      <c r="A4291" s="593">
        <v>5708</v>
      </c>
      <c r="B4291" s="594">
        <v>2</v>
      </c>
      <c r="C4291" s="595" t="s">
        <v>11398</v>
      </c>
      <c r="D4291" s="596" t="s">
        <v>6531</v>
      </c>
      <c r="E4291" s="585"/>
      <c r="F4291" s="585"/>
    </row>
    <row r="4292" spans="1:6" ht="17.5" customHeight="1" thickBot="1">
      <c r="A4292" s="593">
        <v>57101</v>
      </c>
      <c r="B4292" s="594">
        <v>20</v>
      </c>
      <c r="C4292" s="595" t="s">
        <v>11399</v>
      </c>
      <c r="D4292" s="596" t="s">
        <v>6531</v>
      </c>
      <c r="E4292" s="585"/>
      <c r="F4292" s="585"/>
    </row>
    <row r="4293" spans="1:6" ht="17.5" customHeight="1" thickBot="1">
      <c r="A4293" s="593">
        <v>57102</v>
      </c>
      <c r="B4293" s="594">
        <v>20</v>
      </c>
      <c r="C4293" s="595" t="s">
        <v>11400</v>
      </c>
      <c r="D4293" s="596" t="s">
        <v>6531</v>
      </c>
      <c r="E4293" s="585"/>
      <c r="F4293" s="585"/>
    </row>
    <row r="4294" spans="1:6" ht="17.5" customHeight="1" thickBot="1">
      <c r="A4294" s="593">
        <v>5717</v>
      </c>
      <c r="B4294" s="594">
        <v>19</v>
      </c>
      <c r="C4294" s="595" t="s">
        <v>11401</v>
      </c>
      <c r="D4294" s="596" t="s">
        <v>6531</v>
      </c>
      <c r="E4294" s="585"/>
      <c r="F4294" s="585"/>
    </row>
    <row r="4295" spans="1:6" ht="17.5" customHeight="1" thickBot="1">
      <c r="A4295" s="593">
        <v>5718</v>
      </c>
      <c r="B4295" s="594">
        <v>19</v>
      </c>
      <c r="C4295" s="595" t="s">
        <v>11402</v>
      </c>
      <c r="D4295" s="596" t="s">
        <v>6531</v>
      </c>
      <c r="E4295" s="585"/>
      <c r="F4295" s="585"/>
    </row>
    <row r="4296" spans="1:6" ht="17.5" customHeight="1" thickBot="1">
      <c r="A4296" s="593">
        <v>5719</v>
      </c>
      <c r="B4296" s="594">
        <v>19</v>
      </c>
      <c r="C4296" s="595" t="s">
        <v>11403</v>
      </c>
      <c r="D4296" s="596" t="s">
        <v>6531</v>
      </c>
      <c r="E4296" s="585"/>
      <c r="F4296" s="585"/>
    </row>
    <row r="4297" spans="1:6" ht="17.5" customHeight="1" thickBot="1">
      <c r="A4297" s="593">
        <v>5721</v>
      </c>
      <c r="B4297" s="594">
        <v>19</v>
      </c>
      <c r="C4297" s="595" t="s">
        <v>11404</v>
      </c>
      <c r="D4297" s="596" t="s">
        <v>6531</v>
      </c>
      <c r="E4297" s="585"/>
      <c r="F4297" s="585"/>
    </row>
    <row r="4298" spans="1:6" ht="17.5" customHeight="1" thickBot="1">
      <c r="A4298" s="593">
        <v>5722</v>
      </c>
      <c r="B4298" s="594">
        <v>19</v>
      </c>
      <c r="C4298" s="595" t="s">
        <v>11405</v>
      </c>
      <c r="D4298" s="596" t="s">
        <v>6531</v>
      </c>
      <c r="E4298" s="585"/>
      <c r="F4298" s="585"/>
    </row>
    <row r="4299" spans="1:6" ht="17.5" customHeight="1" thickBot="1">
      <c r="A4299" s="593">
        <v>5731</v>
      </c>
      <c r="B4299" s="594">
        <v>19</v>
      </c>
      <c r="C4299" s="595" t="s">
        <v>11406</v>
      </c>
      <c r="D4299" s="596" t="s">
        <v>6531</v>
      </c>
      <c r="E4299" s="585"/>
      <c r="F4299" s="585"/>
    </row>
    <row r="4300" spans="1:6" ht="17.5" customHeight="1" thickBot="1">
      <c r="A4300" s="593">
        <v>5732</v>
      </c>
      <c r="B4300" s="594">
        <v>19</v>
      </c>
      <c r="C4300" s="595" t="s">
        <v>11407</v>
      </c>
      <c r="D4300" s="596" t="s">
        <v>6531</v>
      </c>
      <c r="E4300" s="585"/>
      <c r="F4300" s="585"/>
    </row>
    <row r="4301" spans="1:6" ht="17.5" customHeight="1" thickBot="1">
      <c r="A4301" s="593">
        <v>5733</v>
      </c>
      <c r="B4301" s="594">
        <v>19</v>
      </c>
      <c r="C4301" s="595" t="s">
        <v>11408</v>
      </c>
      <c r="D4301" s="596" t="s">
        <v>6531</v>
      </c>
      <c r="E4301" s="585"/>
      <c r="F4301" s="585"/>
    </row>
    <row r="4302" spans="1:6" ht="17.5" customHeight="1" thickBot="1">
      <c r="A4302" s="593">
        <v>5749</v>
      </c>
      <c r="B4302" s="594">
        <v>19</v>
      </c>
      <c r="C4302" s="595" t="s">
        <v>11409</v>
      </c>
      <c r="D4302" s="596" t="s">
        <v>6531</v>
      </c>
      <c r="E4302" s="585"/>
      <c r="F4302" s="585"/>
    </row>
    <row r="4303" spans="1:6" ht="17.5" customHeight="1" thickBot="1">
      <c r="A4303" s="593">
        <v>57501</v>
      </c>
      <c r="B4303" s="594">
        <v>20</v>
      </c>
      <c r="C4303" s="595" t="s">
        <v>11410</v>
      </c>
      <c r="D4303" s="596" t="s">
        <v>6531</v>
      </c>
      <c r="E4303" s="585"/>
      <c r="F4303" s="585"/>
    </row>
    <row r="4304" spans="1:6" ht="17.5" customHeight="1" thickBot="1">
      <c r="A4304" s="593">
        <v>57502</v>
      </c>
      <c r="B4304" s="594">
        <v>20</v>
      </c>
      <c r="C4304" s="595" t="s">
        <v>11411</v>
      </c>
      <c r="D4304" s="596" t="s">
        <v>6531</v>
      </c>
      <c r="E4304" s="585"/>
      <c r="F4304" s="585"/>
    </row>
    <row r="4305" spans="1:6" ht="17.5" customHeight="1" thickBot="1">
      <c r="A4305" s="593">
        <v>5751</v>
      </c>
      <c r="B4305" s="594">
        <v>19</v>
      </c>
      <c r="C4305" s="595" t="s">
        <v>11412</v>
      </c>
      <c r="D4305" s="596" t="s">
        <v>6531</v>
      </c>
      <c r="E4305" s="585"/>
      <c r="F4305" s="585"/>
    </row>
    <row r="4306" spans="1:6" ht="17.5" customHeight="1" thickBot="1">
      <c r="A4306" s="593">
        <v>5759</v>
      </c>
      <c r="B4306" s="594">
        <v>19</v>
      </c>
      <c r="C4306" s="595" t="s">
        <v>11413</v>
      </c>
      <c r="D4306" s="596" t="s">
        <v>6531</v>
      </c>
      <c r="E4306" s="585"/>
      <c r="F4306" s="585"/>
    </row>
    <row r="4307" spans="1:6" ht="17.5" customHeight="1" thickBot="1">
      <c r="A4307" s="593">
        <v>5760</v>
      </c>
      <c r="B4307" s="594">
        <v>19</v>
      </c>
      <c r="C4307" s="595" t="s">
        <v>11414</v>
      </c>
      <c r="D4307" s="596" t="s">
        <v>6531</v>
      </c>
      <c r="E4307" s="585"/>
      <c r="F4307" s="585"/>
    </row>
    <row r="4308" spans="1:6" ht="17.5" customHeight="1" thickBot="1">
      <c r="A4308" s="593">
        <v>5770</v>
      </c>
      <c r="B4308" s="594">
        <v>19</v>
      </c>
      <c r="C4308" s="595" t="s">
        <v>11415</v>
      </c>
      <c r="D4308" s="596" t="s">
        <v>6531</v>
      </c>
      <c r="E4308" s="585"/>
      <c r="F4308" s="585"/>
    </row>
    <row r="4309" spans="1:6" ht="17.5" customHeight="1" thickBot="1">
      <c r="A4309" s="593">
        <v>57701</v>
      </c>
      <c r="B4309" s="594">
        <v>20</v>
      </c>
      <c r="C4309" s="595" t="s">
        <v>11416</v>
      </c>
      <c r="D4309" s="596" t="s">
        <v>6531</v>
      </c>
      <c r="E4309" s="585"/>
      <c r="F4309" s="585"/>
    </row>
    <row r="4310" spans="1:6" ht="17.5" customHeight="1" thickBot="1">
      <c r="A4310" s="593">
        <v>57702</v>
      </c>
      <c r="B4310" s="594">
        <v>20</v>
      </c>
      <c r="C4310" s="595" t="s">
        <v>11417</v>
      </c>
      <c r="D4310" s="596" t="s">
        <v>6531</v>
      </c>
      <c r="E4310" s="585"/>
      <c r="F4310" s="585"/>
    </row>
    <row r="4311" spans="1:6" ht="17.5" customHeight="1" thickBot="1">
      <c r="A4311" s="593">
        <v>57703</v>
      </c>
      <c r="B4311" s="594">
        <v>20</v>
      </c>
      <c r="C4311" s="595" t="s">
        <v>11418</v>
      </c>
      <c r="D4311" s="596" t="s">
        <v>6531</v>
      </c>
      <c r="E4311" s="585"/>
      <c r="F4311" s="585"/>
    </row>
    <row r="4312" spans="1:6" ht="17.5" customHeight="1" thickBot="1">
      <c r="A4312" s="593">
        <v>57704</v>
      </c>
      <c r="B4312" s="594">
        <v>20</v>
      </c>
      <c r="C4312" s="595" t="s">
        <v>11419</v>
      </c>
      <c r="D4312" s="596" t="s">
        <v>6531</v>
      </c>
      <c r="E4312" s="585"/>
      <c r="F4312" s="585"/>
    </row>
    <row r="4313" spans="1:6" ht="17.5" customHeight="1" thickBot="1">
      <c r="A4313" s="593">
        <v>57705</v>
      </c>
      <c r="B4313" s="594">
        <v>20</v>
      </c>
      <c r="C4313" s="595" t="s">
        <v>11420</v>
      </c>
      <c r="D4313" s="596" t="s">
        <v>6531</v>
      </c>
      <c r="E4313" s="585"/>
      <c r="F4313" s="585"/>
    </row>
    <row r="4314" spans="1:6" ht="17.5" customHeight="1" thickBot="1">
      <c r="A4314" s="593">
        <v>57706</v>
      </c>
      <c r="B4314" s="594">
        <v>20</v>
      </c>
      <c r="C4314" s="595" t="s">
        <v>11421</v>
      </c>
      <c r="D4314" s="596" t="s">
        <v>6531</v>
      </c>
      <c r="E4314" s="585"/>
      <c r="F4314" s="585"/>
    </row>
    <row r="4315" spans="1:6" ht="17.5" customHeight="1" thickBot="1">
      <c r="A4315" s="593">
        <v>57707</v>
      </c>
      <c r="B4315" s="594">
        <v>20</v>
      </c>
      <c r="C4315" s="595" t="s">
        <v>11422</v>
      </c>
      <c r="D4315" s="596" t="s">
        <v>6531</v>
      </c>
      <c r="E4315" s="585"/>
      <c r="F4315" s="585"/>
    </row>
    <row r="4316" spans="1:6" ht="17.5" customHeight="1" thickBot="1">
      <c r="A4316" s="593">
        <v>57708</v>
      </c>
      <c r="B4316" s="594">
        <v>20</v>
      </c>
      <c r="C4316" s="595" t="s">
        <v>11423</v>
      </c>
      <c r="D4316" s="596" t="s">
        <v>6531</v>
      </c>
      <c r="E4316" s="585"/>
      <c r="F4316" s="585"/>
    </row>
    <row r="4317" spans="1:6" ht="17.5" customHeight="1" thickBot="1">
      <c r="A4317" s="593">
        <v>57709</v>
      </c>
      <c r="B4317" s="594">
        <v>20</v>
      </c>
      <c r="C4317" s="595" t="s">
        <v>11424</v>
      </c>
      <c r="D4317" s="596" t="s">
        <v>6531</v>
      </c>
      <c r="E4317" s="585"/>
      <c r="F4317" s="585"/>
    </row>
    <row r="4318" spans="1:6" ht="17.5" customHeight="1" thickBot="1">
      <c r="A4318" s="593">
        <v>5771</v>
      </c>
      <c r="B4318" s="594">
        <v>19</v>
      </c>
      <c r="C4318" s="595" t="s">
        <v>11425</v>
      </c>
      <c r="D4318" s="596" t="s">
        <v>6531</v>
      </c>
      <c r="E4318" s="585"/>
      <c r="F4318" s="585"/>
    </row>
    <row r="4319" spans="1:6" ht="17.5" customHeight="1" thickBot="1">
      <c r="A4319" s="593">
        <v>57710</v>
      </c>
      <c r="B4319" s="594">
        <v>20</v>
      </c>
      <c r="C4319" s="595" t="s">
        <v>11426</v>
      </c>
      <c r="D4319" s="596" t="s">
        <v>6531</v>
      </c>
      <c r="E4319" s="585"/>
      <c r="F4319" s="585"/>
    </row>
    <row r="4320" spans="1:6" ht="17.5" customHeight="1" thickBot="1">
      <c r="A4320" s="593">
        <v>57711</v>
      </c>
      <c r="B4320" s="594">
        <v>20</v>
      </c>
      <c r="C4320" s="595" t="s">
        <v>11427</v>
      </c>
      <c r="D4320" s="596" t="s">
        <v>6531</v>
      </c>
      <c r="E4320" s="585"/>
      <c r="F4320" s="585"/>
    </row>
    <row r="4321" spans="1:6" ht="17.5" customHeight="1" thickBot="1">
      <c r="A4321" s="593">
        <v>5781</v>
      </c>
      <c r="B4321" s="594">
        <v>19</v>
      </c>
      <c r="C4321" s="595" t="s">
        <v>11428</v>
      </c>
      <c r="D4321" s="596" t="s">
        <v>6531</v>
      </c>
      <c r="E4321" s="585"/>
      <c r="F4321" s="585"/>
    </row>
    <row r="4322" spans="1:6" ht="17.5" customHeight="1" thickBot="1">
      <c r="A4322" s="593">
        <v>5784</v>
      </c>
      <c r="B4322" s="594">
        <v>19</v>
      </c>
      <c r="C4322" s="595" t="s">
        <v>11429</v>
      </c>
      <c r="D4322" s="596" t="s">
        <v>6531</v>
      </c>
      <c r="E4322" s="585"/>
      <c r="F4322" s="585"/>
    </row>
    <row r="4323" spans="1:6" ht="17.5" customHeight="1" thickBot="1">
      <c r="A4323" s="593">
        <v>5785</v>
      </c>
      <c r="B4323" s="594">
        <v>19</v>
      </c>
      <c r="C4323" s="595" t="s">
        <v>11430</v>
      </c>
      <c r="D4323" s="596" t="s">
        <v>6531</v>
      </c>
      <c r="E4323" s="585"/>
      <c r="F4323" s="585"/>
    </row>
    <row r="4324" spans="1:6" ht="17.5" customHeight="1" thickBot="1">
      <c r="A4324" s="593">
        <v>5787</v>
      </c>
      <c r="B4324" s="594">
        <v>19</v>
      </c>
      <c r="C4324" s="595" t="s">
        <v>11431</v>
      </c>
      <c r="D4324" s="596" t="s">
        <v>6531</v>
      </c>
      <c r="E4324" s="585"/>
      <c r="F4324" s="585"/>
    </row>
    <row r="4325" spans="1:6" ht="17.5" customHeight="1" thickBot="1">
      <c r="A4325" s="593">
        <v>57901</v>
      </c>
      <c r="B4325" s="594">
        <v>20</v>
      </c>
      <c r="C4325" s="595" t="s">
        <v>11432</v>
      </c>
      <c r="D4325" s="596" t="s">
        <v>6531</v>
      </c>
      <c r="E4325" s="585"/>
      <c r="F4325" s="585"/>
    </row>
    <row r="4326" spans="1:6" ht="17.5" customHeight="1" thickBot="1">
      <c r="A4326" s="593">
        <v>57902</v>
      </c>
      <c r="B4326" s="594">
        <v>20</v>
      </c>
      <c r="C4326" s="595" t="s">
        <v>11433</v>
      </c>
      <c r="D4326" s="596" t="s">
        <v>6531</v>
      </c>
      <c r="E4326" s="585"/>
      <c r="F4326" s="585"/>
    </row>
    <row r="4327" spans="1:6" ht="17.5" customHeight="1" thickBot="1">
      <c r="A4327" s="593">
        <v>57903</v>
      </c>
      <c r="B4327" s="594">
        <v>20</v>
      </c>
      <c r="C4327" s="595" t="s">
        <v>11434</v>
      </c>
      <c r="D4327" s="596" t="s">
        <v>6531</v>
      </c>
      <c r="E4327" s="585"/>
      <c r="F4327" s="585"/>
    </row>
    <row r="4328" spans="1:6" ht="17.5" customHeight="1" thickBot="1">
      <c r="A4328" s="593">
        <v>57904</v>
      </c>
      <c r="B4328" s="594">
        <v>20</v>
      </c>
      <c r="C4328" s="595" t="s">
        <v>11435</v>
      </c>
      <c r="D4328" s="596" t="s">
        <v>6531</v>
      </c>
      <c r="E4328" s="585"/>
      <c r="F4328" s="585"/>
    </row>
    <row r="4329" spans="1:6" ht="17.5" customHeight="1" thickBot="1">
      <c r="A4329" s="593">
        <v>57905</v>
      </c>
      <c r="B4329" s="594">
        <v>20</v>
      </c>
      <c r="C4329" s="595" t="s">
        <v>11436</v>
      </c>
      <c r="D4329" s="596" t="s">
        <v>6531</v>
      </c>
      <c r="E4329" s="585"/>
      <c r="F4329" s="585"/>
    </row>
    <row r="4330" spans="1:6" ht="17.5" customHeight="1" thickBot="1">
      <c r="A4330" s="593">
        <v>57906</v>
      </c>
      <c r="B4330" s="594">
        <v>20</v>
      </c>
      <c r="C4330" s="595" t="s">
        <v>11437</v>
      </c>
      <c r="D4330" s="596" t="s">
        <v>6531</v>
      </c>
      <c r="E4330" s="585"/>
      <c r="F4330" s="585"/>
    </row>
    <row r="4331" spans="1:6" ht="17.5" customHeight="1" thickBot="1">
      <c r="A4331" s="593">
        <v>57907</v>
      </c>
      <c r="B4331" s="594">
        <v>20</v>
      </c>
      <c r="C4331" s="595" t="s">
        <v>11438</v>
      </c>
      <c r="D4331" s="596" t="s">
        <v>6531</v>
      </c>
      <c r="E4331" s="585"/>
      <c r="F4331" s="585"/>
    </row>
    <row r="4332" spans="1:6" ht="17.5" customHeight="1" thickBot="1">
      <c r="A4332" s="593">
        <v>57908</v>
      </c>
      <c r="B4332" s="594">
        <v>20</v>
      </c>
      <c r="C4332" s="595" t="s">
        <v>11439</v>
      </c>
      <c r="D4332" s="596" t="s">
        <v>6531</v>
      </c>
      <c r="E4332" s="585"/>
      <c r="F4332" s="585"/>
    </row>
    <row r="4333" spans="1:6" ht="17.5" customHeight="1" thickBot="1">
      <c r="A4333" s="593">
        <v>57909</v>
      </c>
      <c r="B4333" s="594">
        <v>20</v>
      </c>
      <c r="C4333" s="595" t="s">
        <v>11440</v>
      </c>
      <c r="D4333" s="596" t="s">
        <v>6531</v>
      </c>
      <c r="E4333" s="585"/>
      <c r="F4333" s="585"/>
    </row>
    <row r="4334" spans="1:6" ht="17.5" customHeight="1" thickBot="1">
      <c r="A4334" s="593">
        <v>57910</v>
      </c>
      <c r="B4334" s="594">
        <v>20</v>
      </c>
      <c r="C4334" s="595" t="s">
        <v>11441</v>
      </c>
      <c r="D4334" s="596" t="s">
        <v>6531</v>
      </c>
      <c r="E4334" s="585"/>
      <c r="F4334" s="585"/>
    </row>
    <row r="4335" spans="1:6" ht="17.5" customHeight="1" thickBot="1">
      <c r="A4335" s="593">
        <v>57999</v>
      </c>
      <c r="B4335" s="594">
        <v>20</v>
      </c>
      <c r="C4335" s="595" t="s">
        <v>11442</v>
      </c>
      <c r="D4335" s="596" t="s">
        <v>6531</v>
      </c>
      <c r="E4335" s="585"/>
      <c r="F4335" s="585"/>
    </row>
    <row r="4336" spans="1:6" ht="17.5" customHeight="1" thickBot="1">
      <c r="A4336" s="593">
        <v>5800</v>
      </c>
      <c r="B4336" s="594">
        <v>19</v>
      </c>
      <c r="C4336" s="595" t="s">
        <v>11443</v>
      </c>
      <c r="D4336" s="596" t="s">
        <v>6531</v>
      </c>
      <c r="E4336" s="585"/>
      <c r="F4336" s="585"/>
    </row>
    <row r="4337" spans="1:6" ht="17.5" customHeight="1" thickBot="1">
      <c r="A4337" s="593">
        <v>58001</v>
      </c>
      <c r="B4337" s="594">
        <v>13</v>
      </c>
      <c r="C4337" s="595" t="s">
        <v>11444</v>
      </c>
      <c r="D4337" s="596" t="s">
        <v>6531</v>
      </c>
      <c r="E4337" s="585"/>
      <c r="F4337" s="585"/>
    </row>
    <row r="4338" spans="1:6" ht="17.5" customHeight="1" thickBot="1">
      <c r="A4338" s="593">
        <v>58020</v>
      </c>
      <c r="B4338" s="594">
        <v>13</v>
      </c>
      <c r="C4338" s="595" t="s">
        <v>11445</v>
      </c>
      <c r="D4338" s="596" t="s">
        <v>6531</v>
      </c>
      <c r="E4338" s="585"/>
      <c r="F4338" s="585"/>
    </row>
    <row r="4339" spans="1:6" ht="17.5" customHeight="1" thickBot="1">
      <c r="A4339" s="593">
        <v>5810</v>
      </c>
      <c r="B4339" s="594">
        <v>19</v>
      </c>
      <c r="C4339" s="595" t="s">
        <v>11446</v>
      </c>
      <c r="D4339" s="596" t="s">
        <v>6531</v>
      </c>
      <c r="E4339" s="585"/>
      <c r="F4339" s="585"/>
    </row>
    <row r="4340" spans="1:6" ht="17.5" customHeight="1" thickBot="1">
      <c r="A4340" s="593">
        <v>58101</v>
      </c>
      <c r="B4340" s="594">
        <v>13</v>
      </c>
      <c r="C4340" s="595" t="s">
        <v>11447</v>
      </c>
      <c r="D4340" s="596" t="s">
        <v>6531</v>
      </c>
      <c r="E4340" s="585"/>
      <c r="F4340" s="585"/>
    </row>
    <row r="4341" spans="1:6" ht="17.5" customHeight="1" thickBot="1">
      <c r="A4341" s="593">
        <v>58102</v>
      </c>
      <c r="B4341" s="594">
        <v>13</v>
      </c>
      <c r="C4341" s="595" t="s">
        <v>11448</v>
      </c>
      <c r="D4341" s="596" t="s">
        <v>6531</v>
      </c>
      <c r="E4341" s="585"/>
      <c r="F4341" s="585"/>
    </row>
    <row r="4342" spans="1:6" ht="17.5" customHeight="1" thickBot="1">
      <c r="A4342" s="593">
        <v>58130</v>
      </c>
      <c r="B4342" s="594">
        <v>13</v>
      </c>
      <c r="C4342" s="595" t="s">
        <v>11449</v>
      </c>
      <c r="D4342" s="596" t="s">
        <v>6531</v>
      </c>
      <c r="E4342" s="585"/>
      <c r="F4342" s="585"/>
    </row>
    <row r="4343" spans="1:6" ht="17.5" customHeight="1" thickBot="1">
      <c r="A4343" s="593">
        <v>58131</v>
      </c>
      <c r="B4343" s="594">
        <v>13</v>
      </c>
      <c r="C4343" s="595" t="s">
        <v>11450</v>
      </c>
      <c r="D4343" s="596" t="s">
        <v>6531</v>
      </c>
      <c r="E4343" s="585"/>
      <c r="F4343" s="585"/>
    </row>
    <row r="4344" spans="1:6" ht="17.5" customHeight="1" thickBot="1">
      <c r="A4344" s="593">
        <v>58201</v>
      </c>
      <c r="B4344" s="594">
        <v>13</v>
      </c>
      <c r="C4344" s="595" t="s">
        <v>11451</v>
      </c>
      <c r="D4344" s="596" t="s">
        <v>6531</v>
      </c>
      <c r="E4344" s="585"/>
      <c r="F4344" s="585"/>
    </row>
    <row r="4345" spans="1:6" ht="17.5" customHeight="1" thickBot="1">
      <c r="A4345" s="593">
        <v>58220</v>
      </c>
      <c r="B4345" s="594">
        <v>13</v>
      </c>
      <c r="C4345" s="595" t="s">
        <v>11452</v>
      </c>
      <c r="D4345" s="596" t="s">
        <v>6531</v>
      </c>
      <c r="E4345" s="585"/>
      <c r="F4345" s="585"/>
    </row>
    <row r="4346" spans="1:6" ht="17.5" customHeight="1" thickBot="1">
      <c r="A4346" s="593">
        <v>5823</v>
      </c>
      <c r="B4346" s="594">
        <v>19</v>
      </c>
      <c r="C4346" s="595" t="s">
        <v>11453</v>
      </c>
      <c r="D4346" s="596" t="s">
        <v>6531</v>
      </c>
      <c r="E4346" s="585"/>
      <c r="F4346" s="585"/>
    </row>
    <row r="4347" spans="1:6" ht="17.5" customHeight="1" thickBot="1">
      <c r="A4347" s="593">
        <v>58301</v>
      </c>
      <c r="B4347" s="594">
        <v>13</v>
      </c>
      <c r="C4347" s="595" t="s">
        <v>11454</v>
      </c>
      <c r="D4347" s="596" t="s">
        <v>6531</v>
      </c>
      <c r="E4347" s="585"/>
      <c r="F4347" s="585"/>
    </row>
    <row r="4348" spans="1:6" ht="17.5" customHeight="1" thickBot="1">
      <c r="A4348" s="593">
        <v>5841</v>
      </c>
      <c r="B4348" s="594">
        <v>19</v>
      </c>
      <c r="C4348" s="595" t="s">
        <v>11455</v>
      </c>
      <c r="D4348" s="596" t="s">
        <v>6531</v>
      </c>
      <c r="E4348" s="585"/>
      <c r="F4348" s="585"/>
    </row>
    <row r="4349" spans="1:6" ht="17.5" customHeight="1" thickBot="1">
      <c r="A4349" s="593">
        <v>5845</v>
      </c>
      <c r="B4349" s="594">
        <v>19</v>
      </c>
      <c r="C4349" s="595" t="s">
        <v>11456</v>
      </c>
      <c r="D4349" s="596" t="s">
        <v>6531</v>
      </c>
      <c r="E4349" s="585"/>
      <c r="F4349" s="585"/>
    </row>
    <row r="4350" spans="1:6" ht="17.5" customHeight="1" thickBot="1">
      <c r="A4350" s="593">
        <v>5847</v>
      </c>
      <c r="B4350" s="594">
        <v>19</v>
      </c>
      <c r="C4350" s="595" t="s">
        <v>11457</v>
      </c>
      <c r="D4350" s="596" t="s">
        <v>6531</v>
      </c>
      <c r="E4350" s="585"/>
      <c r="F4350" s="585"/>
    </row>
    <row r="4351" spans="1:6" ht="17.5" customHeight="1" thickBot="1">
      <c r="A4351" s="593">
        <v>5850</v>
      </c>
      <c r="B4351" s="594">
        <v>19</v>
      </c>
      <c r="C4351" s="595" t="s">
        <v>11458</v>
      </c>
      <c r="D4351" s="596" t="s">
        <v>6531</v>
      </c>
      <c r="E4351" s="585"/>
      <c r="F4351" s="585"/>
    </row>
    <row r="4352" spans="1:6" ht="17.5" customHeight="1" thickBot="1">
      <c r="A4352" s="593">
        <v>5860</v>
      </c>
      <c r="B4352" s="594">
        <v>19</v>
      </c>
      <c r="C4352" s="595" t="s">
        <v>11459</v>
      </c>
      <c r="D4352" s="596" t="s">
        <v>6531</v>
      </c>
      <c r="E4352" s="585"/>
      <c r="F4352" s="585"/>
    </row>
    <row r="4353" spans="1:6" ht="17.5" customHeight="1" thickBot="1">
      <c r="A4353" s="593">
        <v>5950</v>
      </c>
      <c r="B4353" s="594">
        <v>19</v>
      </c>
      <c r="C4353" s="595" t="s">
        <v>11460</v>
      </c>
      <c r="D4353" s="596" t="s">
        <v>6531</v>
      </c>
      <c r="E4353" s="585"/>
      <c r="F4353" s="585"/>
    </row>
    <row r="4354" spans="1:6" ht="17.5" customHeight="1" thickBot="1">
      <c r="A4354" s="593">
        <v>5980</v>
      </c>
      <c r="B4354" s="594">
        <v>19</v>
      </c>
      <c r="C4354" s="595" t="s">
        <v>11461</v>
      </c>
      <c r="D4354" s="596" t="s">
        <v>6531</v>
      </c>
      <c r="E4354" s="585"/>
      <c r="F4354" s="585"/>
    </row>
    <row r="4355" spans="1:6" ht="17.5" customHeight="1" thickBot="1">
      <c r="A4355" s="593">
        <v>5993</v>
      </c>
      <c r="B4355" s="594">
        <v>19</v>
      </c>
      <c r="C4355" s="595" t="s">
        <v>11462</v>
      </c>
      <c r="D4355" s="596" t="s">
        <v>6531</v>
      </c>
      <c r="E4355" s="585"/>
      <c r="F4355" s="585"/>
    </row>
    <row r="4356" spans="1:6" ht="17.5" customHeight="1" thickBot="1">
      <c r="A4356" s="593">
        <v>5994</v>
      </c>
      <c r="B4356" s="594">
        <v>19</v>
      </c>
      <c r="C4356" s="595" t="s">
        <v>11463</v>
      </c>
      <c r="D4356" s="596" t="s">
        <v>6531</v>
      </c>
      <c r="E4356" s="585"/>
      <c r="F4356" s="585"/>
    </row>
    <row r="4357" spans="1:6" ht="17.5" customHeight="1" thickBot="1">
      <c r="A4357" s="593">
        <v>59999</v>
      </c>
      <c r="B4357" s="594">
        <v>8</v>
      </c>
      <c r="C4357" s="595" t="s">
        <v>11040</v>
      </c>
      <c r="D4357" s="596" t="s">
        <v>11464</v>
      </c>
      <c r="E4357" s="585"/>
      <c r="F4357" s="585"/>
    </row>
    <row r="4358" spans="1:6" ht="17.5" customHeight="1" thickBot="1">
      <c r="A4358" s="593">
        <v>6001</v>
      </c>
      <c r="B4358" s="594">
        <v>2</v>
      </c>
      <c r="C4358" s="595" t="s">
        <v>11465</v>
      </c>
      <c r="D4358" s="596" t="s">
        <v>6531</v>
      </c>
      <c r="E4358" s="585"/>
      <c r="F4358" s="585"/>
    </row>
    <row r="4359" spans="1:6" ht="17.5" customHeight="1" thickBot="1">
      <c r="A4359" s="593">
        <v>6002</v>
      </c>
      <c r="B4359" s="594">
        <v>2</v>
      </c>
      <c r="C4359" s="595" t="s">
        <v>11466</v>
      </c>
      <c r="D4359" s="596" t="s">
        <v>6531</v>
      </c>
      <c r="E4359" s="585"/>
      <c r="F4359" s="585"/>
    </row>
    <row r="4360" spans="1:6" ht="17.5" customHeight="1" thickBot="1">
      <c r="A4360" s="593">
        <v>6003</v>
      </c>
      <c r="B4360" s="594">
        <v>2</v>
      </c>
      <c r="C4360" s="595" t="s">
        <v>11467</v>
      </c>
      <c r="D4360" s="596" t="s">
        <v>6531</v>
      </c>
      <c r="E4360" s="585"/>
      <c r="F4360" s="585"/>
    </row>
    <row r="4361" spans="1:6" ht="17.5" customHeight="1" thickBot="1">
      <c r="A4361" s="593">
        <v>6004</v>
      </c>
      <c r="B4361" s="594">
        <v>2</v>
      </c>
      <c r="C4361" s="595" t="s">
        <v>11468</v>
      </c>
      <c r="D4361" s="596" t="s">
        <v>6531</v>
      </c>
      <c r="E4361" s="585"/>
      <c r="F4361" s="585"/>
    </row>
    <row r="4362" spans="1:6" ht="17.5" customHeight="1" thickBot="1">
      <c r="A4362" s="593">
        <v>6005</v>
      </c>
      <c r="B4362" s="594">
        <v>2</v>
      </c>
      <c r="C4362" s="595" t="s">
        <v>11469</v>
      </c>
      <c r="D4362" s="596" t="s">
        <v>6531</v>
      </c>
      <c r="E4362" s="585"/>
      <c r="F4362" s="585"/>
    </row>
    <row r="4363" spans="1:6" ht="17.5" customHeight="1" thickBot="1">
      <c r="A4363" s="593">
        <v>6006</v>
      </c>
      <c r="B4363" s="594">
        <v>2</v>
      </c>
      <c r="C4363" s="595" t="s">
        <v>11470</v>
      </c>
      <c r="D4363" s="596" t="s">
        <v>6531</v>
      </c>
      <c r="E4363" s="585"/>
      <c r="F4363" s="585"/>
    </row>
    <row r="4364" spans="1:6" ht="17.5" customHeight="1" thickBot="1">
      <c r="A4364" s="593">
        <v>60201</v>
      </c>
      <c r="B4364" s="594">
        <v>12</v>
      </c>
      <c r="C4364" s="595" t="s">
        <v>11471</v>
      </c>
      <c r="D4364" s="596" t="s">
        <v>11472</v>
      </c>
      <c r="E4364" s="585"/>
      <c r="F4364" s="585"/>
    </row>
    <row r="4365" spans="1:6" ht="17.5" customHeight="1" thickBot="1">
      <c r="A4365" s="593">
        <v>60202</v>
      </c>
      <c r="B4365" s="594">
        <v>12</v>
      </c>
      <c r="C4365" s="595" t="s">
        <v>11473</v>
      </c>
      <c r="D4365" s="596" t="s">
        <v>11474</v>
      </c>
      <c r="E4365" s="585"/>
      <c r="F4365" s="585"/>
    </row>
    <row r="4366" spans="1:6" ht="17.5" customHeight="1" thickBot="1">
      <c r="A4366" s="593">
        <v>60203</v>
      </c>
      <c r="B4366" s="594">
        <v>12</v>
      </c>
      <c r="C4366" s="595" t="s">
        <v>11475</v>
      </c>
      <c r="D4366" s="596" t="s">
        <v>6531</v>
      </c>
      <c r="E4366" s="585"/>
      <c r="F4366" s="585"/>
    </row>
    <row r="4367" spans="1:6" ht="17.5" customHeight="1" thickBot="1">
      <c r="A4367" s="593">
        <v>60204</v>
      </c>
      <c r="B4367" s="594">
        <v>12</v>
      </c>
      <c r="C4367" s="595" t="s">
        <v>11476</v>
      </c>
      <c r="D4367" s="596" t="s">
        <v>6531</v>
      </c>
      <c r="E4367" s="585"/>
      <c r="F4367" s="585"/>
    </row>
    <row r="4368" spans="1:6" ht="17.5" customHeight="1" thickBot="1">
      <c r="A4368" s="593">
        <v>6029</v>
      </c>
      <c r="B4368" s="594">
        <v>19</v>
      </c>
      <c r="C4368" s="595" t="s">
        <v>11477</v>
      </c>
      <c r="D4368" s="596" t="s">
        <v>6531</v>
      </c>
      <c r="E4368" s="585"/>
      <c r="F4368" s="585"/>
    </row>
    <row r="4369" spans="1:6" ht="17.5" customHeight="1" thickBot="1">
      <c r="A4369" s="593">
        <v>6030</v>
      </c>
      <c r="B4369" s="594">
        <v>19</v>
      </c>
      <c r="C4369" s="595" t="s">
        <v>11478</v>
      </c>
      <c r="D4369" s="596" t="s">
        <v>6531</v>
      </c>
      <c r="E4369" s="585"/>
      <c r="F4369" s="585"/>
    </row>
    <row r="4370" spans="1:6" ht="17.5" customHeight="1" thickBot="1">
      <c r="A4370" s="593">
        <v>60301</v>
      </c>
      <c r="B4370" s="594">
        <v>12</v>
      </c>
      <c r="C4370" s="595" t="s">
        <v>11479</v>
      </c>
      <c r="D4370" s="596" t="s">
        <v>6531</v>
      </c>
      <c r="E4370" s="585"/>
      <c r="F4370" s="585"/>
    </row>
    <row r="4371" spans="1:6" ht="17.5" customHeight="1" thickBot="1">
      <c r="A4371" s="593">
        <v>6040</v>
      </c>
      <c r="B4371" s="594">
        <v>19</v>
      </c>
      <c r="C4371" s="595" t="s">
        <v>11480</v>
      </c>
      <c r="D4371" s="596" t="s">
        <v>6531</v>
      </c>
      <c r="E4371" s="585"/>
      <c r="F4371" s="585"/>
    </row>
    <row r="4372" spans="1:6" ht="17.5" customHeight="1" thickBot="1">
      <c r="A4372" s="593">
        <v>6050</v>
      </c>
      <c r="B4372" s="594">
        <v>19</v>
      </c>
      <c r="C4372" s="595" t="s">
        <v>11481</v>
      </c>
      <c r="D4372" s="596" t="s">
        <v>6531</v>
      </c>
      <c r="E4372" s="585"/>
      <c r="F4372" s="585"/>
    </row>
    <row r="4373" spans="1:6" ht="17.5" customHeight="1" thickBot="1">
      <c r="A4373" s="593">
        <v>6100</v>
      </c>
      <c r="B4373" s="594">
        <v>19</v>
      </c>
      <c r="C4373" s="595" t="s">
        <v>11482</v>
      </c>
      <c r="D4373" s="596" t="s">
        <v>6531</v>
      </c>
      <c r="E4373" s="585"/>
      <c r="F4373" s="585"/>
    </row>
    <row r="4374" spans="1:6" ht="17.5" customHeight="1" thickBot="1">
      <c r="A4374" s="593">
        <v>6101</v>
      </c>
      <c r="B4374" s="594">
        <v>2</v>
      </c>
      <c r="C4374" s="595" t="s">
        <v>11483</v>
      </c>
      <c r="D4374" s="596" t="s">
        <v>11484</v>
      </c>
      <c r="E4374" s="585"/>
      <c r="F4374" s="585"/>
    </row>
    <row r="4375" spans="1:6" ht="17.5" customHeight="1" thickBot="1">
      <c r="A4375" s="593">
        <v>6102</v>
      </c>
      <c r="B4375" s="594">
        <v>2</v>
      </c>
      <c r="C4375" s="595" t="s">
        <v>11485</v>
      </c>
      <c r="D4375" s="596" t="s">
        <v>11486</v>
      </c>
      <c r="E4375" s="585"/>
      <c r="F4375" s="585"/>
    </row>
    <row r="4376" spans="1:6" ht="17.5" customHeight="1" thickBot="1">
      <c r="A4376" s="593">
        <v>6103</v>
      </c>
      <c r="B4376" s="594">
        <v>2</v>
      </c>
      <c r="C4376" s="595" t="s">
        <v>11487</v>
      </c>
      <c r="D4376" s="596" t="s">
        <v>6531</v>
      </c>
      <c r="E4376" s="585"/>
      <c r="F4376" s="585"/>
    </row>
    <row r="4377" spans="1:6" ht="17.5" customHeight="1" thickBot="1">
      <c r="A4377" s="593">
        <v>6104</v>
      </c>
      <c r="B4377" s="594">
        <v>2</v>
      </c>
      <c r="C4377" s="595" t="s">
        <v>11488</v>
      </c>
      <c r="D4377" s="596" t="s">
        <v>6531</v>
      </c>
      <c r="E4377" s="585"/>
      <c r="F4377" s="585"/>
    </row>
    <row r="4378" spans="1:6" ht="17.5" customHeight="1" thickBot="1">
      <c r="A4378" s="593">
        <v>61101</v>
      </c>
      <c r="B4378" s="594">
        <v>12</v>
      </c>
      <c r="C4378" s="595" t="s">
        <v>11489</v>
      </c>
      <c r="D4378" s="596" t="s">
        <v>6531</v>
      </c>
      <c r="E4378" s="585"/>
      <c r="F4378" s="585"/>
    </row>
    <row r="4379" spans="1:6" ht="17.5" customHeight="1" thickBot="1">
      <c r="A4379" s="593">
        <v>6111</v>
      </c>
      <c r="B4379" s="594">
        <v>19</v>
      </c>
      <c r="C4379" s="595" t="s">
        <v>11490</v>
      </c>
      <c r="D4379" s="596" t="s">
        <v>6531</v>
      </c>
      <c r="E4379" s="585"/>
      <c r="F4379" s="585"/>
    </row>
    <row r="4380" spans="1:6" ht="17.5" customHeight="1" thickBot="1">
      <c r="A4380" s="593">
        <v>6120</v>
      </c>
      <c r="B4380" s="594">
        <v>19</v>
      </c>
      <c r="C4380" s="595" t="s">
        <v>11491</v>
      </c>
      <c r="D4380" s="596" t="s">
        <v>6531</v>
      </c>
      <c r="E4380" s="585"/>
      <c r="F4380" s="585"/>
    </row>
    <row r="4381" spans="1:6" ht="17.5" customHeight="1" thickBot="1">
      <c r="A4381" s="593">
        <v>6130</v>
      </c>
      <c r="B4381" s="594">
        <v>19</v>
      </c>
      <c r="C4381" s="595" t="s">
        <v>11492</v>
      </c>
      <c r="D4381" s="596" t="s">
        <v>6531</v>
      </c>
      <c r="E4381" s="585"/>
      <c r="F4381" s="585"/>
    </row>
    <row r="4382" spans="1:6" ht="17.5" customHeight="1" thickBot="1">
      <c r="A4382" s="593">
        <v>61301</v>
      </c>
      <c r="B4382" s="594">
        <v>12</v>
      </c>
      <c r="C4382" s="595" t="s">
        <v>11493</v>
      </c>
      <c r="D4382" s="596" t="s">
        <v>6531</v>
      </c>
      <c r="E4382" s="585"/>
      <c r="F4382" s="585"/>
    </row>
    <row r="4383" spans="1:6" ht="17.5" customHeight="1" thickBot="1">
      <c r="A4383" s="593">
        <v>6141</v>
      </c>
      <c r="B4383" s="594">
        <v>19</v>
      </c>
      <c r="C4383" s="595" t="s">
        <v>11494</v>
      </c>
      <c r="D4383" s="596" t="s">
        <v>6531</v>
      </c>
      <c r="E4383" s="585"/>
      <c r="F4383" s="585"/>
    </row>
    <row r="4384" spans="1:6" ht="17.5" customHeight="1" thickBot="1">
      <c r="A4384" s="593">
        <v>6149</v>
      </c>
      <c r="B4384" s="594">
        <v>19</v>
      </c>
      <c r="C4384" s="595" t="s">
        <v>11495</v>
      </c>
      <c r="D4384" s="596" t="s">
        <v>6531</v>
      </c>
      <c r="E4384" s="585"/>
      <c r="F4384" s="585"/>
    </row>
    <row r="4385" spans="1:6" ht="17.5" customHeight="1" thickBot="1">
      <c r="A4385" s="593">
        <v>6192</v>
      </c>
      <c r="B4385" s="594">
        <v>19</v>
      </c>
      <c r="C4385" s="595" t="s">
        <v>11496</v>
      </c>
      <c r="D4385" s="596" t="s">
        <v>6531</v>
      </c>
      <c r="E4385" s="585"/>
      <c r="F4385" s="585"/>
    </row>
    <row r="4386" spans="1:6" ht="17.5" customHeight="1" thickBot="1">
      <c r="A4386" s="593">
        <v>6201</v>
      </c>
      <c r="B4386" s="594">
        <v>2</v>
      </c>
      <c r="C4386" s="595" t="s">
        <v>11497</v>
      </c>
      <c r="D4386" s="596" t="s">
        <v>6531</v>
      </c>
      <c r="E4386" s="585"/>
      <c r="F4386" s="585"/>
    </row>
    <row r="4387" spans="1:6" ht="17.5" customHeight="1" thickBot="1">
      <c r="A4387" s="593">
        <v>6202</v>
      </c>
      <c r="B4387" s="594">
        <v>2</v>
      </c>
      <c r="C4387" s="595" t="s">
        <v>11498</v>
      </c>
      <c r="D4387" s="596" t="s">
        <v>6531</v>
      </c>
      <c r="E4387" s="585"/>
      <c r="F4387" s="585"/>
    </row>
    <row r="4388" spans="1:6" ht="17.5" customHeight="1" thickBot="1">
      <c r="A4388" s="593">
        <v>6203</v>
      </c>
      <c r="B4388" s="594">
        <v>2</v>
      </c>
      <c r="C4388" s="595" t="s">
        <v>11499</v>
      </c>
      <c r="D4388" s="596" t="s">
        <v>6531</v>
      </c>
      <c r="E4388" s="585"/>
      <c r="F4388" s="585"/>
    </row>
    <row r="4389" spans="1:6" ht="17.5" customHeight="1" thickBot="1">
      <c r="A4389" s="593">
        <v>6204</v>
      </c>
      <c r="B4389" s="594">
        <v>2</v>
      </c>
      <c r="C4389" s="595" t="s">
        <v>11500</v>
      </c>
      <c r="D4389" s="596" t="s">
        <v>6531</v>
      </c>
      <c r="E4389" s="585"/>
      <c r="F4389" s="585"/>
    </row>
    <row r="4390" spans="1:6" ht="17.5" customHeight="1" thickBot="1">
      <c r="A4390" s="593">
        <v>6205</v>
      </c>
      <c r="B4390" s="594">
        <v>2</v>
      </c>
      <c r="C4390" s="595" t="s">
        <v>11501</v>
      </c>
      <c r="D4390" s="596" t="s">
        <v>6531</v>
      </c>
      <c r="E4390" s="585"/>
      <c r="F4390" s="585"/>
    </row>
    <row r="4391" spans="1:6" ht="17.5" customHeight="1" thickBot="1">
      <c r="A4391" s="593">
        <v>6206</v>
      </c>
      <c r="B4391" s="594">
        <v>2</v>
      </c>
      <c r="C4391" s="595" t="s">
        <v>11502</v>
      </c>
      <c r="D4391" s="596" t="s">
        <v>6531</v>
      </c>
      <c r="E4391" s="585"/>
      <c r="F4391" s="585"/>
    </row>
    <row r="4392" spans="1:6" ht="17.5" customHeight="1" thickBot="1">
      <c r="A4392" s="593">
        <v>6207</v>
      </c>
      <c r="B4392" s="594">
        <v>2</v>
      </c>
      <c r="C4392" s="595" t="s">
        <v>11503</v>
      </c>
      <c r="D4392" s="596" t="s">
        <v>6531</v>
      </c>
      <c r="E4392" s="585"/>
      <c r="F4392" s="585"/>
    </row>
    <row r="4393" spans="1:6" ht="17.5" customHeight="1" thickBot="1">
      <c r="A4393" s="593">
        <v>62101</v>
      </c>
      <c r="B4393" s="594">
        <v>12</v>
      </c>
      <c r="C4393" s="595" t="s">
        <v>11504</v>
      </c>
      <c r="D4393" s="596" t="s">
        <v>6531</v>
      </c>
      <c r="E4393" s="585"/>
      <c r="F4393" s="585"/>
    </row>
    <row r="4394" spans="1:6" ht="17.5" customHeight="1" thickBot="1">
      <c r="A4394" s="593">
        <v>62102</v>
      </c>
      <c r="B4394" s="594">
        <v>12</v>
      </c>
      <c r="C4394" s="595" t="s">
        <v>11505</v>
      </c>
      <c r="D4394" s="596" t="s">
        <v>6531</v>
      </c>
      <c r="E4394" s="585"/>
      <c r="F4394" s="585"/>
    </row>
    <row r="4395" spans="1:6" ht="17.5" customHeight="1" thickBot="1">
      <c r="A4395" s="593">
        <v>62103</v>
      </c>
      <c r="B4395" s="594">
        <v>12</v>
      </c>
      <c r="C4395" s="595" t="s">
        <v>11506</v>
      </c>
      <c r="D4395" s="596" t="s">
        <v>6531</v>
      </c>
      <c r="E4395" s="585"/>
      <c r="F4395" s="585"/>
    </row>
    <row r="4396" spans="1:6" ht="17.5" customHeight="1" thickBot="1">
      <c r="A4396" s="593">
        <v>62104</v>
      </c>
      <c r="B4396" s="594">
        <v>12</v>
      </c>
      <c r="C4396" s="595" t="s">
        <v>11507</v>
      </c>
      <c r="D4396" s="596" t="s">
        <v>6531</v>
      </c>
      <c r="E4396" s="585"/>
      <c r="F4396" s="585"/>
    </row>
    <row r="4397" spans="1:6" ht="17.5" customHeight="1" thickBot="1">
      <c r="A4397" s="593">
        <v>62105</v>
      </c>
      <c r="B4397" s="594">
        <v>12</v>
      </c>
      <c r="C4397" s="595" t="s">
        <v>11508</v>
      </c>
      <c r="D4397" s="596" t="s">
        <v>6531</v>
      </c>
      <c r="E4397" s="585"/>
      <c r="F4397" s="585"/>
    </row>
    <row r="4398" spans="1:6" ht="17.5" customHeight="1" thickBot="1">
      <c r="A4398" s="593">
        <v>62106</v>
      </c>
      <c r="B4398" s="594">
        <v>12</v>
      </c>
      <c r="C4398" s="595" t="s">
        <v>11509</v>
      </c>
      <c r="D4398" s="596" t="s">
        <v>6531</v>
      </c>
      <c r="E4398" s="585"/>
      <c r="F4398" s="585"/>
    </row>
    <row r="4399" spans="1:6" ht="17.5" customHeight="1" thickBot="1">
      <c r="A4399" s="593">
        <v>62107</v>
      </c>
      <c r="B4399" s="594">
        <v>12</v>
      </c>
      <c r="C4399" s="595" t="s">
        <v>11510</v>
      </c>
      <c r="D4399" s="596" t="s">
        <v>6531</v>
      </c>
      <c r="E4399" s="585"/>
      <c r="F4399" s="585"/>
    </row>
    <row r="4400" spans="1:6" ht="17.5" customHeight="1" thickBot="1">
      <c r="A4400" s="593">
        <v>62108</v>
      </c>
      <c r="B4400" s="594">
        <v>12</v>
      </c>
      <c r="C4400" s="595" t="s">
        <v>11511</v>
      </c>
      <c r="D4400" s="596" t="s">
        <v>6531</v>
      </c>
      <c r="E4400" s="585"/>
      <c r="F4400" s="585"/>
    </row>
    <row r="4401" spans="1:6" ht="17.5" customHeight="1" thickBot="1">
      <c r="A4401" s="593">
        <v>62109</v>
      </c>
      <c r="B4401" s="594">
        <v>12</v>
      </c>
      <c r="C4401" s="595" t="s">
        <v>11512</v>
      </c>
      <c r="D4401" s="596" t="s">
        <v>6531</v>
      </c>
      <c r="E4401" s="585"/>
      <c r="F4401" s="585"/>
    </row>
    <row r="4402" spans="1:6" ht="17.5" customHeight="1" thickBot="1">
      <c r="A4402" s="593">
        <v>62110</v>
      </c>
      <c r="B4402" s="594">
        <v>12</v>
      </c>
      <c r="C4402" s="595" t="s">
        <v>11513</v>
      </c>
      <c r="D4402" s="596" t="s">
        <v>6531</v>
      </c>
      <c r="E4402" s="585"/>
      <c r="F4402" s="585"/>
    </row>
    <row r="4403" spans="1:6" ht="17.5" customHeight="1" thickBot="1">
      <c r="A4403" s="593">
        <v>62111</v>
      </c>
      <c r="B4403" s="594">
        <v>12</v>
      </c>
      <c r="C4403" s="595" t="s">
        <v>11514</v>
      </c>
      <c r="D4403" s="596" t="s">
        <v>6531</v>
      </c>
      <c r="E4403" s="585"/>
      <c r="F4403" s="585"/>
    </row>
    <row r="4404" spans="1:6" ht="17.5" customHeight="1" thickBot="1">
      <c r="A4404" s="593">
        <v>62112</v>
      </c>
      <c r="B4404" s="594">
        <v>12</v>
      </c>
      <c r="C4404" s="595" t="s">
        <v>11515</v>
      </c>
      <c r="D4404" s="596" t="s">
        <v>6531</v>
      </c>
      <c r="E4404" s="585"/>
      <c r="F4404" s="585"/>
    </row>
    <row r="4405" spans="1:6" ht="17.5" customHeight="1" thickBot="1">
      <c r="A4405" s="593">
        <v>62201</v>
      </c>
      <c r="B4405" s="594">
        <v>12</v>
      </c>
      <c r="C4405" s="595" t="s">
        <v>11516</v>
      </c>
      <c r="D4405" s="596" t="s">
        <v>6531</v>
      </c>
      <c r="E4405" s="585"/>
      <c r="F4405" s="585"/>
    </row>
    <row r="4406" spans="1:6" ht="17.5" customHeight="1" thickBot="1">
      <c r="A4406" s="593">
        <v>62202</v>
      </c>
      <c r="B4406" s="594">
        <v>12</v>
      </c>
      <c r="C4406" s="595" t="s">
        <v>11517</v>
      </c>
      <c r="D4406" s="596" t="s">
        <v>6531</v>
      </c>
      <c r="E4406" s="585"/>
      <c r="F4406" s="585"/>
    </row>
    <row r="4407" spans="1:6" ht="17.5" customHeight="1" thickBot="1">
      <c r="A4407" s="593">
        <v>62203</v>
      </c>
      <c r="B4407" s="594">
        <v>12</v>
      </c>
      <c r="C4407" s="595" t="s">
        <v>11518</v>
      </c>
      <c r="D4407" s="596" t="s">
        <v>6531</v>
      </c>
      <c r="E4407" s="585"/>
      <c r="F4407" s="585"/>
    </row>
    <row r="4408" spans="1:6" ht="17.5" customHeight="1" thickBot="1">
      <c r="A4408" s="593">
        <v>62204</v>
      </c>
      <c r="B4408" s="594">
        <v>12</v>
      </c>
      <c r="C4408" s="595" t="s">
        <v>11519</v>
      </c>
      <c r="D4408" s="596" t="s">
        <v>6531</v>
      </c>
      <c r="E4408" s="585"/>
      <c r="F4408" s="585"/>
    </row>
    <row r="4409" spans="1:6" ht="17.5" customHeight="1" thickBot="1">
      <c r="A4409" s="593">
        <v>62205</v>
      </c>
      <c r="B4409" s="594">
        <v>12</v>
      </c>
      <c r="C4409" s="595" t="s">
        <v>11520</v>
      </c>
      <c r="D4409" s="596" t="s">
        <v>6531</v>
      </c>
      <c r="E4409" s="585"/>
      <c r="F4409" s="585"/>
    </row>
    <row r="4410" spans="1:6" ht="17.5" customHeight="1" thickBot="1">
      <c r="A4410" s="593">
        <v>62206</v>
      </c>
      <c r="B4410" s="594">
        <v>12</v>
      </c>
      <c r="C4410" s="595" t="s">
        <v>11521</v>
      </c>
      <c r="D4410" s="596" t="s">
        <v>6531</v>
      </c>
      <c r="E4410" s="585"/>
      <c r="F4410" s="585"/>
    </row>
    <row r="4411" spans="1:6" ht="17.5" customHeight="1" thickBot="1">
      <c r="A4411" s="593">
        <v>62207</v>
      </c>
      <c r="B4411" s="594">
        <v>12</v>
      </c>
      <c r="C4411" s="595" t="s">
        <v>11522</v>
      </c>
      <c r="D4411" s="596" t="s">
        <v>6531</v>
      </c>
      <c r="E4411" s="585"/>
      <c r="F4411" s="585"/>
    </row>
    <row r="4412" spans="1:6" ht="17.5" customHeight="1" thickBot="1">
      <c r="A4412" s="593">
        <v>62208</v>
      </c>
      <c r="B4412" s="594">
        <v>12</v>
      </c>
      <c r="C4412" s="595" t="s">
        <v>11523</v>
      </c>
      <c r="D4412" s="596" t="s">
        <v>6531</v>
      </c>
      <c r="E4412" s="585"/>
      <c r="F4412" s="585"/>
    </row>
    <row r="4413" spans="1:6" ht="17.5" customHeight="1" thickBot="1">
      <c r="A4413" s="593">
        <v>62209</v>
      </c>
      <c r="B4413" s="594">
        <v>12</v>
      </c>
      <c r="C4413" s="595" t="s">
        <v>11524</v>
      </c>
      <c r="D4413" s="596" t="s">
        <v>11525</v>
      </c>
      <c r="E4413" s="585"/>
      <c r="F4413" s="585"/>
    </row>
    <row r="4414" spans="1:6" ht="17.5" customHeight="1" thickBot="1">
      <c r="A4414" s="593">
        <v>62210</v>
      </c>
      <c r="B4414" s="594">
        <v>12</v>
      </c>
      <c r="C4414" s="595" t="s">
        <v>11526</v>
      </c>
      <c r="D4414" s="596" t="s">
        <v>11527</v>
      </c>
      <c r="E4414" s="585"/>
      <c r="F4414" s="585"/>
    </row>
    <row r="4415" spans="1:6" ht="17.5" customHeight="1" thickBot="1">
      <c r="A4415" s="593">
        <v>62211</v>
      </c>
      <c r="B4415" s="594">
        <v>12</v>
      </c>
      <c r="C4415" s="595" t="s">
        <v>11526</v>
      </c>
      <c r="D4415" s="596" t="s">
        <v>11528</v>
      </c>
      <c r="E4415" s="585"/>
      <c r="F4415" s="585"/>
    </row>
    <row r="4416" spans="1:6" ht="17.5" customHeight="1" thickBot="1">
      <c r="A4416" s="593">
        <v>62212</v>
      </c>
      <c r="B4416" s="594">
        <v>12</v>
      </c>
      <c r="C4416" s="595" t="s">
        <v>11529</v>
      </c>
      <c r="D4416" s="596" t="s">
        <v>6531</v>
      </c>
      <c r="E4416" s="585"/>
      <c r="F4416" s="585"/>
    </row>
    <row r="4417" spans="1:6" ht="17.5" customHeight="1" thickBot="1">
      <c r="A4417" s="593">
        <v>62213</v>
      </c>
      <c r="B4417" s="594">
        <v>12</v>
      </c>
      <c r="C4417" s="595" t="s">
        <v>11530</v>
      </c>
      <c r="D4417" s="596" t="s">
        <v>6531</v>
      </c>
      <c r="E4417" s="585"/>
      <c r="F4417" s="585"/>
    </row>
    <row r="4418" spans="1:6" ht="17.5" customHeight="1" thickBot="1">
      <c r="A4418" s="593">
        <v>62214</v>
      </c>
      <c r="B4418" s="594">
        <v>12</v>
      </c>
      <c r="C4418" s="595" t="s">
        <v>11531</v>
      </c>
      <c r="D4418" s="596" t="s">
        <v>6531</v>
      </c>
      <c r="E4418" s="585"/>
      <c r="F4418" s="585"/>
    </row>
    <row r="4419" spans="1:6" ht="17.5" customHeight="1" thickBot="1">
      <c r="A4419" s="593">
        <v>62215</v>
      </c>
      <c r="B4419" s="594">
        <v>12</v>
      </c>
      <c r="C4419" s="595" t="s">
        <v>11532</v>
      </c>
      <c r="D4419" s="596" t="s">
        <v>6531</v>
      </c>
      <c r="E4419" s="585"/>
      <c r="F4419" s="585"/>
    </row>
    <row r="4420" spans="1:6" ht="17.5" customHeight="1" thickBot="1">
      <c r="A4420" s="593">
        <v>62216</v>
      </c>
      <c r="B4420" s="594">
        <v>12</v>
      </c>
      <c r="C4420" s="595" t="s">
        <v>11533</v>
      </c>
      <c r="D4420" s="596" t="s">
        <v>6531</v>
      </c>
      <c r="E4420" s="585"/>
      <c r="F4420" s="585"/>
    </row>
    <row r="4421" spans="1:6" ht="17.5" customHeight="1" thickBot="1">
      <c r="A4421" s="593">
        <v>62217</v>
      </c>
      <c r="B4421" s="594">
        <v>12</v>
      </c>
      <c r="C4421" s="595" t="s">
        <v>11534</v>
      </c>
      <c r="D4421" s="596" t="s">
        <v>6531</v>
      </c>
      <c r="E4421" s="585"/>
      <c r="F4421" s="585"/>
    </row>
    <row r="4422" spans="1:6" ht="17.5" customHeight="1" thickBot="1">
      <c r="A4422" s="593">
        <v>62218</v>
      </c>
      <c r="B4422" s="594">
        <v>12</v>
      </c>
      <c r="C4422" s="595" t="s">
        <v>11535</v>
      </c>
      <c r="D4422" s="596" t="s">
        <v>6531</v>
      </c>
      <c r="E4422" s="585"/>
      <c r="F4422" s="585"/>
    </row>
    <row r="4423" spans="1:6" ht="17.5" customHeight="1" thickBot="1">
      <c r="A4423" s="593">
        <v>62219</v>
      </c>
      <c r="B4423" s="594">
        <v>12</v>
      </c>
      <c r="C4423" s="595" t="s">
        <v>11536</v>
      </c>
      <c r="D4423" s="596" t="s">
        <v>6531</v>
      </c>
      <c r="E4423" s="585"/>
      <c r="F4423" s="585"/>
    </row>
    <row r="4424" spans="1:6" ht="17.5" customHeight="1" thickBot="1">
      <c r="A4424" s="593">
        <v>6230</v>
      </c>
      <c r="B4424" s="594">
        <v>19</v>
      </c>
      <c r="C4424" s="595" t="s">
        <v>11537</v>
      </c>
      <c r="D4424" s="596" t="s">
        <v>6531</v>
      </c>
      <c r="E4424" s="585"/>
      <c r="F4424" s="585"/>
    </row>
    <row r="4425" spans="1:6" ht="17.5" customHeight="1" thickBot="1">
      <c r="A4425" s="593">
        <v>62301</v>
      </c>
      <c r="B4425" s="594">
        <v>12</v>
      </c>
      <c r="C4425" s="595" t="s">
        <v>11538</v>
      </c>
      <c r="D4425" s="596" t="s">
        <v>11539</v>
      </c>
      <c r="E4425" s="585"/>
      <c r="F4425" s="585"/>
    </row>
    <row r="4426" spans="1:6" ht="17.5" customHeight="1" thickBot="1">
      <c r="A4426" s="593">
        <v>62302</v>
      </c>
      <c r="B4426" s="594">
        <v>12</v>
      </c>
      <c r="C4426" s="595" t="s">
        <v>11540</v>
      </c>
      <c r="D4426" s="596" t="s">
        <v>6531</v>
      </c>
      <c r="E4426" s="585"/>
      <c r="F4426" s="585"/>
    </row>
    <row r="4427" spans="1:6" ht="17.5" customHeight="1" thickBot="1">
      <c r="A4427" s="593">
        <v>62303</v>
      </c>
      <c r="B4427" s="594">
        <v>12</v>
      </c>
      <c r="C4427" s="595" t="s">
        <v>11541</v>
      </c>
      <c r="D4427" s="596" t="s">
        <v>6531</v>
      </c>
      <c r="E4427" s="585"/>
      <c r="F4427" s="585"/>
    </row>
    <row r="4428" spans="1:6" ht="17.5" customHeight="1" thickBot="1">
      <c r="A4428" s="593">
        <v>62304</v>
      </c>
      <c r="B4428" s="594">
        <v>12</v>
      </c>
      <c r="C4428" s="595" t="s">
        <v>11542</v>
      </c>
      <c r="D4428" s="596" t="s">
        <v>6531</v>
      </c>
      <c r="E4428" s="585"/>
      <c r="F4428" s="585"/>
    </row>
    <row r="4429" spans="1:6" ht="17.5" customHeight="1" thickBot="1">
      <c r="A4429" s="593">
        <v>62310</v>
      </c>
      <c r="B4429" s="594">
        <v>12</v>
      </c>
      <c r="C4429" s="595" t="s">
        <v>11543</v>
      </c>
      <c r="D4429" s="596" t="s">
        <v>6531</v>
      </c>
      <c r="E4429" s="585"/>
      <c r="F4429" s="585"/>
    </row>
    <row r="4430" spans="1:6" ht="17.5" customHeight="1" thickBot="1">
      <c r="A4430" s="593">
        <v>62311</v>
      </c>
      <c r="B4430" s="594">
        <v>12</v>
      </c>
      <c r="C4430" s="595" t="s">
        <v>11544</v>
      </c>
      <c r="D4430" s="596" t="s">
        <v>6531</v>
      </c>
      <c r="E4430" s="585"/>
      <c r="F4430" s="585"/>
    </row>
    <row r="4431" spans="1:6" ht="17.5" customHeight="1" thickBot="1">
      <c r="A4431" s="593">
        <v>62312</v>
      </c>
      <c r="B4431" s="594">
        <v>12</v>
      </c>
      <c r="C4431" s="595" t="s">
        <v>11545</v>
      </c>
      <c r="D4431" s="596" t="s">
        <v>6531</v>
      </c>
      <c r="E4431" s="585"/>
      <c r="F4431" s="585"/>
    </row>
    <row r="4432" spans="1:6" ht="17.5" customHeight="1" thickBot="1">
      <c r="A4432" s="593">
        <v>62401</v>
      </c>
      <c r="B4432" s="594">
        <v>12</v>
      </c>
      <c r="C4432" s="595" t="s">
        <v>11546</v>
      </c>
      <c r="D4432" s="596" t="s">
        <v>6531</v>
      </c>
      <c r="E4432" s="585"/>
      <c r="F4432" s="585"/>
    </row>
    <row r="4433" spans="1:6" ht="17.5" customHeight="1" thickBot="1">
      <c r="A4433" s="593">
        <v>62402</v>
      </c>
      <c r="B4433" s="594">
        <v>12</v>
      </c>
      <c r="C4433" s="595" t="s">
        <v>11547</v>
      </c>
      <c r="D4433" s="596" t="s">
        <v>6531</v>
      </c>
      <c r="E4433" s="585"/>
      <c r="F4433" s="585"/>
    </row>
    <row r="4434" spans="1:6" ht="17.5" customHeight="1" thickBot="1">
      <c r="A4434" s="593">
        <v>6250</v>
      </c>
      <c r="B4434" s="594">
        <v>19</v>
      </c>
      <c r="C4434" s="595" t="s">
        <v>11548</v>
      </c>
      <c r="D4434" s="596" t="s">
        <v>6531</v>
      </c>
      <c r="E4434" s="585"/>
      <c r="F4434" s="585"/>
    </row>
    <row r="4435" spans="1:6" ht="17.5" customHeight="1" thickBot="1">
      <c r="A4435" s="593">
        <v>62501</v>
      </c>
      <c r="B4435" s="594">
        <v>12</v>
      </c>
      <c r="C4435" s="595" t="s">
        <v>11549</v>
      </c>
      <c r="D4435" s="596" t="s">
        <v>6531</v>
      </c>
      <c r="E4435" s="585"/>
      <c r="F4435" s="585"/>
    </row>
    <row r="4436" spans="1:6" ht="17.5" customHeight="1" thickBot="1">
      <c r="A4436" s="593">
        <v>62502</v>
      </c>
      <c r="B4436" s="594">
        <v>12</v>
      </c>
      <c r="C4436" s="595" t="s">
        <v>11550</v>
      </c>
      <c r="D4436" s="596" t="s">
        <v>6531</v>
      </c>
      <c r="E4436" s="585"/>
      <c r="F4436" s="585"/>
    </row>
    <row r="4437" spans="1:6" ht="17.5" customHeight="1" thickBot="1">
      <c r="A4437" s="593">
        <v>62504</v>
      </c>
      <c r="B4437" s="594">
        <v>12</v>
      </c>
      <c r="C4437" s="595" t="s">
        <v>11551</v>
      </c>
      <c r="D4437" s="596" t="s">
        <v>6531</v>
      </c>
      <c r="E4437" s="585"/>
      <c r="F4437" s="585"/>
    </row>
    <row r="4438" spans="1:6" ht="17.5" customHeight="1" thickBot="1">
      <c r="A4438" s="593">
        <v>62505</v>
      </c>
      <c r="B4438" s="594">
        <v>12</v>
      </c>
      <c r="C4438" s="595" t="s">
        <v>11552</v>
      </c>
      <c r="D4438" s="596" t="s">
        <v>6531</v>
      </c>
      <c r="E4438" s="585"/>
      <c r="F4438" s="585"/>
    </row>
    <row r="4439" spans="1:6" ht="17.5" customHeight="1" thickBot="1">
      <c r="A4439" s="593">
        <v>62506</v>
      </c>
      <c r="B4439" s="594">
        <v>12</v>
      </c>
      <c r="C4439" s="595" t="s">
        <v>11553</v>
      </c>
      <c r="D4439" s="596" t="s">
        <v>6531</v>
      </c>
      <c r="E4439" s="585"/>
      <c r="F4439" s="585"/>
    </row>
    <row r="4440" spans="1:6" ht="17.5" customHeight="1" thickBot="1">
      <c r="A4440" s="593">
        <v>62507</v>
      </c>
      <c r="B4440" s="594">
        <v>12</v>
      </c>
      <c r="C4440" s="595" t="s">
        <v>11554</v>
      </c>
      <c r="D4440" s="596" t="s">
        <v>6531</v>
      </c>
      <c r="E4440" s="585"/>
      <c r="F4440" s="585"/>
    </row>
    <row r="4441" spans="1:6" ht="17.5" customHeight="1" thickBot="1">
      <c r="A4441" s="593">
        <v>62508</v>
      </c>
      <c r="B4441" s="594">
        <v>12</v>
      </c>
      <c r="C4441" s="595" t="s">
        <v>11555</v>
      </c>
      <c r="D4441" s="596" t="s">
        <v>6531</v>
      </c>
      <c r="E4441" s="585"/>
      <c r="F4441" s="585"/>
    </row>
    <row r="4442" spans="1:6" ht="17.5" customHeight="1" thickBot="1">
      <c r="A4442" s="593">
        <v>6261</v>
      </c>
      <c r="B4442" s="594">
        <v>19</v>
      </c>
      <c r="C4442" s="595" t="s">
        <v>11556</v>
      </c>
      <c r="D4442" s="596" t="s">
        <v>6531</v>
      </c>
      <c r="E4442" s="585"/>
      <c r="F4442" s="585"/>
    </row>
    <row r="4443" spans="1:6" ht="17.5" customHeight="1" thickBot="1">
      <c r="A4443" s="593">
        <v>62999</v>
      </c>
      <c r="B4443" s="594">
        <v>8</v>
      </c>
      <c r="C4443" s="595" t="s">
        <v>11557</v>
      </c>
      <c r="D4443" s="596" t="s">
        <v>6531</v>
      </c>
      <c r="E4443" s="585"/>
      <c r="F4443" s="585"/>
    </row>
    <row r="4444" spans="1:6" ht="17.5" customHeight="1" thickBot="1">
      <c r="A4444" s="593" t="s">
        <v>11558</v>
      </c>
      <c r="B4444" s="594">
        <v>8</v>
      </c>
      <c r="C4444" s="595" t="s">
        <v>11559</v>
      </c>
      <c r="D4444" s="596" t="s">
        <v>6531</v>
      </c>
      <c r="E4444" s="585"/>
      <c r="F4444" s="585"/>
    </row>
    <row r="4445" spans="1:6" ht="17.5" customHeight="1" thickBot="1">
      <c r="A4445" s="593" t="s">
        <v>11560</v>
      </c>
      <c r="B4445" s="594">
        <v>8</v>
      </c>
      <c r="C4445" s="595" t="s">
        <v>11561</v>
      </c>
      <c r="D4445" s="596" t="s">
        <v>6531</v>
      </c>
      <c r="E4445" s="585"/>
      <c r="F4445" s="585"/>
    </row>
    <row r="4446" spans="1:6" ht="17.5" customHeight="1" thickBot="1">
      <c r="A4446" s="593" t="s">
        <v>11562</v>
      </c>
      <c r="B4446" s="594">
        <v>8</v>
      </c>
      <c r="C4446" s="595" t="s">
        <v>11563</v>
      </c>
      <c r="D4446" s="596" t="s">
        <v>6531</v>
      </c>
      <c r="E4446" s="585"/>
      <c r="F4446" s="585"/>
    </row>
    <row r="4447" spans="1:6" ht="17.5" customHeight="1" thickBot="1">
      <c r="A4447" s="593" t="s">
        <v>11564</v>
      </c>
      <c r="B4447" s="594">
        <v>8</v>
      </c>
      <c r="C4447" s="595" t="s">
        <v>11565</v>
      </c>
      <c r="D4447" s="596" t="s">
        <v>6531</v>
      </c>
      <c r="E4447" s="585"/>
      <c r="F4447" s="585"/>
    </row>
    <row r="4448" spans="1:6" ht="17.5" customHeight="1" thickBot="1">
      <c r="A4448" s="593" t="s">
        <v>11566</v>
      </c>
      <c r="B4448" s="594">
        <v>8</v>
      </c>
      <c r="C4448" s="595" t="s">
        <v>11567</v>
      </c>
      <c r="D4448" s="596" t="s">
        <v>6531</v>
      </c>
      <c r="E4448" s="585"/>
      <c r="F4448" s="585"/>
    </row>
    <row r="4449" spans="1:6" ht="17.5" customHeight="1" thickBot="1">
      <c r="A4449" s="593" t="s">
        <v>11568</v>
      </c>
      <c r="B4449" s="594">
        <v>8</v>
      </c>
      <c r="C4449" s="595" t="s">
        <v>11569</v>
      </c>
      <c r="D4449" s="596" t="s">
        <v>6531</v>
      </c>
      <c r="E4449" s="585"/>
      <c r="F4449" s="585"/>
    </row>
    <row r="4450" spans="1:6" ht="17.5" customHeight="1" thickBot="1">
      <c r="A4450" s="593">
        <v>6310</v>
      </c>
      <c r="B4450" s="594">
        <v>19</v>
      </c>
      <c r="C4450" s="595" t="s">
        <v>11570</v>
      </c>
      <c r="D4450" s="596" t="s">
        <v>6531</v>
      </c>
      <c r="E4450" s="585"/>
      <c r="F4450" s="585"/>
    </row>
    <row r="4451" spans="1:6" ht="17.5" customHeight="1" thickBot="1">
      <c r="A4451" s="593">
        <v>63101</v>
      </c>
      <c r="B4451" s="594">
        <v>12</v>
      </c>
      <c r="C4451" s="595" t="s">
        <v>11571</v>
      </c>
      <c r="D4451" s="596" t="s">
        <v>6531</v>
      </c>
      <c r="E4451" s="585"/>
      <c r="F4451" s="585"/>
    </row>
    <row r="4452" spans="1:6" ht="17.5" customHeight="1" thickBot="1">
      <c r="A4452" s="593">
        <v>63102</v>
      </c>
      <c r="B4452" s="594">
        <v>12</v>
      </c>
      <c r="C4452" s="595" t="s">
        <v>11572</v>
      </c>
      <c r="D4452" s="596" t="s">
        <v>6531</v>
      </c>
      <c r="E4452" s="585"/>
      <c r="F4452" s="585"/>
    </row>
    <row r="4453" spans="1:6" ht="17.5" customHeight="1" thickBot="1">
      <c r="A4453" s="593">
        <v>63103</v>
      </c>
      <c r="B4453" s="594">
        <v>12</v>
      </c>
      <c r="C4453" s="595" t="s">
        <v>11573</v>
      </c>
      <c r="D4453" s="596" t="s">
        <v>6531</v>
      </c>
      <c r="E4453" s="585"/>
      <c r="F4453" s="585"/>
    </row>
    <row r="4454" spans="1:6" ht="17.5" customHeight="1" thickBot="1">
      <c r="A4454" s="593">
        <v>63104</v>
      </c>
      <c r="B4454" s="594">
        <v>12</v>
      </c>
      <c r="C4454" s="595" t="s">
        <v>11574</v>
      </c>
      <c r="D4454" s="596" t="s">
        <v>6531</v>
      </c>
      <c r="E4454" s="585"/>
      <c r="F4454" s="585"/>
    </row>
    <row r="4455" spans="1:6" ht="17.5" customHeight="1" thickBot="1">
      <c r="A4455" s="593">
        <v>63105</v>
      </c>
      <c r="B4455" s="594">
        <v>12</v>
      </c>
      <c r="C4455" s="595" t="s">
        <v>11575</v>
      </c>
      <c r="D4455" s="596" t="s">
        <v>6531</v>
      </c>
      <c r="E4455" s="585"/>
      <c r="F4455" s="585"/>
    </row>
    <row r="4456" spans="1:6" ht="17.5" customHeight="1" thickBot="1">
      <c r="A4456" s="593">
        <v>63110</v>
      </c>
      <c r="B4456" s="594">
        <v>12</v>
      </c>
      <c r="C4456" s="595" t="s">
        <v>11576</v>
      </c>
      <c r="D4456" s="596" t="s">
        <v>6531</v>
      </c>
      <c r="E4456" s="585"/>
      <c r="F4456" s="585"/>
    </row>
    <row r="4457" spans="1:6" ht="17.5" customHeight="1" thickBot="1">
      <c r="A4457" s="593">
        <v>63111</v>
      </c>
      <c r="B4457" s="594">
        <v>12</v>
      </c>
      <c r="C4457" s="595" t="s">
        <v>11577</v>
      </c>
      <c r="D4457" s="596" t="s">
        <v>6531</v>
      </c>
      <c r="E4457" s="585"/>
      <c r="F4457" s="585"/>
    </row>
    <row r="4458" spans="1:6" ht="17.5" customHeight="1" thickBot="1">
      <c r="A4458" s="593">
        <v>63112</v>
      </c>
      <c r="B4458" s="594">
        <v>12</v>
      </c>
      <c r="C4458" s="595" t="s">
        <v>11578</v>
      </c>
      <c r="D4458" s="596" t="s">
        <v>6531</v>
      </c>
      <c r="E4458" s="585"/>
      <c r="F4458" s="585"/>
    </row>
    <row r="4459" spans="1:6" ht="17.5" customHeight="1" thickBot="1">
      <c r="A4459" s="593">
        <v>63120</v>
      </c>
      <c r="B4459" s="594">
        <v>12</v>
      </c>
      <c r="C4459" s="595" t="s">
        <v>11579</v>
      </c>
      <c r="D4459" s="596" t="s">
        <v>6531</v>
      </c>
      <c r="E4459" s="585"/>
      <c r="F4459" s="585"/>
    </row>
    <row r="4460" spans="1:6" ht="17.5" customHeight="1" thickBot="1">
      <c r="A4460" s="593">
        <v>63130</v>
      </c>
      <c r="B4460" s="594">
        <v>12</v>
      </c>
      <c r="C4460" s="595" t="s">
        <v>11580</v>
      </c>
      <c r="D4460" s="596" t="s">
        <v>6531</v>
      </c>
      <c r="E4460" s="585"/>
      <c r="F4460" s="585"/>
    </row>
    <row r="4461" spans="1:6" ht="17.5" customHeight="1" thickBot="1">
      <c r="A4461" s="593">
        <v>63140</v>
      </c>
      <c r="B4461" s="594">
        <v>12</v>
      </c>
      <c r="C4461" s="595" t="s">
        <v>11581</v>
      </c>
      <c r="D4461" s="596" t="s">
        <v>6531</v>
      </c>
      <c r="E4461" s="585"/>
      <c r="F4461" s="585"/>
    </row>
    <row r="4462" spans="1:6" ht="17.5" customHeight="1" thickBot="1">
      <c r="A4462" s="593">
        <v>6352</v>
      </c>
      <c r="B4462" s="594">
        <v>19</v>
      </c>
      <c r="C4462" s="595" t="s">
        <v>11582</v>
      </c>
      <c r="D4462" s="596" t="s">
        <v>6531</v>
      </c>
      <c r="E4462" s="585"/>
      <c r="F4462" s="585"/>
    </row>
    <row r="4463" spans="1:6" ht="17.5" customHeight="1" thickBot="1">
      <c r="A4463" s="593">
        <v>6373</v>
      </c>
      <c r="B4463" s="594">
        <v>19</v>
      </c>
      <c r="C4463" s="595" t="s">
        <v>11583</v>
      </c>
      <c r="D4463" s="596" t="s">
        <v>6531</v>
      </c>
      <c r="E4463" s="585"/>
      <c r="F4463" s="585"/>
    </row>
    <row r="4464" spans="1:6" ht="17.5" customHeight="1" thickBot="1">
      <c r="A4464" s="593">
        <v>6382</v>
      </c>
      <c r="B4464" s="594">
        <v>19</v>
      </c>
      <c r="C4464" s="595" t="s">
        <v>11584</v>
      </c>
      <c r="D4464" s="596" t="s">
        <v>6531</v>
      </c>
      <c r="E4464" s="585"/>
      <c r="F4464" s="585"/>
    </row>
    <row r="4465" spans="1:6" ht="17.5" customHeight="1" thickBot="1">
      <c r="A4465" s="593">
        <v>6400</v>
      </c>
      <c r="B4465" s="594">
        <v>19</v>
      </c>
      <c r="C4465" s="595" t="s">
        <v>11585</v>
      </c>
      <c r="D4465" s="596" t="s">
        <v>6531</v>
      </c>
      <c r="E4465" s="585"/>
      <c r="F4465" s="585"/>
    </row>
    <row r="4466" spans="1:6" ht="17.5" customHeight="1" thickBot="1">
      <c r="A4466" s="593">
        <v>64101</v>
      </c>
      <c r="B4466" s="594">
        <v>12</v>
      </c>
      <c r="C4466" s="595" t="s">
        <v>11586</v>
      </c>
      <c r="D4466" s="596" t="s">
        <v>6531</v>
      </c>
      <c r="E4466" s="585"/>
      <c r="F4466" s="585"/>
    </row>
    <row r="4467" spans="1:6" ht="17.5" customHeight="1" thickBot="1">
      <c r="A4467" s="593">
        <v>64102</v>
      </c>
      <c r="B4467" s="594">
        <v>12</v>
      </c>
      <c r="C4467" s="595" t="s">
        <v>11587</v>
      </c>
      <c r="D4467" s="596" t="s">
        <v>6531</v>
      </c>
      <c r="E4467" s="585"/>
      <c r="F4467" s="585"/>
    </row>
    <row r="4468" spans="1:6" ht="17.5" customHeight="1" thickBot="1">
      <c r="A4468" s="593">
        <v>64103</v>
      </c>
      <c r="B4468" s="594">
        <v>12</v>
      </c>
      <c r="C4468" s="595" t="s">
        <v>11588</v>
      </c>
      <c r="D4468" s="596" t="s">
        <v>6531</v>
      </c>
      <c r="E4468" s="585"/>
      <c r="F4468" s="585"/>
    </row>
    <row r="4469" spans="1:6" ht="17.5" customHeight="1" thickBot="1">
      <c r="A4469" s="593">
        <v>6411</v>
      </c>
      <c r="B4469" s="594">
        <v>19</v>
      </c>
      <c r="C4469" s="595" t="s">
        <v>11589</v>
      </c>
      <c r="D4469" s="596" t="s">
        <v>6531</v>
      </c>
      <c r="E4469" s="585"/>
      <c r="F4469" s="585"/>
    </row>
    <row r="4470" spans="1:6" ht="17.5" customHeight="1" thickBot="1">
      <c r="A4470" s="593">
        <v>64110</v>
      </c>
      <c r="B4470" s="594">
        <v>12</v>
      </c>
      <c r="C4470" s="595" t="s">
        <v>11590</v>
      </c>
      <c r="D4470" s="596" t="s">
        <v>6531</v>
      </c>
      <c r="E4470" s="585"/>
      <c r="F4470" s="585"/>
    </row>
    <row r="4471" spans="1:6" ht="17.5" customHeight="1" thickBot="1">
      <c r="A4471" s="593">
        <v>64111</v>
      </c>
      <c r="B4471" s="594">
        <v>12</v>
      </c>
      <c r="C4471" s="595" t="s">
        <v>11591</v>
      </c>
      <c r="D4471" s="596" t="s">
        <v>6531</v>
      </c>
      <c r="E4471" s="585"/>
      <c r="F4471" s="585"/>
    </row>
    <row r="4472" spans="1:6" ht="17.5" customHeight="1" thickBot="1">
      <c r="A4472" s="593">
        <v>64112</v>
      </c>
      <c r="B4472" s="594">
        <v>12</v>
      </c>
      <c r="C4472" s="595" t="s">
        <v>11592</v>
      </c>
      <c r="D4472" s="596" t="s">
        <v>6531</v>
      </c>
      <c r="E4472" s="585"/>
      <c r="F4472" s="585"/>
    </row>
    <row r="4473" spans="1:6" ht="17.5" customHeight="1" thickBot="1">
      <c r="A4473" s="593">
        <v>64120</v>
      </c>
      <c r="B4473" s="594">
        <v>12</v>
      </c>
      <c r="C4473" s="595" t="s">
        <v>11593</v>
      </c>
      <c r="D4473" s="596" t="s">
        <v>6531</v>
      </c>
      <c r="E4473" s="585"/>
      <c r="F4473" s="585"/>
    </row>
    <row r="4474" spans="1:6" ht="17.5" customHeight="1" thickBot="1">
      <c r="A4474" s="593">
        <v>64121</v>
      </c>
      <c r="B4474" s="594">
        <v>12</v>
      </c>
      <c r="C4474" s="595" t="s">
        <v>11594</v>
      </c>
      <c r="D4474" s="596" t="s">
        <v>6531</v>
      </c>
      <c r="E4474" s="585"/>
      <c r="F4474" s="585"/>
    </row>
    <row r="4475" spans="1:6" ht="17.5" customHeight="1" thickBot="1">
      <c r="A4475" s="593">
        <v>64122</v>
      </c>
      <c r="B4475" s="594">
        <v>12</v>
      </c>
      <c r="C4475" s="595" t="s">
        <v>11595</v>
      </c>
      <c r="D4475" s="596" t="s">
        <v>6531</v>
      </c>
      <c r="E4475" s="585"/>
      <c r="F4475" s="585"/>
    </row>
    <row r="4476" spans="1:6" ht="17.5" customHeight="1" thickBot="1">
      <c r="A4476" s="593">
        <v>64123</v>
      </c>
      <c r="B4476" s="594">
        <v>12</v>
      </c>
      <c r="C4476" s="595" t="s">
        <v>11596</v>
      </c>
      <c r="D4476" s="596" t="s">
        <v>6531</v>
      </c>
      <c r="E4476" s="585"/>
      <c r="F4476" s="585"/>
    </row>
    <row r="4477" spans="1:6" ht="17.5" customHeight="1" thickBot="1">
      <c r="A4477" s="593">
        <v>64130</v>
      </c>
      <c r="B4477" s="594">
        <v>12</v>
      </c>
      <c r="C4477" s="595" t="s">
        <v>11597</v>
      </c>
      <c r="D4477" s="596" t="s">
        <v>6531</v>
      </c>
      <c r="E4477" s="585"/>
      <c r="F4477" s="585"/>
    </row>
    <row r="4478" spans="1:6" ht="17.5" customHeight="1" thickBot="1">
      <c r="A4478" s="593">
        <v>64131</v>
      </c>
      <c r="B4478" s="594">
        <v>12</v>
      </c>
      <c r="C4478" s="595" t="s">
        <v>11598</v>
      </c>
      <c r="D4478" s="596" t="s">
        <v>6531</v>
      </c>
      <c r="E4478" s="585"/>
      <c r="F4478" s="585"/>
    </row>
    <row r="4479" spans="1:6" ht="17.5" customHeight="1" thickBot="1">
      <c r="A4479" s="593">
        <v>64132</v>
      </c>
      <c r="B4479" s="594">
        <v>12</v>
      </c>
      <c r="C4479" s="595" t="s">
        <v>11599</v>
      </c>
      <c r="D4479" s="596" t="s">
        <v>6531</v>
      </c>
      <c r="E4479" s="585"/>
      <c r="F4479" s="585"/>
    </row>
    <row r="4480" spans="1:6" ht="17.5" customHeight="1" thickBot="1">
      <c r="A4480" s="593">
        <v>64141</v>
      </c>
      <c r="B4480" s="594">
        <v>12</v>
      </c>
      <c r="C4480" s="595" t="s">
        <v>11600</v>
      </c>
      <c r="D4480" s="596" t="s">
        <v>6531</v>
      </c>
      <c r="E4480" s="585"/>
      <c r="F4480" s="585"/>
    </row>
    <row r="4481" spans="1:6" ht="17.5" customHeight="1" thickBot="1">
      <c r="A4481" s="593">
        <v>6420</v>
      </c>
      <c r="B4481" s="594">
        <v>19</v>
      </c>
      <c r="C4481" s="595" t="s">
        <v>11601</v>
      </c>
      <c r="D4481" s="596" t="s">
        <v>6531</v>
      </c>
      <c r="E4481" s="585"/>
      <c r="F4481" s="585"/>
    </row>
    <row r="4482" spans="1:6" ht="17.5" customHeight="1" thickBot="1">
      <c r="A4482" s="593">
        <v>6430</v>
      </c>
      <c r="B4482" s="594">
        <v>19</v>
      </c>
      <c r="C4482" s="595" t="s">
        <v>11602</v>
      </c>
      <c r="D4482" s="596" t="s">
        <v>6531</v>
      </c>
      <c r="E4482" s="585"/>
      <c r="F4482" s="585"/>
    </row>
    <row r="4483" spans="1:6" ht="17.5" customHeight="1" thickBot="1">
      <c r="A4483" s="593">
        <v>6441</v>
      </c>
      <c r="B4483" s="594">
        <v>19</v>
      </c>
      <c r="C4483" s="595" t="s">
        <v>11603</v>
      </c>
      <c r="D4483" s="596" t="s">
        <v>6531</v>
      </c>
      <c r="E4483" s="585"/>
      <c r="F4483" s="585"/>
    </row>
    <row r="4484" spans="1:6" ht="17.5" customHeight="1" thickBot="1">
      <c r="A4484" s="593">
        <v>6444</v>
      </c>
      <c r="B4484" s="594">
        <v>19</v>
      </c>
      <c r="C4484" s="595" t="s">
        <v>11604</v>
      </c>
      <c r="D4484" s="596" t="s">
        <v>6531</v>
      </c>
      <c r="E4484" s="585"/>
      <c r="F4484" s="585"/>
    </row>
    <row r="4485" spans="1:6" ht="17.5" customHeight="1" thickBot="1">
      <c r="A4485" s="593">
        <v>6445</v>
      </c>
      <c r="B4485" s="594">
        <v>19</v>
      </c>
      <c r="C4485" s="595" t="s">
        <v>11605</v>
      </c>
      <c r="D4485" s="596" t="s">
        <v>6531</v>
      </c>
      <c r="E4485" s="585"/>
      <c r="F4485" s="585"/>
    </row>
    <row r="4486" spans="1:6" ht="17.5" customHeight="1" thickBot="1">
      <c r="A4486" s="593">
        <v>6491</v>
      </c>
      <c r="B4486" s="594">
        <v>19</v>
      </c>
      <c r="C4486" s="595" t="s">
        <v>11606</v>
      </c>
      <c r="D4486" s="596" t="s">
        <v>6531</v>
      </c>
      <c r="E4486" s="585"/>
      <c r="F4486" s="585"/>
    </row>
    <row r="4487" spans="1:6" ht="17.5" customHeight="1" thickBot="1">
      <c r="A4487" s="593">
        <v>6512</v>
      </c>
      <c r="B4487" s="594">
        <v>19</v>
      </c>
      <c r="C4487" s="595" t="s">
        <v>11607</v>
      </c>
      <c r="D4487" s="596" t="s">
        <v>6531</v>
      </c>
      <c r="E4487" s="585"/>
      <c r="F4487" s="585"/>
    </row>
    <row r="4488" spans="1:6" ht="17.5" customHeight="1" thickBot="1">
      <c r="A4488" s="593">
        <v>6513</v>
      </c>
      <c r="B4488" s="594">
        <v>19</v>
      </c>
      <c r="C4488" s="595" t="s">
        <v>11608</v>
      </c>
      <c r="D4488" s="596" t="s">
        <v>6531</v>
      </c>
      <c r="E4488" s="585"/>
      <c r="F4488" s="585"/>
    </row>
    <row r="4489" spans="1:6" ht="17.5" customHeight="1" thickBot="1">
      <c r="A4489" s="593">
        <v>6522</v>
      </c>
      <c r="B4489" s="594">
        <v>19</v>
      </c>
      <c r="C4489" s="595" t="s">
        <v>11609</v>
      </c>
      <c r="D4489" s="596" t="s">
        <v>6531</v>
      </c>
      <c r="E4489" s="585"/>
      <c r="F4489" s="585"/>
    </row>
    <row r="4490" spans="1:6" ht="17.5" customHeight="1" thickBot="1">
      <c r="A4490" s="593">
        <v>6524</v>
      </c>
      <c r="B4490" s="594">
        <v>19</v>
      </c>
      <c r="C4490" s="595" t="s">
        <v>11610</v>
      </c>
      <c r="D4490" s="596" t="s">
        <v>6531</v>
      </c>
      <c r="E4490" s="585"/>
      <c r="F4490" s="585"/>
    </row>
    <row r="4491" spans="1:6" ht="17.5" customHeight="1" thickBot="1">
      <c r="A4491" s="593">
        <v>6525</v>
      </c>
      <c r="B4491" s="594">
        <v>19</v>
      </c>
      <c r="C4491" s="595" t="s">
        <v>11611</v>
      </c>
      <c r="D4491" s="596" t="s">
        <v>6531</v>
      </c>
      <c r="E4491" s="585"/>
      <c r="F4491" s="585"/>
    </row>
    <row r="4492" spans="1:6" ht="17.5" customHeight="1" thickBot="1">
      <c r="A4492" s="593">
        <v>6529</v>
      </c>
      <c r="B4492" s="594">
        <v>19</v>
      </c>
      <c r="C4492" s="595" t="s">
        <v>11612</v>
      </c>
      <c r="D4492" s="596" t="s">
        <v>11613</v>
      </c>
      <c r="E4492" s="585"/>
      <c r="F4492" s="585"/>
    </row>
    <row r="4493" spans="1:6" ht="17.5" customHeight="1" thickBot="1">
      <c r="A4493" s="593">
        <v>6531</v>
      </c>
      <c r="B4493" s="594">
        <v>19</v>
      </c>
      <c r="C4493" s="595" t="s">
        <v>11614</v>
      </c>
      <c r="D4493" s="596" t="s">
        <v>6531</v>
      </c>
      <c r="E4493" s="585"/>
      <c r="F4493" s="585"/>
    </row>
    <row r="4494" spans="1:6" ht="17.5" customHeight="1" thickBot="1">
      <c r="A4494" s="593">
        <v>6539</v>
      </c>
      <c r="B4494" s="594">
        <v>19</v>
      </c>
      <c r="C4494" s="595" t="s">
        <v>11615</v>
      </c>
      <c r="D4494" s="596" t="s">
        <v>6531</v>
      </c>
      <c r="E4494" s="585"/>
      <c r="F4494" s="585"/>
    </row>
    <row r="4495" spans="1:6" ht="17.5" customHeight="1" thickBot="1">
      <c r="A4495" s="593">
        <v>6541</v>
      </c>
      <c r="B4495" s="594">
        <v>19</v>
      </c>
      <c r="C4495" s="595" t="s">
        <v>11616</v>
      </c>
      <c r="D4495" s="596" t="s">
        <v>6531</v>
      </c>
      <c r="E4495" s="585"/>
      <c r="F4495" s="585"/>
    </row>
    <row r="4496" spans="1:6" ht="17.5" customHeight="1" thickBot="1">
      <c r="A4496" s="593">
        <v>6549</v>
      </c>
      <c r="B4496" s="594">
        <v>19</v>
      </c>
      <c r="C4496" s="595" t="s">
        <v>11617</v>
      </c>
      <c r="D4496" s="596" t="s">
        <v>6531</v>
      </c>
      <c r="E4496" s="585"/>
      <c r="F4496" s="585"/>
    </row>
    <row r="4497" spans="1:6" ht="17.5" customHeight="1" thickBot="1">
      <c r="A4497" s="593">
        <v>6552</v>
      </c>
      <c r="B4497" s="594">
        <v>19</v>
      </c>
      <c r="C4497" s="595" t="s">
        <v>11618</v>
      </c>
      <c r="D4497" s="596" t="s">
        <v>6531</v>
      </c>
      <c r="E4497" s="585"/>
      <c r="F4497" s="585"/>
    </row>
    <row r="4498" spans="1:6" ht="17.5" customHeight="1" thickBot="1">
      <c r="A4498" s="593">
        <v>6554</v>
      </c>
      <c r="B4498" s="594">
        <v>19</v>
      </c>
      <c r="C4498" s="595" t="s">
        <v>11619</v>
      </c>
      <c r="D4498" s="596" t="s">
        <v>6531</v>
      </c>
      <c r="E4498" s="585"/>
      <c r="F4498" s="585"/>
    </row>
    <row r="4499" spans="1:6" ht="17.5" customHeight="1" thickBot="1">
      <c r="A4499" s="593">
        <v>6562</v>
      </c>
      <c r="B4499" s="594">
        <v>19</v>
      </c>
      <c r="C4499" s="595" t="s">
        <v>11620</v>
      </c>
      <c r="D4499" s="596" t="s">
        <v>6531</v>
      </c>
      <c r="E4499" s="585"/>
      <c r="F4499" s="585"/>
    </row>
    <row r="4500" spans="1:6" ht="17.5" customHeight="1" thickBot="1">
      <c r="A4500" s="593">
        <v>6563</v>
      </c>
      <c r="B4500" s="594">
        <v>19</v>
      </c>
      <c r="C4500" s="595" t="s">
        <v>11621</v>
      </c>
      <c r="D4500" s="596" t="s">
        <v>6531</v>
      </c>
      <c r="E4500" s="585"/>
      <c r="F4500" s="585"/>
    </row>
    <row r="4501" spans="1:6" ht="17.5" customHeight="1" thickBot="1">
      <c r="A4501" s="593">
        <v>6564</v>
      </c>
      <c r="B4501" s="594">
        <v>19</v>
      </c>
      <c r="C4501" s="595" t="s">
        <v>11622</v>
      </c>
      <c r="D4501" s="596" t="s">
        <v>6531</v>
      </c>
      <c r="E4501" s="585"/>
      <c r="F4501" s="585"/>
    </row>
    <row r="4502" spans="1:6" ht="17.5" customHeight="1" thickBot="1">
      <c r="A4502" s="593">
        <v>6571</v>
      </c>
      <c r="B4502" s="594">
        <v>19</v>
      </c>
      <c r="C4502" s="595" t="s">
        <v>11623</v>
      </c>
      <c r="D4502" s="596" t="s">
        <v>6531</v>
      </c>
      <c r="E4502" s="585"/>
      <c r="F4502" s="585"/>
    </row>
    <row r="4503" spans="1:6" ht="17.5" customHeight="1" thickBot="1">
      <c r="A4503" s="593">
        <v>6573</v>
      </c>
      <c r="B4503" s="594">
        <v>19</v>
      </c>
      <c r="C4503" s="595" t="s">
        <v>11624</v>
      </c>
      <c r="D4503" s="596" t="s">
        <v>6531</v>
      </c>
      <c r="E4503" s="585"/>
      <c r="F4503" s="585"/>
    </row>
    <row r="4504" spans="1:6" ht="17.5" customHeight="1" thickBot="1">
      <c r="A4504" s="593">
        <v>6574</v>
      </c>
      <c r="B4504" s="594">
        <v>19</v>
      </c>
      <c r="C4504" s="595" t="s">
        <v>11625</v>
      </c>
      <c r="D4504" s="596" t="s">
        <v>6531</v>
      </c>
      <c r="E4504" s="585"/>
      <c r="F4504" s="585"/>
    </row>
    <row r="4505" spans="1:6" ht="17.5" customHeight="1" thickBot="1">
      <c r="A4505" s="593">
        <v>6576</v>
      </c>
      <c r="B4505" s="594">
        <v>19</v>
      </c>
      <c r="C4505" s="595" t="s">
        <v>11626</v>
      </c>
      <c r="D4505" s="596" t="s">
        <v>6531</v>
      </c>
      <c r="E4505" s="585"/>
      <c r="F4505" s="585"/>
    </row>
    <row r="4506" spans="1:6" ht="17.5" customHeight="1" thickBot="1">
      <c r="A4506" s="593">
        <v>6579</v>
      </c>
      <c r="B4506" s="594">
        <v>19</v>
      </c>
      <c r="C4506" s="595" t="s">
        <v>11627</v>
      </c>
      <c r="D4506" s="596" t="s">
        <v>6531</v>
      </c>
      <c r="E4506" s="585"/>
      <c r="F4506" s="585"/>
    </row>
    <row r="4507" spans="1:6" ht="17.5" customHeight="1" thickBot="1">
      <c r="A4507" s="593">
        <v>6581</v>
      </c>
      <c r="B4507" s="594">
        <v>19</v>
      </c>
      <c r="C4507" s="595" t="s">
        <v>11628</v>
      </c>
      <c r="D4507" s="596" t="s">
        <v>6531</v>
      </c>
      <c r="E4507" s="585"/>
      <c r="F4507" s="585"/>
    </row>
    <row r="4508" spans="1:6" ht="17.5" customHeight="1" thickBot="1">
      <c r="A4508" s="593">
        <v>6589</v>
      </c>
      <c r="B4508" s="594">
        <v>19</v>
      </c>
      <c r="C4508" s="595" t="s">
        <v>11629</v>
      </c>
      <c r="D4508" s="596" t="s">
        <v>6531</v>
      </c>
      <c r="E4508" s="585"/>
      <c r="F4508" s="585"/>
    </row>
    <row r="4509" spans="1:6" ht="17.5" customHeight="1" thickBot="1">
      <c r="A4509" s="593">
        <v>6595</v>
      </c>
      <c r="B4509" s="594">
        <v>19</v>
      </c>
      <c r="C4509" s="595" t="s">
        <v>11630</v>
      </c>
      <c r="D4509" s="596" t="s">
        <v>6531</v>
      </c>
      <c r="E4509" s="585"/>
      <c r="F4509" s="585"/>
    </row>
    <row r="4510" spans="1:6" ht="17.5" customHeight="1" thickBot="1">
      <c r="A4510" s="593">
        <v>6601</v>
      </c>
      <c r="B4510" s="594">
        <v>19</v>
      </c>
      <c r="C4510" s="595" t="s">
        <v>11631</v>
      </c>
      <c r="D4510" s="596" t="s">
        <v>6531</v>
      </c>
      <c r="E4510" s="585"/>
      <c r="F4510" s="585"/>
    </row>
    <row r="4511" spans="1:6" ht="17.5" customHeight="1" thickBot="1">
      <c r="A4511" s="593">
        <v>6602</v>
      </c>
      <c r="B4511" s="594">
        <v>19</v>
      </c>
      <c r="C4511" s="595" t="s">
        <v>11632</v>
      </c>
      <c r="D4511" s="596" t="s">
        <v>6531</v>
      </c>
      <c r="E4511" s="585"/>
      <c r="F4511" s="585"/>
    </row>
    <row r="4512" spans="1:6" ht="17.5" customHeight="1" thickBot="1">
      <c r="A4512" s="593">
        <v>6621</v>
      </c>
      <c r="B4512" s="594">
        <v>19</v>
      </c>
      <c r="C4512" s="595" t="s">
        <v>11633</v>
      </c>
      <c r="D4512" s="596" t="s">
        <v>6531</v>
      </c>
      <c r="E4512" s="585"/>
      <c r="F4512" s="585"/>
    </row>
    <row r="4513" spans="1:6" ht="17.5" customHeight="1" thickBot="1">
      <c r="A4513" s="593">
        <v>6622</v>
      </c>
      <c r="B4513" s="594">
        <v>19</v>
      </c>
      <c r="C4513" s="595" t="s">
        <v>11634</v>
      </c>
      <c r="D4513" s="596" t="s">
        <v>6531</v>
      </c>
      <c r="E4513" s="585"/>
      <c r="F4513" s="585"/>
    </row>
    <row r="4514" spans="1:6" ht="17.5" customHeight="1" thickBot="1">
      <c r="A4514" s="593">
        <v>6629</v>
      </c>
      <c r="B4514" s="594">
        <v>19</v>
      </c>
      <c r="C4514" s="595" t="s">
        <v>11635</v>
      </c>
      <c r="D4514" s="596" t="s">
        <v>6531</v>
      </c>
      <c r="E4514" s="585"/>
      <c r="F4514" s="585"/>
    </row>
    <row r="4515" spans="1:6" ht="17.5" customHeight="1" thickBot="1">
      <c r="A4515" s="593">
        <v>6632</v>
      </c>
      <c r="B4515" s="594">
        <v>19</v>
      </c>
      <c r="C4515" s="595" t="s">
        <v>11636</v>
      </c>
      <c r="D4515" s="596" t="s">
        <v>6531</v>
      </c>
      <c r="E4515" s="585"/>
      <c r="F4515" s="585"/>
    </row>
    <row r="4516" spans="1:6" ht="17.5" customHeight="1" thickBot="1">
      <c r="A4516" s="593">
        <v>6639</v>
      </c>
      <c r="B4516" s="594">
        <v>19</v>
      </c>
      <c r="C4516" s="595" t="s">
        <v>11637</v>
      </c>
      <c r="D4516" s="596" t="s">
        <v>6531</v>
      </c>
      <c r="E4516" s="585"/>
      <c r="F4516" s="585"/>
    </row>
    <row r="4517" spans="1:6" ht="17.5" customHeight="1" thickBot="1">
      <c r="A4517" s="593">
        <v>664</v>
      </c>
      <c r="B4517" s="594">
        <v>19</v>
      </c>
      <c r="C4517" s="595" t="s">
        <v>11638</v>
      </c>
      <c r="D4517" s="596" t="s">
        <v>6531</v>
      </c>
      <c r="E4517" s="585"/>
      <c r="F4517" s="585"/>
    </row>
    <row r="4518" spans="1:6" ht="17.5" customHeight="1" thickBot="1">
      <c r="A4518" s="593">
        <v>6651</v>
      </c>
      <c r="B4518" s="594">
        <v>19</v>
      </c>
      <c r="C4518" s="595" t="s">
        <v>11639</v>
      </c>
      <c r="D4518" s="596" t="s">
        <v>6531</v>
      </c>
      <c r="E4518" s="585"/>
      <c r="F4518" s="585"/>
    </row>
    <row r="4519" spans="1:6" ht="17.5" customHeight="1" thickBot="1">
      <c r="A4519" s="593">
        <v>6652</v>
      </c>
      <c r="B4519" s="594">
        <v>19</v>
      </c>
      <c r="C4519" s="595" t="s">
        <v>11640</v>
      </c>
      <c r="D4519" s="596" t="s">
        <v>6531</v>
      </c>
      <c r="E4519" s="585"/>
      <c r="F4519" s="585"/>
    </row>
    <row r="4520" spans="1:6" ht="17.5" customHeight="1" thickBot="1">
      <c r="A4520" s="593">
        <v>6661</v>
      </c>
      <c r="B4520" s="594">
        <v>19</v>
      </c>
      <c r="C4520" s="595" t="s">
        <v>11641</v>
      </c>
      <c r="D4520" s="596" t="s">
        <v>6531</v>
      </c>
      <c r="E4520" s="585"/>
      <c r="F4520" s="585"/>
    </row>
    <row r="4521" spans="1:6" ht="17.5" customHeight="1" thickBot="1">
      <c r="A4521" s="593">
        <v>6662</v>
      </c>
      <c r="B4521" s="594">
        <v>19</v>
      </c>
      <c r="C4521" s="595" t="s">
        <v>11642</v>
      </c>
      <c r="D4521" s="596" t="s">
        <v>6531</v>
      </c>
      <c r="E4521" s="585"/>
      <c r="F4521" s="585"/>
    </row>
    <row r="4522" spans="1:6" ht="17.5" customHeight="1" thickBot="1">
      <c r="A4522" s="593">
        <v>6663</v>
      </c>
      <c r="B4522" s="594">
        <v>19</v>
      </c>
      <c r="C4522" s="595" t="s">
        <v>11643</v>
      </c>
      <c r="D4522" s="596" t="s">
        <v>11644</v>
      </c>
      <c r="E4522" s="585"/>
      <c r="F4522" s="585"/>
    </row>
    <row r="4523" spans="1:6" ht="17.5" customHeight="1" thickBot="1">
      <c r="A4523" s="593">
        <v>6669</v>
      </c>
      <c r="B4523" s="594">
        <v>19</v>
      </c>
      <c r="C4523" s="595" t="s">
        <v>11645</v>
      </c>
      <c r="D4523" s="596" t="s">
        <v>6531</v>
      </c>
      <c r="E4523" s="585"/>
      <c r="F4523" s="585"/>
    </row>
    <row r="4524" spans="1:6" ht="17.5" customHeight="1" thickBot="1">
      <c r="A4524" s="593">
        <v>6671</v>
      </c>
      <c r="B4524" s="594">
        <v>19</v>
      </c>
      <c r="C4524" s="595" t="s">
        <v>11646</v>
      </c>
      <c r="D4524" s="596" t="s">
        <v>6531</v>
      </c>
      <c r="E4524" s="585"/>
      <c r="F4524" s="585"/>
    </row>
    <row r="4525" spans="1:6" ht="17.5" customHeight="1" thickBot="1">
      <c r="A4525" s="593">
        <v>6673</v>
      </c>
      <c r="B4525" s="594">
        <v>19</v>
      </c>
      <c r="C4525" s="595" t="s">
        <v>11647</v>
      </c>
      <c r="D4525" s="596" t="s">
        <v>6531</v>
      </c>
      <c r="E4525" s="585"/>
      <c r="F4525" s="585"/>
    </row>
    <row r="4526" spans="1:6" ht="17.5" customHeight="1" thickBot="1">
      <c r="A4526" s="593">
        <v>6674</v>
      </c>
      <c r="B4526" s="594">
        <v>19</v>
      </c>
      <c r="C4526" s="595" t="s">
        <v>11648</v>
      </c>
      <c r="D4526" s="596" t="s">
        <v>6531</v>
      </c>
      <c r="E4526" s="585"/>
      <c r="F4526" s="585"/>
    </row>
    <row r="4527" spans="1:6" ht="17.5" customHeight="1" thickBot="1">
      <c r="A4527" s="593">
        <v>668</v>
      </c>
      <c r="B4527" s="594">
        <v>19</v>
      </c>
      <c r="C4527" s="595" t="s">
        <v>11649</v>
      </c>
      <c r="D4527" s="596" t="s">
        <v>11650</v>
      </c>
      <c r="E4527" s="585"/>
      <c r="F4527" s="585"/>
    </row>
    <row r="4528" spans="1:6" ht="17.5" customHeight="1" thickBot="1">
      <c r="A4528" s="593">
        <v>6692</v>
      </c>
      <c r="B4528" s="594">
        <v>19</v>
      </c>
      <c r="C4528" s="595" t="s">
        <v>11651</v>
      </c>
      <c r="D4528" s="596" t="s">
        <v>6531</v>
      </c>
      <c r="E4528" s="585"/>
      <c r="F4528" s="585"/>
    </row>
    <row r="4529" spans="1:6" ht="17.5" customHeight="1" thickBot="1">
      <c r="A4529" s="593">
        <v>6697</v>
      </c>
      <c r="B4529" s="594">
        <v>19</v>
      </c>
      <c r="C4529" s="595" t="s">
        <v>11652</v>
      </c>
      <c r="D4529" s="596" t="s">
        <v>6531</v>
      </c>
      <c r="E4529" s="585"/>
      <c r="F4529" s="585"/>
    </row>
    <row r="4530" spans="1:6" ht="17.5" customHeight="1" thickBot="1">
      <c r="A4530" s="593">
        <v>670</v>
      </c>
      <c r="B4530" s="594">
        <v>19</v>
      </c>
      <c r="C4530" s="595" t="s">
        <v>11653</v>
      </c>
      <c r="D4530" s="596" t="s">
        <v>6531</v>
      </c>
      <c r="E4530" s="585"/>
      <c r="F4530" s="585"/>
    </row>
    <row r="4531" spans="1:6" ht="17.5" customHeight="1" thickBot="1">
      <c r="A4531" s="593">
        <v>67101</v>
      </c>
      <c r="B4531" s="594">
        <v>12</v>
      </c>
      <c r="C4531" s="595" t="s">
        <v>11654</v>
      </c>
      <c r="D4531" s="596" t="s">
        <v>6531</v>
      </c>
      <c r="E4531" s="585"/>
      <c r="F4531" s="585"/>
    </row>
    <row r="4532" spans="1:6" ht="17.5" customHeight="1" thickBot="1">
      <c r="A4532" s="593">
        <v>672</v>
      </c>
      <c r="B4532" s="594">
        <v>19</v>
      </c>
      <c r="C4532" s="595" t="s">
        <v>11655</v>
      </c>
      <c r="D4532" s="596" t="s">
        <v>6531</v>
      </c>
      <c r="E4532" s="585"/>
      <c r="F4532" s="585"/>
    </row>
    <row r="4533" spans="1:6" ht="17.5" customHeight="1" thickBot="1">
      <c r="A4533" s="593">
        <v>67201</v>
      </c>
      <c r="B4533" s="594">
        <v>12</v>
      </c>
      <c r="C4533" s="595" t="s">
        <v>11656</v>
      </c>
      <c r="D4533" s="596" t="s">
        <v>6531</v>
      </c>
      <c r="E4533" s="585"/>
      <c r="F4533" s="585"/>
    </row>
    <row r="4534" spans="1:6" ht="17.5" customHeight="1" thickBot="1">
      <c r="A4534" s="593">
        <v>67202</v>
      </c>
      <c r="B4534" s="594">
        <v>12</v>
      </c>
      <c r="C4534" s="595" t="s">
        <v>11657</v>
      </c>
      <c r="D4534" s="596" t="s">
        <v>6531</v>
      </c>
      <c r="E4534" s="585"/>
      <c r="F4534" s="585"/>
    </row>
    <row r="4535" spans="1:6" ht="17.5" customHeight="1" thickBot="1">
      <c r="A4535" s="593">
        <v>67203</v>
      </c>
      <c r="B4535" s="594">
        <v>12</v>
      </c>
      <c r="C4535" s="595" t="s">
        <v>11658</v>
      </c>
      <c r="D4535" s="596" t="s">
        <v>6531</v>
      </c>
      <c r="E4535" s="585"/>
      <c r="F4535" s="585"/>
    </row>
    <row r="4536" spans="1:6" ht="17.5" customHeight="1" thickBot="1">
      <c r="A4536" s="593">
        <v>67204</v>
      </c>
      <c r="B4536" s="594">
        <v>12</v>
      </c>
      <c r="C4536" s="595" t="s">
        <v>11659</v>
      </c>
      <c r="D4536" s="596" t="s">
        <v>6531</v>
      </c>
      <c r="E4536" s="585"/>
      <c r="F4536" s="585"/>
    </row>
    <row r="4537" spans="1:6" ht="17.5" customHeight="1" thickBot="1">
      <c r="A4537" s="593">
        <v>67210</v>
      </c>
      <c r="B4537" s="594">
        <v>12</v>
      </c>
      <c r="C4537" s="595" t="s">
        <v>11660</v>
      </c>
      <c r="D4537" s="596" t="s">
        <v>6531</v>
      </c>
      <c r="E4537" s="585"/>
      <c r="F4537" s="585"/>
    </row>
    <row r="4538" spans="1:6" ht="17.5" customHeight="1" thickBot="1">
      <c r="A4538" s="593">
        <v>67211</v>
      </c>
      <c r="B4538" s="594">
        <v>12</v>
      </c>
      <c r="C4538" s="595" t="s">
        <v>11661</v>
      </c>
      <c r="D4538" s="596" t="s">
        <v>6531</v>
      </c>
      <c r="E4538" s="585"/>
      <c r="F4538" s="585"/>
    </row>
    <row r="4539" spans="1:6" ht="17.5" customHeight="1" thickBot="1">
      <c r="A4539" s="593">
        <v>67212</v>
      </c>
      <c r="B4539" s="594">
        <v>12</v>
      </c>
      <c r="C4539" s="595" t="s">
        <v>11662</v>
      </c>
      <c r="D4539" s="596" t="s">
        <v>6531</v>
      </c>
      <c r="E4539" s="585"/>
      <c r="F4539" s="585"/>
    </row>
    <row r="4540" spans="1:6" ht="17.5" customHeight="1" thickBot="1">
      <c r="A4540" s="593">
        <v>67213</v>
      </c>
      <c r="B4540" s="594">
        <v>12</v>
      </c>
      <c r="C4540" s="595" t="s">
        <v>11663</v>
      </c>
      <c r="D4540" s="596" t="s">
        <v>6531</v>
      </c>
      <c r="E4540" s="585"/>
      <c r="F4540" s="585"/>
    </row>
    <row r="4541" spans="1:6" ht="17.5" customHeight="1" thickBot="1">
      <c r="A4541" s="593">
        <v>6732</v>
      </c>
      <c r="B4541" s="594">
        <v>19</v>
      </c>
      <c r="C4541" s="595" t="s">
        <v>11664</v>
      </c>
      <c r="D4541" s="596" t="s">
        <v>6531</v>
      </c>
      <c r="E4541" s="585"/>
      <c r="F4541" s="585"/>
    </row>
    <row r="4542" spans="1:6" ht="17.5" customHeight="1" thickBot="1">
      <c r="A4542" s="593">
        <v>6733</v>
      </c>
      <c r="B4542" s="594">
        <v>19</v>
      </c>
      <c r="C4542" s="595" t="s">
        <v>11665</v>
      </c>
      <c r="D4542" s="596" t="s">
        <v>6531</v>
      </c>
      <c r="E4542" s="585"/>
      <c r="F4542" s="585"/>
    </row>
    <row r="4543" spans="1:6" ht="17.5" customHeight="1" thickBot="1">
      <c r="A4543" s="593">
        <v>6739</v>
      </c>
      <c r="B4543" s="594">
        <v>19</v>
      </c>
      <c r="C4543" s="595" t="s">
        <v>11666</v>
      </c>
      <c r="D4543" s="596" t="s">
        <v>6531</v>
      </c>
      <c r="E4543" s="585"/>
      <c r="F4543" s="585"/>
    </row>
    <row r="4544" spans="1:6" ht="17.5" customHeight="1" thickBot="1">
      <c r="A4544" s="593">
        <v>674</v>
      </c>
      <c r="B4544" s="594">
        <v>19</v>
      </c>
      <c r="C4544" s="595" t="s">
        <v>11667</v>
      </c>
      <c r="D4544" s="596" t="s">
        <v>6531</v>
      </c>
      <c r="E4544" s="585"/>
      <c r="F4544" s="585"/>
    </row>
    <row r="4545" spans="1:6" ht="17.5" customHeight="1" thickBot="1">
      <c r="A4545" s="593">
        <v>6759</v>
      </c>
      <c r="B4545" s="594">
        <v>19</v>
      </c>
      <c r="C4545" s="595" t="s">
        <v>11668</v>
      </c>
      <c r="D4545" s="596" t="s">
        <v>6531</v>
      </c>
      <c r="E4545" s="585"/>
      <c r="F4545" s="585"/>
    </row>
    <row r="4546" spans="1:6" ht="17.5" customHeight="1" thickBot="1">
      <c r="A4546" s="593">
        <v>6761</v>
      </c>
      <c r="B4546" s="594">
        <v>19</v>
      </c>
      <c r="C4546" s="595" t="s">
        <v>11669</v>
      </c>
      <c r="D4546" s="596" t="s">
        <v>6531</v>
      </c>
      <c r="E4546" s="585"/>
      <c r="F4546" s="585"/>
    </row>
    <row r="4547" spans="1:6" ht="17.5" customHeight="1" thickBot="1">
      <c r="A4547" s="593">
        <v>6762</v>
      </c>
      <c r="B4547" s="594">
        <v>19</v>
      </c>
      <c r="C4547" s="595" t="s">
        <v>11670</v>
      </c>
      <c r="D4547" s="596" t="s">
        <v>6531</v>
      </c>
      <c r="E4547" s="585"/>
      <c r="F4547" s="585"/>
    </row>
    <row r="4548" spans="1:6" ht="17.5" customHeight="1" thickBot="1">
      <c r="A4548" s="593">
        <v>6769</v>
      </c>
      <c r="B4548" s="594">
        <v>19</v>
      </c>
      <c r="C4548" s="595" t="s">
        <v>11671</v>
      </c>
      <c r="D4548" s="596" t="s">
        <v>6531</v>
      </c>
      <c r="E4548" s="585"/>
      <c r="F4548" s="585"/>
    </row>
    <row r="4549" spans="1:6" ht="17.5" customHeight="1" thickBot="1">
      <c r="A4549" s="593">
        <v>680</v>
      </c>
      <c r="B4549" s="594">
        <v>19</v>
      </c>
      <c r="C4549" s="595" t="s">
        <v>11672</v>
      </c>
      <c r="D4549" s="596" t="s">
        <v>6531</v>
      </c>
      <c r="E4549" s="585"/>
      <c r="F4549" s="585"/>
    </row>
    <row r="4550" spans="1:6" ht="17.5" customHeight="1" thickBot="1">
      <c r="A4550" s="593">
        <v>6812</v>
      </c>
      <c r="B4550" s="594">
        <v>19</v>
      </c>
      <c r="C4550" s="595" t="s">
        <v>11673</v>
      </c>
      <c r="D4550" s="596" t="s">
        <v>6531</v>
      </c>
      <c r="E4550" s="585"/>
      <c r="F4550" s="585"/>
    </row>
    <row r="4551" spans="1:6" ht="17.5" customHeight="1" thickBot="1">
      <c r="A4551" s="593">
        <v>6813</v>
      </c>
      <c r="B4551" s="594">
        <v>19</v>
      </c>
      <c r="C4551" s="595" t="s">
        <v>11674</v>
      </c>
      <c r="D4551" s="596" t="s">
        <v>6531</v>
      </c>
      <c r="E4551" s="585"/>
      <c r="F4551" s="585"/>
    </row>
    <row r="4552" spans="1:6" ht="17.5" customHeight="1" thickBot="1">
      <c r="A4552" s="593">
        <v>6814</v>
      </c>
      <c r="B4552" s="594">
        <v>19</v>
      </c>
      <c r="C4552" s="595" t="s">
        <v>11675</v>
      </c>
      <c r="D4552" s="596" t="s">
        <v>6531</v>
      </c>
      <c r="E4552" s="585"/>
      <c r="F4552" s="585"/>
    </row>
    <row r="4553" spans="1:6" ht="17.5" customHeight="1" thickBot="1">
      <c r="A4553" s="593">
        <v>6815</v>
      </c>
      <c r="B4553" s="594">
        <v>19</v>
      </c>
      <c r="C4553" s="595" t="s">
        <v>11676</v>
      </c>
      <c r="D4553" s="596" t="s">
        <v>6531</v>
      </c>
      <c r="E4553" s="585"/>
      <c r="F4553" s="585"/>
    </row>
    <row r="4554" spans="1:6" ht="17.5" customHeight="1" thickBot="1">
      <c r="A4554" s="593">
        <v>6816</v>
      </c>
      <c r="B4554" s="594">
        <v>19</v>
      </c>
      <c r="C4554" s="595" t="s">
        <v>11677</v>
      </c>
      <c r="D4554" s="596" t="s">
        <v>11678</v>
      </c>
      <c r="E4554" s="585"/>
      <c r="F4554" s="585"/>
    </row>
    <row r="4555" spans="1:6" ht="17.5" customHeight="1" thickBot="1">
      <c r="A4555" s="593">
        <v>68201</v>
      </c>
      <c r="B4555" s="594">
        <v>12</v>
      </c>
      <c r="C4555" s="595" t="s">
        <v>11679</v>
      </c>
      <c r="D4555" s="596" t="s">
        <v>6531</v>
      </c>
      <c r="E4555" s="585"/>
      <c r="F4555" s="585"/>
    </row>
    <row r="4556" spans="1:6" ht="17.5" customHeight="1" thickBot="1">
      <c r="A4556" s="593">
        <v>6821</v>
      </c>
      <c r="B4556" s="594">
        <v>19</v>
      </c>
      <c r="C4556" s="595" t="s">
        <v>11680</v>
      </c>
      <c r="D4556" s="596" t="s">
        <v>6531</v>
      </c>
      <c r="E4556" s="585"/>
      <c r="F4556" s="585"/>
    </row>
    <row r="4557" spans="1:6" ht="17.5" customHeight="1" thickBot="1">
      <c r="A4557" s="593">
        <v>6822</v>
      </c>
      <c r="B4557" s="594">
        <v>19</v>
      </c>
      <c r="C4557" s="595" t="s">
        <v>11681</v>
      </c>
      <c r="D4557" s="596" t="s">
        <v>6531</v>
      </c>
      <c r="E4557" s="585"/>
      <c r="F4557" s="585"/>
    </row>
    <row r="4558" spans="1:6" ht="17.5" customHeight="1" thickBot="1">
      <c r="A4558" s="593">
        <v>6823</v>
      </c>
      <c r="B4558" s="594">
        <v>19</v>
      </c>
      <c r="C4558" s="595" t="s">
        <v>11682</v>
      </c>
      <c r="D4558" s="596" t="s">
        <v>6531</v>
      </c>
      <c r="E4558" s="585"/>
      <c r="F4558" s="585"/>
    </row>
    <row r="4559" spans="1:6" ht="17.5" customHeight="1" thickBot="1">
      <c r="A4559" s="593">
        <v>6829</v>
      </c>
      <c r="B4559" s="594">
        <v>19</v>
      </c>
      <c r="C4559" s="595" t="s">
        <v>11683</v>
      </c>
      <c r="D4559" s="596" t="s">
        <v>6531</v>
      </c>
      <c r="E4559" s="585"/>
      <c r="F4559" s="585"/>
    </row>
    <row r="4560" spans="1:6" ht="17.5" customHeight="1" thickBot="1">
      <c r="A4560" s="593">
        <v>6839</v>
      </c>
      <c r="B4560" s="594">
        <v>19</v>
      </c>
      <c r="C4560" s="595" t="s">
        <v>11684</v>
      </c>
      <c r="D4560" s="596" t="s">
        <v>6531</v>
      </c>
      <c r="E4560" s="585"/>
      <c r="F4560" s="585"/>
    </row>
    <row r="4561" spans="1:6" ht="17.5" customHeight="1" thickBot="1">
      <c r="A4561" s="593">
        <v>6851</v>
      </c>
      <c r="B4561" s="594">
        <v>19</v>
      </c>
      <c r="C4561" s="595" t="s">
        <v>11685</v>
      </c>
      <c r="D4561" s="596" t="s">
        <v>6531</v>
      </c>
      <c r="E4561" s="585"/>
      <c r="F4561" s="585"/>
    </row>
    <row r="4562" spans="1:6" ht="17.5" customHeight="1" thickBot="1">
      <c r="A4562" s="593">
        <v>686</v>
      </c>
      <c r="B4562" s="594">
        <v>19</v>
      </c>
      <c r="C4562" s="595" t="s">
        <v>11686</v>
      </c>
      <c r="D4562" s="596" t="s">
        <v>6531</v>
      </c>
      <c r="E4562" s="585"/>
      <c r="F4562" s="585"/>
    </row>
    <row r="4563" spans="1:6" ht="17.5" customHeight="1" thickBot="1">
      <c r="A4563" s="593">
        <v>687</v>
      </c>
      <c r="B4563" s="594">
        <v>19</v>
      </c>
      <c r="C4563" s="595" t="s">
        <v>11687</v>
      </c>
      <c r="D4563" s="596" t="s">
        <v>6531</v>
      </c>
      <c r="E4563" s="585"/>
      <c r="F4563" s="585"/>
    </row>
    <row r="4564" spans="1:6" ht="17.5" customHeight="1" thickBot="1">
      <c r="A4564" s="593">
        <v>688</v>
      </c>
      <c r="B4564" s="594">
        <v>19</v>
      </c>
      <c r="C4564" s="595" t="s">
        <v>11688</v>
      </c>
      <c r="D4564" s="596" t="s">
        <v>11689</v>
      </c>
      <c r="E4564" s="585"/>
      <c r="F4564" s="585"/>
    </row>
    <row r="4565" spans="1:6" ht="17.5" customHeight="1" thickBot="1">
      <c r="A4565" s="593">
        <v>689</v>
      </c>
      <c r="B4565" s="594">
        <v>19</v>
      </c>
      <c r="C4565" s="595" t="s">
        <v>11690</v>
      </c>
      <c r="D4565" s="596" t="s">
        <v>6531</v>
      </c>
      <c r="E4565" s="585"/>
      <c r="F4565" s="585"/>
    </row>
    <row r="4566" spans="1:6" ht="17.5" customHeight="1" thickBot="1">
      <c r="A4566" s="593">
        <v>6901</v>
      </c>
      <c r="B4566" s="594">
        <v>19</v>
      </c>
      <c r="C4566" s="595" t="s">
        <v>11691</v>
      </c>
      <c r="D4566" s="596" t="s">
        <v>6531</v>
      </c>
      <c r="E4566" s="585"/>
      <c r="F4566" s="585"/>
    </row>
    <row r="4567" spans="1:6" ht="17.5" customHeight="1" thickBot="1">
      <c r="A4567" s="593">
        <v>6902</v>
      </c>
      <c r="B4567" s="594">
        <v>19</v>
      </c>
      <c r="C4567" s="595" t="s">
        <v>11692</v>
      </c>
      <c r="D4567" s="596" t="s">
        <v>6531</v>
      </c>
      <c r="E4567" s="585"/>
      <c r="F4567" s="585"/>
    </row>
    <row r="4568" spans="1:6" ht="17.5" customHeight="1" thickBot="1">
      <c r="A4568" s="593">
        <v>6909</v>
      </c>
      <c r="B4568" s="594">
        <v>19</v>
      </c>
      <c r="C4568" s="595" t="s">
        <v>11693</v>
      </c>
      <c r="D4568" s="596" t="s">
        <v>11694</v>
      </c>
      <c r="E4568" s="585"/>
      <c r="F4568" s="585"/>
    </row>
    <row r="4569" spans="1:6" ht="17.5" customHeight="1" thickBot="1">
      <c r="A4569" s="593">
        <v>6919</v>
      </c>
      <c r="B4569" s="594">
        <v>19</v>
      </c>
      <c r="C4569" s="595" t="s">
        <v>11695</v>
      </c>
      <c r="D4569" s="596" t="s">
        <v>6531</v>
      </c>
      <c r="E4569" s="585"/>
      <c r="F4569" s="585"/>
    </row>
    <row r="4570" spans="1:6" ht="17.5" customHeight="1" thickBot="1">
      <c r="A4570" s="593">
        <v>693</v>
      </c>
      <c r="B4570" s="594">
        <v>19</v>
      </c>
      <c r="C4570" s="595" t="s">
        <v>11696</v>
      </c>
      <c r="D4570" s="596" t="s">
        <v>6531</v>
      </c>
      <c r="E4570" s="585"/>
      <c r="F4570" s="585"/>
    </row>
    <row r="4571" spans="1:6" ht="17.5" customHeight="1" thickBot="1">
      <c r="A4571" s="593">
        <v>6941</v>
      </c>
      <c r="B4571" s="594">
        <v>19</v>
      </c>
      <c r="C4571" s="595" t="s">
        <v>11697</v>
      </c>
      <c r="D4571" s="596" t="s">
        <v>6531</v>
      </c>
      <c r="E4571" s="585"/>
      <c r="F4571" s="585"/>
    </row>
    <row r="4572" spans="1:6" ht="17.5" customHeight="1" thickBot="1">
      <c r="A4572" s="593">
        <v>6949</v>
      </c>
      <c r="B4572" s="594">
        <v>19</v>
      </c>
      <c r="C4572" s="595" t="s">
        <v>11698</v>
      </c>
      <c r="D4572" s="596" t="s">
        <v>6531</v>
      </c>
      <c r="E4572" s="585"/>
      <c r="F4572" s="585"/>
    </row>
    <row r="4573" spans="1:6" ht="17.5" customHeight="1" thickBot="1">
      <c r="A4573" s="593">
        <v>695</v>
      </c>
      <c r="B4573" s="594">
        <v>19</v>
      </c>
      <c r="C4573" s="595" t="s">
        <v>11699</v>
      </c>
      <c r="D4573" s="596" t="s">
        <v>6531</v>
      </c>
      <c r="E4573" s="585"/>
      <c r="F4573" s="585"/>
    </row>
    <row r="4574" spans="1:6" ht="17.5" customHeight="1" thickBot="1">
      <c r="A4574" s="593">
        <v>696</v>
      </c>
      <c r="B4574" s="594">
        <v>19</v>
      </c>
      <c r="C4574" s="595" t="s">
        <v>11700</v>
      </c>
      <c r="D4574" s="596" t="s">
        <v>6531</v>
      </c>
      <c r="E4574" s="585"/>
      <c r="F4574" s="585"/>
    </row>
    <row r="4575" spans="1:6" ht="17.5" customHeight="1" thickBot="1">
      <c r="A4575" s="593">
        <v>6994</v>
      </c>
      <c r="B4575" s="594">
        <v>19</v>
      </c>
      <c r="C4575" s="595" t="s">
        <v>11701</v>
      </c>
      <c r="D4575" s="596" t="s">
        <v>6531</v>
      </c>
      <c r="E4575" s="585"/>
      <c r="F4575" s="585"/>
    </row>
    <row r="4576" spans="1:6" ht="17.5" customHeight="1" thickBot="1">
      <c r="A4576" s="593">
        <v>6996</v>
      </c>
      <c r="B4576" s="594">
        <v>19</v>
      </c>
      <c r="C4576" s="595" t="s">
        <v>11702</v>
      </c>
      <c r="D4576" s="596" t="s">
        <v>6531</v>
      </c>
      <c r="E4576" s="585"/>
      <c r="F4576" s="585"/>
    </row>
    <row r="4577" spans="1:6" ht="17.5" customHeight="1" thickBot="1">
      <c r="A4577" s="593">
        <v>6998</v>
      </c>
      <c r="B4577" s="594">
        <v>19</v>
      </c>
      <c r="C4577" s="595" t="s">
        <v>11703</v>
      </c>
      <c r="D4577" s="596" t="s">
        <v>6531</v>
      </c>
      <c r="E4577" s="585"/>
      <c r="F4577" s="585"/>
    </row>
    <row r="4578" spans="1:6" ht="17.5" customHeight="1" thickBot="1">
      <c r="A4578" s="593">
        <v>70001</v>
      </c>
      <c r="B4578" s="594">
        <v>4</v>
      </c>
      <c r="C4578" s="595" t="s">
        <v>11704</v>
      </c>
      <c r="D4578" s="596" t="s">
        <v>6531</v>
      </c>
      <c r="E4578" s="585"/>
      <c r="F4578" s="585"/>
    </row>
    <row r="4579" spans="1:6" ht="17.5" customHeight="1" thickBot="1">
      <c r="A4579" s="593">
        <v>70002</v>
      </c>
      <c r="B4579" s="594">
        <v>4</v>
      </c>
      <c r="C4579" s="595" t="s">
        <v>11705</v>
      </c>
      <c r="D4579" s="596" t="s">
        <v>6531</v>
      </c>
      <c r="E4579" s="585"/>
      <c r="F4579" s="585"/>
    </row>
    <row r="4580" spans="1:6" ht="17.5" customHeight="1" thickBot="1">
      <c r="A4580" s="593">
        <v>70003</v>
      </c>
      <c r="B4580" s="594">
        <v>4</v>
      </c>
      <c r="C4580" s="595" t="s">
        <v>11706</v>
      </c>
      <c r="D4580" s="596" t="s">
        <v>6531</v>
      </c>
      <c r="E4580" s="585"/>
      <c r="F4580" s="585"/>
    </row>
    <row r="4581" spans="1:6" ht="17.5" customHeight="1" thickBot="1">
      <c r="A4581" s="593">
        <v>70004</v>
      </c>
      <c r="B4581" s="594">
        <v>4</v>
      </c>
      <c r="C4581" s="595" t="s">
        <v>11707</v>
      </c>
      <c r="D4581" s="596"/>
      <c r="E4581" s="585"/>
      <c r="F4581" s="585"/>
    </row>
    <row r="4582" spans="1:6" ht="17.5" customHeight="1" thickBot="1">
      <c r="A4582" s="593">
        <v>7001</v>
      </c>
      <c r="B4582" s="594">
        <v>2</v>
      </c>
      <c r="C4582" s="595" t="s">
        <v>11708</v>
      </c>
      <c r="D4582" s="596" t="s">
        <v>11709</v>
      </c>
      <c r="E4582" s="585"/>
      <c r="F4582" s="585"/>
    </row>
    <row r="4583" spans="1:6" ht="17.5" customHeight="1" thickBot="1">
      <c r="A4583" s="593">
        <v>7002</v>
      </c>
      <c r="B4583" s="594">
        <v>2</v>
      </c>
      <c r="C4583" s="595" t="s">
        <v>11710</v>
      </c>
      <c r="D4583" s="596" t="s">
        <v>10879</v>
      </c>
      <c r="E4583" s="585"/>
      <c r="F4583" s="585"/>
    </row>
    <row r="4584" spans="1:6" ht="17.5" customHeight="1" thickBot="1">
      <c r="A4584" s="593">
        <v>7003</v>
      </c>
      <c r="B4584" s="594">
        <v>2</v>
      </c>
      <c r="C4584" s="595" t="s">
        <v>11711</v>
      </c>
      <c r="D4584" s="596" t="s">
        <v>6531</v>
      </c>
      <c r="E4584" s="585"/>
      <c r="F4584" s="585"/>
    </row>
    <row r="4585" spans="1:6" ht="17.5" customHeight="1" thickBot="1">
      <c r="A4585" s="593">
        <v>7004</v>
      </c>
      <c r="B4585" s="594">
        <v>2</v>
      </c>
      <c r="C4585" s="595" t="s">
        <v>11712</v>
      </c>
      <c r="D4585" s="596" t="s">
        <v>6531</v>
      </c>
      <c r="E4585" s="585"/>
      <c r="F4585" s="585"/>
    </row>
    <row r="4586" spans="1:6" ht="17.5" customHeight="1" thickBot="1">
      <c r="A4586" s="593" t="s">
        <v>11713</v>
      </c>
      <c r="B4586" s="594">
        <v>2</v>
      </c>
      <c r="C4586" s="595" t="s">
        <v>11714</v>
      </c>
      <c r="D4586" s="596" t="s">
        <v>11715</v>
      </c>
      <c r="E4586" s="585"/>
      <c r="F4586" s="585"/>
    </row>
    <row r="4587" spans="1:6" ht="17.5" customHeight="1" thickBot="1">
      <c r="A4587" s="593" t="s">
        <v>11716</v>
      </c>
      <c r="B4587" s="594">
        <v>2</v>
      </c>
      <c r="C4587" s="595" t="s">
        <v>11717</v>
      </c>
      <c r="D4587" s="596" t="s">
        <v>11718</v>
      </c>
      <c r="E4587" s="585"/>
      <c r="F4587" s="585"/>
    </row>
    <row r="4588" spans="1:6" ht="17.5" customHeight="1" thickBot="1">
      <c r="A4588" s="593">
        <v>7005</v>
      </c>
      <c r="B4588" s="594">
        <v>2</v>
      </c>
      <c r="C4588" s="595" t="s">
        <v>11719</v>
      </c>
      <c r="D4588" s="596" t="s">
        <v>6531</v>
      </c>
      <c r="E4588" s="585"/>
      <c r="F4588" s="585"/>
    </row>
    <row r="4589" spans="1:6" ht="17.5" customHeight="1" thickBot="1">
      <c r="A4589" s="593" t="s">
        <v>11720</v>
      </c>
      <c r="B4589" s="594">
        <v>2</v>
      </c>
      <c r="C4589" s="595" t="s">
        <v>11721</v>
      </c>
      <c r="D4589" s="596" t="s">
        <v>11715</v>
      </c>
      <c r="E4589" s="585"/>
      <c r="F4589" s="585"/>
    </row>
    <row r="4590" spans="1:6" ht="17.5" customHeight="1" thickBot="1">
      <c r="A4590" s="593" t="s">
        <v>11722</v>
      </c>
      <c r="B4590" s="594">
        <v>2</v>
      </c>
      <c r="C4590" s="595" t="s">
        <v>11723</v>
      </c>
      <c r="D4590" s="596" t="s">
        <v>11724</v>
      </c>
      <c r="E4590" s="585"/>
      <c r="F4590" s="585"/>
    </row>
    <row r="4591" spans="1:6" ht="17.5" customHeight="1" thickBot="1">
      <c r="A4591" s="593">
        <v>7006</v>
      </c>
      <c r="B4591" s="594">
        <v>2</v>
      </c>
      <c r="C4591" s="595" t="s">
        <v>11725</v>
      </c>
      <c r="D4591" s="596" t="s">
        <v>11726</v>
      </c>
      <c r="E4591" s="585"/>
      <c r="F4591" s="585"/>
    </row>
    <row r="4592" spans="1:6" ht="17.5" customHeight="1" thickBot="1">
      <c r="A4592" s="593">
        <v>7007</v>
      </c>
      <c r="B4592" s="594">
        <v>2</v>
      </c>
      <c r="C4592" s="595" t="s">
        <v>11727</v>
      </c>
      <c r="D4592" s="596" t="s">
        <v>11728</v>
      </c>
      <c r="E4592" s="585"/>
      <c r="F4592" s="585"/>
    </row>
    <row r="4593" spans="1:6" ht="17.5" customHeight="1" thickBot="1">
      <c r="A4593" s="593">
        <v>7008</v>
      </c>
      <c r="B4593" s="594">
        <v>2</v>
      </c>
      <c r="C4593" s="595" t="s">
        <v>11729</v>
      </c>
      <c r="D4593" s="596" t="s">
        <v>6531</v>
      </c>
      <c r="E4593" s="585"/>
      <c r="F4593" s="585"/>
    </row>
    <row r="4594" spans="1:6" ht="17.5" customHeight="1" thickBot="1">
      <c r="A4594" s="593">
        <v>7009</v>
      </c>
      <c r="B4594" s="594">
        <v>2</v>
      </c>
      <c r="C4594" s="595" t="s">
        <v>11730</v>
      </c>
      <c r="D4594" s="596" t="s">
        <v>11728</v>
      </c>
      <c r="E4594" s="585"/>
      <c r="F4594" s="585"/>
    </row>
    <row r="4595" spans="1:6" ht="17.5" customHeight="1" thickBot="1">
      <c r="A4595" s="593">
        <v>7010</v>
      </c>
      <c r="B4595" s="594">
        <v>2</v>
      </c>
      <c r="C4595" s="595" t="s">
        <v>11731</v>
      </c>
      <c r="D4595" s="596" t="s">
        <v>6531</v>
      </c>
      <c r="E4595" s="585"/>
      <c r="F4595" s="585"/>
    </row>
    <row r="4596" spans="1:6" ht="17.5" customHeight="1" thickBot="1">
      <c r="A4596" s="593">
        <v>7011</v>
      </c>
      <c r="B4596" s="594">
        <v>2</v>
      </c>
      <c r="C4596" s="595" t="s">
        <v>11732</v>
      </c>
      <c r="D4596" s="596" t="s">
        <v>6531</v>
      </c>
      <c r="E4596" s="585"/>
      <c r="F4596" s="585"/>
    </row>
    <row r="4597" spans="1:6" ht="17.5" customHeight="1" thickBot="1">
      <c r="A4597" s="593">
        <v>70110</v>
      </c>
      <c r="B4597" s="594">
        <v>19</v>
      </c>
      <c r="C4597" s="595" t="s">
        <v>11733</v>
      </c>
      <c r="D4597" s="596" t="s">
        <v>6531</v>
      </c>
      <c r="E4597" s="585"/>
      <c r="F4597" s="585"/>
    </row>
    <row r="4598" spans="1:6" ht="17.5" customHeight="1" thickBot="1">
      <c r="A4598" s="593">
        <v>70111</v>
      </c>
      <c r="B4598" s="594">
        <v>19</v>
      </c>
      <c r="C4598" s="595" t="s">
        <v>11734</v>
      </c>
      <c r="D4598" s="596" t="s">
        <v>6531</v>
      </c>
      <c r="E4598" s="585"/>
      <c r="F4598" s="585"/>
    </row>
    <row r="4599" spans="1:6" ht="17.5" customHeight="1" thickBot="1">
      <c r="A4599" s="593">
        <v>70112</v>
      </c>
      <c r="B4599" s="594">
        <v>19</v>
      </c>
      <c r="C4599" s="595" t="s">
        <v>11735</v>
      </c>
      <c r="D4599" s="596" t="s">
        <v>6531</v>
      </c>
      <c r="E4599" s="585"/>
      <c r="F4599" s="585"/>
    </row>
    <row r="4600" spans="1:6" ht="17.5" customHeight="1" thickBot="1">
      <c r="A4600" s="593">
        <v>70113</v>
      </c>
      <c r="B4600" s="594">
        <v>19</v>
      </c>
      <c r="C4600" s="595" t="s">
        <v>11736</v>
      </c>
      <c r="D4600" s="596" t="s">
        <v>6531</v>
      </c>
      <c r="E4600" s="585"/>
      <c r="F4600" s="585"/>
    </row>
    <row r="4601" spans="1:6" ht="17.5" customHeight="1" thickBot="1">
      <c r="A4601" s="593">
        <v>7012</v>
      </c>
      <c r="B4601" s="594">
        <v>2</v>
      </c>
      <c r="C4601" s="595" t="s">
        <v>11737</v>
      </c>
      <c r="D4601" s="596" t="s">
        <v>6531</v>
      </c>
      <c r="E4601" s="585"/>
      <c r="F4601" s="585"/>
    </row>
    <row r="4602" spans="1:6" ht="17.5" customHeight="1" thickBot="1">
      <c r="A4602" s="593">
        <v>70120</v>
      </c>
      <c r="B4602" s="594">
        <v>19</v>
      </c>
      <c r="C4602" s="595" t="s">
        <v>11738</v>
      </c>
      <c r="D4602" s="596" t="s">
        <v>6531</v>
      </c>
      <c r="E4602" s="585"/>
      <c r="F4602" s="585"/>
    </row>
    <row r="4603" spans="1:6" ht="17.5" customHeight="1" thickBot="1">
      <c r="A4603" s="593">
        <v>7013</v>
      </c>
      <c r="B4603" s="594">
        <v>2</v>
      </c>
      <c r="C4603" s="595" t="s">
        <v>11739</v>
      </c>
      <c r="D4603" s="596" t="s">
        <v>6531</v>
      </c>
      <c r="E4603" s="585"/>
      <c r="F4603" s="585"/>
    </row>
    <row r="4604" spans="1:6" ht="17.5" customHeight="1" thickBot="1">
      <c r="A4604" s="593">
        <v>70130</v>
      </c>
      <c r="B4604" s="594">
        <v>19</v>
      </c>
      <c r="C4604" s="595" t="s">
        <v>11740</v>
      </c>
      <c r="D4604" s="596" t="s">
        <v>6531</v>
      </c>
      <c r="E4604" s="585"/>
      <c r="F4604" s="585"/>
    </row>
    <row r="4605" spans="1:6" ht="17.5" customHeight="1" thickBot="1">
      <c r="A4605" s="593">
        <v>70131</v>
      </c>
      <c r="B4605" s="594">
        <v>19</v>
      </c>
      <c r="C4605" s="595" t="s">
        <v>11741</v>
      </c>
      <c r="D4605" s="596" t="s">
        <v>6531</v>
      </c>
      <c r="E4605" s="585"/>
      <c r="F4605" s="585"/>
    </row>
    <row r="4606" spans="1:6" ht="17.5" customHeight="1" thickBot="1">
      <c r="A4606" s="593">
        <v>7014</v>
      </c>
      <c r="B4606" s="594">
        <v>2</v>
      </c>
      <c r="C4606" s="595" t="s">
        <v>11742</v>
      </c>
      <c r="D4606" s="596" t="s">
        <v>6531</v>
      </c>
      <c r="E4606" s="585"/>
      <c r="F4606" s="585"/>
    </row>
    <row r="4607" spans="1:6" ht="17.5" customHeight="1" thickBot="1">
      <c r="A4607" s="593">
        <v>70140</v>
      </c>
      <c r="B4607" s="594">
        <v>19</v>
      </c>
      <c r="C4607" s="595" t="s">
        <v>11743</v>
      </c>
      <c r="D4607" s="596" t="s">
        <v>6531</v>
      </c>
      <c r="E4607" s="585"/>
      <c r="F4607" s="585"/>
    </row>
    <row r="4608" spans="1:6" ht="17.5" customHeight="1" thickBot="1">
      <c r="A4608" s="593">
        <v>7015</v>
      </c>
      <c r="B4608" s="594">
        <v>2</v>
      </c>
      <c r="C4608" s="595" t="s">
        <v>11744</v>
      </c>
      <c r="D4608" s="596" t="s">
        <v>6531</v>
      </c>
      <c r="E4608" s="585"/>
      <c r="F4608" s="585"/>
    </row>
    <row r="4609" spans="1:6" ht="17.5" customHeight="1" thickBot="1">
      <c r="A4609" s="593">
        <v>7016</v>
      </c>
      <c r="B4609" s="594">
        <v>2</v>
      </c>
      <c r="C4609" s="595" t="s">
        <v>11745</v>
      </c>
      <c r="D4609" s="596" t="s">
        <v>6531</v>
      </c>
      <c r="E4609" s="585"/>
      <c r="F4609" s="585"/>
    </row>
    <row r="4610" spans="1:6" ht="17.5" customHeight="1" thickBot="1">
      <c r="A4610" s="593">
        <v>7017</v>
      </c>
      <c r="B4610" s="594">
        <v>2</v>
      </c>
      <c r="C4610" s="595" t="s">
        <v>11746</v>
      </c>
      <c r="D4610" s="596" t="s">
        <v>6531</v>
      </c>
      <c r="E4610" s="585"/>
      <c r="F4610" s="585"/>
    </row>
    <row r="4611" spans="1:6" ht="17.5" customHeight="1" thickBot="1">
      <c r="A4611" s="593">
        <v>7018</v>
      </c>
      <c r="B4611" s="594">
        <v>2</v>
      </c>
      <c r="C4611" s="595" t="s">
        <v>11747</v>
      </c>
      <c r="D4611" s="596" t="s">
        <v>6531</v>
      </c>
      <c r="E4611" s="585"/>
      <c r="F4611" s="585"/>
    </row>
    <row r="4612" spans="1:6" ht="17.5" customHeight="1" thickBot="1">
      <c r="A4612" s="593">
        <v>7019</v>
      </c>
      <c r="B4612" s="594">
        <v>2</v>
      </c>
      <c r="C4612" s="595" t="s">
        <v>11748</v>
      </c>
      <c r="D4612" s="596" t="s">
        <v>6531</v>
      </c>
      <c r="E4612" s="585"/>
      <c r="F4612" s="585"/>
    </row>
    <row r="4613" spans="1:6" ht="17.5" customHeight="1" thickBot="1">
      <c r="A4613" s="593">
        <v>7020</v>
      </c>
      <c r="B4613" s="594">
        <v>2</v>
      </c>
      <c r="C4613" s="595" t="s">
        <v>11749</v>
      </c>
      <c r="D4613" s="596" t="s">
        <v>6531</v>
      </c>
      <c r="E4613" s="585"/>
      <c r="F4613" s="585"/>
    </row>
    <row r="4614" spans="1:6" ht="17.5" customHeight="1" thickBot="1">
      <c r="A4614" s="593">
        <v>70201</v>
      </c>
      <c r="B4614" s="594">
        <v>19</v>
      </c>
      <c r="C4614" s="595" t="s">
        <v>11750</v>
      </c>
      <c r="D4614" s="596" t="s">
        <v>6531</v>
      </c>
      <c r="E4614" s="585"/>
      <c r="F4614" s="585"/>
    </row>
    <row r="4615" spans="1:6" ht="17.5" customHeight="1" thickBot="1">
      <c r="A4615" s="593">
        <v>7021</v>
      </c>
      <c r="B4615" s="594">
        <v>2</v>
      </c>
      <c r="C4615" s="595" t="s">
        <v>11751</v>
      </c>
      <c r="D4615" s="596" t="s">
        <v>6531</v>
      </c>
      <c r="E4615" s="585"/>
      <c r="F4615" s="585"/>
    </row>
    <row r="4616" spans="1:6" ht="17.5" customHeight="1" thickBot="1">
      <c r="A4616" s="593">
        <v>7022</v>
      </c>
      <c r="B4616" s="594">
        <v>2</v>
      </c>
      <c r="C4616" s="595" t="s">
        <v>11752</v>
      </c>
      <c r="D4616" s="596" t="s">
        <v>6531</v>
      </c>
      <c r="E4616" s="585"/>
      <c r="F4616" s="585"/>
    </row>
    <row r="4617" spans="1:6" ht="17.5" customHeight="1" thickBot="1">
      <c r="A4617" s="593">
        <v>7023</v>
      </c>
      <c r="B4617" s="594">
        <v>2</v>
      </c>
      <c r="C4617" s="595" t="s">
        <v>11753</v>
      </c>
      <c r="D4617" s="596" t="s">
        <v>6531</v>
      </c>
      <c r="E4617" s="585"/>
      <c r="F4617" s="585"/>
    </row>
    <row r="4618" spans="1:6" ht="17.5" customHeight="1" thickBot="1">
      <c r="A4618" s="593">
        <v>7024</v>
      </c>
      <c r="B4618" s="594">
        <v>2</v>
      </c>
      <c r="C4618" s="595" t="s">
        <v>11754</v>
      </c>
      <c r="D4618" s="596" t="s">
        <v>6531</v>
      </c>
      <c r="E4618" s="585"/>
      <c r="F4618" s="585"/>
    </row>
    <row r="4619" spans="1:6" ht="17.5" customHeight="1" thickBot="1">
      <c r="A4619" s="593">
        <v>7025</v>
      </c>
      <c r="B4619" s="594">
        <v>2</v>
      </c>
      <c r="C4619" s="595" t="s">
        <v>11755</v>
      </c>
      <c r="D4619" s="596" t="s">
        <v>6531</v>
      </c>
      <c r="E4619" s="585"/>
      <c r="F4619" s="585"/>
    </row>
    <row r="4620" spans="1:6" ht="17.5" customHeight="1" thickBot="1">
      <c r="A4620" s="593">
        <v>7026</v>
      </c>
      <c r="B4620" s="594">
        <v>2</v>
      </c>
      <c r="C4620" s="595" t="s">
        <v>11756</v>
      </c>
      <c r="D4620" s="596" t="s">
        <v>6531</v>
      </c>
      <c r="E4620" s="585"/>
      <c r="F4620" s="585"/>
    </row>
    <row r="4621" spans="1:6" ht="17.5" customHeight="1" thickBot="1">
      <c r="A4621" s="593">
        <v>70301</v>
      </c>
      <c r="B4621" s="594">
        <v>19</v>
      </c>
      <c r="C4621" s="595" t="s">
        <v>11757</v>
      </c>
      <c r="D4621" s="596" t="s">
        <v>6531</v>
      </c>
      <c r="E4621" s="585"/>
      <c r="F4621" s="585"/>
    </row>
    <row r="4622" spans="1:6" ht="17.5" customHeight="1" thickBot="1">
      <c r="A4622" s="593">
        <v>7031</v>
      </c>
      <c r="B4622" s="594">
        <v>19</v>
      </c>
      <c r="C4622" s="595" t="s">
        <v>11758</v>
      </c>
      <c r="D4622" s="596" t="s">
        <v>6531</v>
      </c>
      <c r="E4622" s="585"/>
      <c r="F4622" s="585"/>
    </row>
    <row r="4623" spans="1:6" ht="17.5" customHeight="1" thickBot="1">
      <c r="A4623" s="593">
        <v>70310</v>
      </c>
      <c r="B4623" s="594">
        <v>19</v>
      </c>
      <c r="C4623" s="595" t="s">
        <v>11759</v>
      </c>
      <c r="D4623" s="596" t="s">
        <v>6531</v>
      </c>
      <c r="E4623" s="585"/>
      <c r="F4623" s="585"/>
    </row>
    <row r="4624" spans="1:6" ht="17.5" customHeight="1" thickBot="1">
      <c r="A4624" s="593">
        <v>70320</v>
      </c>
      <c r="B4624" s="594">
        <v>19</v>
      </c>
      <c r="C4624" s="595" t="s">
        <v>11760</v>
      </c>
      <c r="D4624" s="596" t="s">
        <v>6531</v>
      </c>
      <c r="E4624" s="585"/>
      <c r="F4624" s="585"/>
    </row>
    <row r="4625" spans="1:6" ht="17.5" customHeight="1" thickBot="1">
      <c r="A4625" s="593">
        <v>7033</v>
      </c>
      <c r="B4625" s="594">
        <v>19</v>
      </c>
      <c r="C4625" s="595" t="s">
        <v>11761</v>
      </c>
      <c r="D4625" s="596" t="s">
        <v>6531</v>
      </c>
      <c r="E4625" s="585"/>
      <c r="F4625" s="585"/>
    </row>
    <row r="4626" spans="1:6" ht="17.5" customHeight="1" thickBot="1">
      <c r="A4626" s="593">
        <v>70330</v>
      </c>
      <c r="B4626" s="594">
        <v>19</v>
      </c>
      <c r="C4626" s="595" t="s">
        <v>11762</v>
      </c>
      <c r="D4626" s="596" t="s">
        <v>6531</v>
      </c>
      <c r="E4626" s="585"/>
      <c r="F4626" s="585"/>
    </row>
    <row r="4627" spans="1:6" ht="17.5" customHeight="1" thickBot="1">
      <c r="A4627" s="593">
        <v>70340</v>
      </c>
      <c r="B4627" s="594">
        <v>19</v>
      </c>
      <c r="C4627" s="595" t="s">
        <v>11763</v>
      </c>
      <c r="D4627" s="596" t="s">
        <v>6531</v>
      </c>
      <c r="E4627" s="585"/>
      <c r="F4627" s="585"/>
    </row>
    <row r="4628" spans="1:6" ht="17.5" customHeight="1" thickBot="1">
      <c r="A4628" s="593">
        <v>704</v>
      </c>
      <c r="B4628" s="594">
        <v>19</v>
      </c>
      <c r="C4628" s="595" t="s">
        <v>11764</v>
      </c>
      <c r="D4628" s="596" t="s">
        <v>6531</v>
      </c>
      <c r="E4628" s="585"/>
      <c r="F4628" s="585"/>
    </row>
    <row r="4629" spans="1:6" ht="17.5" customHeight="1" thickBot="1">
      <c r="A4629" s="593">
        <v>705</v>
      </c>
      <c r="B4629" s="594">
        <v>19</v>
      </c>
      <c r="C4629" s="595" t="s">
        <v>11765</v>
      </c>
      <c r="D4629" s="596" t="s">
        <v>6531</v>
      </c>
      <c r="E4629" s="585"/>
      <c r="F4629" s="585"/>
    </row>
    <row r="4630" spans="1:6" ht="17.5" customHeight="1" thickBot="1">
      <c r="A4630" s="593">
        <v>7050</v>
      </c>
      <c r="B4630" s="594">
        <v>19</v>
      </c>
      <c r="C4630" s="595" t="s">
        <v>11765</v>
      </c>
      <c r="D4630" s="596" t="s">
        <v>6531</v>
      </c>
      <c r="E4630" s="585"/>
      <c r="F4630" s="585"/>
    </row>
    <row r="4631" spans="1:6" ht="17.5" customHeight="1" thickBot="1">
      <c r="A4631" s="593">
        <v>7051</v>
      </c>
      <c r="B4631" s="594">
        <v>19</v>
      </c>
      <c r="C4631" s="595" t="s">
        <v>11766</v>
      </c>
      <c r="D4631" s="596" t="s">
        <v>6531</v>
      </c>
      <c r="E4631" s="585"/>
      <c r="F4631" s="585"/>
    </row>
    <row r="4632" spans="1:6" ht="17.5" customHeight="1" thickBot="1">
      <c r="A4632" s="593">
        <v>7052</v>
      </c>
      <c r="B4632" s="594">
        <v>19</v>
      </c>
      <c r="C4632" s="595" t="s">
        <v>11767</v>
      </c>
      <c r="D4632" s="596" t="s">
        <v>6531</v>
      </c>
      <c r="E4632" s="585"/>
      <c r="F4632" s="585"/>
    </row>
    <row r="4633" spans="1:6" ht="17.5" customHeight="1" thickBot="1">
      <c r="A4633" s="593">
        <v>7061</v>
      </c>
      <c r="B4633" s="594">
        <v>19</v>
      </c>
      <c r="C4633" s="595" t="s">
        <v>11768</v>
      </c>
      <c r="D4633" s="596" t="s">
        <v>6531</v>
      </c>
      <c r="E4633" s="585"/>
      <c r="F4633" s="585"/>
    </row>
    <row r="4634" spans="1:6" ht="17.5" customHeight="1" thickBot="1">
      <c r="A4634" s="593">
        <v>7062</v>
      </c>
      <c r="B4634" s="594">
        <v>19</v>
      </c>
      <c r="C4634" s="595" t="s">
        <v>11769</v>
      </c>
      <c r="D4634" s="596" t="s">
        <v>6531</v>
      </c>
      <c r="E4634" s="585"/>
      <c r="F4634" s="585"/>
    </row>
    <row r="4635" spans="1:6" ht="17.5" customHeight="1" thickBot="1">
      <c r="A4635" s="593">
        <v>7071</v>
      </c>
      <c r="B4635" s="594">
        <v>19</v>
      </c>
      <c r="C4635" s="595" t="s">
        <v>11770</v>
      </c>
      <c r="D4635" s="596" t="s">
        <v>6531</v>
      </c>
      <c r="E4635" s="585"/>
      <c r="F4635" s="585"/>
    </row>
    <row r="4636" spans="1:6" ht="17.5" customHeight="1" thickBot="1">
      <c r="A4636" s="593">
        <v>7072</v>
      </c>
      <c r="B4636" s="594">
        <v>19</v>
      </c>
      <c r="C4636" s="595" t="s">
        <v>11771</v>
      </c>
      <c r="D4636" s="596" t="s">
        <v>6531</v>
      </c>
      <c r="E4636" s="585"/>
      <c r="F4636" s="585"/>
    </row>
    <row r="4637" spans="1:6" ht="17.5" customHeight="1" thickBot="1">
      <c r="A4637" s="593">
        <v>7073</v>
      </c>
      <c r="B4637" s="594">
        <v>19</v>
      </c>
      <c r="C4637" s="595" t="s">
        <v>11772</v>
      </c>
      <c r="D4637" s="596" t="s">
        <v>6531</v>
      </c>
      <c r="E4637" s="585"/>
      <c r="F4637" s="585"/>
    </row>
    <row r="4638" spans="1:6" ht="17.5" customHeight="1" thickBot="1">
      <c r="A4638" s="593">
        <v>7074</v>
      </c>
      <c r="B4638" s="594">
        <v>19</v>
      </c>
      <c r="C4638" s="595" t="s">
        <v>11773</v>
      </c>
      <c r="D4638" s="596" t="s">
        <v>6531</v>
      </c>
      <c r="E4638" s="585"/>
      <c r="F4638" s="585"/>
    </row>
    <row r="4639" spans="1:6" ht="17.5" customHeight="1" thickBot="1">
      <c r="A4639" s="593">
        <v>7075</v>
      </c>
      <c r="B4639" s="594">
        <v>19</v>
      </c>
      <c r="C4639" s="595" t="s">
        <v>11774</v>
      </c>
      <c r="D4639" s="596" t="s">
        <v>6531</v>
      </c>
      <c r="E4639" s="585"/>
      <c r="F4639" s="585"/>
    </row>
    <row r="4640" spans="1:6" ht="17.5" customHeight="1" thickBot="1">
      <c r="A4640" s="593">
        <v>7076</v>
      </c>
      <c r="B4640" s="594">
        <v>19</v>
      </c>
      <c r="C4640" s="595" t="s">
        <v>11775</v>
      </c>
      <c r="D4640" s="596" t="s">
        <v>6531</v>
      </c>
      <c r="E4640" s="585"/>
      <c r="F4640" s="585"/>
    </row>
    <row r="4641" spans="1:6" ht="17.5" customHeight="1" thickBot="1">
      <c r="A4641" s="593">
        <v>7077</v>
      </c>
      <c r="B4641" s="594">
        <v>19</v>
      </c>
      <c r="C4641" s="595" t="s">
        <v>11776</v>
      </c>
      <c r="D4641" s="596" t="s">
        <v>6531</v>
      </c>
      <c r="E4641" s="585"/>
      <c r="F4641" s="585"/>
    </row>
    <row r="4642" spans="1:6" ht="17.5" customHeight="1" thickBot="1">
      <c r="A4642" s="593">
        <v>7079</v>
      </c>
      <c r="B4642" s="594">
        <v>19</v>
      </c>
      <c r="C4642" s="595" t="s">
        <v>11777</v>
      </c>
      <c r="D4642" s="596" t="s">
        <v>11778</v>
      </c>
      <c r="E4642" s="585"/>
      <c r="F4642" s="585"/>
    </row>
    <row r="4643" spans="1:6" ht="17.5" customHeight="1" thickBot="1">
      <c r="A4643" s="593">
        <v>708</v>
      </c>
      <c r="B4643" s="594">
        <v>19</v>
      </c>
      <c r="C4643" s="595" t="s">
        <v>11779</v>
      </c>
      <c r="D4643" s="596" t="s">
        <v>6531</v>
      </c>
      <c r="E4643" s="585"/>
      <c r="F4643" s="585"/>
    </row>
    <row r="4644" spans="1:6" ht="17.5" customHeight="1" thickBot="1">
      <c r="A4644" s="593">
        <v>7101</v>
      </c>
      <c r="B4644" s="594">
        <v>2</v>
      </c>
      <c r="C4644" s="595" t="s">
        <v>11780</v>
      </c>
      <c r="D4644" s="596" t="s">
        <v>10415</v>
      </c>
      <c r="E4644" s="585"/>
      <c r="F4644" s="585"/>
    </row>
    <row r="4645" spans="1:6" ht="17.5" customHeight="1" thickBot="1">
      <c r="A4645" s="593">
        <v>71011</v>
      </c>
      <c r="B4645" s="594">
        <v>19</v>
      </c>
      <c r="C4645" s="595" t="s">
        <v>11781</v>
      </c>
      <c r="D4645" s="596" t="s">
        <v>6531</v>
      </c>
      <c r="E4645" s="585"/>
      <c r="F4645" s="585"/>
    </row>
    <row r="4646" spans="1:6" ht="17.5" customHeight="1" thickBot="1">
      <c r="A4646" s="593">
        <v>7102</v>
      </c>
      <c r="B4646" s="594">
        <v>2</v>
      </c>
      <c r="C4646" s="595" t="s">
        <v>11782</v>
      </c>
      <c r="D4646" s="596" t="s">
        <v>11783</v>
      </c>
      <c r="E4646" s="585"/>
      <c r="F4646" s="585"/>
    </row>
    <row r="4647" spans="1:6" ht="17.5" customHeight="1" thickBot="1">
      <c r="A4647" s="593" t="s">
        <v>11784</v>
      </c>
      <c r="B4647" s="594">
        <v>2</v>
      </c>
      <c r="C4647" s="595" t="s">
        <v>11785</v>
      </c>
      <c r="D4647" s="596" t="s">
        <v>6907</v>
      </c>
      <c r="E4647" s="585"/>
      <c r="F4647" s="585"/>
    </row>
    <row r="4648" spans="1:6" ht="17.5" customHeight="1" thickBot="1">
      <c r="A4648" s="593" t="s">
        <v>11786</v>
      </c>
      <c r="B4648" s="594">
        <v>2</v>
      </c>
      <c r="C4648" s="595" t="s">
        <v>11787</v>
      </c>
      <c r="D4648" s="596" t="s">
        <v>6714</v>
      </c>
      <c r="E4648" s="585"/>
      <c r="F4648" s="585"/>
    </row>
    <row r="4649" spans="1:6" ht="17.5" customHeight="1" thickBot="1">
      <c r="A4649" s="593">
        <v>7103</v>
      </c>
      <c r="B4649" s="594">
        <v>2</v>
      </c>
      <c r="C4649" s="595" t="s">
        <v>11788</v>
      </c>
      <c r="D4649" s="596" t="s">
        <v>10167</v>
      </c>
      <c r="E4649" s="585"/>
      <c r="F4649" s="585"/>
    </row>
    <row r="4650" spans="1:6" ht="17.5" customHeight="1" thickBot="1">
      <c r="A4650" s="593">
        <v>7104</v>
      </c>
      <c r="B4650" s="594">
        <v>2</v>
      </c>
      <c r="C4650" s="595" t="s">
        <v>11789</v>
      </c>
      <c r="D4650" s="596" t="s">
        <v>6531</v>
      </c>
      <c r="E4650" s="585"/>
      <c r="F4650" s="585"/>
    </row>
    <row r="4651" spans="1:6" ht="17.5" customHeight="1" thickBot="1">
      <c r="A4651" s="593">
        <v>7105</v>
      </c>
      <c r="B4651" s="594">
        <v>2</v>
      </c>
      <c r="C4651" s="595" t="s">
        <v>11790</v>
      </c>
      <c r="D4651" s="596" t="s">
        <v>6531</v>
      </c>
      <c r="E4651" s="585"/>
      <c r="F4651" s="585"/>
    </row>
    <row r="4652" spans="1:6" ht="17.5" customHeight="1" thickBot="1">
      <c r="A4652" s="593">
        <v>7109</v>
      </c>
      <c r="B4652" s="594">
        <v>19</v>
      </c>
      <c r="C4652" s="595" t="s">
        <v>11791</v>
      </c>
      <c r="D4652" s="596" t="s">
        <v>6531</v>
      </c>
      <c r="E4652" s="585"/>
      <c r="F4652" s="585"/>
    </row>
    <row r="4653" spans="1:6" ht="17.5" customHeight="1" thickBot="1">
      <c r="A4653" s="593">
        <v>71121</v>
      </c>
      <c r="B4653" s="594">
        <v>19</v>
      </c>
      <c r="C4653" s="595" t="s">
        <v>11792</v>
      </c>
      <c r="D4653" s="596" t="s">
        <v>6531</v>
      </c>
      <c r="E4653" s="585"/>
      <c r="F4653" s="585"/>
    </row>
    <row r="4654" spans="1:6" ht="17.5" customHeight="1" thickBot="1">
      <c r="A4654" s="593">
        <v>71210</v>
      </c>
      <c r="B4654" s="594">
        <v>19</v>
      </c>
      <c r="C4654" s="595" t="s">
        <v>11793</v>
      </c>
      <c r="D4654" s="596" t="s">
        <v>6531</v>
      </c>
      <c r="E4654" s="585"/>
      <c r="F4654" s="585"/>
    </row>
    <row r="4655" spans="1:6" ht="17.5" customHeight="1" thickBot="1">
      <c r="A4655" s="593">
        <v>71211</v>
      </c>
      <c r="B4655" s="594">
        <v>19</v>
      </c>
      <c r="C4655" s="595" t="s">
        <v>11794</v>
      </c>
      <c r="D4655" s="596" t="s">
        <v>6531</v>
      </c>
      <c r="E4655" s="585"/>
      <c r="F4655" s="585"/>
    </row>
    <row r="4656" spans="1:6" ht="17.5" customHeight="1" thickBot="1">
      <c r="A4656" s="593">
        <v>71220</v>
      </c>
      <c r="B4656" s="594">
        <v>19</v>
      </c>
      <c r="C4656" s="595" t="s">
        <v>11795</v>
      </c>
      <c r="D4656" s="596" t="s">
        <v>6531</v>
      </c>
      <c r="E4656" s="585"/>
      <c r="F4656" s="585"/>
    </row>
    <row r="4657" spans="1:6" ht="17.5" customHeight="1" thickBot="1">
      <c r="A4657" s="593">
        <v>7123</v>
      </c>
      <c r="B4657" s="594">
        <v>19</v>
      </c>
      <c r="C4657" s="595" t="s">
        <v>11796</v>
      </c>
      <c r="D4657" s="596" t="s">
        <v>6531</v>
      </c>
      <c r="E4657" s="585"/>
      <c r="F4657" s="585"/>
    </row>
    <row r="4658" spans="1:6" ht="17.5" customHeight="1" thickBot="1">
      <c r="A4658" s="593">
        <v>71230</v>
      </c>
      <c r="B4658" s="594">
        <v>19</v>
      </c>
      <c r="C4658" s="595" t="s">
        <v>11797</v>
      </c>
      <c r="D4658" s="596" t="s">
        <v>6531</v>
      </c>
      <c r="E4658" s="585"/>
      <c r="F4658" s="585"/>
    </row>
    <row r="4659" spans="1:6" ht="17.5" customHeight="1" thickBot="1">
      <c r="A4659" s="593">
        <v>7124</v>
      </c>
      <c r="B4659" s="594">
        <v>19</v>
      </c>
      <c r="C4659" s="595" t="s">
        <v>11798</v>
      </c>
      <c r="D4659" s="596" t="s">
        <v>6531</v>
      </c>
      <c r="E4659" s="585"/>
      <c r="F4659" s="585"/>
    </row>
    <row r="4660" spans="1:6" ht="17.5" customHeight="1" thickBot="1">
      <c r="A4660" s="593">
        <v>71240</v>
      </c>
      <c r="B4660" s="594">
        <v>19</v>
      </c>
      <c r="C4660" s="595" t="s">
        <v>11799</v>
      </c>
      <c r="D4660" s="596" t="s">
        <v>6531</v>
      </c>
      <c r="E4660" s="585"/>
      <c r="F4660" s="585"/>
    </row>
    <row r="4661" spans="1:6" ht="17.5" customHeight="1" thickBot="1">
      <c r="A4661" s="593">
        <v>71241</v>
      </c>
      <c r="B4661" s="594">
        <v>19</v>
      </c>
      <c r="C4661" s="595" t="s">
        <v>11800</v>
      </c>
      <c r="D4661" s="596" t="s">
        <v>11801</v>
      </c>
      <c r="E4661" s="585"/>
      <c r="F4661" s="585"/>
    </row>
    <row r="4662" spans="1:6" ht="17.5" customHeight="1" thickBot="1">
      <c r="A4662" s="593">
        <v>71242</v>
      </c>
      <c r="B4662" s="594">
        <v>19</v>
      </c>
      <c r="C4662" s="595" t="s">
        <v>11800</v>
      </c>
      <c r="D4662" s="596" t="s">
        <v>11802</v>
      </c>
      <c r="E4662" s="585"/>
      <c r="F4662" s="585"/>
    </row>
    <row r="4663" spans="1:6" ht="17.5" customHeight="1" thickBot="1">
      <c r="A4663" s="593">
        <v>71250</v>
      </c>
      <c r="B4663" s="594">
        <v>19</v>
      </c>
      <c r="C4663" s="595" t="s">
        <v>11803</v>
      </c>
      <c r="D4663" s="596" t="s">
        <v>6531</v>
      </c>
      <c r="E4663" s="585"/>
      <c r="F4663" s="585"/>
    </row>
    <row r="4664" spans="1:6" ht="17.5" customHeight="1" thickBot="1">
      <c r="A4664" s="593">
        <v>71260</v>
      </c>
      <c r="B4664" s="594">
        <v>19</v>
      </c>
      <c r="C4664" s="595" t="s">
        <v>11804</v>
      </c>
      <c r="D4664" s="596" t="s">
        <v>6531</v>
      </c>
      <c r="E4664" s="585"/>
      <c r="F4664" s="585"/>
    </row>
    <row r="4665" spans="1:6" ht="17.5" customHeight="1" thickBot="1">
      <c r="A4665" s="593">
        <v>71270</v>
      </c>
      <c r="B4665" s="594">
        <v>19</v>
      </c>
      <c r="C4665" s="595" t="s">
        <v>11805</v>
      </c>
      <c r="D4665" s="596" t="s">
        <v>6531</v>
      </c>
      <c r="E4665" s="585"/>
      <c r="F4665" s="585"/>
    </row>
    <row r="4666" spans="1:6" ht="17.5" customHeight="1" thickBot="1">
      <c r="A4666" s="593">
        <v>71271</v>
      </c>
      <c r="B4666" s="594">
        <v>19</v>
      </c>
      <c r="C4666" s="595" t="s">
        <v>11806</v>
      </c>
      <c r="D4666" s="596" t="s">
        <v>6531</v>
      </c>
      <c r="E4666" s="585"/>
      <c r="F4666" s="585"/>
    </row>
    <row r="4667" spans="1:6" ht="17.5" customHeight="1" thickBot="1">
      <c r="A4667" s="593">
        <v>71272</v>
      </c>
      <c r="B4667" s="594">
        <v>19</v>
      </c>
      <c r="C4667" s="595" t="s">
        <v>11807</v>
      </c>
      <c r="D4667" s="596" t="s">
        <v>6531</v>
      </c>
      <c r="E4667" s="585"/>
      <c r="F4667" s="585"/>
    </row>
    <row r="4668" spans="1:6" ht="17.5" customHeight="1" thickBot="1">
      <c r="A4668" s="593">
        <v>713</v>
      </c>
      <c r="B4668" s="594">
        <v>19</v>
      </c>
      <c r="C4668" s="595" t="s">
        <v>11808</v>
      </c>
      <c r="D4668" s="596" t="s">
        <v>6531</v>
      </c>
      <c r="E4668" s="585"/>
      <c r="F4668" s="585"/>
    </row>
    <row r="4669" spans="1:6" ht="17.5" customHeight="1" thickBot="1">
      <c r="A4669" s="593">
        <v>71310</v>
      </c>
      <c r="B4669" s="594">
        <v>19</v>
      </c>
      <c r="C4669" s="595" t="s">
        <v>11809</v>
      </c>
      <c r="D4669" s="596" t="s">
        <v>6531</v>
      </c>
      <c r="E4669" s="585"/>
      <c r="F4669" s="585"/>
    </row>
    <row r="4670" spans="1:6" ht="17.5" customHeight="1" thickBot="1">
      <c r="A4670" s="593">
        <v>71320</v>
      </c>
      <c r="B4670" s="594">
        <v>19</v>
      </c>
      <c r="C4670" s="595" t="s">
        <v>11810</v>
      </c>
      <c r="D4670" s="596" t="s">
        <v>6531</v>
      </c>
      <c r="E4670" s="585"/>
      <c r="F4670" s="585"/>
    </row>
    <row r="4671" spans="1:6" ht="17.5" customHeight="1" thickBot="1">
      <c r="A4671" s="593">
        <v>71321</v>
      </c>
      <c r="B4671" s="594">
        <v>19</v>
      </c>
      <c r="C4671" s="595" t="s">
        <v>11811</v>
      </c>
      <c r="D4671" s="596" t="s">
        <v>6531</v>
      </c>
      <c r="E4671" s="585"/>
      <c r="F4671" s="585"/>
    </row>
    <row r="4672" spans="1:6" ht="17.5" customHeight="1" thickBot="1">
      <c r="A4672" s="593">
        <v>71322</v>
      </c>
      <c r="B4672" s="594">
        <v>19</v>
      </c>
      <c r="C4672" s="595" t="s">
        <v>11812</v>
      </c>
      <c r="D4672" s="596" t="s">
        <v>6531</v>
      </c>
      <c r="E4672" s="585"/>
      <c r="F4672" s="585"/>
    </row>
    <row r="4673" spans="1:6" ht="17.5" customHeight="1" thickBot="1">
      <c r="A4673" s="593">
        <v>71330</v>
      </c>
      <c r="B4673" s="594">
        <v>19</v>
      </c>
      <c r="C4673" s="595" t="s">
        <v>11813</v>
      </c>
      <c r="D4673" s="596" t="s">
        <v>6531</v>
      </c>
      <c r="E4673" s="585"/>
      <c r="F4673" s="585"/>
    </row>
    <row r="4674" spans="1:6" ht="17.5" customHeight="1" thickBot="1">
      <c r="A4674" s="593">
        <v>71331</v>
      </c>
      <c r="B4674" s="594">
        <v>19</v>
      </c>
      <c r="C4674" s="595" t="s">
        <v>11814</v>
      </c>
      <c r="D4674" s="596" t="s">
        <v>6531</v>
      </c>
      <c r="E4674" s="585"/>
      <c r="F4674" s="585"/>
    </row>
    <row r="4675" spans="1:6" ht="17.5" customHeight="1" thickBot="1">
      <c r="A4675" s="593">
        <v>71332</v>
      </c>
      <c r="B4675" s="594">
        <v>19</v>
      </c>
      <c r="C4675" s="595" t="s">
        <v>11815</v>
      </c>
      <c r="D4675" s="596" t="s">
        <v>6531</v>
      </c>
      <c r="E4675" s="585"/>
      <c r="F4675" s="585"/>
    </row>
    <row r="4676" spans="1:6" ht="17.5" customHeight="1" thickBot="1">
      <c r="A4676" s="593">
        <v>71333</v>
      </c>
      <c r="B4676" s="594">
        <v>19</v>
      </c>
      <c r="C4676" s="595" t="s">
        <v>11816</v>
      </c>
      <c r="D4676" s="596" t="s">
        <v>11817</v>
      </c>
      <c r="E4676" s="585"/>
      <c r="F4676" s="585"/>
    </row>
    <row r="4677" spans="1:6" ht="17.5" customHeight="1" thickBot="1">
      <c r="A4677" s="593">
        <v>71340</v>
      </c>
      <c r="B4677" s="594">
        <v>19</v>
      </c>
      <c r="C4677" s="595" t="s">
        <v>11818</v>
      </c>
      <c r="D4677" s="596" t="s">
        <v>6531</v>
      </c>
      <c r="E4677" s="585"/>
      <c r="F4677" s="585"/>
    </row>
    <row r="4678" spans="1:6" ht="17.5" customHeight="1" thickBot="1">
      <c r="A4678" s="593">
        <v>71341</v>
      </c>
      <c r="B4678" s="594">
        <v>19</v>
      </c>
      <c r="C4678" s="595" t="s">
        <v>11819</v>
      </c>
      <c r="D4678" s="596" t="s">
        <v>6531</v>
      </c>
      <c r="E4678" s="585"/>
      <c r="F4678" s="585"/>
    </row>
    <row r="4679" spans="1:6" ht="17.5" customHeight="1" thickBot="1">
      <c r="A4679" s="593">
        <v>71342</v>
      </c>
      <c r="B4679" s="594">
        <v>19</v>
      </c>
      <c r="C4679" s="595" t="s">
        <v>11820</v>
      </c>
      <c r="D4679" s="596" t="s">
        <v>6531</v>
      </c>
      <c r="E4679" s="585"/>
      <c r="F4679" s="585"/>
    </row>
    <row r="4680" spans="1:6" ht="17.5" customHeight="1" thickBot="1">
      <c r="A4680" s="593">
        <v>714</v>
      </c>
      <c r="B4680" s="594">
        <v>19</v>
      </c>
      <c r="C4680" s="595" t="s">
        <v>11821</v>
      </c>
      <c r="D4680" s="596" t="s">
        <v>6531</v>
      </c>
      <c r="E4680" s="585"/>
      <c r="F4680" s="585"/>
    </row>
    <row r="4681" spans="1:6" ht="17.5" customHeight="1" thickBot="1">
      <c r="A4681" s="593">
        <v>71410</v>
      </c>
      <c r="B4681" s="594">
        <v>19</v>
      </c>
      <c r="C4681" s="595" t="s">
        <v>11822</v>
      </c>
      <c r="D4681" s="596" t="s">
        <v>6531</v>
      </c>
      <c r="E4681" s="585"/>
      <c r="F4681" s="585"/>
    </row>
    <row r="4682" spans="1:6" ht="17.5" customHeight="1" thickBot="1">
      <c r="A4682" s="593">
        <v>71411</v>
      </c>
      <c r="B4682" s="594">
        <v>19</v>
      </c>
      <c r="C4682" s="595" t="s">
        <v>11823</v>
      </c>
      <c r="D4682" s="596" t="s">
        <v>6531</v>
      </c>
      <c r="E4682" s="585"/>
      <c r="F4682" s="585"/>
    </row>
    <row r="4683" spans="1:6" ht="17.5" customHeight="1" thickBot="1">
      <c r="A4683" s="593">
        <v>71412</v>
      </c>
      <c r="B4683" s="594">
        <v>19</v>
      </c>
      <c r="C4683" s="595" t="s">
        <v>11824</v>
      </c>
      <c r="D4683" s="596" t="s">
        <v>6531</v>
      </c>
      <c r="E4683" s="585"/>
      <c r="F4683" s="585"/>
    </row>
    <row r="4684" spans="1:6" ht="17.5" customHeight="1" thickBot="1">
      <c r="A4684" s="593">
        <v>71413</v>
      </c>
      <c r="B4684" s="594">
        <v>19</v>
      </c>
      <c r="C4684" s="595" t="s">
        <v>11825</v>
      </c>
      <c r="D4684" s="596" t="s">
        <v>6531</v>
      </c>
      <c r="E4684" s="585"/>
      <c r="F4684" s="585"/>
    </row>
    <row r="4685" spans="1:6" ht="17.5" customHeight="1" thickBot="1">
      <c r="A4685" s="593">
        <v>71420</v>
      </c>
      <c r="B4685" s="594">
        <v>19</v>
      </c>
      <c r="C4685" s="595" t="s">
        <v>11826</v>
      </c>
      <c r="D4685" s="596" t="s">
        <v>6531</v>
      </c>
      <c r="E4685" s="585"/>
      <c r="F4685" s="585"/>
    </row>
    <row r="4686" spans="1:6" ht="17.5" customHeight="1" thickBot="1">
      <c r="A4686" s="593">
        <v>71421</v>
      </c>
      <c r="B4686" s="594">
        <v>19</v>
      </c>
      <c r="C4686" s="595" t="s">
        <v>11827</v>
      </c>
      <c r="D4686" s="596" t="s">
        <v>6531</v>
      </c>
      <c r="E4686" s="585"/>
      <c r="F4686" s="585"/>
    </row>
    <row r="4687" spans="1:6" ht="17.5" customHeight="1" thickBot="1">
      <c r="A4687" s="593">
        <v>71422</v>
      </c>
      <c r="B4687" s="594">
        <v>19</v>
      </c>
      <c r="C4687" s="595" t="s">
        <v>11828</v>
      </c>
      <c r="D4687" s="596" t="s">
        <v>6531</v>
      </c>
      <c r="E4687" s="585"/>
      <c r="F4687" s="585"/>
    </row>
    <row r="4688" spans="1:6" ht="17.5" customHeight="1" thickBot="1">
      <c r="A4688" s="593">
        <v>71430</v>
      </c>
      <c r="B4688" s="594">
        <v>19</v>
      </c>
      <c r="C4688" s="595" t="s">
        <v>11829</v>
      </c>
      <c r="D4688" s="596" t="s">
        <v>6531</v>
      </c>
      <c r="E4688" s="585"/>
      <c r="F4688" s="585"/>
    </row>
    <row r="4689" spans="1:6" ht="17.5" customHeight="1" thickBot="1">
      <c r="A4689" s="593">
        <v>71432</v>
      </c>
      <c r="B4689" s="594">
        <v>19</v>
      </c>
      <c r="C4689" s="595" t="s">
        <v>11830</v>
      </c>
      <c r="D4689" s="596" t="s">
        <v>6531</v>
      </c>
      <c r="E4689" s="585"/>
      <c r="F4689" s="585"/>
    </row>
    <row r="4690" spans="1:6" ht="17.5" customHeight="1" thickBot="1">
      <c r="A4690" s="593">
        <v>71440</v>
      </c>
      <c r="B4690" s="594">
        <v>19</v>
      </c>
      <c r="C4690" s="595" t="s">
        <v>11831</v>
      </c>
      <c r="D4690" s="596" t="s">
        <v>6531</v>
      </c>
      <c r="E4690" s="585"/>
      <c r="F4690" s="585"/>
    </row>
    <row r="4691" spans="1:6" ht="17.5" customHeight="1" thickBot="1">
      <c r="A4691" s="593">
        <v>71441</v>
      </c>
      <c r="B4691" s="594">
        <v>19</v>
      </c>
      <c r="C4691" s="595" t="s">
        <v>11832</v>
      </c>
      <c r="D4691" s="596" t="s">
        <v>6531</v>
      </c>
      <c r="E4691" s="585"/>
      <c r="F4691" s="585"/>
    </row>
    <row r="4692" spans="1:6" ht="17.5" customHeight="1" thickBot="1">
      <c r="A4692" s="593">
        <v>71442</v>
      </c>
      <c r="B4692" s="594">
        <v>19</v>
      </c>
      <c r="C4692" s="595" t="s">
        <v>11833</v>
      </c>
      <c r="D4692" s="596" t="s">
        <v>6531</v>
      </c>
      <c r="E4692" s="585"/>
      <c r="F4692" s="585"/>
    </row>
    <row r="4693" spans="1:6" ht="17.5" customHeight="1" thickBot="1">
      <c r="A4693" s="593">
        <v>71450</v>
      </c>
      <c r="B4693" s="594">
        <v>19</v>
      </c>
      <c r="C4693" s="595" t="s">
        <v>11834</v>
      </c>
      <c r="D4693" s="596" t="s">
        <v>6531</v>
      </c>
      <c r="E4693" s="585"/>
      <c r="F4693" s="585"/>
    </row>
    <row r="4694" spans="1:6" ht="17.5" customHeight="1" thickBot="1">
      <c r="A4694" s="593">
        <v>71451</v>
      </c>
      <c r="B4694" s="594">
        <v>19</v>
      </c>
      <c r="C4694" s="595" t="s">
        <v>11835</v>
      </c>
      <c r="D4694" s="596" t="s">
        <v>6531</v>
      </c>
      <c r="E4694" s="585"/>
      <c r="F4694" s="585"/>
    </row>
    <row r="4695" spans="1:6" ht="17.5" customHeight="1" thickBot="1">
      <c r="A4695" s="593">
        <v>71452</v>
      </c>
      <c r="B4695" s="594">
        <v>19</v>
      </c>
      <c r="C4695" s="595" t="s">
        <v>11836</v>
      </c>
      <c r="D4695" s="596" t="s">
        <v>6531</v>
      </c>
      <c r="E4695" s="585"/>
      <c r="F4695" s="585"/>
    </row>
    <row r="4696" spans="1:6" ht="17.5" customHeight="1" thickBot="1">
      <c r="A4696" s="593">
        <v>71453</v>
      </c>
      <c r="B4696" s="594">
        <v>19</v>
      </c>
      <c r="C4696" s="595" t="s">
        <v>11837</v>
      </c>
      <c r="D4696" s="596" t="s">
        <v>6531</v>
      </c>
      <c r="E4696" s="585"/>
      <c r="F4696" s="585"/>
    </row>
    <row r="4697" spans="1:6" ht="17.5" customHeight="1" thickBot="1">
      <c r="A4697" s="593">
        <v>71454</v>
      </c>
      <c r="B4697" s="594">
        <v>19</v>
      </c>
      <c r="C4697" s="595" t="s">
        <v>11838</v>
      </c>
      <c r="D4697" s="596" t="s">
        <v>6531</v>
      </c>
      <c r="E4697" s="585"/>
      <c r="F4697" s="585"/>
    </row>
    <row r="4698" spans="1:6" ht="17.5" customHeight="1" thickBot="1">
      <c r="A4698" s="593">
        <v>71460</v>
      </c>
      <c r="B4698" s="594">
        <v>19</v>
      </c>
      <c r="C4698" s="595" t="s">
        <v>11839</v>
      </c>
      <c r="D4698" s="596" t="s">
        <v>6531</v>
      </c>
      <c r="E4698" s="585"/>
      <c r="F4698" s="585"/>
    </row>
    <row r="4699" spans="1:6" ht="17.5" customHeight="1" thickBot="1">
      <c r="A4699" s="593">
        <v>71461</v>
      </c>
      <c r="B4699" s="594">
        <v>19</v>
      </c>
      <c r="C4699" s="595" t="s">
        <v>11840</v>
      </c>
      <c r="D4699" s="596" t="s">
        <v>6531</v>
      </c>
      <c r="E4699" s="585"/>
      <c r="F4699" s="585"/>
    </row>
    <row r="4700" spans="1:6" ht="17.5" customHeight="1" thickBot="1">
      <c r="A4700" s="593">
        <v>71470</v>
      </c>
      <c r="B4700" s="594">
        <v>19</v>
      </c>
      <c r="C4700" s="595" t="s">
        <v>11841</v>
      </c>
      <c r="D4700" s="596" t="s">
        <v>6531</v>
      </c>
      <c r="E4700" s="585"/>
      <c r="F4700" s="585"/>
    </row>
    <row r="4701" spans="1:6" ht="17.5" customHeight="1" thickBot="1">
      <c r="A4701" s="593">
        <v>715</v>
      </c>
      <c r="B4701" s="594">
        <v>19</v>
      </c>
      <c r="C4701" s="595" t="s">
        <v>11842</v>
      </c>
      <c r="D4701" s="596" t="s">
        <v>6531</v>
      </c>
      <c r="E4701" s="585"/>
      <c r="F4701" s="585"/>
    </row>
    <row r="4702" spans="1:6" ht="17.5" customHeight="1" thickBot="1">
      <c r="A4702" s="593">
        <v>71510</v>
      </c>
      <c r="B4702" s="594">
        <v>19</v>
      </c>
      <c r="C4702" s="595" t="s">
        <v>11843</v>
      </c>
      <c r="D4702" s="596" t="s">
        <v>6531</v>
      </c>
      <c r="E4702" s="585"/>
      <c r="F4702" s="585"/>
    </row>
    <row r="4703" spans="1:6" ht="17.5" customHeight="1" thickBot="1">
      <c r="A4703" s="593">
        <v>71511</v>
      </c>
      <c r="B4703" s="594">
        <v>19</v>
      </c>
      <c r="C4703" s="595" t="s">
        <v>11844</v>
      </c>
      <c r="D4703" s="596" t="s">
        <v>6531</v>
      </c>
      <c r="E4703" s="585"/>
      <c r="F4703" s="585"/>
    </row>
    <row r="4704" spans="1:6" ht="17.5" customHeight="1" thickBot="1">
      <c r="A4704" s="593">
        <v>71512</v>
      </c>
      <c r="B4704" s="594">
        <v>19</v>
      </c>
      <c r="C4704" s="595" t="s">
        <v>11845</v>
      </c>
      <c r="D4704" s="596" t="s">
        <v>6531</v>
      </c>
      <c r="E4704" s="585"/>
      <c r="F4704" s="585"/>
    </row>
    <row r="4705" spans="1:6" ht="17.5" customHeight="1" thickBot="1">
      <c r="A4705" s="593">
        <v>71520</v>
      </c>
      <c r="B4705" s="594">
        <v>19</v>
      </c>
      <c r="C4705" s="595" t="s">
        <v>11846</v>
      </c>
      <c r="D4705" s="596" t="s">
        <v>6531</v>
      </c>
      <c r="E4705" s="585"/>
      <c r="F4705" s="585"/>
    </row>
    <row r="4706" spans="1:6" ht="17.5" customHeight="1" thickBot="1">
      <c r="A4706" s="593">
        <v>71530</v>
      </c>
      <c r="B4706" s="594">
        <v>19</v>
      </c>
      <c r="C4706" s="595" t="s">
        <v>11847</v>
      </c>
      <c r="D4706" s="596" t="s">
        <v>6531</v>
      </c>
      <c r="E4706" s="585"/>
      <c r="F4706" s="585"/>
    </row>
    <row r="4707" spans="1:6" ht="17.5" customHeight="1" thickBot="1">
      <c r="A4707" s="593">
        <v>71531</v>
      </c>
      <c r="B4707" s="594">
        <v>19</v>
      </c>
      <c r="C4707" s="595" t="s">
        <v>11848</v>
      </c>
      <c r="D4707" s="596" t="s">
        <v>6531</v>
      </c>
      <c r="E4707" s="585"/>
      <c r="F4707" s="585"/>
    </row>
    <row r="4708" spans="1:6" ht="17.5" customHeight="1" thickBot="1">
      <c r="A4708" s="593">
        <v>71532</v>
      </c>
      <c r="B4708" s="594">
        <v>19</v>
      </c>
      <c r="C4708" s="595" t="s">
        <v>11849</v>
      </c>
      <c r="D4708" s="596" t="s">
        <v>6531</v>
      </c>
      <c r="E4708" s="585"/>
      <c r="F4708" s="585"/>
    </row>
    <row r="4709" spans="1:6" ht="17.5" customHeight="1" thickBot="1">
      <c r="A4709" s="593">
        <v>71540</v>
      </c>
      <c r="B4709" s="594">
        <v>19</v>
      </c>
      <c r="C4709" s="595" t="s">
        <v>11850</v>
      </c>
      <c r="D4709" s="596" t="s">
        <v>6531</v>
      </c>
      <c r="E4709" s="585"/>
      <c r="F4709" s="585"/>
    </row>
    <row r="4710" spans="1:6" ht="17.5" customHeight="1" thickBot="1">
      <c r="A4710" s="593">
        <v>71541</v>
      </c>
      <c r="B4710" s="594">
        <v>19</v>
      </c>
      <c r="C4710" s="595" t="s">
        <v>11851</v>
      </c>
      <c r="D4710" s="596" t="s">
        <v>6531</v>
      </c>
      <c r="E4710" s="585"/>
      <c r="F4710" s="585"/>
    </row>
    <row r="4711" spans="1:6" ht="17.5" customHeight="1" thickBot="1">
      <c r="A4711" s="593">
        <v>71542</v>
      </c>
      <c r="B4711" s="594">
        <v>19</v>
      </c>
      <c r="C4711" s="595" t="s">
        <v>11852</v>
      </c>
      <c r="D4711" s="596" t="s">
        <v>6531</v>
      </c>
      <c r="E4711" s="585"/>
      <c r="F4711" s="585"/>
    </row>
    <row r="4712" spans="1:6" ht="17.5" customHeight="1" thickBot="1">
      <c r="A4712" s="593">
        <v>71543</v>
      </c>
      <c r="B4712" s="594">
        <v>19</v>
      </c>
      <c r="C4712" s="595" t="s">
        <v>11853</v>
      </c>
      <c r="D4712" s="596" t="s">
        <v>6531</v>
      </c>
      <c r="E4712" s="585"/>
      <c r="F4712" s="585"/>
    </row>
    <row r="4713" spans="1:6" ht="17.5" customHeight="1" thickBot="1">
      <c r="A4713" s="593">
        <v>71544</v>
      </c>
      <c r="B4713" s="594">
        <v>19</v>
      </c>
      <c r="C4713" s="595" t="s">
        <v>11854</v>
      </c>
      <c r="D4713" s="596" t="s">
        <v>11855</v>
      </c>
      <c r="E4713" s="585"/>
      <c r="F4713" s="585"/>
    </row>
    <row r="4714" spans="1:6" ht="17.5" customHeight="1" thickBot="1">
      <c r="A4714" s="593">
        <v>71545</v>
      </c>
      <c r="B4714" s="594">
        <v>19</v>
      </c>
      <c r="C4714" s="595" t="s">
        <v>11856</v>
      </c>
      <c r="D4714" s="596" t="s">
        <v>6531</v>
      </c>
      <c r="E4714" s="585"/>
      <c r="F4714" s="585"/>
    </row>
    <row r="4715" spans="1:6" ht="17.5" customHeight="1" thickBot="1">
      <c r="A4715" s="593">
        <v>71550</v>
      </c>
      <c r="B4715" s="594">
        <v>19</v>
      </c>
      <c r="C4715" s="595" t="s">
        <v>11857</v>
      </c>
      <c r="D4715" s="596" t="s">
        <v>6531</v>
      </c>
      <c r="E4715" s="585"/>
      <c r="F4715" s="585"/>
    </row>
    <row r="4716" spans="1:6" ht="17.5" customHeight="1" thickBot="1">
      <c r="A4716" s="593">
        <v>71551</v>
      </c>
      <c r="B4716" s="594">
        <v>19</v>
      </c>
      <c r="C4716" s="595" t="s">
        <v>11858</v>
      </c>
      <c r="D4716" s="596" t="s">
        <v>6531</v>
      </c>
      <c r="E4716" s="585"/>
      <c r="F4716" s="585"/>
    </row>
    <row r="4717" spans="1:6" ht="17.5" customHeight="1" thickBot="1">
      <c r="A4717" s="593">
        <v>71552</v>
      </c>
      <c r="B4717" s="594">
        <v>19</v>
      </c>
      <c r="C4717" s="595" t="s">
        <v>11859</v>
      </c>
      <c r="D4717" s="596" t="s">
        <v>6531</v>
      </c>
      <c r="E4717" s="585"/>
      <c r="F4717" s="585"/>
    </row>
    <row r="4718" spans="1:6" ht="17.5" customHeight="1" thickBot="1">
      <c r="A4718" s="593">
        <v>71560</v>
      </c>
      <c r="B4718" s="594">
        <v>19</v>
      </c>
      <c r="C4718" s="595" t="s">
        <v>11860</v>
      </c>
      <c r="D4718" s="596" t="s">
        <v>6531</v>
      </c>
      <c r="E4718" s="585"/>
      <c r="F4718" s="585"/>
    </row>
    <row r="4719" spans="1:6" ht="17.5" customHeight="1" thickBot="1">
      <c r="A4719" s="593">
        <v>71561</v>
      </c>
      <c r="B4719" s="594">
        <v>19</v>
      </c>
      <c r="C4719" s="595" t="s">
        <v>11861</v>
      </c>
      <c r="D4719" s="596" t="s">
        <v>6531</v>
      </c>
      <c r="E4719" s="585"/>
      <c r="F4719" s="585"/>
    </row>
    <row r="4720" spans="1:6" ht="17.5" customHeight="1" thickBot="1">
      <c r="A4720" s="593">
        <v>71562</v>
      </c>
      <c r="B4720" s="594">
        <v>19</v>
      </c>
      <c r="C4720" s="595" t="s">
        <v>11862</v>
      </c>
      <c r="D4720" s="596" t="s">
        <v>6531</v>
      </c>
      <c r="E4720" s="585"/>
      <c r="F4720" s="585"/>
    </row>
    <row r="4721" spans="1:6" ht="17.5" customHeight="1" thickBot="1">
      <c r="A4721" s="593">
        <v>71570</v>
      </c>
      <c r="B4721" s="594">
        <v>19</v>
      </c>
      <c r="C4721" s="595" t="s">
        <v>11863</v>
      </c>
      <c r="D4721" s="596" t="s">
        <v>6531</v>
      </c>
      <c r="E4721" s="585"/>
      <c r="F4721" s="585"/>
    </row>
    <row r="4722" spans="1:6" ht="17.5" customHeight="1" thickBot="1">
      <c r="A4722" s="593">
        <v>7161</v>
      </c>
      <c r="B4722" s="594">
        <v>19</v>
      </c>
      <c r="C4722" s="595" t="s">
        <v>11864</v>
      </c>
      <c r="D4722" s="596" t="s">
        <v>6531</v>
      </c>
      <c r="E4722" s="585"/>
      <c r="F4722" s="585"/>
    </row>
    <row r="4723" spans="1:6" ht="17.5" customHeight="1" thickBot="1">
      <c r="A4723" s="593">
        <v>71610</v>
      </c>
      <c r="B4723" s="594">
        <v>19</v>
      </c>
      <c r="C4723" s="595" t="s">
        <v>11865</v>
      </c>
      <c r="D4723" s="596" t="s">
        <v>6531</v>
      </c>
      <c r="E4723" s="585"/>
      <c r="F4723" s="585"/>
    </row>
    <row r="4724" spans="1:6" ht="17.5" customHeight="1" thickBot="1">
      <c r="A4724" s="593">
        <v>7162</v>
      </c>
      <c r="B4724" s="594">
        <v>19</v>
      </c>
      <c r="C4724" s="595" t="s">
        <v>11866</v>
      </c>
      <c r="D4724" s="596" t="s">
        <v>6531</v>
      </c>
      <c r="E4724" s="585"/>
      <c r="F4724" s="585"/>
    </row>
    <row r="4725" spans="1:6" ht="17.5" customHeight="1" thickBot="1">
      <c r="A4725" s="593">
        <v>71620</v>
      </c>
      <c r="B4725" s="594">
        <v>19</v>
      </c>
      <c r="C4725" s="595" t="s">
        <v>11867</v>
      </c>
      <c r="D4725" s="596" t="s">
        <v>6531</v>
      </c>
      <c r="E4725" s="585"/>
      <c r="F4725" s="585"/>
    </row>
    <row r="4726" spans="1:6" ht="17.5" customHeight="1" thickBot="1">
      <c r="A4726" s="593">
        <v>71621</v>
      </c>
      <c r="B4726" s="594">
        <v>19</v>
      </c>
      <c r="C4726" s="595" t="s">
        <v>11868</v>
      </c>
      <c r="D4726" s="596" t="s">
        <v>6531</v>
      </c>
      <c r="E4726" s="585"/>
      <c r="F4726" s="585"/>
    </row>
    <row r="4727" spans="1:6" ht="17.5" customHeight="1" thickBot="1">
      <c r="A4727" s="593">
        <v>71622</v>
      </c>
      <c r="B4727" s="594">
        <v>19</v>
      </c>
      <c r="C4727" s="595" t="s">
        <v>11869</v>
      </c>
      <c r="D4727" s="596" t="s">
        <v>6531</v>
      </c>
      <c r="E4727" s="585"/>
      <c r="F4727" s="585"/>
    </row>
    <row r="4728" spans="1:6" ht="17.5" customHeight="1" thickBot="1">
      <c r="A4728" s="593">
        <v>71630</v>
      </c>
      <c r="B4728" s="594">
        <v>19</v>
      </c>
      <c r="C4728" s="595" t="s">
        <v>11870</v>
      </c>
      <c r="D4728" s="596" t="s">
        <v>6531</v>
      </c>
      <c r="E4728" s="585"/>
      <c r="F4728" s="585"/>
    </row>
    <row r="4729" spans="1:6" ht="17.5" customHeight="1" thickBot="1">
      <c r="A4729" s="593">
        <v>71631</v>
      </c>
      <c r="B4729" s="594">
        <v>19</v>
      </c>
      <c r="C4729" s="595" t="s">
        <v>11871</v>
      </c>
      <c r="D4729" s="596" t="s">
        <v>6531</v>
      </c>
      <c r="E4729" s="585"/>
      <c r="F4729" s="585"/>
    </row>
    <row r="4730" spans="1:6" ht="17.5" customHeight="1" thickBot="1">
      <c r="A4730" s="593">
        <v>71640</v>
      </c>
      <c r="B4730" s="594">
        <v>19</v>
      </c>
      <c r="C4730" s="595" t="s">
        <v>11872</v>
      </c>
      <c r="D4730" s="596" t="s">
        <v>6531</v>
      </c>
      <c r="E4730" s="585"/>
      <c r="F4730" s="585"/>
    </row>
    <row r="4731" spans="1:6" ht="17.5" customHeight="1" thickBot="1">
      <c r="A4731" s="593">
        <v>71641</v>
      </c>
      <c r="B4731" s="594">
        <v>19</v>
      </c>
      <c r="C4731" s="595" t="s">
        <v>11873</v>
      </c>
      <c r="D4731" s="596" t="s">
        <v>6531</v>
      </c>
      <c r="E4731" s="585"/>
      <c r="F4731" s="585"/>
    </row>
    <row r="4732" spans="1:6" ht="17.5" customHeight="1" thickBot="1">
      <c r="A4732" s="593">
        <v>71642</v>
      </c>
      <c r="B4732" s="594">
        <v>19</v>
      </c>
      <c r="C4732" s="595" t="s">
        <v>11874</v>
      </c>
      <c r="D4732" s="596" t="s">
        <v>6531</v>
      </c>
      <c r="E4732" s="585"/>
      <c r="F4732" s="585"/>
    </row>
    <row r="4733" spans="1:6" ht="17.5" customHeight="1" thickBot="1">
      <c r="A4733" s="593">
        <v>71643</v>
      </c>
      <c r="B4733" s="594">
        <v>19</v>
      </c>
      <c r="C4733" s="595" t="s">
        <v>11875</v>
      </c>
      <c r="D4733" s="596" t="s">
        <v>6531</v>
      </c>
      <c r="E4733" s="585"/>
      <c r="F4733" s="585"/>
    </row>
    <row r="4734" spans="1:6" ht="17.5" customHeight="1" thickBot="1">
      <c r="A4734" s="593">
        <v>71650</v>
      </c>
      <c r="B4734" s="594">
        <v>19</v>
      </c>
      <c r="C4734" s="595" t="s">
        <v>11876</v>
      </c>
      <c r="D4734" s="596" t="s">
        <v>6531</v>
      </c>
      <c r="E4734" s="585"/>
      <c r="F4734" s="585"/>
    </row>
    <row r="4735" spans="1:6" ht="17.5" customHeight="1" thickBot="1">
      <c r="A4735" s="593">
        <v>71651</v>
      </c>
      <c r="B4735" s="594">
        <v>19</v>
      </c>
      <c r="C4735" s="595" t="s">
        <v>11877</v>
      </c>
      <c r="D4735" s="596" t="s">
        <v>6531</v>
      </c>
      <c r="E4735" s="585"/>
      <c r="F4735" s="585"/>
    </row>
    <row r="4736" spans="1:6" ht="17.5" customHeight="1" thickBot="1">
      <c r="A4736" s="593">
        <v>71652</v>
      </c>
      <c r="B4736" s="594">
        <v>19</v>
      </c>
      <c r="C4736" s="595" t="s">
        <v>11878</v>
      </c>
      <c r="D4736" s="596" t="s">
        <v>6531</v>
      </c>
      <c r="E4736" s="585"/>
      <c r="F4736" s="585"/>
    </row>
    <row r="4737" spans="1:6" ht="17.5" customHeight="1" thickBot="1">
      <c r="A4737" s="593">
        <v>71653</v>
      </c>
      <c r="B4737" s="594">
        <v>19</v>
      </c>
      <c r="C4737" s="595" t="s">
        <v>11879</v>
      </c>
      <c r="D4737" s="596" t="s">
        <v>6531</v>
      </c>
      <c r="E4737" s="585"/>
      <c r="F4737" s="585"/>
    </row>
    <row r="4738" spans="1:6" ht="17.5" customHeight="1" thickBot="1">
      <c r="A4738" s="593">
        <v>71660</v>
      </c>
      <c r="B4738" s="594">
        <v>19</v>
      </c>
      <c r="C4738" s="595" t="s">
        <v>11880</v>
      </c>
      <c r="D4738" s="596" t="s">
        <v>6531</v>
      </c>
      <c r="E4738" s="585"/>
      <c r="F4738" s="585"/>
    </row>
    <row r="4739" spans="1:6" ht="17.5" customHeight="1" thickBot="1">
      <c r="A4739" s="593">
        <v>71661</v>
      </c>
      <c r="B4739" s="594">
        <v>19</v>
      </c>
      <c r="C4739" s="595" t="s">
        <v>11881</v>
      </c>
      <c r="D4739" s="596" t="s">
        <v>6531</v>
      </c>
      <c r="E4739" s="585"/>
      <c r="F4739" s="585"/>
    </row>
    <row r="4740" spans="1:6" ht="17.5" customHeight="1" thickBot="1">
      <c r="A4740" s="593">
        <v>71662</v>
      </c>
      <c r="B4740" s="594">
        <v>19</v>
      </c>
      <c r="C4740" s="595" t="s">
        <v>11882</v>
      </c>
      <c r="D4740" s="596" t="s">
        <v>6531</v>
      </c>
      <c r="E4740" s="585"/>
      <c r="F4740" s="585"/>
    </row>
    <row r="4741" spans="1:6" ht="17.5" customHeight="1" thickBot="1">
      <c r="A4741" s="593">
        <v>71670</v>
      </c>
      <c r="B4741" s="594">
        <v>19</v>
      </c>
      <c r="C4741" s="595" t="s">
        <v>11883</v>
      </c>
      <c r="D4741" s="596" t="s">
        <v>6531</v>
      </c>
      <c r="E4741" s="585"/>
      <c r="F4741" s="585"/>
    </row>
    <row r="4742" spans="1:6" ht="17.5" customHeight="1" thickBot="1">
      <c r="A4742" s="593">
        <v>71671</v>
      </c>
      <c r="B4742" s="594">
        <v>19</v>
      </c>
      <c r="C4742" s="595" t="s">
        <v>11884</v>
      </c>
      <c r="D4742" s="596" t="s">
        <v>6531</v>
      </c>
      <c r="E4742" s="585"/>
      <c r="F4742" s="585"/>
    </row>
    <row r="4743" spans="1:6" ht="17.5" customHeight="1" thickBot="1">
      <c r="A4743" s="593">
        <v>71672</v>
      </c>
      <c r="B4743" s="594">
        <v>19</v>
      </c>
      <c r="C4743" s="595" t="s">
        <v>11885</v>
      </c>
      <c r="D4743" s="596" t="s">
        <v>6531</v>
      </c>
      <c r="E4743" s="585"/>
      <c r="F4743" s="585"/>
    </row>
    <row r="4744" spans="1:6" ht="17.5" customHeight="1" thickBot="1">
      <c r="A4744" s="593">
        <v>71673</v>
      </c>
      <c r="B4744" s="594">
        <v>19</v>
      </c>
      <c r="C4744" s="595" t="s">
        <v>11886</v>
      </c>
      <c r="D4744" s="596" t="s">
        <v>6531</v>
      </c>
      <c r="E4744" s="585"/>
      <c r="F4744" s="585"/>
    </row>
    <row r="4745" spans="1:6" ht="17.5" customHeight="1" thickBot="1">
      <c r="A4745" s="593">
        <v>71674</v>
      </c>
      <c r="B4745" s="594">
        <v>19</v>
      </c>
      <c r="C4745" s="595" t="s">
        <v>11887</v>
      </c>
      <c r="D4745" s="596" t="s">
        <v>6531</v>
      </c>
      <c r="E4745" s="585"/>
      <c r="F4745" s="585"/>
    </row>
    <row r="4746" spans="1:6" ht="17.5" customHeight="1" thickBot="1">
      <c r="A4746" s="593">
        <v>71680</v>
      </c>
      <c r="B4746" s="594">
        <v>19</v>
      </c>
      <c r="C4746" s="595" t="s">
        <v>11888</v>
      </c>
      <c r="D4746" s="596" t="s">
        <v>6531</v>
      </c>
      <c r="E4746" s="585"/>
      <c r="F4746" s="585"/>
    </row>
    <row r="4747" spans="1:6" ht="17.5" customHeight="1" thickBot="1">
      <c r="A4747" s="593">
        <v>71681</v>
      </c>
      <c r="B4747" s="594">
        <v>19</v>
      </c>
      <c r="C4747" s="595" t="s">
        <v>11889</v>
      </c>
      <c r="D4747" s="596" t="s">
        <v>6531</v>
      </c>
      <c r="E4747" s="585"/>
      <c r="F4747" s="585"/>
    </row>
    <row r="4748" spans="1:6" ht="17.5" customHeight="1" thickBot="1">
      <c r="A4748" s="593">
        <v>71682</v>
      </c>
      <c r="B4748" s="594">
        <v>19</v>
      </c>
      <c r="C4748" s="595" t="s">
        <v>11890</v>
      </c>
      <c r="D4748" s="596" t="s">
        <v>6531</v>
      </c>
      <c r="E4748" s="585"/>
      <c r="F4748" s="585"/>
    </row>
    <row r="4749" spans="1:6" ht="17.5" customHeight="1" thickBot="1">
      <c r="A4749" s="593">
        <v>71683</v>
      </c>
      <c r="B4749" s="594">
        <v>19</v>
      </c>
      <c r="C4749" s="595" t="s">
        <v>11891</v>
      </c>
      <c r="D4749" s="596" t="s">
        <v>6531</v>
      </c>
      <c r="E4749" s="585"/>
      <c r="F4749" s="585"/>
    </row>
    <row r="4750" spans="1:6" ht="17.5" customHeight="1" thickBot="1">
      <c r="A4750" s="593">
        <v>71690</v>
      </c>
      <c r="B4750" s="594">
        <v>19</v>
      </c>
      <c r="C4750" s="595" t="s">
        <v>11892</v>
      </c>
      <c r="D4750" s="596" t="s">
        <v>6531</v>
      </c>
      <c r="E4750" s="585"/>
      <c r="F4750" s="585"/>
    </row>
    <row r="4751" spans="1:6" ht="17.5" customHeight="1" thickBot="1">
      <c r="A4751" s="593">
        <v>71691</v>
      </c>
      <c r="B4751" s="594">
        <v>19</v>
      </c>
      <c r="C4751" s="595" t="s">
        <v>11893</v>
      </c>
      <c r="D4751" s="596" t="s">
        <v>6531</v>
      </c>
      <c r="E4751" s="585"/>
      <c r="F4751" s="585"/>
    </row>
    <row r="4752" spans="1:6" ht="17.5" customHeight="1" thickBot="1">
      <c r="A4752" s="593">
        <v>7171</v>
      </c>
      <c r="B4752" s="594">
        <v>19</v>
      </c>
      <c r="C4752" s="595" t="s">
        <v>11894</v>
      </c>
      <c r="D4752" s="596" t="s">
        <v>6531</v>
      </c>
      <c r="E4752" s="585"/>
      <c r="F4752" s="585"/>
    </row>
    <row r="4753" spans="1:6" ht="17.5" customHeight="1" thickBot="1">
      <c r="A4753" s="593">
        <v>71710</v>
      </c>
      <c r="B4753" s="594">
        <v>19</v>
      </c>
      <c r="C4753" s="595" t="s">
        <v>11895</v>
      </c>
      <c r="D4753" s="596" t="s">
        <v>6531</v>
      </c>
      <c r="E4753" s="585"/>
      <c r="F4753" s="585"/>
    </row>
    <row r="4754" spans="1:6" ht="17.5" customHeight="1" thickBot="1">
      <c r="A4754" s="593">
        <v>71711</v>
      </c>
      <c r="B4754" s="594">
        <v>19</v>
      </c>
      <c r="C4754" s="595" t="s">
        <v>11896</v>
      </c>
      <c r="D4754" s="596" t="s">
        <v>6531</v>
      </c>
      <c r="E4754" s="585"/>
      <c r="F4754" s="585"/>
    </row>
    <row r="4755" spans="1:6" ht="17.5" customHeight="1" thickBot="1">
      <c r="A4755" s="593">
        <v>71720</v>
      </c>
      <c r="B4755" s="594">
        <v>19</v>
      </c>
      <c r="C4755" s="595" t="s">
        <v>11897</v>
      </c>
      <c r="D4755" s="596" t="s">
        <v>6531</v>
      </c>
      <c r="E4755" s="585"/>
      <c r="F4755" s="585"/>
    </row>
    <row r="4756" spans="1:6" ht="17.5" customHeight="1" thickBot="1">
      <c r="A4756" s="593">
        <v>71721</v>
      </c>
      <c r="B4756" s="594">
        <v>19</v>
      </c>
      <c r="C4756" s="595" t="s">
        <v>11898</v>
      </c>
      <c r="D4756" s="596" t="s">
        <v>6531</v>
      </c>
      <c r="E4756" s="585"/>
      <c r="F4756" s="585"/>
    </row>
    <row r="4757" spans="1:6" ht="17.5" customHeight="1" thickBot="1">
      <c r="A4757" s="593">
        <v>71722</v>
      </c>
      <c r="B4757" s="594">
        <v>19</v>
      </c>
      <c r="C4757" s="595" t="s">
        <v>11899</v>
      </c>
      <c r="D4757" s="596" t="s">
        <v>6531</v>
      </c>
      <c r="E4757" s="585"/>
      <c r="F4757" s="585"/>
    </row>
    <row r="4758" spans="1:6" ht="17.5" customHeight="1" thickBot="1">
      <c r="A4758" s="593">
        <v>71723</v>
      </c>
      <c r="B4758" s="594">
        <v>19</v>
      </c>
      <c r="C4758" s="595" t="s">
        <v>11900</v>
      </c>
      <c r="D4758" s="596" t="s">
        <v>6531</v>
      </c>
      <c r="E4758" s="585"/>
      <c r="F4758" s="585"/>
    </row>
    <row r="4759" spans="1:6" ht="17.5" customHeight="1" thickBot="1">
      <c r="A4759" s="593">
        <v>71724</v>
      </c>
      <c r="B4759" s="594">
        <v>19</v>
      </c>
      <c r="C4759" s="595" t="s">
        <v>11901</v>
      </c>
      <c r="D4759" s="596" t="s">
        <v>6531</v>
      </c>
      <c r="E4759" s="585"/>
      <c r="F4759" s="585"/>
    </row>
    <row r="4760" spans="1:6" ht="17.5" customHeight="1" thickBot="1">
      <c r="A4760" s="593">
        <v>71725</v>
      </c>
      <c r="B4760" s="594">
        <v>19</v>
      </c>
      <c r="C4760" s="595" t="s">
        <v>11902</v>
      </c>
      <c r="D4760" s="596" t="s">
        <v>6531</v>
      </c>
      <c r="E4760" s="585"/>
      <c r="F4760" s="585"/>
    </row>
    <row r="4761" spans="1:6" ht="17.5" customHeight="1" thickBot="1">
      <c r="A4761" s="593">
        <v>71730</v>
      </c>
      <c r="B4761" s="594">
        <v>19</v>
      </c>
      <c r="C4761" s="595" t="s">
        <v>11903</v>
      </c>
      <c r="D4761" s="596" t="s">
        <v>6531</v>
      </c>
      <c r="E4761" s="585"/>
      <c r="F4761" s="585"/>
    </row>
    <row r="4762" spans="1:6" ht="17.5" customHeight="1" thickBot="1">
      <c r="A4762" s="593">
        <v>71731</v>
      </c>
      <c r="B4762" s="594">
        <v>19</v>
      </c>
      <c r="C4762" s="595" t="s">
        <v>11904</v>
      </c>
      <c r="D4762" s="596" t="s">
        <v>6531</v>
      </c>
      <c r="E4762" s="585"/>
      <c r="F4762" s="585"/>
    </row>
    <row r="4763" spans="1:6" ht="17.5" customHeight="1" thickBot="1">
      <c r="A4763" s="593">
        <v>71732</v>
      </c>
      <c r="B4763" s="594">
        <v>19</v>
      </c>
      <c r="C4763" s="595" t="s">
        <v>11905</v>
      </c>
      <c r="D4763" s="596" t="s">
        <v>6531</v>
      </c>
      <c r="E4763" s="585"/>
      <c r="F4763" s="585"/>
    </row>
    <row r="4764" spans="1:6" ht="17.5" customHeight="1" thickBot="1">
      <c r="A4764" s="593">
        <v>71733</v>
      </c>
      <c r="B4764" s="594">
        <v>19</v>
      </c>
      <c r="C4764" s="595" t="s">
        <v>11906</v>
      </c>
      <c r="D4764" s="596" t="s">
        <v>6531</v>
      </c>
      <c r="E4764" s="585"/>
      <c r="F4764" s="585"/>
    </row>
    <row r="4765" spans="1:6" ht="17.5" customHeight="1" thickBot="1">
      <c r="A4765" s="593">
        <v>71734</v>
      </c>
      <c r="B4765" s="594">
        <v>19</v>
      </c>
      <c r="C4765" s="595" t="s">
        <v>11907</v>
      </c>
      <c r="D4765" s="596" t="s">
        <v>6531</v>
      </c>
      <c r="E4765" s="585"/>
      <c r="F4765" s="585"/>
    </row>
    <row r="4766" spans="1:6" ht="17.5" customHeight="1" thickBot="1">
      <c r="A4766" s="593">
        <v>71735</v>
      </c>
      <c r="B4766" s="594">
        <v>19</v>
      </c>
      <c r="C4766" s="595" t="s">
        <v>11908</v>
      </c>
      <c r="D4766" s="596" t="s">
        <v>6531</v>
      </c>
      <c r="E4766" s="585"/>
      <c r="F4766" s="585"/>
    </row>
    <row r="4767" spans="1:6" ht="17.5" customHeight="1" thickBot="1">
      <c r="A4767" s="593">
        <v>71736</v>
      </c>
      <c r="B4767" s="594">
        <v>19</v>
      </c>
      <c r="C4767" s="595" t="s">
        <v>11909</v>
      </c>
      <c r="D4767" s="596" t="s">
        <v>6531</v>
      </c>
      <c r="E4767" s="585"/>
      <c r="F4767" s="585"/>
    </row>
    <row r="4768" spans="1:6" ht="17.5" customHeight="1" thickBot="1">
      <c r="A4768" s="593">
        <v>71737</v>
      </c>
      <c r="B4768" s="594">
        <v>19</v>
      </c>
      <c r="C4768" s="595" t="s">
        <v>11910</v>
      </c>
      <c r="D4768" s="596" t="s">
        <v>6531</v>
      </c>
      <c r="E4768" s="585"/>
      <c r="F4768" s="585"/>
    </row>
    <row r="4769" spans="1:6" ht="17.5" customHeight="1" thickBot="1">
      <c r="A4769" s="593">
        <v>71738</v>
      </c>
      <c r="B4769" s="594">
        <v>19</v>
      </c>
      <c r="C4769" s="595" t="s">
        <v>11911</v>
      </c>
      <c r="D4769" s="596" t="s">
        <v>6531</v>
      </c>
      <c r="E4769" s="585"/>
      <c r="F4769" s="585"/>
    </row>
    <row r="4770" spans="1:6" ht="17.5" customHeight="1" thickBot="1">
      <c r="A4770" s="593">
        <v>71739</v>
      </c>
      <c r="B4770" s="594">
        <v>19</v>
      </c>
      <c r="C4770" s="595" t="s">
        <v>11912</v>
      </c>
      <c r="D4770" s="596" t="s">
        <v>6531</v>
      </c>
      <c r="E4770" s="585"/>
      <c r="F4770" s="585"/>
    </row>
    <row r="4771" spans="1:6" ht="17.5" customHeight="1" thickBot="1">
      <c r="A4771" s="593">
        <v>71740</v>
      </c>
      <c r="B4771" s="594">
        <v>19</v>
      </c>
      <c r="C4771" s="595" t="s">
        <v>11913</v>
      </c>
      <c r="D4771" s="596" t="s">
        <v>6531</v>
      </c>
      <c r="E4771" s="585"/>
      <c r="F4771" s="585"/>
    </row>
    <row r="4772" spans="1:6" ht="17.5" customHeight="1" thickBot="1">
      <c r="A4772" s="593">
        <v>71741</v>
      </c>
      <c r="B4772" s="594">
        <v>19</v>
      </c>
      <c r="C4772" s="595" t="s">
        <v>11914</v>
      </c>
      <c r="D4772" s="596" t="s">
        <v>6531</v>
      </c>
      <c r="E4772" s="585"/>
      <c r="F4772" s="585"/>
    </row>
    <row r="4773" spans="1:6" ht="17.5" customHeight="1" thickBot="1">
      <c r="A4773" s="593">
        <v>71742</v>
      </c>
      <c r="B4773" s="594">
        <v>19</v>
      </c>
      <c r="C4773" s="595" t="s">
        <v>11915</v>
      </c>
      <c r="D4773" s="596" t="s">
        <v>6531</v>
      </c>
      <c r="E4773" s="585"/>
      <c r="F4773" s="585"/>
    </row>
    <row r="4774" spans="1:6" ht="17.5" customHeight="1" thickBot="1">
      <c r="A4774" s="593">
        <v>71743</v>
      </c>
      <c r="B4774" s="594">
        <v>19</v>
      </c>
      <c r="C4774" s="595" t="s">
        <v>11916</v>
      </c>
      <c r="D4774" s="596" t="s">
        <v>6531</v>
      </c>
      <c r="E4774" s="585"/>
      <c r="F4774" s="585"/>
    </row>
    <row r="4775" spans="1:6" ht="17.5" customHeight="1" thickBot="1">
      <c r="A4775" s="593">
        <v>71750</v>
      </c>
      <c r="B4775" s="594">
        <v>19</v>
      </c>
      <c r="C4775" s="595" t="s">
        <v>11917</v>
      </c>
      <c r="D4775" s="596" t="s">
        <v>6531</v>
      </c>
      <c r="E4775" s="585"/>
      <c r="F4775" s="585"/>
    </row>
    <row r="4776" spans="1:6" ht="17.5" customHeight="1" thickBot="1">
      <c r="A4776" s="593">
        <v>71751</v>
      </c>
      <c r="B4776" s="594">
        <v>19</v>
      </c>
      <c r="C4776" s="595" t="s">
        <v>11918</v>
      </c>
      <c r="D4776" s="596" t="s">
        <v>6531</v>
      </c>
      <c r="E4776" s="585"/>
      <c r="F4776" s="585"/>
    </row>
    <row r="4777" spans="1:6" ht="17.5" customHeight="1" thickBot="1">
      <c r="A4777" s="593">
        <v>71752</v>
      </c>
      <c r="B4777" s="594">
        <v>19</v>
      </c>
      <c r="C4777" s="595" t="s">
        <v>11919</v>
      </c>
      <c r="D4777" s="596" t="s">
        <v>6531</v>
      </c>
      <c r="E4777" s="585"/>
      <c r="F4777" s="585"/>
    </row>
    <row r="4778" spans="1:6" ht="17.5" customHeight="1" thickBot="1">
      <c r="A4778" s="593">
        <v>71753</v>
      </c>
      <c r="B4778" s="594">
        <v>19</v>
      </c>
      <c r="C4778" s="595" t="s">
        <v>11920</v>
      </c>
      <c r="D4778" s="596" t="s">
        <v>6531</v>
      </c>
      <c r="E4778" s="585"/>
      <c r="F4778" s="585"/>
    </row>
    <row r="4779" spans="1:6" ht="17.5" customHeight="1" thickBot="1">
      <c r="A4779" s="593">
        <v>71754</v>
      </c>
      <c r="B4779" s="594">
        <v>19</v>
      </c>
      <c r="C4779" s="595" t="s">
        <v>11921</v>
      </c>
      <c r="D4779" s="596" t="s">
        <v>6531</v>
      </c>
      <c r="E4779" s="585"/>
      <c r="F4779" s="585"/>
    </row>
    <row r="4780" spans="1:6" ht="17.5" customHeight="1" thickBot="1">
      <c r="A4780" s="593">
        <v>71755</v>
      </c>
      <c r="B4780" s="594">
        <v>19</v>
      </c>
      <c r="C4780" s="595" t="s">
        <v>11922</v>
      </c>
      <c r="D4780" s="596" t="s">
        <v>6531</v>
      </c>
      <c r="E4780" s="585"/>
      <c r="F4780" s="585"/>
    </row>
    <row r="4781" spans="1:6" ht="17.5" customHeight="1" thickBot="1">
      <c r="A4781" s="593">
        <v>71756</v>
      </c>
      <c r="B4781" s="594">
        <v>19</v>
      </c>
      <c r="C4781" s="595" t="s">
        <v>11923</v>
      </c>
      <c r="D4781" s="596" t="s">
        <v>6531</v>
      </c>
      <c r="E4781" s="585"/>
      <c r="F4781" s="585"/>
    </row>
    <row r="4782" spans="1:6" ht="17.5" customHeight="1" thickBot="1">
      <c r="A4782" s="593">
        <v>71757</v>
      </c>
      <c r="B4782" s="594">
        <v>19</v>
      </c>
      <c r="C4782" s="595" t="s">
        <v>11924</v>
      </c>
      <c r="D4782" s="596" t="s">
        <v>6531</v>
      </c>
      <c r="E4782" s="585"/>
      <c r="F4782" s="585"/>
    </row>
    <row r="4783" spans="1:6" ht="17.5" customHeight="1" thickBot="1">
      <c r="A4783" s="593">
        <v>71758</v>
      </c>
      <c r="B4783" s="594">
        <v>19</v>
      </c>
      <c r="C4783" s="595" t="s">
        <v>11925</v>
      </c>
      <c r="D4783" s="596" t="s">
        <v>6531</v>
      </c>
      <c r="E4783" s="585"/>
      <c r="F4783" s="585"/>
    </row>
    <row r="4784" spans="1:6" ht="17.5" customHeight="1" thickBot="1">
      <c r="A4784" s="593">
        <v>71760</v>
      </c>
      <c r="B4784" s="594">
        <v>19</v>
      </c>
      <c r="C4784" s="595" t="s">
        <v>11926</v>
      </c>
      <c r="D4784" s="596" t="s">
        <v>6531</v>
      </c>
      <c r="E4784" s="585"/>
      <c r="F4784" s="585"/>
    </row>
    <row r="4785" spans="1:6" ht="17.5" customHeight="1" thickBot="1">
      <c r="A4785" s="593">
        <v>71761</v>
      </c>
      <c r="B4785" s="594">
        <v>19</v>
      </c>
      <c r="C4785" s="595" t="s">
        <v>11927</v>
      </c>
      <c r="D4785" s="596" t="s">
        <v>6531</v>
      </c>
      <c r="E4785" s="585"/>
      <c r="F4785" s="585"/>
    </row>
    <row r="4786" spans="1:6" ht="17.5" customHeight="1" thickBot="1">
      <c r="A4786" s="593">
        <v>71762</v>
      </c>
      <c r="B4786" s="594">
        <v>19</v>
      </c>
      <c r="C4786" s="595" t="s">
        <v>11928</v>
      </c>
      <c r="D4786" s="596" t="s">
        <v>6531</v>
      </c>
      <c r="E4786" s="585"/>
      <c r="F4786" s="585"/>
    </row>
    <row r="4787" spans="1:6" ht="17.5" customHeight="1" thickBot="1">
      <c r="A4787" s="593">
        <v>71763</v>
      </c>
      <c r="B4787" s="594">
        <v>19</v>
      </c>
      <c r="C4787" s="595" t="s">
        <v>11929</v>
      </c>
      <c r="D4787" s="596" t="s">
        <v>6531</v>
      </c>
      <c r="E4787" s="585"/>
      <c r="F4787" s="585"/>
    </row>
    <row r="4788" spans="1:6" ht="17.5" customHeight="1" thickBot="1">
      <c r="A4788" s="593">
        <v>71764</v>
      </c>
      <c r="B4788" s="594">
        <v>19</v>
      </c>
      <c r="C4788" s="595" t="s">
        <v>11930</v>
      </c>
      <c r="D4788" s="596" t="s">
        <v>6531</v>
      </c>
      <c r="E4788" s="585"/>
      <c r="F4788" s="585"/>
    </row>
    <row r="4789" spans="1:6" ht="17.5" customHeight="1" thickBot="1">
      <c r="A4789" s="593">
        <v>71770</v>
      </c>
      <c r="B4789" s="594">
        <v>19</v>
      </c>
      <c r="C4789" s="595" t="s">
        <v>11931</v>
      </c>
      <c r="D4789" s="596" t="s">
        <v>6531</v>
      </c>
      <c r="E4789" s="585"/>
      <c r="F4789" s="585"/>
    </row>
    <row r="4790" spans="1:6" ht="17.5" customHeight="1" thickBot="1">
      <c r="A4790" s="593">
        <v>71771</v>
      </c>
      <c r="B4790" s="594">
        <v>19</v>
      </c>
      <c r="C4790" s="595" t="s">
        <v>11932</v>
      </c>
      <c r="D4790" s="596" t="s">
        <v>6531</v>
      </c>
      <c r="E4790" s="585"/>
      <c r="F4790" s="585"/>
    </row>
    <row r="4791" spans="1:6" ht="17.5" customHeight="1" thickBot="1">
      <c r="A4791" s="593">
        <v>71772</v>
      </c>
      <c r="B4791" s="594">
        <v>19</v>
      </c>
      <c r="C4791" s="595" t="s">
        <v>11933</v>
      </c>
      <c r="D4791" s="596" t="s">
        <v>6531</v>
      </c>
      <c r="E4791" s="585"/>
      <c r="F4791" s="585"/>
    </row>
    <row r="4792" spans="1:6" ht="17.5" customHeight="1" thickBot="1">
      <c r="A4792" s="593">
        <v>71773</v>
      </c>
      <c r="B4792" s="594">
        <v>19</v>
      </c>
      <c r="C4792" s="595" t="s">
        <v>11934</v>
      </c>
      <c r="D4792" s="596" t="s">
        <v>6531</v>
      </c>
      <c r="E4792" s="585"/>
      <c r="F4792" s="585"/>
    </row>
    <row r="4793" spans="1:6" ht="17.5" customHeight="1" thickBot="1">
      <c r="A4793" s="593">
        <v>71774</v>
      </c>
      <c r="B4793" s="594">
        <v>19</v>
      </c>
      <c r="C4793" s="595" t="s">
        <v>11935</v>
      </c>
      <c r="D4793" s="596" t="s">
        <v>6531</v>
      </c>
      <c r="E4793" s="585"/>
      <c r="F4793" s="585"/>
    </row>
    <row r="4794" spans="1:6" ht="17.5" customHeight="1" thickBot="1">
      <c r="A4794" s="593">
        <v>71775</v>
      </c>
      <c r="B4794" s="594">
        <v>19</v>
      </c>
      <c r="C4794" s="595" t="s">
        <v>11936</v>
      </c>
      <c r="D4794" s="596" t="s">
        <v>6531</v>
      </c>
      <c r="E4794" s="585"/>
      <c r="F4794" s="585"/>
    </row>
    <row r="4795" spans="1:6" ht="17.5" customHeight="1" thickBot="1">
      <c r="A4795" s="593">
        <v>71780</v>
      </c>
      <c r="B4795" s="594">
        <v>19</v>
      </c>
      <c r="C4795" s="595" t="s">
        <v>11937</v>
      </c>
      <c r="D4795" s="596" t="s">
        <v>6531</v>
      </c>
      <c r="E4795" s="585"/>
      <c r="F4795" s="585"/>
    </row>
    <row r="4796" spans="1:6" ht="17.5" customHeight="1" thickBot="1">
      <c r="A4796" s="593">
        <v>71781</v>
      </c>
      <c r="B4796" s="594">
        <v>19</v>
      </c>
      <c r="C4796" s="595" t="s">
        <v>11938</v>
      </c>
      <c r="D4796" s="596" t="s">
        <v>6531</v>
      </c>
      <c r="E4796" s="585"/>
      <c r="F4796" s="585"/>
    </row>
    <row r="4797" spans="1:6" ht="17.5" customHeight="1" thickBot="1">
      <c r="A4797" s="593">
        <v>71782</v>
      </c>
      <c r="B4797" s="594">
        <v>19</v>
      </c>
      <c r="C4797" s="595" t="s">
        <v>11939</v>
      </c>
      <c r="D4797" s="596" t="s">
        <v>6531</v>
      </c>
      <c r="E4797" s="585"/>
      <c r="F4797" s="585"/>
    </row>
    <row r="4798" spans="1:6" ht="17.5" customHeight="1" thickBot="1">
      <c r="A4798" s="593">
        <v>71783</v>
      </c>
      <c r="B4798" s="594">
        <v>19</v>
      </c>
      <c r="C4798" s="595" t="s">
        <v>11940</v>
      </c>
      <c r="D4798" s="596" t="s">
        <v>6531</v>
      </c>
      <c r="E4798" s="585"/>
      <c r="F4798" s="585"/>
    </row>
    <row r="4799" spans="1:6" ht="17.5" customHeight="1" thickBot="1">
      <c r="A4799" s="593">
        <v>71784</v>
      </c>
      <c r="B4799" s="594">
        <v>19</v>
      </c>
      <c r="C4799" s="595" t="s">
        <v>11941</v>
      </c>
      <c r="D4799" s="596" t="s">
        <v>6531</v>
      </c>
      <c r="E4799" s="585"/>
      <c r="F4799" s="585"/>
    </row>
    <row r="4800" spans="1:6" ht="17.5" customHeight="1" thickBot="1">
      <c r="A4800" s="593">
        <v>71785</v>
      </c>
      <c r="B4800" s="594">
        <v>19</v>
      </c>
      <c r="C4800" s="595" t="s">
        <v>11942</v>
      </c>
      <c r="D4800" s="596" t="s">
        <v>6531</v>
      </c>
      <c r="E4800" s="585"/>
      <c r="F4800" s="585"/>
    </row>
    <row r="4801" spans="1:6" ht="17.5" customHeight="1" thickBot="1">
      <c r="A4801" s="593">
        <v>71786</v>
      </c>
      <c r="B4801" s="594">
        <v>19</v>
      </c>
      <c r="C4801" s="595" t="s">
        <v>11943</v>
      </c>
      <c r="D4801" s="596" t="s">
        <v>6531</v>
      </c>
      <c r="E4801" s="585"/>
      <c r="F4801" s="585"/>
    </row>
    <row r="4802" spans="1:6" ht="17.5" customHeight="1" thickBot="1">
      <c r="A4802" s="593">
        <v>7179</v>
      </c>
      <c r="B4802" s="594">
        <v>19</v>
      </c>
      <c r="C4802" s="595" t="s">
        <v>11944</v>
      </c>
      <c r="D4802" s="596" t="s">
        <v>6531</v>
      </c>
      <c r="E4802" s="585"/>
      <c r="F4802" s="585"/>
    </row>
    <row r="4803" spans="1:6" ht="17.5" customHeight="1" thickBot="1">
      <c r="A4803" s="593">
        <v>71810</v>
      </c>
      <c r="B4803" s="594">
        <v>19</v>
      </c>
      <c r="C4803" s="595" t="s">
        <v>11945</v>
      </c>
      <c r="D4803" s="596" t="s">
        <v>6531</v>
      </c>
      <c r="E4803" s="585"/>
      <c r="F4803" s="585"/>
    </row>
    <row r="4804" spans="1:6" ht="17.5" customHeight="1" thickBot="1">
      <c r="A4804" s="593">
        <v>71811</v>
      </c>
      <c r="B4804" s="594">
        <v>19</v>
      </c>
      <c r="C4804" s="595" t="s">
        <v>11946</v>
      </c>
      <c r="D4804" s="596" t="s">
        <v>6531</v>
      </c>
      <c r="E4804" s="585"/>
      <c r="F4804" s="585"/>
    </row>
    <row r="4805" spans="1:6" ht="17.5" customHeight="1" thickBot="1">
      <c r="A4805" s="593">
        <v>71820</v>
      </c>
      <c r="B4805" s="594">
        <v>19</v>
      </c>
      <c r="C4805" s="595" t="s">
        <v>11947</v>
      </c>
      <c r="D4805" s="596" t="s">
        <v>6531</v>
      </c>
      <c r="E4805" s="585"/>
      <c r="F4805" s="585"/>
    </row>
    <row r="4806" spans="1:6" ht="17.5" customHeight="1" thickBot="1">
      <c r="A4806" s="593">
        <v>71821</v>
      </c>
      <c r="B4806" s="594">
        <v>19</v>
      </c>
      <c r="C4806" s="595" t="s">
        <v>11948</v>
      </c>
      <c r="D4806" s="596" t="s">
        <v>6531</v>
      </c>
      <c r="E4806" s="585"/>
      <c r="F4806" s="585"/>
    </row>
    <row r="4807" spans="1:6" ht="17.5" customHeight="1" thickBot="1">
      <c r="A4807" s="593">
        <v>71822</v>
      </c>
      <c r="B4807" s="594">
        <v>19</v>
      </c>
      <c r="C4807" s="595" t="s">
        <v>11949</v>
      </c>
      <c r="D4807" s="596" t="s">
        <v>6531</v>
      </c>
      <c r="E4807" s="585"/>
      <c r="F4807" s="585"/>
    </row>
    <row r="4808" spans="1:6" ht="17.5" customHeight="1" thickBot="1">
      <c r="A4808" s="593">
        <v>71830</v>
      </c>
      <c r="B4808" s="594">
        <v>19</v>
      </c>
      <c r="C4808" s="595" t="s">
        <v>11950</v>
      </c>
      <c r="D4808" s="596" t="s">
        <v>6531</v>
      </c>
      <c r="E4808" s="585"/>
      <c r="F4808" s="585"/>
    </row>
    <row r="4809" spans="1:6" ht="17.5" customHeight="1" thickBot="1">
      <c r="A4809" s="593">
        <v>71831</v>
      </c>
      <c r="B4809" s="594">
        <v>19</v>
      </c>
      <c r="C4809" s="595" t="s">
        <v>11951</v>
      </c>
      <c r="D4809" s="596" t="s">
        <v>6531</v>
      </c>
      <c r="E4809" s="585"/>
      <c r="F4809" s="585"/>
    </row>
    <row r="4810" spans="1:6" ht="17.5" customHeight="1" thickBot="1">
      <c r="A4810" s="593">
        <v>71832</v>
      </c>
      <c r="B4810" s="594">
        <v>19</v>
      </c>
      <c r="C4810" s="595" t="s">
        <v>11952</v>
      </c>
      <c r="D4810" s="596" t="s">
        <v>6531</v>
      </c>
      <c r="E4810" s="585"/>
      <c r="F4810" s="585"/>
    </row>
    <row r="4811" spans="1:6" ht="17.5" customHeight="1" thickBot="1">
      <c r="A4811" s="593">
        <v>71833</v>
      </c>
      <c r="B4811" s="594">
        <v>19</v>
      </c>
      <c r="C4811" s="595" t="s">
        <v>11953</v>
      </c>
      <c r="D4811" s="596" t="s">
        <v>6531</v>
      </c>
      <c r="E4811" s="585"/>
      <c r="F4811" s="585"/>
    </row>
    <row r="4812" spans="1:6" ht="17.5" customHeight="1" thickBot="1">
      <c r="A4812" s="593">
        <v>71834</v>
      </c>
      <c r="B4812" s="594">
        <v>19</v>
      </c>
      <c r="C4812" s="595" t="s">
        <v>11954</v>
      </c>
      <c r="D4812" s="596" t="s">
        <v>6531</v>
      </c>
      <c r="E4812" s="585"/>
      <c r="F4812" s="585"/>
    </row>
    <row r="4813" spans="1:6" ht="17.5" customHeight="1" thickBot="1">
      <c r="A4813" s="593">
        <v>71835</v>
      </c>
      <c r="B4813" s="594">
        <v>19</v>
      </c>
      <c r="C4813" s="595" t="s">
        <v>11955</v>
      </c>
      <c r="D4813" s="596" t="s">
        <v>6531</v>
      </c>
      <c r="E4813" s="585"/>
      <c r="F4813" s="585"/>
    </row>
    <row r="4814" spans="1:6" ht="17.5" customHeight="1" thickBot="1">
      <c r="A4814" s="593">
        <v>71840</v>
      </c>
      <c r="B4814" s="594">
        <v>19</v>
      </c>
      <c r="C4814" s="595" t="s">
        <v>11956</v>
      </c>
      <c r="D4814" s="596" t="s">
        <v>6531</v>
      </c>
      <c r="E4814" s="585"/>
      <c r="F4814" s="585"/>
    </row>
    <row r="4815" spans="1:6" ht="17.5" customHeight="1" thickBot="1">
      <c r="A4815" s="593">
        <v>71841</v>
      </c>
      <c r="B4815" s="594">
        <v>19</v>
      </c>
      <c r="C4815" s="595" t="s">
        <v>11957</v>
      </c>
      <c r="D4815" s="596" t="s">
        <v>6531</v>
      </c>
      <c r="E4815" s="585"/>
      <c r="F4815" s="585"/>
    </row>
    <row r="4816" spans="1:6" ht="17.5" customHeight="1" thickBot="1">
      <c r="A4816" s="593">
        <v>71910</v>
      </c>
      <c r="B4816" s="594">
        <v>19</v>
      </c>
      <c r="C4816" s="595" t="s">
        <v>11958</v>
      </c>
      <c r="D4816" s="596" t="s">
        <v>6531</v>
      </c>
      <c r="E4816" s="585"/>
      <c r="F4816" s="585"/>
    </row>
    <row r="4817" spans="1:6" ht="17.5" customHeight="1" thickBot="1">
      <c r="A4817" s="593">
        <v>71911</v>
      </c>
      <c r="B4817" s="594">
        <v>19</v>
      </c>
      <c r="C4817" s="595" t="s">
        <v>11959</v>
      </c>
      <c r="D4817" s="596" t="s">
        <v>6531</v>
      </c>
      <c r="E4817" s="585"/>
      <c r="F4817" s="585"/>
    </row>
    <row r="4818" spans="1:6" ht="17.5" customHeight="1" thickBot="1">
      <c r="A4818" s="593">
        <v>7201</v>
      </c>
      <c r="B4818" s="594">
        <v>2</v>
      </c>
      <c r="C4818" s="595" t="s">
        <v>11960</v>
      </c>
      <c r="D4818" s="596" t="s">
        <v>6531</v>
      </c>
      <c r="E4818" s="585"/>
      <c r="F4818" s="585"/>
    </row>
    <row r="4819" spans="1:6" ht="17.5" customHeight="1" thickBot="1">
      <c r="A4819" s="593">
        <v>7202</v>
      </c>
      <c r="B4819" s="594">
        <v>2</v>
      </c>
      <c r="C4819" s="595" t="s">
        <v>11961</v>
      </c>
      <c r="D4819" s="596" t="s">
        <v>10801</v>
      </c>
      <c r="E4819" s="585"/>
      <c r="F4819" s="585"/>
    </row>
    <row r="4820" spans="1:6" ht="17.5" customHeight="1" thickBot="1">
      <c r="A4820" s="593" t="s">
        <v>11962</v>
      </c>
      <c r="B4820" s="594">
        <v>2</v>
      </c>
      <c r="C4820" s="595" t="s">
        <v>11963</v>
      </c>
      <c r="D4820" s="596" t="s">
        <v>11964</v>
      </c>
      <c r="E4820" s="585"/>
      <c r="F4820" s="585"/>
    </row>
    <row r="4821" spans="1:6" ht="17.5" customHeight="1" thickBot="1">
      <c r="A4821" s="593" t="s">
        <v>11965</v>
      </c>
      <c r="B4821" s="594">
        <v>2</v>
      </c>
      <c r="C4821" s="595" t="s">
        <v>11963</v>
      </c>
      <c r="D4821" s="596" t="s">
        <v>11334</v>
      </c>
      <c r="E4821" s="585"/>
      <c r="F4821" s="585"/>
    </row>
    <row r="4822" spans="1:6" ht="17.5" customHeight="1" thickBot="1">
      <c r="A4822" s="593">
        <v>7203</v>
      </c>
      <c r="B4822" s="594">
        <v>2</v>
      </c>
      <c r="C4822" s="595" t="s">
        <v>11966</v>
      </c>
      <c r="D4822" s="596" t="s">
        <v>6531</v>
      </c>
      <c r="E4822" s="585"/>
      <c r="F4822" s="585"/>
    </row>
    <row r="4823" spans="1:6" ht="17.5" customHeight="1" thickBot="1">
      <c r="A4823" s="593">
        <v>7204</v>
      </c>
      <c r="B4823" s="594">
        <v>2</v>
      </c>
      <c r="C4823" s="595" t="s">
        <v>11967</v>
      </c>
      <c r="D4823" s="596" t="s">
        <v>6531</v>
      </c>
      <c r="E4823" s="585"/>
      <c r="F4823" s="585"/>
    </row>
    <row r="4824" spans="1:6" ht="17.5" customHeight="1" thickBot="1">
      <c r="A4824" s="593">
        <v>7205</v>
      </c>
      <c r="B4824" s="594">
        <v>2</v>
      </c>
      <c r="C4824" s="595" t="s">
        <v>11968</v>
      </c>
      <c r="D4824" s="596" t="s">
        <v>6531</v>
      </c>
      <c r="E4824" s="585"/>
      <c r="F4824" s="585"/>
    </row>
    <row r="4825" spans="1:6" ht="17.5" customHeight="1" thickBot="1">
      <c r="A4825" s="593">
        <v>7206</v>
      </c>
      <c r="B4825" s="594">
        <v>2</v>
      </c>
      <c r="C4825" s="595" t="s">
        <v>11969</v>
      </c>
      <c r="D4825" s="596" t="s">
        <v>6531</v>
      </c>
      <c r="E4825" s="585"/>
      <c r="F4825" s="585"/>
    </row>
    <row r="4826" spans="1:6" ht="17.5" customHeight="1" thickBot="1">
      <c r="A4826" s="593" t="s">
        <v>11970</v>
      </c>
      <c r="B4826" s="594">
        <v>2</v>
      </c>
      <c r="C4826" s="595" t="s">
        <v>11971</v>
      </c>
      <c r="D4826" s="596" t="s">
        <v>6531</v>
      </c>
      <c r="E4826" s="585"/>
      <c r="F4826" s="585"/>
    </row>
    <row r="4827" spans="1:6" ht="17.5" customHeight="1" thickBot="1">
      <c r="A4827" s="593" t="s">
        <v>11972</v>
      </c>
      <c r="B4827" s="594">
        <v>2</v>
      </c>
      <c r="C4827" s="595" t="s">
        <v>11973</v>
      </c>
      <c r="D4827" s="596" t="s">
        <v>6531</v>
      </c>
      <c r="E4827" s="585"/>
      <c r="F4827" s="585"/>
    </row>
    <row r="4828" spans="1:6" ht="17.5" customHeight="1" thickBot="1">
      <c r="A4828" s="593" t="s">
        <v>11974</v>
      </c>
      <c r="B4828" s="594">
        <v>2</v>
      </c>
      <c r="C4828" s="595" t="s">
        <v>11975</v>
      </c>
      <c r="D4828" s="596" t="s">
        <v>11976</v>
      </c>
      <c r="E4828" s="585"/>
      <c r="F4828" s="585"/>
    </row>
    <row r="4829" spans="1:6" ht="17.5" customHeight="1" thickBot="1">
      <c r="A4829" s="593" t="s">
        <v>11977</v>
      </c>
      <c r="B4829" s="594">
        <v>2</v>
      </c>
      <c r="C4829" s="595" t="s">
        <v>11975</v>
      </c>
      <c r="D4829" s="596" t="s">
        <v>11978</v>
      </c>
      <c r="E4829" s="585"/>
      <c r="F4829" s="585"/>
    </row>
    <row r="4830" spans="1:6" ht="17.5" customHeight="1" thickBot="1">
      <c r="A4830" s="593">
        <v>7209</v>
      </c>
      <c r="B4830" s="594">
        <v>2</v>
      </c>
      <c r="C4830" s="595" t="s">
        <v>11979</v>
      </c>
      <c r="D4830" s="596" t="s">
        <v>6531</v>
      </c>
      <c r="E4830" s="585"/>
      <c r="F4830" s="585"/>
    </row>
    <row r="4831" spans="1:6" ht="17.5" customHeight="1" thickBot="1">
      <c r="A4831" s="593">
        <v>7210</v>
      </c>
      <c r="B4831" s="594">
        <v>2</v>
      </c>
      <c r="C4831" s="595" t="s">
        <v>11980</v>
      </c>
      <c r="D4831" s="596" t="s">
        <v>11981</v>
      </c>
      <c r="E4831" s="585"/>
      <c r="F4831" s="585"/>
    </row>
    <row r="4832" spans="1:6" ht="17.5" customHeight="1" thickBot="1">
      <c r="A4832" s="593">
        <v>7211</v>
      </c>
      <c r="B4832" s="594">
        <v>2</v>
      </c>
      <c r="C4832" s="595" t="s">
        <v>11982</v>
      </c>
      <c r="D4832" s="596" t="s">
        <v>10282</v>
      </c>
      <c r="E4832" s="585"/>
      <c r="F4832" s="585"/>
    </row>
    <row r="4833" spans="1:6" ht="17.5" customHeight="1" thickBot="1">
      <c r="A4833" s="593">
        <v>7212</v>
      </c>
      <c r="B4833" s="594">
        <v>2</v>
      </c>
      <c r="C4833" s="595" t="s">
        <v>11983</v>
      </c>
      <c r="D4833" s="596" t="s">
        <v>11984</v>
      </c>
      <c r="E4833" s="585"/>
      <c r="F4833" s="585"/>
    </row>
    <row r="4834" spans="1:6" ht="17.5" customHeight="1" thickBot="1">
      <c r="A4834" s="593">
        <v>7213</v>
      </c>
      <c r="B4834" s="594">
        <v>2</v>
      </c>
      <c r="C4834" s="595" t="s">
        <v>11985</v>
      </c>
      <c r="D4834" s="596" t="s">
        <v>6531</v>
      </c>
      <c r="E4834" s="585"/>
      <c r="F4834" s="585"/>
    </row>
    <row r="4835" spans="1:6" ht="17.5" customHeight="1" thickBot="1">
      <c r="A4835" s="593">
        <v>7214</v>
      </c>
      <c r="B4835" s="594">
        <v>2</v>
      </c>
      <c r="C4835" s="595" t="s">
        <v>11986</v>
      </c>
      <c r="D4835" s="596" t="s">
        <v>6531</v>
      </c>
      <c r="E4835" s="585"/>
      <c r="F4835" s="585"/>
    </row>
    <row r="4836" spans="1:6" ht="17.5" customHeight="1" thickBot="1">
      <c r="A4836" s="593" t="s">
        <v>11987</v>
      </c>
      <c r="B4836" s="594">
        <v>2</v>
      </c>
      <c r="C4836" s="595" t="s">
        <v>11988</v>
      </c>
      <c r="D4836" s="596" t="s">
        <v>6531</v>
      </c>
      <c r="E4836" s="585"/>
      <c r="F4836" s="585"/>
    </row>
    <row r="4837" spans="1:6" ht="17.5" customHeight="1" thickBot="1">
      <c r="A4837" s="593" t="s">
        <v>11989</v>
      </c>
      <c r="B4837" s="594">
        <v>2</v>
      </c>
      <c r="C4837" s="595" t="s">
        <v>11990</v>
      </c>
      <c r="D4837" s="596" t="s">
        <v>6531</v>
      </c>
      <c r="E4837" s="585"/>
      <c r="F4837" s="585"/>
    </row>
    <row r="4838" spans="1:6" ht="17.5" customHeight="1" thickBot="1">
      <c r="A4838" s="593">
        <v>7215</v>
      </c>
      <c r="B4838" s="594">
        <v>2</v>
      </c>
      <c r="C4838" s="595" t="s">
        <v>11991</v>
      </c>
      <c r="D4838" s="596" t="s">
        <v>6531</v>
      </c>
      <c r="E4838" s="585"/>
      <c r="F4838" s="585"/>
    </row>
    <row r="4839" spans="1:6" ht="17.5" customHeight="1" thickBot="1">
      <c r="A4839" s="593">
        <v>7216</v>
      </c>
      <c r="B4839" s="594">
        <v>2</v>
      </c>
      <c r="C4839" s="595" t="s">
        <v>11992</v>
      </c>
      <c r="D4839" s="596" t="s">
        <v>6531</v>
      </c>
      <c r="E4839" s="585"/>
      <c r="F4839" s="585"/>
    </row>
    <row r="4840" spans="1:6" ht="17.5" customHeight="1" thickBot="1">
      <c r="A4840" s="593">
        <v>7217</v>
      </c>
      <c r="B4840" s="594">
        <v>2</v>
      </c>
      <c r="C4840" s="595" t="s">
        <v>11993</v>
      </c>
      <c r="D4840" s="596" t="s">
        <v>6531</v>
      </c>
      <c r="E4840" s="585"/>
      <c r="F4840" s="585"/>
    </row>
    <row r="4841" spans="1:6" ht="17.5" customHeight="1" thickBot="1">
      <c r="A4841" s="593">
        <v>7218</v>
      </c>
      <c r="B4841" s="594">
        <v>2</v>
      </c>
      <c r="C4841" s="595" t="s">
        <v>11994</v>
      </c>
      <c r="D4841" s="596" t="s">
        <v>6531</v>
      </c>
      <c r="E4841" s="585"/>
      <c r="F4841" s="585"/>
    </row>
    <row r="4842" spans="1:6" ht="17.5" customHeight="1" thickBot="1">
      <c r="A4842" s="593">
        <v>7219</v>
      </c>
      <c r="B4842" s="594">
        <v>2</v>
      </c>
      <c r="C4842" s="595" t="s">
        <v>11995</v>
      </c>
      <c r="D4842" s="596" t="s">
        <v>6531</v>
      </c>
      <c r="E4842" s="585"/>
      <c r="F4842" s="585"/>
    </row>
    <row r="4843" spans="1:6" ht="17.5" customHeight="1" thickBot="1">
      <c r="A4843" s="593">
        <v>7220</v>
      </c>
      <c r="B4843" s="594">
        <v>2</v>
      </c>
      <c r="C4843" s="595" t="s">
        <v>11996</v>
      </c>
      <c r="D4843" s="596" t="s">
        <v>6531</v>
      </c>
      <c r="E4843" s="585"/>
      <c r="F4843" s="585"/>
    </row>
    <row r="4844" spans="1:6" ht="17.5" customHeight="1" thickBot="1">
      <c r="A4844" s="593">
        <v>7221</v>
      </c>
      <c r="B4844" s="594">
        <v>2</v>
      </c>
      <c r="C4844" s="595" t="s">
        <v>11997</v>
      </c>
      <c r="D4844" s="596" t="s">
        <v>6531</v>
      </c>
      <c r="E4844" s="585"/>
      <c r="F4844" s="585"/>
    </row>
    <row r="4845" spans="1:6" ht="17.5" customHeight="1" thickBot="1">
      <c r="A4845" s="593">
        <v>7222</v>
      </c>
      <c r="B4845" s="594">
        <v>2</v>
      </c>
      <c r="C4845" s="595" t="s">
        <v>11998</v>
      </c>
      <c r="D4845" s="596" t="s">
        <v>6531</v>
      </c>
      <c r="E4845" s="585"/>
      <c r="F4845" s="585"/>
    </row>
    <row r="4846" spans="1:6" ht="17.5" customHeight="1" thickBot="1">
      <c r="A4846" s="593">
        <v>7223</v>
      </c>
      <c r="B4846" s="594">
        <v>2</v>
      </c>
      <c r="C4846" s="595" t="s">
        <v>11999</v>
      </c>
      <c r="D4846" s="596" t="s">
        <v>6531</v>
      </c>
      <c r="E4846" s="585"/>
      <c r="F4846" s="585"/>
    </row>
    <row r="4847" spans="1:6" ht="17.5" customHeight="1" thickBot="1">
      <c r="A4847" s="593">
        <v>72610</v>
      </c>
      <c r="B4847" s="594">
        <v>19</v>
      </c>
      <c r="C4847" s="595" t="s">
        <v>12000</v>
      </c>
      <c r="D4847" s="596" t="s">
        <v>6531</v>
      </c>
      <c r="E4847" s="585"/>
      <c r="F4847" s="585"/>
    </row>
    <row r="4848" spans="1:6" ht="17.5" customHeight="1" thickBot="1">
      <c r="A4848" s="593">
        <v>72611</v>
      </c>
      <c r="B4848" s="594">
        <v>19</v>
      </c>
      <c r="C4848" s="595" t="s">
        <v>12001</v>
      </c>
      <c r="D4848" s="596" t="s">
        <v>6531</v>
      </c>
      <c r="E4848" s="585"/>
      <c r="F4848" s="585"/>
    </row>
    <row r="4849" spans="1:6" ht="17.5" customHeight="1" thickBot="1">
      <c r="A4849" s="593">
        <v>72612</v>
      </c>
      <c r="B4849" s="594">
        <v>19</v>
      </c>
      <c r="C4849" s="595" t="s">
        <v>12002</v>
      </c>
      <c r="D4849" s="596" t="s">
        <v>6531</v>
      </c>
      <c r="E4849" s="585"/>
      <c r="F4849" s="585"/>
    </row>
    <row r="4850" spans="1:6" ht="17.5" customHeight="1" thickBot="1">
      <c r="A4850" s="593">
        <v>72940</v>
      </c>
      <c r="B4850" s="594">
        <v>19</v>
      </c>
      <c r="C4850" s="595" t="s">
        <v>12003</v>
      </c>
      <c r="D4850" s="596" t="s">
        <v>6531</v>
      </c>
      <c r="E4850" s="585"/>
      <c r="F4850" s="585"/>
    </row>
    <row r="4851" spans="1:6" ht="17.5" customHeight="1" thickBot="1">
      <c r="A4851" s="593">
        <v>72941</v>
      </c>
      <c r="B4851" s="594">
        <v>19</v>
      </c>
      <c r="C4851" s="595" t="s">
        <v>12004</v>
      </c>
      <c r="D4851" s="596" t="s">
        <v>6531</v>
      </c>
      <c r="E4851" s="585"/>
      <c r="F4851" s="585"/>
    </row>
    <row r="4852" spans="1:6" ht="17.5" customHeight="1" thickBot="1">
      <c r="A4852" s="593">
        <v>72942</v>
      </c>
      <c r="B4852" s="594">
        <v>19</v>
      </c>
      <c r="C4852" s="595" t="s">
        <v>12005</v>
      </c>
      <c r="D4852" s="596" t="s">
        <v>6531</v>
      </c>
      <c r="E4852" s="585"/>
      <c r="F4852" s="585"/>
    </row>
    <row r="4853" spans="1:6" ht="17.5" customHeight="1" thickBot="1">
      <c r="A4853" s="593">
        <v>72943</v>
      </c>
      <c r="B4853" s="594">
        <v>19</v>
      </c>
      <c r="C4853" s="595" t="s">
        <v>12006</v>
      </c>
      <c r="D4853" s="596" t="s">
        <v>6531</v>
      </c>
      <c r="E4853" s="585"/>
      <c r="F4853" s="585"/>
    </row>
    <row r="4854" spans="1:6" ht="17.5" customHeight="1" thickBot="1">
      <c r="A4854" s="593">
        <v>72999</v>
      </c>
      <c r="B4854" s="594">
        <v>19</v>
      </c>
      <c r="C4854" s="595" t="s">
        <v>12007</v>
      </c>
      <c r="D4854" s="596" t="s">
        <v>6531</v>
      </c>
      <c r="E4854" s="585"/>
      <c r="F4854" s="585"/>
    </row>
    <row r="4855" spans="1:6" ht="17.5" customHeight="1" thickBot="1">
      <c r="A4855" s="593">
        <v>729998856</v>
      </c>
      <c r="B4855" s="594">
        <v>19</v>
      </c>
      <c r="C4855" s="595" t="s">
        <v>12008</v>
      </c>
      <c r="D4855" s="596" t="s">
        <v>6531</v>
      </c>
      <c r="E4855" s="585"/>
      <c r="F4855" s="585"/>
    </row>
    <row r="4856" spans="1:6" ht="17.5" customHeight="1" thickBot="1">
      <c r="A4856" s="593" t="s">
        <v>12009</v>
      </c>
      <c r="B4856" s="594">
        <v>19</v>
      </c>
      <c r="C4856" s="595" t="s">
        <v>12010</v>
      </c>
      <c r="D4856" s="596" t="s">
        <v>6531</v>
      </c>
      <c r="E4856" s="585"/>
      <c r="F4856" s="585"/>
    </row>
    <row r="4857" spans="1:6" ht="17.5" customHeight="1" thickBot="1">
      <c r="A4857" s="593" t="s">
        <v>12011</v>
      </c>
      <c r="B4857" s="594">
        <v>19</v>
      </c>
      <c r="C4857" s="595" t="s">
        <v>12010</v>
      </c>
      <c r="D4857" s="596" t="s">
        <v>6531</v>
      </c>
      <c r="E4857" s="585"/>
      <c r="F4857" s="585"/>
    </row>
    <row r="4858" spans="1:6" ht="17.5" customHeight="1" thickBot="1">
      <c r="A4858" s="593" t="s">
        <v>12012</v>
      </c>
      <c r="B4858" s="594">
        <v>19</v>
      </c>
      <c r="C4858" s="595" t="s">
        <v>12013</v>
      </c>
      <c r="D4858" s="596" t="s">
        <v>6531</v>
      </c>
      <c r="E4858" s="585"/>
      <c r="F4858" s="585"/>
    </row>
    <row r="4859" spans="1:6" ht="17.5" customHeight="1" thickBot="1">
      <c r="A4859" s="593" t="s">
        <v>12014</v>
      </c>
      <c r="B4859" s="594">
        <v>19</v>
      </c>
      <c r="C4859" s="595" t="s">
        <v>12015</v>
      </c>
      <c r="D4859" s="596" t="s">
        <v>6531</v>
      </c>
      <c r="E4859" s="585"/>
      <c r="F4859" s="585"/>
    </row>
    <row r="4860" spans="1:6" ht="17.5" customHeight="1" thickBot="1">
      <c r="A4860" s="593" t="s">
        <v>12016</v>
      </c>
      <c r="B4860" s="594">
        <v>19</v>
      </c>
      <c r="C4860" s="595" t="s">
        <v>12017</v>
      </c>
      <c r="D4860" s="596" t="s">
        <v>6531</v>
      </c>
      <c r="E4860" s="585"/>
      <c r="F4860" s="585"/>
    </row>
    <row r="4861" spans="1:6" ht="17.5" customHeight="1" thickBot="1">
      <c r="A4861" s="593" t="s">
        <v>12018</v>
      </c>
      <c r="B4861" s="594">
        <v>19</v>
      </c>
      <c r="C4861" s="595" t="s">
        <v>12019</v>
      </c>
      <c r="D4861" s="596" t="s">
        <v>6531</v>
      </c>
      <c r="E4861" s="585"/>
      <c r="F4861" s="585"/>
    </row>
    <row r="4862" spans="1:6" ht="17.5" customHeight="1" thickBot="1">
      <c r="A4862" s="593">
        <v>7301</v>
      </c>
      <c r="B4862" s="594">
        <v>2</v>
      </c>
      <c r="C4862" s="595" t="s">
        <v>12020</v>
      </c>
      <c r="D4862" s="596" t="s">
        <v>12021</v>
      </c>
      <c r="E4862" s="585"/>
      <c r="F4862" s="585"/>
    </row>
    <row r="4863" spans="1:6" ht="17.5" customHeight="1" thickBot="1">
      <c r="A4863" s="593">
        <v>7302</v>
      </c>
      <c r="B4863" s="594">
        <v>2</v>
      </c>
      <c r="C4863" s="595" t="s">
        <v>12022</v>
      </c>
      <c r="D4863" s="596" t="s">
        <v>6531</v>
      </c>
      <c r="E4863" s="585"/>
      <c r="F4863" s="585"/>
    </row>
    <row r="4864" spans="1:6" ht="17.5" customHeight="1" thickBot="1">
      <c r="A4864" s="593">
        <v>7303</v>
      </c>
      <c r="B4864" s="594">
        <v>2</v>
      </c>
      <c r="C4864" s="595" t="s">
        <v>12023</v>
      </c>
      <c r="D4864" s="596" t="s">
        <v>6531</v>
      </c>
      <c r="E4864" s="585"/>
      <c r="F4864" s="585"/>
    </row>
    <row r="4865" spans="1:6" ht="17.5" customHeight="1" thickBot="1">
      <c r="A4865" s="593">
        <v>7304</v>
      </c>
      <c r="B4865" s="594">
        <v>2</v>
      </c>
      <c r="C4865" s="595" t="s">
        <v>12024</v>
      </c>
      <c r="D4865" s="596" t="s">
        <v>6531</v>
      </c>
      <c r="E4865" s="585"/>
      <c r="F4865" s="585"/>
    </row>
    <row r="4866" spans="1:6" ht="17.5" customHeight="1" thickBot="1">
      <c r="A4866" s="593">
        <v>7305</v>
      </c>
      <c r="B4866" s="594">
        <v>2</v>
      </c>
      <c r="C4866" s="595" t="s">
        <v>12025</v>
      </c>
      <c r="D4866" s="596" t="s">
        <v>6531</v>
      </c>
      <c r="E4866" s="585"/>
      <c r="F4866" s="585"/>
    </row>
    <row r="4867" spans="1:6" ht="17.5" customHeight="1" thickBot="1">
      <c r="A4867" s="593">
        <v>7306</v>
      </c>
      <c r="B4867" s="594">
        <v>2</v>
      </c>
      <c r="C4867" s="595" t="s">
        <v>12026</v>
      </c>
      <c r="D4867" s="596" t="s">
        <v>6531</v>
      </c>
      <c r="E4867" s="585"/>
      <c r="F4867" s="585"/>
    </row>
    <row r="4868" spans="1:6" ht="17.5" customHeight="1" thickBot="1">
      <c r="A4868" s="593">
        <v>7307</v>
      </c>
      <c r="B4868" s="594">
        <v>2</v>
      </c>
      <c r="C4868" s="595" t="s">
        <v>12027</v>
      </c>
      <c r="D4868" s="596" t="s">
        <v>6531</v>
      </c>
      <c r="E4868" s="585"/>
      <c r="F4868" s="585"/>
    </row>
    <row r="4869" spans="1:6" ht="17.5" customHeight="1" thickBot="1">
      <c r="A4869" s="593">
        <v>7308</v>
      </c>
      <c r="B4869" s="594">
        <v>2</v>
      </c>
      <c r="C4869" s="595" t="s">
        <v>12028</v>
      </c>
      <c r="D4869" s="596" t="s">
        <v>6531</v>
      </c>
      <c r="E4869" s="585"/>
      <c r="F4869" s="585"/>
    </row>
    <row r="4870" spans="1:6" ht="17.5" customHeight="1" thickBot="1">
      <c r="A4870" s="593">
        <v>7309</v>
      </c>
      <c r="B4870" s="594">
        <v>2</v>
      </c>
      <c r="C4870" s="595" t="s">
        <v>12029</v>
      </c>
      <c r="D4870" s="596" t="s">
        <v>6531</v>
      </c>
      <c r="E4870" s="585"/>
      <c r="F4870" s="585"/>
    </row>
    <row r="4871" spans="1:6" ht="17.5" customHeight="1" thickBot="1">
      <c r="A4871" s="593">
        <v>7310</v>
      </c>
      <c r="B4871" s="594">
        <v>2</v>
      </c>
      <c r="C4871" s="595" t="s">
        <v>12030</v>
      </c>
      <c r="D4871" s="596" t="s">
        <v>6531</v>
      </c>
      <c r="E4871" s="585"/>
      <c r="F4871" s="585"/>
    </row>
    <row r="4872" spans="1:6" ht="17.5" customHeight="1" thickBot="1">
      <c r="A4872" s="593">
        <v>7311</v>
      </c>
      <c r="B4872" s="594">
        <v>2</v>
      </c>
      <c r="C4872" s="595" t="s">
        <v>12031</v>
      </c>
      <c r="D4872" s="596" t="s">
        <v>12032</v>
      </c>
      <c r="E4872" s="585"/>
      <c r="F4872" s="585"/>
    </row>
    <row r="4873" spans="1:6" ht="17.5" customHeight="1" thickBot="1">
      <c r="A4873" s="593">
        <v>7312</v>
      </c>
      <c r="B4873" s="594">
        <v>2</v>
      </c>
      <c r="C4873" s="595" t="s">
        <v>12033</v>
      </c>
      <c r="D4873" s="596" t="s">
        <v>6531</v>
      </c>
      <c r="E4873" s="585"/>
      <c r="F4873" s="585"/>
    </row>
    <row r="4874" spans="1:6" ht="17.5" customHeight="1" thickBot="1">
      <c r="A4874" s="593">
        <v>7313</v>
      </c>
      <c r="B4874" s="594">
        <v>2</v>
      </c>
      <c r="C4874" s="595" t="s">
        <v>12034</v>
      </c>
      <c r="D4874" s="596" t="s">
        <v>6531</v>
      </c>
      <c r="E4874" s="585"/>
      <c r="F4874" s="585"/>
    </row>
    <row r="4875" spans="1:6" ht="17.5" customHeight="1" thickBot="1">
      <c r="A4875" s="593">
        <v>7314</v>
      </c>
      <c r="B4875" s="594">
        <v>2</v>
      </c>
      <c r="C4875" s="595" t="s">
        <v>12035</v>
      </c>
      <c r="D4875" s="596" t="s">
        <v>6531</v>
      </c>
      <c r="E4875" s="585"/>
      <c r="F4875" s="585"/>
    </row>
    <row r="4876" spans="1:6" ht="17.5" customHeight="1" thickBot="1">
      <c r="A4876" s="593">
        <v>7315</v>
      </c>
      <c r="B4876" s="594">
        <v>2</v>
      </c>
      <c r="C4876" s="595" t="s">
        <v>12036</v>
      </c>
      <c r="D4876" s="596" t="s">
        <v>6531</v>
      </c>
      <c r="E4876" s="585"/>
      <c r="F4876" s="585"/>
    </row>
    <row r="4877" spans="1:6" ht="17.5" customHeight="1" thickBot="1">
      <c r="A4877" s="593">
        <v>7316</v>
      </c>
      <c r="B4877" s="594">
        <v>2</v>
      </c>
      <c r="C4877" s="595" t="s">
        <v>12037</v>
      </c>
      <c r="D4877" s="596" t="s">
        <v>6531</v>
      </c>
      <c r="E4877" s="585"/>
      <c r="F4877" s="585"/>
    </row>
    <row r="4878" spans="1:6" ht="17.5" customHeight="1" thickBot="1">
      <c r="A4878" s="593">
        <v>7317</v>
      </c>
      <c r="B4878" s="594">
        <v>2</v>
      </c>
      <c r="C4878" s="595" t="s">
        <v>12038</v>
      </c>
      <c r="D4878" s="596" t="s">
        <v>6531</v>
      </c>
      <c r="E4878" s="585"/>
      <c r="F4878" s="585"/>
    </row>
    <row r="4879" spans="1:6" ht="17.5" customHeight="1" thickBot="1">
      <c r="A4879" s="593">
        <v>7318</v>
      </c>
      <c r="B4879" s="594">
        <v>2</v>
      </c>
      <c r="C4879" s="595" t="s">
        <v>12039</v>
      </c>
      <c r="D4879" s="596" t="s">
        <v>6531</v>
      </c>
      <c r="E4879" s="585"/>
      <c r="F4879" s="585"/>
    </row>
    <row r="4880" spans="1:6" ht="17.5" customHeight="1" thickBot="1">
      <c r="A4880" s="593">
        <v>7319</v>
      </c>
      <c r="B4880" s="594">
        <v>2</v>
      </c>
      <c r="C4880" s="595" t="s">
        <v>12040</v>
      </c>
      <c r="D4880" s="596" t="s">
        <v>6531</v>
      </c>
      <c r="E4880" s="585"/>
      <c r="F4880" s="585"/>
    </row>
    <row r="4881" spans="1:6" ht="17.5" customHeight="1" thickBot="1">
      <c r="A4881" s="593">
        <v>7320</v>
      </c>
      <c r="B4881" s="594">
        <v>2</v>
      </c>
      <c r="C4881" s="595" t="s">
        <v>12041</v>
      </c>
      <c r="D4881" s="596" t="s">
        <v>6531</v>
      </c>
      <c r="E4881" s="585"/>
      <c r="F4881" s="585"/>
    </row>
    <row r="4882" spans="1:6" ht="17.5" customHeight="1" thickBot="1">
      <c r="A4882" s="593">
        <v>740</v>
      </c>
      <c r="B4882" s="594">
        <v>19</v>
      </c>
      <c r="C4882" s="595" t="s">
        <v>12042</v>
      </c>
      <c r="D4882" s="596" t="s">
        <v>6531</v>
      </c>
      <c r="E4882" s="585"/>
      <c r="F4882" s="585"/>
    </row>
    <row r="4883" spans="1:6" ht="17.5" customHeight="1" thickBot="1">
      <c r="A4883" s="593">
        <v>7401</v>
      </c>
      <c r="B4883" s="594">
        <v>2</v>
      </c>
      <c r="C4883" s="595" t="s">
        <v>12043</v>
      </c>
      <c r="D4883" s="596" t="s">
        <v>6531</v>
      </c>
      <c r="E4883" s="585"/>
      <c r="F4883" s="585"/>
    </row>
    <row r="4884" spans="1:6" ht="17.5" customHeight="1" thickBot="1">
      <c r="A4884" s="593">
        <v>7402</v>
      </c>
      <c r="B4884" s="594">
        <v>2</v>
      </c>
      <c r="C4884" s="595" t="s">
        <v>12044</v>
      </c>
      <c r="D4884" s="596" t="s">
        <v>6531</v>
      </c>
      <c r="E4884" s="585"/>
      <c r="F4884" s="585"/>
    </row>
    <row r="4885" spans="1:6" ht="17.5" customHeight="1" thickBot="1">
      <c r="A4885" s="593">
        <v>741</v>
      </c>
      <c r="B4885" s="594">
        <v>19</v>
      </c>
      <c r="C4885" s="595" t="s">
        <v>12045</v>
      </c>
      <c r="D4885" s="596" t="s">
        <v>6531</v>
      </c>
      <c r="E4885" s="585"/>
      <c r="F4885" s="585"/>
    </row>
    <row r="4886" spans="1:6" ht="17.5" customHeight="1" thickBot="1">
      <c r="A4886" s="593">
        <v>7501</v>
      </c>
      <c r="B4886" s="594">
        <v>2</v>
      </c>
      <c r="C4886" s="595" t="s">
        <v>12046</v>
      </c>
      <c r="D4886" s="596" t="s">
        <v>6531</v>
      </c>
      <c r="E4886" s="585"/>
      <c r="F4886" s="585"/>
    </row>
    <row r="4887" spans="1:6" ht="17.5" customHeight="1" thickBot="1">
      <c r="A4887" s="593">
        <v>7502</v>
      </c>
      <c r="B4887" s="594">
        <v>2</v>
      </c>
      <c r="C4887" s="595" t="s">
        <v>12047</v>
      </c>
      <c r="D4887" s="596" t="s">
        <v>6531</v>
      </c>
      <c r="E4887" s="585"/>
      <c r="F4887" s="585"/>
    </row>
    <row r="4888" spans="1:6" ht="17.5" customHeight="1" thickBot="1">
      <c r="A4888" s="593">
        <v>7503</v>
      </c>
      <c r="B4888" s="594">
        <v>2</v>
      </c>
      <c r="C4888" s="595" t="s">
        <v>12048</v>
      </c>
      <c r="D4888" s="596" t="s">
        <v>11709</v>
      </c>
      <c r="E4888" s="585"/>
      <c r="F4888" s="585"/>
    </row>
    <row r="4889" spans="1:6" ht="17.5" customHeight="1" thickBot="1">
      <c r="A4889" s="593">
        <v>7504</v>
      </c>
      <c r="B4889" s="594">
        <v>2</v>
      </c>
      <c r="C4889" s="595" t="s">
        <v>12049</v>
      </c>
      <c r="D4889" s="596" t="s">
        <v>6531</v>
      </c>
      <c r="E4889" s="585"/>
      <c r="F4889" s="585"/>
    </row>
    <row r="4890" spans="1:6" ht="17.5" customHeight="1" thickBot="1">
      <c r="A4890" s="593">
        <v>7505</v>
      </c>
      <c r="B4890" s="594">
        <v>2</v>
      </c>
      <c r="C4890" s="595" t="s">
        <v>12050</v>
      </c>
      <c r="D4890" s="596" t="s">
        <v>6531</v>
      </c>
      <c r="E4890" s="585"/>
      <c r="F4890" s="585"/>
    </row>
    <row r="4891" spans="1:6" ht="17.5" customHeight="1" thickBot="1">
      <c r="A4891" s="593">
        <v>7506</v>
      </c>
      <c r="B4891" s="594">
        <v>2</v>
      </c>
      <c r="C4891" s="595" t="s">
        <v>12051</v>
      </c>
      <c r="D4891" s="596" t="s">
        <v>6531</v>
      </c>
      <c r="E4891" s="585"/>
      <c r="F4891" s="585"/>
    </row>
    <row r="4892" spans="1:6" ht="17.5" customHeight="1" thickBot="1">
      <c r="A4892" s="593">
        <v>7601</v>
      </c>
      <c r="B4892" s="594">
        <v>2</v>
      </c>
      <c r="C4892" s="595" t="s">
        <v>12052</v>
      </c>
      <c r="D4892" s="596" t="s">
        <v>6531</v>
      </c>
      <c r="E4892" s="585"/>
      <c r="F4892" s="585"/>
    </row>
    <row r="4893" spans="1:6" ht="17.5" customHeight="1" thickBot="1">
      <c r="A4893" s="593">
        <v>7602</v>
      </c>
      <c r="B4893" s="594">
        <v>2</v>
      </c>
      <c r="C4893" s="595" t="s">
        <v>12053</v>
      </c>
      <c r="D4893" s="596" t="s">
        <v>6531</v>
      </c>
      <c r="E4893" s="585"/>
      <c r="F4893" s="585"/>
    </row>
    <row r="4894" spans="1:6" ht="17.5" customHeight="1" thickBot="1">
      <c r="A4894" s="593">
        <v>7611</v>
      </c>
      <c r="B4894" s="594">
        <v>19</v>
      </c>
      <c r="C4894" s="595" t="s">
        <v>12054</v>
      </c>
      <c r="D4894" s="596" t="s">
        <v>6531</v>
      </c>
      <c r="E4894" s="585"/>
      <c r="F4894" s="585"/>
    </row>
    <row r="4895" spans="1:6" ht="17.5" customHeight="1" thickBot="1">
      <c r="A4895" s="593">
        <v>762</v>
      </c>
      <c r="B4895" s="594">
        <v>19</v>
      </c>
      <c r="C4895" s="595" t="s">
        <v>12055</v>
      </c>
      <c r="D4895" s="596" t="s">
        <v>6531</v>
      </c>
      <c r="E4895" s="585"/>
      <c r="F4895" s="585"/>
    </row>
    <row r="4896" spans="1:6" ht="17.5" customHeight="1" thickBot="1">
      <c r="A4896" s="593">
        <v>7631</v>
      </c>
      <c r="B4896" s="594">
        <v>19</v>
      </c>
      <c r="C4896" s="595" t="s">
        <v>12056</v>
      </c>
      <c r="D4896" s="596" t="s">
        <v>6531</v>
      </c>
      <c r="E4896" s="585"/>
      <c r="F4896" s="585"/>
    </row>
    <row r="4897" spans="1:6" ht="17.5" customHeight="1" thickBot="1">
      <c r="A4897" s="593">
        <v>7639</v>
      </c>
      <c r="B4897" s="594">
        <v>19</v>
      </c>
      <c r="C4897" s="595" t="s">
        <v>12057</v>
      </c>
      <c r="D4897" s="596" t="s">
        <v>6531</v>
      </c>
      <c r="E4897" s="585"/>
      <c r="F4897" s="585"/>
    </row>
    <row r="4898" spans="1:6" ht="17.5" customHeight="1" thickBot="1">
      <c r="A4898" s="593">
        <v>7641</v>
      </c>
      <c r="B4898" s="594">
        <v>19</v>
      </c>
      <c r="C4898" s="595" t="s">
        <v>12058</v>
      </c>
      <c r="D4898" s="596" t="s">
        <v>6531</v>
      </c>
      <c r="E4898" s="585"/>
      <c r="F4898" s="585"/>
    </row>
    <row r="4899" spans="1:6" ht="17.5" customHeight="1" thickBot="1">
      <c r="A4899" s="593">
        <v>7644</v>
      </c>
      <c r="B4899" s="594">
        <v>19</v>
      </c>
      <c r="C4899" s="595" t="s">
        <v>12059</v>
      </c>
      <c r="D4899" s="596" t="s">
        <v>6531</v>
      </c>
      <c r="E4899" s="585"/>
      <c r="F4899" s="585"/>
    </row>
    <row r="4900" spans="1:6" ht="17.5" customHeight="1" thickBot="1">
      <c r="A4900" s="593">
        <v>765</v>
      </c>
      <c r="B4900" s="594">
        <v>19</v>
      </c>
      <c r="C4900" s="595" t="s">
        <v>12060</v>
      </c>
      <c r="D4900" s="596" t="s">
        <v>6531</v>
      </c>
      <c r="E4900" s="585"/>
      <c r="F4900" s="585"/>
    </row>
    <row r="4901" spans="1:6" ht="17.5" customHeight="1" thickBot="1">
      <c r="A4901" s="593">
        <v>7661</v>
      </c>
      <c r="B4901" s="594">
        <v>19</v>
      </c>
      <c r="C4901" s="595" t="s">
        <v>12061</v>
      </c>
      <c r="D4901" s="596" t="s">
        <v>6531</v>
      </c>
      <c r="E4901" s="585"/>
      <c r="F4901" s="585"/>
    </row>
    <row r="4902" spans="1:6" ht="17.5" customHeight="1" thickBot="1">
      <c r="A4902" s="593">
        <v>7662</v>
      </c>
      <c r="B4902" s="594">
        <v>19</v>
      </c>
      <c r="C4902" s="595" t="s">
        <v>12062</v>
      </c>
      <c r="D4902" s="596" t="s">
        <v>6531</v>
      </c>
      <c r="E4902" s="585"/>
      <c r="F4902" s="585"/>
    </row>
    <row r="4903" spans="1:6" ht="17.5" customHeight="1" thickBot="1">
      <c r="A4903" s="593">
        <v>7663</v>
      </c>
      <c r="B4903" s="594">
        <v>19</v>
      </c>
      <c r="C4903" s="595" t="s">
        <v>12063</v>
      </c>
      <c r="D4903" s="596" t="s">
        <v>6531</v>
      </c>
      <c r="E4903" s="585"/>
      <c r="F4903" s="585"/>
    </row>
    <row r="4904" spans="1:6" ht="17.5" customHeight="1" thickBot="1">
      <c r="A4904" s="593">
        <v>7664</v>
      </c>
      <c r="B4904" s="594">
        <v>19</v>
      </c>
      <c r="C4904" s="595" t="s">
        <v>12064</v>
      </c>
      <c r="D4904" s="596" t="s">
        <v>6531</v>
      </c>
      <c r="E4904" s="585"/>
      <c r="F4904" s="585"/>
    </row>
    <row r="4905" spans="1:6" ht="17.5" customHeight="1" thickBot="1">
      <c r="A4905" s="593">
        <v>7665</v>
      </c>
      <c r="B4905" s="594">
        <v>19</v>
      </c>
      <c r="C4905" s="595" t="s">
        <v>12065</v>
      </c>
      <c r="D4905" s="596" t="s">
        <v>6531</v>
      </c>
      <c r="E4905" s="585"/>
      <c r="F4905" s="585"/>
    </row>
    <row r="4906" spans="1:6" ht="17.5" customHeight="1" thickBot="1">
      <c r="A4906" s="593">
        <v>7666</v>
      </c>
      <c r="B4906" s="594">
        <v>19</v>
      </c>
      <c r="C4906" s="595" t="s">
        <v>12066</v>
      </c>
      <c r="D4906" s="596" t="s">
        <v>6531</v>
      </c>
      <c r="E4906" s="585"/>
      <c r="F4906" s="585"/>
    </row>
    <row r="4907" spans="1:6" ht="17.5" customHeight="1" thickBot="1">
      <c r="A4907" s="593">
        <v>7667</v>
      </c>
      <c r="B4907" s="594">
        <v>19</v>
      </c>
      <c r="C4907" s="595" t="s">
        <v>12067</v>
      </c>
      <c r="D4907" s="596" t="s">
        <v>6531</v>
      </c>
      <c r="E4907" s="585"/>
      <c r="F4907" s="585"/>
    </row>
    <row r="4908" spans="1:6" ht="17.5" customHeight="1" thickBot="1">
      <c r="A4908" s="593">
        <v>7668</v>
      </c>
      <c r="B4908" s="594">
        <v>19</v>
      </c>
      <c r="C4908" s="595" t="s">
        <v>12068</v>
      </c>
      <c r="D4908" s="596" t="s">
        <v>6531</v>
      </c>
      <c r="E4908" s="585"/>
      <c r="F4908" s="585"/>
    </row>
    <row r="4909" spans="1:6" ht="17.5" customHeight="1" thickBot="1">
      <c r="A4909" s="593">
        <v>7671</v>
      </c>
      <c r="B4909" s="594">
        <v>19</v>
      </c>
      <c r="C4909" s="595" t="s">
        <v>12069</v>
      </c>
      <c r="D4909" s="596" t="s">
        <v>6531</v>
      </c>
      <c r="E4909" s="585"/>
      <c r="F4909" s="585"/>
    </row>
    <row r="4910" spans="1:6" ht="17.5" customHeight="1" thickBot="1">
      <c r="A4910" s="593">
        <v>7672</v>
      </c>
      <c r="B4910" s="594">
        <v>19</v>
      </c>
      <c r="C4910" s="595" t="s">
        <v>12070</v>
      </c>
      <c r="D4910" s="596" t="s">
        <v>6531</v>
      </c>
      <c r="E4910" s="585"/>
      <c r="F4910" s="585"/>
    </row>
    <row r="4911" spans="1:6" ht="17.5" customHeight="1" thickBot="1">
      <c r="A4911" s="593">
        <v>7673</v>
      </c>
      <c r="B4911" s="594">
        <v>19</v>
      </c>
      <c r="C4911" s="595" t="s">
        <v>12071</v>
      </c>
      <c r="D4911" s="596" t="s">
        <v>6531</v>
      </c>
      <c r="E4911" s="585"/>
      <c r="F4911" s="585"/>
    </row>
    <row r="4912" spans="1:6" ht="17.5" customHeight="1" thickBot="1">
      <c r="A4912" s="593">
        <v>7674</v>
      </c>
      <c r="B4912" s="594">
        <v>19</v>
      </c>
      <c r="C4912" s="595" t="s">
        <v>12072</v>
      </c>
      <c r="D4912" s="596" t="s">
        <v>6531</v>
      </c>
      <c r="E4912" s="585"/>
      <c r="F4912" s="585"/>
    </row>
    <row r="4913" spans="1:6" ht="17.5" customHeight="1" thickBot="1">
      <c r="A4913" s="593">
        <v>7675</v>
      </c>
      <c r="B4913" s="594">
        <v>19</v>
      </c>
      <c r="C4913" s="595" t="s">
        <v>12073</v>
      </c>
      <c r="D4913" s="596" t="s">
        <v>6531</v>
      </c>
      <c r="E4913" s="585"/>
      <c r="F4913" s="585"/>
    </row>
    <row r="4914" spans="1:6" ht="17.5" customHeight="1" thickBot="1">
      <c r="A4914" s="593">
        <v>7676</v>
      </c>
      <c r="B4914" s="594">
        <v>19</v>
      </c>
      <c r="C4914" s="595" t="s">
        <v>12074</v>
      </c>
      <c r="D4914" s="596" t="s">
        <v>6531</v>
      </c>
      <c r="E4914" s="585"/>
      <c r="F4914" s="585"/>
    </row>
    <row r="4915" spans="1:6" ht="17.5" customHeight="1" thickBot="1">
      <c r="A4915" s="593">
        <v>7677</v>
      </c>
      <c r="B4915" s="594">
        <v>19</v>
      </c>
      <c r="C4915" s="595" t="s">
        <v>12075</v>
      </c>
      <c r="D4915" s="596" t="s">
        <v>6531</v>
      </c>
      <c r="E4915" s="585"/>
      <c r="F4915" s="585"/>
    </row>
    <row r="4916" spans="1:6" ht="17.5" customHeight="1" thickBot="1">
      <c r="A4916" s="593">
        <v>7679</v>
      </c>
      <c r="B4916" s="594">
        <v>19</v>
      </c>
      <c r="C4916" s="595" t="s">
        <v>12076</v>
      </c>
      <c r="D4916" s="596" t="s">
        <v>6531</v>
      </c>
      <c r="E4916" s="585"/>
      <c r="F4916" s="585"/>
    </row>
    <row r="4917" spans="1:6" ht="17.5" customHeight="1" thickBot="1">
      <c r="A4917" s="593">
        <v>7691</v>
      </c>
      <c r="B4917" s="594">
        <v>19</v>
      </c>
      <c r="C4917" s="595" t="s">
        <v>12077</v>
      </c>
      <c r="D4917" s="596" t="s">
        <v>6531</v>
      </c>
      <c r="E4917" s="585"/>
      <c r="F4917" s="585"/>
    </row>
    <row r="4918" spans="1:6" ht="17.5" customHeight="1" thickBot="1">
      <c r="A4918" s="593">
        <v>7692</v>
      </c>
      <c r="B4918" s="594">
        <v>19</v>
      </c>
      <c r="C4918" s="595" t="s">
        <v>12078</v>
      </c>
      <c r="D4918" s="596" t="s">
        <v>6531</v>
      </c>
      <c r="E4918" s="585"/>
      <c r="F4918" s="585"/>
    </row>
    <row r="4919" spans="1:6" ht="17.5" customHeight="1" thickBot="1">
      <c r="A4919" s="593">
        <v>7693</v>
      </c>
      <c r="B4919" s="594">
        <v>19</v>
      </c>
      <c r="C4919" s="595" t="s">
        <v>12079</v>
      </c>
      <c r="D4919" s="596" t="s">
        <v>6531</v>
      </c>
      <c r="E4919" s="585"/>
      <c r="F4919" s="585"/>
    </row>
    <row r="4920" spans="1:6" ht="17.5" customHeight="1" thickBot="1">
      <c r="A4920" s="593">
        <v>7694</v>
      </c>
      <c r="B4920" s="594">
        <v>19</v>
      </c>
      <c r="C4920" s="595" t="s">
        <v>12080</v>
      </c>
      <c r="D4920" s="596" t="s">
        <v>6531</v>
      </c>
      <c r="E4920" s="585"/>
      <c r="F4920" s="585"/>
    </row>
    <row r="4921" spans="1:6" ht="17.5" customHeight="1" thickBot="1">
      <c r="A4921" s="593">
        <v>7697</v>
      </c>
      <c r="B4921" s="594">
        <v>19</v>
      </c>
      <c r="C4921" s="595" t="s">
        <v>12081</v>
      </c>
      <c r="D4921" s="596" t="s">
        <v>6531</v>
      </c>
      <c r="E4921" s="585"/>
      <c r="F4921" s="585"/>
    </row>
    <row r="4922" spans="1:6" ht="17.5" customHeight="1" thickBot="1">
      <c r="A4922" s="593">
        <v>7751</v>
      </c>
      <c r="B4922" s="594">
        <v>19</v>
      </c>
      <c r="C4922" s="595" t="s">
        <v>12082</v>
      </c>
      <c r="D4922" s="596" t="s">
        <v>6531</v>
      </c>
      <c r="E4922" s="585"/>
      <c r="F4922" s="585"/>
    </row>
    <row r="4923" spans="1:6" ht="17.5" customHeight="1" thickBot="1">
      <c r="A4923" s="593">
        <v>7761</v>
      </c>
      <c r="B4923" s="594">
        <v>19</v>
      </c>
      <c r="C4923" s="595" t="s">
        <v>12083</v>
      </c>
      <c r="D4923" s="596" t="s">
        <v>12084</v>
      </c>
      <c r="E4923" s="585"/>
      <c r="F4923" s="585"/>
    </row>
    <row r="4924" spans="1:6" ht="17.5" customHeight="1" thickBot="1">
      <c r="A4924" s="593">
        <v>7762</v>
      </c>
      <c r="B4924" s="594">
        <v>19</v>
      </c>
      <c r="C4924" s="595" t="s">
        <v>12083</v>
      </c>
      <c r="D4924" s="596" t="s">
        <v>12085</v>
      </c>
      <c r="E4924" s="585"/>
      <c r="F4924" s="585"/>
    </row>
    <row r="4925" spans="1:6" ht="17.5" customHeight="1" thickBot="1">
      <c r="A4925" s="593">
        <v>7765</v>
      </c>
      <c r="B4925" s="594">
        <v>19</v>
      </c>
      <c r="C4925" s="595" t="s">
        <v>12083</v>
      </c>
      <c r="D4925" s="596" t="s">
        <v>12086</v>
      </c>
      <c r="E4925" s="585"/>
      <c r="F4925" s="585"/>
    </row>
    <row r="4926" spans="1:6" ht="17.5" customHeight="1" thickBot="1">
      <c r="A4926" s="593">
        <v>7766</v>
      </c>
      <c r="B4926" s="594">
        <v>19</v>
      </c>
      <c r="C4926" s="595" t="s">
        <v>12083</v>
      </c>
      <c r="D4926" s="596" t="s">
        <v>12087</v>
      </c>
      <c r="E4926" s="585"/>
      <c r="F4926" s="585"/>
    </row>
    <row r="4927" spans="1:6" ht="17.5" customHeight="1" thickBot="1">
      <c r="A4927" s="593">
        <v>7767</v>
      </c>
      <c r="B4927" s="594">
        <v>19</v>
      </c>
      <c r="C4927" s="595" t="s">
        <v>12083</v>
      </c>
      <c r="D4927" s="596" t="s">
        <v>12088</v>
      </c>
      <c r="E4927" s="585"/>
      <c r="F4927" s="585"/>
    </row>
    <row r="4928" spans="1:6" ht="17.5" customHeight="1" thickBot="1">
      <c r="A4928" s="593">
        <v>7768</v>
      </c>
      <c r="B4928" s="594">
        <v>19</v>
      </c>
      <c r="C4928" s="595" t="s">
        <v>12083</v>
      </c>
      <c r="D4928" s="596" t="s">
        <v>12089</v>
      </c>
      <c r="E4928" s="585"/>
      <c r="F4928" s="585"/>
    </row>
    <row r="4929" spans="1:6" ht="17.5" customHeight="1" thickBot="1">
      <c r="A4929" s="593">
        <v>7769</v>
      </c>
      <c r="B4929" s="594">
        <v>19</v>
      </c>
      <c r="C4929" s="595" t="s">
        <v>12083</v>
      </c>
      <c r="D4929" s="596" t="s">
        <v>12090</v>
      </c>
      <c r="E4929" s="585"/>
      <c r="F4929" s="585"/>
    </row>
    <row r="4930" spans="1:6" ht="17.5" customHeight="1" thickBot="1">
      <c r="A4930" s="593">
        <v>7779</v>
      </c>
      <c r="B4930" s="594">
        <v>19</v>
      </c>
      <c r="C4930" s="595" t="s">
        <v>12091</v>
      </c>
      <c r="D4930" s="596" t="s">
        <v>6531</v>
      </c>
      <c r="E4930" s="585"/>
      <c r="F4930" s="585"/>
    </row>
    <row r="4931" spans="1:6" ht="17.5" customHeight="1" thickBot="1">
      <c r="A4931" s="593">
        <v>7802</v>
      </c>
      <c r="B4931" s="594">
        <v>19</v>
      </c>
      <c r="C4931" s="595" t="s">
        <v>12092</v>
      </c>
      <c r="D4931" s="596" t="s">
        <v>12085</v>
      </c>
      <c r="E4931" s="585"/>
      <c r="F4931" s="585"/>
    </row>
    <row r="4932" spans="1:6" ht="17.5" customHeight="1" thickBot="1">
      <c r="A4932" s="593">
        <v>7803</v>
      </c>
      <c r="B4932" s="594">
        <v>19</v>
      </c>
      <c r="C4932" s="595" t="s">
        <v>12092</v>
      </c>
      <c r="D4932" s="596" t="s">
        <v>12093</v>
      </c>
      <c r="E4932" s="585"/>
      <c r="F4932" s="585"/>
    </row>
    <row r="4933" spans="1:6" ht="17.5" customHeight="1" thickBot="1">
      <c r="A4933" s="593">
        <v>7805</v>
      </c>
      <c r="B4933" s="594">
        <v>19</v>
      </c>
      <c r="C4933" s="595" t="s">
        <v>12092</v>
      </c>
      <c r="D4933" s="596" t="s">
        <v>12086</v>
      </c>
      <c r="E4933" s="585"/>
      <c r="F4933" s="585"/>
    </row>
    <row r="4934" spans="1:6" ht="17.5" customHeight="1" thickBot="1">
      <c r="A4934" s="593">
        <v>7807</v>
      </c>
      <c r="B4934" s="594">
        <v>19</v>
      </c>
      <c r="C4934" s="595" t="s">
        <v>12092</v>
      </c>
      <c r="D4934" s="596" t="s">
        <v>12088</v>
      </c>
      <c r="E4934" s="585"/>
      <c r="F4934" s="585"/>
    </row>
    <row r="4935" spans="1:6" ht="17.5" customHeight="1" thickBot="1">
      <c r="A4935" s="593">
        <v>7811</v>
      </c>
      <c r="B4935" s="594">
        <v>19</v>
      </c>
      <c r="C4935" s="595" t="s">
        <v>12094</v>
      </c>
      <c r="D4935" s="596" t="s">
        <v>12084</v>
      </c>
      <c r="E4935" s="585"/>
      <c r="F4935" s="585"/>
    </row>
    <row r="4936" spans="1:6" ht="17.5" customHeight="1" thickBot="1">
      <c r="A4936" s="593">
        <v>7813</v>
      </c>
      <c r="B4936" s="594">
        <v>19</v>
      </c>
      <c r="C4936" s="595" t="s">
        <v>12094</v>
      </c>
      <c r="D4936" s="596" t="s">
        <v>12093</v>
      </c>
      <c r="E4936" s="585"/>
      <c r="F4936" s="585"/>
    </row>
    <row r="4937" spans="1:6" ht="17.5" customHeight="1" thickBot="1">
      <c r="A4937" s="593">
        <v>7817</v>
      </c>
      <c r="B4937" s="594">
        <v>19</v>
      </c>
      <c r="C4937" s="595" t="s">
        <v>12095</v>
      </c>
      <c r="D4937" s="596" t="s">
        <v>12088</v>
      </c>
      <c r="E4937" s="585"/>
      <c r="F4937" s="585"/>
    </row>
    <row r="4938" spans="1:6" ht="17.5" customHeight="1" thickBot="1">
      <c r="A4938" s="593">
        <v>7819</v>
      </c>
      <c r="B4938" s="594">
        <v>19</v>
      </c>
      <c r="C4938" s="595" t="s">
        <v>12095</v>
      </c>
      <c r="D4938" s="596" t="s">
        <v>12090</v>
      </c>
      <c r="E4938" s="585"/>
      <c r="F4938" s="585"/>
    </row>
    <row r="4939" spans="1:6" ht="17.5" customHeight="1" thickBot="1">
      <c r="A4939" s="593">
        <v>7825</v>
      </c>
      <c r="B4939" s="594">
        <v>19</v>
      </c>
      <c r="C4939" s="595" t="s">
        <v>12096</v>
      </c>
      <c r="D4939" s="596" t="s">
        <v>12086</v>
      </c>
      <c r="E4939" s="585"/>
      <c r="F4939" s="585"/>
    </row>
    <row r="4940" spans="1:6" ht="17.5" customHeight="1" thickBot="1">
      <c r="A4940" s="593">
        <v>7835</v>
      </c>
      <c r="B4940" s="594">
        <v>19</v>
      </c>
      <c r="C4940" s="595" t="s">
        <v>12097</v>
      </c>
      <c r="D4940" s="596" t="s">
        <v>12086</v>
      </c>
      <c r="E4940" s="585"/>
      <c r="F4940" s="585"/>
    </row>
    <row r="4941" spans="1:6" ht="17.5" customHeight="1" thickBot="1">
      <c r="A4941" s="593">
        <v>7862</v>
      </c>
      <c r="B4941" s="594">
        <v>19</v>
      </c>
      <c r="C4941" s="595" t="s">
        <v>12098</v>
      </c>
      <c r="D4941" s="596" t="s">
        <v>12085</v>
      </c>
      <c r="E4941" s="585"/>
      <c r="F4941" s="585"/>
    </row>
    <row r="4942" spans="1:6" ht="17.5" customHeight="1" thickBot="1">
      <c r="A4942" s="593">
        <v>7863</v>
      </c>
      <c r="B4942" s="594">
        <v>19</v>
      </c>
      <c r="C4942" s="595" t="s">
        <v>12099</v>
      </c>
      <c r="D4942" s="596" t="s">
        <v>12093</v>
      </c>
      <c r="E4942" s="585"/>
      <c r="F4942" s="585"/>
    </row>
    <row r="4943" spans="1:6" ht="17.5" customHeight="1" thickBot="1">
      <c r="A4943" s="593">
        <v>7864</v>
      </c>
      <c r="B4943" s="594">
        <v>19</v>
      </c>
      <c r="C4943" s="595" t="s">
        <v>12099</v>
      </c>
      <c r="D4943" s="596" t="s">
        <v>12100</v>
      </c>
      <c r="E4943" s="585"/>
      <c r="F4943" s="585"/>
    </row>
    <row r="4944" spans="1:6" ht="17.5" customHeight="1" thickBot="1">
      <c r="A4944" s="593">
        <v>7865</v>
      </c>
      <c r="B4944" s="594">
        <v>19</v>
      </c>
      <c r="C4944" s="595" t="s">
        <v>12099</v>
      </c>
      <c r="D4944" s="596" t="s">
        <v>12086</v>
      </c>
      <c r="E4944" s="585"/>
      <c r="F4944" s="585"/>
    </row>
    <row r="4945" spans="1:6" ht="17.5" customHeight="1" thickBot="1">
      <c r="A4945" s="593">
        <v>7866</v>
      </c>
      <c r="B4945" s="594">
        <v>19</v>
      </c>
      <c r="C4945" s="595" t="s">
        <v>12099</v>
      </c>
      <c r="D4945" s="596" t="s">
        <v>12087</v>
      </c>
      <c r="E4945" s="585"/>
      <c r="F4945" s="585"/>
    </row>
    <row r="4946" spans="1:6" ht="17.5" customHeight="1" thickBot="1">
      <c r="A4946" s="593">
        <v>7867</v>
      </c>
      <c r="B4946" s="594">
        <v>19</v>
      </c>
      <c r="C4946" s="595" t="s">
        <v>12098</v>
      </c>
      <c r="D4946" s="596" t="s">
        <v>12088</v>
      </c>
      <c r="E4946" s="585"/>
      <c r="F4946" s="585"/>
    </row>
    <row r="4947" spans="1:6" ht="17.5" customHeight="1" thickBot="1">
      <c r="A4947" s="593">
        <v>7868</v>
      </c>
      <c r="B4947" s="594">
        <v>19</v>
      </c>
      <c r="C4947" s="595" t="s">
        <v>12099</v>
      </c>
      <c r="D4947" s="596" t="s">
        <v>12089</v>
      </c>
      <c r="E4947" s="585"/>
      <c r="F4947" s="585"/>
    </row>
    <row r="4948" spans="1:6" ht="17.5" customHeight="1" thickBot="1">
      <c r="A4948" s="593">
        <v>7869</v>
      </c>
      <c r="B4948" s="594">
        <v>19</v>
      </c>
      <c r="C4948" s="595" t="s">
        <v>12099</v>
      </c>
      <c r="D4948" s="596" t="s">
        <v>12101</v>
      </c>
      <c r="E4948" s="585"/>
      <c r="F4948" s="585"/>
    </row>
    <row r="4949" spans="1:6" ht="17.5" customHeight="1" thickBot="1">
      <c r="A4949" s="593">
        <v>7901</v>
      </c>
      <c r="B4949" s="594">
        <v>19</v>
      </c>
      <c r="C4949" s="595" t="s">
        <v>12102</v>
      </c>
      <c r="D4949" s="596" t="s">
        <v>12085</v>
      </c>
      <c r="E4949" s="585"/>
      <c r="F4949" s="585"/>
    </row>
    <row r="4950" spans="1:6" ht="17.5" customHeight="1" thickBot="1">
      <c r="A4950" s="593">
        <v>7902</v>
      </c>
      <c r="B4950" s="594">
        <v>19</v>
      </c>
      <c r="C4950" s="595" t="s">
        <v>12102</v>
      </c>
      <c r="D4950" s="596" t="s">
        <v>12093</v>
      </c>
      <c r="E4950" s="585"/>
      <c r="F4950" s="585"/>
    </row>
    <row r="4951" spans="1:6" ht="17.5" customHeight="1" thickBot="1">
      <c r="A4951" s="593">
        <v>7903</v>
      </c>
      <c r="B4951" s="594">
        <v>19</v>
      </c>
      <c r="C4951" s="595" t="s">
        <v>12102</v>
      </c>
      <c r="D4951" s="596" t="s">
        <v>12100</v>
      </c>
      <c r="E4951" s="585"/>
      <c r="F4951" s="585"/>
    </row>
    <row r="4952" spans="1:6" ht="17.5" customHeight="1" thickBot="1">
      <c r="A4952" s="593">
        <v>7904</v>
      </c>
      <c r="B4952" s="594">
        <v>19</v>
      </c>
      <c r="C4952" s="595" t="s">
        <v>12102</v>
      </c>
      <c r="D4952" s="596" t="s">
        <v>12103</v>
      </c>
      <c r="E4952" s="585"/>
      <c r="F4952" s="585"/>
    </row>
    <row r="4953" spans="1:6" ht="17.5" customHeight="1" thickBot="1">
      <c r="A4953" s="593">
        <v>7905</v>
      </c>
      <c r="B4953" s="594">
        <v>19</v>
      </c>
      <c r="C4953" s="595" t="s">
        <v>12102</v>
      </c>
      <c r="D4953" s="596" t="s">
        <v>12086</v>
      </c>
      <c r="E4953" s="585"/>
      <c r="F4953" s="585"/>
    </row>
    <row r="4954" spans="1:6" ht="17.5" customHeight="1" thickBot="1">
      <c r="A4954" s="593">
        <v>7906</v>
      </c>
      <c r="B4954" s="594">
        <v>19</v>
      </c>
      <c r="C4954" s="595" t="s">
        <v>12102</v>
      </c>
      <c r="D4954" s="596" t="s">
        <v>12088</v>
      </c>
      <c r="E4954" s="585"/>
      <c r="F4954" s="585"/>
    </row>
    <row r="4955" spans="1:6" ht="17.5" customHeight="1" thickBot="1">
      <c r="A4955" s="593">
        <v>7907</v>
      </c>
      <c r="B4955" s="594">
        <v>19</v>
      </c>
      <c r="C4955" s="595" t="s">
        <v>12102</v>
      </c>
      <c r="D4955" s="596" t="s">
        <v>12089</v>
      </c>
      <c r="E4955" s="585"/>
      <c r="F4955" s="585"/>
    </row>
    <row r="4956" spans="1:6" ht="17.5" customHeight="1" thickBot="1">
      <c r="A4956" s="593">
        <v>7908</v>
      </c>
      <c r="B4956" s="594">
        <v>19</v>
      </c>
      <c r="C4956" s="595" t="s">
        <v>12102</v>
      </c>
      <c r="D4956" s="596" t="s">
        <v>12104</v>
      </c>
      <c r="E4956" s="585"/>
      <c r="F4956" s="585"/>
    </row>
    <row r="4957" spans="1:6" ht="17.5" customHeight="1" thickBot="1">
      <c r="A4957" s="593">
        <v>7911</v>
      </c>
      <c r="B4957" s="594">
        <v>19</v>
      </c>
      <c r="C4957" s="595" t="s">
        <v>12105</v>
      </c>
      <c r="D4957" s="596" t="s">
        <v>12085</v>
      </c>
      <c r="E4957" s="585"/>
      <c r="F4957" s="585"/>
    </row>
    <row r="4958" spans="1:6" ht="17.5" customHeight="1" thickBot="1">
      <c r="A4958" s="593">
        <v>7912</v>
      </c>
      <c r="B4958" s="594">
        <v>19</v>
      </c>
      <c r="C4958" s="595" t="s">
        <v>12105</v>
      </c>
      <c r="D4958" s="596" t="s">
        <v>12093</v>
      </c>
      <c r="E4958" s="585"/>
      <c r="F4958" s="585"/>
    </row>
    <row r="4959" spans="1:6" ht="17.5" customHeight="1" thickBot="1">
      <c r="A4959" s="593">
        <v>7913</v>
      </c>
      <c r="B4959" s="594">
        <v>19</v>
      </c>
      <c r="C4959" s="595" t="s">
        <v>12105</v>
      </c>
      <c r="D4959" s="596" t="s">
        <v>12100</v>
      </c>
      <c r="E4959" s="585"/>
      <c r="F4959" s="585"/>
    </row>
    <row r="4960" spans="1:6" ht="17.5" customHeight="1" thickBot="1">
      <c r="A4960" s="593">
        <v>7914</v>
      </c>
      <c r="B4960" s="594">
        <v>19</v>
      </c>
      <c r="C4960" s="595" t="s">
        <v>12105</v>
      </c>
      <c r="D4960" s="596" t="s">
        <v>12103</v>
      </c>
      <c r="E4960" s="585"/>
      <c r="F4960" s="585"/>
    </row>
    <row r="4961" spans="1:6" ht="17.5" customHeight="1" thickBot="1">
      <c r="A4961" s="593">
        <v>7915</v>
      </c>
      <c r="B4961" s="594">
        <v>19</v>
      </c>
      <c r="C4961" s="595" t="s">
        <v>12105</v>
      </c>
      <c r="D4961" s="596" t="s">
        <v>12086</v>
      </c>
      <c r="E4961" s="585"/>
      <c r="F4961" s="585"/>
    </row>
    <row r="4962" spans="1:6" ht="17.5" customHeight="1" thickBot="1">
      <c r="A4962" s="593">
        <v>7916</v>
      </c>
      <c r="B4962" s="594">
        <v>19</v>
      </c>
      <c r="C4962" s="595" t="s">
        <v>12105</v>
      </c>
      <c r="D4962" s="596" t="s">
        <v>12088</v>
      </c>
      <c r="E4962" s="585"/>
      <c r="F4962" s="585"/>
    </row>
    <row r="4963" spans="1:6" ht="17.5" customHeight="1" thickBot="1">
      <c r="A4963" s="593">
        <v>7917</v>
      </c>
      <c r="B4963" s="594">
        <v>19</v>
      </c>
      <c r="C4963" s="595" t="s">
        <v>12105</v>
      </c>
      <c r="D4963" s="596" t="s">
        <v>12089</v>
      </c>
      <c r="E4963" s="585"/>
      <c r="F4963" s="585"/>
    </row>
    <row r="4964" spans="1:6" ht="17.5" customHeight="1" thickBot="1">
      <c r="A4964" s="593">
        <v>7918</v>
      </c>
      <c r="B4964" s="594">
        <v>19</v>
      </c>
      <c r="C4964" s="595" t="s">
        <v>12105</v>
      </c>
      <c r="D4964" s="596" t="s">
        <v>12104</v>
      </c>
      <c r="E4964" s="585"/>
      <c r="F4964" s="585"/>
    </row>
    <row r="4965" spans="1:6" ht="17.5" customHeight="1" thickBot="1">
      <c r="A4965" s="593">
        <v>7921</v>
      </c>
      <c r="B4965" s="594">
        <v>19</v>
      </c>
      <c r="C4965" s="595" t="s">
        <v>12106</v>
      </c>
      <c r="D4965" s="596" t="s">
        <v>12085</v>
      </c>
      <c r="E4965" s="585"/>
      <c r="F4965" s="585"/>
    </row>
    <row r="4966" spans="1:6" ht="17.5" customHeight="1" thickBot="1">
      <c r="A4966" s="593">
        <v>7922</v>
      </c>
      <c r="B4966" s="594">
        <v>19</v>
      </c>
      <c r="C4966" s="595" t="s">
        <v>12106</v>
      </c>
      <c r="D4966" s="596" t="s">
        <v>12093</v>
      </c>
      <c r="E4966" s="585"/>
      <c r="F4966" s="585"/>
    </row>
    <row r="4967" spans="1:6" ht="17.5" customHeight="1" thickBot="1">
      <c r="A4967" s="593">
        <v>7923</v>
      </c>
      <c r="B4967" s="594">
        <v>19</v>
      </c>
      <c r="C4967" s="595" t="s">
        <v>12106</v>
      </c>
      <c r="D4967" s="596" t="s">
        <v>12100</v>
      </c>
      <c r="E4967" s="585"/>
      <c r="F4967" s="585"/>
    </row>
    <row r="4968" spans="1:6" ht="17.5" customHeight="1" thickBot="1">
      <c r="A4968" s="593">
        <v>7924</v>
      </c>
      <c r="B4968" s="594">
        <v>19</v>
      </c>
      <c r="C4968" s="595" t="s">
        <v>12106</v>
      </c>
      <c r="D4968" s="596" t="s">
        <v>12103</v>
      </c>
      <c r="E4968" s="585"/>
      <c r="F4968" s="585"/>
    </row>
    <row r="4969" spans="1:6" ht="17.5" customHeight="1" thickBot="1">
      <c r="A4969" s="593">
        <v>7925</v>
      </c>
      <c r="B4969" s="594">
        <v>19</v>
      </c>
      <c r="C4969" s="595" t="s">
        <v>12106</v>
      </c>
      <c r="D4969" s="596" t="s">
        <v>12086</v>
      </c>
      <c r="E4969" s="585"/>
      <c r="F4969" s="585"/>
    </row>
    <row r="4970" spans="1:6" ht="17.5" customHeight="1" thickBot="1">
      <c r="A4970" s="593">
        <v>7926</v>
      </c>
      <c r="B4970" s="594">
        <v>19</v>
      </c>
      <c r="C4970" s="595" t="s">
        <v>12106</v>
      </c>
      <c r="D4970" s="596" t="s">
        <v>12088</v>
      </c>
      <c r="E4970" s="585"/>
      <c r="F4970" s="585"/>
    </row>
    <row r="4971" spans="1:6" ht="17.5" customHeight="1" thickBot="1">
      <c r="A4971" s="593">
        <v>7927</v>
      </c>
      <c r="B4971" s="594">
        <v>19</v>
      </c>
      <c r="C4971" s="595" t="s">
        <v>12106</v>
      </c>
      <c r="D4971" s="596" t="s">
        <v>12089</v>
      </c>
      <c r="E4971" s="585"/>
      <c r="F4971" s="585"/>
    </row>
    <row r="4972" spans="1:6" ht="17.5" customHeight="1" thickBot="1">
      <c r="A4972" s="593">
        <v>7928</v>
      </c>
      <c r="B4972" s="594">
        <v>19</v>
      </c>
      <c r="C4972" s="595" t="s">
        <v>12106</v>
      </c>
      <c r="D4972" s="596" t="s">
        <v>12104</v>
      </c>
      <c r="E4972" s="585"/>
      <c r="F4972" s="585"/>
    </row>
    <row r="4973" spans="1:6" ht="17.5" customHeight="1" thickBot="1">
      <c r="A4973" s="593">
        <v>7931</v>
      </c>
      <c r="B4973" s="594">
        <v>19</v>
      </c>
      <c r="C4973" s="595" t="s">
        <v>12107</v>
      </c>
      <c r="D4973" s="596" t="s">
        <v>12085</v>
      </c>
      <c r="E4973" s="585"/>
      <c r="F4973" s="585"/>
    </row>
    <row r="4974" spans="1:6" ht="17.5" customHeight="1" thickBot="1">
      <c r="A4974" s="593">
        <v>7932</v>
      </c>
      <c r="B4974" s="594">
        <v>19</v>
      </c>
      <c r="C4974" s="595" t="s">
        <v>12107</v>
      </c>
      <c r="D4974" s="596" t="s">
        <v>12093</v>
      </c>
      <c r="E4974" s="585"/>
      <c r="F4974" s="585"/>
    </row>
    <row r="4975" spans="1:6" ht="17.5" customHeight="1" thickBot="1">
      <c r="A4975" s="593">
        <v>7933</v>
      </c>
      <c r="B4975" s="594">
        <v>19</v>
      </c>
      <c r="C4975" s="595" t="s">
        <v>12107</v>
      </c>
      <c r="D4975" s="596" t="s">
        <v>12100</v>
      </c>
      <c r="E4975" s="585"/>
      <c r="F4975" s="585"/>
    </row>
    <row r="4976" spans="1:6" ht="17.5" customHeight="1" thickBot="1">
      <c r="A4976" s="593">
        <v>7934</v>
      </c>
      <c r="B4976" s="594">
        <v>19</v>
      </c>
      <c r="C4976" s="595" t="s">
        <v>12107</v>
      </c>
      <c r="D4976" s="596" t="s">
        <v>12103</v>
      </c>
      <c r="E4976" s="585"/>
      <c r="F4976" s="585"/>
    </row>
    <row r="4977" spans="1:6" ht="17.5" customHeight="1" thickBot="1">
      <c r="A4977" s="593">
        <v>7937</v>
      </c>
      <c r="B4977" s="594">
        <v>19</v>
      </c>
      <c r="C4977" s="595" t="s">
        <v>12107</v>
      </c>
      <c r="D4977" s="596" t="s">
        <v>12089</v>
      </c>
      <c r="E4977" s="585"/>
      <c r="F4977" s="585"/>
    </row>
    <row r="4978" spans="1:6" ht="17.5" customHeight="1" thickBot="1">
      <c r="A4978" s="593">
        <v>7938</v>
      </c>
      <c r="B4978" s="594">
        <v>19</v>
      </c>
      <c r="C4978" s="595" t="s">
        <v>12107</v>
      </c>
      <c r="D4978" s="596" t="s">
        <v>12104</v>
      </c>
      <c r="E4978" s="585"/>
      <c r="F4978" s="585"/>
    </row>
    <row r="4979" spans="1:6" ht="17.5" customHeight="1" thickBot="1">
      <c r="A4979" s="593">
        <v>7941</v>
      </c>
      <c r="B4979" s="594">
        <v>19</v>
      </c>
      <c r="C4979" s="595" t="s">
        <v>12108</v>
      </c>
      <c r="D4979" s="596" t="s">
        <v>12085</v>
      </c>
      <c r="E4979" s="585"/>
      <c r="F4979" s="585"/>
    </row>
    <row r="4980" spans="1:6" ht="17.5" customHeight="1" thickBot="1">
      <c r="A4980" s="593">
        <v>7942</v>
      </c>
      <c r="B4980" s="594">
        <v>19</v>
      </c>
      <c r="C4980" s="595" t="s">
        <v>12108</v>
      </c>
      <c r="D4980" s="596" t="s">
        <v>12093</v>
      </c>
      <c r="E4980" s="585"/>
      <c r="F4980" s="585"/>
    </row>
    <row r="4981" spans="1:6" ht="17.5" customHeight="1" thickBot="1">
      <c r="A4981" s="593">
        <v>7945</v>
      </c>
      <c r="B4981" s="594">
        <v>19</v>
      </c>
      <c r="C4981" s="595" t="s">
        <v>12108</v>
      </c>
      <c r="D4981" s="596" t="s">
        <v>12086</v>
      </c>
      <c r="E4981" s="585"/>
      <c r="F4981" s="585"/>
    </row>
    <row r="4982" spans="1:6" ht="17.5" customHeight="1" thickBot="1">
      <c r="A4982" s="593">
        <v>7946</v>
      </c>
      <c r="B4982" s="594">
        <v>19</v>
      </c>
      <c r="C4982" s="595" t="s">
        <v>12108</v>
      </c>
      <c r="D4982" s="596" t="s">
        <v>12088</v>
      </c>
      <c r="E4982" s="585"/>
      <c r="F4982" s="585"/>
    </row>
    <row r="4983" spans="1:6" ht="17.5" customHeight="1" thickBot="1">
      <c r="A4983" s="593">
        <v>7951</v>
      </c>
      <c r="B4983" s="594">
        <v>19</v>
      </c>
      <c r="C4983" s="595" t="s">
        <v>12109</v>
      </c>
      <c r="D4983" s="596" t="s">
        <v>12085</v>
      </c>
      <c r="E4983" s="585"/>
      <c r="F4983" s="585"/>
    </row>
    <row r="4984" spans="1:6" ht="17.5" customHeight="1" thickBot="1">
      <c r="A4984" s="593">
        <v>7952</v>
      </c>
      <c r="B4984" s="594">
        <v>19</v>
      </c>
      <c r="C4984" s="595" t="s">
        <v>12109</v>
      </c>
      <c r="D4984" s="596" t="s">
        <v>12093</v>
      </c>
      <c r="E4984" s="585"/>
      <c r="F4984" s="585"/>
    </row>
    <row r="4985" spans="1:6" ht="17.5" customHeight="1" thickBot="1">
      <c r="A4985" s="593">
        <v>7955</v>
      </c>
      <c r="B4985" s="594">
        <v>19</v>
      </c>
      <c r="C4985" s="595" t="s">
        <v>12109</v>
      </c>
      <c r="D4985" s="596" t="s">
        <v>12086</v>
      </c>
      <c r="E4985" s="585"/>
      <c r="F4985" s="585"/>
    </row>
    <row r="4986" spans="1:6" ht="17.5" customHeight="1" thickBot="1">
      <c r="A4986" s="593">
        <v>7956</v>
      </c>
      <c r="B4986" s="594">
        <v>19</v>
      </c>
      <c r="C4986" s="595" t="s">
        <v>12109</v>
      </c>
      <c r="D4986" s="596" t="s">
        <v>12088</v>
      </c>
      <c r="E4986" s="585"/>
      <c r="F4986" s="585"/>
    </row>
    <row r="4987" spans="1:6" ht="17.5" customHeight="1" thickBot="1">
      <c r="A4987" s="593">
        <v>7961</v>
      </c>
      <c r="B4987" s="594">
        <v>19</v>
      </c>
      <c r="C4987" s="595" t="s">
        <v>12110</v>
      </c>
      <c r="D4987" s="596" t="s">
        <v>12085</v>
      </c>
      <c r="E4987" s="585"/>
      <c r="F4987" s="585"/>
    </row>
    <row r="4988" spans="1:6" ht="17.5" customHeight="1" thickBot="1">
      <c r="A4988" s="593">
        <v>7962</v>
      </c>
      <c r="B4988" s="594">
        <v>19</v>
      </c>
      <c r="C4988" s="595" t="s">
        <v>12110</v>
      </c>
      <c r="D4988" s="596" t="s">
        <v>12093</v>
      </c>
      <c r="E4988" s="585"/>
      <c r="F4988" s="585"/>
    </row>
    <row r="4989" spans="1:6" ht="17.5" customHeight="1" thickBot="1">
      <c r="A4989" s="593">
        <v>7963</v>
      </c>
      <c r="B4989" s="594">
        <v>19</v>
      </c>
      <c r="C4989" s="595" t="s">
        <v>12110</v>
      </c>
      <c r="D4989" s="596" t="s">
        <v>12100</v>
      </c>
      <c r="E4989" s="585"/>
      <c r="F4989" s="585"/>
    </row>
    <row r="4990" spans="1:6" ht="17.5" customHeight="1" thickBot="1">
      <c r="A4990" s="593">
        <v>7964</v>
      </c>
      <c r="B4990" s="594">
        <v>19</v>
      </c>
      <c r="C4990" s="595" t="s">
        <v>12110</v>
      </c>
      <c r="D4990" s="596" t="s">
        <v>12103</v>
      </c>
      <c r="E4990" s="585"/>
      <c r="F4990" s="585"/>
    </row>
    <row r="4991" spans="1:6" ht="17.5" customHeight="1" thickBot="1">
      <c r="A4991" s="593">
        <v>7965</v>
      </c>
      <c r="B4991" s="594">
        <v>19</v>
      </c>
      <c r="C4991" s="595" t="s">
        <v>12110</v>
      </c>
      <c r="D4991" s="596" t="s">
        <v>12086</v>
      </c>
      <c r="E4991" s="585"/>
      <c r="F4991" s="585"/>
    </row>
    <row r="4992" spans="1:6" ht="17.5" customHeight="1" thickBot="1">
      <c r="A4992" s="593">
        <v>7966</v>
      </c>
      <c r="B4992" s="594">
        <v>19</v>
      </c>
      <c r="C4992" s="595" t="s">
        <v>12110</v>
      </c>
      <c r="D4992" s="596" t="s">
        <v>12088</v>
      </c>
      <c r="E4992" s="585"/>
      <c r="F4992" s="585"/>
    </row>
    <row r="4993" spans="1:6" ht="17.5" customHeight="1" thickBot="1">
      <c r="A4993" s="593">
        <v>7967</v>
      </c>
      <c r="B4993" s="594">
        <v>19</v>
      </c>
      <c r="C4993" s="595" t="s">
        <v>12110</v>
      </c>
      <c r="D4993" s="596" t="s">
        <v>12089</v>
      </c>
      <c r="E4993" s="585"/>
      <c r="F4993" s="585"/>
    </row>
    <row r="4994" spans="1:6" ht="17.5" customHeight="1" thickBot="1">
      <c r="A4994" s="593">
        <v>7968</v>
      </c>
      <c r="B4994" s="594">
        <v>19</v>
      </c>
      <c r="C4994" s="595" t="s">
        <v>12110</v>
      </c>
      <c r="D4994" s="596" t="s">
        <v>12104</v>
      </c>
      <c r="E4994" s="585"/>
      <c r="F4994" s="585"/>
    </row>
    <row r="4995" spans="1:6" ht="17.5" customHeight="1" thickBot="1">
      <c r="A4995" s="593">
        <v>7971</v>
      </c>
      <c r="B4995" s="594">
        <v>19</v>
      </c>
      <c r="C4995" s="595" t="s">
        <v>12111</v>
      </c>
      <c r="D4995" s="596" t="s">
        <v>6531</v>
      </c>
      <c r="E4995" s="585"/>
      <c r="F4995" s="585"/>
    </row>
    <row r="4996" spans="1:6" ht="17.5" customHeight="1" thickBot="1">
      <c r="A4996" s="593">
        <v>7972</v>
      </c>
      <c r="B4996" s="594">
        <v>19</v>
      </c>
      <c r="C4996" s="595" t="s">
        <v>12112</v>
      </c>
      <c r="D4996" s="596" t="s">
        <v>6531</v>
      </c>
      <c r="E4996" s="585"/>
      <c r="F4996" s="585"/>
    </row>
    <row r="4997" spans="1:6" ht="17.5" customHeight="1" thickBot="1">
      <c r="A4997" s="593">
        <v>7973</v>
      </c>
      <c r="B4997" s="594">
        <v>19</v>
      </c>
      <c r="C4997" s="595" t="s">
        <v>12113</v>
      </c>
      <c r="D4997" s="596" t="s">
        <v>6531</v>
      </c>
      <c r="E4997" s="585"/>
      <c r="F4997" s="585"/>
    </row>
    <row r="4998" spans="1:6" ht="17.5" customHeight="1" thickBot="1">
      <c r="A4998" s="593">
        <v>7974</v>
      </c>
      <c r="B4998" s="594">
        <v>19</v>
      </c>
      <c r="C4998" s="595" t="s">
        <v>12114</v>
      </c>
      <c r="D4998" s="596" t="s">
        <v>6531</v>
      </c>
      <c r="E4998" s="585"/>
      <c r="F4998" s="585"/>
    </row>
    <row r="4999" spans="1:6" ht="17.5" customHeight="1" thickBot="1">
      <c r="A4999" s="593">
        <v>7975</v>
      </c>
      <c r="B4999" s="594">
        <v>19</v>
      </c>
      <c r="C4999" s="595" t="s">
        <v>12115</v>
      </c>
      <c r="D4999" s="596" t="s">
        <v>6531</v>
      </c>
      <c r="E4999" s="585"/>
      <c r="F4999" s="585"/>
    </row>
    <row r="5000" spans="1:6" ht="17.5" customHeight="1" thickBot="1">
      <c r="A5000" s="593">
        <v>7976</v>
      </c>
      <c r="B5000" s="594">
        <v>19</v>
      </c>
      <c r="C5000" s="595" t="s">
        <v>12116</v>
      </c>
      <c r="D5000" s="596" t="s">
        <v>6531</v>
      </c>
      <c r="E5000" s="585"/>
      <c r="F5000" s="585"/>
    </row>
    <row r="5001" spans="1:6" ht="17.5" customHeight="1" thickBot="1">
      <c r="A5001" s="593">
        <v>7977</v>
      </c>
      <c r="B5001" s="594">
        <v>19</v>
      </c>
      <c r="C5001" s="595" t="s">
        <v>12117</v>
      </c>
      <c r="D5001" s="596" t="s">
        <v>6531</v>
      </c>
      <c r="E5001" s="585"/>
      <c r="F5001" s="585"/>
    </row>
    <row r="5002" spans="1:6" ht="17.5" customHeight="1" thickBot="1">
      <c r="A5002" s="593">
        <v>7978</v>
      </c>
      <c r="B5002" s="594">
        <v>19</v>
      </c>
      <c r="C5002" s="595" t="s">
        <v>12118</v>
      </c>
      <c r="D5002" s="596" t="s">
        <v>6531</v>
      </c>
      <c r="E5002" s="585"/>
      <c r="F5002" s="585"/>
    </row>
    <row r="5003" spans="1:6" ht="17.5" customHeight="1" thickBot="1">
      <c r="A5003" s="593">
        <v>7981</v>
      </c>
      <c r="B5003" s="594">
        <v>19</v>
      </c>
      <c r="C5003" s="595" t="s">
        <v>12119</v>
      </c>
      <c r="D5003" s="596" t="s">
        <v>6531</v>
      </c>
      <c r="E5003" s="585"/>
      <c r="F5003" s="585"/>
    </row>
    <row r="5004" spans="1:6" ht="17.5" customHeight="1" thickBot="1">
      <c r="A5004" s="593">
        <v>7982</v>
      </c>
      <c r="B5004" s="594">
        <v>19</v>
      </c>
      <c r="C5004" s="595" t="s">
        <v>12120</v>
      </c>
      <c r="D5004" s="596" t="s">
        <v>6531</v>
      </c>
      <c r="E5004" s="585"/>
      <c r="F5004" s="585"/>
    </row>
    <row r="5005" spans="1:6" ht="17.5" customHeight="1" thickBot="1">
      <c r="A5005" s="593">
        <v>7983</v>
      </c>
      <c r="B5005" s="594">
        <v>19</v>
      </c>
      <c r="C5005" s="595" t="s">
        <v>12121</v>
      </c>
      <c r="D5005" s="596" t="s">
        <v>6531</v>
      </c>
      <c r="E5005" s="585"/>
      <c r="F5005" s="585"/>
    </row>
    <row r="5006" spans="1:6" ht="17.5" customHeight="1" thickBot="1">
      <c r="A5006" s="593">
        <v>7984</v>
      </c>
      <c r="B5006" s="594">
        <v>19</v>
      </c>
      <c r="C5006" s="595" t="s">
        <v>12122</v>
      </c>
      <c r="D5006" s="596" t="s">
        <v>6531</v>
      </c>
      <c r="E5006" s="585"/>
      <c r="F5006" s="585"/>
    </row>
    <row r="5007" spans="1:6" ht="17.5" customHeight="1" thickBot="1">
      <c r="A5007" s="593">
        <v>7985</v>
      </c>
      <c r="B5007" s="594">
        <v>19</v>
      </c>
      <c r="C5007" s="595" t="s">
        <v>12123</v>
      </c>
      <c r="D5007" s="596" t="s">
        <v>6531</v>
      </c>
      <c r="E5007" s="585"/>
      <c r="F5007" s="585"/>
    </row>
    <row r="5008" spans="1:6" ht="17.5" customHeight="1" thickBot="1">
      <c r="A5008" s="593">
        <v>7986</v>
      </c>
      <c r="B5008" s="594">
        <v>19</v>
      </c>
      <c r="C5008" s="595" t="s">
        <v>12124</v>
      </c>
      <c r="D5008" s="596" t="s">
        <v>6531</v>
      </c>
      <c r="E5008" s="585"/>
      <c r="F5008" s="585"/>
    </row>
    <row r="5009" spans="1:6" ht="17.5" customHeight="1" thickBot="1">
      <c r="A5009" s="593">
        <v>7987</v>
      </c>
      <c r="B5009" s="594">
        <v>19</v>
      </c>
      <c r="C5009" s="595" t="s">
        <v>12125</v>
      </c>
      <c r="D5009" s="596" t="s">
        <v>6531</v>
      </c>
      <c r="E5009" s="585"/>
      <c r="F5009" s="585"/>
    </row>
    <row r="5010" spans="1:6" ht="17.5" customHeight="1" thickBot="1">
      <c r="A5010" s="593">
        <v>7988</v>
      </c>
      <c r="B5010" s="594">
        <v>19</v>
      </c>
      <c r="C5010" s="595" t="s">
        <v>12126</v>
      </c>
      <c r="D5010" s="596" t="s">
        <v>6531</v>
      </c>
      <c r="E5010" s="585"/>
      <c r="F5010" s="585"/>
    </row>
    <row r="5011" spans="1:6" ht="17.5" customHeight="1" thickBot="1">
      <c r="A5011" s="593">
        <v>79999</v>
      </c>
      <c r="B5011" s="594">
        <v>19</v>
      </c>
      <c r="C5011" s="595" t="s">
        <v>12127</v>
      </c>
      <c r="D5011" s="596" t="s">
        <v>6531</v>
      </c>
      <c r="E5011" s="585"/>
      <c r="F5011" s="585"/>
    </row>
    <row r="5012" spans="1:6" ht="17.5" customHeight="1" thickBot="1">
      <c r="A5012" s="593">
        <v>80001</v>
      </c>
      <c r="B5012" s="594">
        <v>4</v>
      </c>
      <c r="C5012" s="595" t="s">
        <v>12128</v>
      </c>
      <c r="D5012" s="596"/>
      <c r="E5012" s="585"/>
      <c r="F5012" s="585"/>
    </row>
    <row r="5013" spans="1:6" ht="17.5" customHeight="1" thickBot="1">
      <c r="A5013" s="593">
        <v>80002</v>
      </c>
      <c r="B5013" s="594">
        <v>4</v>
      </c>
      <c r="C5013" s="595" t="s">
        <v>12129</v>
      </c>
      <c r="D5013" s="596"/>
      <c r="E5013" s="585"/>
      <c r="F5013" s="585"/>
    </row>
    <row r="5014" spans="1:6" ht="17.5" customHeight="1" thickBot="1">
      <c r="A5014" s="593">
        <v>80003</v>
      </c>
      <c r="B5014" s="594">
        <v>4</v>
      </c>
      <c r="C5014" s="595" t="s">
        <v>12130</v>
      </c>
      <c r="D5014" s="596"/>
      <c r="E5014" s="585"/>
      <c r="F5014" s="585"/>
    </row>
    <row r="5015" spans="1:6" ht="17.5" customHeight="1" thickBot="1">
      <c r="A5015" s="593">
        <v>80004</v>
      </c>
      <c r="B5015" s="594">
        <v>4</v>
      </c>
      <c r="C5015" s="595" t="s">
        <v>12131</v>
      </c>
      <c r="D5015" s="596"/>
      <c r="E5015" s="585"/>
      <c r="F5015" s="585"/>
    </row>
    <row r="5016" spans="1:6" ht="17.5" customHeight="1" thickBot="1">
      <c r="A5016" s="593">
        <v>80005</v>
      </c>
      <c r="B5016" s="594">
        <v>4</v>
      </c>
      <c r="C5016" s="595" t="s">
        <v>12132</v>
      </c>
      <c r="D5016" s="596"/>
      <c r="E5016" s="585"/>
      <c r="F5016" s="585"/>
    </row>
    <row r="5017" spans="1:6" ht="17.5" customHeight="1" thickBot="1">
      <c r="A5017" s="593">
        <v>80006</v>
      </c>
      <c r="B5017" s="594">
        <v>4</v>
      </c>
      <c r="C5017" s="595" t="s">
        <v>12133</v>
      </c>
      <c r="D5017" s="596"/>
      <c r="E5017" s="585"/>
      <c r="F5017" s="585"/>
    </row>
    <row r="5018" spans="1:6" ht="17.5" customHeight="1" thickBot="1">
      <c r="A5018" s="593">
        <v>80007</v>
      </c>
      <c r="B5018" s="594">
        <v>4</v>
      </c>
      <c r="C5018" s="595" t="s">
        <v>12134</v>
      </c>
      <c r="D5018" s="596"/>
      <c r="E5018" s="585"/>
      <c r="F5018" s="585"/>
    </row>
    <row r="5019" spans="1:6" ht="17.5" customHeight="1" thickBot="1">
      <c r="A5019" s="593">
        <v>80008</v>
      </c>
      <c r="B5019" s="594">
        <v>4</v>
      </c>
      <c r="C5019" s="595" t="s">
        <v>12135</v>
      </c>
      <c r="D5019" s="596"/>
      <c r="E5019" s="585"/>
      <c r="F5019" s="585"/>
    </row>
    <row r="5020" spans="1:6" ht="17.5" customHeight="1" thickBot="1">
      <c r="A5020" s="593">
        <v>80009</v>
      </c>
      <c r="B5020" s="594">
        <v>4</v>
      </c>
      <c r="C5020" s="595" t="s">
        <v>12136</v>
      </c>
      <c r="D5020" s="596"/>
      <c r="E5020" s="585"/>
      <c r="F5020" s="585"/>
    </row>
    <row r="5021" spans="1:6" ht="17.5" customHeight="1" thickBot="1">
      <c r="A5021" s="593">
        <v>8001</v>
      </c>
      <c r="B5021" s="594">
        <v>2</v>
      </c>
      <c r="C5021" s="595" t="s">
        <v>12137</v>
      </c>
      <c r="D5021" s="596" t="s">
        <v>12138</v>
      </c>
      <c r="E5021" s="585"/>
      <c r="F5021" s="585"/>
    </row>
    <row r="5022" spans="1:6" ht="17.5" customHeight="1" thickBot="1">
      <c r="A5022" s="593">
        <v>80010</v>
      </c>
      <c r="B5022" s="594">
        <v>4</v>
      </c>
      <c r="C5022" s="595" t="s">
        <v>12139</v>
      </c>
      <c r="D5022" s="596"/>
      <c r="E5022" s="585"/>
      <c r="F5022" s="585"/>
    </row>
    <row r="5023" spans="1:6" ht="17.5" customHeight="1" thickBot="1">
      <c r="A5023" s="593">
        <v>80011</v>
      </c>
      <c r="B5023" s="594">
        <v>4</v>
      </c>
      <c r="C5023" s="595" t="s">
        <v>12140</v>
      </c>
      <c r="D5023" s="596"/>
      <c r="E5023" s="585"/>
      <c r="F5023" s="585"/>
    </row>
    <row r="5024" spans="1:6" ht="17.5" customHeight="1" thickBot="1">
      <c r="A5024" s="593">
        <v>80012</v>
      </c>
      <c r="B5024" s="594">
        <v>4</v>
      </c>
      <c r="C5024" s="595" t="s">
        <v>12141</v>
      </c>
      <c r="D5024" s="596"/>
      <c r="E5024" s="585"/>
      <c r="F5024" s="585"/>
    </row>
    <row r="5025" spans="1:6" ht="17.5" customHeight="1" thickBot="1">
      <c r="A5025" s="593">
        <v>80013</v>
      </c>
      <c r="B5025" s="594">
        <v>4</v>
      </c>
      <c r="C5025" s="595" t="s">
        <v>12142</v>
      </c>
      <c r="D5025" s="596"/>
      <c r="E5025" s="585"/>
      <c r="F5025" s="585"/>
    </row>
    <row r="5026" spans="1:6" ht="17.5" customHeight="1" thickBot="1">
      <c r="A5026" s="593">
        <v>80014</v>
      </c>
      <c r="B5026" s="594">
        <v>4</v>
      </c>
      <c r="C5026" s="595" t="s">
        <v>12143</v>
      </c>
      <c r="D5026" s="596"/>
      <c r="E5026" s="585"/>
      <c r="F5026" s="585"/>
    </row>
    <row r="5027" spans="1:6" ht="17.5" customHeight="1" thickBot="1">
      <c r="A5027" s="593">
        <v>80015</v>
      </c>
      <c r="B5027" s="594">
        <v>4</v>
      </c>
      <c r="C5027" s="595" t="s">
        <v>12144</v>
      </c>
      <c r="D5027" s="596"/>
      <c r="E5027" s="585"/>
      <c r="F5027" s="585"/>
    </row>
    <row r="5028" spans="1:6" ht="17.5" customHeight="1" thickBot="1">
      <c r="A5028" s="593">
        <v>80016</v>
      </c>
      <c r="B5028" s="594">
        <v>4</v>
      </c>
      <c r="C5028" s="595" t="s">
        <v>12145</v>
      </c>
      <c r="D5028" s="596"/>
      <c r="E5028" s="585"/>
      <c r="F5028" s="585"/>
    </row>
    <row r="5029" spans="1:6" ht="17.5" customHeight="1" thickBot="1">
      <c r="A5029" s="593">
        <v>80017</v>
      </c>
      <c r="B5029" s="594">
        <v>4</v>
      </c>
      <c r="C5029" s="595" t="s">
        <v>12146</v>
      </c>
      <c r="D5029" s="596"/>
      <c r="E5029" s="585"/>
      <c r="F5029" s="585"/>
    </row>
    <row r="5030" spans="1:6" ht="17.5" customHeight="1" thickBot="1">
      <c r="A5030" s="593">
        <v>80018</v>
      </c>
      <c r="B5030" s="594">
        <v>4</v>
      </c>
      <c r="C5030" s="595" t="s">
        <v>12147</v>
      </c>
      <c r="D5030" s="596"/>
      <c r="E5030" s="585"/>
      <c r="F5030" s="585"/>
    </row>
    <row r="5031" spans="1:6" ht="17.5" customHeight="1" thickBot="1">
      <c r="A5031" s="593">
        <v>80019</v>
      </c>
      <c r="B5031" s="594">
        <v>4</v>
      </c>
      <c r="C5031" s="595" t="s">
        <v>12148</v>
      </c>
      <c r="D5031" s="596"/>
      <c r="E5031" s="585"/>
      <c r="F5031" s="585"/>
    </row>
    <row r="5032" spans="1:6" ht="17.5" customHeight="1" thickBot="1">
      <c r="A5032" s="593">
        <v>8002</v>
      </c>
      <c r="B5032" s="594">
        <v>2</v>
      </c>
      <c r="C5032" s="595" t="s">
        <v>12149</v>
      </c>
      <c r="D5032" s="596" t="s">
        <v>317</v>
      </c>
      <c r="E5032" s="585"/>
      <c r="F5032" s="585"/>
    </row>
    <row r="5033" spans="1:6" ht="17.5" customHeight="1" thickBot="1">
      <c r="A5033" s="593">
        <v>80020</v>
      </c>
      <c r="B5033" s="594">
        <v>4</v>
      </c>
      <c r="C5033" s="595" t="s">
        <v>12150</v>
      </c>
      <c r="D5033" s="596"/>
      <c r="E5033" s="585"/>
      <c r="F5033" s="585"/>
    </row>
    <row r="5034" spans="1:6" ht="17.5" customHeight="1" thickBot="1">
      <c r="A5034" s="593">
        <v>80021</v>
      </c>
      <c r="B5034" s="594">
        <v>4</v>
      </c>
      <c r="C5034" s="595" t="s">
        <v>12151</v>
      </c>
      <c r="D5034" s="596"/>
      <c r="E5034" s="585"/>
      <c r="F5034" s="585"/>
    </row>
    <row r="5035" spans="1:6" ht="17.5" customHeight="1" thickBot="1">
      <c r="A5035" s="593">
        <v>80022</v>
      </c>
      <c r="B5035" s="594">
        <v>4</v>
      </c>
      <c r="C5035" s="595" t="s">
        <v>12152</v>
      </c>
      <c r="D5035" s="596" t="s">
        <v>6531</v>
      </c>
      <c r="E5035" s="585"/>
      <c r="F5035" s="585"/>
    </row>
    <row r="5036" spans="1:6" ht="17.5" customHeight="1" thickBot="1">
      <c r="A5036" s="593">
        <v>80023</v>
      </c>
      <c r="B5036" s="594">
        <v>4</v>
      </c>
      <c r="C5036" s="595" t="s">
        <v>12153</v>
      </c>
      <c r="D5036" s="596" t="s">
        <v>6531</v>
      </c>
      <c r="E5036" s="585"/>
      <c r="F5036" s="585"/>
    </row>
    <row r="5037" spans="1:6" ht="17.5" customHeight="1" thickBot="1">
      <c r="A5037" s="593">
        <v>80024</v>
      </c>
      <c r="B5037" s="594">
        <v>4</v>
      </c>
      <c r="C5037" s="595" t="s">
        <v>12154</v>
      </c>
      <c r="D5037" s="596" t="s">
        <v>6531</v>
      </c>
      <c r="E5037" s="585"/>
      <c r="F5037" s="585"/>
    </row>
    <row r="5038" spans="1:6" ht="17.5" customHeight="1" thickBot="1">
      <c r="A5038" s="593">
        <v>80025</v>
      </c>
      <c r="B5038" s="594">
        <v>4</v>
      </c>
      <c r="C5038" s="595" t="s">
        <v>12155</v>
      </c>
      <c r="D5038" s="596" t="s">
        <v>6531</v>
      </c>
      <c r="E5038" s="585"/>
      <c r="F5038" s="585"/>
    </row>
    <row r="5039" spans="1:6" ht="17.5" customHeight="1" thickBot="1">
      <c r="A5039" s="593">
        <v>80026</v>
      </c>
      <c r="B5039" s="594">
        <v>4</v>
      </c>
      <c r="C5039" s="595" t="s">
        <v>12156</v>
      </c>
      <c r="D5039" s="596" t="s">
        <v>6531</v>
      </c>
      <c r="E5039" s="585"/>
      <c r="F5039" s="585"/>
    </row>
    <row r="5040" spans="1:6" ht="17.5" customHeight="1" thickBot="1">
      <c r="A5040" s="593">
        <v>80027</v>
      </c>
      <c r="B5040" s="594">
        <v>4</v>
      </c>
      <c r="C5040" s="595" t="s">
        <v>12157</v>
      </c>
      <c r="D5040" s="596" t="s">
        <v>6531</v>
      </c>
      <c r="E5040" s="585"/>
      <c r="F5040" s="585"/>
    </row>
    <row r="5041" spans="1:6" ht="17.5" customHeight="1" thickBot="1">
      <c r="A5041" s="593">
        <v>80028</v>
      </c>
      <c r="B5041" s="594">
        <v>4</v>
      </c>
      <c r="C5041" s="595" t="s">
        <v>12158</v>
      </c>
      <c r="D5041" s="596" t="s">
        <v>6531</v>
      </c>
      <c r="E5041" s="585"/>
      <c r="F5041" s="585"/>
    </row>
    <row r="5042" spans="1:6" ht="17.5" customHeight="1" thickBot="1">
      <c r="A5042" s="593">
        <v>8003</v>
      </c>
      <c r="B5042" s="594">
        <v>2</v>
      </c>
      <c r="C5042" s="595" t="s">
        <v>12159</v>
      </c>
      <c r="D5042" s="596" t="s">
        <v>317</v>
      </c>
      <c r="E5042" s="585"/>
      <c r="F5042" s="585"/>
    </row>
    <row r="5043" spans="1:6" ht="17.5" customHeight="1" thickBot="1">
      <c r="A5043" s="593">
        <v>8004</v>
      </c>
      <c r="B5043" s="594">
        <v>2</v>
      </c>
      <c r="C5043" s="595" t="s">
        <v>12160</v>
      </c>
      <c r="D5043" s="596" t="s">
        <v>12161</v>
      </c>
      <c r="E5043" s="585"/>
      <c r="F5043" s="585"/>
    </row>
    <row r="5044" spans="1:6" ht="17.5" customHeight="1" thickBot="1">
      <c r="A5044" s="593">
        <v>8005</v>
      </c>
      <c r="B5044" s="594">
        <v>2</v>
      </c>
      <c r="C5044" s="595" t="s">
        <v>12162</v>
      </c>
      <c r="D5044" s="596" t="s">
        <v>6531</v>
      </c>
      <c r="E5044" s="585"/>
      <c r="F5044" s="585"/>
    </row>
    <row r="5045" spans="1:6" ht="17.5" customHeight="1" thickBot="1">
      <c r="A5045" s="593">
        <v>8011</v>
      </c>
      <c r="B5045" s="594">
        <v>19</v>
      </c>
      <c r="C5045" s="595" t="s">
        <v>12163</v>
      </c>
      <c r="D5045" s="596" t="s">
        <v>12164</v>
      </c>
      <c r="E5045" s="585"/>
      <c r="F5045" s="585"/>
    </row>
    <row r="5046" spans="1:6" ht="17.5" customHeight="1" thickBot="1">
      <c r="A5046" s="593">
        <v>8012</v>
      </c>
      <c r="B5046" s="594">
        <v>19</v>
      </c>
      <c r="C5046" s="595" t="s">
        <v>12163</v>
      </c>
      <c r="D5046" s="596" t="s">
        <v>12165</v>
      </c>
      <c r="E5046" s="585"/>
      <c r="F5046" s="585"/>
    </row>
    <row r="5047" spans="1:6" ht="17.5" customHeight="1" thickBot="1">
      <c r="A5047" s="593">
        <v>8016</v>
      </c>
      <c r="B5047" s="594">
        <v>19</v>
      </c>
      <c r="C5047" s="595" t="s">
        <v>12163</v>
      </c>
      <c r="D5047" s="596" t="s">
        <v>12166</v>
      </c>
      <c r="E5047" s="585"/>
      <c r="F5047" s="585"/>
    </row>
    <row r="5048" spans="1:6" ht="17.5" customHeight="1" thickBot="1">
      <c r="A5048" s="593">
        <v>8021</v>
      </c>
      <c r="B5048" s="594">
        <v>19</v>
      </c>
      <c r="C5048" s="595" t="s">
        <v>12167</v>
      </c>
      <c r="D5048" s="596" t="s">
        <v>12164</v>
      </c>
      <c r="E5048" s="585"/>
      <c r="F5048" s="585"/>
    </row>
    <row r="5049" spans="1:6" ht="17.5" customHeight="1" thickBot="1">
      <c r="A5049" s="593">
        <v>8026</v>
      </c>
      <c r="B5049" s="594">
        <v>19</v>
      </c>
      <c r="C5049" s="595" t="s">
        <v>12167</v>
      </c>
      <c r="D5049" s="596" t="s">
        <v>12166</v>
      </c>
      <c r="E5049" s="585"/>
      <c r="F5049" s="585"/>
    </row>
    <row r="5050" spans="1:6" ht="17.5" customHeight="1" thickBot="1">
      <c r="A5050" s="593">
        <v>8039</v>
      </c>
      <c r="B5050" s="594">
        <v>19</v>
      </c>
      <c r="C5050" s="595" t="s">
        <v>12168</v>
      </c>
      <c r="D5050" s="596" t="s">
        <v>6531</v>
      </c>
      <c r="E5050" s="585"/>
      <c r="F5050" s="585"/>
    </row>
    <row r="5051" spans="1:6" ht="17.5" customHeight="1" thickBot="1">
      <c r="A5051" s="593">
        <v>8051</v>
      </c>
      <c r="B5051" s="594">
        <v>19</v>
      </c>
      <c r="C5051" s="595" t="s">
        <v>12169</v>
      </c>
      <c r="D5051" s="596" t="s">
        <v>6531</v>
      </c>
      <c r="E5051" s="585"/>
      <c r="F5051" s="585"/>
    </row>
    <row r="5052" spans="1:6" ht="17.5" customHeight="1" thickBot="1">
      <c r="A5052" s="593">
        <v>8057</v>
      </c>
      <c r="B5052" s="594">
        <v>2</v>
      </c>
      <c r="C5052" s="595" t="s">
        <v>12170</v>
      </c>
      <c r="D5052" s="596" t="s">
        <v>12171</v>
      </c>
      <c r="E5052" s="585"/>
      <c r="F5052" s="585"/>
    </row>
    <row r="5053" spans="1:6" ht="17.5" customHeight="1" thickBot="1">
      <c r="A5053" s="593">
        <v>806</v>
      </c>
      <c r="B5053" s="594">
        <v>19</v>
      </c>
      <c r="C5053" s="595" t="s">
        <v>12172</v>
      </c>
      <c r="D5053" s="596" t="s">
        <v>6531</v>
      </c>
      <c r="E5053" s="585"/>
      <c r="F5053" s="585"/>
    </row>
    <row r="5054" spans="1:6" ht="17.5" customHeight="1" thickBot="1">
      <c r="A5054" s="593">
        <v>8073</v>
      </c>
      <c r="B5054" s="594">
        <v>19</v>
      </c>
      <c r="C5054" s="595" t="s">
        <v>12173</v>
      </c>
      <c r="D5054" s="596" t="s">
        <v>12100</v>
      </c>
      <c r="E5054" s="585"/>
      <c r="F5054" s="585"/>
    </row>
    <row r="5055" spans="1:6" ht="17.5" customHeight="1" thickBot="1">
      <c r="A5055" s="593">
        <v>8076</v>
      </c>
      <c r="B5055" s="594">
        <v>19</v>
      </c>
      <c r="C5055" s="595" t="s">
        <v>12173</v>
      </c>
      <c r="D5055" s="596" t="s">
        <v>12166</v>
      </c>
      <c r="E5055" s="585"/>
      <c r="F5055" s="585"/>
    </row>
    <row r="5056" spans="1:6" ht="17.5" customHeight="1" thickBot="1">
      <c r="A5056" s="593">
        <v>8077</v>
      </c>
      <c r="B5056" s="594">
        <v>19</v>
      </c>
      <c r="C5056" s="595" t="s">
        <v>12173</v>
      </c>
      <c r="D5056" s="596" t="s">
        <v>12089</v>
      </c>
      <c r="E5056" s="585"/>
      <c r="F5056" s="585"/>
    </row>
    <row r="5057" spans="1:6" ht="17.5" customHeight="1" thickBot="1">
      <c r="A5057" s="593">
        <v>8078</v>
      </c>
      <c r="B5057" s="594">
        <v>19</v>
      </c>
      <c r="C5057" s="595" t="s">
        <v>12173</v>
      </c>
      <c r="D5057" s="596" t="s">
        <v>12104</v>
      </c>
      <c r="E5057" s="585"/>
      <c r="F5057" s="585"/>
    </row>
    <row r="5058" spans="1:6" ht="17.5" customHeight="1" thickBot="1">
      <c r="A5058" s="593">
        <v>8101</v>
      </c>
      <c r="B5058" s="594">
        <v>2</v>
      </c>
      <c r="C5058" s="595" t="s">
        <v>12174</v>
      </c>
      <c r="D5058" s="596" t="s">
        <v>6531</v>
      </c>
      <c r="E5058" s="585"/>
      <c r="F5058" s="585"/>
    </row>
    <row r="5059" spans="1:6" ht="17.5" customHeight="1" thickBot="1">
      <c r="A5059" s="593">
        <v>8102</v>
      </c>
      <c r="B5059" s="594">
        <v>2</v>
      </c>
      <c r="C5059" s="595" t="s">
        <v>12175</v>
      </c>
      <c r="D5059" s="596" t="s">
        <v>6531</v>
      </c>
      <c r="E5059" s="585"/>
      <c r="F5059" s="585"/>
    </row>
    <row r="5060" spans="1:6" ht="17.5" customHeight="1" thickBot="1">
      <c r="A5060" s="593">
        <v>8103</v>
      </c>
      <c r="B5060" s="594">
        <v>2</v>
      </c>
      <c r="C5060" s="595" t="s">
        <v>12176</v>
      </c>
      <c r="D5060" s="596" t="s">
        <v>6531</v>
      </c>
      <c r="E5060" s="585"/>
      <c r="F5060" s="585"/>
    </row>
    <row r="5061" spans="1:6" ht="17.5" customHeight="1" thickBot="1">
      <c r="A5061" s="593">
        <v>8104</v>
      </c>
      <c r="B5061" s="594">
        <v>2</v>
      </c>
      <c r="C5061" s="595" t="s">
        <v>12177</v>
      </c>
      <c r="D5061" s="596" t="s">
        <v>6531</v>
      </c>
      <c r="E5061" s="585"/>
      <c r="F5061" s="585"/>
    </row>
    <row r="5062" spans="1:6" ht="17.5" customHeight="1" thickBot="1">
      <c r="A5062" s="593">
        <v>8105</v>
      </c>
      <c r="B5062" s="594">
        <v>2</v>
      </c>
      <c r="C5062" s="595" t="s">
        <v>12178</v>
      </c>
      <c r="D5062" s="596" t="s">
        <v>6531</v>
      </c>
      <c r="E5062" s="585"/>
      <c r="F5062" s="585"/>
    </row>
    <row r="5063" spans="1:6" ht="17.5" customHeight="1" thickBot="1">
      <c r="A5063" s="593">
        <v>8106</v>
      </c>
      <c r="B5063" s="594">
        <v>2</v>
      </c>
      <c r="C5063" s="595" t="s">
        <v>12179</v>
      </c>
      <c r="D5063" s="596" t="s">
        <v>6531</v>
      </c>
      <c r="E5063" s="585"/>
      <c r="F5063" s="585"/>
    </row>
    <row r="5064" spans="1:6" ht="17.5" customHeight="1" thickBot="1">
      <c r="A5064" s="593">
        <v>8107</v>
      </c>
      <c r="B5064" s="594">
        <v>2</v>
      </c>
      <c r="C5064" s="595" t="s">
        <v>12180</v>
      </c>
      <c r="D5064" s="596" t="s">
        <v>6531</v>
      </c>
      <c r="E5064" s="585"/>
      <c r="F5064" s="585"/>
    </row>
    <row r="5065" spans="1:6" ht="17.5" customHeight="1" thickBot="1">
      <c r="A5065" s="593">
        <v>8108</v>
      </c>
      <c r="B5065" s="594">
        <v>2</v>
      </c>
      <c r="C5065" s="595" t="s">
        <v>12181</v>
      </c>
      <c r="D5065" s="596" t="s">
        <v>6531</v>
      </c>
      <c r="E5065" s="585"/>
      <c r="F5065" s="585"/>
    </row>
    <row r="5066" spans="1:6" ht="17.5" customHeight="1" thickBot="1">
      <c r="A5066" s="593">
        <v>8109</v>
      </c>
      <c r="B5066" s="594">
        <v>2</v>
      </c>
      <c r="C5066" s="595" t="s">
        <v>12182</v>
      </c>
      <c r="D5066" s="596" t="s">
        <v>6531</v>
      </c>
      <c r="E5066" s="585"/>
      <c r="F5066" s="585"/>
    </row>
    <row r="5067" spans="1:6" ht="17.5" customHeight="1" thickBot="1">
      <c r="A5067" s="593">
        <v>8110</v>
      </c>
      <c r="B5067" s="594">
        <v>2</v>
      </c>
      <c r="C5067" s="595" t="s">
        <v>12183</v>
      </c>
      <c r="D5067" s="596" t="s">
        <v>6531</v>
      </c>
      <c r="E5067" s="585"/>
      <c r="F5067" s="585"/>
    </row>
    <row r="5068" spans="1:6" ht="17.5" customHeight="1" thickBot="1">
      <c r="A5068" s="593">
        <v>8111</v>
      </c>
      <c r="B5068" s="594">
        <v>2</v>
      </c>
      <c r="C5068" s="595" t="s">
        <v>12184</v>
      </c>
      <c r="D5068" s="596" t="s">
        <v>6531</v>
      </c>
      <c r="E5068" s="585"/>
      <c r="F5068" s="585"/>
    </row>
    <row r="5069" spans="1:6" ht="17.5" customHeight="1" thickBot="1">
      <c r="A5069" s="593">
        <v>8112</v>
      </c>
      <c r="B5069" s="594">
        <v>2</v>
      </c>
      <c r="C5069" s="595" t="s">
        <v>12185</v>
      </c>
      <c r="D5069" s="596" t="s">
        <v>6531</v>
      </c>
      <c r="E5069" s="585"/>
      <c r="F5069" s="585"/>
    </row>
    <row r="5070" spans="1:6" ht="17.5" customHeight="1" thickBot="1">
      <c r="A5070" s="593">
        <v>8114</v>
      </c>
      <c r="B5070" s="594">
        <v>2</v>
      </c>
      <c r="C5070" s="595" t="s">
        <v>12186</v>
      </c>
      <c r="D5070" s="596" t="s">
        <v>6531</v>
      </c>
      <c r="E5070" s="585"/>
      <c r="F5070" s="585"/>
    </row>
    <row r="5071" spans="1:6" ht="17.5" customHeight="1" thickBot="1">
      <c r="A5071" s="593">
        <v>8115</v>
      </c>
      <c r="B5071" s="594">
        <v>2</v>
      </c>
      <c r="C5071" s="595" t="s">
        <v>12187</v>
      </c>
      <c r="D5071" s="596" t="s">
        <v>6531</v>
      </c>
      <c r="E5071" s="585"/>
      <c r="F5071" s="585"/>
    </row>
    <row r="5072" spans="1:6" ht="17.5" customHeight="1" thickBot="1">
      <c r="A5072" s="593">
        <v>8116</v>
      </c>
      <c r="B5072" s="594">
        <v>2</v>
      </c>
      <c r="C5072" s="595" t="s">
        <v>12188</v>
      </c>
      <c r="D5072" s="596" t="s">
        <v>6531</v>
      </c>
      <c r="E5072" s="585"/>
      <c r="F5072" s="585"/>
    </row>
    <row r="5073" spans="1:6" ht="17.5" customHeight="1" thickBot="1">
      <c r="A5073" s="593">
        <v>8117</v>
      </c>
      <c r="B5073" s="594">
        <v>2</v>
      </c>
      <c r="C5073" s="595" t="s">
        <v>12189</v>
      </c>
      <c r="D5073" s="596" t="s">
        <v>6531</v>
      </c>
      <c r="E5073" s="585"/>
      <c r="F5073" s="585"/>
    </row>
    <row r="5074" spans="1:6" ht="17.5" customHeight="1" thickBot="1">
      <c r="A5074" s="593">
        <v>8118</v>
      </c>
      <c r="B5074" s="594">
        <v>2</v>
      </c>
      <c r="C5074" s="595" t="s">
        <v>12190</v>
      </c>
      <c r="D5074" s="596" t="s">
        <v>6531</v>
      </c>
      <c r="E5074" s="585"/>
      <c r="F5074" s="585"/>
    </row>
    <row r="5075" spans="1:6" ht="17.5" customHeight="1" thickBot="1">
      <c r="A5075" s="593">
        <v>8119</v>
      </c>
      <c r="B5075" s="594">
        <v>2</v>
      </c>
      <c r="C5075" s="595" t="s">
        <v>12191</v>
      </c>
      <c r="D5075" s="596" t="s">
        <v>6531</v>
      </c>
      <c r="E5075" s="585"/>
      <c r="F5075" s="585"/>
    </row>
    <row r="5076" spans="1:6" ht="17.5" customHeight="1" thickBot="1">
      <c r="A5076" s="593">
        <v>8120</v>
      </c>
      <c r="B5076" s="594">
        <v>2</v>
      </c>
      <c r="C5076" s="595" t="s">
        <v>12192</v>
      </c>
      <c r="D5076" s="596" t="s">
        <v>6531</v>
      </c>
      <c r="E5076" s="585"/>
      <c r="F5076" s="585"/>
    </row>
    <row r="5077" spans="1:6" ht="17.5" customHeight="1" thickBot="1">
      <c r="A5077" s="593">
        <v>8121</v>
      </c>
      <c r="B5077" s="594">
        <v>2</v>
      </c>
      <c r="C5077" s="595" t="s">
        <v>12193</v>
      </c>
      <c r="D5077" s="596" t="s">
        <v>6531</v>
      </c>
      <c r="E5077" s="585"/>
      <c r="F5077" s="585"/>
    </row>
    <row r="5078" spans="1:6" ht="17.5" customHeight="1" thickBot="1">
      <c r="A5078" s="593">
        <v>8122</v>
      </c>
      <c r="B5078" s="594">
        <v>2</v>
      </c>
      <c r="C5078" s="595" t="s">
        <v>12194</v>
      </c>
      <c r="D5078" s="596" t="s">
        <v>6531</v>
      </c>
      <c r="E5078" s="585"/>
      <c r="F5078" s="585"/>
    </row>
    <row r="5079" spans="1:6" ht="17.5" customHeight="1" thickBot="1">
      <c r="A5079" s="593">
        <v>8123</v>
      </c>
      <c r="B5079" s="594">
        <v>19</v>
      </c>
      <c r="C5079" s="595" t="s">
        <v>12195</v>
      </c>
      <c r="D5079" s="596" t="s">
        <v>6531</v>
      </c>
      <c r="E5079" s="585"/>
      <c r="F5079" s="585"/>
    </row>
    <row r="5080" spans="1:6" ht="17.5" customHeight="1" thickBot="1">
      <c r="A5080" s="593">
        <v>8124</v>
      </c>
      <c r="B5080" s="594">
        <v>19</v>
      </c>
      <c r="C5080" s="595" t="s">
        <v>12196</v>
      </c>
      <c r="D5080" s="596" t="s">
        <v>6531</v>
      </c>
      <c r="E5080" s="585"/>
      <c r="F5080" s="585"/>
    </row>
    <row r="5081" spans="1:6" ht="17.5" customHeight="1" thickBot="1">
      <c r="A5081" s="593">
        <v>8128</v>
      </c>
      <c r="B5081" s="594">
        <v>19</v>
      </c>
      <c r="C5081" s="595" t="s">
        <v>12197</v>
      </c>
      <c r="D5081" s="596" t="s">
        <v>6531</v>
      </c>
      <c r="E5081" s="585"/>
      <c r="F5081" s="585"/>
    </row>
    <row r="5082" spans="1:6" ht="17.5" customHeight="1" thickBot="1">
      <c r="A5082" s="593">
        <v>8145</v>
      </c>
      <c r="B5082" s="594">
        <v>19</v>
      </c>
      <c r="C5082" s="595" t="s">
        <v>12198</v>
      </c>
      <c r="D5082" s="596" t="s">
        <v>6531</v>
      </c>
      <c r="E5082" s="585"/>
      <c r="F5082" s="585"/>
    </row>
    <row r="5083" spans="1:6" ht="17.5" customHeight="1" thickBot="1">
      <c r="A5083" s="593">
        <v>8151</v>
      </c>
      <c r="B5083" s="594">
        <v>19</v>
      </c>
      <c r="C5083" s="595" t="s">
        <v>12199</v>
      </c>
      <c r="D5083" s="596" t="s">
        <v>6531</v>
      </c>
      <c r="E5083" s="585"/>
      <c r="F5083" s="585"/>
    </row>
    <row r="5084" spans="1:6" ht="17.5" customHeight="1" thickBot="1">
      <c r="A5084" s="593">
        <v>8152</v>
      </c>
      <c r="B5084" s="594">
        <v>19</v>
      </c>
      <c r="C5084" s="595" t="s">
        <v>12200</v>
      </c>
      <c r="D5084" s="596" t="s">
        <v>6531</v>
      </c>
      <c r="E5084" s="585"/>
      <c r="F5084" s="585"/>
    </row>
    <row r="5085" spans="1:6" ht="17.5" customHeight="1" thickBot="1">
      <c r="A5085" s="593">
        <v>8154</v>
      </c>
      <c r="B5085" s="594">
        <v>19</v>
      </c>
      <c r="C5085" s="595" t="s">
        <v>12201</v>
      </c>
      <c r="D5085" s="596" t="s">
        <v>6531</v>
      </c>
      <c r="E5085" s="585"/>
      <c r="F5085" s="585"/>
    </row>
    <row r="5086" spans="1:6" ht="17.5" customHeight="1" thickBot="1">
      <c r="A5086" s="593">
        <v>8156</v>
      </c>
      <c r="B5086" s="594">
        <v>19</v>
      </c>
      <c r="C5086" s="595" t="s">
        <v>12202</v>
      </c>
      <c r="D5086" s="596" t="s">
        <v>6531</v>
      </c>
      <c r="E5086" s="585"/>
      <c r="F5086" s="585"/>
    </row>
    <row r="5087" spans="1:6" ht="17.5" customHeight="1" thickBot="1">
      <c r="A5087" s="593">
        <v>8180</v>
      </c>
      <c r="B5087" s="594">
        <v>19</v>
      </c>
      <c r="C5087" s="595" t="s">
        <v>12203</v>
      </c>
      <c r="D5087" s="596" t="s">
        <v>6531</v>
      </c>
      <c r="E5087" s="585"/>
      <c r="F5087" s="585"/>
    </row>
    <row r="5088" spans="1:6" ht="17.5" customHeight="1" thickBot="1">
      <c r="A5088" s="593">
        <v>8193</v>
      </c>
      <c r="B5088" s="594">
        <v>19</v>
      </c>
      <c r="C5088" s="595" t="s">
        <v>12204</v>
      </c>
      <c r="D5088" s="596" t="s">
        <v>6531</v>
      </c>
      <c r="E5088" s="585"/>
      <c r="F5088" s="585"/>
    </row>
    <row r="5089" spans="1:6" ht="17.5" customHeight="1" thickBot="1">
      <c r="A5089" s="593">
        <v>8194</v>
      </c>
      <c r="B5089" s="594">
        <v>19</v>
      </c>
      <c r="C5089" s="595" t="s">
        <v>12205</v>
      </c>
      <c r="D5089" s="596" t="s">
        <v>6531</v>
      </c>
      <c r="E5089" s="585"/>
      <c r="F5089" s="585"/>
    </row>
    <row r="5090" spans="1:6" ht="17.5" customHeight="1" thickBot="1">
      <c r="A5090" s="593">
        <v>8201</v>
      </c>
      <c r="B5090" s="594">
        <v>2</v>
      </c>
      <c r="C5090" s="595" t="s">
        <v>12206</v>
      </c>
      <c r="D5090" s="596" t="s">
        <v>6531</v>
      </c>
      <c r="E5090" s="585"/>
      <c r="F5090" s="585"/>
    </row>
    <row r="5091" spans="1:6" ht="17.5" customHeight="1" thickBot="1">
      <c r="A5091" s="593">
        <v>8202</v>
      </c>
      <c r="B5091" s="594">
        <v>2</v>
      </c>
      <c r="C5091" s="595" t="s">
        <v>12207</v>
      </c>
      <c r="D5091" s="596" t="s">
        <v>6531</v>
      </c>
      <c r="E5091" s="585"/>
      <c r="F5091" s="585"/>
    </row>
    <row r="5092" spans="1:6" ht="17.5" customHeight="1" thickBot="1">
      <c r="A5092" s="593">
        <v>8203</v>
      </c>
      <c r="B5092" s="594">
        <v>2</v>
      </c>
      <c r="C5092" s="595" t="s">
        <v>12208</v>
      </c>
      <c r="D5092" s="596" t="s">
        <v>6531</v>
      </c>
      <c r="E5092" s="585"/>
      <c r="F5092" s="585"/>
    </row>
    <row r="5093" spans="1:6" ht="17.5" customHeight="1" thickBot="1">
      <c r="A5093" s="593">
        <v>8204</v>
      </c>
      <c r="B5093" s="594">
        <v>2</v>
      </c>
      <c r="C5093" s="595" t="s">
        <v>12209</v>
      </c>
      <c r="D5093" s="596" t="s">
        <v>6531</v>
      </c>
      <c r="E5093" s="585"/>
      <c r="F5093" s="585"/>
    </row>
    <row r="5094" spans="1:6" ht="17.5" customHeight="1" thickBot="1">
      <c r="A5094" s="593">
        <v>8205</v>
      </c>
      <c r="B5094" s="594">
        <v>2</v>
      </c>
      <c r="C5094" s="595" t="s">
        <v>12210</v>
      </c>
      <c r="D5094" s="596" t="s">
        <v>6531</v>
      </c>
      <c r="E5094" s="585"/>
      <c r="F5094" s="585"/>
    </row>
    <row r="5095" spans="1:6" ht="17.5" customHeight="1" thickBot="1">
      <c r="A5095" s="593">
        <v>8206</v>
      </c>
      <c r="B5095" s="594">
        <v>2</v>
      </c>
      <c r="C5095" s="595" t="s">
        <v>12211</v>
      </c>
      <c r="D5095" s="596" t="s">
        <v>6531</v>
      </c>
      <c r="E5095" s="585"/>
      <c r="F5095" s="585"/>
    </row>
    <row r="5096" spans="1:6" ht="17.5" customHeight="1" thickBot="1">
      <c r="A5096" s="593">
        <v>8207</v>
      </c>
      <c r="B5096" s="594">
        <v>2</v>
      </c>
      <c r="C5096" s="595" t="s">
        <v>12212</v>
      </c>
      <c r="D5096" s="596" t="s">
        <v>6531</v>
      </c>
      <c r="E5096" s="585"/>
      <c r="F5096" s="585"/>
    </row>
    <row r="5097" spans="1:6" ht="17.5" customHeight="1" thickBot="1">
      <c r="A5097" s="593">
        <v>8208</v>
      </c>
      <c r="B5097" s="594">
        <v>2</v>
      </c>
      <c r="C5097" s="595" t="s">
        <v>12213</v>
      </c>
      <c r="D5097" s="596" t="s">
        <v>6531</v>
      </c>
      <c r="E5097" s="585"/>
      <c r="F5097" s="585"/>
    </row>
    <row r="5098" spans="1:6" ht="17.5" customHeight="1" thickBot="1">
      <c r="A5098" s="593">
        <v>8209</v>
      </c>
      <c r="B5098" s="594">
        <v>2</v>
      </c>
      <c r="C5098" s="595" t="s">
        <v>12214</v>
      </c>
      <c r="D5098" s="596" t="s">
        <v>6531</v>
      </c>
      <c r="E5098" s="585"/>
      <c r="F5098" s="585"/>
    </row>
    <row r="5099" spans="1:6" ht="17.5" customHeight="1" thickBot="1">
      <c r="A5099" s="593">
        <v>8210</v>
      </c>
      <c r="B5099" s="594">
        <v>2</v>
      </c>
      <c r="C5099" s="595" t="s">
        <v>12215</v>
      </c>
      <c r="D5099" s="596" t="s">
        <v>6531</v>
      </c>
      <c r="E5099" s="585"/>
      <c r="F5099" s="585"/>
    </row>
    <row r="5100" spans="1:6" ht="17.5" customHeight="1" thickBot="1">
      <c r="A5100" s="593">
        <v>8211</v>
      </c>
      <c r="B5100" s="594">
        <v>2</v>
      </c>
      <c r="C5100" s="595" t="s">
        <v>12216</v>
      </c>
      <c r="D5100" s="596" t="s">
        <v>6531</v>
      </c>
      <c r="E5100" s="585"/>
      <c r="F5100" s="585"/>
    </row>
    <row r="5101" spans="1:6" ht="17.5" customHeight="1" thickBot="1">
      <c r="A5101" s="593">
        <v>8212</v>
      </c>
      <c r="B5101" s="594">
        <v>2</v>
      </c>
      <c r="C5101" s="595" t="s">
        <v>12217</v>
      </c>
      <c r="D5101" s="596" t="s">
        <v>6531</v>
      </c>
      <c r="E5101" s="585"/>
      <c r="F5101" s="585"/>
    </row>
    <row r="5102" spans="1:6" ht="17.5" customHeight="1" thickBot="1">
      <c r="A5102" s="593">
        <v>8213</v>
      </c>
      <c r="B5102" s="594">
        <v>2</v>
      </c>
      <c r="C5102" s="595" t="s">
        <v>12218</v>
      </c>
      <c r="D5102" s="596" t="s">
        <v>6531</v>
      </c>
      <c r="E5102" s="585"/>
      <c r="F5102" s="585"/>
    </row>
    <row r="5103" spans="1:6" ht="17.5" customHeight="1" thickBot="1">
      <c r="A5103" s="593">
        <v>8214</v>
      </c>
      <c r="B5103" s="594">
        <v>2</v>
      </c>
      <c r="C5103" s="595" t="s">
        <v>12219</v>
      </c>
      <c r="D5103" s="596" t="s">
        <v>6531</v>
      </c>
      <c r="E5103" s="585"/>
      <c r="F5103" s="585"/>
    </row>
    <row r="5104" spans="1:6" ht="17.5" customHeight="1" thickBot="1">
      <c r="A5104" s="593">
        <v>8215</v>
      </c>
      <c r="B5104" s="594">
        <v>2</v>
      </c>
      <c r="C5104" s="595" t="s">
        <v>12220</v>
      </c>
      <c r="D5104" s="596" t="s">
        <v>6531</v>
      </c>
      <c r="E5104" s="585"/>
      <c r="F5104" s="585"/>
    </row>
    <row r="5105" spans="1:6" ht="17.5" customHeight="1" thickBot="1">
      <c r="A5105" s="593">
        <v>8216</v>
      </c>
      <c r="B5105" s="594">
        <v>2</v>
      </c>
      <c r="C5105" s="595" t="s">
        <v>12221</v>
      </c>
      <c r="D5105" s="596" t="s">
        <v>6531</v>
      </c>
      <c r="E5105" s="585"/>
      <c r="F5105" s="585"/>
    </row>
    <row r="5106" spans="1:6" ht="17.5" customHeight="1" thickBot="1">
      <c r="A5106" s="593">
        <v>8217</v>
      </c>
      <c r="B5106" s="594">
        <v>2</v>
      </c>
      <c r="C5106" s="595" t="s">
        <v>12222</v>
      </c>
      <c r="D5106" s="596" t="s">
        <v>6531</v>
      </c>
      <c r="E5106" s="585"/>
      <c r="F5106" s="585"/>
    </row>
    <row r="5107" spans="1:6" ht="17.5" customHeight="1" thickBot="1">
      <c r="A5107" s="593">
        <v>8218</v>
      </c>
      <c r="B5107" s="594">
        <v>2</v>
      </c>
      <c r="C5107" s="595" t="s">
        <v>12223</v>
      </c>
      <c r="D5107" s="596" t="s">
        <v>6531</v>
      </c>
      <c r="E5107" s="585"/>
      <c r="F5107" s="585"/>
    </row>
    <row r="5108" spans="1:6" ht="17.5" customHeight="1" thickBot="1">
      <c r="A5108" s="593">
        <v>8219</v>
      </c>
      <c r="B5108" s="594">
        <v>2</v>
      </c>
      <c r="C5108" s="595" t="s">
        <v>12224</v>
      </c>
      <c r="D5108" s="596" t="s">
        <v>6531</v>
      </c>
      <c r="E5108" s="585"/>
      <c r="F5108" s="585"/>
    </row>
    <row r="5109" spans="1:6" ht="17.5" customHeight="1" thickBot="1">
      <c r="A5109" s="593">
        <v>8220</v>
      </c>
      <c r="B5109" s="594">
        <v>2</v>
      </c>
      <c r="C5109" s="595" t="s">
        <v>12225</v>
      </c>
      <c r="D5109" s="596" t="s">
        <v>6531</v>
      </c>
      <c r="E5109" s="585"/>
      <c r="F5109" s="585"/>
    </row>
    <row r="5110" spans="1:6" ht="17.5" customHeight="1" thickBot="1">
      <c r="A5110" s="593">
        <v>8221</v>
      </c>
      <c r="B5110" s="594">
        <v>2</v>
      </c>
      <c r="C5110" s="595" t="s">
        <v>12226</v>
      </c>
      <c r="D5110" s="596" t="s">
        <v>6531</v>
      </c>
      <c r="E5110" s="585"/>
      <c r="F5110" s="585"/>
    </row>
    <row r="5111" spans="1:6" ht="17.5" customHeight="1" thickBot="1">
      <c r="A5111" s="593">
        <v>8222</v>
      </c>
      <c r="B5111" s="594">
        <v>2</v>
      </c>
      <c r="C5111" s="595" t="s">
        <v>12227</v>
      </c>
      <c r="D5111" s="596" t="s">
        <v>6531</v>
      </c>
      <c r="E5111" s="585"/>
      <c r="F5111" s="585"/>
    </row>
    <row r="5112" spans="1:6" ht="17.5" customHeight="1" thickBot="1">
      <c r="A5112" s="593">
        <v>8223</v>
      </c>
      <c r="B5112" s="594">
        <v>2</v>
      </c>
      <c r="C5112" s="595" t="s">
        <v>12228</v>
      </c>
      <c r="D5112" s="596" t="s">
        <v>6531</v>
      </c>
      <c r="E5112" s="585"/>
      <c r="F5112" s="585"/>
    </row>
    <row r="5113" spans="1:6" ht="17.5" customHeight="1" thickBot="1">
      <c r="A5113" s="593">
        <v>8224</v>
      </c>
      <c r="B5113" s="594">
        <v>2</v>
      </c>
      <c r="C5113" s="595" t="s">
        <v>12229</v>
      </c>
      <c r="D5113" s="596" t="s">
        <v>6531</v>
      </c>
      <c r="E5113" s="585"/>
      <c r="F5113" s="585"/>
    </row>
    <row r="5114" spans="1:6" ht="17.5" customHeight="1" thickBot="1">
      <c r="A5114" s="593">
        <v>8225</v>
      </c>
      <c r="B5114" s="594">
        <v>2</v>
      </c>
      <c r="C5114" s="595" t="s">
        <v>12230</v>
      </c>
      <c r="D5114" s="596" t="s">
        <v>6531</v>
      </c>
      <c r="E5114" s="585"/>
      <c r="F5114" s="585"/>
    </row>
    <row r="5115" spans="1:6" ht="17.5" customHeight="1" thickBot="1">
      <c r="A5115" s="593">
        <v>8226</v>
      </c>
      <c r="B5115" s="594">
        <v>2</v>
      </c>
      <c r="C5115" s="595" t="s">
        <v>12231</v>
      </c>
      <c r="D5115" s="596" t="s">
        <v>6531</v>
      </c>
      <c r="E5115" s="585"/>
      <c r="F5115" s="585"/>
    </row>
    <row r="5116" spans="1:6" ht="17.5" customHeight="1" thickBot="1">
      <c r="A5116" s="593">
        <v>8227</v>
      </c>
      <c r="B5116" s="594">
        <v>2</v>
      </c>
      <c r="C5116" s="595" t="s">
        <v>12232</v>
      </c>
      <c r="D5116" s="596" t="s">
        <v>6531</v>
      </c>
      <c r="E5116" s="585"/>
      <c r="F5116" s="585"/>
    </row>
    <row r="5117" spans="1:6" ht="17.5" customHeight="1" thickBot="1">
      <c r="A5117" s="593">
        <v>8228</v>
      </c>
      <c r="B5117" s="594">
        <v>2</v>
      </c>
      <c r="C5117" s="595" t="s">
        <v>12233</v>
      </c>
      <c r="D5117" s="596" t="s">
        <v>6531</v>
      </c>
      <c r="E5117" s="585"/>
      <c r="F5117" s="585"/>
    </row>
    <row r="5118" spans="1:6" ht="17.5" customHeight="1" thickBot="1">
      <c r="A5118" s="593">
        <v>8229</v>
      </c>
      <c r="B5118" s="594">
        <v>2</v>
      </c>
      <c r="C5118" s="595" t="s">
        <v>12234</v>
      </c>
      <c r="D5118" s="596" t="s">
        <v>6531</v>
      </c>
      <c r="E5118" s="585"/>
      <c r="F5118" s="585"/>
    </row>
    <row r="5119" spans="1:6" ht="17.5" customHeight="1" thickBot="1">
      <c r="A5119" s="593">
        <v>8230</v>
      </c>
      <c r="B5119" s="594">
        <v>2</v>
      </c>
      <c r="C5119" s="595" t="s">
        <v>12235</v>
      </c>
      <c r="D5119" s="596" t="s">
        <v>6531</v>
      </c>
      <c r="E5119" s="585"/>
      <c r="F5119" s="585"/>
    </row>
    <row r="5120" spans="1:6" ht="17.5" customHeight="1" thickBot="1">
      <c r="A5120" s="593">
        <v>8231</v>
      </c>
      <c r="B5120" s="594">
        <v>2</v>
      </c>
      <c r="C5120" s="595" t="s">
        <v>12236</v>
      </c>
      <c r="D5120" s="596" t="s">
        <v>6531</v>
      </c>
      <c r="E5120" s="585"/>
      <c r="F5120" s="585"/>
    </row>
    <row r="5121" spans="1:6" ht="17.5" customHeight="1" thickBot="1">
      <c r="A5121" s="593">
        <v>8232</v>
      </c>
      <c r="B5121" s="594">
        <v>2</v>
      </c>
      <c r="C5121" s="595" t="s">
        <v>12237</v>
      </c>
      <c r="D5121" s="596" t="s">
        <v>6531</v>
      </c>
      <c r="E5121" s="585"/>
      <c r="F5121" s="585"/>
    </row>
    <row r="5122" spans="1:6" ht="17.5" customHeight="1" thickBot="1">
      <c r="A5122" s="593">
        <v>8233</v>
      </c>
      <c r="B5122" s="594">
        <v>2</v>
      </c>
      <c r="C5122" s="595" t="s">
        <v>12238</v>
      </c>
      <c r="D5122" s="596" t="s">
        <v>6531</v>
      </c>
      <c r="E5122" s="585"/>
      <c r="F5122" s="585"/>
    </row>
    <row r="5123" spans="1:6" ht="17.5" customHeight="1" thickBot="1">
      <c r="A5123" s="593">
        <v>8234</v>
      </c>
      <c r="B5123" s="594">
        <v>2</v>
      </c>
      <c r="C5123" s="595" t="s">
        <v>12239</v>
      </c>
      <c r="D5123" s="596" t="s">
        <v>6531</v>
      </c>
      <c r="E5123" s="585"/>
      <c r="F5123" s="585"/>
    </row>
    <row r="5124" spans="1:6" ht="17.5" customHeight="1" thickBot="1">
      <c r="A5124" s="593">
        <v>8235</v>
      </c>
      <c r="B5124" s="594">
        <v>2</v>
      </c>
      <c r="C5124" s="595" t="s">
        <v>12240</v>
      </c>
      <c r="D5124" s="596" t="s">
        <v>6531</v>
      </c>
      <c r="E5124" s="585"/>
      <c r="F5124" s="585"/>
    </row>
    <row r="5125" spans="1:6" ht="17.5" customHeight="1" thickBot="1">
      <c r="A5125" s="593">
        <v>8236</v>
      </c>
      <c r="B5125" s="594">
        <v>2</v>
      </c>
      <c r="C5125" s="595" t="s">
        <v>12241</v>
      </c>
      <c r="D5125" s="596" t="s">
        <v>6531</v>
      </c>
      <c r="E5125" s="585"/>
      <c r="F5125" s="585"/>
    </row>
    <row r="5126" spans="1:6" ht="17.5" customHeight="1" thickBot="1">
      <c r="A5126" s="593">
        <v>8241</v>
      </c>
      <c r="B5126" s="594">
        <v>19</v>
      </c>
      <c r="C5126" s="595" t="s">
        <v>12242</v>
      </c>
      <c r="D5126" s="596" t="s">
        <v>6531</v>
      </c>
      <c r="E5126" s="585"/>
      <c r="F5126" s="585"/>
    </row>
    <row r="5127" spans="1:6" ht="17.5" customHeight="1" thickBot="1">
      <c r="A5127" s="593">
        <v>8242</v>
      </c>
      <c r="B5127" s="594">
        <v>19</v>
      </c>
      <c r="C5127" s="595" t="s">
        <v>12243</v>
      </c>
      <c r="D5127" s="596" t="s">
        <v>6531</v>
      </c>
      <c r="E5127" s="585"/>
      <c r="F5127" s="585"/>
    </row>
    <row r="5128" spans="1:6" ht="17.5" customHeight="1" thickBot="1">
      <c r="A5128" s="593">
        <v>8246</v>
      </c>
      <c r="B5128" s="594">
        <v>19</v>
      </c>
      <c r="C5128" s="595" t="s">
        <v>12244</v>
      </c>
      <c r="D5128" s="596" t="s">
        <v>6531</v>
      </c>
      <c r="E5128" s="585"/>
      <c r="F5128" s="585"/>
    </row>
    <row r="5129" spans="1:6" ht="17.5" customHeight="1" thickBot="1">
      <c r="A5129" s="593">
        <v>8253</v>
      </c>
      <c r="B5129" s="594">
        <v>19</v>
      </c>
      <c r="C5129" s="595" t="s">
        <v>12245</v>
      </c>
      <c r="D5129" s="596" t="s">
        <v>6531</v>
      </c>
      <c r="E5129" s="585"/>
      <c r="F5129" s="585"/>
    </row>
    <row r="5130" spans="1:6" ht="17.5" customHeight="1" thickBot="1">
      <c r="A5130" s="593">
        <v>8269</v>
      </c>
      <c r="B5130" s="594">
        <v>19</v>
      </c>
      <c r="C5130" s="595" t="s">
        <v>12246</v>
      </c>
      <c r="D5130" s="596" t="s">
        <v>6531</v>
      </c>
      <c r="E5130" s="585"/>
      <c r="F5130" s="585"/>
    </row>
    <row r="5131" spans="1:6" ht="17.5" customHeight="1" thickBot="1">
      <c r="A5131" s="593">
        <v>8272</v>
      </c>
      <c r="B5131" s="594">
        <v>19</v>
      </c>
      <c r="C5131" s="595" t="s">
        <v>12247</v>
      </c>
      <c r="D5131" s="596" t="s">
        <v>6531</v>
      </c>
      <c r="E5131" s="585"/>
      <c r="F5131" s="585"/>
    </row>
    <row r="5132" spans="1:6" ht="17.5" customHeight="1" thickBot="1">
      <c r="A5132" s="593">
        <v>8282</v>
      </c>
      <c r="B5132" s="594">
        <v>19</v>
      </c>
      <c r="C5132" s="595" t="s">
        <v>12248</v>
      </c>
      <c r="D5132" s="596" t="s">
        <v>6531</v>
      </c>
      <c r="E5132" s="585"/>
      <c r="F5132" s="585"/>
    </row>
    <row r="5133" spans="1:6" ht="17.5" customHeight="1" thickBot="1">
      <c r="A5133" s="593">
        <v>8301</v>
      </c>
      <c r="B5133" s="594">
        <v>2</v>
      </c>
      <c r="C5133" s="595" t="s">
        <v>12249</v>
      </c>
      <c r="D5133" s="596" t="s">
        <v>6531</v>
      </c>
      <c r="E5133" s="585"/>
      <c r="F5133" s="585"/>
    </row>
    <row r="5134" spans="1:6" ht="17.5" customHeight="1" thickBot="1">
      <c r="A5134" s="593">
        <v>8302</v>
      </c>
      <c r="B5134" s="594">
        <v>2</v>
      </c>
      <c r="C5134" s="595" t="s">
        <v>12250</v>
      </c>
      <c r="D5134" s="596" t="s">
        <v>6531</v>
      </c>
      <c r="E5134" s="585"/>
      <c r="F5134" s="585"/>
    </row>
    <row r="5135" spans="1:6" ht="17.5" customHeight="1" thickBot="1">
      <c r="A5135" s="593">
        <v>8303</v>
      </c>
      <c r="B5135" s="594">
        <v>2</v>
      </c>
      <c r="C5135" s="595" t="s">
        <v>12251</v>
      </c>
      <c r="D5135" s="596" t="s">
        <v>6531</v>
      </c>
      <c r="E5135" s="585"/>
      <c r="F5135" s="585"/>
    </row>
    <row r="5136" spans="1:6" ht="17.5" customHeight="1" thickBot="1">
      <c r="A5136" s="593">
        <v>8304</v>
      </c>
      <c r="B5136" s="594">
        <v>2</v>
      </c>
      <c r="C5136" s="595" t="s">
        <v>12252</v>
      </c>
      <c r="D5136" s="596" t="s">
        <v>6531</v>
      </c>
      <c r="E5136" s="585"/>
      <c r="F5136" s="585"/>
    </row>
    <row r="5137" spans="1:6" ht="17.5" customHeight="1" thickBot="1">
      <c r="A5137" s="593">
        <v>8305</v>
      </c>
      <c r="B5137" s="594">
        <v>2</v>
      </c>
      <c r="C5137" s="595" t="s">
        <v>12253</v>
      </c>
      <c r="D5137" s="596" t="s">
        <v>6531</v>
      </c>
      <c r="E5137" s="585"/>
      <c r="F5137" s="585"/>
    </row>
    <row r="5138" spans="1:6" ht="17.5" customHeight="1" thickBot="1">
      <c r="A5138" s="593">
        <v>8306</v>
      </c>
      <c r="B5138" s="594">
        <v>2</v>
      </c>
      <c r="C5138" s="595" t="s">
        <v>12254</v>
      </c>
      <c r="D5138" s="596" t="s">
        <v>6531</v>
      </c>
      <c r="E5138" s="585"/>
      <c r="F5138" s="585"/>
    </row>
    <row r="5139" spans="1:6" ht="17.5" customHeight="1" thickBot="1">
      <c r="A5139" s="593">
        <v>8307</v>
      </c>
      <c r="B5139" s="594">
        <v>2</v>
      </c>
      <c r="C5139" s="595" t="s">
        <v>12255</v>
      </c>
      <c r="D5139" s="596" t="s">
        <v>6531</v>
      </c>
      <c r="E5139" s="585"/>
      <c r="F5139" s="585"/>
    </row>
    <row r="5140" spans="1:6" ht="17.5" customHeight="1" thickBot="1">
      <c r="A5140" s="593">
        <v>8314</v>
      </c>
      <c r="B5140" s="594">
        <v>19</v>
      </c>
      <c r="C5140" s="595" t="s">
        <v>12256</v>
      </c>
      <c r="D5140" s="596" t="s">
        <v>6531</v>
      </c>
      <c r="E5140" s="585"/>
      <c r="F5140" s="585"/>
    </row>
    <row r="5141" spans="1:6" ht="17.5" customHeight="1" thickBot="1">
      <c r="A5141" s="593">
        <v>8321</v>
      </c>
      <c r="B5141" s="594">
        <v>19</v>
      </c>
      <c r="C5141" s="595" t="s">
        <v>12257</v>
      </c>
      <c r="D5141" s="596" t="s">
        <v>6531</v>
      </c>
      <c r="E5141" s="585"/>
      <c r="F5141" s="585"/>
    </row>
    <row r="5142" spans="1:6" ht="17.5" customHeight="1" thickBot="1">
      <c r="A5142" s="593">
        <v>8331</v>
      </c>
      <c r="B5142" s="594">
        <v>19</v>
      </c>
      <c r="C5142" s="595" t="s">
        <v>12258</v>
      </c>
      <c r="D5142" s="596" t="s">
        <v>12259</v>
      </c>
      <c r="E5142" s="585"/>
      <c r="F5142" s="585"/>
    </row>
    <row r="5143" spans="1:6" ht="17.5" customHeight="1" thickBot="1">
      <c r="A5143" s="593">
        <v>8332</v>
      </c>
      <c r="B5143" s="594">
        <v>19</v>
      </c>
      <c r="C5143" s="595" t="s">
        <v>12260</v>
      </c>
      <c r="D5143" s="596" t="s">
        <v>6531</v>
      </c>
      <c r="E5143" s="585"/>
      <c r="F5143" s="585"/>
    </row>
    <row r="5144" spans="1:6" ht="17.5" customHeight="1" thickBot="1">
      <c r="A5144" s="593">
        <v>8339</v>
      </c>
      <c r="B5144" s="594">
        <v>19</v>
      </c>
      <c r="C5144" s="595" t="s">
        <v>12261</v>
      </c>
      <c r="D5144" s="596" t="s">
        <v>6531</v>
      </c>
      <c r="E5144" s="585"/>
      <c r="F5144" s="585"/>
    </row>
    <row r="5145" spans="1:6" ht="17.5" customHeight="1" thickBot="1">
      <c r="A5145" s="593">
        <v>8341</v>
      </c>
      <c r="B5145" s="594">
        <v>19</v>
      </c>
      <c r="C5145" s="595" t="s">
        <v>12262</v>
      </c>
      <c r="D5145" s="596" t="s">
        <v>6531</v>
      </c>
      <c r="E5145" s="585"/>
      <c r="F5145" s="585"/>
    </row>
    <row r="5146" spans="1:6" ht="17.5" customHeight="1" thickBot="1">
      <c r="A5146" s="593">
        <v>8343</v>
      </c>
      <c r="B5146" s="594">
        <v>19</v>
      </c>
      <c r="C5146" s="595" t="s">
        <v>12263</v>
      </c>
      <c r="D5146" s="596" t="s">
        <v>6531</v>
      </c>
      <c r="E5146" s="585"/>
      <c r="F5146" s="585"/>
    </row>
    <row r="5147" spans="1:6" ht="17.5" customHeight="1" thickBot="1">
      <c r="A5147" s="593">
        <v>8345</v>
      </c>
      <c r="B5147" s="594">
        <v>19</v>
      </c>
      <c r="C5147" s="595" t="s">
        <v>12264</v>
      </c>
      <c r="D5147" s="596" t="s">
        <v>6531</v>
      </c>
      <c r="E5147" s="585"/>
      <c r="F5147" s="585"/>
    </row>
    <row r="5148" spans="1:6" ht="17.5" customHeight="1" thickBot="1">
      <c r="A5148" s="593">
        <v>835</v>
      </c>
      <c r="B5148" s="594">
        <v>19</v>
      </c>
      <c r="C5148" s="595" t="s">
        <v>12265</v>
      </c>
      <c r="D5148" s="596" t="s">
        <v>6531</v>
      </c>
      <c r="E5148" s="585"/>
      <c r="F5148" s="585"/>
    </row>
    <row r="5149" spans="1:6" ht="17.5" customHeight="1" thickBot="1">
      <c r="A5149" s="593">
        <v>8361</v>
      </c>
      <c r="B5149" s="594">
        <v>19</v>
      </c>
      <c r="C5149" s="595" t="s">
        <v>12266</v>
      </c>
      <c r="D5149" s="596" t="s">
        <v>6531</v>
      </c>
      <c r="E5149" s="585"/>
      <c r="F5149" s="585"/>
    </row>
    <row r="5150" spans="1:6" ht="17.5" customHeight="1" thickBot="1">
      <c r="A5150" s="593">
        <v>8363</v>
      </c>
      <c r="B5150" s="594">
        <v>19</v>
      </c>
      <c r="C5150" s="595" t="s">
        <v>12267</v>
      </c>
      <c r="D5150" s="596" t="s">
        <v>6531</v>
      </c>
      <c r="E5150" s="585"/>
      <c r="F5150" s="585"/>
    </row>
    <row r="5151" spans="1:6" ht="17.5" customHeight="1" thickBot="1">
      <c r="A5151" s="593">
        <v>8364</v>
      </c>
      <c r="B5151" s="594">
        <v>19</v>
      </c>
      <c r="C5151" s="595" t="s">
        <v>12268</v>
      </c>
      <c r="D5151" s="596" t="s">
        <v>6531</v>
      </c>
      <c r="E5151" s="585"/>
      <c r="F5151" s="585"/>
    </row>
    <row r="5152" spans="1:6" ht="17.5" customHeight="1" thickBot="1">
      <c r="A5152" s="593">
        <v>8371</v>
      </c>
      <c r="B5152" s="594">
        <v>19</v>
      </c>
      <c r="C5152" s="595" t="s">
        <v>12269</v>
      </c>
      <c r="D5152" s="596" t="s">
        <v>6531</v>
      </c>
      <c r="E5152" s="585"/>
      <c r="F5152" s="585"/>
    </row>
    <row r="5153" spans="1:6" ht="17.5" customHeight="1" thickBot="1">
      <c r="A5153" s="593">
        <v>8372</v>
      </c>
      <c r="B5153" s="594">
        <v>19</v>
      </c>
      <c r="C5153" s="595" t="s">
        <v>12270</v>
      </c>
      <c r="D5153" s="596" t="s">
        <v>6531</v>
      </c>
      <c r="E5153" s="585"/>
      <c r="F5153" s="585"/>
    </row>
    <row r="5154" spans="1:6" ht="17.5" customHeight="1" thickBot="1">
      <c r="A5154" s="593">
        <v>8373</v>
      </c>
      <c r="B5154" s="594">
        <v>19</v>
      </c>
      <c r="C5154" s="595" t="s">
        <v>12271</v>
      </c>
      <c r="D5154" s="596" t="s">
        <v>6531</v>
      </c>
      <c r="E5154" s="585"/>
      <c r="F5154" s="585"/>
    </row>
    <row r="5155" spans="1:6" ht="17.5" customHeight="1" thickBot="1">
      <c r="A5155" s="593">
        <v>8374</v>
      </c>
      <c r="B5155" s="594">
        <v>19</v>
      </c>
      <c r="C5155" s="595" t="s">
        <v>12272</v>
      </c>
      <c r="D5155" s="596" t="s">
        <v>6531</v>
      </c>
      <c r="E5155" s="585"/>
      <c r="F5155" s="585"/>
    </row>
    <row r="5156" spans="1:6" ht="17.5" customHeight="1" thickBot="1">
      <c r="A5156" s="593">
        <v>8375</v>
      </c>
      <c r="B5156" s="594">
        <v>19</v>
      </c>
      <c r="C5156" s="595" t="s">
        <v>12273</v>
      </c>
      <c r="D5156" s="596" t="s">
        <v>6531</v>
      </c>
      <c r="E5156" s="585"/>
      <c r="F5156" s="585"/>
    </row>
    <row r="5157" spans="1:6" ht="17.5" customHeight="1" thickBot="1">
      <c r="A5157" s="593">
        <v>8381</v>
      </c>
      <c r="B5157" s="594">
        <v>19</v>
      </c>
      <c r="C5157" s="595" t="s">
        <v>12274</v>
      </c>
      <c r="D5157" s="596" t="s">
        <v>6531</v>
      </c>
      <c r="E5157" s="585"/>
      <c r="F5157" s="585"/>
    </row>
    <row r="5158" spans="1:6" ht="17.5" customHeight="1" thickBot="1">
      <c r="A5158" s="593">
        <v>8382</v>
      </c>
      <c r="B5158" s="594">
        <v>19</v>
      </c>
      <c r="C5158" s="595" t="s">
        <v>12275</v>
      </c>
      <c r="D5158" s="596" t="s">
        <v>6531</v>
      </c>
      <c r="E5158" s="585"/>
      <c r="F5158" s="585"/>
    </row>
    <row r="5159" spans="1:6" ht="17.5" customHeight="1" thickBot="1">
      <c r="A5159" s="593">
        <v>8383</v>
      </c>
      <c r="B5159" s="594">
        <v>19</v>
      </c>
      <c r="C5159" s="595" t="s">
        <v>12276</v>
      </c>
      <c r="D5159" s="596" t="s">
        <v>6531</v>
      </c>
      <c r="E5159" s="585"/>
      <c r="F5159" s="585"/>
    </row>
    <row r="5160" spans="1:6" ht="17.5" customHeight="1" thickBot="1">
      <c r="A5160" s="593">
        <v>8384</v>
      </c>
      <c r="B5160" s="594">
        <v>19</v>
      </c>
      <c r="C5160" s="595" t="s">
        <v>12277</v>
      </c>
      <c r="D5160" s="596" t="s">
        <v>6531</v>
      </c>
      <c r="E5160" s="585"/>
      <c r="F5160" s="585"/>
    </row>
    <row r="5161" spans="1:6" ht="17.5" customHeight="1" thickBot="1">
      <c r="A5161" s="593">
        <v>8385</v>
      </c>
      <c r="B5161" s="594">
        <v>19</v>
      </c>
      <c r="C5161" s="595" t="s">
        <v>12278</v>
      </c>
      <c r="D5161" s="596" t="s">
        <v>6531</v>
      </c>
      <c r="E5161" s="585"/>
      <c r="F5161" s="585"/>
    </row>
    <row r="5162" spans="1:6" ht="17.5" customHeight="1" thickBot="1">
      <c r="A5162" s="593">
        <v>8388</v>
      </c>
      <c r="B5162" s="594">
        <v>19</v>
      </c>
      <c r="C5162" s="595" t="s">
        <v>12279</v>
      </c>
      <c r="D5162" s="596" t="s">
        <v>6531</v>
      </c>
      <c r="E5162" s="585"/>
      <c r="F5162" s="585"/>
    </row>
    <row r="5163" spans="1:6" ht="17.5" customHeight="1" thickBot="1">
      <c r="A5163" s="593">
        <v>8401</v>
      </c>
      <c r="B5163" s="594">
        <v>2</v>
      </c>
      <c r="C5163" s="595" t="s">
        <v>12280</v>
      </c>
      <c r="D5163" s="596" t="s">
        <v>6531</v>
      </c>
      <c r="E5163" s="585"/>
      <c r="F5163" s="585"/>
    </row>
    <row r="5164" spans="1:6" ht="17.5" customHeight="1" thickBot="1">
      <c r="A5164" s="593">
        <v>8402</v>
      </c>
      <c r="B5164" s="594">
        <v>2</v>
      </c>
      <c r="C5164" s="595" t="s">
        <v>12281</v>
      </c>
      <c r="D5164" s="596" t="s">
        <v>6531</v>
      </c>
      <c r="E5164" s="585"/>
      <c r="F5164" s="585"/>
    </row>
    <row r="5165" spans="1:6" ht="17.5" customHeight="1" thickBot="1">
      <c r="A5165" s="593">
        <v>8403</v>
      </c>
      <c r="B5165" s="594">
        <v>2</v>
      </c>
      <c r="C5165" s="595" t="s">
        <v>12282</v>
      </c>
      <c r="D5165" s="596" t="s">
        <v>6531</v>
      </c>
      <c r="E5165" s="585"/>
      <c r="F5165" s="585"/>
    </row>
    <row r="5166" spans="1:6" ht="17.5" customHeight="1" thickBot="1">
      <c r="A5166" s="593">
        <v>8404</v>
      </c>
      <c r="B5166" s="594">
        <v>19</v>
      </c>
      <c r="C5166" s="595" t="s">
        <v>12283</v>
      </c>
      <c r="D5166" s="596" t="s">
        <v>6531</v>
      </c>
      <c r="E5166" s="585"/>
      <c r="F5166" s="585"/>
    </row>
    <row r="5167" spans="1:6" ht="17.5" customHeight="1" thickBot="1">
      <c r="A5167" s="593">
        <v>8405</v>
      </c>
      <c r="B5167" s="594">
        <v>19</v>
      </c>
      <c r="C5167" s="595" t="s">
        <v>12284</v>
      </c>
      <c r="D5167" s="596" t="s">
        <v>6531</v>
      </c>
      <c r="E5167" s="585"/>
      <c r="F5167" s="585"/>
    </row>
    <row r="5168" spans="1:6" ht="17.5" customHeight="1" thickBot="1">
      <c r="A5168" s="593">
        <v>8406</v>
      </c>
      <c r="B5168" s="594">
        <v>19</v>
      </c>
      <c r="C5168" s="595" t="s">
        <v>12285</v>
      </c>
      <c r="D5168" s="596" t="s">
        <v>6531</v>
      </c>
      <c r="E5168" s="585"/>
      <c r="F5168" s="585"/>
    </row>
    <row r="5169" spans="1:6" ht="17.5" customHeight="1" thickBot="1">
      <c r="A5169" s="593">
        <v>8407</v>
      </c>
      <c r="B5169" s="594">
        <v>19</v>
      </c>
      <c r="C5169" s="595" t="s">
        <v>12286</v>
      </c>
      <c r="D5169" s="596" t="s">
        <v>6531</v>
      </c>
      <c r="E5169" s="585"/>
      <c r="F5169" s="585"/>
    </row>
    <row r="5170" spans="1:6" ht="17.5" customHeight="1" thickBot="1">
      <c r="A5170" s="593">
        <v>8408</v>
      </c>
      <c r="B5170" s="594">
        <v>19</v>
      </c>
      <c r="C5170" s="595" t="s">
        <v>12287</v>
      </c>
      <c r="D5170" s="596" t="s">
        <v>6531</v>
      </c>
      <c r="E5170" s="585"/>
      <c r="F5170" s="585"/>
    </row>
    <row r="5171" spans="1:6" ht="17.5" customHeight="1" thickBot="1">
      <c r="A5171" s="593">
        <v>8411</v>
      </c>
      <c r="B5171" s="594">
        <v>19</v>
      </c>
      <c r="C5171" s="595" t="s">
        <v>12288</v>
      </c>
      <c r="D5171" s="596" t="s">
        <v>6531</v>
      </c>
      <c r="E5171" s="585"/>
      <c r="F5171" s="585"/>
    </row>
    <row r="5172" spans="1:6" ht="17.5" customHeight="1" thickBot="1">
      <c r="A5172" s="593">
        <v>8412</v>
      </c>
      <c r="B5172" s="594">
        <v>19</v>
      </c>
      <c r="C5172" s="595" t="s">
        <v>12289</v>
      </c>
      <c r="D5172" s="596" t="s">
        <v>6531</v>
      </c>
      <c r="E5172" s="585"/>
      <c r="F5172" s="585"/>
    </row>
    <row r="5173" spans="1:6" ht="17.5" customHeight="1" thickBot="1">
      <c r="A5173" s="593">
        <v>8413</v>
      </c>
      <c r="B5173" s="594">
        <v>19</v>
      </c>
      <c r="C5173" s="595" t="s">
        <v>12290</v>
      </c>
      <c r="D5173" s="596" t="s">
        <v>6531</v>
      </c>
      <c r="E5173" s="585"/>
      <c r="F5173" s="585"/>
    </row>
    <row r="5174" spans="1:6" ht="17.5" customHeight="1" thickBot="1">
      <c r="A5174" s="593">
        <v>8415</v>
      </c>
      <c r="B5174" s="594">
        <v>19</v>
      </c>
      <c r="C5174" s="595" t="s">
        <v>12291</v>
      </c>
      <c r="D5174" s="596" t="s">
        <v>6531</v>
      </c>
      <c r="E5174" s="585"/>
      <c r="F5174" s="585"/>
    </row>
    <row r="5175" spans="1:6" ht="17.5" customHeight="1" thickBot="1">
      <c r="A5175" s="593">
        <v>8416</v>
      </c>
      <c r="B5175" s="594">
        <v>19</v>
      </c>
      <c r="C5175" s="595" t="s">
        <v>12292</v>
      </c>
      <c r="D5175" s="596" t="s">
        <v>6531</v>
      </c>
      <c r="E5175" s="585"/>
      <c r="F5175" s="585"/>
    </row>
    <row r="5176" spans="1:6" ht="17.5" customHeight="1" thickBot="1">
      <c r="A5176" s="593">
        <v>8417</v>
      </c>
      <c r="B5176" s="594">
        <v>19</v>
      </c>
      <c r="C5176" s="595" t="s">
        <v>12293</v>
      </c>
      <c r="D5176" s="596" t="s">
        <v>6531</v>
      </c>
      <c r="E5176" s="585"/>
      <c r="F5176" s="585"/>
    </row>
    <row r="5177" spans="1:6" ht="17.5" customHeight="1" thickBot="1">
      <c r="A5177" s="593">
        <v>8418</v>
      </c>
      <c r="B5177" s="594">
        <v>19</v>
      </c>
      <c r="C5177" s="595" t="s">
        <v>12294</v>
      </c>
      <c r="D5177" s="596" t="s">
        <v>6531</v>
      </c>
      <c r="E5177" s="585"/>
      <c r="F5177" s="585"/>
    </row>
    <row r="5178" spans="1:6" ht="17.5" customHeight="1" thickBot="1">
      <c r="A5178" s="593">
        <v>8421</v>
      </c>
      <c r="B5178" s="594">
        <v>19</v>
      </c>
      <c r="C5178" s="595" t="s">
        <v>12295</v>
      </c>
      <c r="D5178" s="596" t="s">
        <v>6531</v>
      </c>
      <c r="E5178" s="585"/>
      <c r="F5178" s="585"/>
    </row>
    <row r="5179" spans="1:6" ht="17.5" customHeight="1" thickBot="1">
      <c r="A5179" s="593">
        <v>8422</v>
      </c>
      <c r="B5179" s="594">
        <v>19</v>
      </c>
      <c r="C5179" s="595" t="s">
        <v>12296</v>
      </c>
      <c r="D5179" s="596" t="s">
        <v>6531</v>
      </c>
      <c r="E5179" s="585"/>
      <c r="F5179" s="585"/>
    </row>
    <row r="5180" spans="1:6" ht="17.5" customHeight="1" thickBot="1">
      <c r="A5180" s="593">
        <v>8423</v>
      </c>
      <c r="B5180" s="594">
        <v>19</v>
      </c>
      <c r="C5180" s="595" t="s">
        <v>12297</v>
      </c>
      <c r="D5180" s="596" t="s">
        <v>12298</v>
      </c>
      <c r="E5180" s="585"/>
      <c r="F5180" s="585"/>
    </row>
    <row r="5181" spans="1:6" ht="17.5" customHeight="1" thickBot="1">
      <c r="A5181" s="593">
        <v>8424</v>
      </c>
      <c r="B5181" s="594">
        <v>19</v>
      </c>
      <c r="C5181" s="595" t="s">
        <v>12299</v>
      </c>
      <c r="D5181" s="596" t="s">
        <v>6531</v>
      </c>
      <c r="E5181" s="585"/>
      <c r="F5181" s="585"/>
    </row>
    <row r="5182" spans="1:6" ht="17.5" customHeight="1" thickBot="1">
      <c r="A5182" s="593">
        <v>843</v>
      </c>
      <c r="B5182" s="594">
        <v>19</v>
      </c>
      <c r="C5182" s="595" t="s">
        <v>12300</v>
      </c>
      <c r="D5182" s="596" t="s">
        <v>6531</v>
      </c>
      <c r="E5182" s="585"/>
      <c r="F5182" s="585"/>
    </row>
    <row r="5183" spans="1:6" ht="17.5" customHeight="1" thickBot="1">
      <c r="A5183" s="593">
        <v>8501</v>
      </c>
      <c r="B5183" s="594">
        <v>2</v>
      </c>
      <c r="C5183" s="595" t="s">
        <v>12301</v>
      </c>
      <c r="D5183" s="596" t="s">
        <v>6531</v>
      </c>
      <c r="E5183" s="585"/>
      <c r="F5183" s="585"/>
    </row>
    <row r="5184" spans="1:6" ht="17.5" customHeight="1" thickBot="1">
      <c r="A5184" s="593">
        <v>8502</v>
      </c>
      <c r="B5184" s="594">
        <v>2</v>
      </c>
      <c r="C5184" s="595" t="s">
        <v>12302</v>
      </c>
      <c r="D5184" s="596" t="s">
        <v>6531</v>
      </c>
      <c r="E5184" s="585"/>
      <c r="F5184" s="585"/>
    </row>
    <row r="5185" spans="1:6" ht="17.5" customHeight="1" thickBot="1">
      <c r="A5185" s="593">
        <v>8503</v>
      </c>
      <c r="B5185" s="594">
        <v>2</v>
      </c>
      <c r="C5185" s="595" t="s">
        <v>12303</v>
      </c>
      <c r="D5185" s="596" t="s">
        <v>6531</v>
      </c>
      <c r="E5185" s="585"/>
      <c r="F5185" s="585"/>
    </row>
    <row r="5186" spans="1:6" ht="17.5" customHeight="1" thickBot="1">
      <c r="A5186" s="593">
        <v>8504</v>
      </c>
      <c r="B5186" s="594">
        <v>2</v>
      </c>
      <c r="C5186" s="595" t="s">
        <v>12304</v>
      </c>
      <c r="D5186" s="596" t="s">
        <v>6531</v>
      </c>
      <c r="E5186" s="585"/>
      <c r="F5186" s="585"/>
    </row>
    <row r="5187" spans="1:6" ht="17.5" customHeight="1" thickBot="1">
      <c r="A5187" s="593">
        <v>8505</v>
      </c>
      <c r="B5187" s="594">
        <v>2</v>
      </c>
      <c r="C5187" s="595" t="s">
        <v>12305</v>
      </c>
      <c r="D5187" s="596" t="s">
        <v>6531</v>
      </c>
      <c r="E5187" s="585"/>
      <c r="F5187" s="585"/>
    </row>
    <row r="5188" spans="1:6" ht="17.5" customHeight="1" thickBot="1">
      <c r="A5188" s="593">
        <v>8506</v>
      </c>
      <c r="B5188" s="594">
        <v>2</v>
      </c>
      <c r="C5188" s="595" t="s">
        <v>12306</v>
      </c>
      <c r="D5188" s="596" t="s">
        <v>6531</v>
      </c>
      <c r="E5188" s="585"/>
      <c r="F5188" s="585"/>
    </row>
    <row r="5189" spans="1:6" ht="17.5" customHeight="1" thickBot="1">
      <c r="A5189" s="593">
        <v>8507</v>
      </c>
      <c r="B5189" s="594">
        <v>2</v>
      </c>
      <c r="C5189" s="595" t="s">
        <v>12307</v>
      </c>
      <c r="D5189" s="596" t="s">
        <v>6531</v>
      </c>
      <c r="E5189" s="585"/>
      <c r="F5189" s="585"/>
    </row>
    <row r="5190" spans="1:6" ht="17.5" customHeight="1" thickBot="1">
      <c r="A5190" s="593">
        <v>8508</v>
      </c>
      <c r="B5190" s="594">
        <v>2</v>
      </c>
      <c r="C5190" s="595" t="s">
        <v>12308</v>
      </c>
      <c r="D5190" s="596" t="s">
        <v>6531</v>
      </c>
      <c r="E5190" s="585"/>
      <c r="F5190" s="585"/>
    </row>
    <row r="5191" spans="1:6" ht="17.5" customHeight="1" thickBot="1">
      <c r="A5191" s="593">
        <v>8509</v>
      </c>
      <c r="B5191" s="594">
        <v>2</v>
      </c>
      <c r="C5191" s="595" t="s">
        <v>12309</v>
      </c>
      <c r="D5191" s="596" t="s">
        <v>6531</v>
      </c>
      <c r="E5191" s="585"/>
      <c r="F5191" s="585"/>
    </row>
    <row r="5192" spans="1:6" ht="17.5" customHeight="1" thickBot="1">
      <c r="A5192" s="593">
        <v>8510</v>
      </c>
      <c r="B5192" s="594">
        <v>2</v>
      </c>
      <c r="C5192" s="595" t="s">
        <v>12310</v>
      </c>
      <c r="D5192" s="596" t="s">
        <v>6531</v>
      </c>
      <c r="E5192" s="585"/>
      <c r="F5192" s="585"/>
    </row>
    <row r="5193" spans="1:6" ht="17.5" customHeight="1" thickBot="1">
      <c r="A5193" s="593">
        <v>8511</v>
      </c>
      <c r="B5193" s="594">
        <v>2</v>
      </c>
      <c r="C5193" s="595" t="s">
        <v>12311</v>
      </c>
      <c r="D5193" s="596" t="s">
        <v>317</v>
      </c>
      <c r="E5193" s="585"/>
      <c r="F5193" s="585"/>
    </row>
    <row r="5194" spans="1:6" ht="17.5" customHeight="1" thickBot="1">
      <c r="A5194" s="593">
        <v>8512</v>
      </c>
      <c r="B5194" s="594">
        <v>2</v>
      </c>
      <c r="C5194" s="595" t="s">
        <v>12312</v>
      </c>
      <c r="D5194" s="596" t="s">
        <v>6531</v>
      </c>
      <c r="E5194" s="585"/>
      <c r="F5194" s="585"/>
    </row>
    <row r="5195" spans="1:6" ht="17.5" customHeight="1" thickBot="1">
      <c r="A5195" s="593">
        <v>8513</v>
      </c>
      <c r="B5195" s="594">
        <v>2</v>
      </c>
      <c r="C5195" s="595" t="s">
        <v>12313</v>
      </c>
      <c r="D5195" s="596" t="s">
        <v>317</v>
      </c>
      <c r="E5195" s="585"/>
      <c r="F5195" s="585"/>
    </row>
    <row r="5196" spans="1:6" ht="17.5" customHeight="1" thickBot="1">
      <c r="A5196" s="593">
        <v>8514</v>
      </c>
      <c r="B5196" s="594">
        <v>2</v>
      </c>
      <c r="C5196" s="595" t="s">
        <v>12314</v>
      </c>
      <c r="D5196" s="596" t="s">
        <v>6531</v>
      </c>
      <c r="E5196" s="585"/>
      <c r="F5196" s="585"/>
    </row>
    <row r="5197" spans="1:6" ht="17.5" customHeight="1" thickBot="1">
      <c r="A5197" s="593">
        <v>8515</v>
      </c>
      <c r="B5197" s="594">
        <v>2</v>
      </c>
      <c r="C5197" s="595" t="s">
        <v>12315</v>
      </c>
      <c r="D5197" s="596" t="s">
        <v>317</v>
      </c>
      <c r="E5197" s="585"/>
      <c r="F5197" s="585"/>
    </row>
    <row r="5198" spans="1:6" ht="17.5" customHeight="1" thickBot="1">
      <c r="A5198" s="593">
        <v>8516</v>
      </c>
      <c r="B5198" s="594">
        <v>2</v>
      </c>
      <c r="C5198" s="595" t="s">
        <v>12316</v>
      </c>
      <c r="D5198" s="596" t="s">
        <v>12317</v>
      </c>
      <c r="E5198" s="585"/>
      <c r="F5198" s="585"/>
    </row>
    <row r="5199" spans="1:6" ht="17.5" customHeight="1" thickBot="1">
      <c r="A5199" s="593">
        <v>8517</v>
      </c>
      <c r="B5199" s="594">
        <v>2</v>
      </c>
      <c r="C5199" s="595" t="s">
        <v>12318</v>
      </c>
      <c r="D5199" s="596" t="s">
        <v>6904</v>
      </c>
      <c r="E5199" s="585"/>
      <c r="F5199" s="585"/>
    </row>
    <row r="5200" spans="1:6" ht="17.5" customHeight="1" thickBot="1">
      <c r="A5200" s="593">
        <v>8518</v>
      </c>
      <c r="B5200" s="594">
        <v>2</v>
      </c>
      <c r="C5200" s="595" t="s">
        <v>12319</v>
      </c>
      <c r="D5200" s="596" t="s">
        <v>6531</v>
      </c>
      <c r="E5200" s="585"/>
      <c r="F5200" s="585"/>
    </row>
    <row r="5201" spans="1:6" ht="17.5" customHeight="1" thickBot="1">
      <c r="A5201" s="593">
        <v>8519</v>
      </c>
      <c r="B5201" s="594">
        <v>2</v>
      </c>
      <c r="C5201" s="595" t="s">
        <v>12320</v>
      </c>
      <c r="D5201" s="596" t="s">
        <v>6531</v>
      </c>
      <c r="E5201" s="585"/>
      <c r="F5201" s="585"/>
    </row>
    <row r="5202" spans="1:6" ht="17.5" customHeight="1" thickBot="1">
      <c r="A5202" s="593">
        <v>8520</v>
      </c>
      <c r="B5202" s="594">
        <v>2</v>
      </c>
      <c r="C5202" s="595" t="s">
        <v>12321</v>
      </c>
      <c r="D5202" s="596" t="s">
        <v>6531</v>
      </c>
      <c r="E5202" s="585"/>
      <c r="F5202" s="585"/>
    </row>
    <row r="5203" spans="1:6" ht="17.5" customHeight="1" thickBot="1">
      <c r="A5203" s="593">
        <v>8521</v>
      </c>
      <c r="B5203" s="594">
        <v>2</v>
      </c>
      <c r="C5203" s="595" t="s">
        <v>12322</v>
      </c>
      <c r="D5203" s="596" t="s">
        <v>6531</v>
      </c>
      <c r="E5203" s="585"/>
      <c r="F5203" s="585"/>
    </row>
    <row r="5204" spans="1:6" ht="17.5" customHeight="1" thickBot="1">
      <c r="A5204" s="593">
        <v>8522</v>
      </c>
      <c r="B5204" s="594">
        <v>2</v>
      </c>
      <c r="C5204" s="595" t="s">
        <v>12323</v>
      </c>
      <c r="D5204" s="596" t="s">
        <v>6531</v>
      </c>
      <c r="E5204" s="585"/>
      <c r="F5204" s="585"/>
    </row>
    <row r="5205" spans="1:6" ht="17.5" customHeight="1" thickBot="1">
      <c r="A5205" s="593">
        <v>8523</v>
      </c>
      <c r="B5205" s="594">
        <v>2</v>
      </c>
      <c r="C5205" s="595" t="s">
        <v>12324</v>
      </c>
      <c r="D5205" s="596" t="s">
        <v>6531</v>
      </c>
      <c r="E5205" s="585"/>
      <c r="F5205" s="585"/>
    </row>
    <row r="5206" spans="1:6" ht="17.5" customHeight="1" thickBot="1">
      <c r="A5206" s="593">
        <v>8524</v>
      </c>
      <c r="B5206" s="594">
        <v>2</v>
      </c>
      <c r="C5206" s="595" t="s">
        <v>12325</v>
      </c>
      <c r="D5206" s="596" t="s">
        <v>6531</v>
      </c>
      <c r="E5206" s="585"/>
      <c r="F5206" s="585"/>
    </row>
    <row r="5207" spans="1:6" ht="17.5" customHeight="1" thickBot="1">
      <c r="A5207" s="593">
        <v>8525</v>
      </c>
      <c r="B5207" s="594">
        <v>2</v>
      </c>
      <c r="C5207" s="595" t="s">
        <v>12326</v>
      </c>
      <c r="D5207" s="596" t="s">
        <v>6531</v>
      </c>
      <c r="E5207" s="585"/>
      <c r="F5207" s="585"/>
    </row>
    <row r="5208" spans="1:6" ht="17.5" customHeight="1" thickBot="1">
      <c r="A5208" s="593">
        <v>8526</v>
      </c>
      <c r="B5208" s="594">
        <v>2</v>
      </c>
      <c r="C5208" s="595" t="s">
        <v>12327</v>
      </c>
      <c r="D5208" s="596" t="s">
        <v>6531</v>
      </c>
      <c r="E5208" s="585"/>
      <c r="F5208" s="585"/>
    </row>
    <row r="5209" spans="1:6" ht="17.5" customHeight="1" thickBot="1">
      <c r="A5209" s="593">
        <v>8527</v>
      </c>
      <c r="B5209" s="594">
        <v>2</v>
      </c>
      <c r="C5209" s="595" t="s">
        <v>12328</v>
      </c>
      <c r="D5209" s="596" t="s">
        <v>6531</v>
      </c>
      <c r="E5209" s="585"/>
      <c r="F5209" s="585"/>
    </row>
    <row r="5210" spans="1:6" ht="17.5" customHeight="1" thickBot="1">
      <c r="A5210" s="593">
        <v>8528</v>
      </c>
      <c r="B5210" s="594">
        <v>2</v>
      </c>
      <c r="C5210" s="595" t="s">
        <v>12329</v>
      </c>
      <c r="D5210" s="596" t="s">
        <v>6531</v>
      </c>
      <c r="E5210" s="585"/>
      <c r="F5210" s="585"/>
    </row>
    <row r="5211" spans="1:6" ht="17.5" customHeight="1" thickBot="1">
      <c r="A5211" s="593">
        <v>8531</v>
      </c>
      <c r="B5211" s="594">
        <v>19</v>
      </c>
      <c r="C5211" s="595" t="s">
        <v>12330</v>
      </c>
      <c r="D5211" s="596" t="s">
        <v>6531</v>
      </c>
      <c r="E5211" s="585"/>
      <c r="F5211" s="585"/>
    </row>
    <row r="5212" spans="1:6" ht="17.5" customHeight="1" thickBot="1">
      <c r="A5212" s="593">
        <v>8532</v>
      </c>
      <c r="B5212" s="594">
        <v>19</v>
      </c>
      <c r="C5212" s="595" t="s">
        <v>12331</v>
      </c>
      <c r="D5212" s="596" t="s">
        <v>6531</v>
      </c>
      <c r="E5212" s="585"/>
      <c r="F5212" s="585"/>
    </row>
    <row r="5213" spans="1:6" ht="17.5" customHeight="1" thickBot="1">
      <c r="A5213" s="593">
        <v>8534</v>
      </c>
      <c r="B5213" s="594">
        <v>19</v>
      </c>
      <c r="C5213" s="595" t="s">
        <v>12332</v>
      </c>
      <c r="D5213" s="596" t="s">
        <v>6531</v>
      </c>
      <c r="E5213" s="585"/>
      <c r="F5213" s="585"/>
    </row>
    <row r="5214" spans="1:6" ht="17.5" customHeight="1" thickBot="1">
      <c r="A5214" s="593">
        <v>8541</v>
      </c>
      <c r="B5214" s="594">
        <v>19</v>
      </c>
      <c r="C5214" s="595" t="s">
        <v>12333</v>
      </c>
      <c r="D5214" s="596" t="s">
        <v>6531</v>
      </c>
      <c r="E5214" s="585"/>
      <c r="F5214" s="585"/>
    </row>
    <row r="5215" spans="1:6" ht="17.5" customHeight="1" thickBot="1">
      <c r="A5215" s="593">
        <v>8542</v>
      </c>
      <c r="B5215" s="594">
        <v>19</v>
      </c>
      <c r="C5215" s="595" t="s">
        <v>12334</v>
      </c>
      <c r="D5215" s="596" t="s">
        <v>6531</v>
      </c>
      <c r="E5215" s="585"/>
      <c r="F5215" s="585"/>
    </row>
    <row r="5216" spans="1:6" ht="17.5" customHeight="1" thickBot="1">
      <c r="A5216" s="593">
        <v>8543</v>
      </c>
      <c r="B5216" s="594">
        <v>19</v>
      </c>
      <c r="C5216" s="595" t="s">
        <v>12335</v>
      </c>
      <c r="D5216" s="596" t="s">
        <v>6531</v>
      </c>
      <c r="E5216" s="585"/>
      <c r="F5216" s="585"/>
    </row>
    <row r="5217" spans="1:6" ht="17.5" customHeight="1" thickBot="1">
      <c r="A5217" s="593">
        <v>8545</v>
      </c>
      <c r="B5217" s="594">
        <v>19</v>
      </c>
      <c r="C5217" s="595" t="s">
        <v>12336</v>
      </c>
      <c r="D5217" s="596" t="s">
        <v>6531</v>
      </c>
      <c r="E5217" s="585"/>
      <c r="F5217" s="585"/>
    </row>
    <row r="5218" spans="1:6" ht="17.5" customHeight="1" thickBot="1">
      <c r="A5218" s="593">
        <v>8560</v>
      </c>
      <c r="B5218" s="594">
        <v>19</v>
      </c>
      <c r="C5218" s="595" t="s">
        <v>12337</v>
      </c>
      <c r="D5218" s="596" t="s">
        <v>6531</v>
      </c>
      <c r="E5218" s="585"/>
      <c r="F5218" s="585"/>
    </row>
    <row r="5219" spans="1:6" ht="17.5" customHeight="1" thickBot="1">
      <c r="A5219" s="593">
        <v>8570</v>
      </c>
      <c r="B5219" s="594">
        <v>19</v>
      </c>
      <c r="C5219" s="595" t="s">
        <v>12338</v>
      </c>
      <c r="D5219" s="596" t="s">
        <v>6531</v>
      </c>
      <c r="E5219" s="585"/>
      <c r="F5219" s="585"/>
    </row>
    <row r="5220" spans="1:6" ht="17.5" customHeight="1" thickBot="1">
      <c r="A5220" s="593">
        <v>8581</v>
      </c>
      <c r="B5220" s="594">
        <v>19</v>
      </c>
      <c r="C5220" s="595" t="s">
        <v>12339</v>
      </c>
      <c r="D5220" s="596" t="s">
        <v>6531</v>
      </c>
      <c r="E5220" s="585"/>
      <c r="F5220" s="585"/>
    </row>
    <row r="5221" spans="1:6" ht="17.5" customHeight="1" thickBot="1">
      <c r="A5221" s="593">
        <v>8582</v>
      </c>
      <c r="B5221" s="594">
        <v>19</v>
      </c>
      <c r="C5221" s="595" t="s">
        <v>12340</v>
      </c>
      <c r="D5221" s="596" t="s">
        <v>6531</v>
      </c>
      <c r="E5221" s="585"/>
      <c r="F5221" s="585"/>
    </row>
    <row r="5222" spans="1:6" ht="17.5" customHeight="1" thickBot="1">
      <c r="A5222" s="593">
        <v>8583</v>
      </c>
      <c r="B5222" s="594">
        <v>19</v>
      </c>
      <c r="C5222" s="595" t="s">
        <v>12341</v>
      </c>
      <c r="D5222" s="596" t="s">
        <v>6531</v>
      </c>
      <c r="E5222" s="585"/>
      <c r="F5222" s="585"/>
    </row>
    <row r="5223" spans="1:6" ht="17.5" customHeight="1" thickBot="1">
      <c r="A5223" s="593">
        <v>8584</v>
      </c>
      <c r="B5223" s="594">
        <v>19</v>
      </c>
      <c r="C5223" s="595" t="s">
        <v>12342</v>
      </c>
      <c r="D5223" s="596" t="s">
        <v>6531</v>
      </c>
      <c r="E5223" s="585"/>
      <c r="F5223" s="585"/>
    </row>
    <row r="5224" spans="1:6" ht="17.5" customHeight="1" thickBot="1">
      <c r="A5224" s="593">
        <v>8585</v>
      </c>
      <c r="B5224" s="594">
        <v>19</v>
      </c>
      <c r="C5224" s="595" t="s">
        <v>12343</v>
      </c>
      <c r="D5224" s="596" t="s">
        <v>6531</v>
      </c>
      <c r="E5224" s="585"/>
      <c r="F5224" s="585"/>
    </row>
    <row r="5225" spans="1:6" ht="17.5" customHeight="1" thickBot="1">
      <c r="A5225" s="593">
        <v>8593</v>
      </c>
      <c r="B5225" s="594">
        <v>19</v>
      </c>
      <c r="C5225" s="595" t="s">
        <v>12344</v>
      </c>
      <c r="D5225" s="596" t="s">
        <v>6531</v>
      </c>
      <c r="E5225" s="585"/>
      <c r="F5225" s="585"/>
    </row>
    <row r="5226" spans="1:6" ht="17.5" customHeight="1" thickBot="1">
      <c r="A5226" s="593">
        <v>8601</v>
      </c>
      <c r="B5226" s="594">
        <v>2</v>
      </c>
      <c r="C5226" s="595" t="s">
        <v>12345</v>
      </c>
      <c r="D5226" s="596" t="s">
        <v>6531</v>
      </c>
      <c r="E5226" s="585"/>
      <c r="F5226" s="585"/>
    </row>
    <row r="5227" spans="1:6" ht="17.5" customHeight="1" thickBot="1">
      <c r="A5227" s="593">
        <v>8602</v>
      </c>
      <c r="B5227" s="594">
        <v>2</v>
      </c>
      <c r="C5227" s="595" t="s">
        <v>12346</v>
      </c>
      <c r="D5227" s="596" t="s">
        <v>6531</v>
      </c>
      <c r="E5227" s="585"/>
      <c r="F5227" s="585"/>
    </row>
    <row r="5228" spans="1:6" ht="17.5" customHeight="1" thickBot="1">
      <c r="A5228" s="593">
        <v>8603</v>
      </c>
      <c r="B5228" s="594">
        <v>2</v>
      </c>
      <c r="C5228" s="595" t="s">
        <v>12347</v>
      </c>
      <c r="D5228" s="596" t="s">
        <v>6531</v>
      </c>
      <c r="E5228" s="585"/>
      <c r="F5228" s="585"/>
    </row>
    <row r="5229" spans="1:6" ht="17.5" customHeight="1" thickBot="1">
      <c r="A5229" s="593">
        <v>8604</v>
      </c>
      <c r="B5229" s="594">
        <v>2</v>
      </c>
      <c r="C5229" s="595" t="s">
        <v>12348</v>
      </c>
      <c r="D5229" s="596" t="s">
        <v>6531</v>
      </c>
      <c r="E5229" s="585"/>
      <c r="F5229" s="585"/>
    </row>
    <row r="5230" spans="1:6" ht="17.5" customHeight="1" thickBot="1">
      <c r="A5230" s="593">
        <v>8605</v>
      </c>
      <c r="B5230" s="594">
        <v>2</v>
      </c>
      <c r="C5230" s="595" t="s">
        <v>12349</v>
      </c>
      <c r="D5230" s="596" t="s">
        <v>6531</v>
      </c>
      <c r="E5230" s="585"/>
      <c r="F5230" s="585"/>
    </row>
    <row r="5231" spans="1:6" ht="17.5" customHeight="1" thickBot="1">
      <c r="A5231" s="593">
        <v>8606</v>
      </c>
      <c r="B5231" s="594">
        <v>2</v>
      </c>
      <c r="C5231" s="595" t="s">
        <v>12350</v>
      </c>
      <c r="D5231" s="596" t="s">
        <v>6531</v>
      </c>
      <c r="E5231" s="585"/>
      <c r="F5231" s="585"/>
    </row>
    <row r="5232" spans="1:6" ht="17.5" customHeight="1" thickBot="1">
      <c r="A5232" s="593">
        <v>8607</v>
      </c>
      <c r="B5232" s="594">
        <v>2</v>
      </c>
      <c r="C5232" s="595" t="s">
        <v>12351</v>
      </c>
      <c r="D5232" s="596" t="s">
        <v>6531</v>
      </c>
      <c r="E5232" s="585"/>
      <c r="F5232" s="585"/>
    </row>
    <row r="5233" spans="1:6" ht="17.5" customHeight="1" thickBot="1">
      <c r="A5233" s="593">
        <v>8608</v>
      </c>
      <c r="B5233" s="594">
        <v>2</v>
      </c>
      <c r="C5233" s="595" t="s">
        <v>12352</v>
      </c>
      <c r="D5233" s="596" t="s">
        <v>6531</v>
      </c>
      <c r="E5233" s="585"/>
      <c r="F5233" s="585"/>
    </row>
    <row r="5234" spans="1:6" ht="17.5" customHeight="1" thickBot="1">
      <c r="A5234" s="593">
        <v>8609</v>
      </c>
      <c r="B5234" s="594">
        <v>2</v>
      </c>
      <c r="C5234" s="595" t="s">
        <v>12353</v>
      </c>
      <c r="D5234" s="596" t="s">
        <v>6531</v>
      </c>
      <c r="E5234" s="585"/>
      <c r="F5234" s="585"/>
    </row>
    <row r="5235" spans="1:6" ht="17.5" customHeight="1" thickBot="1">
      <c r="A5235" s="593">
        <v>8610</v>
      </c>
      <c r="B5235" s="594">
        <v>2</v>
      </c>
      <c r="C5235" s="595" t="s">
        <v>12354</v>
      </c>
      <c r="D5235" s="596" t="s">
        <v>6938</v>
      </c>
      <c r="E5235" s="585"/>
      <c r="F5235" s="585"/>
    </row>
    <row r="5236" spans="1:6" ht="17.5" customHeight="1" thickBot="1">
      <c r="A5236" s="593">
        <v>8611</v>
      </c>
      <c r="B5236" s="594">
        <v>2</v>
      </c>
      <c r="C5236" s="595" t="s">
        <v>12355</v>
      </c>
      <c r="D5236" s="596" t="s">
        <v>6531</v>
      </c>
      <c r="E5236" s="585"/>
      <c r="F5236" s="585"/>
    </row>
    <row r="5237" spans="1:6" ht="17.5" customHeight="1" thickBot="1">
      <c r="A5237" s="593">
        <v>8612</v>
      </c>
      <c r="B5237" s="594">
        <v>2</v>
      </c>
      <c r="C5237" s="595" t="s">
        <v>12356</v>
      </c>
      <c r="D5237" s="596" t="s">
        <v>6531</v>
      </c>
      <c r="E5237" s="585"/>
      <c r="F5237" s="585"/>
    </row>
    <row r="5238" spans="1:6" ht="17.5" customHeight="1" thickBot="1">
      <c r="A5238" s="593">
        <v>8622</v>
      </c>
      <c r="B5238" s="594">
        <v>19</v>
      </c>
      <c r="C5238" s="595" t="s">
        <v>12357</v>
      </c>
      <c r="D5238" s="596" t="s">
        <v>12358</v>
      </c>
      <c r="E5238" s="585"/>
      <c r="F5238" s="585"/>
    </row>
    <row r="5239" spans="1:6" ht="17.5" customHeight="1" thickBot="1">
      <c r="A5239" s="593">
        <v>8625</v>
      </c>
      <c r="B5239" s="594">
        <v>19</v>
      </c>
      <c r="C5239" s="595" t="s">
        <v>12359</v>
      </c>
      <c r="D5239" s="596" t="s">
        <v>6531</v>
      </c>
      <c r="E5239" s="585"/>
      <c r="F5239" s="585"/>
    </row>
    <row r="5240" spans="1:6" ht="17.5" customHeight="1" thickBot="1">
      <c r="A5240" s="593">
        <v>8626</v>
      </c>
      <c r="B5240" s="594">
        <v>19</v>
      </c>
      <c r="C5240" s="595" t="s">
        <v>12360</v>
      </c>
      <c r="D5240" s="596" t="s">
        <v>6531</v>
      </c>
      <c r="E5240" s="585"/>
      <c r="F5240" s="585"/>
    </row>
    <row r="5241" spans="1:6" ht="17.5" customHeight="1" thickBot="1">
      <c r="A5241" s="593">
        <v>8627</v>
      </c>
      <c r="B5241" s="594">
        <v>19</v>
      </c>
      <c r="C5241" s="595" t="s">
        <v>12361</v>
      </c>
      <c r="D5241" s="596" t="s">
        <v>12362</v>
      </c>
      <c r="E5241" s="585"/>
      <c r="F5241" s="585"/>
    </row>
    <row r="5242" spans="1:6" ht="17.5" customHeight="1" thickBot="1">
      <c r="A5242" s="593">
        <v>8628</v>
      </c>
      <c r="B5242" s="594">
        <v>19</v>
      </c>
      <c r="C5242" s="595" t="s">
        <v>12363</v>
      </c>
      <c r="D5242" s="596" t="s">
        <v>6531</v>
      </c>
      <c r="E5242" s="585"/>
      <c r="F5242" s="585"/>
    </row>
    <row r="5243" spans="1:6" ht="17.5" customHeight="1" thickBot="1">
      <c r="A5243" s="593">
        <v>8630</v>
      </c>
      <c r="B5243" s="594">
        <v>19</v>
      </c>
      <c r="C5243" s="595" t="s">
        <v>12364</v>
      </c>
      <c r="D5243" s="596" t="s">
        <v>6531</v>
      </c>
      <c r="E5243" s="585"/>
      <c r="F5243" s="585"/>
    </row>
    <row r="5244" spans="1:6" ht="17.5" customHeight="1" thickBot="1">
      <c r="A5244" s="593">
        <v>8640</v>
      </c>
      <c r="B5244" s="594">
        <v>19</v>
      </c>
      <c r="C5244" s="595" t="s">
        <v>12365</v>
      </c>
      <c r="D5244" s="596" t="s">
        <v>6531</v>
      </c>
      <c r="E5244" s="585"/>
      <c r="F5244" s="585"/>
    </row>
    <row r="5245" spans="1:6" ht="17.5" customHeight="1" thickBot="1">
      <c r="A5245" s="593">
        <v>8651</v>
      </c>
      <c r="B5245" s="594">
        <v>19</v>
      </c>
      <c r="C5245" s="595" t="s">
        <v>12366</v>
      </c>
      <c r="D5245" s="596" t="s">
        <v>6531</v>
      </c>
      <c r="E5245" s="585"/>
      <c r="F5245" s="585"/>
    </row>
    <row r="5246" spans="1:6" ht="17.5" customHeight="1" thickBot="1">
      <c r="A5246" s="593">
        <v>8659</v>
      </c>
      <c r="B5246" s="594">
        <v>19</v>
      </c>
      <c r="C5246" s="595" t="s">
        <v>12367</v>
      </c>
      <c r="D5246" s="596" t="s">
        <v>6531</v>
      </c>
      <c r="E5246" s="585"/>
      <c r="F5246" s="585"/>
    </row>
    <row r="5247" spans="1:6" ht="17.5" customHeight="1" thickBot="1">
      <c r="A5247" s="593">
        <v>8660</v>
      </c>
      <c r="B5247" s="594">
        <v>19</v>
      </c>
      <c r="C5247" s="595" t="s">
        <v>12368</v>
      </c>
      <c r="D5247" s="596" t="s">
        <v>6531</v>
      </c>
      <c r="E5247" s="585"/>
      <c r="F5247" s="585"/>
    </row>
    <row r="5248" spans="1:6" ht="17.5" customHeight="1" thickBot="1">
      <c r="A5248" s="593">
        <v>8661</v>
      </c>
      <c r="B5248" s="594">
        <v>19</v>
      </c>
      <c r="C5248" s="595" t="s">
        <v>12369</v>
      </c>
      <c r="D5248" s="596" t="s">
        <v>6531</v>
      </c>
      <c r="E5248" s="585"/>
      <c r="F5248" s="585"/>
    </row>
    <row r="5249" spans="1:6" ht="17.5" customHeight="1" thickBot="1">
      <c r="A5249" s="593">
        <v>8663</v>
      </c>
      <c r="B5249" s="594">
        <v>19</v>
      </c>
      <c r="C5249" s="595" t="s">
        <v>12370</v>
      </c>
      <c r="D5249" s="596" t="s">
        <v>6531</v>
      </c>
      <c r="E5249" s="585"/>
      <c r="F5249" s="585"/>
    </row>
    <row r="5250" spans="1:6" ht="17.5" customHeight="1" thickBot="1">
      <c r="A5250" s="593">
        <v>8671</v>
      </c>
      <c r="B5250" s="594">
        <v>19</v>
      </c>
      <c r="C5250" s="595" t="s">
        <v>12371</v>
      </c>
      <c r="D5250" s="596" t="s">
        <v>6531</v>
      </c>
      <c r="E5250" s="585"/>
      <c r="F5250" s="585"/>
    </row>
    <row r="5251" spans="1:6" ht="17.5" customHeight="1" thickBot="1">
      <c r="A5251" s="593">
        <v>8672</v>
      </c>
      <c r="B5251" s="594">
        <v>19</v>
      </c>
      <c r="C5251" s="595" t="s">
        <v>12372</v>
      </c>
      <c r="D5251" s="596" t="s">
        <v>6531</v>
      </c>
      <c r="E5251" s="585"/>
      <c r="F5251" s="585"/>
    </row>
    <row r="5252" spans="1:6" ht="17.5" customHeight="1" thickBot="1">
      <c r="A5252" s="593">
        <v>8673</v>
      </c>
      <c r="B5252" s="594">
        <v>19</v>
      </c>
      <c r="C5252" s="595" t="s">
        <v>12373</v>
      </c>
      <c r="D5252" s="596" t="s">
        <v>6531</v>
      </c>
      <c r="E5252" s="585"/>
      <c r="F5252" s="585"/>
    </row>
    <row r="5253" spans="1:6" ht="17.5" customHeight="1" thickBot="1">
      <c r="A5253" s="593">
        <v>8674</v>
      </c>
      <c r="B5253" s="594">
        <v>19</v>
      </c>
      <c r="C5253" s="595" t="s">
        <v>12374</v>
      </c>
      <c r="D5253" s="596" t="s">
        <v>6531</v>
      </c>
      <c r="E5253" s="585"/>
      <c r="F5253" s="585"/>
    </row>
    <row r="5254" spans="1:6" ht="17.5" customHeight="1" thickBot="1">
      <c r="A5254" s="593">
        <v>8675</v>
      </c>
      <c r="B5254" s="594">
        <v>19</v>
      </c>
      <c r="C5254" s="595" t="s">
        <v>12375</v>
      </c>
      <c r="D5254" s="596" t="s">
        <v>6531</v>
      </c>
      <c r="E5254" s="585"/>
      <c r="F5254" s="585"/>
    </row>
    <row r="5255" spans="1:6" ht="17.5" customHeight="1" thickBot="1">
      <c r="A5255" s="593">
        <v>8681</v>
      </c>
      <c r="B5255" s="594">
        <v>19</v>
      </c>
      <c r="C5255" s="595" t="s">
        <v>12376</v>
      </c>
      <c r="D5255" s="596" t="s">
        <v>6531</v>
      </c>
      <c r="E5255" s="585"/>
      <c r="F5255" s="585"/>
    </row>
    <row r="5256" spans="1:6" ht="17.5" customHeight="1" thickBot="1">
      <c r="A5256" s="593">
        <v>8682</v>
      </c>
      <c r="B5256" s="594">
        <v>19</v>
      </c>
      <c r="C5256" s="595" t="s">
        <v>12377</v>
      </c>
      <c r="D5256" s="596" t="s">
        <v>6531</v>
      </c>
      <c r="E5256" s="585"/>
      <c r="F5256" s="585"/>
    </row>
    <row r="5257" spans="1:6" ht="17.5" customHeight="1" thickBot="1">
      <c r="A5257" s="593">
        <v>8683</v>
      </c>
      <c r="B5257" s="594">
        <v>19</v>
      </c>
      <c r="C5257" s="595" t="s">
        <v>12378</v>
      </c>
      <c r="D5257" s="596" t="s">
        <v>6531</v>
      </c>
      <c r="E5257" s="585"/>
      <c r="F5257" s="585"/>
    </row>
    <row r="5258" spans="1:6" ht="17.5" customHeight="1" thickBot="1">
      <c r="A5258" s="593">
        <v>8684</v>
      </c>
      <c r="B5258" s="594">
        <v>19</v>
      </c>
      <c r="C5258" s="595" t="s">
        <v>12379</v>
      </c>
      <c r="D5258" s="596" t="s">
        <v>6531</v>
      </c>
      <c r="E5258" s="585"/>
      <c r="F5258" s="585"/>
    </row>
    <row r="5259" spans="1:6" ht="17.5" customHeight="1" thickBot="1">
      <c r="A5259" s="593">
        <v>8685</v>
      </c>
      <c r="B5259" s="594">
        <v>19</v>
      </c>
      <c r="C5259" s="595" t="s">
        <v>12380</v>
      </c>
      <c r="D5259" s="596" t="s">
        <v>6531</v>
      </c>
      <c r="E5259" s="585"/>
      <c r="F5259" s="585"/>
    </row>
    <row r="5260" spans="1:6" ht="17.5" customHeight="1" thickBot="1">
      <c r="A5260" s="593">
        <v>8689</v>
      </c>
      <c r="B5260" s="594">
        <v>19</v>
      </c>
      <c r="C5260" s="595" t="s">
        <v>12381</v>
      </c>
      <c r="D5260" s="596" t="s">
        <v>6531</v>
      </c>
      <c r="E5260" s="585"/>
      <c r="F5260" s="585"/>
    </row>
    <row r="5261" spans="1:6" ht="17.5" customHeight="1" thickBot="1">
      <c r="A5261" s="593">
        <v>8693</v>
      </c>
      <c r="B5261" s="594">
        <v>19</v>
      </c>
      <c r="C5261" s="595" t="s">
        <v>12382</v>
      </c>
      <c r="D5261" s="596" t="s">
        <v>6531</v>
      </c>
      <c r="E5261" s="585"/>
      <c r="F5261" s="585"/>
    </row>
    <row r="5262" spans="1:6" ht="17.5" customHeight="1" thickBot="1">
      <c r="A5262" s="593">
        <v>8701</v>
      </c>
      <c r="B5262" s="594">
        <v>2</v>
      </c>
      <c r="C5262" s="595" t="s">
        <v>12383</v>
      </c>
      <c r="D5262" s="596" t="s">
        <v>6531</v>
      </c>
      <c r="E5262" s="585"/>
      <c r="F5262" s="585"/>
    </row>
    <row r="5263" spans="1:6" ht="17.5" customHeight="1" thickBot="1">
      <c r="A5263" s="593">
        <v>8702</v>
      </c>
      <c r="B5263" s="594">
        <v>2</v>
      </c>
      <c r="C5263" s="595" t="s">
        <v>12384</v>
      </c>
      <c r="D5263" s="596" t="s">
        <v>6938</v>
      </c>
      <c r="E5263" s="585"/>
      <c r="F5263" s="585"/>
    </row>
    <row r="5264" spans="1:6" ht="17.5" customHeight="1" thickBot="1">
      <c r="A5264" s="593">
        <v>8703</v>
      </c>
      <c r="B5264" s="594">
        <v>2</v>
      </c>
      <c r="C5264" s="595" t="s">
        <v>12385</v>
      </c>
      <c r="D5264" s="596" t="s">
        <v>6531</v>
      </c>
      <c r="E5264" s="585"/>
      <c r="F5264" s="585"/>
    </row>
    <row r="5265" spans="1:6" ht="17.5" customHeight="1" thickBot="1">
      <c r="A5265" s="593">
        <v>8704</v>
      </c>
      <c r="B5265" s="594">
        <v>2</v>
      </c>
      <c r="C5265" s="595" t="s">
        <v>12386</v>
      </c>
      <c r="D5265" s="596" t="s">
        <v>6531</v>
      </c>
      <c r="E5265" s="585"/>
      <c r="F5265" s="585"/>
    </row>
    <row r="5266" spans="1:6" ht="17.5" customHeight="1" thickBot="1">
      <c r="A5266" s="593">
        <v>8705</v>
      </c>
      <c r="B5266" s="594">
        <v>2</v>
      </c>
      <c r="C5266" s="595" t="s">
        <v>12387</v>
      </c>
      <c r="D5266" s="596" t="s">
        <v>6531</v>
      </c>
      <c r="E5266" s="585"/>
      <c r="F5266" s="585"/>
    </row>
    <row r="5267" spans="1:6" ht="17.5" customHeight="1" thickBot="1">
      <c r="A5267" s="593">
        <v>8706</v>
      </c>
      <c r="B5267" s="594">
        <v>2</v>
      </c>
      <c r="C5267" s="595" t="s">
        <v>12388</v>
      </c>
      <c r="D5267" s="596" t="s">
        <v>6531</v>
      </c>
      <c r="E5267" s="585"/>
      <c r="F5267" s="585"/>
    </row>
    <row r="5268" spans="1:6" ht="17.5" customHeight="1" thickBot="1">
      <c r="A5268" s="593">
        <v>8707</v>
      </c>
      <c r="B5268" s="594">
        <v>2</v>
      </c>
      <c r="C5268" s="595" t="s">
        <v>12389</v>
      </c>
      <c r="D5268" s="596" t="s">
        <v>6531</v>
      </c>
      <c r="E5268" s="585"/>
      <c r="F5268" s="585"/>
    </row>
    <row r="5269" spans="1:6" ht="17.5" customHeight="1" thickBot="1">
      <c r="A5269" s="593">
        <v>8708</v>
      </c>
      <c r="B5269" s="594">
        <v>2</v>
      </c>
      <c r="C5269" s="595" t="s">
        <v>12390</v>
      </c>
      <c r="D5269" s="596" t="s">
        <v>6531</v>
      </c>
      <c r="E5269" s="585"/>
      <c r="F5269" s="585"/>
    </row>
    <row r="5270" spans="1:6" ht="17.5" customHeight="1" thickBot="1">
      <c r="A5270" s="593">
        <v>8709</v>
      </c>
      <c r="B5270" s="594">
        <v>2</v>
      </c>
      <c r="C5270" s="595" t="s">
        <v>12391</v>
      </c>
      <c r="D5270" s="596" t="s">
        <v>6531</v>
      </c>
      <c r="E5270" s="585"/>
      <c r="F5270" s="585"/>
    </row>
    <row r="5271" spans="1:6" ht="17.5" customHeight="1" thickBot="1">
      <c r="A5271" s="593">
        <v>8710</v>
      </c>
      <c r="B5271" s="594">
        <v>2</v>
      </c>
      <c r="C5271" s="595" t="s">
        <v>12392</v>
      </c>
      <c r="D5271" s="596" t="s">
        <v>6531</v>
      </c>
      <c r="E5271" s="585"/>
      <c r="F5271" s="585"/>
    </row>
    <row r="5272" spans="1:6" ht="17.5" customHeight="1" thickBot="1">
      <c r="A5272" s="593">
        <v>8711</v>
      </c>
      <c r="B5272" s="594">
        <v>2</v>
      </c>
      <c r="C5272" s="595" t="s">
        <v>12393</v>
      </c>
      <c r="D5272" s="596" t="s">
        <v>6531</v>
      </c>
      <c r="E5272" s="585"/>
      <c r="F5272" s="585"/>
    </row>
    <row r="5273" spans="1:6" ht="17.5" customHeight="1" thickBot="1">
      <c r="A5273" s="593">
        <v>8773</v>
      </c>
      <c r="B5273" s="594">
        <v>19</v>
      </c>
      <c r="C5273" s="595" t="s">
        <v>12394</v>
      </c>
      <c r="D5273" s="596" t="s">
        <v>6531</v>
      </c>
      <c r="E5273" s="585"/>
      <c r="F5273" s="585"/>
    </row>
    <row r="5274" spans="1:6" ht="17.5" customHeight="1" thickBot="1">
      <c r="A5274" s="593">
        <v>8774</v>
      </c>
      <c r="B5274" s="594">
        <v>19</v>
      </c>
      <c r="C5274" s="595" t="s">
        <v>12395</v>
      </c>
      <c r="D5274" s="596" t="s">
        <v>6531</v>
      </c>
      <c r="E5274" s="585"/>
      <c r="F5274" s="585"/>
    </row>
    <row r="5275" spans="1:6" ht="17.5" customHeight="1" thickBot="1">
      <c r="A5275" s="593">
        <v>8776</v>
      </c>
      <c r="B5275" s="594">
        <v>19</v>
      </c>
      <c r="C5275" s="595" t="s">
        <v>12396</v>
      </c>
      <c r="D5275" s="596" t="s">
        <v>6531</v>
      </c>
      <c r="E5275" s="585"/>
      <c r="F5275" s="585"/>
    </row>
    <row r="5276" spans="1:6" ht="17.5" customHeight="1" thickBot="1">
      <c r="A5276" s="593">
        <v>8801</v>
      </c>
      <c r="B5276" s="594">
        <v>2</v>
      </c>
      <c r="C5276" s="595" t="s">
        <v>12397</v>
      </c>
      <c r="D5276" s="596" t="s">
        <v>6531</v>
      </c>
      <c r="E5276" s="585"/>
      <c r="F5276" s="585"/>
    </row>
    <row r="5277" spans="1:6" ht="17.5" customHeight="1" thickBot="1">
      <c r="A5277" s="593">
        <v>8802</v>
      </c>
      <c r="B5277" s="594">
        <v>2</v>
      </c>
      <c r="C5277" s="595" t="s">
        <v>12398</v>
      </c>
      <c r="D5277" s="596" t="s">
        <v>6531</v>
      </c>
      <c r="E5277" s="585"/>
      <c r="F5277" s="585"/>
    </row>
    <row r="5278" spans="1:6" ht="17.5" customHeight="1" thickBot="1">
      <c r="A5278" s="593">
        <v>8803</v>
      </c>
      <c r="B5278" s="594">
        <v>2</v>
      </c>
      <c r="C5278" s="595" t="s">
        <v>12399</v>
      </c>
      <c r="D5278" s="596" t="s">
        <v>6531</v>
      </c>
      <c r="E5278" s="585"/>
      <c r="F5278" s="585"/>
    </row>
    <row r="5279" spans="1:6" ht="17.5" customHeight="1" thickBot="1">
      <c r="A5279" s="593">
        <v>8804</v>
      </c>
      <c r="B5279" s="594">
        <v>2</v>
      </c>
      <c r="C5279" s="595" t="s">
        <v>12400</v>
      </c>
      <c r="D5279" s="596" t="s">
        <v>6531</v>
      </c>
      <c r="E5279" s="585"/>
      <c r="F5279" s="585"/>
    </row>
    <row r="5280" spans="1:6" ht="17.5" customHeight="1" thickBot="1">
      <c r="A5280" s="593">
        <v>8805</v>
      </c>
      <c r="B5280" s="594">
        <v>2</v>
      </c>
      <c r="C5280" s="595" t="s">
        <v>12401</v>
      </c>
      <c r="D5280" s="596" t="s">
        <v>6531</v>
      </c>
      <c r="E5280" s="585"/>
      <c r="F5280" s="585"/>
    </row>
    <row r="5281" spans="1:6" ht="17.5" customHeight="1" thickBot="1">
      <c r="A5281" s="593">
        <v>8806</v>
      </c>
      <c r="B5281" s="594">
        <v>2</v>
      </c>
      <c r="C5281" s="595" t="s">
        <v>12402</v>
      </c>
      <c r="D5281" s="596" t="s">
        <v>6531</v>
      </c>
      <c r="E5281" s="585"/>
      <c r="F5281" s="585"/>
    </row>
    <row r="5282" spans="1:6" ht="17.5" customHeight="1" thickBot="1">
      <c r="A5282" s="593">
        <v>8807</v>
      </c>
      <c r="B5282" s="594">
        <v>2</v>
      </c>
      <c r="C5282" s="595" t="s">
        <v>12403</v>
      </c>
      <c r="D5282" s="596" t="s">
        <v>6531</v>
      </c>
      <c r="E5282" s="585"/>
      <c r="F5282" s="585"/>
    </row>
    <row r="5283" spans="1:6" ht="17.5" customHeight="1" thickBot="1">
      <c r="A5283" s="593">
        <v>8808</v>
      </c>
      <c r="B5283" s="594">
        <v>2</v>
      </c>
      <c r="C5283" s="595" t="s">
        <v>12404</v>
      </c>
      <c r="D5283" s="596" t="s">
        <v>6531</v>
      </c>
      <c r="E5283" s="585"/>
      <c r="F5283" s="585"/>
    </row>
    <row r="5284" spans="1:6" ht="17.5" customHeight="1" thickBot="1">
      <c r="A5284" s="593">
        <v>8809</v>
      </c>
      <c r="B5284" s="594">
        <v>2</v>
      </c>
      <c r="C5284" s="595" t="s">
        <v>12405</v>
      </c>
      <c r="D5284" s="596" t="s">
        <v>6531</v>
      </c>
      <c r="E5284" s="585"/>
      <c r="F5284" s="585"/>
    </row>
    <row r="5285" spans="1:6" ht="17.5" customHeight="1" thickBot="1">
      <c r="A5285" s="593">
        <v>8810</v>
      </c>
      <c r="B5285" s="594">
        <v>2</v>
      </c>
      <c r="C5285" s="595" t="s">
        <v>12406</v>
      </c>
      <c r="D5285" s="596" t="s">
        <v>6531</v>
      </c>
      <c r="E5285" s="585"/>
      <c r="F5285" s="585"/>
    </row>
    <row r="5286" spans="1:6" ht="17.5" customHeight="1" thickBot="1">
      <c r="A5286" s="593">
        <v>8813</v>
      </c>
      <c r="B5286" s="594">
        <v>2</v>
      </c>
      <c r="C5286" s="595" t="s">
        <v>12407</v>
      </c>
      <c r="D5286" s="596" t="s">
        <v>6531</v>
      </c>
      <c r="E5286" s="585"/>
      <c r="F5286" s="585"/>
    </row>
    <row r="5287" spans="1:6" ht="17.5" customHeight="1" thickBot="1">
      <c r="A5287" s="593">
        <v>8814</v>
      </c>
      <c r="B5287" s="594">
        <v>2</v>
      </c>
      <c r="C5287" s="595" t="s">
        <v>12408</v>
      </c>
      <c r="D5287" s="596" t="s">
        <v>6531</v>
      </c>
      <c r="E5287" s="585"/>
      <c r="F5287" s="585"/>
    </row>
    <row r="5288" spans="1:6" ht="17.5" customHeight="1" thickBot="1">
      <c r="A5288" s="593">
        <v>8815</v>
      </c>
      <c r="B5288" s="594">
        <v>2</v>
      </c>
      <c r="C5288" s="595" t="s">
        <v>12409</v>
      </c>
      <c r="D5288" s="596" t="s">
        <v>6531</v>
      </c>
      <c r="E5288" s="585"/>
      <c r="F5288" s="585"/>
    </row>
    <row r="5289" spans="1:6" ht="17.5" customHeight="1" thickBot="1">
      <c r="A5289" s="593">
        <v>8816</v>
      </c>
      <c r="B5289" s="594">
        <v>2</v>
      </c>
      <c r="C5289" s="595" t="s">
        <v>12410</v>
      </c>
      <c r="D5289" s="596" t="s">
        <v>6531</v>
      </c>
      <c r="E5289" s="585"/>
      <c r="F5289" s="585"/>
    </row>
    <row r="5290" spans="1:6" ht="17.5" customHeight="1" thickBot="1">
      <c r="A5290" s="593">
        <v>8901</v>
      </c>
      <c r="B5290" s="594">
        <v>2</v>
      </c>
      <c r="C5290" s="595" t="s">
        <v>12411</v>
      </c>
      <c r="D5290" s="596" t="s">
        <v>6531</v>
      </c>
      <c r="E5290" s="585"/>
      <c r="F5290" s="585"/>
    </row>
    <row r="5291" spans="1:6" ht="17.5" customHeight="1" thickBot="1">
      <c r="A5291" s="593">
        <v>8902</v>
      </c>
      <c r="B5291" s="594">
        <v>2</v>
      </c>
      <c r="C5291" s="595" t="s">
        <v>12412</v>
      </c>
      <c r="D5291" s="596" t="s">
        <v>6531</v>
      </c>
      <c r="E5291" s="585"/>
      <c r="F5291" s="585"/>
    </row>
    <row r="5292" spans="1:6" ht="17.5" customHeight="1" thickBot="1">
      <c r="A5292" s="593">
        <v>8903</v>
      </c>
      <c r="B5292" s="594">
        <v>2</v>
      </c>
      <c r="C5292" s="595" t="s">
        <v>12413</v>
      </c>
      <c r="D5292" s="596" t="s">
        <v>6531</v>
      </c>
      <c r="E5292" s="585"/>
      <c r="F5292" s="585"/>
    </row>
    <row r="5293" spans="1:6" ht="17.5" customHeight="1" thickBot="1">
      <c r="A5293" s="593">
        <v>8904</v>
      </c>
      <c r="B5293" s="594">
        <v>2</v>
      </c>
      <c r="C5293" s="595" t="s">
        <v>12414</v>
      </c>
      <c r="D5293" s="596" t="s">
        <v>6531</v>
      </c>
      <c r="E5293" s="585"/>
      <c r="F5293" s="585"/>
    </row>
    <row r="5294" spans="1:6" ht="17.5" customHeight="1" thickBot="1">
      <c r="A5294" s="593">
        <v>90004</v>
      </c>
      <c r="B5294" s="594">
        <v>4</v>
      </c>
      <c r="C5294" s="595" t="s">
        <v>12415</v>
      </c>
      <c r="D5294" s="596"/>
      <c r="E5294" s="585"/>
      <c r="F5294" s="585"/>
    </row>
    <row r="5295" spans="1:6" ht="17.5" customHeight="1" thickBot="1">
      <c r="A5295" s="593">
        <v>90005</v>
      </c>
      <c r="B5295" s="594">
        <v>4</v>
      </c>
      <c r="C5295" s="595" t="s">
        <v>12416</v>
      </c>
      <c r="D5295" s="596"/>
      <c r="E5295" s="585"/>
      <c r="F5295" s="585"/>
    </row>
    <row r="5296" spans="1:6" ht="17.5" customHeight="1" thickBot="1">
      <c r="A5296" s="593">
        <v>9001</v>
      </c>
      <c r="B5296" s="594">
        <v>2</v>
      </c>
      <c r="C5296" s="595" t="s">
        <v>12417</v>
      </c>
      <c r="D5296" s="596" t="s">
        <v>6531</v>
      </c>
      <c r="E5296" s="585"/>
      <c r="F5296" s="585"/>
    </row>
    <row r="5297" spans="1:6" ht="17.5" customHeight="1" thickBot="1">
      <c r="A5297" s="593">
        <v>9003</v>
      </c>
      <c r="B5297" s="594">
        <v>2</v>
      </c>
      <c r="C5297" s="595" t="s">
        <v>12418</v>
      </c>
      <c r="D5297" s="596" t="s">
        <v>6531</v>
      </c>
      <c r="E5297" s="585"/>
      <c r="F5297" s="585"/>
    </row>
    <row r="5298" spans="1:6" ht="17.5" customHeight="1" thickBot="1">
      <c r="A5298" s="593">
        <v>9004</v>
      </c>
      <c r="B5298" s="594">
        <v>2</v>
      </c>
      <c r="C5298" s="595" t="s">
        <v>12419</v>
      </c>
      <c r="D5298" s="596" t="s">
        <v>6531</v>
      </c>
      <c r="E5298" s="585"/>
      <c r="F5298" s="585"/>
    </row>
    <row r="5299" spans="1:6" ht="17.5" customHeight="1" thickBot="1">
      <c r="A5299" s="593">
        <v>9005</v>
      </c>
      <c r="B5299" s="594">
        <v>2</v>
      </c>
      <c r="C5299" s="595" t="s">
        <v>12420</v>
      </c>
      <c r="D5299" s="596" t="s">
        <v>6531</v>
      </c>
      <c r="E5299" s="585"/>
      <c r="F5299" s="585"/>
    </row>
    <row r="5300" spans="1:6" ht="17.5" customHeight="1" thickBot="1">
      <c r="A5300" s="593">
        <v>9021801</v>
      </c>
      <c r="B5300" s="594">
        <v>13</v>
      </c>
      <c r="C5300" s="595" t="s">
        <v>12421</v>
      </c>
      <c r="D5300" s="596" t="s">
        <v>6531</v>
      </c>
      <c r="E5300" s="585"/>
      <c r="F5300" s="585"/>
    </row>
    <row r="5301" spans="1:6" ht="17.5" customHeight="1" thickBot="1">
      <c r="A5301" s="593">
        <v>9031801</v>
      </c>
      <c r="B5301" s="594">
        <v>13</v>
      </c>
      <c r="C5301" s="595" t="s">
        <v>12422</v>
      </c>
      <c r="D5301" s="596" t="s">
        <v>6531</v>
      </c>
      <c r="E5301" s="585"/>
      <c r="F5301" s="585"/>
    </row>
    <row r="5302" spans="1:6" ht="17.5" customHeight="1" thickBot="1">
      <c r="A5302" s="593">
        <v>9104</v>
      </c>
      <c r="B5302" s="594">
        <v>2</v>
      </c>
      <c r="C5302" s="595" t="s">
        <v>12423</v>
      </c>
      <c r="D5302" s="596" t="s">
        <v>6531</v>
      </c>
      <c r="E5302" s="585"/>
      <c r="F5302" s="585"/>
    </row>
    <row r="5303" spans="1:6" ht="17.5" customHeight="1" thickBot="1">
      <c r="A5303" s="593">
        <v>9105</v>
      </c>
      <c r="B5303" s="594">
        <v>2</v>
      </c>
      <c r="C5303" s="595" t="s">
        <v>12424</v>
      </c>
      <c r="D5303" s="596" t="s">
        <v>6531</v>
      </c>
      <c r="E5303" s="585"/>
      <c r="F5303" s="585"/>
    </row>
    <row r="5304" spans="1:6" ht="17.5" customHeight="1" thickBot="1">
      <c r="A5304" s="593">
        <v>9202</v>
      </c>
      <c r="B5304" s="594">
        <v>2</v>
      </c>
      <c r="C5304" s="595" t="s">
        <v>12425</v>
      </c>
      <c r="D5304" s="596" t="s">
        <v>6938</v>
      </c>
      <c r="E5304" s="585"/>
      <c r="F5304" s="585"/>
    </row>
    <row r="5305" spans="1:6" ht="17.5" customHeight="1" thickBot="1">
      <c r="A5305" s="593">
        <v>9203</v>
      </c>
      <c r="B5305" s="594">
        <v>2</v>
      </c>
      <c r="C5305" s="595" t="s">
        <v>12426</v>
      </c>
      <c r="D5305" s="596" t="s">
        <v>6938</v>
      </c>
      <c r="E5305" s="585"/>
      <c r="F5305" s="585"/>
    </row>
    <row r="5306" spans="1:6" ht="17.5" customHeight="1" thickBot="1">
      <c r="A5306" s="593">
        <v>9204</v>
      </c>
      <c r="B5306" s="594">
        <v>2</v>
      </c>
      <c r="C5306" s="595" t="s">
        <v>12427</v>
      </c>
      <c r="D5306" s="596" t="s">
        <v>6938</v>
      </c>
      <c r="E5306" s="585"/>
      <c r="F5306" s="585"/>
    </row>
    <row r="5307" spans="1:6" ht="17.5" customHeight="1" thickBot="1">
      <c r="A5307" s="593">
        <v>9205</v>
      </c>
      <c r="B5307" s="594">
        <v>2</v>
      </c>
      <c r="C5307" s="595" t="s">
        <v>12428</v>
      </c>
      <c r="D5307" s="596" t="s">
        <v>6938</v>
      </c>
      <c r="E5307" s="585"/>
      <c r="F5307" s="585"/>
    </row>
    <row r="5308" spans="1:6" ht="17.5" customHeight="1" thickBot="1">
      <c r="A5308" s="593">
        <v>9211</v>
      </c>
      <c r="B5308" s="594">
        <v>2</v>
      </c>
      <c r="C5308" s="595" t="s">
        <v>12429</v>
      </c>
      <c r="D5308" s="596" t="s">
        <v>6531</v>
      </c>
      <c r="E5308" s="585"/>
      <c r="F5308" s="585"/>
    </row>
    <row r="5309" spans="1:6" ht="17.5" customHeight="1" thickBot="1">
      <c r="A5309" s="593">
        <v>9212</v>
      </c>
      <c r="B5309" s="594">
        <v>2</v>
      </c>
      <c r="C5309" s="595" t="s">
        <v>12430</v>
      </c>
      <c r="D5309" s="596" t="s">
        <v>6531</v>
      </c>
      <c r="E5309" s="585"/>
      <c r="F5309" s="585"/>
    </row>
    <row r="5310" spans="1:6" ht="17.5" customHeight="1" thickBot="1">
      <c r="A5310" s="593">
        <v>9213</v>
      </c>
      <c r="B5310" s="594">
        <v>2</v>
      </c>
      <c r="C5310" s="595" t="s">
        <v>12431</v>
      </c>
      <c r="D5310" s="596" t="s">
        <v>6531</v>
      </c>
      <c r="E5310" s="585"/>
      <c r="F5310" s="585"/>
    </row>
    <row r="5311" spans="1:6" ht="17.5" customHeight="1" thickBot="1">
      <c r="A5311" s="593">
        <v>9214</v>
      </c>
      <c r="B5311" s="594">
        <v>2</v>
      </c>
      <c r="C5311" s="595" t="s">
        <v>12432</v>
      </c>
      <c r="D5311" s="596" t="s">
        <v>6531</v>
      </c>
      <c r="E5311" s="585"/>
      <c r="F5311" s="585"/>
    </row>
    <row r="5312" spans="1:6" ht="17.5" customHeight="1" thickBot="1">
      <c r="A5312" s="593">
        <v>9301</v>
      </c>
      <c r="B5312" s="594">
        <v>2</v>
      </c>
      <c r="C5312" s="595" t="s">
        <v>12433</v>
      </c>
      <c r="D5312" s="596" t="s">
        <v>6531</v>
      </c>
      <c r="E5312" s="585"/>
      <c r="F5312" s="585"/>
    </row>
    <row r="5313" spans="1:6" ht="17.5" customHeight="1" thickBot="1">
      <c r="A5313" s="593">
        <v>9302</v>
      </c>
      <c r="B5313" s="594">
        <v>2</v>
      </c>
      <c r="C5313" s="595" t="s">
        <v>12434</v>
      </c>
      <c r="D5313" s="596" t="s">
        <v>12435</v>
      </c>
      <c r="E5313" s="585"/>
      <c r="F5313" s="585"/>
    </row>
    <row r="5314" spans="1:6" ht="17.5" customHeight="1" thickBot="1">
      <c r="A5314" s="593">
        <v>9303</v>
      </c>
      <c r="B5314" s="594">
        <v>2</v>
      </c>
      <c r="C5314" s="595" t="s">
        <v>12436</v>
      </c>
      <c r="D5314" s="596" t="s">
        <v>6531</v>
      </c>
      <c r="E5314" s="585"/>
      <c r="F5314" s="585"/>
    </row>
    <row r="5315" spans="1:6" ht="17.5" customHeight="1" thickBot="1">
      <c r="A5315" s="593">
        <v>9344</v>
      </c>
      <c r="B5315" s="594">
        <v>19</v>
      </c>
      <c r="C5315" s="595" t="s">
        <v>12437</v>
      </c>
      <c r="D5315" s="596" t="s">
        <v>6531</v>
      </c>
      <c r="E5315" s="585"/>
      <c r="F5315" s="585"/>
    </row>
    <row r="5316" spans="1:6" ht="17.5" customHeight="1" thickBot="1">
      <c r="A5316" s="593">
        <v>9346</v>
      </c>
      <c r="B5316" s="594">
        <v>19</v>
      </c>
      <c r="C5316" s="595" t="s">
        <v>12438</v>
      </c>
      <c r="D5316" s="596" t="s">
        <v>6531</v>
      </c>
      <c r="E5316" s="585"/>
      <c r="F5316" s="585"/>
    </row>
    <row r="5317" spans="1:6" ht="17.5" customHeight="1" thickBot="1">
      <c r="A5317" s="593">
        <v>9397</v>
      </c>
      <c r="B5317" s="594">
        <v>19</v>
      </c>
      <c r="C5317" s="595" t="s">
        <v>12439</v>
      </c>
      <c r="D5317" s="596" t="s">
        <v>6531</v>
      </c>
      <c r="E5317" s="585"/>
      <c r="F5317" s="585"/>
    </row>
    <row r="5318" spans="1:6" ht="17.5" customHeight="1" thickBot="1">
      <c r="A5318" s="593">
        <v>9802</v>
      </c>
      <c r="B5318" s="594">
        <v>19</v>
      </c>
      <c r="C5318" s="595" t="s">
        <v>12440</v>
      </c>
      <c r="D5318" s="596" t="s">
        <v>6531</v>
      </c>
      <c r="E5318" s="585"/>
      <c r="F5318" s="585"/>
    </row>
    <row r="5319" spans="1:6" ht="17.5" customHeight="1" thickBot="1">
      <c r="A5319" s="593">
        <v>9814</v>
      </c>
      <c r="B5319" s="594">
        <v>19</v>
      </c>
      <c r="C5319" s="595" t="s">
        <v>12441</v>
      </c>
      <c r="D5319" s="596" t="s">
        <v>6531</v>
      </c>
      <c r="E5319" s="585"/>
      <c r="F5319" s="585"/>
    </row>
    <row r="5320" spans="1:6" ht="17.5" customHeight="1" thickBot="1">
      <c r="A5320" s="593">
        <v>9815</v>
      </c>
      <c r="B5320" s="594">
        <v>19</v>
      </c>
      <c r="C5320" s="595" t="s">
        <v>12442</v>
      </c>
      <c r="D5320" s="596" t="s">
        <v>6531</v>
      </c>
      <c r="E5320" s="585"/>
      <c r="F5320" s="585"/>
    </row>
    <row r="5321" spans="1:6" ht="17.5" customHeight="1" thickBot="1">
      <c r="A5321" s="593">
        <v>9819</v>
      </c>
      <c r="B5321" s="594">
        <v>19</v>
      </c>
      <c r="C5321" s="595" t="s">
        <v>12443</v>
      </c>
      <c r="D5321" s="596" t="s">
        <v>6531</v>
      </c>
      <c r="E5321" s="585"/>
      <c r="F5321" s="585"/>
    </row>
    <row r="5322" spans="1:6" ht="17.5" customHeight="1" thickBot="1">
      <c r="A5322" s="593">
        <v>9851</v>
      </c>
      <c r="B5322" s="594">
        <v>19</v>
      </c>
      <c r="C5322" s="595" t="s">
        <v>12444</v>
      </c>
      <c r="D5322" s="596" t="s">
        <v>6531</v>
      </c>
      <c r="E5322" s="585"/>
      <c r="F5322" s="585"/>
    </row>
    <row r="5323" spans="1:6" ht="17.5" customHeight="1" thickBot="1">
      <c r="A5323" s="593">
        <v>9901</v>
      </c>
      <c r="B5323" s="594">
        <v>2</v>
      </c>
      <c r="C5323" s="595" t="s">
        <v>12445</v>
      </c>
      <c r="D5323" s="596" t="s">
        <v>12446</v>
      </c>
      <c r="E5323" s="585"/>
      <c r="F5323" s="585"/>
    </row>
    <row r="5324" spans="1:6" ht="17.5" customHeight="1" thickBot="1">
      <c r="A5324" s="593">
        <v>9902</v>
      </c>
      <c r="B5324" s="594">
        <v>2</v>
      </c>
      <c r="C5324" s="595" t="s">
        <v>12447</v>
      </c>
      <c r="D5324" s="596" t="s">
        <v>310</v>
      </c>
      <c r="E5324" s="585"/>
      <c r="F5324" s="585"/>
    </row>
    <row r="5325" spans="1:6" ht="17.5" customHeight="1" thickBot="1">
      <c r="A5325" s="593">
        <v>9910</v>
      </c>
      <c r="B5325" s="594">
        <v>2</v>
      </c>
      <c r="C5325" s="595" t="s">
        <v>12448</v>
      </c>
      <c r="D5325" s="596" t="s">
        <v>310</v>
      </c>
      <c r="E5325" s="585"/>
      <c r="F5325" s="585"/>
    </row>
    <row r="5326" spans="1:6" ht="17.5" customHeight="1" thickBot="1">
      <c r="A5326" s="593">
        <v>9911</v>
      </c>
      <c r="B5326" s="594">
        <v>2</v>
      </c>
      <c r="C5326" s="595" t="s">
        <v>12449</v>
      </c>
      <c r="D5326" s="596" t="s">
        <v>310</v>
      </c>
      <c r="E5326" s="585"/>
      <c r="F5326" s="585"/>
    </row>
    <row r="5327" spans="1:6" ht="17.5" customHeight="1" thickBot="1">
      <c r="A5327" s="593">
        <v>9912</v>
      </c>
      <c r="B5327" s="594">
        <v>2</v>
      </c>
      <c r="C5327" s="595" t="s">
        <v>12450</v>
      </c>
      <c r="D5327" s="596" t="s">
        <v>310</v>
      </c>
      <c r="E5327" s="585"/>
      <c r="F5327" s="585"/>
    </row>
    <row r="5328" spans="1:6" ht="17.5" customHeight="1" thickBot="1">
      <c r="A5328" s="593">
        <v>9913</v>
      </c>
      <c r="B5328" s="594">
        <v>2</v>
      </c>
      <c r="C5328" s="595" t="s">
        <v>12451</v>
      </c>
      <c r="D5328" s="596" t="s">
        <v>310</v>
      </c>
      <c r="E5328" s="585"/>
      <c r="F5328" s="585"/>
    </row>
    <row r="5329" spans="1:6" ht="17.5" customHeight="1" thickBot="1">
      <c r="A5329" s="593">
        <v>9991801</v>
      </c>
      <c r="B5329" s="594">
        <v>13</v>
      </c>
      <c r="C5329" s="595" t="s">
        <v>12452</v>
      </c>
      <c r="D5329" s="596" t="s">
        <v>6531</v>
      </c>
      <c r="E5329" s="585"/>
      <c r="F5329" s="585"/>
    </row>
    <row r="5330" spans="1:6" ht="17.5" customHeight="1" thickBot="1">
      <c r="A5330" s="593">
        <v>9991810</v>
      </c>
      <c r="B5330" s="594">
        <v>13</v>
      </c>
      <c r="C5330" s="595" t="s">
        <v>12453</v>
      </c>
      <c r="D5330" s="596" t="s">
        <v>6531</v>
      </c>
      <c r="E5330" s="585"/>
      <c r="F5330" s="585"/>
    </row>
    <row r="5331" spans="1:6" ht="17.5" customHeight="1" thickBot="1">
      <c r="A5331" s="593">
        <v>9991811</v>
      </c>
      <c r="B5331" s="594">
        <v>13</v>
      </c>
      <c r="C5331" s="595" t="s">
        <v>12454</v>
      </c>
      <c r="D5331" s="596" t="s">
        <v>6531</v>
      </c>
      <c r="E5331" s="585"/>
      <c r="F5331" s="585"/>
    </row>
    <row r="5332" spans="1:6" ht="17.5" customHeight="1" thickBot="1">
      <c r="A5332" s="593">
        <v>99999</v>
      </c>
      <c r="B5332" s="594">
        <v>3</v>
      </c>
      <c r="C5332" s="595" t="s">
        <v>12455</v>
      </c>
      <c r="D5332" s="596" t="s">
        <v>6531</v>
      </c>
      <c r="E5332" s="585"/>
      <c r="F5332" s="585"/>
    </row>
    <row r="5333" spans="1:6" ht="17.5" customHeight="1" thickBot="1">
      <c r="A5333" s="593" t="s">
        <v>12456</v>
      </c>
      <c r="B5333" s="594">
        <v>9</v>
      </c>
      <c r="C5333" s="595" t="s">
        <v>12457</v>
      </c>
      <c r="D5333" s="596" t="s">
        <v>6531</v>
      </c>
      <c r="E5333" s="585"/>
      <c r="F5333" s="585"/>
    </row>
    <row r="5334" spans="1:6" ht="17.5" customHeight="1" thickBot="1">
      <c r="A5334" s="593" t="s">
        <v>12458</v>
      </c>
      <c r="B5334" s="594">
        <v>9</v>
      </c>
      <c r="C5334" s="595" t="s">
        <v>12457</v>
      </c>
      <c r="D5334" s="596" t="s">
        <v>6531</v>
      </c>
      <c r="E5334" s="585"/>
      <c r="F5334" s="585"/>
    </row>
    <row r="5335" spans="1:6" ht="17.5" customHeight="1" thickBot="1">
      <c r="A5335" s="593" t="s">
        <v>12459</v>
      </c>
      <c r="B5335" s="594">
        <v>9</v>
      </c>
      <c r="C5335" s="595" t="s">
        <v>12457</v>
      </c>
      <c r="D5335" s="596" t="s">
        <v>6531</v>
      </c>
      <c r="E5335" s="585"/>
      <c r="F5335" s="585"/>
    </row>
    <row r="5336" spans="1:6" ht="17.5" customHeight="1" thickBot="1">
      <c r="A5336" s="593" t="s">
        <v>6042</v>
      </c>
      <c r="B5336" s="594">
        <v>3</v>
      </c>
      <c r="C5336" s="595" t="s">
        <v>12460</v>
      </c>
      <c r="D5336" s="596" t="s">
        <v>6531</v>
      </c>
      <c r="E5336" s="585"/>
      <c r="F5336" s="585"/>
    </row>
    <row r="5337" spans="1:6" ht="17.5" customHeight="1" thickBot="1">
      <c r="A5337" s="593" t="s">
        <v>6046</v>
      </c>
      <c r="B5337" s="594">
        <v>3</v>
      </c>
      <c r="C5337" s="595" t="s">
        <v>12461</v>
      </c>
      <c r="D5337" s="596" t="s">
        <v>6531</v>
      </c>
      <c r="E5337" s="585"/>
      <c r="F5337" s="585"/>
    </row>
    <row r="5338" spans="1:6" ht="17.5" customHeight="1" thickBot="1">
      <c r="A5338" s="593" t="s">
        <v>6047</v>
      </c>
      <c r="B5338" s="594">
        <v>3</v>
      </c>
      <c r="C5338" s="595" t="s">
        <v>12462</v>
      </c>
      <c r="D5338" s="596" t="s">
        <v>6531</v>
      </c>
      <c r="E5338" s="585"/>
      <c r="F5338" s="585"/>
    </row>
    <row r="5339" spans="1:6" ht="17.5" customHeight="1" thickBot="1">
      <c r="A5339" s="593" t="s">
        <v>12463</v>
      </c>
      <c r="B5339" s="594">
        <v>5</v>
      </c>
      <c r="C5339" s="595" t="s">
        <v>12464</v>
      </c>
      <c r="D5339" s="596"/>
      <c r="E5339" s="585"/>
      <c r="F5339" s="585"/>
    </row>
    <row r="5340" spans="1:6" ht="17.5" customHeight="1" thickBot="1">
      <c r="A5340" s="593" t="s">
        <v>12465</v>
      </c>
      <c r="B5340" s="594">
        <v>5</v>
      </c>
      <c r="C5340" s="595" t="s">
        <v>12466</v>
      </c>
      <c r="D5340" s="596" t="s">
        <v>6531</v>
      </c>
      <c r="E5340" s="585"/>
      <c r="F5340" s="585"/>
    </row>
    <row r="5341" spans="1:6" ht="17.5" customHeight="1" thickBot="1">
      <c r="A5341" s="593" t="s">
        <v>12467</v>
      </c>
      <c r="B5341" s="594">
        <v>15</v>
      </c>
      <c r="C5341" s="595" t="s">
        <v>12468</v>
      </c>
      <c r="D5341" s="596" t="s">
        <v>6531</v>
      </c>
      <c r="E5341" s="585"/>
      <c r="F5341" s="585"/>
    </row>
    <row r="5342" spans="1:6" ht="17.5" customHeight="1" thickBot="1">
      <c r="A5342" s="593" t="s">
        <v>12469</v>
      </c>
      <c r="B5342" s="594">
        <v>15</v>
      </c>
      <c r="C5342" s="595" t="s">
        <v>12470</v>
      </c>
      <c r="D5342" s="596" t="s">
        <v>6531</v>
      </c>
      <c r="E5342" s="585"/>
      <c r="F5342" s="585"/>
    </row>
    <row r="5343" spans="1:6" ht="17.5" customHeight="1" thickBot="1">
      <c r="A5343" s="593" t="s">
        <v>12471</v>
      </c>
      <c r="B5343" s="594">
        <v>15</v>
      </c>
      <c r="C5343" s="595" t="s">
        <v>12472</v>
      </c>
      <c r="D5343" s="596" t="s">
        <v>12473</v>
      </c>
      <c r="E5343" s="585"/>
      <c r="F5343" s="585"/>
    </row>
    <row r="5344" spans="1:6" ht="17.5" customHeight="1" thickBot="1">
      <c r="A5344" s="593" t="s">
        <v>12474</v>
      </c>
      <c r="B5344" s="594">
        <v>15</v>
      </c>
      <c r="C5344" s="595" t="s">
        <v>12475</v>
      </c>
      <c r="D5344" s="596" t="s">
        <v>6531</v>
      </c>
      <c r="E5344" s="585"/>
      <c r="F5344" s="585"/>
    </row>
    <row r="5345" spans="1:6" ht="17.5" customHeight="1" thickBot="1">
      <c r="A5345" s="593" t="s">
        <v>12476</v>
      </c>
      <c r="B5345" s="594">
        <v>15</v>
      </c>
      <c r="C5345" s="595" t="s">
        <v>12477</v>
      </c>
      <c r="D5345" s="596" t="s">
        <v>6531</v>
      </c>
      <c r="E5345" s="585"/>
      <c r="F5345" s="585"/>
    </row>
    <row r="5346" spans="1:6" ht="17.5" customHeight="1" thickBot="1">
      <c r="A5346" s="593" t="s">
        <v>12478</v>
      </c>
      <c r="B5346" s="594">
        <v>15</v>
      </c>
      <c r="C5346" s="595" t="s">
        <v>12479</v>
      </c>
      <c r="D5346" s="596" t="s">
        <v>12480</v>
      </c>
      <c r="E5346" s="585"/>
      <c r="F5346" s="585"/>
    </row>
    <row r="5347" spans="1:6" ht="17.5" customHeight="1" thickBot="1">
      <c r="A5347" s="593" t="s">
        <v>12481</v>
      </c>
      <c r="B5347" s="594">
        <v>15</v>
      </c>
      <c r="C5347" s="595" t="s">
        <v>12482</v>
      </c>
      <c r="D5347" s="596"/>
      <c r="E5347" s="585"/>
      <c r="F5347" s="585"/>
    </row>
    <row r="5348" spans="1:6" ht="17.5" customHeight="1" thickBot="1">
      <c r="A5348" s="593" t="s">
        <v>12483</v>
      </c>
      <c r="B5348" s="594">
        <v>15</v>
      </c>
      <c r="C5348" s="595" t="s">
        <v>12484</v>
      </c>
      <c r="D5348" s="596" t="s">
        <v>6531</v>
      </c>
      <c r="E5348" s="585"/>
      <c r="F5348" s="585"/>
    </row>
    <row r="5349" spans="1:6" ht="17.5" customHeight="1" thickBot="1">
      <c r="A5349" s="593" t="s">
        <v>12485</v>
      </c>
      <c r="B5349" s="594">
        <v>15</v>
      </c>
      <c r="C5349" s="595" t="s">
        <v>12486</v>
      </c>
      <c r="D5349" s="596" t="s">
        <v>6531</v>
      </c>
      <c r="E5349" s="585"/>
      <c r="F5349" s="585"/>
    </row>
    <row r="5350" spans="1:6" ht="17.5" customHeight="1" thickBot="1">
      <c r="A5350" s="593" t="s">
        <v>12487</v>
      </c>
      <c r="B5350" s="594">
        <v>15</v>
      </c>
      <c r="C5350" s="595" t="s">
        <v>12488</v>
      </c>
      <c r="D5350" s="596" t="s">
        <v>6531</v>
      </c>
      <c r="E5350" s="585"/>
      <c r="F5350" s="585"/>
    </row>
    <row r="5351" spans="1:6" ht="17.5" customHeight="1" thickBot="1">
      <c r="A5351" s="593" t="s">
        <v>6476</v>
      </c>
      <c r="B5351" s="594">
        <v>5</v>
      </c>
      <c r="C5351" s="595" t="s">
        <v>12489</v>
      </c>
      <c r="D5351" s="596" t="s">
        <v>6531</v>
      </c>
      <c r="E5351" s="585"/>
      <c r="F5351" s="585"/>
    </row>
    <row r="5352" spans="1:6" ht="17.5" customHeight="1" thickBot="1">
      <c r="A5352" s="593" t="s">
        <v>12490</v>
      </c>
      <c r="B5352" s="594">
        <v>5</v>
      </c>
      <c r="C5352" s="595" t="s">
        <v>12491</v>
      </c>
      <c r="D5352" s="596" t="s">
        <v>6531</v>
      </c>
      <c r="E5352" s="585"/>
      <c r="F5352" s="585"/>
    </row>
    <row r="5353" spans="1:6" ht="17.5" customHeight="1" thickBot="1">
      <c r="A5353" s="593" t="s">
        <v>12492</v>
      </c>
      <c r="B5353" s="594">
        <v>9</v>
      </c>
      <c r="C5353" s="595" t="s">
        <v>12493</v>
      </c>
      <c r="D5353" s="596" t="s">
        <v>6531</v>
      </c>
      <c r="E5353" s="585"/>
      <c r="F5353" s="585"/>
    </row>
    <row r="5354" spans="1:6" ht="17.5" customHeight="1" thickBot="1">
      <c r="A5354" s="593" t="s">
        <v>12494</v>
      </c>
      <c r="B5354" s="594">
        <v>9</v>
      </c>
      <c r="C5354" s="595" t="s">
        <v>12493</v>
      </c>
      <c r="D5354" s="596" t="s">
        <v>6531</v>
      </c>
      <c r="E5354" s="585"/>
      <c r="F5354" s="585"/>
    </row>
    <row r="5355" spans="1:6" ht="17.5" customHeight="1" thickBot="1">
      <c r="A5355" s="593" t="s">
        <v>12495</v>
      </c>
      <c r="B5355" s="594">
        <v>9</v>
      </c>
      <c r="C5355" s="595" t="s">
        <v>12493</v>
      </c>
      <c r="D5355" s="596" t="s">
        <v>6531</v>
      </c>
      <c r="E5355" s="585"/>
      <c r="F5355" s="585"/>
    </row>
    <row r="5356" spans="1:6" ht="17.5" customHeight="1" thickBot="1">
      <c r="A5356" s="593" t="s">
        <v>12496</v>
      </c>
      <c r="B5356" s="594">
        <v>9</v>
      </c>
      <c r="C5356" s="595" t="s">
        <v>12493</v>
      </c>
      <c r="D5356" s="596" t="s">
        <v>6531</v>
      </c>
      <c r="E5356" s="585"/>
      <c r="F5356" s="585"/>
    </row>
    <row r="5357" spans="1:6" ht="17.5" customHeight="1" thickBot="1">
      <c r="A5357" s="593" t="s">
        <v>12497</v>
      </c>
      <c r="B5357" s="594">
        <v>9</v>
      </c>
      <c r="C5357" s="595" t="s">
        <v>12493</v>
      </c>
      <c r="D5357" s="596" t="s">
        <v>6531</v>
      </c>
      <c r="E5357" s="585"/>
      <c r="F5357" s="585"/>
    </row>
    <row r="5358" spans="1:6" ht="17.5" customHeight="1" thickBot="1">
      <c r="A5358" s="593" t="s">
        <v>12498</v>
      </c>
      <c r="B5358" s="594">
        <v>9</v>
      </c>
      <c r="C5358" s="595" t="s">
        <v>12493</v>
      </c>
      <c r="D5358" s="596" t="s">
        <v>6531</v>
      </c>
      <c r="E5358" s="585"/>
      <c r="F5358" s="585"/>
    </row>
    <row r="5359" spans="1:6" ht="17.5" customHeight="1" thickBot="1">
      <c r="A5359" s="593" t="s">
        <v>12499</v>
      </c>
      <c r="B5359" s="594">
        <v>8</v>
      </c>
      <c r="C5359" s="595" t="s">
        <v>12500</v>
      </c>
      <c r="D5359" s="596" t="s">
        <v>6531</v>
      </c>
      <c r="E5359" s="585"/>
      <c r="F5359" s="585"/>
    </row>
    <row r="5360" spans="1:6" ht="17.5" customHeight="1" thickBot="1">
      <c r="A5360" s="593" t="s">
        <v>12501</v>
      </c>
      <c r="B5360" s="594">
        <v>6</v>
      </c>
      <c r="C5360" s="595" t="s">
        <v>12502</v>
      </c>
      <c r="D5360" s="596" t="s">
        <v>6531</v>
      </c>
      <c r="E5360" s="585"/>
      <c r="F5360" s="585"/>
    </row>
    <row r="5361" spans="1:6" ht="17.5" customHeight="1" thickBot="1">
      <c r="A5361" s="593" t="s">
        <v>12503</v>
      </c>
      <c r="B5361" s="594">
        <v>6</v>
      </c>
      <c r="C5361" s="595" t="s">
        <v>12504</v>
      </c>
      <c r="D5361" s="596" t="s">
        <v>6531</v>
      </c>
      <c r="E5361" s="585"/>
      <c r="F5361" s="585"/>
    </row>
    <row r="5362" spans="1:6" ht="17.5" customHeight="1" thickBot="1">
      <c r="A5362" s="593" t="s">
        <v>12505</v>
      </c>
      <c r="B5362" s="594">
        <v>6</v>
      </c>
      <c r="C5362" s="595" t="s">
        <v>12506</v>
      </c>
      <c r="D5362" s="596" t="s">
        <v>6531</v>
      </c>
      <c r="E5362" s="585"/>
      <c r="F5362" s="585"/>
    </row>
    <row r="5363" spans="1:6" ht="17.5" customHeight="1" thickBot="1">
      <c r="A5363" s="593" t="s">
        <v>12507</v>
      </c>
      <c r="B5363" s="594">
        <v>6</v>
      </c>
      <c r="C5363" s="595" t="s">
        <v>12508</v>
      </c>
      <c r="D5363" s="596" t="s">
        <v>6531</v>
      </c>
      <c r="E5363" s="585"/>
      <c r="F5363" s="585"/>
    </row>
    <row r="5364" spans="1:6" ht="17.5" customHeight="1" thickBot="1">
      <c r="A5364" s="593" t="s">
        <v>12509</v>
      </c>
      <c r="B5364" s="594">
        <v>6</v>
      </c>
      <c r="C5364" s="595" t="s">
        <v>12510</v>
      </c>
      <c r="D5364" s="596" t="s">
        <v>6531</v>
      </c>
      <c r="E5364" s="585"/>
      <c r="F5364" s="585"/>
    </row>
    <row r="5365" spans="1:6" ht="17.5" customHeight="1" thickBot="1">
      <c r="A5365" s="593" t="s">
        <v>12511</v>
      </c>
      <c r="B5365" s="594">
        <v>6</v>
      </c>
      <c r="C5365" s="595" t="s">
        <v>12512</v>
      </c>
      <c r="D5365" s="596" t="s">
        <v>6531</v>
      </c>
      <c r="E5365" s="585"/>
      <c r="F5365" s="585"/>
    </row>
    <row r="5366" spans="1:6" ht="17.5" customHeight="1" thickBot="1">
      <c r="A5366" s="593" t="s">
        <v>12513</v>
      </c>
      <c r="B5366" s="594">
        <v>6</v>
      </c>
      <c r="C5366" s="595" t="s">
        <v>12514</v>
      </c>
      <c r="D5366" s="596" t="s">
        <v>6531</v>
      </c>
      <c r="E5366" s="585"/>
      <c r="F5366" s="585"/>
    </row>
    <row r="5367" spans="1:6" ht="17.5" customHeight="1" thickBot="1">
      <c r="A5367" s="593" t="s">
        <v>12515</v>
      </c>
      <c r="B5367" s="594">
        <v>6</v>
      </c>
      <c r="C5367" s="595" t="s">
        <v>12516</v>
      </c>
      <c r="D5367" s="596" t="s">
        <v>6531</v>
      </c>
      <c r="E5367" s="585"/>
      <c r="F5367" s="585"/>
    </row>
    <row r="5368" spans="1:6" ht="17.5" customHeight="1" thickBot="1">
      <c r="A5368" s="593" t="s">
        <v>12517</v>
      </c>
      <c r="B5368" s="594">
        <v>6</v>
      </c>
      <c r="C5368" s="595" t="s">
        <v>12518</v>
      </c>
      <c r="D5368" s="596" t="s">
        <v>6531</v>
      </c>
      <c r="E5368" s="585"/>
      <c r="F5368" s="585"/>
    </row>
    <row r="5369" spans="1:6" ht="17.5" customHeight="1" thickBot="1">
      <c r="A5369" s="593" t="s">
        <v>12519</v>
      </c>
      <c r="B5369" s="594">
        <v>6</v>
      </c>
      <c r="C5369" s="595" t="s">
        <v>12520</v>
      </c>
      <c r="D5369" s="596" t="s">
        <v>6531</v>
      </c>
      <c r="E5369" s="585"/>
      <c r="F5369" s="585"/>
    </row>
    <row r="5370" spans="1:6" ht="17.5" customHeight="1" thickBot="1">
      <c r="A5370" s="593" t="s">
        <v>12521</v>
      </c>
      <c r="B5370" s="594">
        <v>6</v>
      </c>
      <c r="C5370" s="595" t="s">
        <v>12522</v>
      </c>
      <c r="D5370" s="596" t="s">
        <v>6531</v>
      </c>
      <c r="E5370" s="585"/>
      <c r="F5370" s="585"/>
    </row>
    <row r="5371" spans="1:6" ht="17.5" customHeight="1" thickBot="1">
      <c r="A5371" s="593" t="s">
        <v>12523</v>
      </c>
      <c r="B5371" s="594">
        <v>6</v>
      </c>
      <c r="C5371" s="595" t="s">
        <v>12524</v>
      </c>
      <c r="D5371" s="596" t="s">
        <v>6531</v>
      </c>
      <c r="E5371" s="585"/>
      <c r="F5371" s="585"/>
    </row>
    <row r="5372" spans="1:6" ht="17.5" customHeight="1" thickBot="1">
      <c r="A5372" s="593" t="s">
        <v>12525</v>
      </c>
      <c r="B5372" s="594">
        <v>6</v>
      </c>
      <c r="C5372" s="595" t="s">
        <v>12526</v>
      </c>
      <c r="D5372" s="596" t="s">
        <v>6531</v>
      </c>
      <c r="E5372" s="585"/>
      <c r="F5372" s="585"/>
    </row>
    <row r="5373" spans="1:6" ht="17.5" customHeight="1" thickBot="1">
      <c r="A5373" s="593" t="s">
        <v>12527</v>
      </c>
      <c r="B5373" s="594">
        <v>9</v>
      </c>
      <c r="C5373" s="595" t="s">
        <v>12528</v>
      </c>
      <c r="D5373" s="596" t="s">
        <v>6531</v>
      </c>
      <c r="E5373" s="585"/>
      <c r="F5373" s="585"/>
    </row>
    <row r="5374" spans="1:6" ht="17.5" customHeight="1" thickBot="1">
      <c r="A5374" s="593" t="s">
        <v>12529</v>
      </c>
      <c r="B5374" s="594">
        <v>9</v>
      </c>
      <c r="C5374" s="595" t="s">
        <v>12528</v>
      </c>
      <c r="D5374" s="596" t="s">
        <v>6531</v>
      </c>
      <c r="E5374" s="585"/>
      <c r="F5374" s="585"/>
    </row>
    <row r="5375" spans="1:6" ht="17.5" customHeight="1" thickBot="1">
      <c r="A5375" s="593" t="s">
        <v>6478</v>
      </c>
      <c r="B5375" s="594">
        <v>5</v>
      </c>
      <c r="C5375" s="595" t="s">
        <v>12530</v>
      </c>
      <c r="D5375" s="596"/>
      <c r="E5375" s="585"/>
      <c r="F5375" s="585"/>
    </row>
    <row r="5376" spans="1:6" ht="17.5" customHeight="1" thickBot="1">
      <c r="A5376" s="593" t="s">
        <v>12531</v>
      </c>
      <c r="B5376" s="594">
        <v>6</v>
      </c>
      <c r="C5376" s="595" t="s">
        <v>12532</v>
      </c>
      <c r="D5376" s="596" t="s">
        <v>6531</v>
      </c>
      <c r="E5376" s="585"/>
      <c r="F5376" s="585"/>
    </row>
    <row r="5377" spans="1:6" ht="17.5" customHeight="1" thickBot="1">
      <c r="A5377" s="593" t="s">
        <v>12533</v>
      </c>
      <c r="B5377" s="594">
        <v>6</v>
      </c>
      <c r="C5377" s="595" t="s">
        <v>12534</v>
      </c>
      <c r="D5377" s="596" t="s">
        <v>6531</v>
      </c>
      <c r="E5377" s="585"/>
      <c r="F5377" s="585"/>
    </row>
    <row r="5378" spans="1:6" ht="17.5" customHeight="1" thickBot="1">
      <c r="A5378" s="593" t="s">
        <v>12535</v>
      </c>
      <c r="B5378" s="594">
        <v>6</v>
      </c>
      <c r="C5378" s="595" t="s">
        <v>12536</v>
      </c>
      <c r="D5378" s="596" t="s">
        <v>6531</v>
      </c>
      <c r="E5378" s="585"/>
      <c r="F5378" s="585"/>
    </row>
    <row r="5379" spans="1:6" ht="17.5" customHeight="1" thickBot="1">
      <c r="A5379" s="593" t="s">
        <v>12537</v>
      </c>
      <c r="B5379" s="594">
        <v>6</v>
      </c>
      <c r="C5379" s="595" t="s">
        <v>12532</v>
      </c>
      <c r="D5379" s="596" t="s">
        <v>6531</v>
      </c>
      <c r="E5379" s="585"/>
      <c r="F5379" s="585"/>
    </row>
    <row r="5380" spans="1:6" ht="17.5" customHeight="1" thickBot="1">
      <c r="A5380" s="593" t="s">
        <v>12538</v>
      </c>
      <c r="B5380" s="594">
        <v>6</v>
      </c>
      <c r="C5380" s="595" t="s">
        <v>12534</v>
      </c>
      <c r="D5380" s="596" t="s">
        <v>6531</v>
      </c>
      <c r="E5380" s="585"/>
      <c r="F5380" s="585"/>
    </row>
    <row r="5381" spans="1:6" ht="17.5" customHeight="1" thickBot="1">
      <c r="A5381" s="593" t="s">
        <v>12539</v>
      </c>
      <c r="B5381" s="594">
        <v>6</v>
      </c>
      <c r="C5381" s="595" t="s">
        <v>12540</v>
      </c>
      <c r="D5381" s="596" t="s">
        <v>6531</v>
      </c>
      <c r="E5381" s="585"/>
      <c r="F5381" s="585"/>
    </row>
    <row r="5382" spans="1:6" ht="17.5" customHeight="1" thickBot="1">
      <c r="A5382" s="593" t="s">
        <v>12541</v>
      </c>
      <c r="B5382" s="594">
        <v>6</v>
      </c>
      <c r="C5382" s="595" t="s">
        <v>12536</v>
      </c>
      <c r="D5382" s="596" t="s">
        <v>6531</v>
      </c>
      <c r="E5382" s="585"/>
      <c r="F5382" s="585"/>
    </row>
    <row r="5383" spans="1:6" ht="17.5" customHeight="1" thickBot="1">
      <c r="A5383" s="593" t="s">
        <v>12542</v>
      </c>
      <c r="B5383" s="594">
        <v>6</v>
      </c>
      <c r="C5383" s="595" t="s">
        <v>12543</v>
      </c>
      <c r="D5383" s="596" t="s">
        <v>6531</v>
      </c>
      <c r="E5383" s="585"/>
      <c r="F5383" s="585"/>
    </row>
    <row r="5384" spans="1:6" ht="17.5" customHeight="1" thickBot="1">
      <c r="A5384" s="593" t="s">
        <v>12544</v>
      </c>
      <c r="B5384" s="594">
        <v>6</v>
      </c>
      <c r="C5384" s="595" t="s">
        <v>12540</v>
      </c>
      <c r="D5384" s="596" t="s">
        <v>6531</v>
      </c>
      <c r="E5384" s="585"/>
      <c r="F5384" s="585"/>
    </row>
    <row r="5385" spans="1:6" ht="17.5" customHeight="1" thickBot="1">
      <c r="A5385" s="593" t="s">
        <v>12545</v>
      </c>
      <c r="B5385" s="594">
        <v>6</v>
      </c>
      <c r="C5385" s="595" t="s">
        <v>12543</v>
      </c>
      <c r="D5385" s="596" t="s">
        <v>6531</v>
      </c>
      <c r="E5385" s="585"/>
      <c r="F5385" s="585"/>
    </row>
    <row r="5386" spans="1:6" ht="17.5" customHeight="1" thickBot="1">
      <c r="A5386" s="593" t="s">
        <v>12546</v>
      </c>
      <c r="B5386" s="594">
        <v>6</v>
      </c>
      <c r="C5386" s="595" t="s">
        <v>12532</v>
      </c>
      <c r="D5386" s="596" t="s">
        <v>6531</v>
      </c>
      <c r="E5386" s="585"/>
      <c r="F5386" s="585"/>
    </row>
    <row r="5387" spans="1:6" ht="17.5" customHeight="1" thickBot="1">
      <c r="A5387" s="593" t="s">
        <v>12547</v>
      </c>
      <c r="B5387" s="594">
        <v>6</v>
      </c>
      <c r="C5387" s="595" t="s">
        <v>12534</v>
      </c>
      <c r="D5387" s="596" t="s">
        <v>6531</v>
      </c>
      <c r="E5387" s="585"/>
      <c r="F5387" s="585"/>
    </row>
    <row r="5388" spans="1:6" ht="17.5" customHeight="1" thickBot="1">
      <c r="A5388" s="593" t="s">
        <v>12548</v>
      </c>
      <c r="B5388" s="594">
        <v>6</v>
      </c>
      <c r="C5388" s="595" t="s">
        <v>12536</v>
      </c>
      <c r="D5388" s="596" t="s">
        <v>6531</v>
      </c>
      <c r="E5388" s="585"/>
      <c r="F5388" s="585"/>
    </row>
    <row r="5389" spans="1:6" ht="17.5" customHeight="1" thickBot="1">
      <c r="A5389" s="593" t="s">
        <v>12549</v>
      </c>
      <c r="B5389" s="594">
        <v>6</v>
      </c>
      <c r="C5389" s="595" t="s">
        <v>12532</v>
      </c>
      <c r="D5389" s="596" t="s">
        <v>6531</v>
      </c>
      <c r="E5389" s="585"/>
      <c r="F5389" s="585"/>
    </row>
    <row r="5390" spans="1:6" ht="17.5" customHeight="1" thickBot="1">
      <c r="A5390" s="593" t="s">
        <v>12550</v>
      </c>
      <c r="B5390" s="594">
        <v>6</v>
      </c>
      <c r="C5390" s="595" t="s">
        <v>12534</v>
      </c>
      <c r="D5390" s="596" t="s">
        <v>6531</v>
      </c>
      <c r="E5390" s="585"/>
      <c r="F5390" s="585"/>
    </row>
    <row r="5391" spans="1:6" ht="17.5" customHeight="1" thickBot="1">
      <c r="A5391" s="593" t="s">
        <v>12551</v>
      </c>
      <c r="B5391" s="594">
        <v>6</v>
      </c>
      <c r="C5391" s="595" t="s">
        <v>12540</v>
      </c>
      <c r="D5391" s="596" t="s">
        <v>6531</v>
      </c>
      <c r="E5391" s="585"/>
      <c r="F5391" s="585"/>
    </row>
    <row r="5392" spans="1:6" ht="17.5" customHeight="1" thickBot="1">
      <c r="A5392" s="593" t="s">
        <v>12552</v>
      </c>
      <c r="B5392" s="594">
        <v>6</v>
      </c>
      <c r="C5392" s="595" t="s">
        <v>12536</v>
      </c>
      <c r="D5392" s="596" t="s">
        <v>6531</v>
      </c>
      <c r="E5392" s="585"/>
      <c r="F5392" s="585"/>
    </row>
    <row r="5393" spans="1:6" ht="17.5" customHeight="1" thickBot="1">
      <c r="A5393" s="593" t="s">
        <v>12553</v>
      </c>
      <c r="B5393" s="594">
        <v>6</v>
      </c>
      <c r="C5393" s="595" t="s">
        <v>12543</v>
      </c>
      <c r="D5393" s="596" t="s">
        <v>6531</v>
      </c>
      <c r="E5393" s="585"/>
      <c r="F5393" s="585"/>
    </row>
    <row r="5394" spans="1:6" ht="17.5" customHeight="1" thickBot="1">
      <c r="A5394" s="593" t="s">
        <v>12554</v>
      </c>
      <c r="B5394" s="594">
        <v>6</v>
      </c>
      <c r="C5394" s="595" t="s">
        <v>12540</v>
      </c>
      <c r="D5394" s="596" t="s">
        <v>6531</v>
      </c>
      <c r="E5394" s="585"/>
      <c r="F5394" s="585"/>
    </row>
    <row r="5395" spans="1:6" ht="17.5" customHeight="1" thickBot="1">
      <c r="A5395" s="593" t="s">
        <v>12555</v>
      </c>
      <c r="B5395" s="594">
        <v>6</v>
      </c>
      <c r="C5395" s="595" t="s">
        <v>12543</v>
      </c>
      <c r="D5395" s="596" t="s">
        <v>6531</v>
      </c>
      <c r="E5395" s="585"/>
      <c r="F5395" s="585"/>
    </row>
    <row r="5396" spans="1:6" ht="17.5" customHeight="1" thickBot="1">
      <c r="A5396" s="593" t="s">
        <v>12556</v>
      </c>
      <c r="B5396" s="594">
        <v>6</v>
      </c>
      <c r="C5396" s="595" t="s">
        <v>12536</v>
      </c>
      <c r="D5396" s="596" t="s">
        <v>6531</v>
      </c>
      <c r="E5396" s="585"/>
      <c r="F5396" s="585"/>
    </row>
    <row r="5397" spans="1:6" ht="17.5" customHeight="1" thickBot="1">
      <c r="A5397" s="593" t="s">
        <v>12557</v>
      </c>
      <c r="B5397" s="594">
        <v>6</v>
      </c>
      <c r="C5397" s="595" t="s">
        <v>12536</v>
      </c>
      <c r="D5397" s="596" t="s">
        <v>6531</v>
      </c>
      <c r="E5397" s="585"/>
      <c r="F5397" s="585"/>
    </row>
    <row r="5398" spans="1:6" ht="17.5" customHeight="1" thickBot="1">
      <c r="A5398" s="593" t="s">
        <v>12558</v>
      </c>
      <c r="B5398" s="594">
        <v>6</v>
      </c>
      <c r="C5398" s="595" t="s">
        <v>12559</v>
      </c>
      <c r="D5398" s="596" t="s">
        <v>6531</v>
      </c>
      <c r="E5398" s="585"/>
      <c r="F5398" s="585"/>
    </row>
    <row r="5399" spans="1:6" ht="17.5" customHeight="1" thickBot="1">
      <c r="A5399" s="593" t="s">
        <v>12560</v>
      </c>
      <c r="B5399" s="594">
        <v>6</v>
      </c>
      <c r="C5399" s="595" t="s">
        <v>12561</v>
      </c>
      <c r="D5399" s="596" t="s">
        <v>6531</v>
      </c>
      <c r="E5399" s="585"/>
      <c r="F5399" s="585"/>
    </row>
    <row r="5400" spans="1:6" ht="17.5" customHeight="1" thickBot="1">
      <c r="A5400" s="593" t="s">
        <v>12562</v>
      </c>
      <c r="B5400" s="594">
        <v>6</v>
      </c>
      <c r="C5400" s="595" t="s">
        <v>12559</v>
      </c>
      <c r="D5400" s="596" t="s">
        <v>6531</v>
      </c>
      <c r="E5400" s="585"/>
      <c r="F5400" s="585"/>
    </row>
    <row r="5401" spans="1:6" ht="17.5" customHeight="1" thickBot="1">
      <c r="A5401" s="593" t="s">
        <v>12563</v>
      </c>
      <c r="B5401" s="594">
        <v>6</v>
      </c>
      <c r="C5401" s="595" t="s">
        <v>12564</v>
      </c>
      <c r="D5401" s="596" t="s">
        <v>6531</v>
      </c>
      <c r="E5401" s="585"/>
      <c r="F5401" s="585"/>
    </row>
    <row r="5402" spans="1:6" ht="17.5" customHeight="1" thickBot="1">
      <c r="A5402" s="593" t="s">
        <v>12565</v>
      </c>
      <c r="B5402" s="594">
        <v>6</v>
      </c>
      <c r="C5402" s="595" t="s">
        <v>12536</v>
      </c>
      <c r="D5402" s="596" t="s">
        <v>6531</v>
      </c>
      <c r="E5402" s="585"/>
      <c r="F5402" s="585"/>
    </row>
    <row r="5403" spans="1:6" ht="17.5" customHeight="1" thickBot="1">
      <c r="A5403" s="593" t="s">
        <v>12566</v>
      </c>
      <c r="B5403" s="594">
        <v>6</v>
      </c>
      <c r="C5403" s="595" t="s">
        <v>12543</v>
      </c>
      <c r="D5403" s="596" t="s">
        <v>6531</v>
      </c>
      <c r="E5403" s="585"/>
      <c r="F5403" s="585"/>
    </row>
    <row r="5404" spans="1:6" ht="17.5" customHeight="1" thickBot="1">
      <c r="A5404" s="593" t="s">
        <v>12567</v>
      </c>
      <c r="B5404" s="594">
        <v>6</v>
      </c>
      <c r="C5404" s="595" t="s">
        <v>12540</v>
      </c>
      <c r="D5404" s="596" t="s">
        <v>6531</v>
      </c>
      <c r="E5404" s="585"/>
      <c r="F5404" s="585"/>
    </row>
    <row r="5405" spans="1:6" ht="17.5" customHeight="1" thickBot="1">
      <c r="A5405" s="593" t="s">
        <v>12568</v>
      </c>
      <c r="B5405" s="594">
        <v>6</v>
      </c>
      <c r="C5405" s="595" t="s">
        <v>12543</v>
      </c>
      <c r="D5405" s="596" t="s">
        <v>6531</v>
      </c>
      <c r="E5405" s="585"/>
      <c r="F5405" s="585"/>
    </row>
    <row r="5406" spans="1:6" ht="17.5" customHeight="1" thickBot="1">
      <c r="A5406" s="593" t="s">
        <v>12569</v>
      </c>
      <c r="B5406" s="594">
        <v>6</v>
      </c>
      <c r="C5406" s="595" t="s">
        <v>12532</v>
      </c>
      <c r="D5406" s="596" t="s">
        <v>6531</v>
      </c>
      <c r="E5406" s="585"/>
      <c r="F5406" s="585"/>
    </row>
    <row r="5407" spans="1:6" ht="17.5" customHeight="1" thickBot="1">
      <c r="A5407" s="593" t="s">
        <v>12570</v>
      </c>
      <c r="B5407" s="594">
        <v>6</v>
      </c>
      <c r="C5407" s="595" t="s">
        <v>12534</v>
      </c>
      <c r="D5407" s="596" t="s">
        <v>6531</v>
      </c>
      <c r="E5407" s="585"/>
      <c r="F5407" s="585"/>
    </row>
    <row r="5408" spans="1:6" ht="17.5" customHeight="1" thickBot="1">
      <c r="A5408" s="593" t="s">
        <v>12571</v>
      </c>
      <c r="B5408" s="594">
        <v>6</v>
      </c>
      <c r="C5408" s="595" t="s">
        <v>12536</v>
      </c>
      <c r="D5408" s="596" t="s">
        <v>6531</v>
      </c>
      <c r="E5408" s="585"/>
      <c r="F5408" s="585"/>
    </row>
    <row r="5409" spans="1:6" ht="17.5" customHeight="1" thickBot="1">
      <c r="A5409" s="593" t="s">
        <v>12572</v>
      </c>
      <c r="B5409" s="594">
        <v>6</v>
      </c>
      <c r="C5409" s="595" t="s">
        <v>12532</v>
      </c>
      <c r="D5409" s="596" t="s">
        <v>6531</v>
      </c>
      <c r="E5409" s="585"/>
      <c r="F5409" s="585"/>
    </row>
    <row r="5410" spans="1:6" ht="17.5" customHeight="1" thickBot="1">
      <c r="A5410" s="593" t="s">
        <v>12573</v>
      </c>
      <c r="B5410" s="594">
        <v>6</v>
      </c>
      <c r="C5410" s="595" t="s">
        <v>12534</v>
      </c>
      <c r="D5410" s="596" t="s">
        <v>6531</v>
      </c>
      <c r="E5410" s="585"/>
      <c r="F5410" s="585"/>
    </row>
    <row r="5411" spans="1:6" ht="17.5" customHeight="1" thickBot="1">
      <c r="A5411" s="593" t="s">
        <v>12574</v>
      </c>
      <c r="B5411" s="594">
        <v>6</v>
      </c>
      <c r="C5411" s="595" t="s">
        <v>12540</v>
      </c>
      <c r="D5411" s="596" t="s">
        <v>6531</v>
      </c>
      <c r="E5411" s="585"/>
      <c r="F5411" s="585"/>
    </row>
    <row r="5412" spans="1:6" ht="17.5" customHeight="1" thickBot="1">
      <c r="A5412" s="593" t="s">
        <v>12575</v>
      </c>
      <c r="B5412" s="594">
        <v>6</v>
      </c>
      <c r="C5412" s="595" t="s">
        <v>12576</v>
      </c>
      <c r="D5412" s="596" t="s">
        <v>6531</v>
      </c>
      <c r="E5412" s="585"/>
      <c r="F5412" s="585"/>
    </row>
    <row r="5413" spans="1:6" ht="17.5" customHeight="1" thickBot="1">
      <c r="A5413" s="593" t="s">
        <v>12577</v>
      </c>
      <c r="B5413" s="594">
        <v>6</v>
      </c>
      <c r="C5413" s="595" t="s">
        <v>12576</v>
      </c>
      <c r="D5413" s="596" t="s">
        <v>6531</v>
      </c>
      <c r="E5413" s="585"/>
      <c r="F5413" s="585"/>
    </row>
    <row r="5414" spans="1:6" ht="17.5" customHeight="1" thickBot="1">
      <c r="A5414" s="593" t="s">
        <v>12578</v>
      </c>
      <c r="B5414" s="594">
        <v>6</v>
      </c>
      <c r="C5414" s="595" t="s">
        <v>12561</v>
      </c>
      <c r="D5414" s="596" t="s">
        <v>6531</v>
      </c>
      <c r="E5414" s="585"/>
      <c r="F5414" s="585"/>
    </row>
    <row r="5415" spans="1:6" ht="17.5" customHeight="1" thickBot="1">
      <c r="A5415" s="593" t="s">
        <v>12579</v>
      </c>
      <c r="B5415" s="594">
        <v>6</v>
      </c>
      <c r="C5415" s="595" t="s">
        <v>12561</v>
      </c>
      <c r="D5415" s="596" t="s">
        <v>6531</v>
      </c>
      <c r="E5415" s="585"/>
      <c r="F5415" s="585"/>
    </row>
    <row r="5416" spans="1:6" ht="17.5" customHeight="1" thickBot="1">
      <c r="A5416" s="593" t="s">
        <v>12580</v>
      </c>
      <c r="B5416" s="594">
        <v>6</v>
      </c>
      <c r="C5416" s="595" t="s">
        <v>12581</v>
      </c>
      <c r="D5416" s="596" t="s">
        <v>6531</v>
      </c>
      <c r="E5416" s="585"/>
      <c r="F5416" s="585"/>
    </row>
    <row r="5417" spans="1:6" ht="17.5" customHeight="1" thickBot="1">
      <c r="A5417" s="593" t="s">
        <v>12582</v>
      </c>
      <c r="B5417" s="594">
        <v>6</v>
      </c>
      <c r="C5417" s="595" t="s">
        <v>12583</v>
      </c>
      <c r="D5417" s="596" t="s">
        <v>6531</v>
      </c>
      <c r="E5417" s="585"/>
      <c r="F5417" s="585"/>
    </row>
    <row r="5418" spans="1:6" ht="17.5" customHeight="1" thickBot="1">
      <c r="A5418" s="593" t="s">
        <v>12584</v>
      </c>
      <c r="B5418" s="594">
        <v>6</v>
      </c>
      <c r="C5418" s="595" t="s">
        <v>12532</v>
      </c>
      <c r="D5418" s="596" t="s">
        <v>6531</v>
      </c>
      <c r="E5418" s="585"/>
      <c r="F5418" s="585"/>
    </row>
    <row r="5419" spans="1:6" ht="17.5" customHeight="1" thickBot="1">
      <c r="A5419" s="593" t="s">
        <v>12585</v>
      </c>
      <c r="B5419" s="594">
        <v>6</v>
      </c>
      <c r="C5419" s="595" t="s">
        <v>12559</v>
      </c>
      <c r="D5419" s="596" t="s">
        <v>6531</v>
      </c>
      <c r="E5419" s="585"/>
      <c r="F5419" s="585"/>
    </row>
    <row r="5420" spans="1:6" ht="17.5" customHeight="1" thickBot="1">
      <c r="A5420" s="593" t="s">
        <v>12586</v>
      </c>
      <c r="B5420" s="594">
        <v>6</v>
      </c>
      <c r="C5420" s="595" t="s">
        <v>12587</v>
      </c>
      <c r="D5420" s="596" t="s">
        <v>6531</v>
      </c>
      <c r="E5420" s="585"/>
      <c r="F5420" s="585"/>
    </row>
    <row r="5421" spans="1:6" ht="17.5" customHeight="1" thickBot="1">
      <c r="A5421" s="593" t="s">
        <v>12588</v>
      </c>
      <c r="B5421" s="594">
        <v>6</v>
      </c>
      <c r="C5421" s="595" t="s">
        <v>12589</v>
      </c>
      <c r="D5421" s="596" t="s">
        <v>6531</v>
      </c>
      <c r="E5421" s="585"/>
      <c r="F5421" s="585"/>
    </row>
    <row r="5422" spans="1:6" ht="17.5" customHeight="1" thickBot="1">
      <c r="A5422" s="593" t="s">
        <v>12590</v>
      </c>
      <c r="B5422" s="594">
        <v>6</v>
      </c>
      <c r="C5422" s="595" t="s">
        <v>12583</v>
      </c>
      <c r="D5422" s="596" t="s">
        <v>6531</v>
      </c>
      <c r="E5422" s="585"/>
      <c r="F5422" s="585"/>
    </row>
    <row r="5423" spans="1:6" ht="17.5" customHeight="1" thickBot="1">
      <c r="A5423" s="593" t="s">
        <v>12591</v>
      </c>
      <c r="B5423" s="594">
        <v>6</v>
      </c>
      <c r="C5423" s="595" t="s">
        <v>12592</v>
      </c>
      <c r="D5423" s="596" t="s">
        <v>6531</v>
      </c>
      <c r="E5423" s="585"/>
      <c r="F5423" s="585"/>
    </row>
    <row r="5424" spans="1:6" ht="17.5" customHeight="1" thickBot="1">
      <c r="A5424" s="593" t="s">
        <v>12593</v>
      </c>
      <c r="B5424" s="594">
        <v>6</v>
      </c>
      <c r="C5424" s="595" t="s">
        <v>12583</v>
      </c>
      <c r="D5424" s="596" t="s">
        <v>6531</v>
      </c>
      <c r="E5424" s="585"/>
      <c r="F5424" s="585"/>
    </row>
    <row r="5425" spans="1:6" ht="17.5" customHeight="1" thickBot="1">
      <c r="A5425" s="593" t="s">
        <v>12594</v>
      </c>
      <c r="B5425" s="594">
        <v>6</v>
      </c>
      <c r="C5425" s="595" t="s">
        <v>12589</v>
      </c>
      <c r="D5425" s="596" t="s">
        <v>6531</v>
      </c>
      <c r="E5425" s="585"/>
      <c r="F5425" s="585"/>
    </row>
    <row r="5426" spans="1:6" ht="17.5" customHeight="1" thickBot="1">
      <c r="A5426" s="593" t="s">
        <v>12595</v>
      </c>
      <c r="B5426" s="594">
        <v>6</v>
      </c>
      <c r="C5426" s="595" t="s">
        <v>12559</v>
      </c>
      <c r="D5426" s="596" t="s">
        <v>6531</v>
      </c>
      <c r="E5426" s="585"/>
      <c r="F5426" s="585"/>
    </row>
    <row r="5427" spans="1:6" ht="17.5" customHeight="1" thickBot="1">
      <c r="A5427" s="593" t="s">
        <v>12596</v>
      </c>
      <c r="B5427" s="594">
        <v>6</v>
      </c>
      <c r="C5427" s="595" t="s">
        <v>12597</v>
      </c>
      <c r="D5427" s="596" t="s">
        <v>6531</v>
      </c>
      <c r="E5427" s="585"/>
      <c r="F5427" s="585"/>
    </row>
    <row r="5428" spans="1:6" ht="17.5" customHeight="1" thickBot="1">
      <c r="A5428" s="593" t="s">
        <v>12598</v>
      </c>
      <c r="B5428" s="594">
        <v>6</v>
      </c>
      <c r="C5428" s="595" t="s">
        <v>12589</v>
      </c>
      <c r="D5428" s="596" t="s">
        <v>6531</v>
      </c>
      <c r="E5428" s="585"/>
      <c r="F5428" s="585"/>
    </row>
    <row r="5429" spans="1:6" ht="17.5" customHeight="1" thickBot="1">
      <c r="A5429" s="593" t="s">
        <v>12599</v>
      </c>
      <c r="B5429" s="594">
        <v>6</v>
      </c>
      <c r="C5429" s="595" t="s">
        <v>12583</v>
      </c>
      <c r="D5429" s="596" t="s">
        <v>6531</v>
      </c>
      <c r="E5429" s="585"/>
      <c r="F5429" s="585"/>
    </row>
    <row r="5430" spans="1:6" ht="17.5" customHeight="1" thickBot="1">
      <c r="A5430" s="593" t="s">
        <v>12600</v>
      </c>
      <c r="B5430" s="594">
        <v>6</v>
      </c>
      <c r="C5430" s="595" t="s">
        <v>12601</v>
      </c>
      <c r="D5430" s="596" t="s">
        <v>6531</v>
      </c>
      <c r="E5430" s="585"/>
      <c r="F5430" s="585"/>
    </row>
    <row r="5431" spans="1:6" ht="17.5" customHeight="1" thickBot="1">
      <c r="A5431" s="593" t="s">
        <v>12602</v>
      </c>
      <c r="B5431" s="594">
        <v>6</v>
      </c>
      <c r="C5431" s="595" t="s">
        <v>12587</v>
      </c>
      <c r="D5431" s="596" t="s">
        <v>6531</v>
      </c>
      <c r="E5431" s="585"/>
      <c r="F5431" s="585"/>
    </row>
    <row r="5432" spans="1:6" ht="17.5" customHeight="1" thickBot="1">
      <c r="A5432" s="593" t="s">
        <v>12603</v>
      </c>
      <c r="B5432" s="594">
        <v>6</v>
      </c>
      <c r="C5432" s="595" t="s">
        <v>12589</v>
      </c>
      <c r="D5432" s="596" t="s">
        <v>6531</v>
      </c>
      <c r="E5432" s="585"/>
      <c r="F5432" s="585"/>
    </row>
    <row r="5433" spans="1:6" ht="17.5" customHeight="1" thickBot="1">
      <c r="A5433" s="593" t="s">
        <v>12604</v>
      </c>
      <c r="B5433" s="594">
        <v>6</v>
      </c>
      <c r="C5433" s="595" t="s">
        <v>12583</v>
      </c>
      <c r="D5433" s="596" t="s">
        <v>6531</v>
      </c>
      <c r="E5433" s="585"/>
      <c r="F5433" s="585"/>
    </row>
    <row r="5434" spans="1:6" ht="17.5" customHeight="1" thickBot="1">
      <c r="A5434" s="593" t="s">
        <v>12605</v>
      </c>
      <c r="B5434" s="594">
        <v>6</v>
      </c>
      <c r="C5434" s="595" t="s">
        <v>12601</v>
      </c>
      <c r="D5434" s="596" t="s">
        <v>6531</v>
      </c>
      <c r="E5434" s="585"/>
      <c r="F5434" s="585"/>
    </row>
    <row r="5435" spans="1:6" ht="17.5" customHeight="1" thickBot="1">
      <c r="A5435" s="593" t="s">
        <v>12606</v>
      </c>
      <c r="B5435" s="594">
        <v>6</v>
      </c>
      <c r="C5435" s="595" t="s">
        <v>12587</v>
      </c>
      <c r="D5435" s="596" t="s">
        <v>6531</v>
      </c>
      <c r="E5435" s="585"/>
      <c r="F5435" s="585"/>
    </row>
    <row r="5436" spans="1:6" ht="17.5" customHeight="1" thickBot="1">
      <c r="A5436" s="593" t="s">
        <v>12607</v>
      </c>
      <c r="B5436" s="594">
        <v>6</v>
      </c>
      <c r="C5436" s="595" t="s">
        <v>12608</v>
      </c>
      <c r="D5436" s="596" t="s">
        <v>6531</v>
      </c>
      <c r="E5436" s="585"/>
      <c r="F5436" s="585"/>
    </row>
    <row r="5437" spans="1:6" ht="17.5" customHeight="1" thickBot="1">
      <c r="A5437" s="593" t="s">
        <v>12609</v>
      </c>
      <c r="B5437" s="594">
        <v>6</v>
      </c>
      <c r="C5437" s="595" t="s">
        <v>12583</v>
      </c>
      <c r="D5437" s="596" t="s">
        <v>6531</v>
      </c>
      <c r="E5437" s="585"/>
      <c r="F5437" s="585"/>
    </row>
    <row r="5438" spans="1:6" ht="17.5" customHeight="1" thickBot="1">
      <c r="A5438" s="593" t="s">
        <v>12610</v>
      </c>
      <c r="B5438" s="594">
        <v>6</v>
      </c>
      <c r="C5438" s="595" t="s">
        <v>12581</v>
      </c>
      <c r="D5438" s="596" t="s">
        <v>6531</v>
      </c>
      <c r="E5438" s="585"/>
      <c r="F5438" s="585"/>
    </row>
    <row r="5439" spans="1:6" ht="17.5" customHeight="1" thickBot="1">
      <c r="A5439" s="593" t="s">
        <v>12611</v>
      </c>
      <c r="B5439" s="594">
        <v>6</v>
      </c>
      <c r="C5439" s="595" t="s">
        <v>12583</v>
      </c>
      <c r="D5439" s="596" t="s">
        <v>6531</v>
      </c>
      <c r="E5439" s="585"/>
      <c r="F5439" s="585"/>
    </row>
    <row r="5440" spans="1:6" ht="17.5" customHeight="1" thickBot="1">
      <c r="A5440" s="593" t="s">
        <v>12612</v>
      </c>
      <c r="B5440" s="594">
        <v>6</v>
      </c>
      <c r="C5440" s="595" t="s">
        <v>12532</v>
      </c>
      <c r="D5440" s="596" t="s">
        <v>6531</v>
      </c>
      <c r="E5440" s="585"/>
      <c r="F5440" s="585"/>
    </row>
    <row r="5441" spans="1:6" ht="17.5" customHeight="1" thickBot="1">
      <c r="A5441" s="593" t="s">
        <v>12613</v>
      </c>
      <c r="B5441" s="594">
        <v>6</v>
      </c>
      <c r="C5441" s="595" t="s">
        <v>12559</v>
      </c>
      <c r="D5441" s="596" t="s">
        <v>6531</v>
      </c>
      <c r="E5441" s="585"/>
      <c r="F5441" s="585"/>
    </row>
    <row r="5442" spans="1:6" ht="17.5" customHeight="1" thickBot="1">
      <c r="A5442" s="593" t="s">
        <v>12614</v>
      </c>
      <c r="B5442" s="594">
        <v>6</v>
      </c>
      <c r="C5442" s="595" t="s">
        <v>12615</v>
      </c>
      <c r="D5442" s="596" t="s">
        <v>6531</v>
      </c>
      <c r="E5442" s="585"/>
      <c r="F5442" s="585"/>
    </row>
    <row r="5443" spans="1:6" ht="17.5" customHeight="1" thickBot="1">
      <c r="A5443" s="593" t="s">
        <v>12616</v>
      </c>
      <c r="B5443" s="594">
        <v>6</v>
      </c>
      <c r="C5443" s="595" t="s">
        <v>12559</v>
      </c>
      <c r="D5443" s="596" t="s">
        <v>6531</v>
      </c>
      <c r="E5443" s="585"/>
      <c r="F5443" s="585"/>
    </row>
    <row r="5444" spans="1:6" ht="17.5" customHeight="1" thickBot="1">
      <c r="A5444" s="593" t="s">
        <v>12617</v>
      </c>
      <c r="B5444" s="594">
        <v>6</v>
      </c>
      <c r="C5444" s="595" t="s">
        <v>12589</v>
      </c>
      <c r="D5444" s="596" t="s">
        <v>6531</v>
      </c>
      <c r="E5444" s="585"/>
      <c r="F5444" s="585"/>
    </row>
    <row r="5445" spans="1:6" ht="17.5" customHeight="1" thickBot="1">
      <c r="A5445" s="593" t="s">
        <v>12618</v>
      </c>
      <c r="B5445" s="594">
        <v>6</v>
      </c>
      <c r="C5445" s="595" t="s">
        <v>12583</v>
      </c>
      <c r="D5445" s="596" t="s">
        <v>6531</v>
      </c>
      <c r="E5445" s="585"/>
      <c r="F5445" s="585"/>
    </row>
    <row r="5446" spans="1:6" ht="17.5" customHeight="1" thickBot="1">
      <c r="A5446" s="593" t="s">
        <v>12619</v>
      </c>
      <c r="B5446" s="594">
        <v>6</v>
      </c>
      <c r="C5446" s="595" t="s">
        <v>12587</v>
      </c>
      <c r="D5446" s="596" t="s">
        <v>6531</v>
      </c>
      <c r="E5446" s="585"/>
      <c r="F5446" s="585"/>
    </row>
    <row r="5447" spans="1:6" ht="17.5" customHeight="1" thickBot="1">
      <c r="A5447" s="593" t="s">
        <v>12620</v>
      </c>
      <c r="B5447" s="594">
        <v>6</v>
      </c>
      <c r="C5447" s="595" t="s">
        <v>12589</v>
      </c>
      <c r="D5447" s="596" t="s">
        <v>6531</v>
      </c>
      <c r="E5447" s="585"/>
      <c r="F5447" s="585"/>
    </row>
    <row r="5448" spans="1:6" ht="17.5" customHeight="1" thickBot="1">
      <c r="A5448" s="593" t="s">
        <v>12621</v>
      </c>
      <c r="B5448" s="594">
        <v>6</v>
      </c>
      <c r="C5448" s="595" t="s">
        <v>12583</v>
      </c>
      <c r="D5448" s="596" t="s">
        <v>6531</v>
      </c>
      <c r="E5448" s="585"/>
      <c r="F5448" s="585"/>
    </row>
    <row r="5449" spans="1:6" ht="17.5" customHeight="1" thickBot="1">
      <c r="A5449" s="593" t="s">
        <v>12622</v>
      </c>
      <c r="B5449" s="594">
        <v>6</v>
      </c>
      <c r="C5449" s="595" t="s">
        <v>12601</v>
      </c>
      <c r="D5449" s="596" t="s">
        <v>6531</v>
      </c>
      <c r="E5449" s="585"/>
      <c r="F5449" s="585"/>
    </row>
    <row r="5450" spans="1:6" ht="17.5" customHeight="1" thickBot="1">
      <c r="A5450" s="593" t="s">
        <v>12623</v>
      </c>
      <c r="B5450" s="594">
        <v>6</v>
      </c>
      <c r="C5450" s="595" t="s">
        <v>12624</v>
      </c>
      <c r="D5450" s="596" t="s">
        <v>6531</v>
      </c>
      <c r="E5450" s="585"/>
      <c r="F5450" s="585"/>
    </row>
    <row r="5451" spans="1:6" ht="17.5" customHeight="1" thickBot="1">
      <c r="A5451" s="593" t="s">
        <v>12625</v>
      </c>
      <c r="B5451" s="594">
        <v>6</v>
      </c>
      <c r="C5451" s="595" t="s">
        <v>12608</v>
      </c>
      <c r="D5451" s="596" t="s">
        <v>6531</v>
      </c>
      <c r="E5451" s="585"/>
      <c r="F5451" s="585"/>
    </row>
    <row r="5452" spans="1:6" ht="17.5" customHeight="1" thickBot="1">
      <c r="A5452" s="593" t="s">
        <v>12626</v>
      </c>
      <c r="B5452" s="594">
        <v>6</v>
      </c>
      <c r="C5452" s="595" t="s">
        <v>12627</v>
      </c>
      <c r="D5452" s="596" t="s">
        <v>6531</v>
      </c>
      <c r="E5452" s="585"/>
      <c r="F5452" s="585"/>
    </row>
    <row r="5453" spans="1:6" ht="17.5" customHeight="1" thickBot="1">
      <c r="A5453" s="593" t="s">
        <v>12628</v>
      </c>
      <c r="B5453" s="594">
        <v>6</v>
      </c>
      <c r="C5453" s="595" t="s">
        <v>12518</v>
      </c>
      <c r="D5453" s="596" t="s">
        <v>6531</v>
      </c>
      <c r="E5453" s="585"/>
      <c r="F5453" s="585"/>
    </row>
    <row r="5454" spans="1:6" ht="17.5" customHeight="1" thickBot="1">
      <c r="A5454" s="593" t="s">
        <v>12629</v>
      </c>
      <c r="B5454" s="594">
        <v>6</v>
      </c>
      <c r="C5454" s="595" t="s">
        <v>12630</v>
      </c>
      <c r="D5454" s="596" t="s">
        <v>6531</v>
      </c>
      <c r="E5454" s="585"/>
      <c r="F5454" s="585"/>
    </row>
    <row r="5455" spans="1:6" ht="17.5" customHeight="1" thickBot="1">
      <c r="A5455" s="593" t="s">
        <v>12631</v>
      </c>
      <c r="B5455" s="594">
        <v>6</v>
      </c>
      <c r="C5455" s="595" t="s">
        <v>12627</v>
      </c>
      <c r="D5455" s="596" t="s">
        <v>6531</v>
      </c>
      <c r="E5455" s="585"/>
      <c r="F5455" s="585"/>
    </row>
    <row r="5456" spans="1:6" ht="17.5" customHeight="1" thickBot="1">
      <c r="A5456" s="593" t="s">
        <v>12632</v>
      </c>
      <c r="B5456" s="594">
        <v>6</v>
      </c>
      <c r="C5456" s="595" t="s">
        <v>12518</v>
      </c>
      <c r="D5456" s="596" t="s">
        <v>6531</v>
      </c>
      <c r="E5456" s="585"/>
      <c r="F5456" s="585"/>
    </row>
    <row r="5457" spans="1:6" ht="17.5" customHeight="1" thickBot="1">
      <c r="A5457" s="593" t="s">
        <v>12633</v>
      </c>
      <c r="B5457" s="594">
        <v>6</v>
      </c>
      <c r="C5457" s="595" t="s">
        <v>12630</v>
      </c>
      <c r="D5457" s="596" t="s">
        <v>6531</v>
      </c>
      <c r="E5457" s="585"/>
      <c r="F5457" s="585"/>
    </row>
    <row r="5458" spans="1:6" ht="17.5" customHeight="1" thickBot="1">
      <c r="A5458" s="593" t="s">
        <v>12634</v>
      </c>
      <c r="B5458" s="594">
        <v>6</v>
      </c>
      <c r="C5458" s="595" t="s">
        <v>12635</v>
      </c>
      <c r="D5458" s="596" t="s">
        <v>6531</v>
      </c>
      <c r="E5458" s="585"/>
      <c r="F5458" s="585"/>
    </row>
    <row r="5459" spans="1:6" ht="17.5" customHeight="1" thickBot="1">
      <c r="A5459" s="593" t="s">
        <v>12636</v>
      </c>
      <c r="B5459" s="594">
        <v>6</v>
      </c>
      <c r="C5459" s="595" t="s">
        <v>12559</v>
      </c>
      <c r="D5459" s="596" t="s">
        <v>6531</v>
      </c>
      <c r="E5459" s="585"/>
      <c r="F5459" s="585"/>
    </row>
    <row r="5460" spans="1:6" ht="17.5" customHeight="1" thickBot="1">
      <c r="A5460" s="593" t="s">
        <v>12637</v>
      </c>
      <c r="B5460" s="594">
        <v>6</v>
      </c>
      <c r="C5460" s="595" t="s">
        <v>12638</v>
      </c>
      <c r="D5460" s="596" t="s">
        <v>6531</v>
      </c>
      <c r="E5460" s="585"/>
      <c r="F5460" s="585"/>
    </row>
    <row r="5461" spans="1:6" ht="17.5" customHeight="1" thickBot="1">
      <c r="A5461" s="593" t="s">
        <v>12639</v>
      </c>
      <c r="B5461" s="594">
        <v>6</v>
      </c>
      <c r="C5461" s="595" t="s">
        <v>12536</v>
      </c>
      <c r="D5461" s="596" t="s">
        <v>6531</v>
      </c>
      <c r="E5461" s="585"/>
      <c r="F5461" s="585"/>
    </row>
    <row r="5462" spans="1:6" ht="17.5" customHeight="1" thickBot="1">
      <c r="A5462" s="593" t="s">
        <v>12640</v>
      </c>
      <c r="B5462" s="594">
        <v>6</v>
      </c>
      <c r="C5462" s="595" t="s">
        <v>12559</v>
      </c>
      <c r="D5462" s="596" t="s">
        <v>6531</v>
      </c>
      <c r="E5462" s="585"/>
      <c r="F5462" s="585"/>
    </row>
    <row r="5463" spans="1:6" ht="17.5" customHeight="1" thickBot="1">
      <c r="A5463" s="593" t="s">
        <v>12641</v>
      </c>
      <c r="B5463" s="594">
        <v>6</v>
      </c>
      <c r="C5463" s="595" t="s">
        <v>12540</v>
      </c>
      <c r="D5463" s="596" t="s">
        <v>6531</v>
      </c>
      <c r="E5463" s="585"/>
      <c r="F5463" s="585"/>
    </row>
    <row r="5464" spans="1:6" ht="17.5" customHeight="1" thickBot="1">
      <c r="A5464" s="593" t="s">
        <v>12642</v>
      </c>
      <c r="B5464" s="594">
        <v>6</v>
      </c>
      <c r="C5464" s="595" t="s">
        <v>12559</v>
      </c>
      <c r="D5464" s="596" t="s">
        <v>6531</v>
      </c>
      <c r="E5464" s="585"/>
      <c r="F5464" s="585"/>
    </row>
    <row r="5465" spans="1:6" ht="17.5" customHeight="1" thickBot="1">
      <c r="A5465" s="593" t="s">
        <v>12643</v>
      </c>
      <c r="B5465" s="594">
        <v>6</v>
      </c>
      <c r="C5465" s="595" t="s">
        <v>12644</v>
      </c>
      <c r="D5465" s="596" t="s">
        <v>6531</v>
      </c>
      <c r="E5465" s="585"/>
      <c r="F5465" s="585"/>
    </row>
    <row r="5466" spans="1:6" ht="17.5" customHeight="1" thickBot="1">
      <c r="A5466" s="593" t="s">
        <v>12645</v>
      </c>
      <c r="B5466" s="594">
        <v>6</v>
      </c>
      <c r="C5466" s="595" t="s">
        <v>12559</v>
      </c>
      <c r="D5466" s="596" t="s">
        <v>6531</v>
      </c>
      <c r="E5466" s="585"/>
      <c r="F5466" s="585"/>
    </row>
    <row r="5467" spans="1:6" ht="17.5" customHeight="1" thickBot="1">
      <c r="A5467" s="593" t="s">
        <v>12646</v>
      </c>
      <c r="B5467" s="594">
        <v>6</v>
      </c>
      <c r="C5467" s="595" t="s">
        <v>12638</v>
      </c>
      <c r="D5467" s="596" t="s">
        <v>6531</v>
      </c>
      <c r="E5467" s="585"/>
      <c r="F5467" s="585"/>
    </row>
    <row r="5468" spans="1:6" ht="17.5" customHeight="1" thickBot="1">
      <c r="A5468" s="593" t="s">
        <v>12647</v>
      </c>
      <c r="B5468" s="594">
        <v>6</v>
      </c>
      <c r="C5468" s="595" t="s">
        <v>12648</v>
      </c>
      <c r="D5468" s="596" t="s">
        <v>6531</v>
      </c>
      <c r="E5468" s="585"/>
      <c r="F5468" s="585"/>
    </row>
    <row r="5469" spans="1:6" ht="17.5" customHeight="1" thickBot="1">
      <c r="A5469" s="593" t="s">
        <v>12649</v>
      </c>
      <c r="B5469" s="594">
        <v>6</v>
      </c>
      <c r="C5469" s="595" t="s">
        <v>12650</v>
      </c>
      <c r="D5469" s="596" t="s">
        <v>6531</v>
      </c>
      <c r="E5469" s="585"/>
      <c r="F5469" s="585"/>
    </row>
    <row r="5470" spans="1:6" ht="17.5" customHeight="1" thickBot="1">
      <c r="A5470" s="593" t="s">
        <v>12651</v>
      </c>
      <c r="B5470" s="594">
        <v>6</v>
      </c>
      <c r="C5470" s="595" t="s">
        <v>12638</v>
      </c>
      <c r="D5470" s="596" t="s">
        <v>6531</v>
      </c>
      <c r="E5470" s="585"/>
      <c r="F5470" s="585"/>
    </row>
    <row r="5471" spans="1:6" ht="17.5" customHeight="1" thickBot="1">
      <c r="A5471" s="593" t="s">
        <v>12652</v>
      </c>
      <c r="B5471" s="594">
        <v>6</v>
      </c>
      <c r="C5471" s="595" t="s">
        <v>12559</v>
      </c>
      <c r="D5471" s="596" t="s">
        <v>6531</v>
      </c>
      <c r="E5471" s="585"/>
      <c r="F5471" s="585"/>
    </row>
    <row r="5472" spans="1:6" ht="17.5" customHeight="1" thickBot="1">
      <c r="A5472" s="593" t="s">
        <v>12653</v>
      </c>
      <c r="B5472" s="594">
        <v>6</v>
      </c>
      <c r="C5472" s="595" t="s">
        <v>12559</v>
      </c>
      <c r="D5472" s="596" t="s">
        <v>6531</v>
      </c>
      <c r="E5472" s="585"/>
      <c r="F5472" s="585"/>
    </row>
    <row r="5473" spans="1:6" ht="17.5" customHeight="1" thickBot="1">
      <c r="A5473" s="593" t="s">
        <v>12654</v>
      </c>
      <c r="B5473" s="594">
        <v>6</v>
      </c>
      <c r="C5473" s="595" t="s">
        <v>12638</v>
      </c>
      <c r="D5473" s="596" t="s">
        <v>6531</v>
      </c>
      <c r="E5473" s="585"/>
      <c r="F5473" s="585"/>
    </row>
    <row r="5474" spans="1:6" ht="17.5" customHeight="1" thickBot="1">
      <c r="A5474" s="593" t="s">
        <v>12655</v>
      </c>
      <c r="B5474" s="594">
        <v>6</v>
      </c>
      <c r="C5474" s="595" t="s">
        <v>12656</v>
      </c>
      <c r="D5474" s="596" t="s">
        <v>6531</v>
      </c>
      <c r="E5474" s="585"/>
      <c r="F5474" s="585"/>
    </row>
    <row r="5475" spans="1:6" ht="17.5" customHeight="1" thickBot="1">
      <c r="A5475" s="593" t="s">
        <v>12657</v>
      </c>
      <c r="B5475" s="594">
        <v>6</v>
      </c>
      <c r="C5475" s="595" t="s">
        <v>12559</v>
      </c>
      <c r="D5475" s="596" t="s">
        <v>6531</v>
      </c>
      <c r="E5475" s="585"/>
      <c r="F5475" s="585"/>
    </row>
    <row r="5476" spans="1:6" ht="17.5" customHeight="1" thickBot="1">
      <c r="A5476" s="593" t="s">
        <v>12658</v>
      </c>
      <c r="B5476" s="594">
        <v>6</v>
      </c>
      <c r="C5476" s="595" t="s">
        <v>12559</v>
      </c>
      <c r="D5476" s="596" t="s">
        <v>6531</v>
      </c>
      <c r="E5476" s="585"/>
      <c r="F5476" s="585"/>
    </row>
    <row r="5477" spans="1:6" ht="17.5" customHeight="1" thickBot="1">
      <c r="A5477" s="593" t="s">
        <v>12659</v>
      </c>
      <c r="B5477" s="594">
        <v>6</v>
      </c>
      <c r="C5477" s="595" t="s">
        <v>12638</v>
      </c>
      <c r="D5477" s="596" t="s">
        <v>6531</v>
      </c>
      <c r="E5477" s="585"/>
      <c r="F5477" s="585"/>
    </row>
    <row r="5478" spans="1:6" ht="17.5" customHeight="1" thickBot="1">
      <c r="A5478" s="593" t="s">
        <v>12660</v>
      </c>
      <c r="B5478" s="594">
        <v>6</v>
      </c>
      <c r="C5478" s="595" t="s">
        <v>12656</v>
      </c>
      <c r="D5478" s="596" t="s">
        <v>6531</v>
      </c>
      <c r="E5478" s="585"/>
      <c r="F5478" s="585"/>
    </row>
    <row r="5479" spans="1:6" ht="17.5" customHeight="1" thickBot="1">
      <c r="A5479" s="593" t="s">
        <v>12661</v>
      </c>
      <c r="B5479" s="594">
        <v>6</v>
      </c>
      <c r="C5479" s="595" t="s">
        <v>12559</v>
      </c>
      <c r="D5479" s="596" t="s">
        <v>6531</v>
      </c>
      <c r="E5479" s="585"/>
      <c r="F5479" s="585"/>
    </row>
    <row r="5480" spans="1:6" ht="17.5" customHeight="1" thickBot="1">
      <c r="A5480" s="593" t="s">
        <v>12662</v>
      </c>
      <c r="B5480" s="594">
        <v>6</v>
      </c>
      <c r="C5480" s="595" t="s">
        <v>12638</v>
      </c>
      <c r="D5480" s="596" t="s">
        <v>6531</v>
      </c>
      <c r="E5480" s="585"/>
      <c r="F5480" s="585"/>
    </row>
    <row r="5481" spans="1:6" ht="17.5" customHeight="1" thickBot="1">
      <c r="A5481" s="593" t="s">
        <v>12663</v>
      </c>
      <c r="B5481" s="594">
        <v>6</v>
      </c>
      <c r="C5481" s="595" t="s">
        <v>12559</v>
      </c>
      <c r="D5481" s="596" t="s">
        <v>6531</v>
      </c>
      <c r="E5481" s="585"/>
      <c r="F5481" s="585"/>
    </row>
    <row r="5482" spans="1:6" ht="17.5" customHeight="1" thickBot="1">
      <c r="A5482" s="593" t="s">
        <v>12664</v>
      </c>
      <c r="B5482" s="594">
        <v>6</v>
      </c>
      <c r="C5482" s="595" t="s">
        <v>12559</v>
      </c>
      <c r="D5482" s="596" t="s">
        <v>6531</v>
      </c>
      <c r="E5482" s="585"/>
      <c r="F5482" s="585"/>
    </row>
    <row r="5483" spans="1:6" ht="17.5" customHeight="1" thickBot="1">
      <c r="A5483" s="593" t="s">
        <v>12665</v>
      </c>
      <c r="B5483" s="594">
        <v>6</v>
      </c>
      <c r="C5483" s="595" t="s">
        <v>12638</v>
      </c>
      <c r="D5483" s="596" t="s">
        <v>6531</v>
      </c>
      <c r="E5483" s="585"/>
      <c r="F5483" s="585"/>
    </row>
    <row r="5484" spans="1:6" ht="17.5" customHeight="1" thickBot="1">
      <c r="A5484" s="593" t="s">
        <v>12666</v>
      </c>
      <c r="B5484" s="594">
        <v>6</v>
      </c>
      <c r="C5484" s="595" t="s">
        <v>12656</v>
      </c>
      <c r="D5484" s="596" t="s">
        <v>6531</v>
      </c>
      <c r="E5484" s="585"/>
      <c r="F5484" s="585"/>
    </row>
    <row r="5485" spans="1:6" ht="17.5" customHeight="1" thickBot="1">
      <c r="A5485" s="593" t="s">
        <v>12667</v>
      </c>
      <c r="B5485" s="594">
        <v>6</v>
      </c>
      <c r="C5485" s="595" t="s">
        <v>12559</v>
      </c>
      <c r="D5485" s="596" t="s">
        <v>6531</v>
      </c>
      <c r="E5485" s="585"/>
      <c r="F5485" s="585"/>
    </row>
    <row r="5486" spans="1:6" ht="17.5" customHeight="1" thickBot="1">
      <c r="A5486" s="593" t="s">
        <v>12668</v>
      </c>
      <c r="B5486" s="594">
        <v>6</v>
      </c>
      <c r="C5486" s="595" t="s">
        <v>12559</v>
      </c>
      <c r="D5486" s="596" t="s">
        <v>6531</v>
      </c>
      <c r="E5486" s="585"/>
      <c r="F5486" s="585"/>
    </row>
    <row r="5487" spans="1:6" ht="17.5" customHeight="1" thickBot="1">
      <c r="A5487" s="593" t="s">
        <v>12669</v>
      </c>
      <c r="B5487" s="594">
        <v>6</v>
      </c>
      <c r="C5487" s="595" t="s">
        <v>12638</v>
      </c>
      <c r="D5487" s="596" t="s">
        <v>6531</v>
      </c>
      <c r="E5487" s="585"/>
      <c r="F5487" s="585"/>
    </row>
    <row r="5488" spans="1:6" ht="17.5" customHeight="1" thickBot="1">
      <c r="A5488" s="593" t="s">
        <v>12670</v>
      </c>
      <c r="B5488" s="594">
        <v>6</v>
      </c>
      <c r="C5488" s="595" t="s">
        <v>12656</v>
      </c>
      <c r="D5488" s="596" t="s">
        <v>6531</v>
      </c>
      <c r="E5488" s="585"/>
      <c r="F5488" s="585"/>
    </row>
    <row r="5489" spans="1:6" ht="17.5" customHeight="1" thickBot="1">
      <c r="A5489" s="593" t="s">
        <v>12671</v>
      </c>
      <c r="B5489" s="594">
        <v>6</v>
      </c>
      <c r="C5489" s="595" t="s">
        <v>12644</v>
      </c>
      <c r="D5489" s="596" t="s">
        <v>6531</v>
      </c>
      <c r="E5489" s="585"/>
      <c r="F5489" s="585"/>
    </row>
    <row r="5490" spans="1:6" ht="17.5" customHeight="1" thickBot="1">
      <c r="A5490" s="593" t="s">
        <v>12672</v>
      </c>
      <c r="B5490" s="594">
        <v>6</v>
      </c>
      <c r="C5490" s="595" t="s">
        <v>12673</v>
      </c>
      <c r="D5490" s="596" t="s">
        <v>6531</v>
      </c>
      <c r="E5490" s="585"/>
      <c r="F5490" s="585"/>
    </row>
    <row r="5491" spans="1:6" ht="17.5" customHeight="1" thickBot="1">
      <c r="A5491" s="593" t="s">
        <v>12674</v>
      </c>
      <c r="B5491" s="594">
        <v>6</v>
      </c>
      <c r="C5491" s="595" t="s">
        <v>12673</v>
      </c>
      <c r="D5491" s="596" t="s">
        <v>6531</v>
      </c>
      <c r="E5491" s="585"/>
      <c r="F5491" s="585"/>
    </row>
    <row r="5492" spans="1:6" ht="17.5" customHeight="1" thickBot="1">
      <c r="A5492" s="593" t="s">
        <v>12675</v>
      </c>
      <c r="B5492" s="594">
        <v>6</v>
      </c>
      <c r="C5492" s="595" t="s">
        <v>12559</v>
      </c>
      <c r="D5492" s="596" t="s">
        <v>6531</v>
      </c>
      <c r="E5492" s="585"/>
      <c r="F5492" s="585"/>
    </row>
    <row r="5493" spans="1:6" ht="17.5" customHeight="1" thickBot="1">
      <c r="A5493" s="593" t="s">
        <v>12676</v>
      </c>
      <c r="B5493" s="594">
        <v>6</v>
      </c>
      <c r="C5493" s="595" t="s">
        <v>12638</v>
      </c>
      <c r="D5493" s="596" t="s">
        <v>6531</v>
      </c>
      <c r="E5493" s="585"/>
      <c r="F5493" s="585"/>
    </row>
    <row r="5494" spans="1:6" ht="17.5" customHeight="1" thickBot="1">
      <c r="A5494" s="593" t="s">
        <v>12677</v>
      </c>
      <c r="B5494" s="594">
        <v>6</v>
      </c>
      <c r="C5494" s="595" t="s">
        <v>12559</v>
      </c>
      <c r="D5494" s="596" t="s">
        <v>6531</v>
      </c>
      <c r="E5494" s="585"/>
      <c r="F5494" s="585"/>
    </row>
    <row r="5495" spans="1:6" ht="17.5" customHeight="1" thickBot="1">
      <c r="A5495" s="593" t="s">
        <v>12678</v>
      </c>
      <c r="B5495" s="594">
        <v>6</v>
      </c>
      <c r="C5495" s="595" t="s">
        <v>12638</v>
      </c>
      <c r="D5495" s="596" t="s">
        <v>6531</v>
      </c>
      <c r="E5495" s="585"/>
      <c r="F5495" s="585"/>
    </row>
    <row r="5496" spans="1:6" ht="17.5" customHeight="1" thickBot="1">
      <c r="A5496" s="593" t="s">
        <v>12679</v>
      </c>
      <c r="B5496" s="594">
        <v>6</v>
      </c>
      <c r="C5496" s="595" t="s">
        <v>12559</v>
      </c>
      <c r="D5496" s="596" t="s">
        <v>6531</v>
      </c>
      <c r="E5496" s="585"/>
      <c r="F5496" s="585"/>
    </row>
    <row r="5497" spans="1:6" ht="17.5" customHeight="1" thickBot="1">
      <c r="A5497" s="593" t="s">
        <v>12680</v>
      </c>
      <c r="B5497" s="594">
        <v>6</v>
      </c>
      <c r="C5497" s="595" t="s">
        <v>12638</v>
      </c>
      <c r="D5497" s="596" t="s">
        <v>6531</v>
      </c>
      <c r="E5497" s="585"/>
      <c r="F5497" s="585"/>
    </row>
    <row r="5498" spans="1:6" ht="17.5" customHeight="1" thickBot="1">
      <c r="A5498" s="593" t="s">
        <v>12681</v>
      </c>
      <c r="B5498" s="594">
        <v>6</v>
      </c>
      <c r="C5498" s="595" t="s">
        <v>12559</v>
      </c>
      <c r="D5498" s="596" t="s">
        <v>6531</v>
      </c>
      <c r="E5498" s="585"/>
      <c r="F5498" s="585"/>
    </row>
    <row r="5499" spans="1:6" ht="17.5" customHeight="1" thickBot="1">
      <c r="A5499" s="593" t="s">
        <v>12682</v>
      </c>
      <c r="B5499" s="594">
        <v>6</v>
      </c>
      <c r="C5499" s="595" t="s">
        <v>12559</v>
      </c>
      <c r="D5499" s="596" t="s">
        <v>6531</v>
      </c>
      <c r="E5499" s="585"/>
      <c r="F5499" s="585"/>
    </row>
    <row r="5500" spans="1:6" ht="17.5" customHeight="1" thickBot="1">
      <c r="A5500" s="593" t="s">
        <v>12683</v>
      </c>
      <c r="B5500" s="594">
        <v>6</v>
      </c>
      <c r="C5500" s="595" t="s">
        <v>12559</v>
      </c>
      <c r="D5500" s="596" t="s">
        <v>6531</v>
      </c>
      <c r="E5500" s="585"/>
      <c r="F5500" s="585"/>
    </row>
    <row r="5501" spans="1:6" ht="17.5" customHeight="1" thickBot="1">
      <c r="A5501" s="593" t="s">
        <v>12684</v>
      </c>
      <c r="B5501" s="594">
        <v>6</v>
      </c>
      <c r="C5501" s="595" t="s">
        <v>12644</v>
      </c>
      <c r="D5501" s="596" t="s">
        <v>6531</v>
      </c>
      <c r="E5501" s="585"/>
      <c r="F5501" s="585"/>
    </row>
    <row r="5502" spans="1:6" ht="17.5" customHeight="1" thickBot="1">
      <c r="A5502" s="593" t="s">
        <v>12685</v>
      </c>
      <c r="B5502" s="594">
        <v>6</v>
      </c>
      <c r="C5502" s="595" t="s">
        <v>12673</v>
      </c>
      <c r="D5502" s="596" t="s">
        <v>6531</v>
      </c>
      <c r="E5502" s="585"/>
      <c r="F5502" s="585"/>
    </row>
    <row r="5503" spans="1:6" ht="17.5" customHeight="1" thickBot="1">
      <c r="A5503" s="593" t="s">
        <v>12686</v>
      </c>
      <c r="B5503" s="594">
        <v>6</v>
      </c>
      <c r="C5503" s="595" t="s">
        <v>12673</v>
      </c>
      <c r="D5503" s="596" t="s">
        <v>6531</v>
      </c>
      <c r="E5503" s="585"/>
      <c r="F5503" s="585"/>
    </row>
    <row r="5504" spans="1:6" ht="17.5" customHeight="1" thickBot="1">
      <c r="A5504" s="593" t="s">
        <v>12687</v>
      </c>
      <c r="B5504" s="594">
        <v>6</v>
      </c>
      <c r="C5504" s="595" t="s">
        <v>12559</v>
      </c>
      <c r="D5504" s="596" t="s">
        <v>6531</v>
      </c>
      <c r="E5504" s="585"/>
      <c r="F5504" s="585"/>
    </row>
    <row r="5505" spans="1:6" ht="17.5" customHeight="1" thickBot="1">
      <c r="A5505" s="593" t="s">
        <v>12688</v>
      </c>
      <c r="B5505" s="594">
        <v>6</v>
      </c>
      <c r="C5505" s="595" t="s">
        <v>12638</v>
      </c>
      <c r="D5505" s="596" t="s">
        <v>6531</v>
      </c>
      <c r="E5505" s="585"/>
      <c r="F5505" s="585"/>
    </row>
    <row r="5506" spans="1:6" ht="17.5" customHeight="1" thickBot="1">
      <c r="A5506" s="593" t="s">
        <v>12689</v>
      </c>
      <c r="B5506" s="594">
        <v>6</v>
      </c>
      <c r="C5506" s="595" t="s">
        <v>12559</v>
      </c>
      <c r="D5506" s="596" t="s">
        <v>6531</v>
      </c>
      <c r="E5506" s="585"/>
      <c r="F5506" s="585"/>
    </row>
    <row r="5507" spans="1:6" ht="17.5" customHeight="1" thickBot="1">
      <c r="A5507" s="593" t="s">
        <v>12690</v>
      </c>
      <c r="B5507" s="594">
        <v>6</v>
      </c>
      <c r="C5507" s="595" t="s">
        <v>12638</v>
      </c>
      <c r="D5507" s="596" t="s">
        <v>6531</v>
      </c>
      <c r="E5507" s="585"/>
      <c r="F5507" s="585"/>
    </row>
    <row r="5508" spans="1:6" ht="17.5" customHeight="1" thickBot="1">
      <c r="A5508" s="593" t="s">
        <v>12691</v>
      </c>
      <c r="B5508" s="594">
        <v>6</v>
      </c>
      <c r="C5508" s="595" t="s">
        <v>12644</v>
      </c>
      <c r="D5508" s="596" t="s">
        <v>6531</v>
      </c>
      <c r="E5508" s="585"/>
      <c r="F5508" s="585"/>
    </row>
    <row r="5509" spans="1:6" ht="17.5" customHeight="1" thickBot="1">
      <c r="A5509" s="593" t="s">
        <v>12692</v>
      </c>
      <c r="B5509" s="594">
        <v>6</v>
      </c>
      <c r="C5509" s="595" t="s">
        <v>12673</v>
      </c>
      <c r="D5509" s="596" t="s">
        <v>6531</v>
      </c>
      <c r="E5509" s="585"/>
      <c r="F5509" s="585"/>
    </row>
    <row r="5510" spans="1:6" ht="17.5" customHeight="1" thickBot="1">
      <c r="A5510" s="593" t="s">
        <v>12693</v>
      </c>
      <c r="B5510" s="594">
        <v>6</v>
      </c>
      <c r="C5510" s="595" t="s">
        <v>12673</v>
      </c>
      <c r="D5510" s="596" t="s">
        <v>6531</v>
      </c>
      <c r="E5510" s="585"/>
      <c r="F5510" s="585"/>
    </row>
    <row r="5511" spans="1:6" ht="17.5" customHeight="1" thickBot="1">
      <c r="A5511" s="593" t="s">
        <v>12694</v>
      </c>
      <c r="B5511" s="594">
        <v>6</v>
      </c>
      <c r="C5511" s="595" t="s">
        <v>12559</v>
      </c>
      <c r="D5511" s="596" t="s">
        <v>6531</v>
      </c>
      <c r="E5511" s="585"/>
      <c r="F5511" s="585"/>
    </row>
    <row r="5512" spans="1:6" ht="17.5" customHeight="1" thickBot="1">
      <c r="A5512" s="593" t="s">
        <v>12695</v>
      </c>
      <c r="B5512" s="594">
        <v>6</v>
      </c>
      <c r="C5512" s="595" t="s">
        <v>12638</v>
      </c>
      <c r="D5512" s="596" t="s">
        <v>6531</v>
      </c>
      <c r="E5512" s="585"/>
      <c r="F5512" s="585"/>
    </row>
    <row r="5513" spans="1:6" ht="17.5" customHeight="1" thickBot="1">
      <c r="A5513" s="593" t="s">
        <v>12696</v>
      </c>
      <c r="B5513" s="594">
        <v>6</v>
      </c>
      <c r="C5513" s="595" t="s">
        <v>12559</v>
      </c>
      <c r="D5513" s="596" t="s">
        <v>6531</v>
      </c>
      <c r="E5513" s="585"/>
      <c r="F5513" s="585"/>
    </row>
    <row r="5514" spans="1:6" ht="17.5" customHeight="1" thickBot="1">
      <c r="A5514" s="593" t="s">
        <v>12697</v>
      </c>
      <c r="B5514" s="594">
        <v>6</v>
      </c>
      <c r="C5514" s="595" t="s">
        <v>12638</v>
      </c>
      <c r="D5514" s="596" t="s">
        <v>6531</v>
      </c>
      <c r="E5514" s="585"/>
      <c r="F5514" s="585"/>
    </row>
    <row r="5515" spans="1:6" ht="17.5" customHeight="1" thickBot="1">
      <c r="A5515" s="593" t="s">
        <v>12698</v>
      </c>
      <c r="B5515" s="594">
        <v>6</v>
      </c>
      <c r="C5515" s="595" t="s">
        <v>12559</v>
      </c>
      <c r="D5515" s="596" t="s">
        <v>6531</v>
      </c>
      <c r="E5515" s="585"/>
      <c r="F5515" s="585"/>
    </row>
    <row r="5516" spans="1:6" ht="17.5" customHeight="1" thickBot="1">
      <c r="A5516" s="593" t="s">
        <v>12699</v>
      </c>
      <c r="B5516" s="594">
        <v>6</v>
      </c>
      <c r="C5516" s="595" t="s">
        <v>12559</v>
      </c>
      <c r="D5516" s="596" t="s">
        <v>6531</v>
      </c>
      <c r="E5516" s="585"/>
      <c r="F5516" s="585"/>
    </row>
    <row r="5517" spans="1:6" ht="17.5" customHeight="1" thickBot="1">
      <c r="A5517" s="593" t="s">
        <v>12700</v>
      </c>
      <c r="B5517" s="594">
        <v>6</v>
      </c>
      <c r="C5517" s="595" t="s">
        <v>12644</v>
      </c>
      <c r="D5517" s="596" t="s">
        <v>6531</v>
      </c>
      <c r="E5517" s="585"/>
      <c r="F5517" s="585"/>
    </row>
    <row r="5518" spans="1:6" ht="17.5" customHeight="1" thickBot="1">
      <c r="A5518" s="593" t="s">
        <v>12701</v>
      </c>
      <c r="B5518" s="594">
        <v>6</v>
      </c>
      <c r="C5518" s="595" t="s">
        <v>12559</v>
      </c>
      <c r="D5518" s="596" t="s">
        <v>6531</v>
      </c>
      <c r="E5518" s="585"/>
      <c r="F5518" s="585"/>
    </row>
    <row r="5519" spans="1:6" ht="17.5" customHeight="1" thickBot="1">
      <c r="A5519" s="593" t="s">
        <v>12702</v>
      </c>
      <c r="B5519" s="594">
        <v>6</v>
      </c>
      <c r="C5519" s="595" t="s">
        <v>12638</v>
      </c>
      <c r="D5519" s="596" t="s">
        <v>6531</v>
      </c>
      <c r="E5519" s="585"/>
      <c r="F5519" s="585"/>
    </row>
    <row r="5520" spans="1:6" ht="17.5" customHeight="1" thickBot="1">
      <c r="A5520" s="593" t="s">
        <v>12703</v>
      </c>
      <c r="B5520" s="594">
        <v>6</v>
      </c>
      <c r="C5520" s="595" t="s">
        <v>12648</v>
      </c>
      <c r="D5520" s="596" t="s">
        <v>6531</v>
      </c>
      <c r="E5520" s="585"/>
      <c r="F5520" s="585"/>
    </row>
    <row r="5521" spans="1:6" ht="17.5" customHeight="1" thickBot="1">
      <c r="A5521" s="593" t="s">
        <v>12704</v>
      </c>
      <c r="B5521" s="594">
        <v>6</v>
      </c>
      <c r="C5521" s="595" t="s">
        <v>12536</v>
      </c>
      <c r="D5521" s="596" t="s">
        <v>6531</v>
      </c>
      <c r="E5521" s="585"/>
      <c r="F5521" s="585"/>
    </row>
    <row r="5522" spans="1:6" ht="17.5" customHeight="1" thickBot="1">
      <c r="A5522" s="593" t="s">
        <v>12705</v>
      </c>
      <c r="B5522" s="594">
        <v>6</v>
      </c>
      <c r="C5522" s="595" t="s">
        <v>12536</v>
      </c>
      <c r="D5522" s="596" t="s">
        <v>6531</v>
      </c>
      <c r="E5522" s="585"/>
      <c r="F5522" s="585"/>
    </row>
    <row r="5523" spans="1:6" ht="17.5" customHeight="1" thickBot="1">
      <c r="A5523" s="593" t="s">
        <v>12706</v>
      </c>
      <c r="B5523" s="594">
        <v>6</v>
      </c>
      <c r="C5523" s="595" t="s">
        <v>12707</v>
      </c>
      <c r="D5523" s="596" t="s">
        <v>6531</v>
      </c>
      <c r="E5523" s="585"/>
      <c r="F5523" s="585"/>
    </row>
    <row r="5524" spans="1:6" ht="17.5" customHeight="1" thickBot="1">
      <c r="A5524" s="593" t="s">
        <v>12708</v>
      </c>
      <c r="B5524" s="594">
        <v>6</v>
      </c>
      <c r="C5524" s="595" t="s">
        <v>12536</v>
      </c>
      <c r="D5524" s="596" t="s">
        <v>6531</v>
      </c>
      <c r="E5524" s="585"/>
      <c r="F5524" s="585"/>
    </row>
    <row r="5525" spans="1:6" ht="17.5" customHeight="1" thickBot="1">
      <c r="A5525" s="593" t="s">
        <v>12709</v>
      </c>
      <c r="B5525" s="594">
        <v>6</v>
      </c>
      <c r="C5525" s="595" t="s">
        <v>12559</v>
      </c>
      <c r="D5525" s="596" t="s">
        <v>6531</v>
      </c>
      <c r="E5525" s="585"/>
      <c r="F5525" s="585"/>
    </row>
    <row r="5526" spans="1:6" ht="17.5" customHeight="1" thickBot="1">
      <c r="A5526" s="593" t="s">
        <v>12710</v>
      </c>
      <c r="B5526" s="594">
        <v>6</v>
      </c>
      <c r="C5526" s="595" t="s">
        <v>12540</v>
      </c>
      <c r="D5526" s="596" t="s">
        <v>6531</v>
      </c>
      <c r="E5526" s="585"/>
      <c r="F5526" s="585"/>
    </row>
    <row r="5527" spans="1:6" ht="17.5" customHeight="1" thickBot="1">
      <c r="A5527" s="593" t="s">
        <v>12711</v>
      </c>
      <c r="B5527" s="594">
        <v>6</v>
      </c>
      <c r="C5527" s="595" t="s">
        <v>12536</v>
      </c>
      <c r="D5527" s="596" t="s">
        <v>6531</v>
      </c>
      <c r="E5527" s="585"/>
      <c r="F5527" s="585"/>
    </row>
    <row r="5528" spans="1:6" ht="17.5" customHeight="1" thickBot="1">
      <c r="A5528" s="593" t="s">
        <v>12712</v>
      </c>
      <c r="B5528" s="594">
        <v>6</v>
      </c>
      <c r="C5528" s="595" t="s">
        <v>12536</v>
      </c>
      <c r="D5528" s="596" t="s">
        <v>6531</v>
      </c>
      <c r="E5528" s="585"/>
      <c r="F5528" s="585"/>
    </row>
    <row r="5529" spans="1:6" ht="17.5" customHeight="1" thickBot="1">
      <c r="A5529" s="593" t="s">
        <v>12713</v>
      </c>
      <c r="B5529" s="594">
        <v>6</v>
      </c>
      <c r="C5529" s="595" t="s">
        <v>12559</v>
      </c>
      <c r="D5529" s="596" t="s">
        <v>6531</v>
      </c>
      <c r="E5529" s="585"/>
      <c r="F5529" s="585"/>
    </row>
    <row r="5530" spans="1:6" ht="17.5" customHeight="1" thickBot="1">
      <c r="A5530" s="593" t="s">
        <v>12714</v>
      </c>
      <c r="B5530" s="594">
        <v>6</v>
      </c>
      <c r="C5530" s="595" t="s">
        <v>12536</v>
      </c>
      <c r="D5530" s="596" t="s">
        <v>6531</v>
      </c>
      <c r="E5530" s="585"/>
      <c r="F5530" s="585"/>
    </row>
    <row r="5531" spans="1:6" ht="17.5" customHeight="1" thickBot="1">
      <c r="A5531" s="593" t="s">
        <v>12715</v>
      </c>
      <c r="B5531" s="594">
        <v>6</v>
      </c>
      <c r="C5531" s="595" t="s">
        <v>12707</v>
      </c>
      <c r="D5531" s="596" t="s">
        <v>6531</v>
      </c>
      <c r="E5531" s="585"/>
      <c r="F5531" s="585"/>
    </row>
    <row r="5532" spans="1:6" ht="17.5" customHeight="1" thickBot="1">
      <c r="A5532" s="593" t="s">
        <v>12716</v>
      </c>
      <c r="B5532" s="594">
        <v>6</v>
      </c>
      <c r="C5532" s="595" t="s">
        <v>12536</v>
      </c>
      <c r="D5532" s="596" t="s">
        <v>6531</v>
      </c>
      <c r="E5532" s="585"/>
      <c r="F5532" s="585"/>
    </row>
    <row r="5533" spans="1:6" ht="17.5" customHeight="1" thickBot="1">
      <c r="A5533" s="593" t="s">
        <v>12717</v>
      </c>
      <c r="B5533" s="594">
        <v>6</v>
      </c>
      <c r="C5533" s="595" t="s">
        <v>12559</v>
      </c>
      <c r="D5533" s="596" t="s">
        <v>6531</v>
      </c>
      <c r="E5533" s="585"/>
      <c r="F5533" s="585"/>
    </row>
    <row r="5534" spans="1:6" ht="17.5" customHeight="1" thickBot="1">
      <c r="A5534" s="593" t="s">
        <v>12718</v>
      </c>
      <c r="B5534" s="594">
        <v>6</v>
      </c>
      <c r="C5534" s="595" t="s">
        <v>12564</v>
      </c>
      <c r="D5534" s="596" t="s">
        <v>6531</v>
      </c>
      <c r="E5534" s="585"/>
      <c r="F5534" s="585"/>
    </row>
    <row r="5535" spans="1:6" ht="17.5" customHeight="1" thickBot="1">
      <c r="A5535" s="593" t="s">
        <v>12719</v>
      </c>
      <c r="B5535" s="594">
        <v>6</v>
      </c>
      <c r="C5535" s="595" t="s">
        <v>12720</v>
      </c>
      <c r="D5535" s="596" t="s">
        <v>6531</v>
      </c>
      <c r="E5535" s="585"/>
      <c r="F5535" s="585"/>
    </row>
    <row r="5536" spans="1:6" ht="17.5" customHeight="1" thickBot="1">
      <c r="A5536" s="593" t="s">
        <v>12721</v>
      </c>
      <c r="B5536" s="594">
        <v>6</v>
      </c>
      <c r="C5536" s="595" t="s">
        <v>12722</v>
      </c>
      <c r="D5536" s="596" t="s">
        <v>6531</v>
      </c>
      <c r="E5536" s="585"/>
      <c r="F5536" s="585"/>
    </row>
    <row r="5537" spans="1:6" ht="17.5" customHeight="1" thickBot="1">
      <c r="A5537" s="593" t="s">
        <v>12723</v>
      </c>
      <c r="B5537" s="594">
        <v>6</v>
      </c>
      <c r="C5537" s="595" t="s">
        <v>12724</v>
      </c>
      <c r="D5537" s="596" t="s">
        <v>6531</v>
      </c>
      <c r="E5537" s="585"/>
      <c r="F5537" s="585"/>
    </row>
    <row r="5538" spans="1:6" ht="17.5" customHeight="1" thickBot="1">
      <c r="A5538" s="593" t="s">
        <v>12725</v>
      </c>
      <c r="B5538" s="594">
        <v>6</v>
      </c>
      <c r="C5538" s="595" t="s">
        <v>12726</v>
      </c>
      <c r="D5538" s="596" t="s">
        <v>6531</v>
      </c>
      <c r="E5538" s="585"/>
      <c r="F5538" s="585"/>
    </row>
    <row r="5539" spans="1:6" ht="17.5" customHeight="1" thickBot="1">
      <c r="A5539" s="593" t="s">
        <v>12727</v>
      </c>
      <c r="B5539" s="594">
        <v>6</v>
      </c>
      <c r="C5539" s="595" t="s">
        <v>12720</v>
      </c>
      <c r="D5539" s="596" t="s">
        <v>6531</v>
      </c>
      <c r="E5539" s="585"/>
      <c r="F5539" s="585"/>
    </row>
    <row r="5540" spans="1:6" ht="17.5" customHeight="1" thickBot="1">
      <c r="A5540" s="593" t="s">
        <v>12728</v>
      </c>
      <c r="B5540" s="594">
        <v>6</v>
      </c>
      <c r="C5540" s="595" t="s">
        <v>12707</v>
      </c>
      <c r="D5540" s="596" t="s">
        <v>6531</v>
      </c>
      <c r="E5540" s="585"/>
      <c r="F5540" s="585"/>
    </row>
    <row r="5541" spans="1:6" ht="17.5" customHeight="1" thickBot="1">
      <c r="A5541" s="593" t="s">
        <v>12729</v>
      </c>
      <c r="B5541" s="594">
        <v>6</v>
      </c>
      <c r="C5541" s="595" t="s">
        <v>12536</v>
      </c>
      <c r="D5541" s="596" t="s">
        <v>6531</v>
      </c>
      <c r="E5541" s="585"/>
      <c r="F5541" s="585"/>
    </row>
    <row r="5542" spans="1:6" ht="17.5" customHeight="1" thickBot="1">
      <c r="A5542" s="593" t="s">
        <v>12730</v>
      </c>
      <c r="B5542" s="594">
        <v>6</v>
      </c>
      <c r="C5542" s="595" t="s">
        <v>12559</v>
      </c>
      <c r="D5542" s="596" t="s">
        <v>6531</v>
      </c>
      <c r="E5542" s="585"/>
      <c r="F5542" s="585"/>
    </row>
    <row r="5543" spans="1:6" ht="17.5" customHeight="1" thickBot="1">
      <c r="A5543" s="593" t="s">
        <v>12731</v>
      </c>
      <c r="B5543" s="594">
        <v>6</v>
      </c>
      <c r="C5543" s="595" t="s">
        <v>12732</v>
      </c>
      <c r="D5543" s="596" t="s">
        <v>6531</v>
      </c>
      <c r="E5543" s="585"/>
      <c r="F5543" s="585"/>
    </row>
    <row r="5544" spans="1:6" ht="17.5" customHeight="1" thickBot="1">
      <c r="A5544" s="593" t="s">
        <v>12733</v>
      </c>
      <c r="B5544" s="594">
        <v>6</v>
      </c>
      <c r="C5544" s="595" t="s">
        <v>12540</v>
      </c>
      <c r="D5544" s="596" t="s">
        <v>6531</v>
      </c>
      <c r="E5544" s="585"/>
      <c r="F5544" s="585"/>
    </row>
    <row r="5545" spans="1:6" ht="17.5" customHeight="1" thickBot="1">
      <c r="A5545" s="593" t="s">
        <v>12734</v>
      </c>
      <c r="B5545" s="594">
        <v>6</v>
      </c>
      <c r="C5545" s="595" t="s">
        <v>12559</v>
      </c>
      <c r="D5545" s="596" t="s">
        <v>6531</v>
      </c>
      <c r="E5545" s="585"/>
      <c r="F5545" s="585"/>
    </row>
    <row r="5546" spans="1:6" ht="17.5" customHeight="1" thickBot="1">
      <c r="A5546" s="593" t="s">
        <v>12735</v>
      </c>
      <c r="B5546" s="594">
        <v>6</v>
      </c>
      <c r="C5546" s="595" t="s">
        <v>12707</v>
      </c>
      <c r="D5546" s="596" t="s">
        <v>6531</v>
      </c>
      <c r="E5546" s="585"/>
      <c r="F5546" s="585"/>
    </row>
    <row r="5547" spans="1:6" ht="17.5" customHeight="1" thickBot="1">
      <c r="A5547" s="593" t="s">
        <v>12736</v>
      </c>
      <c r="B5547" s="594">
        <v>6</v>
      </c>
      <c r="C5547" s="595" t="s">
        <v>12536</v>
      </c>
      <c r="D5547" s="596" t="s">
        <v>6531</v>
      </c>
      <c r="E5547" s="585"/>
      <c r="F5547" s="585"/>
    </row>
    <row r="5548" spans="1:6" ht="17.5" customHeight="1" thickBot="1">
      <c r="A5548" s="593" t="s">
        <v>12737</v>
      </c>
      <c r="B5548" s="594">
        <v>6</v>
      </c>
      <c r="C5548" s="595" t="s">
        <v>12559</v>
      </c>
      <c r="D5548" s="596" t="s">
        <v>6531</v>
      </c>
      <c r="E5548" s="585"/>
      <c r="F5548" s="585"/>
    </row>
    <row r="5549" spans="1:6" ht="17.5" customHeight="1" thickBot="1">
      <c r="A5549" s="593" t="s">
        <v>12738</v>
      </c>
      <c r="B5549" s="594">
        <v>6</v>
      </c>
      <c r="C5549" s="595" t="s">
        <v>12536</v>
      </c>
      <c r="D5549" s="596" t="s">
        <v>6531</v>
      </c>
      <c r="E5549" s="585"/>
      <c r="F5549" s="585"/>
    </row>
    <row r="5550" spans="1:6" ht="17.5" customHeight="1" thickBot="1">
      <c r="A5550" s="593" t="s">
        <v>12739</v>
      </c>
      <c r="B5550" s="594">
        <v>6</v>
      </c>
      <c r="C5550" s="595" t="s">
        <v>12559</v>
      </c>
      <c r="D5550" s="596" t="s">
        <v>6531</v>
      </c>
      <c r="E5550" s="585"/>
      <c r="F5550" s="585"/>
    </row>
    <row r="5551" spans="1:6" ht="17.5" customHeight="1" thickBot="1">
      <c r="A5551" s="593" t="s">
        <v>12740</v>
      </c>
      <c r="B5551" s="594">
        <v>6</v>
      </c>
      <c r="C5551" s="595" t="s">
        <v>12540</v>
      </c>
      <c r="D5551" s="596" t="s">
        <v>6531</v>
      </c>
      <c r="E5551" s="585"/>
      <c r="F5551" s="585"/>
    </row>
    <row r="5552" spans="1:6" ht="17.5" customHeight="1" thickBot="1">
      <c r="A5552" s="593" t="s">
        <v>12741</v>
      </c>
      <c r="B5552" s="594">
        <v>6</v>
      </c>
      <c r="C5552" s="595" t="s">
        <v>12559</v>
      </c>
      <c r="D5552" s="596" t="s">
        <v>6531</v>
      </c>
      <c r="E5552" s="585"/>
      <c r="F5552" s="585"/>
    </row>
    <row r="5553" spans="1:6" ht="17.5" customHeight="1" thickBot="1">
      <c r="A5553" s="593" t="s">
        <v>12742</v>
      </c>
      <c r="B5553" s="594">
        <v>6</v>
      </c>
      <c r="C5553" s="595" t="s">
        <v>12540</v>
      </c>
      <c r="D5553" s="596" t="s">
        <v>6531</v>
      </c>
      <c r="E5553" s="585"/>
      <c r="F5553" s="585"/>
    </row>
    <row r="5554" spans="1:6" ht="17.5" customHeight="1" thickBot="1">
      <c r="A5554" s="593" t="s">
        <v>12743</v>
      </c>
      <c r="B5554" s="594">
        <v>6</v>
      </c>
      <c r="C5554" s="595" t="s">
        <v>12559</v>
      </c>
      <c r="D5554" s="596" t="s">
        <v>6531</v>
      </c>
      <c r="E5554" s="585"/>
      <c r="F5554" s="585"/>
    </row>
    <row r="5555" spans="1:6" ht="17.5" customHeight="1" thickBot="1">
      <c r="A5555" s="593" t="s">
        <v>12744</v>
      </c>
      <c r="B5555" s="594">
        <v>6</v>
      </c>
      <c r="C5555" s="595" t="s">
        <v>12707</v>
      </c>
      <c r="D5555" s="596" t="s">
        <v>6531</v>
      </c>
      <c r="E5555" s="585"/>
      <c r="F5555" s="585"/>
    </row>
    <row r="5556" spans="1:6" ht="17.5" customHeight="1" thickBot="1">
      <c r="A5556" s="593" t="s">
        <v>12745</v>
      </c>
      <c r="B5556" s="594">
        <v>6</v>
      </c>
      <c r="C5556" s="595" t="s">
        <v>12536</v>
      </c>
      <c r="D5556" s="596" t="s">
        <v>6531</v>
      </c>
      <c r="E5556" s="585"/>
      <c r="F5556" s="585"/>
    </row>
    <row r="5557" spans="1:6" ht="17.5" customHeight="1" thickBot="1">
      <c r="A5557" s="593" t="s">
        <v>12746</v>
      </c>
      <c r="B5557" s="594">
        <v>6</v>
      </c>
      <c r="C5557" s="595" t="s">
        <v>12559</v>
      </c>
      <c r="D5557" s="596" t="s">
        <v>6531</v>
      </c>
      <c r="E5557" s="585"/>
      <c r="F5557" s="585"/>
    </row>
    <row r="5558" spans="1:6" ht="17.5" customHeight="1" thickBot="1">
      <c r="A5558" s="593" t="s">
        <v>12747</v>
      </c>
      <c r="B5558" s="594">
        <v>6</v>
      </c>
      <c r="C5558" s="595" t="s">
        <v>12564</v>
      </c>
      <c r="D5558" s="596" t="s">
        <v>6531</v>
      </c>
      <c r="E5558" s="585"/>
      <c r="F5558" s="585"/>
    </row>
    <row r="5559" spans="1:6" ht="17.5" customHeight="1" thickBot="1">
      <c r="A5559" s="593" t="s">
        <v>12748</v>
      </c>
      <c r="B5559" s="594">
        <v>6</v>
      </c>
      <c r="C5559" s="595" t="s">
        <v>12559</v>
      </c>
      <c r="D5559" s="596" t="s">
        <v>6531</v>
      </c>
      <c r="E5559" s="585"/>
      <c r="F5559" s="585"/>
    </row>
    <row r="5560" spans="1:6" ht="17.5" customHeight="1" thickBot="1">
      <c r="A5560" s="593" t="s">
        <v>12749</v>
      </c>
      <c r="B5560" s="594">
        <v>6</v>
      </c>
      <c r="C5560" s="595" t="s">
        <v>12750</v>
      </c>
      <c r="D5560" s="596" t="s">
        <v>6531</v>
      </c>
      <c r="E5560" s="585"/>
      <c r="F5560" s="585"/>
    </row>
    <row r="5561" spans="1:6" ht="17.5" customHeight="1" thickBot="1">
      <c r="A5561" s="593" t="s">
        <v>12751</v>
      </c>
      <c r="B5561" s="594">
        <v>6</v>
      </c>
      <c r="C5561" s="595" t="s">
        <v>12536</v>
      </c>
      <c r="D5561" s="596" t="s">
        <v>6531</v>
      </c>
      <c r="E5561" s="585"/>
      <c r="F5561" s="585"/>
    </row>
    <row r="5562" spans="1:6" ht="17.5" customHeight="1" thickBot="1">
      <c r="A5562" s="593" t="s">
        <v>12752</v>
      </c>
      <c r="B5562" s="594">
        <v>6</v>
      </c>
      <c r="C5562" s="595" t="s">
        <v>12753</v>
      </c>
      <c r="D5562" s="596" t="s">
        <v>6531</v>
      </c>
      <c r="E5562" s="585"/>
      <c r="F5562" s="585"/>
    </row>
    <row r="5563" spans="1:6" ht="17.5" customHeight="1" thickBot="1">
      <c r="A5563" s="593" t="s">
        <v>12754</v>
      </c>
      <c r="B5563" s="594">
        <v>6</v>
      </c>
      <c r="C5563" s="595" t="s">
        <v>12755</v>
      </c>
      <c r="D5563" s="596" t="s">
        <v>6531</v>
      </c>
      <c r="E5563" s="585"/>
      <c r="F5563" s="585"/>
    </row>
    <row r="5564" spans="1:6" ht="17.5" customHeight="1" thickBot="1">
      <c r="A5564" s="593" t="s">
        <v>12756</v>
      </c>
      <c r="B5564" s="594">
        <v>6</v>
      </c>
      <c r="C5564" s="595" t="s">
        <v>12540</v>
      </c>
      <c r="D5564" s="596" t="s">
        <v>6531</v>
      </c>
      <c r="E5564" s="585"/>
      <c r="F5564" s="585"/>
    </row>
    <row r="5565" spans="1:6" ht="17.5" customHeight="1" thickBot="1">
      <c r="A5565" s="593" t="s">
        <v>12757</v>
      </c>
      <c r="B5565" s="594">
        <v>6</v>
      </c>
      <c r="C5565" s="595" t="s">
        <v>12753</v>
      </c>
      <c r="D5565" s="596" t="s">
        <v>6531</v>
      </c>
      <c r="E5565" s="585"/>
      <c r="F5565" s="585"/>
    </row>
    <row r="5566" spans="1:6" ht="17.5" customHeight="1" thickBot="1">
      <c r="A5566" s="593" t="s">
        <v>12758</v>
      </c>
      <c r="B5566" s="594">
        <v>6</v>
      </c>
      <c r="C5566" s="595" t="s">
        <v>12759</v>
      </c>
      <c r="D5566" s="596" t="s">
        <v>6531</v>
      </c>
      <c r="E5566" s="585"/>
      <c r="F5566" s="585"/>
    </row>
    <row r="5567" spans="1:6" ht="17.5" customHeight="1" thickBot="1">
      <c r="A5567" s="593" t="s">
        <v>12760</v>
      </c>
      <c r="B5567" s="594">
        <v>6</v>
      </c>
      <c r="C5567" s="595" t="s">
        <v>12761</v>
      </c>
      <c r="D5567" s="596" t="s">
        <v>6531</v>
      </c>
      <c r="E5567" s="585"/>
      <c r="F5567" s="585"/>
    </row>
    <row r="5568" spans="1:6" ht="17.5" customHeight="1" thickBot="1">
      <c r="A5568" s="593" t="s">
        <v>12762</v>
      </c>
      <c r="B5568" s="594">
        <v>6</v>
      </c>
      <c r="C5568" s="595" t="s">
        <v>12750</v>
      </c>
      <c r="D5568" s="596" t="s">
        <v>6531</v>
      </c>
      <c r="E5568" s="585"/>
      <c r="F5568" s="585"/>
    </row>
    <row r="5569" spans="1:6" ht="17.5" customHeight="1" thickBot="1">
      <c r="A5569" s="593" t="s">
        <v>12763</v>
      </c>
      <c r="B5569" s="594">
        <v>6</v>
      </c>
      <c r="C5569" s="595" t="s">
        <v>12536</v>
      </c>
      <c r="D5569" s="596" t="s">
        <v>6531</v>
      </c>
      <c r="E5569" s="585"/>
      <c r="F5569" s="585"/>
    </row>
    <row r="5570" spans="1:6" ht="17.5" customHeight="1" thickBot="1">
      <c r="A5570" s="593" t="s">
        <v>12764</v>
      </c>
      <c r="B5570" s="594">
        <v>6</v>
      </c>
      <c r="C5570" s="595" t="s">
        <v>12753</v>
      </c>
      <c r="D5570" s="596" t="s">
        <v>6531</v>
      </c>
      <c r="E5570" s="585"/>
      <c r="F5570" s="585"/>
    </row>
    <row r="5571" spans="1:6" ht="17.5" customHeight="1" thickBot="1">
      <c r="A5571" s="593" t="s">
        <v>12765</v>
      </c>
      <c r="B5571" s="594">
        <v>6</v>
      </c>
      <c r="C5571" s="595" t="s">
        <v>12536</v>
      </c>
      <c r="D5571" s="596" t="s">
        <v>6531</v>
      </c>
      <c r="E5571" s="585"/>
      <c r="F5571" s="585"/>
    </row>
    <row r="5572" spans="1:6" ht="17.5" customHeight="1" thickBot="1">
      <c r="A5572" s="593" t="s">
        <v>12766</v>
      </c>
      <c r="B5572" s="594">
        <v>6</v>
      </c>
      <c r="C5572" s="595" t="s">
        <v>12753</v>
      </c>
      <c r="D5572" s="596" t="s">
        <v>6531</v>
      </c>
      <c r="E5572" s="585"/>
      <c r="F5572" s="585"/>
    </row>
    <row r="5573" spans="1:6" ht="17.5" customHeight="1" thickBot="1">
      <c r="A5573" s="593" t="s">
        <v>12767</v>
      </c>
      <c r="B5573" s="594">
        <v>6</v>
      </c>
      <c r="C5573" s="595" t="s">
        <v>12536</v>
      </c>
      <c r="D5573" s="596" t="s">
        <v>6531</v>
      </c>
      <c r="E5573" s="585"/>
      <c r="F5573" s="585"/>
    </row>
    <row r="5574" spans="1:6" ht="17.5" customHeight="1" thickBot="1">
      <c r="A5574" s="593" t="s">
        <v>12768</v>
      </c>
      <c r="B5574" s="594">
        <v>6</v>
      </c>
      <c r="C5574" s="595" t="s">
        <v>12753</v>
      </c>
      <c r="D5574" s="596" t="s">
        <v>6531</v>
      </c>
      <c r="E5574" s="585"/>
      <c r="F5574" s="585"/>
    </row>
    <row r="5575" spans="1:6" ht="17.5" customHeight="1" thickBot="1">
      <c r="A5575" s="593" t="s">
        <v>12769</v>
      </c>
      <c r="B5575" s="594">
        <v>6</v>
      </c>
      <c r="C5575" s="595" t="s">
        <v>12755</v>
      </c>
      <c r="D5575" s="596" t="s">
        <v>6531</v>
      </c>
      <c r="E5575" s="585"/>
      <c r="F5575" s="585"/>
    </row>
    <row r="5576" spans="1:6" ht="17.5" customHeight="1" thickBot="1">
      <c r="A5576" s="593" t="s">
        <v>12770</v>
      </c>
      <c r="B5576" s="594">
        <v>6</v>
      </c>
      <c r="C5576" s="595" t="s">
        <v>12540</v>
      </c>
      <c r="D5576" s="596" t="s">
        <v>6531</v>
      </c>
      <c r="E5576" s="585"/>
      <c r="F5576" s="585"/>
    </row>
    <row r="5577" spans="1:6" ht="17.5" customHeight="1" thickBot="1">
      <c r="A5577" s="593" t="s">
        <v>12771</v>
      </c>
      <c r="B5577" s="594">
        <v>6</v>
      </c>
      <c r="C5577" s="595" t="s">
        <v>12753</v>
      </c>
      <c r="D5577" s="596" t="s">
        <v>6531</v>
      </c>
      <c r="E5577" s="585"/>
      <c r="F5577" s="585"/>
    </row>
    <row r="5578" spans="1:6" ht="17.5" customHeight="1" thickBot="1">
      <c r="A5578" s="593" t="s">
        <v>12772</v>
      </c>
      <c r="B5578" s="594">
        <v>6</v>
      </c>
      <c r="C5578" s="595" t="s">
        <v>12540</v>
      </c>
      <c r="D5578" s="596" t="s">
        <v>6531</v>
      </c>
      <c r="E5578" s="585"/>
      <c r="F5578" s="585"/>
    </row>
    <row r="5579" spans="1:6" ht="17.5" customHeight="1" thickBot="1">
      <c r="A5579" s="593" t="s">
        <v>12773</v>
      </c>
      <c r="B5579" s="594">
        <v>6</v>
      </c>
      <c r="C5579" s="595" t="s">
        <v>12753</v>
      </c>
      <c r="D5579" s="596" t="s">
        <v>6531</v>
      </c>
      <c r="E5579" s="585"/>
      <c r="F5579" s="585"/>
    </row>
    <row r="5580" spans="1:6" ht="17.5" customHeight="1" thickBot="1">
      <c r="A5580" s="593" t="s">
        <v>12774</v>
      </c>
      <c r="B5580" s="594">
        <v>6</v>
      </c>
      <c r="C5580" s="595" t="s">
        <v>12775</v>
      </c>
      <c r="D5580" s="596" t="s">
        <v>6531</v>
      </c>
      <c r="E5580" s="585"/>
      <c r="F5580" s="585"/>
    </row>
    <row r="5581" spans="1:6" ht="17.5" customHeight="1" thickBot="1">
      <c r="A5581" s="593" t="s">
        <v>12776</v>
      </c>
      <c r="B5581" s="594">
        <v>6</v>
      </c>
      <c r="C5581" s="595" t="s">
        <v>12536</v>
      </c>
      <c r="D5581" s="596" t="s">
        <v>6531</v>
      </c>
      <c r="E5581" s="585"/>
      <c r="F5581" s="585"/>
    </row>
    <row r="5582" spans="1:6" ht="17.5" customHeight="1" thickBot="1">
      <c r="A5582" s="593" t="s">
        <v>12777</v>
      </c>
      <c r="B5582" s="594">
        <v>6</v>
      </c>
      <c r="C5582" s="595" t="s">
        <v>12534</v>
      </c>
      <c r="D5582" s="596" t="s">
        <v>6531</v>
      </c>
      <c r="E5582" s="585"/>
      <c r="F5582" s="585"/>
    </row>
    <row r="5583" spans="1:6" ht="17.5" customHeight="1" thickBot="1">
      <c r="A5583" s="593" t="s">
        <v>12778</v>
      </c>
      <c r="B5583" s="594">
        <v>6</v>
      </c>
      <c r="C5583" s="595" t="s">
        <v>12761</v>
      </c>
      <c r="D5583" s="596" t="s">
        <v>6531</v>
      </c>
      <c r="E5583" s="585"/>
      <c r="F5583" s="585"/>
    </row>
    <row r="5584" spans="1:6" ht="17.5" customHeight="1" thickBot="1">
      <c r="A5584" s="593" t="s">
        <v>12779</v>
      </c>
      <c r="B5584" s="594">
        <v>6</v>
      </c>
      <c r="C5584" s="595" t="s">
        <v>12564</v>
      </c>
      <c r="D5584" s="596" t="s">
        <v>6531</v>
      </c>
      <c r="E5584" s="585"/>
      <c r="F5584" s="585"/>
    </row>
    <row r="5585" spans="1:6" ht="17.5" customHeight="1" thickBot="1">
      <c r="A5585" s="593" t="s">
        <v>12780</v>
      </c>
      <c r="B5585" s="594">
        <v>6</v>
      </c>
      <c r="C5585" s="595" t="s">
        <v>12534</v>
      </c>
      <c r="D5585" s="596" t="s">
        <v>6531</v>
      </c>
      <c r="E5585" s="585"/>
      <c r="F5585" s="585"/>
    </row>
    <row r="5586" spans="1:6" ht="17.5" customHeight="1" thickBot="1">
      <c r="A5586" s="593" t="s">
        <v>12781</v>
      </c>
      <c r="B5586" s="594">
        <v>6</v>
      </c>
      <c r="C5586" s="595" t="s">
        <v>12782</v>
      </c>
      <c r="D5586" s="596" t="s">
        <v>6531</v>
      </c>
      <c r="E5586" s="585"/>
      <c r="F5586" s="585"/>
    </row>
    <row r="5587" spans="1:6" ht="17.5" customHeight="1" thickBot="1">
      <c r="A5587" s="593" t="s">
        <v>12783</v>
      </c>
      <c r="B5587" s="594">
        <v>6</v>
      </c>
      <c r="C5587" s="595" t="s">
        <v>12564</v>
      </c>
      <c r="D5587" s="596" t="s">
        <v>6531</v>
      </c>
      <c r="E5587" s="585"/>
      <c r="F5587" s="585"/>
    </row>
    <row r="5588" spans="1:6" ht="17.5" customHeight="1" thickBot="1">
      <c r="A5588" s="593" t="s">
        <v>12784</v>
      </c>
      <c r="B5588" s="594">
        <v>6</v>
      </c>
      <c r="C5588" s="595" t="s">
        <v>12601</v>
      </c>
      <c r="D5588" s="596" t="s">
        <v>6531</v>
      </c>
      <c r="E5588" s="585"/>
      <c r="F5588" s="585"/>
    </row>
    <row r="5589" spans="1:6" ht="17.5" customHeight="1" thickBot="1">
      <c r="A5589" s="593" t="s">
        <v>12785</v>
      </c>
      <c r="B5589" s="594">
        <v>6</v>
      </c>
      <c r="C5589" s="595" t="s">
        <v>12564</v>
      </c>
      <c r="D5589" s="596" t="s">
        <v>6531</v>
      </c>
      <c r="E5589" s="585"/>
      <c r="F5589" s="585"/>
    </row>
    <row r="5590" spans="1:6" ht="17.5" customHeight="1" thickBot="1">
      <c r="A5590" s="593" t="s">
        <v>12786</v>
      </c>
      <c r="B5590" s="594">
        <v>6</v>
      </c>
      <c r="C5590" s="595" t="s">
        <v>12601</v>
      </c>
      <c r="D5590" s="596" t="s">
        <v>6531</v>
      </c>
      <c r="E5590" s="585"/>
      <c r="F5590" s="585"/>
    </row>
    <row r="5591" spans="1:6" ht="17.5" customHeight="1" thickBot="1">
      <c r="A5591" s="593" t="s">
        <v>12787</v>
      </c>
      <c r="B5591" s="594">
        <v>6</v>
      </c>
      <c r="C5591" s="595" t="s">
        <v>12750</v>
      </c>
      <c r="D5591" s="596" t="s">
        <v>6531</v>
      </c>
      <c r="E5591" s="585"/>
      <c r="F5591" s="585"/>
    </row>
    <row r="5592" spans="1:6" ht="17.5" customHeight="1" thickBot="1">
      <c r="A5592" s="593" t="s">
        <v>12788</v>
      </c>
      <c r="B5592" s="594">
        <v>6</v>
      </c>
      <c r="C5592" s="595" t="s">
        <v>12536</v>
      </c>
      <c r="D5592" s="596" t="s">
        <v>6531</v>
      </c>
      <c r="E5592" s="585"/>
      <c r="F5592" s="585"/>
    </row>
    <row r="5593" spans="1:6" ht="17.5" customHeight="1" thickBot="1">
      <c r="A5593" s="593" t="s">
        <v>12789</v>
      </c>
      <c r="B5593" s="594">
        <v>6</v>
      </c>
      <c r="C5593" s="595" t="s">
        <v>12753</v>
      </c>
      <c r="D5593" s="596" t="s">
        <v>6531</v>
      </c>
      <c r="E5593" s="585"/>
      <c r="F5593" s="585"/>
    </row>
    <row r="5594" spans="1:6" ht="17.5" customHeight="1" thickBot="1">
      <c r="A5594" s="593" t="s">
        <v>12790</v>
      </c>
      <c r="B5594" s="594">
        <v>6</v>
      </c>
      <c r="C5594" s="595" t="s">
        <v>12755</v>
      </c>
      <c r="D5594" s="596" t="s">
        <v>6531</v>
      </c>
      <c r="E5594" s="585"/>
      <c r="F5594" s="585"/>
    </row>
    <row r="5595" spans="1:6" ht="17.5" customHeight="1" thickBot="1">
      <c r="A5595" s="593" t="s">
        <v>12791</v>
      </c>
      <c r="B5595" s="594">
        <v>6</v>
      </c>
      <c r="C5595" s="595" t="s">
        <v>12564</v>
      </c>
      <c r="D5595" s="596" t="s">
        <v>6531</v>
      </c>
      <c r="E5595" s="585"/>
      <c r="F5595" s="585"/>
    </row>
    <row r="5596" spans="1:6" ht="17.5" customHeight="1" thickBot="1">
      <c r="A5596" s="593" t="s">
        <v>12792</v>
      </c>
      <c r="B5596" s="594">
        <v>6</v>
      </c>
      <c r="C5596" s="595" t="s">
        <v>12753</v>
      </c>
      <c r="D5596" s="596" t="s">
        <v>6531</v>
      </c>
      <c r="E5596" s="585"/>
      <c r="F5596" s="585"/>
    </row>
    <row r="5597" spans="1:6" ht="17.5" customHeight="1" thickBot="1">
      <c r="A5597" s="593" t="s">
        <v>12793</v>
      </c>
      <c r="B5597" s="594">
        <v>6</v>
      </c>
      <c r="C5597" s="595" t="s">
        <v>12564</v>
      </c>
      <c r="D5597" s="596" t="s">
        <v>6531</v>
      </c>
      <c r="E5597" s="585"/>
      <c r="F5597" s="585"/>
    </row>
    <row r="5598" spans="1:6" ht="17.5" customHeight="1" thickBot="1">
      <c r="A5598" s="593" t="s">
        <v>12794</v>
      </c>
      <c r="B5598" s="594">
        <v>6</v>
      </c>
      <c r="C5598" s="595" t="s">
        <v>12753</v>
      </c>
      <c r="D5598" s="596" t="s">
        <v>6531</v>
      </c>
      <c r="E5598" s="585"/>
      <c r="F5598" s="585"/>
    </row>
    <row r="5599" spans="1:6" ht="17.5" customHeight="1" thickBot="1">
      <c r="A5599" s="593" t="s">
        <v>12795</v>
      </c>
      <c r="B5599" s="594">
        <v>6</v>
      </c>
      <c r="C5599" s="595" t="s">
        <v>12796</v>
      </c>
      <c r="D5599" s="596" t="s">
        <v>6531</v>
      </c>
      <c r="E5599" s="585"/>
      <c r="F5599" s="585"/>
    </row>
    <row r="5600" spans="1:6" ht="17.5" customHeight="1" thickBot="1">
      <c r="A5600" s="593" t="s">
        <v>12797</v>
      </c>
      <c r="B5600" s="594">
        <v>6</v>
      </c>
      <c r="C5600" s="595" t="s">
        <v>12536</v>
      </c>
      <c r="D5600" s="596" t="s">
        <v>6531</v>
      </c>
      <c r="E5600" s="585"/>
      <c r="F5600" s="585"/>
    </row>
    <row r="5601" spans="1:6" ht="17.5" customHeight="1" thickBot="1">
      <c r="A5601" s="593" t="s">
        <v>12798</v>
      </c>
      <c r="B5601" s="594">
        <v>6</v>
      </c>
      <c r="C5601" s="595" t="s">
        <v>12543</v>
      </c>
      <c r="D5601" s="596" t="s">
        <v>6531</v>
      </c>
      <c r="E5601" s="585"/>
      <c r="F5601" s="585"/>
    </row>
    <row r="5602" spans="1:6" ht="17.5" customHeight="1" thickBot="1">
      <c r="A5602" s="593" t="s">
        <v>12799</v>
      </c>
      <c r="B5602" s="594">
        <v>6</v>
      </c>
      <c r="C5602" s="595" t="s">
        <v>12800</v>
      </c>
      <c r="D5602" s="596" t="s">
        <v>6531</v>
      </c>
      <c r="E5602" s="585"/>
      <c r="F5602" s="585"/>
    </row>
    <row r="5603" spans="1:6" ht="17.5" customHeight="1" thickBot="1">
      <c r="A5603" s="593" t="s">
        <v>12801</v>
      </c>
      <c r="B5603" s="594">
        <v>6</v>
      </c>
      <c r="C5603" s="595" t="s">
        <v>12564</v>
      </c>
      <c r="D5603" s="596" t="s">
        <v>6531</v>
      </c>
      <c r="E5603" s="585"/>
      <c r="F5603" s="585"/>
    </row>
    <row r="5604" spans="1:6" ht="17.5" customHeight="1" thickBot="1">
      <c r="A5604" s="593" t="s">
        <v>12802</v>
      </c>
      <c r="B5604" s="594">
        <v>6</v>
      </c>
      <c r="C5604" s="595" t="s">
        <v>12543</v>
      </c>
      <c r="D5604" s="596" t="s">
        <v>6531</v>
      </c>
      <c r="E5604" s="585"/>
      <c r="F5604" s="585"/>
    </row>
    <row r="5605" spans="1:6" ht="17.5" customHeight="1" thickBot="1">
      <c r="A5605" s="593" t="s">
        <v>12803</v>
      </c>
      <c r="B5605" s="594">
        <v>6</v>
      </c>
      <c r="C5605" s="595" t="s">
        <v>12782</v>
      </c>
      <c r="D5605" s="596" t="s">
        <v>6531</v>
      </c>
      <c r="E5605" s="585"/>
      <c r="F5605" s="585"/>
    </row>
    <row r="5606" spans="1:6" ht="17.5" customHeight="1" thickBot="1">
      <c r="A5606" s="593" t="s">
        <v>12804</v>
      </c>
      <c r="B5606" s="594">
        <v>6</v>
      </c>
      <c r="C5606" s="595" t="s">
        <v>12564</v>
      </c>
      <c r="D5606" s="596" t="s">
        <v>6531</v>
      </c>
      <c r="E5606" s="585"/>
      <c r="F5606" s="585"/>
    </row>
    <row r="5607" spans="1:6" ht="17.5" customHeight="1" thickBot="1">
      <c r="A5607" s="593" t="s">
        <v>12805</v>
      </c>
      <c r="B5607" s="594">
        <v>6</v>
      </c>
      <c r="C5607" s="595" t="s">
        <v>12601</v>
      </c>
      <c r="D5607" s="596" t="s">
        <v>6531</v>
      </c>
      <c r="E5607" s="585"/>
      <c r="F5607" s="585"/>
    </row>
    <row r="5608" spans="1:6" ht="17.5" customHeight="1" thickBot="1">
      <c r="A5608" s="593" t="s">
        <v>12806</v>
      </c>
      <c r="B5608" s="594">
        <v>6</v>
      </c>
      <c r="C5608" s="595" t="s">
        <v>12807</v>
      </c>
      <c r="D5608" s="596" t="s">
        <v>6531</v>
      </c>
      <c r="E5608" s="585"/>
      <c r="F5608" s="585"/>
    </row>
    <row r="5609" spans="1:6" ht="17.5" customHeight="1" thickBot="1">
      <c r="A5609" s="593" t="s">
        <v>12808</v>
      </c>
      <c r="B5609" s="594">
        <v>6</v>
      </c>
      <c r="C5609" s="595" t="s">
        <v>12583</v>
      </c>
      <c r="D5609" s="596" t="s">
        <v>6531</v>
      </c>
      <c r="E5609" s="585"/>
      <c r="F5609" s="585"/>
    </row>
    <row r="5610" spans="1:6" ht="17.5" customHeight="1" thickBot="1">
      <c r="A5610" s="593" t="s">
        <v>12809</v>
      </c>
      <c r="B5610" s="594">
        <v>6</v>
      </c>
      <c r="C5610" s="595" t="s">
        <v>12589</v>
      </c>
      <c r="D5610" s="596" t="s">
        <v>6531</v>
      </c>
      <c r="E5610" s="585"/>
      <c r="F5610" s="585"/>
    </row>
    <row r="5611" spans="1:6" ht="17.5" customHeight="1" thickBot="1">
      <c r="A5611" s="593" t="s">
        <v>12810</v>
      </c>
      <c r="B5611" s="594">
        <v>6</v>
      </c>
      <c r="C5611" s="595" t="s">
        <v>12811</v>
      </c>
      <c r="D5611" s="596" t="s">
        <v>6531</v>
      </c>
      <c r="E5611" s="585"/>
      <c r="F5611" s="585"/>
    </row>
    <row r="5612" spans="1:6" ht="17.5" customHeight="1" thickBot="1">
      <c r="A5612" s="593" t="s">
        <v>12812</v>
      </c>
      <c r="B5612" s="594">
        <v>6</v>
      </c>
      <c r="C5612" s="595" t="s">
        <v>12750</v>
      </c>
      <c r="D5612" s="596" t="s">
        <v>6531</v>
      </c>
      <c r="E5612" s="585"/>
      <c r="F5612" s="585"/>
    </row>
    <row r="5613" spans="1:6" ht="17.5" customHeight="1" thickBot="1">
      <c r="A5613" s="593" t="s">
        <v>12813</v>
      </c>
      <c r="B5613" s="594">
        <v>6</v>
      </c>
      <c r="C5613" s="595" t="s">
        <v>12536</v>
      </c>
      <c r="D5613" s="596" t="s">
        <v>6531</v>
      </c>
      <c r="E5613" s="585"/>
      <c r="F5613" s="585"/>
    </row>
    <row r="5614" spans="1:6" ht="17.5" customHeight="1" thickBot="1">
      <c r="A5614" s="593" t="s">
        <v>12814</v>
      </c>
      <c r="B5614" s="594">
        <v>6</v>
      </c>
      <c r="C5614" s="595" t="s">
        <v>12753</v>
      </c>
      <c r="D5614" s="596" t="s">
        <v>6531</v>
      </c>
      <c r="E5614" s="585"/>
      <c r="F5614" s="585"/>
    </row>
    <row r="5615" spans="1:6" ht="17.5" customHeight="1" thickBot="1">
      <c r="A5615" s="593" t="s">
        <v>12815</v>
      </c>
      <c r="B5615" s="594">
        <v>6</v>
      </c>
      <c r="C5615" s="595" t="s">
        <v>12750</v>
      </c>
      <c r="D5615" s="596" t="s">
        <v>6531</v>
      </c>
      <c r="E5615" s="585"/>
      <c r="F5615" s="585"/>
    </row>
    <row r="5616" spans="1:6" ht="17.5" customHeight="1" thickBot="1">
      <c r="A5616" s="593" t="s">
        <v>12816</v>
      </c>
      <c r="B5616" s="594">
        <v>6</v>
      </c>
      <c r="C5616" s="595" t="s">
        <v>12536</v>
      </c>
      <c r="D5616" s="596" t="s">
        <v>6531</v>
      </c>
      <c r="E5616" s="585"/>
      <c r="F5616" s="585"/>
    </row>
    <row r="5617" spans="1:6" ht="17.5" customHeight="1" thickBot="1">
      <c r="A5617" s="593" t="s">
        <v>12817</v>
      </c>
      <c r="B5617" s="594">
        <v>6</v>
      </c>
      <c r="C5617" s="595" t="s">
        <v>12753</v>
      </c>
      <c r="D5617" s="596" t="s">
        <v>6531</v>
      </c>
      <c r="E5617" s="585"/>
      <c r="F5617" s="585"/>
    </row>
    <row r="5618" spans="1:6" ht="17.5" customHeight="1" thickBot="1">
      <c r="A5618" s="593" t="s">
        <v>12818</v>
      </c>
      <c r="B5618" s="594">
        <v>6</v>
      </c>
      <c r="C5618" s="595" t="s">
        <v>12750</v>
      </c>
      <c r="D5618" s="596" t="s">
        <v>6531</v>
      </c>
      <c r="E5618" s="585"/>
      <c r="F5618" s="585"/>
    </row>
    <row r="5619" spans="1:6" ht="17.5" customHeight="1" thickBot="1">
      <c r="A5619" s="593" t="s">
        <v>12819</v>
      </c>
      <c r="B5619" s="594">
        <v>6</v>
      </c>
      <c r="C5619" s="595" t="s">
        <v>12755</v>
      </c>
      <c r="D5619" s="596" t="s">
        <v>6531</v>
      </c>
      <c r="E5619" s="585"/>
      <c r="F5619" s="585"/>
    </row>
    <row r="5620" spans="1:6" ht="17.5" customHeight="1" thickBot="1">
      <c r="A5620" s="593" t="s">
        <v>12820</v>
      </c>
      <c r="B5620" s="594">
        <v>6</v>
      </c>
      <c r="C5620" s="595" t="s">
        <v>12564</v>
      </c>
      <c r="D5620" s="596" t="s">
        <v>6531</v>
      </c>
      <c r="E5620" s="585"/>
      <c r="F5620" s="585"/>
    </row>
    <row r="5621" spans="1:6" ht="17.5" customHeight="1" thickBot="1">
      <c r="A5621" s="593" t="s">
        <v>12821</v>
      </c>
      <c r="B5621" s="594">
        <v>6</v>
      </c>
      <c r="C5621" s="595" t="s">
        <v>12753</v>
      </c>
      <c r="D5621" s="596" t="s">
        <v>6531</v>
      </c>
      <c r="E5621" s="585"/>
      <c r="F5621" s="585"/>
    </row>
    <row r="5622" spans="1:6" ht="17.5" customHeight="1" thickBot="1">
      <c r="A5622" s="593" t="s">
        <v>12822</v>
      </c>
      <c r="B5622" s="594">
        <v>6</v>
      </c>
      <c r="C5622" s="595" t="s">
        <v>12823</v>
      </c>
      <c r="D5622" s="596" t="s">
        <v>6531</v>
      </c>
      <c r="E5622" s="585"/>
      <c r="F5622" s="585"/>
    </row>
    <row r="5623" spans="1:6" ht="17.5" customHeight="1" thickBot="1">
      <c r="A5623" s="593" t="s">
        <v>12824</v>
      </c>
      <c r="B5623" s="594">
        <v>6</v>
      </c>
      <c r="C5623" s="595" t="s">
        <v>12536</v>
      </c>
      <c r="D5623" s="596" t="s">
        <v>6531</v>
      </c>
      <c r="E5623" s="585"/>
      <c r="F5623" s="585"/>
    </row>
    <row r="5624" spans="1:6" ht="17.5" customHeight="1" thickBot="1">
      <c r="A5624" s="593" t="s">
        <v>12825</v>
      </c>
      <c r="B5624" s="594">
        <v>6</v>
      </c>
      <c r="C5624" s="595" t="s">
        <v>12707</v>
      </c>
      <c r="D5624" s="596" t="s">
        <v>6531</v>
      </c>
      <c r="E5624" s="585"/>
      <c r="F5624" s="585"/>
    </row>
    <row r="5625" spans="1:6" ht="17.5" customHeight="1" thickBot="1">
      <c r="A5625" s="593" t="s">
        <v>12826</v>
      </c>
      <c r="B5625" s="594">
        <v>6</v>
      </c>
      <c r="C5625" s="595" t="s">
        <v>12536</v>
      </c>
      <c r="D5625" s="596" t="s">
        <v>6531</v>
      </c>
      <c r="E5625" s="585"/>
      <c r="F5625" s="585"/>
    </row>
    <row r="5626" spans="1:6" ht="17.5" customHeight="1" thickBot="1">
      <c r="A5626" s="593" t="s">
        <v>12827</v>
      </c>
      <c r="B5626" s="594">
        <v>6</v>
      </c>
      <c r="C5626" s="595" t="s">
        <v>12559</v>
      </c>
      <c r="D5626" s="596" t="s">
        <v>6531</v>
      </c>
      <c r="E5626" s="585"/>
      <c r="F5626" s="585"/>
    </row>
    <row r="5627" spans="1:6" ht="17.5" customHeight="1" thickBot="1">
      <c r="A5627" s="593" t="s">
        <v>12828</v>
      </c>
      <c r="B5627" s="594">
        <v>6</v>
      </c>
      <c r="C5627" s="595" t="s">
        <v>12536</v>
      </c>
      <c r="D5627" s="596" t="s">
        <v>6531</v>
      </c>
      <c r="E5627" s="585"/>
      <c r="F5627" s="585"/>
    </row>
    <row r="5628" spans="1:6" ht="17.5" customHeight="1" thickBot="1">
      <c r="A5628" s="593" t="s">
        <v>12829</v>
      </c>
      <c r="B5628" s="594">
        <v>6</v>
      </c>
      <c r="C5628" s="595" t="s">
        <v>12830</v>
      </c>
      <c r="D5628" s="596" t="s">
        <v>6531</v>
      </c>
      <c r="E5628" s="585"/>
      <c r="F5628" s="585"/>
    </row>
    <row r="5629" spans="1:6" ht="17.5" customHeight="1" thickBot="1">
      <c r="A5629" s="593" t="s">
        <v>12831</v>
      </c>
      <c r="B5629" s="594">
        <v>6</v>
      </c>
      <c r="C5629" s="595" t="s">
        <v>12540</v>
      </c>
      <c r="D5629" s="596" t="s">
        <v>6531</v>
      </c>
      <c r="E5629" s="585"/>
      <c r="F5629" s="585"/>
    </row>
    <row r="5630" spans="1:6" ht="17.5" customHeight="1" thickBot="1">
      <c r="A5630" s="593" t="s">
        <v>12832</v>
      </c>
      <c r="B5630" s="594">
        <v>6</v>
      </c>
      <c r="C5630" s="595" t="s">
        <v>12559</v>
      </c>
      <c r="D5630" s="596" t="s">
        <v>6531</v>
      </c>
      <c r="E5630" s="585"/>
      <c r="F5630" s="585"/>
    </row>
    <row r="5631" spans="1:6" ht="17.5" customHeight="1" thickBot="1">
      <c r="A5631" s="593" t="s">
        <v>12833</v>
      </c>
      <c r="B5631" s="594">
        <v>6</v>
      </c>
      <c r="C5631" s="595" t="s">
        <v>12536</v>
      </c>
      <c r="D5631" s="596" t="s">
        <v>6531</v>
      </c>
      <c r="E5631" s="585"/>
      <c r="F5631" s="585"/>
    </row>
    <row r="5632" spans="1:6" ht="17.5" customHeight="1" thickBot="1">
      <c r="A5632" s="593" t="s">
        <v>12834</v>
      </c>
      <c r="B5632" s="594">
        <v>6</v>
      </c>
      <c r="C5632" s="595" t="s">
        <v>12564</v>
      </c>
      <c r="D5632" s="596" t="s">
        <v>6531</v>
      </c>
      <c r="E5632" s="585"/>
      <c r="F5632" s="585"/>
    </row>
    <row r="5633" spans="1:6" ht="17.5" customHeight="1" thickBot="1">
      <c r="A5633" s="593" t="s">
        <v>12835</v>
      </c>
      <c r="B5633" s="594">
        <v>6</v>
      </c>
      <c r="C5633" s="595" t="s">
        <v>12707</v>
      </c>
      <c r="D5633" s="596" t="s">
        <v>6531</v>
      </c>
      <c r="E5633" s="585"/>
      <c r="F5633" s="585"/>
    </row>
    <row r="5634" spans="1:6" ht="17.5" customHeight="1" thickBot="1">
      <c r="A5634" s="593" t="s">
        <v>12836</v>
      </c>
      <c r="B5634" s="594">
        <v>6</v>
      </c>
      <c r="C5634" s="595" t="s">
        <v>12536</v>
      </c>
      <c r="D5634" s="596" t="s">
        <v>6531</v>
      </c>
      <c r="E5634" s="585"/>
      <c r="F5634" s="585"/>
    </row>
    <row r="5635" spans="1:6" ht="17.5" customHeight="1" thickBot="1">
      <c r="A5635" s="593" t="s">
        <v>12837</v>
      </c>
      <c r="B5635" s="594">
        <v>6</v>
      </c>
      <c r="C5635" s="595" t="s">
        <v>12559</v>
      </c>
      <c r="D5635" s="596" t="s">
        <v>6531</v>
      </c>
      <c r="E5635" s="585"/>
      <c r="F5635" s="585"/>
    </row>
    <row r="5636" spans="1:6" ht="17.5" customHeight="1" thickBot="1">
      <c r="A5636" s="593" t="s">
        <v>12838</v>
      </c>
      <c r="B5636" s="594">
        <v>6</v>
      </c>
      <c r="C5636" s="595" t="s">
        <v>12830</v>
      </c>
      <c r="D5636" s="596" t="s">
        <v>6531</v>
      </c>
      <c r="E5636" s="585"/>
      <c r="F5636" s="585"/>
    </row>
    <row r="5637" spans="1:6" ht="17.5" customHeight="1" thickBot="1">
      <c r="A5637" s="593" t="s">
        <v>12839</v>
      </c>
      <c r="B5637" s="594">
        <v>6</v>
      </c>
      <c r="C5637" s="595" t="s">
        <v>12540</v>
      </c>
      <c r="D5637" s="596" t="s">
        <v>6531</v>
      </c>
      <c r="E5637" s="585"/>
      <c r="F5637" s="585"/>
    </row>
    <row r="5638" spans="1:6" ht="17.5" customHeight="1" thickBot="1">
      <c r="A5638" s="593" t="s">
        <v>12840</v>
      </c>
      <c r="B5638" s="594">
        <v>6</v>
      </c>
      <c r="C5638" s="595" t="s">
        <v>12559</v>
      </c>
      <c r="D5638" s="596" t="s">
        <v>6531</v>
      </c>
      <c r="E5638" s="585"/>
      <c r="F5638" s="585"/>
    </row>
    <row r="5639" spans="1:6" ht="17.5" customHeight="1" thickBot="1">
      <c r="A5639" s="593" t="s">
        <v>12841</v>
      </c>
      <c r="B5639" s="594">
        <v>6</v>
      </c>
      <c r="C5639" s="595" t="s">
        <v>12536</v>
      </c>
      <c r="D5639" s="596" t="s">
        <v>6531</v>
      </c>
      <c r="E5639" s="585"/>
      <c r="F5639" s="585"/>
    </row>
    <row r="5640" spans="1:6" ht="17.5" customHeight="1" thickBot="1">
      <c r="A5640" s="593" t="s">
        <v>12842</v>
      </c>
      <c r="B5640" s="594">
        <v>6</v>
      </c>
      <c r="C5640" s="595" t="s">
        <v>12564</v>
      </c>
      <c r="D5640" s="596" t="s">
        <v>6531</v>
      </c>
      <c r="E5640" s="585"/>
      <c r="F5640" s="585"/>
    </row>
    <row r="5641" spans="1:6" ht="17.5" customHeight="1" thickBot="1">
      <c r="A5641" s="593" t="s">
        <v>12843</v>
      </c>
      <c r="B5641" s="594">
        <v>6</v>
      </c>
      <c r="C5641" s="595" t="s">
        <v>12707</v>
      </c>
      <c r="D5641" s="596" t="s">
        <v>6531</v>
      </c>
      <c r="E5641" s="585"/>
      <c r="F5641" s="585"/>
    </row>
    <row r="5642" spans="1:6" ht="17.5" customHeight="1" thickBot="1">
      <c r="A5642" s="593" t="s">
        <v>12844</v>
      </c>
      <c r="B5642" s="594">
        <v>6</v>
      </c>
      <c r="C5642" s="595" t="s">
        <v>12536</v>
      </c>
      <c r="D5642" s="596" t="s">
        <v>6531</v>
      </c>
      <c r="E5642" s="585"/>
      <c r="F5642" s="585"/>
    </row>
    <row r="5643" spans="1:6" ht="17.5" customHeight="1" thickBot="1">
      <c r="A5643" s="593" t="s">
        <v>12845</v>
      </c>
      <c r="B5643" s="594">
        <v>6</v>
      </c>
      <c r="C5643" s="595" t="s">
        <v>12559</v>
      </c>
      <c r="D5643" s="596" t="s">
        <v>6531</v>
      </c>
      <c r="E5643" s="585"/>
      <c r="F5643" s="585"/>
    </row>
    <row r="5644" spans="1:6" ht="17.5" customHeight="1" thickBot="1">
      <c r="A5644" s="593" t="s">
        <v>12846</v>
      </c>
      <c r="B5644" s="594">
        <v>6</v>
      </c>
      <c r="C5644" s="595" t="s">
        <v>12830</v>
      </c>
      <c r="D5644" s="596" t="s">
        <v>6531</v>
      </c>
      <c r="E5644" s="585"/>
      <c r="F5644" s="585"/>
    </row>
    <row r="5645" spans="1:6" ht="17.5" customHeight="1" thickBot="1">
      <c r="A5645" s="593" t="s">
        <v>12847</v>
      </c>
      <c r="B5645" s="594">
        <v>6</v>
      </c>
      <c r="C5645" s="595" t="s">
        <v>12564</v>
      </c>
      <c r="D5645" s="596" t="s">
        <v>6531</v>
      </c>
      <c r="E5645" s="585"/>
      <c r="F5645" s="585"/>
    </row>
    <row r="5646" spans="1:6" ht="17.5" customHeight="1" thickBot="1">
      <c r="A5646" s="593" t="s">
        <v>12848</v>
      </c>
      <c r="B5646" s="594">
        <v>6</v>
      </c>
      <c r="C5646" s="595" t="s">
        <v>12849</v>
      </c>
      <c r="D5646" s="596" t="s">
        <v>6531</v>
      </c>
      <c r="E5646" s="585"/>
      <c r="F5646" s="585"/>
    </row>
    <row r="5647" spans="1:6" ht="17.5" customHeight="1" thickBot="1">
      <c r="A5647" s="593" t="s">
        <v>12850</v>
      </c>
      <c r="B5647" s="594">
        <v>6</v>
      </c>
      <c r="C5647" s="595" t="s">
        <v>12540</v>
      </c>
      <c r="D5647" s="596" t="s">
        <v>6531</v>
      </c>
      <c r="E5647" s="585"/>
      <c r="F5647" s="585"/>
    </row>
    <row r="5648" spans="1:6" ht="17.5" customHeight="1" thickBot="1">
      <c r="A5648" s="593" t="s">
        <v>12851</v>
      </c>
      <c r="B5648" s="594">
        <v>6</v>
      </c>
      <c r="C5648" s="595" t="s">
        <v>12559</v>
      </c>
      <c r="D5648" s="596" t="s">
        <v>6531</v>
      </c>
      <c r="E5648" s="585"/>
      <c r="F5648" s="585"/>
    </row>
    <row r="5649" spans="1:6" ht="17.5" customHeight="1" thickBot="1">
      <c r="A5649" s="593" t="s">
        <v>12852</v>
      </c>
      <c r="B5649" s="594">
        <v>3</v>
      </c>
      <c r="C5649" s="595" t="s">
        <v>12853</v>
      </c>
      <c r="D5649" s="596" t="s">
        <v>6531</v>
      </c>
      <c r="E5649" s="585"/>
      <c r="F5649" s="585"/>
    </row>
    <row r="5650" spans="1:6" ht="17.5" customHeight="1" thickBot="1">
      <c r="A5650" s="593" t="s">
        <v>12854</v>
      </c>
      <c r="B5650" s="594">
        <v>15</v>
      </c>
      <c r="C5650" s="595" t="s">
        <v>12855</v>
      </c>
      <c r="D5650" s="596" t="s">
        <v>6531</v>
      </c>
      <c r="E5650" s="585"/>
      <c r="F5650" s="585"/>
    </row>
    <row r="5651" spans="1:6" ht="17.5" customHeight="1" thickBot="1">
      <c r="A5651" s="593" t="s">
        <v>12856</v>
      </c>
      <c r="B5651" s="594">
        <v>6</v>
      </c>
      <c r="C5651" s="595" t="s">
        <v>12857</v>
      </c>
      <c r="D5651" s="596" t="s">
        <v>6531</v>
      </c>
      <c r="E5651" s="585"/>
      <c r="F5651" s="585"/>
    </row>
    <row r="5652" spans="1:6" ht="17.5" customHeight="1" thickBot="1">
      <c r="A5652" s="593" t="s">
        <v>12858</v>
      </c>
      <c r="B5652" s="594">
        <v>6</v>
      </c>
      <c r="C5652" s="595" t="s">
        <v>12564</v>
      </c>
      <c r="D5652" s="596" t="s">
        <v>6531</v>
      </c>
      <c r="E5652" s="585"/>
      <c r="F5652" s="585"/>
    </row>
    <row r="5653" spans="1:6" ht="17.5" customHeight="1" thickBot="1">
      <c r="A5653" s="593" t="s">
        <v>12859</v>
      </c>
      <c r="B5653" s="594">
        <v>6</v>
      </c>
      <c r="C5653" s="595" t="s">
        <v>12583</v>
      </c>
      <c r="D5653" s="596" t="s">
        <v>6531</v>
      </c>
      <c r="E5653" s="585"/>
      <c r="F5653" s="585"/>
    </row>
    <row r="5654" spans="1:6" ht="17.5" customHeight="1" thickBot="1">
      <c r="A5654" s="593" t="s">
        <v>12860</v>
      </c>
      <c r="B5654" s="594">
        <v>6</v>
      </c>
      <c r="C5654" s="595" t="s">
        <v>12782</v>
      </c>
      <c r="D5654" s="596" t="s">
        <v>6531</v>
      </c>
      <c r="E5654" s="585"/>
      <c r="F5654" s="585"/>
    </row>
    <row r="5655" spans="1:6" ht="17.5" customHeight="1" thickBot="1">
      <c r="A5655" s="593" t="s">
        <v>12861</v>
      </c>
      <c r="B5655" s="594">
        <v>6</v>
      </c>
      <c r="C5655" s="595" t="s">
        <v>12564</v>
      </c>
      <c r="D5655" s="596" t="s">
        <v>6531</v>
      </c>
      <c r="E5655" s="585"/>
      <c r="F5655" s="585"/>
    </row>
    <row r="5656" spans="1:6" ht="17.5" customHeight="1" thickBot="1">
      <c r="A5656" s="593" t="s">
        <v>12862</v>
      </c>
      <c r="B5656" s="594">
        <v>6</v>
      </c>
      <c r="C5656" s="595" t="s">
        <v>12601</v>
      </c>
      <c r="D5656" s="596" t="s">
        <v>6531</v>
      </c>
      <c r="E5656" s="585"/>
      <c r="F5656" s="585"/>
    </row>
    <row r="5657" spans="1:6" ht="17.5" customHeight="1" thickBot="1">
      <c r="A5657" s="593" t="s">
        <v>12863</v>
      </c>
      <c r="B5657" s="594">
        <v>6</v>
      </c>
      <c r="C5657" s="595" t="s">
        <v>12864</v>
      </c>
      <c r="D5657" s="596" t="s">
        <v>6531</v>
      </c>
      <c r="E5657" s="585"/>
      <c r="F5657" s="585"/>
    </row>
    <row r="5658" spans="1:6" ht="17.5" customHeight="1" thickBot="1">
      <c r="A5658" s="593" t="s">
        <v>12865</v>
      </c>
      <c r="B5658" s="594">
        <v>6</v>
      </c>
      <c r="C5658" s="595" t="s">
        <v>12536</v>
      </c>
      <c r="D5658" s="596" t="s">
        <v>6531</v>
      </c>
      <c r="E5658" s="585"/>
      <c r="F5658" s="585"/>
    </row>
    <row r="5659" spans="1:6" ht="17.5" customHeight="1" thickBot="1">
      <c r="A5659" s="593" t="s">
        <v>12866</v>
      </c>
      <c r="B5659" s="594">
        <v>6</v>
      </c>
      <c r="C5659" s="595" t="s">
        <v>12583</v>
      </c>
      <c r="D5659" s="596" t="s">
        <v>6531</v>
      </c>
      <c r="E5659" s="585"/>
      <c r="F5659" s="585"/>
    </row>
    <row r="5660" spans="1:6" ht="17.5" customHeight="1" thickBot="1">
      <c r="A5660" s="593" t="s">
        <v>12867</v>
      </c>
      <c r="B5660" s="594">
        <v>6</v>
      </c>
      <c r="C5660" s="595" t="s">
        <v>12868</v>
      </c>
      <c r="D5660" s="596" t="s">
        <v>6531</v>
      </c>
      <c r="E5660" s="585"/>
      <c r="F5660" s="585"/>
    </row>
    <row r="5661" spans="1:6" ht="17.5" customHeight="1" thickBot="1">
      <c r="A5661" s="593" t="s">
        <v>12869</v>
      </c>
      <c r="B5661" s="594">
        <v>6</v>
      </c>
      <c r="C5661" s="595" t="s">
        <v>12536</v>
      </c>
      <c r="D5661" s="596" t="s">
        <v>6531</v>
      </c>
      <c r="E5661" s="585"/>
      <c r="F5661" s="585"/>
    </row>
    <row r="5662" spans="1:6" ht="17.5" customHeight="1" thickBot="1">
      <c r="A5662" s="593" t="s">
        <v>12870</v>
      </c>
      <c r="B5662" s="594">
        <v>6</v>
      </c>
      <c r="C5662" s="595" t="s">
        <v>12601</v>
      </c>
      <c r="D5662" s="596" t="s">
        <v>6531</v>
      </c>
      <c r="E5662" s="585"/>
      <c r="F5662" s="585"/>
    </row>
    <row r="5663" spans="1:6" ht="17.5" customHeight="1" thickBot="1">
      <c r="A5663" s="593" t="s">
        <v>12871</v>
      </c>
      <c r="B5663" s="594">
        <v>6</v>
      </c>
      <c r="C5663" s="595" t="s">
        <v>12564</v>
      </c>
      <c r="D5663" s="596" t="s">
        <v>6531</v>
      </c>
      <c r="E5663" s="585"/>
      <c r="F5663" s="585"/>
    </row>
    <row r="5664" spans="1:6" ht="17.5" customHeight="1" thickBot="1">
      <c r="A5664" s="593" t="s">
        <v>12872</v>
      </c>
      <c r="B5664" s="594">
        <v>6</v>
      </c>
      <c r="C5664" s="595" t="s">
        <v>12564</v>
      </c>
      <c r="D5664" s="596" t="s">
        <v>6531</v>
      </c>
      <c r="E5664" s="585"/>
      <c r="F5664" s="585"/>
    </row>
    <row r="5665" spans="1:6" ht="17.5" customHeight="1" thickBot="1">
      <c r="A5665" s="593" t="s">
        <v>12873</v>
      </c>
      <c r="B5665" s="594">
        <v>6</v>
      </c>
      <c r="C5665" s="595" t="s">
        <v>12601</v>
      </c>
      <c r="D5665" s="596" t="s">
        <v>6531</v>
      </c>
      <c r="E5665" s="585"/>
      <c r="F5665" s="585"/>
    </row>
    <row r="5666" spans="1:6" ht="17.5" customHeight="1" thickBot="1">
      <c r="A5666" s="593" t="s">
        <v>12874</v>
      </c>
      <c r="B5666" s="594">
        <v>6</v>
      </c>
      <c r="C5666" s="595" t="s">
        <v>12601</v>
      </c>
      <c r="D5666" s="596" t="s">
        <v>6531</v>
      </c>
      <c r="E5666" s="585"/>
      <c r="F5666" s="585"/>
    </row>
    <row r="5667" spans="1:6" ht="17.5" customHeight="1" thickBot="1">
      <c r="A5667" s="593" t="s">
        <v>12875</v>
      </c>
      <c r="B5667" s="594">
        <v>6</v>
      </c>
      <c r="C5667" s="595" t="s">
        <v>12601</v>
      </c>
      <c r="D5667" s="596" t="s">
        <v>6531</v>
      </c>
      <c r="E5667" s="585"/>
      <c r="F5667" s="585"/>
    </row>
    <row r="5668" spans="1:6" ht="17.5" customHeight="1" thickBot="1">
      <c r="A5668" s="593" t="s">
        <v>12876</v>
      </c>
      <c r="B5668" s="594">
        <v>6</v>
      </c>
      <c r="C5668" s="595" t="s">
        <v>12543</v>
      </c>
      <c r="D5668" s="596" t="s">
        <v>6531</v>
      </c>
      <c r="E5668" s="585"/>
      <c r="F5668" s="585"/>
    </row>
    <row r="5669" spans="1:6" ht="17.5" customHeight="1" thickBot="1">
      <c r="A5669" s="593" t="s">
        <v>12877</v>
      </c>
      <c r="B5669" s="594">
        <v>6</v>
      </c>
      <c r="C5669" s="595" t="s">
        <v>12543</v>
      </c>
      <c r="D5669" s="596" t="s">
        <v>6531</v>
      </c>
      <c r="E5669" s="585"/>
      <c r="F5669" s="585"/>
    </row>
    <row r="5670" spans="1:6" ht="17.5" customHeight="1" thickBot="1">
      <c r="A5670" s="593" t="s">
        <v>12878</v>
      </c>
      <c r="B5670" s="594">
        <v>6</v>
      </c>
      <c r="C5670" s="595" t="s">
        <v>12543</v>
      </c>
      <c r="D5670" s="596" t="s">
        <v>6531</v>
      </c>
      <c r="E5670" s="585"/>
      <c r="F5670" s="585"/>
    </row>
    <row r="5671" spans="1:6" ht="17.5" customHeight="1" thickBot="1">
      <c r="A5671" s="593" t="s">
        <v>12879</v>
      </c>
      <c r="B5671" s="594">
        <v>6</v>
      </c>
      <c r="C5671" s="595" t="s">
        <v>12880</v>
      </c>
      <c r="D5671" s="596" t="s">
        <v>6531</v>
      </c>
      <c r="E5671" s="585"/>
      <c r="F5671" s="585"/>
    </row>
    <row r="5672" spans="1:6" ht="17.5" customHeight="1" thickBot="1">
      <c r="A5672" s="593" t="s">
        <v>12881</v>
      </c>
      <c r="B5672" s="594">
        <v>6</v>
      </c>
      <c r="C5672" s="595" t="s">
        <v>12564</v>
      </c>
      <c r="D5672" s="596" t="s">
        <v>6531</v>
      </c>
      <c r="E5672" s="585"/>
      <c r="F5672" s="585"/>
    </row>
    <row r="5673" spans="1:6" ht="17.5" customHeight="1" thickBot="1">
      <c r="A5673" s="593" t="s">
        <v>12882</v>
      </c>
      <c r="B5673" s="594">
        <v>6</v>
      </c>
      <c r="C5673" s="595" t="s">
        <v>12601</v>
      </c>
      <c r="D5673" s="596" t="s">
        <v>6531</v>
      </c>
      <c r="E5673" s="585"/>
      <c r="F5673" s="585"/>
    </row>
    <row r="5674" spans="1:6" ht="17.5" customHeight="1" thickBot="1">
      <c r="A5674" s="593" t="s">
        <v>12883</v>
      </c>
      <c r="B5674" s="594">
        <v>6</v>
      </c>
      <c r="C5674" s="595" t="s">
        <v>12536</v>
      </c>
      <c r="D5674" s="596" t="s">
        <v>6531</v>
      </c>
      <c r="E5674" s="585"/>
      <c r="F5674" s="585"/>
    </row>
    <row r="5675" spans="1:6" ht="17.5" customHeight="1" thickBot="1">
      <c r="A5675" s="593" t="s">
        <v>12884</v>
      </c>
      <c r="B5675" s="594">
        <v>6</v>
      </c>
      <c r="C5675" s="595" t="s">
        <v>12601</v>
      </c>
      <c r="D5675" s="596" t="s">
        <v>6531</v>
      </c>
      <c r="E5675" s="585"/>
      <c r="F5675" s="585"/>
    </row>
    <row r="5676" spans="1:6" ht="17.5" customHeight="1" thickBot="1">
      <c r="A5676" s="593" t="s">
        <v>12885</v>
      </c>
      <c r="B5676" s="594">
        <v>6</v>
      </c>
      <c r="C5676" s="595" t="s">
        <v>12886</v>
      </c>
      <c r="D5676" s="596" t="s">
        <v>6531</v>
      </c>
      <c r="E5676" s="585"/>
      <c r="F5676" s="585"/>
    </row>
    <row r="5677" spans="1:6" ht="17.5" customHeight="1" thickBot="1">
      <c r="A5677" s="593" t="s">
        <v>12887</v>
      </c>
      <c r="B5677" s="594">
        <v>6</v>
      </c>
      <c r="C5677" s="595" t="s">
        <v>12888</v>
      </c>
      <c r="D5677" s="596" t="s">
        <v>6531</v>
      </c>
      <c r="E5677" s="585"/>
      <c r="F5677" s="585"/>
    </row>
    <row r="5678" spans="1:6" ht="17.5" customHeight="1" thickBot="1">
      <c r="A5678" s="593" t="s">
        <v>12889</v>
      </c>
      <c r="B5678" s="594">
        <v>6</v>
      </c>
      <c r="C5678" s="595" t="s">
        <v>12753</v>
      </c>
      <c r="D5678" s="596" t="s">
        <v>6531</v>
      </c>
      <c r="E5678" s="585"/>
      <c r="F5678" s="585"/>
    </row>
    <row r="5679" spans="1:6" ht="17.5" customHeight="1" thickBot="1">
      <c r="A5679" s="593" t="s">
        <v>12890</v>
      </c>
      <c r="B5679" s="594">
        <v>6</v>
      </c>
      <c r="C5679" s="595" t="s">
        <v>12536</v>
      </c>
      <c r="D5679" s="596" t="s">
        <v>6531</v>
      </c>
      <c r="E5679" s="585"/>
      <c r="F5679" s="585"/>
    </row>
    <row r="5680" spans="1:6" ht="17.5" customHeight="1" thickBot="1">
      <c r="A5680" s="593" t="s">
        <v>12891</v>
      </c>
      <c r="B5680" s="594">
        <v>6</v>
      </c>
      <c r="C5680" s="595" t="s">
        <v>12888</v>
      </c>
      <c r="D5680" s="596" t="s">
        <v>6531</v>
      </c>
      <c r="E5680" s="585"/>
      <c r="F5680" s="585"/>
    </row>
    <row r="5681" spans="1:6" ht="17.5" customHeight="1" thickBot="1">
      <c r="A5681" s="593" t="s">
        <v>12892</v>
      </c>
      <c r="B5681" s="594">
        <v>6</v>
      </c>
      <c r="C5681" s="595" t="s">
        <v>12893</v>
      </c>
      <c r="D5681" s="596" t="s">
        <v>6531</v>
      </c>
      <c r="E5681" s="585"/>
      <c r="F5681" s="585"/>
    </row>
    <row r="5682" spans="1:6" ht="17.5" customHeight="1" thickBot="1">
      <c r="A5682" s="593" t="s">
        <v>12894</v>
      </c>
      <c r="B5682" s="594">
        <v>6</v>
      </c>
      <c r="C5682" s="595" t="s">
        <v>12753</v>
      </c>
      <c r="D5682" s="596" t="s">
        <v>6531</v>
      </c>
      <c r="E5682" s="585"/>
      <c r="F5682" s="585"/>
    </row>
    <row r="5683" spans="1:6" ht="17.5" customHeight="1" thickBot="1">
      <c r="A5683" s="593" t="s">
        <v>12895</v>
      </c>
      <c r="B5683" s="594">
        <v>6</v>
      </c>
      <c r="C5683" s="595" t="s">
        <v>12536</v>
      </c>
      <c r="D5683" s="596" t="s">
        <v>6531</v>
      </c>
      <c r="E5683" s="585"/>
      <c r="F5683" s="585"/>
    </row>
    <row r="5684" spans="1:6" ht="17.5" customHeight="1" thickBot="1">
      <c r="A5684" s="593" t="s">
        <v>12896</v>
      </c>
      <c r="B5684" s="594">
        <v>6</v>
      </c>
      <c r="C5684" s="595" t="s">
        <v>12888</v>
      </c>
      <c r="D5684" s="596" t="s">
        <v>6531</v>
      </c>
      <c r="E5684" s="585"/>
      <c r="F5684" s="585"/>
    </row>
    <row r="5685" spans="1:6" ht="17.5" customHeight="1" thickBot="1">
      <c r="A5685" s="593" t="s">
        <v>12897</v>
      </c>
      <c r="B5685" s="594">
        <v>6</v>
      </c>
      <c r="C5685" s="595" t="s">
        <v>12898</v>
      </c>
      <c r="D5685" s="596" t="s">
        <v>6531</v>
      </c>
      <c r="E5685" s="585"/>
      <c r="F5685" s="585"/>
    </row>
    <row r="5686" spans="1:6" ht="17.5" customHeight="1" thickBot="1">
      <c r="A5686" s="593" t="s">
        <v>12899</v>
      </c>
      <c r="B5686" s="594">
        <v>6</v>
      </c>
      <c r="C5686" s="595" t="s">
        <v>12534</v>
      </c>
      <c r="D5686" s="596" t="s">
        <v>6531</v>
      </c>
      <c r="E5686" s="585"/>
      <c r="F5686" s="585"/>
    </row>
    <row r="5687" spans="1:6" ht="17.5" customHeight="1" thickBot="1">
      <c r="A5687" s="593" t="s">
        <v>12900</v>
      </c>
      <c r="B5687" s="594">
        <v>6</v>
      </c>
      <c r="C5687" s="595" t="s">
        <v>12536</v>
      </c>
      <c r="D5687" s="596" t="s">
        <v>6531</v>
      </c>
      <c r="E5687" s="585"/>
      <c r="F5687" s="585"/>
    </row>
    <row r="5688" spans="1:6" ht="17.5" customHeight="1" thickBot="1">
      <c r="A5688" s="593" t="s">
        <v>12901</v>
      </c>
      <c r="B5688" s="594">
        <v>6</v>
      </c>
      <c r="C5688" s="595" t="s">
        <v>12902</v>
      </c>
      <c r="D5688" s="596" t="s">
        <v>6531</v>
      </c>
      <c r="E5688" s="585"/>
      <c r="F5688" s="585"/>
    </row>
    <row r="5689" spans="1:6" ht="17.5" customHeight="1" thickBot="1">
      <c r="A5689" s="593" t="s">
        <v>12903</v>
      </c>
      <c r="B5689" s="594">
        <v>6</v>
      </c>
      <c r="C5689" s="595" t="s">
        <v>12811</v>
      </c>
      <c r="D5689" s="596" t="s">
        <v>6531</v>
      </c>
      <c r="E5689" s="585"/>
      <c r="F5689" s="585"/>
    </row>
    <row r="5690" spans="1:6" ht="17.5" customHeight="1" thickBot="1">
      <c r="A5690" s="593" t="s">
        <v>12904</v>
      </c>
      <c r="B5690" s="594">
        <v>6</v>
      </c>
      <c r="C5690" s="595" t="s">
        <v>12905</v>
      </c>
      <c r="D5690" s="596" t="s">
        <v>6531</v>
      </c>
      <c r="E5690" s="585"/>
      <c r="F5690" s="585"/>
    </row>
    <row r="5691" spans="1:6" ht="17.5" customHeight="1" thickBot="1">
      <c r="A5691" s="593" t="s">
        <v>12906</v>
      </c>
      <c r="B5691" s="594">
        <v>6</v>
      </c>
      <c r="C5691" s="595" t="s">
        <v>12583</v>
      </c>
      <c r="D5691" s="596" t="s">
        <v>6531</v>
      </c>
      <c r="E5691" s="585"/>
      <c r="F5691" s="585"/>
    </row>
    <row r="5692" spans="1:6" ht="17.5" customHeight="1" thickBot="1">
      <c r="A5692" s="593" t="s">
        <v>12907</v>
      </c>
      <c r="B5692" s="594">
        <v>6</v>
      </c>
      <c r="C5692" s="595" t="s">
        <v>12750</v>
      </c>
      <c r="D5692" s="596" t="s">
        <v>6531</v>
      </c>
      <c r="E5692" s="585"/>
      <c r="F5692" s="585"/>
    </row>
    <row r="5693" spans="1:6" ht="17.5" customHeight="1" thickBot="1">
      <c r="A5693" s="593" t="s">
        <v>12908</v>
      </c>
      <c r="B5693" s="594">
        <v>6</v>
      </c>
      <c r="C5693" s="595" t="s">
        <v>12536</v>
      </c>
      <c r="D5693" s="596" t="s">
        <v>6531</v>
      </c>
      <c r="E5693" s="585"/>
      <c r="F5693" s="585"/>
    </row>
    <row r="5694" spans="1:6" ht="17.5" customHeight="1" thickBot="1">
      <c r="A5694" s="593" t="s">
        <v>12909</v>
      </c>
      <c r="B5694" s="594">
        <v>6</v>
      </c>
      <c r="C5694" s="595" t="s">
        <v>12753</v>
      </c>
      <c r="D5694" s="596" t="s">
        <v>6531</v>
      </c>
      <c r="E5694" s="585"/>
      <c r="F5694" s="585"/>
    </row>
    <row r="5695" spans="1:6" ht="17.5" customHeight="1" thickBot="1">
      <c r="A5695" s="593" t="s">
        <v>12910</v>
      </c>
      <c r="B5695" s="594">
        <v>6</v>
      </c>
      <c r="C5695" s="595" t="s">
        <v>12755</v>
      </c>
      <c r="D5695" s="596" t="s">
        <v>6531</v>
      </c>
      <c r="E5695" s="585"/>
      <c r="F5695" s="585"/>
    </row>
    <row r="5696" spans="1:6" ht="17.5" customHeight="1" thickBot="1">
      <c r="A5696" s="593" t="s">
        <v>12911</v>
      </c>
      <c r="B5696" s="594">
        <v>6</v>
      </c>
      <c r="C5696" s="595" t="s">
        <v>12564</v>
      </c>
      <c r="D5696" s="596" t="s">
        <v>6531</v>
      </c>
      <c r="E5696" s="585"/>
      <c r="F5696" s="585"/>
    </row>
    <row r="5697" spans="1:6" ht="17.5" customHeight="1" thickBot="1">
      <c r="A5697" s="593" t="s">
        <v>12912</v>
      </c>
      <c r="B5697" s="594">
        <v>6</v>
      </c>
      <c r="C5697" s="595" t="s">
        <v>12753</v>
      </c>
      <c r="D5697" s="596" t="s">
        <v>6531</v>
      </c>
      <c r="E5697" s="585"/>
      <c r="F5697" s="585"/>
    </row>
    <row r="5698" spans="1:6" ht="17.5" customHeight="1" thickBot="1">
      <c r="A5698" s="593" t="s">
        <v>12913</v>
      </c>
      <c r="B5698" s="594">
        <v>6</v>
      </c>
      <c r="C5698" s="595" t="s">
        <v>12914</v>
      </c>
      <c r="D5698" s="596" t="s">
        <v>6531</v>
      </c>
      <c r="E5698" s="585"/>
      <c r="F5698" s="585"/>
    </row>
    <row r="5699" spans="1:6" ht="17.5" customHeight="1" thickBot="1">
      <c r="A5699" s="593" t="s">
        <v>12915</v>
      </c>
      <c r="B5699" s="594">
        <v>6</v>
      </c>
      <c r="C5699" s="595" t="s">
        <v>12753</v>
      </c>
      <c r="D5699" s="596" t="s">
        <v>6531</v>
      </c>
      <c r="E5699" s="585"/>
      <c r="F5699" s="585"/>
    </row>
    <row r="5700" spans="1:6" ht="17.5" customHeight="1" thickBot="1">
      <c r="A5700" s="593" t="s">
        <v>12916</v>
      </c>
      <c r="B5700" s="594">
        <v>6</v>
      </c>
      <c r="C5700" s="595" t="s">
        <v>12917</v>
      </c>
      <c r="D5700" s="596" t="s">
        <v>6531</v>
      </c>
      <c r="E5700" s="585"/>
      <c r="F5700" s="585"/>
    </row>
    <row r="5701" spans="1:6" ht="17.5" customHeight="1" thickBot="1">
      <c r="A5701" s="593" t="s">
        <v>12918</v>
      </c>
      <c r="B5701" s="594">
        <v>6</v>
      </c>
      <c r="C5701" s="595" t="s">
        <v>12726</v>
      </c>
      <c r="D5701" s="596" t="s">
        <v>6531</v>
      </c>
      <c r="E5701" s="585"/>
      <c r="F5701" s="585"/>
    </row>
    <row r="5702" spans="1:6" ht="17.5" customHeight="1" thickBot="1">
      <c r="A5702" s="593" t="s">
        <v>12919</v>
      </c>
      <c r="B5702" s="594">
        <v>6</v>
      </c>
      <c r="C5702" s="595" t="s">
        <v>12536</v>
      </c>
      <c r="D5702" s="596" t="s">
        <v>6531</v>
      </c>
      <c r="E5702" s="585"/>
      <c r="F5702" s="585"/>
    </row>
    <row r="5703" spans="1:6" ht="17.5" customHeight="1" thickBot="1">
      <c r="A5703" s="593" t="s">
        <v>12920</v>
      </c>
      <c r="B5703" s="594">
        <v>6</v>
      </c>
      <c r="C5703" s="595" t="s">
        <v>12921</v>
      </c>
      <c r="D5703" s="596" t="s">
        <v>6531</v>
      </c>
      <c r="E5703" s="585"/>
      <c r="F5703" s="585"/>
    </row>
    <row r="5704" spans="1:6" ht="17.5" customHeight="1" thickBot="1">
      <c r="A5704" s="593" t="s">
        <v>12922</v>
      </c>
      <c r="B5704" s="594">
        <v>6</v>
      </c>
      <c r="C5704" s="595" t="s">
        <v>12753</v>
      </c>
      <c r="D5704" s="596" t="s">
        <v>6531</v>
      </c>
      <c r="E5704" s="585"/>
      <c r="F5704" s="585"/>
    </row>
    <row r="5705" spans="1:6" ht="17.5" customHeight="1" thickBot="1">
      <c r="A5705" s="593" t="s">
        <v>12923</v>
      </c>
      <c r="B5705" s="594">
        <v>6</v>
      </c>
      <c r="C5705" s="595" t="s">
        <v>12917</v>
      </c>
      <c r="D5705" s="596" t="s">
        <v>6531</v>
      </c>
      <c r="E5705" s="585"/>
      <c r="F5705" s="585"/>
    </row>
    <row r="5706" spans="1:6" ht="17.5" customHeight="1" thickBot="1">
      <c r="A5706" s="593" t="s">
        <v>12924</v>
      </c>
      <c r="B5706" s="594">
        <v>6</v>
      </c>
      <c r="C5706" s="595" t="s">
        <v>12726</v>
      </c>
      <c r="D5706" s="596" t="s">
        <v>6531</v>
      </c>
      <c r="E5706" s="585"/>
      <c r="F5706" s="585"/>
    </row>
    <row r="5707" spans="1:6" ht="17.5" customHeight="1" thickBot="1">
      <c r="A5707" s="593" t="s">
        <v>12925</v>
      </c>
      <c r="B5707" s="594">
        <v>6</v>
      </c>
      <c r="C5707" s="595" t="s">
        <v>12564</v>
      </c>
      <c r="D5707" s="596" t="s">
        <v>6531</v>
      </c>
      <c r="E5707" s="585"/>
      <c r="F5707" s="585"/>
    </row>
    <row r="5708" spans="1:6" ht="17.5" customHeight="1" thickBot="1">
      <c r="A5708" s="593" t="s">
        <v>12926</v>
      </c>
      <c r="B5708" s="594">
        <v>6</v>
      </c>
      <c r="C5708" s="595" t="s">
        <v>12601</v>
      </c>
      <c r="D5708" s="596" t="s">
        <v>6531</v>
      </c>
      <c r="E5708" s="585"/>
      <c r="F5708" s="585"/>
    </row>
    <row r="5709" spans="1:6" ht="17.5" customHeight="1" thickBot="1">
      <c r="A5709" s="593" t="s">
        <v>12927</v>
      </c>
      <c r="B5709" s="594">
        <v>10</v>
      </c>
      <c r="C5709" s="595" t="s">
        <v>12928</v>
      </c>
      <c r="D5709" s="596" t="s">
        <v>6531</v>
      </c>
      <c r="E5709" s="585"/>
      <c r="F5709" s="585"/>
    </row>
    <row r="5710" spans="1:6" ht="17.5" customHeight="1" thickBot="1">
      <c r="A5710" s="593" t="s">
        <v>12929</v>
      </c>
      <c r="B5710" s="594">
        <v>10</v>
      </c>
      <c r="C5710" s="595" t="s">
        <v>12930</v>
      </c>
      <c r="D5710" s="596" t="s">
        <v>6531</v>
      </c>
      <c r="E5710" s="585"/>
      <c r="F5710" s="585"/>
    </row>
    <row r="5711" spans="1:6" ht="17.5" customHeight="1" thickBot="1">
      <c r="A5711" s="593" t="s">
        <v>12931</v>
      </c>
      <c r="B5711" s="594">
        <v>10</v>
      </c>
      <c r="C5711" s="595" t="s">
        <v>12932</v>
      </c>
      <c r="D5711" s="596" t="s">
        <v>12933</v>
      </c>
      <c r="E5711" s="585"/>
      <c r="F5711" s="585"/>
    </row>
    <row r="5712" spans="1:6" ht="17.5" customHeight="1" thickBot="1">
      <c r="A5712" s="593" t="s">
        <v>12934</v>
      </c>
      <c r="B5712" s="594">
        <v>10</v>
      </c>
      <c r="C5712" s="595" t="s">
        <v>12935</v>
      </c>
      <c r="D5712" s="596" t="s">
        <v>12936</v>
      </c>
      <c r="E5712" s="585"/>
      <c r="F5712" s="585"/>
    </row>
    <row r="5713" spans="1:6" ht="17.5" customHeight="1" thickBot="1">
      <c r="A5713" s="593" t="s">
        <v>12937</v>
      </c>
      <c r="B5713" s="594">
        <v>10</v>
      </c>
      <c r="C5713" s="595" t="s">
        <v>12938</v>
      </c>
      <c r="D5713" s="596" t="s">
        <v>12936</v>
      </c>
      <c r="E5713" s="585"/>
      <c r="F5713" s="585"/>
    </row>
    <row r="5714" spans="1:6" ht="17.5" customHeight="1" thickBot="1">
      <c r="A5714" s="593" t="s">
        <v>12939</v>
      </c>
      <c r="B5714" s="594">
        <v>10</v>
      </c>
      <c r="C5714" s="595" t="s">
        <v>12940</v>
      </c>
      <c r="D5714" s="596" t="s">
        <v>6531</v>
      </c>
      <c r="E5714" s="585"/>
      <c r="F5714" s="585"/>
    </row>
    <row r="5715" spans="1:6" ht="17.5" customHeight="1" thickBot="1">
      <c r="A5715" s="593" t="s">
        <v>12941</v>
      </c>
      <c r="B5715" s="594">
        <v>10</v>
      </c>
      <c r="C5715" s="595" t="s">
        <v>12942</v>
      </c>
      <c r="D5715" s="596" t="s">
        <v>6531</v>
      </c>
      <c r="E5715" s="585"/>
      <c r="F5715" s="585"/>
    </row>
    <row r="5716" spans="1:6" ht="17.5" customHeight="1" thickBot="1">
      <c r="A5716" s="593" t="s">
        <v>12943</v>
      </c>
      <c r="B5716" s="594">
        <v>10</v>
      </c>
      <c r="C5716" s="595" t="s">
        <v>12944</v>
      </c>
      <c r="D5716" s="596" t="s">
        <v>6531</v>
      </c>
      <c r="E5716" s="585"/>
      <c r="F5716" s="585"/>
    </row>
    <row r="5717" spans="1:6" ht="17.5" customHeight="1" thickBot="1">
      <c r="A5717" s="593" t="s">
        <v>12945</v>
      </c>
      <c r="B5717" s="594">
        <v>10</v>
      </c>
      <c r="C5717" s="595" t="s">
        <v>12946</v>
      </c>
      <c r="D5717" s="596" t="s">
        <v>6531</v>
      </c>
      <c r="E5717" s="585"/>
      <c r="F5717" s="585"/>
    </row>
    <row r="5718" spans="1:6" ht="17.5" customHeight="1" thickBot="1">
      <c r="A5718" s="593" t="s">
        <v>12947</v>
      </c>
      <c r="B5718" s="594">
        <v>10</v>
      </c>
      <c r="C5718" s="595" t="s">
        <v>12948</v>
      </c>
      <c r="D5718" s="596" t="s">
        <v>12949</v>
      </c>
      <c r="E5718" s="585"/>
      <c r="F5718" s="585"/>
    </row>
    <row r="5719" spans="1:6" ht="17.5" customHeight="1" thickBot="1">
      <c r="A5719" s="593" t="s">
        <v>12950</v>
      </c>
      <c r="B5719" s="594">
        <v>10</v>
      </c>
      <c r="C5719" s="595" t="s">
        <v>12951</v>
      </c>
      <c r="D5719" s="596" t="s">
        <v>12949</v>
      </c>
      <c r="E5719" s="585"/>
      <c r="F5719" s="585"/>
    </row>
    <row r="5720" spans="1:6" ht="17.5" customHeight="1" thickBot="1">
      <c r="A5720" s="593" t="s">
        <v>12952</v>
      </c>
      <c r="B5720" s="594">
        <v>10</v>
      </c>
      <c r="C5720" s="595" t="s">
        <v>12953</v>
      </c>
      <c r="D5720" s="596"/>
      <c r="E5720" s="585"/>
      <c r="F5720" s="585"/>
    </row>
    <row r="5721" spans="1:6" ht="17.5" customHeight="1" thickBot="1">
      <c r="A5721" s="593" t="s">
        <v>12954</v>
      </c>
      <c r="B5721" s="594">
        <v>10</v>
      </c>
      <c r="C5721" s="595" t="s">
        <v>12955</v>
      </c>
      <c r="D5721" s="596"/>
      <c r="E5721" s="585"/>
      <c r="F5721" s="585"/>
    </row>
    <row r="5722" spans="1:6" ht="17.5" customHeight="1" thickBot="1">
      <c r="A5722" s="593" t="s">
        <v>12956</v>
      </c>
      <c r="B5722" s="594">
        <v>10</v>
      </c>
      <c r="C5722" s="595" t="s">
        <v>12957</v>
      </c>
      <c r="D5722" s="596"/>
      <c r="E5722" s="585"/>
      <c r="F5722" s="585"/>
    </row>
    <row r="5723" spans="1:6" ht="17.5" customHeight="1" thickBot="1">
      <c r="A5723" s="593" t="s">
        <v>12958</v>
      </c>
      <c r="B5723" s="594">
        <v>10</v>
      </c>
      <c r="C5723" s="595" t="s">
        <v>12959</v>
      </c>
      <c r="D5723" s="596" t="s">
        <v>12960</v>
      </c>
      <c r="E5723" s="585"/>
      <c r="F5723" s="585"/>
    </row>
    <row r="5724" spans="1:6" ht="17.5" customHeight="1" thickBot="1">
      <c r="A5724" s="593" t="s">
        <v>12961</v>
      </c>
      <c r="B5724" s="594">
        <v>10</v>
      </c>
      <c r="C5724" s="595" t="s">
        <v>12962</v>
      </c>
      <c r="D5724" s="596" t="s">
        <v>12963</v>
      </c>
      <c r="E5724" s="585"/>
      <c r="F5724" s="585"/>
    </row>
    <row r="5725" spans="1:6" ht="17.5" customHeight="1" thickBot="1">
      <c r="A5725" s="593" t="s">
        <v>12964</v>
      </c>
      <c r="B5725" s="594">
        <v>10</v>
      </c>
      <c r="C5725" s="595" t="s">
        <v>12965</v>
      </c>
      <c r="D5725" s="596"/>
      <c r="E5725" s="585"/>
      <c r="F5725" s="585"/>
    </row>
    <row r="5726" spans="1:6" ht="17.5" customHeight="1" thickBot="1">
      <c r="A5726" s="593" t="s">
        <v>12966</v>
      </c>
      <c r="B5726" s="594">
        <v>10</v>
      </c>
      <c r="C5726" s="595" t="s">
        <v>12967</v>
      </c>
      <c r="D5726" s="596"/>
      <c r="E5726" s="585"/>
      <c r="F5726" s="585"/>
    </row>
    <row r="5727" spans="1:6" ht="17.5" customHeight="1" thickBot="1">
      <c r="A5727" s="593" t="s">
        <v>12968</v>
      </c>
      <c r="B5727" s="594">
        <v>10</v>
      </c>
      <c r="C5727" s="595" t="s">
        <v>12969</v>
      </c>
      <c r="D5727" s="596"/>
      <c r="E5727" s="585"/>
      <c r="F5727" s="585"/>
    </row>
    <row r="5728" spans="1:6" ht="17.5" customHeight="1" thickBot="1">
      <c r="A5728" s="593" t="s">
        <v>12970</v>
      </c>
      <c r="B5728" s="594">
        <v>10</v>
      </c>
      <c r="C5728" s="595" t="s">
        <v>12971</v>
      </c>
      <c r="D5728" s="596"/>
      <c r="E5728" s="585"/>
      <c r="F5728" s="585"/>
    </row>
    <row r="5729" spans="1:6" ht="17.5" customHeight="1" thickBot="1">
      <c r="A5729" s="593" t="s">
        <v>12972</v>
      </c>
      <c r="B5729" s="594">
        <v>10</v>
      </c>
      <c r="C5729" s="595" t="s">
        <v>12973</v>
      </c>
      <c r="D5729" s="596"/>
      <c r="E5729" s="585"/>
      <c r="F5729" s="585"/>
    </row>
    <row r="5730" spans="1:6" ht="17.5" customHeight="1" thickBot="1">
      <c r="A5730" s="593" t="s">
        <v>12974</v>
      </c>
      <c r="B5730" s="594">
        <v>10</v>
      </c>
      <c r="C5730" s="595" t="s">
        <v>12975</v>
      </c>
      <c r="D5730" s="596"/>
      <c r="E5730" s="585"/>
      <c r="F5730" s="585"/>
    </row>
    <row r="5731" spans="1:6" ht="17.5" customHeight="1" thickBot="1">
      <c r="A5731" s="593" t="s">
        <v>12976</v>
      </c>
      <c r="B5731" s="594">
        <v>10</v>
      </c>
      <c r="C5731" s="595" t="s">
        <v>12977</v>
      </c>
      <c r="D5731" s="596" t="s">
        <v>6531</v>
      </c>
      <c r="E5731" s="585"/>
      <c r="F5731" s="585"/>
    </row>
    <row r="5732" spans="1:6" ht="17.5" customHeight="1" thickBot="1">
      <c r="A5732" s="593" t="s">
        <v>12978</v>
      </c>
      <c r="B5732" s="594">
        <v>3</v>
      </c>
      <c r="C5732" s="595" t="s">
        <v>12979</v>
      </c>
      <c r="D5732" s="596" t="s">
        <v>12980</v>
      </c>
      <c r="E5732" s="585"/>
      <c r="F5732" s="585"/>
    </row>
    <row r="5733" spans="1:6" ht="17.5" customHeight="1" thickBot="1">
      <c r="A5733" s="593" t="s">
        <v>12981</v>
      </c>
      <c r="B5733" s="594">
        <v>6</v>
      </c>
      <c r="C5733" s="595" t="s">
        <v>12982</v>
      </c>
      <c r="D5733" s="596" t="s">
        <v>6531</v>
      </c>
      <c r="E5733" s="585"/>
      <c r="F5733" s="585"/>
    </row>
    <row r="5734" spans="1:6" ht="17.5" customHeight="1" thickBot="1">
      <c r="A5734" s="593" t="s">
        <v>12983</v>
      </c>
      <c r="B5734" s="594">
        <v>3</v>
      </c>
      <c r="C5734" s="595" t="s">
        <v>12984</v>
      </c>
      <c r="D5734" s="596" t="s">
        <v>6531</v>
      </c>
      <c r="E5734" s="585"/>
      <c r="F5734" s="585"/>
    </row>
    <row r="5735" spans="1:6" ht="17.5" customHeight="1" thickBot="1">
      <c r="A5735" s="593" t="s">
        <v>12985</v>
      </c>
      <c r="B5735" s="594">
        <v>3</v>
      </c>
      <c r="C5735" s="595" t="s">
        <v>12986</v>
      </c>
      <c r="D5735" s="596" t="s">
        <v>6531</v>
      </c>
      <c r="E5735" s="585"/>
      <c r="F5735" s="585"/>
    </row>
    <row r="5736" spans="1:6" ht="17.5" customHeight="1" thickBot="1">
      <c r="A5736" s="593" t="s">
        <v>12987</v>
      </c>
      <c r="B5736" s="594">
        <v>3</v>
      </c>
      <c r="C5736" s="595" t="s">
        <v>12988</v>
      </c>
      <c r="D5736" s="596" t="s">
        <v>6531</v>
      </c>
      <c r="E5736" s="585"/>
      <c r="F5736" s="585"/>
    </row>
    <row r="5737" spans="1:6" ht="17.5" customHeight="1" thickBot="1">
      <c r="A5737" s="593" t="s">
        <v>12989</v>
      </c>
      <c r="B5737" s="594">
        <v>3</v>
      </c>
      <c r="C5737" s="595" t="s">
        <v>12990</v>
      </c>
      <c r="D5737" s="596" t="s">
        <v>6531</v>
      </c>
      <c r="E5737" s="585"/>
      <c r="F5737" s="585"/>
    </row>
    <row r="5738" spans="1:6" ht="17.5" customHeight="1" thickBot="1">
      <c r="A5738" s="593" t="s">
        <v>12991</v>
      </c>
      <c r="B5738" s="594">
        <v>3</v>
      </c>
      <c r="C5738" s="595" t="s">
        <v>12992</v>
      </c>
      <c r="D5738" s="596" t="s">
        <v>6531</v>
      </c>
      <c r="E5738" s="585"/>
      <c r="F5738" s="585"/>
    </row>
    <row r="5739" spans="1:6" ht="17.5" customHeight="1" thickBot="1">
      <c r="A5739" s="593" t="s">
        <v>12993</v>
      </c>
      <c r="B5739" s="594">
        <v>3</v>
      </c>
      <c r="C5739" s="595" t="s">
        <v>12994</v>
      </c>
      <c r="D5739" s="596" t="s">
        <v>6531</v>
      </c>
      <c r="E5739" s="585"/>
      <c r="F5739" s="585"/>
    </row>
    <row r="5740" spans="1:6" ht="17.5" customHeight="1" thickBot="1">
      <c r="A5740" s="593" t="s">
        <v>12995</v>
      </c>
      <c r="B5740" s="594">
        <v>3</v>
      </c>
      <c r="C5740" s="595" t="s">
        <v>12996</v>
      </c>
      <c r="D5740" s="596" t="s">
        <v>6531</v>
      </c>
      <c r="E5740" s="585"/>
      <c r="F5740" s="585"/>
    </row>
    <row r="5741" spans="1:6" ht="17.5" customHeight="1" thickBot="1">
      <c r="A5741" s="593" t="s">
        <v>12997</v>
      </c>
      <c r="B5741" s="594">
        <v>3</v>
      </c>
      <c r="C5741" s="595" t="s">
        <v>12998</v>
      </c>
      <c r="D5741" s="596" t="s">
        <v>6531</v>
      </c>
      <c r="E5741" s="585"/>
      <c r="F5741" s="585"/>
    </row>
    <row r="5742" spans="1:6" ht="17.5" customHeight="1" thickBot="1">
      <c r="A5742" s="593" t="s">
        <v>12999</v>
      </c>
      <c r="B5742" s="594">
        <v>3</v>
      </c>
      <c r="C5742" s="595" t="s">
        <v>13000</v>
      </c>
      <c r="D5742" s="596" t="s">
        <v>6531</v>
      </c>
      <c r="E5742" s="585"/>
      <c r="F5742" s="585"/>
    </row>
    <row r="5743" spans="1:6" ht="17.5" customHeight="1" thickBot="1">
      <c r="A5743" s="593" t="s">
        <v>6480</v>
      </c>
      <c r="B5743" s="594">
        <v>5</v>
      </c>
      <c r="C5743" s="595" t="s">
        <v>13001</v>
      </c>
      <c r="D5743" s="596" t="s">
        <v>6531</v>
      </c>
      <c r="E5743" s="585"/>
      <c r="F5743" s="585"/>
    </row>
    <row r="5744" spans="1:6" ht="17.5" customHeight="1" thickBot="1">
      <c r="A5744" s="593" t="s">
        <v>13002</v>
      </c>
      <c r="B5744" s="594">
        <v>5</v>
      </c>
      <c r="C5744" s="595" t="s">
        <v>13003</v>
      </c>
      <c r="D5744" s="596" t="s">
        <v>6531</v>
      </c>
      <c r="E5744" s="585"/>
      <c r="F5744" s="585"/>
    </row>
    <row r="5745" spans="1:6" ht="17.5" customHeight="1" thickBot="1">
      <c r="A5745" s="593" t="s">
        <v>13004</v>
      </c>
      <c r="B5745" s="594">
        <v>5</v>
      </c>
      <c r="C5745" s="595" t="s">
        <v>13005</v>
      </c>
      <c r="D5745" s="596" t="s">
        <v>6531</v>
      </c>
      <c r="E5745" s="585"/>
      <c r="F5745" s="585"/>
    </row>
    <row r="5746" spans="1:6" ht="17.5" customHeight="1" thickBot="1">
      <c r="A5746" s="593" t="s">
        <v>13006</v>
      </c>
      <c r="B5746" s="594">
        <v>5</v>
      </c>
      <c r="C5746" s="595" t="s">
        <v>13007</v>
      </c>
      <c r="D5746" s="596" t="s">
        <v>6531</v>
      </c>
      <c r="E5746" s="585"/>
      <c r="F5746" s="585"/>
    </row>
    <row r="5747" spans="1:6" ht="17.5" customHeight="1" thickBot="1">
      <c r="A5747" s="593" t="s">
        <v>13008</v>
      </c>
      <c r="B5747" s="594">
        <v>3</v>
      </c>
      <c r="C5747" s="595" t="s">
        <v>13009</v>
      </c>
      <c r="D5747" s="596" t="s">
        <v>6531</v>
      </c>
      <c r="E5747" s="585"/>
      <c r="F5747" s="585"/>
    </row>
    <row r="5748" spans="1:6" ht="17.5" customHeight="1" thickBot="1">
      <c r="A5748" s="593" t="s">
        <v>13010</v>
      </c>
      <c r="B5748" s="594">
        <v>3</v>
      </c>
      <c r="C5748" s="595" t="s">
        <v>13011</v>
      </c>
      <c r="D5748" s="596" t="s">
        <v>6531</v>
      </c>
      <c r="E5748" s="585"/>
      <c r="F5748" s="585"/>
    </row>
    <row r="5749" spans="1:6" ht="17.5" customHeight="1" thickBot="1">
      <c r="A5749" s="593" t="s">
        <v>6095</v>
      </c>
      <c r="B5749" s="594">
        <v>3</v>
      </c>
      <c r="C5749" s="595" t="s">
        <v>13012</v>
      </c>
      <c r="D5749" s="596" t="s">
        <v>6531</v>
      </c>
      <c r="E5749" s="585"/>
      <c r="F5749" s="585"/>
    </row>
    <row r="5750" spans="1:6" ht="17.5" customHeight="1" thickBot="1">
      <c r="A5750" s="593" t="s">
        <v>1824</v>
      </c>
      <c r="B5750" s="594">
        <v>3</v>
      </c>
      <c r="C5750" s="595" t="s">
        <v>13013</v>
      </c>
      <c r="D5750" s="596" t="s">
        <v>6531</v>
      </c>
      <c r="E5750" s="585"/>
      <c r="F5750" s="585"/>
    </row>
    <row r="5751" spans="1:6" ht="17.5" customHeight="1" thickBot="1">
      <c r="A5751" s="593" t="s">
        <v>6089</v>
      </c>
      <c r="B5751" s="594">
        <v>3</v>
      </c>
      <c r="C5751" s="595" t="s">
        <v>13014</v>
      </c>
      <c r="D5751" s="596" t="s">
        <v>6531</v>
      </c>
      <c r="E5751" s="585"/>
      <c r="F5751" s="585"/>
    </row>
    <row r="5752" spans="1:6" ht="17.5" customHeight="1" thickBot="1">
      <c r="A5752" s="593" t="s">
        <v>6090</v>
      </c>
      <c r="B5752" s="594">
        <v>3</v>
      </c>
      <c r="C5752" s="595" t="s">
        <v>13015</v>
      </c>
      <c r="D5752" s="596" t="s">
        <v>6531</v>
      </c>
      <c r="E5752" s="585"/>
      <c r="F5752" s="585"/>
    </row>
    <row r="5753" spans="1:6" ht="17.5" customHeight="1" thickBot="1">
      <c r="A5753" s="593" t="s">
        <v>6091</v>
      </c>
      <c r="B5753" s="594">
        <v>3</v>
      </c>
      <c r="C5753" s="595" t="s">
        <v>13016</v>
      </c>
      <c r="D5753" s="596" t="s">
        <v>6531</v>
      </c>
      <c r="E5753" s="585"/>
      <c r="F5753" s="585"/>
    </row>
    <row r="5754" spans="1:6" ht="17.5" customHeight="1" thickBot="1">
      <c r="A5754" s="593" t="s">
        <v>6092</v>
      </c>
      <c r="B5754" s="594">
        <v>3</v>
      </c>
      <c r="C5754" s="595" t="s">
        <v>13017</v>
      </c>
      <c r="D5754" s="596" t="s">
        <v>6531</v>
      </c>
      <c r="E5754" s="585"/>
      <c r="F5754" s="585"/>
    </row>
    <row r="5755" spans="1:6" ht="17.5" customHeight="1" thickBot="1">
      <c r="A5755" s="593" t="s">
        <v>13018</v>
      </c>
      <c r="B5755" s="594">
        <v>5</v>
      </c>
      <c r="C5755" s="595" t="s">
        <v>13019</v>
      </c>
      <c r="D5755" s="596" t="s">
        <v>6531</v>
      </c>
      <c r="E5755" s="585"/>
      <c r="F5755" s="585"/>
    </row>
    <row r="5756" spans="1:6" ht="17.5" customHeight="1" thickBot="1">
      <c r="A5756" s="593" t="s">
        <v>13020</v>
      </c>
      <c r="B5756" s="594">
        <v>20</v>
      </c>
      <c r="C5756" s="595" t="s">
        <v>13021</v>
      </c>
      <c r="D5756" s="596" t="s">
        <v>6531</v>
      </c>
      <c r="E5756" s="585"/>
      <c r="F5756" s="585"/>
    </row>
    <row r="5757" spans="1:6" ht="17.5" customHeight="1" thickBot="1">
      <c r="A5757" s="593" t="s">
        <v>13022</v>
      </c>
      <c r="B5757" s="594">
        <v>20</v>
      </c>
      <c r="C5757" s="595" t="s">
        <v>13023</v>
      </c>
      <c r="D5757" s="596" t="s">
        <v>6531</v>
      </c>
      <c r="E5757" s="585"/>
      <c r="F5757" s="585"/>
    </row>
    <row r="5758" spans="1:6" ht="17.5" customHeight="1" thickBot="1">
      <c r="A5758" s="593" t="s">
        <v>13024</v>
      </c>
      <c r="B5758" s="594">
        <v>20</v>
      </c>
      <c r="C5758" s="595" t="s">
        <v>13025</v>
      </c>
      <c r="D5758" s="596" t="s">
        <v>6531</v>
      </c>
      <c r="E5758" s="585"/>
      <c r="F5758" s="585"/>
    </row>
    <row r="5759" spans="1:6" ht="17.5" customHeight="1" thickBot="1">
      <c r="A5759" s="593" t="s">
        <v>13026</v>
      </c>
      <c r="B5759" s="594">
        <v>20</v>
      </c>
      <c r="C5759" s="595" t="s">
        <v>13027</v>
      </c>
      <c r="D5759" s="596" t="s">
        <v>6531</v>
      </c>
      <c r="E5759" s="585"/>
      <c r="F5759" s="585"/>
    </row>
    <row r="5760" spans="1:6" ht="17.5" customHeight="1" thickBot="1">
      <c r="A5760" s="593" t="s">
        <v>13028</v>
      </c>
      <c r="B5760" s="594">
        <v>20</v>
      </c>
      <c r="C5760" s="595" t="s">
        <v>13029</v>
      </c>
      <c r="D5760" s="596" t="s">
        <v>6531</v>
      </c>
      <c r="E5760" s="585"/>
      <c r="F5760" s="585"/>
    </row>
    <row r="5761" spans="1:6" ht="17.5" customHeight="1" thickBot="1">
      <c r="A5761" s="593" t="s">
        <v>13030</v>
      </c>
      <c r="B5761" s="594">
        <v>20</v>
      </c>
      <c r="C5761" s="595" t="s">
        <v>13031</v>
      </c>
      <c r="D5761" s="596" t="s">
        <v>6531</v>
      </c>
      <c r="E5761" s="585"/>
      <c r="F5761" s="585"/>
    </row>
    <row r="5762" spans="1:6" ht="17.5" customHeight="1" thickBot="1">
      <c r="A5762" s="593" t="s">
        <v>13032</v>
      </c>
      <c r="B5762" s="594">
        <v>20</v>
      </c>
      <c r="C5762" s="595" t="s">
        <v>13033</v>
      </c>
      <c r="D5762" s="596" t="s">
        <v>6531</v>
      </c>
      <c r="E5762" s="585"/>
      <c r="F5762" s="585"/>
    </row>
    <row r="5763" spans="1:6" ht="17.5" customHeight="1" thickBot="1">
      <c r="A5763" s="593" t="s">
        <v>13034</v>
      </c>
      <c r="B5763" s="594">
        <v>20</v>
      </c>
      <c r="C5763" s="595" t="s">
        <v>13035</v>
      </c>
      <c r="D5763" s="596" t="s">
        <v>6531</v>
      </c>
      <c r="E5763" s="585"/>
      <c r="F5763" s="585"/>
    </row>
    <row r="5764" spans="1:6" ht="17.5" customHeight="1" thickBot="1">
      <c r="A5764" s="593" t="s">
        <v>13036</v>
      </c>
      <c r="B5764" s="594">
        <v>20</v>
      </c>
      <c r="C5764" s="595" t="s">
        <v>13037</v>
      </c>
      <c r="D5764" s="596" t="s">
        <v>6531</v>
      </c>
      <c r="E5764" s="585"/>
      <c r="F5764" s="585"/>
    </row>
    <row r="5765" spans="1:6" ht="17.5" customHeight="1" thickBot="1">
      <c r="A5765" s="593" t="s">
        <v>13038</v>
      </c>
      <c r="B5765" s="594">
        <v>20</v>
      </c>
      <c r="C5765" s="595" t="s">
        <v>13039</v>
      </c>
      <c r="D5765" s="596" t="s">
        <v>6531</v>
      </c>
      <c r="E5765" s="585"/>
      <c r="F5765" s="585"/>
    </row>
    <row r="5766" spans="1:6" ht="17.5" customHeight="1" thickBot="1">
      <c r="A5766" s="593" t="s">
        <v>13040</v>
      </c>
      <c r="B5766" s="594">
        <v>20</v>
      </c>
      <c r="C5766" s="595" t="s">
        <v>13041</v>
      </c>
      <c r="D5766" s="596" t="s">
        <v>6531</v>
      </c>
      <c r="E5766" s="585"/>
      <c r="F5766" s="585"/>
    </row>
    <row r="5767" spans="1:6" ht="17.5" customHeight="1" thickBot="1">
      <c r="A5767" s="593" t="s">
        <v>13042</v>
      </c>
      <c r="B5767" s="594">
        <v>20</v>
      </c>
      <c r="C5767" s="595" t="s">
        <v>13043</v>
      </c>
      <c r="D5767" s="596" t="s">
        <v>6531</v>
      </c>
      <c r="E5767" s="585"/>
      <c r="F5767" s="585"/>
    </row>
    <row r="5768" spans="1:6" ht="17.5" customHeight="1" thickBot="1">
      <c r="A5768" s="593" t="s">
        <v>13044</v>
      </c>
      <c r="B5768" s="594">
        <v>20</v>
      </c>
      <c r="C5768" s="595" t="s">
        <v>13045</v>
      </c>
      <c r="D5768" s="596" t="s">
        <v>6531</v>
      </c>
      <c r="E5768" s="585"/>
      <c r="F5768" s="585"/>
    </row>
    <row r="5769" spans="1:6" ht="17.5" customHeight="1" thickBot="1">
      <c r="A5769" s="593" t="s">
        <v>13046</v>
      </c>
      <c r="B5769" s="594">
        <v>20</v>
      </c>
      <c r="C5769" s="595" t="s">
        <v>13047</v>
      </c>
      <c r="D5769" s="596" t="s">
        <v>6531</v>
      </c>
      <c r="E5769" s="585"/>
      <c r="F5769" s="585"/>
    </row>
    <row r="5770" spans="1:6" ht="17.5" customHeight="1" thickBot="1">
      <c r="A5770" s="593" t="s">
        <v>13048</v>
      </c>
      <c r="B5770" s="594">
        <v>20</v>
      </c>
      <c r="C5770" s="595" t="s">
        <v>13049</v>
      </c>
      <c r="D5770" s="596" t="s">
        <v>6531</v>
      </c>
      <c r="E5770" s="585"/>
      <c r="F5770" s="585"/>
    </row>
    <row r="5771" spans="1:6" ht="17.5" customHeight="1" thickBot="1">
      <c r="A5771" s="593" t="s">
        <v>13050</v>
      </c>
      <c r="B5771" s="594">
        <v>1</v>
      </c>
      <c r="C5771" s="595" t="s">
        <v>13051</v>
      </c>
      <c r="D5771" s="596" t="s">
        <v>6531</v>
      </c>
      <c r="E5771" s="585"/>
      <c r="F5771" s="585"/>
    </row>
    <row r="5772" spans="1:6" ht="17.5" customHeight="1" thickBot="1">
      <c r="A5772" s="593" t="s">
        <v>13052</v>
      </c>
      <c r="B5772" s="594">
        <v>1</v>
      </c>
      <c r="C5772" s="595" t="s">
        <v>13053</v>
      </c>
      <c r="D5772" s="596" t="s">
        <v>6531</v>
      </c>
      <c r="E5772" s="585"/>
      <c r="F5772" s="585"/>
    </row>
    <row r="5773" spans="1:6" ht="17.5" customHeight="1" thickBot="1">
      <c r="A5773" s="593" t="s">
        <v>13054</v>
      </c>
      <c r="B5773" s="594">
        <v>1</v>
      </c>
      <c r="C5773" s="595" t="s">
        <v>13055</v>
      </c>
      <c r="D5773" s="596" t="s">
        <v>6531</v>
      </c>
      <c r="E5773" s="585"/>
      <c r="F5773" s="585"/>
    </row>
    <row r="5774" spans="1:6" ht="17.5" customHeight="1" thickBot="1">
      <c r="A5774" s="593" t="s">
        <v>13056</v>
      </c>
      <c r="B5774" s="594">
        <v>1</v>
      </c>
      <c r="C5774" s="595" t="s">
        <v>13057</v>
      </c>
      <c r="D5774" s="596" t="s">
        <v>6531</v>
      </c>
      <c r="E5774" s="585"/>
      <c r="F5774" s="585"/>
    </row>
    <row r="5775" spans="1:6" ht="17.5" customHeight="1" thickBot="1">
      <c r="A5775" s="593" t="s">
        <v>13058</v>
      </c>
      <c r="B5775" s="594">
        <v>1</v>
      </c>
      <c r="C5775" s="595" t="s">
        <v>13059</v>
      </c>
      <c r="D5775" s="596" t="s">
        <v>6531</v>
      </c>
      <c r="E5775" s="585"/>
      <c r="F5775" s="585"/>
    </row>
    <row r="5776" spans="1:6" ht="17.5" customHeight="1" thickBot="1">
      <c r="A5776" s="593" t="s">
        <v>13060</v>
      </c>
      <c r="B5776" s="594">
        <v>1</v>
      </c>
      <c r="C5776" s="595" t="s">
        <v>13061</v>
      </c>
      <c r="D5776" s="596" t="s">
        <v>6531</v>
      </c>
      <c r="E5776" s="585"/>
      <c r="F5776" s="585"/>
    </row>
    <row r="5777" spans="1:6" ht="17.5" customHeight="1" thickBot="1">
      <c r="A5777" s="593" t="s">
        <v>13062</v>
      </c>
      <c r="B5777" s="594">
        <v>1</v>
      </c>
      <c r="C5777" s="595" t="s">
        <v>13063</v>
      </c>
      <c r="D5777" s="596" t="s">
        <v>6531</v>
      </c>
      <c r="E5777" s="585"/>
      <c r="F5777" s="585"/>
    </row>
    <row r="5778" spans="1:6" ht="17.5" customHeight="1" thickBot="1">
      <c r="A5778" s="593" t="s">
        <v>13064</v>
      </c>
      <c r="B5778" s="594">
        <v>1</v>
      </c>
      <c r="C5778" s="595" t="s">
        <v>13065</v>
      </c>
      <c r="D5778" s="596" t="s">
        <v>6531</v>
      </c>
      <c r="E5778" s="585"/>
      <c r="F5778" s="585"/>
    </row>
    <row r="5779" spans="1:6" ht="17.5" customHeight="1" thickBot="1">
      <c r="A5779" s="593" t="s">
        <v>13066</v>
      </c>
      <c r="B5779" s="594">
        <v>1</v>
      </c>
      <c r="C5779" s="595" t="s">
        <v>13067</v>
      </c>
      <c r="D5779" s="596" t="s">
        <v>6531</v>
      </c>
      <c r="E5779" s="585"/>
      <c r="F5779" s="585"/>
    </row>
    <row r="5780" spans="1:6" ht="17.5" customHeight="1" thickBot="1">
      <c r="A5780" s="593" t="s">
        <v>13068</v>
      </c>
      <c r="B5780" s="594">
        <v>1</v>
      </c>
      <c r="C5780" s="595" t="s">
        <v>13069</v>
      </c>
      <c r="D5780" s="596" t="s">
        <v>6531</v>
      </c>
      <c r="E5780" s="585"/>
      <c r="F5780" s="585"/>
    </row>
    <row r="5781" spans="1:6" ht="17.5" customHeight="1" thickBot="1">
      <c r="A5781" s="593" t="s">
        <v>13070</v>
      </c>
      <c r="B5781" s="594">
        <v>1</v>
      </c>
      <c r="C5781" s="595" t="s">
        <v>13071</v>
      </c>
      <c r="D5781" s="596" t="s">
        <v>6531</v>
      </c>
      <c r="E5781" s="585"/>
      <c r="F5781" s="585"/>
    </row>
    <row r="5782" spans="1:6" ht="17.5" customHeight="1" thickBot="1">
      <c r="A5782" s="593" t="s">
        <v>13072</v>
      </c>
      <c r="B5782" s="594">
        <v>1</v>
      </c>
      <c r="C5782" s="595" t="s">
        <v>13073</v>
      </c>
      <c r="D5782" s="596" t="s">
        <v>6531</v>
      </c>
      <c r="E5782" s="585"/>
      <c r="F5782" s="585"/>
    </row>
    <row r="5783" spans="1:6" ht="17.5" customHeight="1" thickBot="1">
      <c r="A5783" s="593" t="s">
        <v>13074</v>
      </c>
      <c r="B5783" s="594">
        <v>3</v>
      </c>
      <c r="C5783" s="595" t="s">
        <v>13075</v>
      </c>
      <c r="D5783" s="596" t="s">
        <v>6531</v>
      </c>
      <c r="E5783" s="585"/>
      <c r="F5783" s="585"/>
    </row>
    <row r="5784" spans="1:6" ht="17.5" customHeight="1" thickBot="1">
      <c r="A5784" s="593" t="s">
        <v>13076</v>
      </c>
      <c r="B5784" s="594">
        <v>3</v>
      </c>
      <c r="C5784" s="595" t="s">
        <v>13077</v>
      </c>
      <c r="D5784" s="596" t="s">
        <v>6531</v>
      </c>
      <c r="E5784" s="585"/>
      <c r="F5784" s="585"/>
    </row>
    <row r="5785" spans="1:6" ht="17.5" customHeight="1" thickBot="1">
      <c r="A5785" s="593" t="s">
        <v>13078</v>
      </c>
      <c r="B5785" s="594">
        <v>3</v>
      </c>
      <c r="C5785" s="595" t="s">
        <v>13079</v>
      </c>
      <c r="D5785" s="596" t="s">
        <v>6531</v>
      </c>
      <c r="E5785" s="585"/>
      <c r="F5785" s="585"/>
    </row>
    <row r="5786" spans="1:6" ht="17.5" customHeight="1" thickBot="1">
      <c r="A5786" s="593" t="s">
        <v>13080</v>
      </c>
      <c r="B5786" s="594">
        <v>3</v>
      </c>
      <c r="C5786" s="595" t="s">
        <v>13081</v>
      </c>
      <c r="D5786" s="596" t="s">
        <v>6531</v>
      </c>
      <c r="E5786" s="585"/>
      <c r="F5786" s="585"/>
    </row>
    <row r="5787" spans="1:6" ht="17.5" customHeight="1" thickBot="1">
      <c r="A5787" s="593" t="s">
        <v>13082</v>
      </c>
      <c r="B5787" s="594">
        <v>3</v>
      </c>
      <c r="C5787" s="595" t="s">
        <v>13083</v>
      </c>
      <c r="D5787" s="596" t="s">
        <v>6531</v>
      </c>
      <c r="E5787" s="585"/>
      <c r="F5787" s="585"/>
    </row>
    <row r="5788" spans="1:6" ht="17.5" customHeight="1" thickBot="1">
      <c r="A5788" s="593" t="s">
        <v>6482</v>
      </c>
      <c r="B5788" s="594">
        <v>5</v>
      </c>
      <c r="C5788" s="595" t="s">
        <v>13084</v>
      </c>
      <c r="D5788" s="596" t="s">
        <v>6531</v>
      </c>
      <c r="E5788" s="585"/>
      <c r="F5788" s="585"/>
    </row>
    <row r="5789" spans="1:6" ht="17.5" customHeight="1" thickBot="1">
      <c r="A5789" s="593" t="s">
        <v>13085</v>
      </c>
      <c r="B5789" s="594">
        <v>3</v>
      </c>
      <c r="C5789" s="595" t="s">
        <v>13086</v>
      </c>
      <c r="D5789" s="596" t="s">
        <v>6531</v>
      </c>
      <c r="E5789" s="585"/>
      <c r="F5789" s="585"/>
    </row>
    <row r="5790" spans="1:6" ht="17.5" customHeight="1" thickBot="1">
      <c r="A5790" s="593" t="s">
        <v>13087</v>
      </c>
      <c r="B5790" s="594">
        <v>3</v>
      </c>
      <c r="C5790" s="595" t="s">
        <v>13088</v>
      </c>
      <c r="D5790" s="596" t="s">
        <v>6531</v>
      </c>
      <c r="E5790" s="585"/>
      <c r="F5790" s="585"/>
    </row>
    <row r="5791" spans="1:6" ht="17.5" customHeight="1" thickBot="1">
      <c r="A5791" s="593" t="s">
        <v>13089</v>
      </c>
      <c r="B5791" s="594">
        <v>3</v>
      </c>
      <c r="C5791" s="595" t="s">
        <v>13090</v>
      </c>
      <c r="D5791" s="596" t="s">
        <v>6531</v>
      </c>
      <c r="E5791" s="585"/>
      <c r="F5791" s="585"/>
    </row>
    <row r="5792" spans="1:6" ht="17.5" customHeight="1" thickBot="1">
      <c r="A5792" s="593" t="s">
        <v>13091</v>
      </c>
      <c r="B5792" s="594">
        <v>3</v>
      </c>
      <c r="C5792" s="595" t="s">
        <v>13092</v>
      </c>
      <c r="D5792" s="596" t="s">
        <v>6531</v>
      </c>
      <c r="E5792" s="585"/>
      <c r="F5792" s="585"/>
    </row>
    <row r="5793" spans="1:6" ht="17.5" customHeight="1" thickBot="1">
      <c r="A5793" s="593" t="s">
        <v>13093</v>
      </c>
      <c r="B5793" s="594">
        <v>3</v>
      </c>
      <c r="C5793" s="595" t="s">
        <v>13094</v>
      </c>
      <c r="D5793" s="596" t="s">
        <v>6531</v>
      </c>
      <c r="E5793" s="585"/>
      <c r="F5793" s="585"/>
    </row>
    <row r="5794" spans="1:6" ht="17.5" customHeight="1" thickBot="1">
      <c r="A5794" s="593" t="s">
        <v>13095</v>
      </c>
      <c r="B5794" s="594">
        <v>3</v>
      </c>
      <c r="C5794" s="595" t="s">
        <v>13096</v>
      </c>
      <c r="D5794" s="596" t="s">
        <v>6531</v>
      </c>
      <c r="E5794" s="585"/>
      <c r="F5794" s="585"/>
    </row>
    <row r="5795" spans="1:6" ht="17.5" customHeight="1" thickBot="1">
      <c r="A5795" s="593" t="s">
        <v>13097</v>
      </c>
      <c r="B5795" s="594">
        <v>3</v>
      </c>
      <c r="C5795" s="595" t="s">
        <v>13098</v>
      </c>
      <c r="D5795" s="596" t="s">
        <v>6531</v>
      </c>
      <c r="E5795" s="585"/>
      <c r="F5795" s="585"/>
    </row>
    <row r="5796" spans="1:6" ht="17.5" customHeight="1" thickBot="1">
      <c r="A5796" s="593" t="s">
        <v>13099</v>
      </c>
      <c r="B5796" s="594">
        <v>3</v>
      </c>
      <c r="C5796" s="595" t="s">
        <v>13100</v>
      </c>
      <c r="D5796" s="596" t="s">
        <v>6531</v>
      </c>
      <c r="E5796" s="585"/>
      <c r="F5796" s="585"/>
    </row>
    <row r="5797" spans="1:6" ht="17.5" customHeight="1" thickBot="1">
      <c r="A5797" s="593" t="s">
        <v>13101</v>
      </c>
      <c r="B5797" s="594">
        <v>3</v>
      </c>
      <c r="C5797" s="595" t="s">
        <v>13102</v>
      </c>
      <c r="D5797" s="596" t="s">
        <v>6531</v>
      </c>
      <c r="E5797" s="585"/>
      <c r="F5797" s="585"/>
    </row>
    <row r="5798" spans="1:6" ht="17.5" customHeight="1" thickBot="1">
      <c r="A5798" s="593" t="s">
        <v>13103</v>
      </c>
      <c r="B5798" s="594">
        <v>3</v>
      </c>
      <c r="C5798" s="595" t="s">
        <v>13104</v>
      </c>
      <c r="D5798" s="596" t="s">
        <v>6531</v>
      </c>
      <c r="E5798" s="585"/>
      <c r="F5798" s="585"/>
    </row>
    <row r="5799" spans="1:6" ht="17.5" customHeight="1" thickBot="1">
      <c r="A5799" s="593" t="s">
        <v>13105</v>
      </c>
      <c r="B5799" s="594">
        <v>3</v>
      </c>
      <c r="C5799" s="595" t="s">
        <v>13106</v>
      </c>
      <c r="D5799" s="596" t="s">
        <v>6531</v>
      </c>
      <c r="E5799" s="585"/>
      <c r="F5799" s="585"/>
    </row>
    <row r="5800" spans="1:6" ht="17.5" customHeight="1" thickBot="1">
      <c r="A5800" s="593" t="s">
        <v>6486</v>
      </c>
      <c r="B5800" s="594">
        <v>5</v>
      </c>
      <c r="C5800" s="595" t="s">
        <v>13107</v>
      </c>
      <c r="D5800" s="596" t="s">
        <v>6531</v>
      </c>
      <c r="E5800" s="585"/>
      <c r="F5800" s="585"/>
    </row>
    <row r="5801" spans="1:6" ht="17.5" customHeight="1" thickBot="1">
      <c r="A5801" s="593" t="s">
        <v>13108</v>
      </c>
      <c r="B5801" s="594">
        <v>2</v>
      </c>
      <c r="C5801" s="595" t="s">
        <v>13109</v>
      </c>
      <c r="D5801" s="596" t="s">
        <v>6531</v>
      </c>
      <c r="E5801" s="585"/>
      <c r="F5801" s="585"/>
    </row>
    <row r="5802" spans="1:6" ht="17.5" customHeight="1" thickBot="1">
      <c r="A5802" s="593" t="s">
        <v>13110</v>
      </c>
      <c r="B5802" s="594">
        <v>2</v>
      </c>
      <c r="C5802" s="595" t="s">
        <v>13111</v>
      </c>
      <c r="D5802" s="596" t="s">
        <v>6531</v>
      </c>
      <c r="E5802" s="585"/>
      <c r="F5802" s="585"/>
    </row>
    <row r="5803" spans="1:6" ht="17.5" customHeight="1" thickBot="1">
      <c r="A5803" s="593" t="s">
        <v>13112</v>
      </c>
      <c r="B5803" s="594">
        <v>2</v>
      </c>
      <c r="C5803" s="595" t="s">
        <v>13113</v>
      </c>
      <c r="D5803" s="596" t="s">
        <v>6531</v>
      </c>
      <c r="E5803" s="585"/>
      <c r="F5803" s="585"/>
    </row>
    <row r="5804" spans="1:6" ht="17.5" customHeight="1" thickBot="1">
      <c r="A5804" s="593" t="s">
        <v>13114</v>
      </c>
      <c r="B5804" s="594">
        <v>2</v>
      </c>
      <c r="C5804" s="595" t="s">
        <v>13115</v>
      </c>
      <c r="D5804" s="596" t="s">
        <v>6531</v>
      </c>
      <c r="E5804" s="585"/>
      <c r="F5804" s="585"/>
    </row>
    <row r="5805" spans="1:6" ht="17.5" customHeight="1" thickBot="1">
      <c r="A5805" s="593" t="s">
        <v>13116</v>
      </c>
      <c r="B5805" s="594">
        <v>2</v>
      </c>
      <c r="C5805" s="595" t="s">
        <v>13117</v>
      </c>
      <c r="D5805" s="596" t="s">
        <v>6531</v>
      </c>
      <c r="E5805" s="585"/>
      <c r="F5805" s="585"/>
    </row>
    <row r="5806" spans="1:6" ht="17.5" customHeight="1" thickBot="1">
      <c r="A5806" s="593" t="s">
        <v>13118</v>
      </c>
      <c r="B5806" s="594">
        <v>2</v>
      </c>
      <c r="C5806" s="595" t="s">
        <v>13119</v>
      </c>
      <c r="D5806" s="596" t="s">
        <v>6531</v>
      </c>
      <c r="E5806" s="585"/>
      <c r="F5806" s="585"/>
    </row>
    <row r="5807" spans="1:6" ht="17.5" customHeight="1" thickBot="1">
      <c r="A5807" s="593" t="s">
        <v>13120</v>
      </c>
      <c r="B5807" s="594">
        <v>2</v>
      </c>
      <c r="C5807" s="595" t="s">
        <v>13121</v>
      </c>
      <c r="D5807" s="596" t="s">
        <v>6531</v>
      </c>
      <c r="E5807" s="585"/>
      <c r="F5807" s="585"/>
    </row>
    <row r="5808" spans="1:6" ht="17.5" customHeight="1" thickBot="1">
      <c r="A5808" s="593" t="s">
        <v>13122</v>
      </c>
      <c r="B5808" s="594">
        <v>3</v>
      </c>
      <c r="C5808" s="595" t="s">
        <v>13123</v>
      </c>
      <c r="D5808" s="596" t="s">
        <v>6531</v>
      </c>
      <c r="E5808" s="585"/>
      <c r="F5808" s="585"/>
    </row>
    <row r="5809" spans="1:6" ht="17.5" customHeight="1" thickBot="1">
      <c r="A5809" s="593" t="s">
        <v>13124</v>
      </c>
      <c r="B5809" s="594">
        <v>3</v>
      </c>
      <c r="C5809" s="595" t="s">
        <v>13125</v>
      </c>
      <c r="D5809" s="596" t="s">
        <v>6531</v>
      </c>
      <c r="E5809" s="585"/>
      <c r="F5809" s="585"/>
    </row>
    <row r="5810" spans="1:6" ht="17.5" customHeight="1" thickBot="1">
      <c r="A5810" s="593" t="s">
        <v>13126</v>
      </c>
      <c r="B5810" s="594">
        <v>3</v>
      </c>
      <c r="C5810" s="595" t="s">
        <v>13127</v>
      </c>
      <c r="D5810" s="596" t="s">
        <v>6531</v>
      </c>
      <c r="E5810" s="585"/>
      <c r="F5810" s="585"/>
    </row>
    <row r="5811" spans="1:6" ht="17.5" customHeight="1" thickBot="1">
      <c r="A5811" s="593" t="s">
        <v>13128</v>
      </c>
      <c r="B5811" s="594">
        <v>3</v>
      </c>
      <c r="C5811" s="595" t="s">
        <v>13129</v>
      </c>
      <c r="D5811" s="596" t="s">
        <v>6531</v>
      </c>
      <c r="E5811" s="585"/>
      <c r="F5811" s="585"/>
    </row>
    <row r="5812" spans="1:6" ht="17.5" customHeight="1" thickBot="1">
      <c r="A5812" s="593" t="s">
        <v>13130</v>
      </c>
      <c r="B5812" s="594">
        <v>3</v>
      </c>
      <c r="C5812" s="595" t="s">
        <v>13131</v>
      </c>
      <c r="D5812" s="596" t="s">
        <v>6531</v>
      </c>
      <c r="E5812" s="585"/>
      <c r="F5812" s="585"/>
    </row>
    <row r="5813" spans="1:6" ht="17.5" customHeight="1" thickBot="1">
      <c r="A5813" s="593" t="s">
        <v>13132</v>
      </c>
      <c r="B5813" s="594">
        <v>3</v>
      </c>
      <c r="C5813" s="595" t="s">
        <v>13133</v>
      </c>
      <c r="D5813" s="596" t="s">
        <v>6531</v>
      </c>
      <c r="E5813" s="585"/>
      <c r="F5813" s="585"/>
    </row>
    <row r="5814" spans="1:6" ht="17.5" customHeight="1" thickBot="1">
      <c r="A5814" s="593" t="s">
        <v>13134</v>
      </c>
      <c r="B5814" s="594">
        <v>3</v>
      </c>
      <c r="C5814" s="595" t="s">
        <v>13135</v>
      </c>
      <c r="D5814" s="596" t="s">
        <v>6531</v>
      </c>
      <c r="E5814" s="585"/>
      <c r="F5814" s="585"/>
    </row>
    <row r="5815" spans="1:6" ht="17.5" customHeight="1" thickBot="1">
      <c r="A5815" s="593" t="s">
        <v>13136</v>
      </c>
      <c r="B5815" s="594">
        <v>3</v>
      </c>
      <c r="C5815" s="595" t="s">
        <v>13137</v>
      </c>
      <c r="D5815" s="596" t="s">
        <v>6531</v>
      </c>
      <c r="E5815" s="585"/>
      <c r="F5815" s="585"/>
    </row>
    <row r="5816" spans="1:6" ht="17.5" customHeight="1" thickBot="1">
      <c r="A5816" s="593" t="s">
        <v>13138</v>
      </c>
      <c r="B5816" s="594">
        <v>3</v>
      </c>
      <c r="C5816" s="595" t="s">
        <v>13139</v>
      </c>
      <c r="D5816" s="596"/>
      <c r="E5816" s="585"/>
      <c r="F5816" s="585"/>
    </row>
    <row r="5817" spans="1:6" ht="17.5" customHeight="1" thickBot="1">
      <c r="A5817" s="593" t="s">
        <v>13140</v>
      </c>
      <c r="B5817" s="594">
        <v>5</v>
      </c>
      <c r="C5817" s="595" t="s">
        <v>13141</v>
      </c>
      <c r="D5817" s="596" t="s">
        <v>6531</v>
      </c>
      <c r="E5817" s="585"/>
      <c r="F5817" s="585"/>
    </row>
    <row r="5818" spans="1:6" ht="17.5" customHeight="1" thickBot="1">
      <c r="A5818" s="593" t="s">
        <v>6488</v>
      </c>
      <c r="B5818" s="594">
        <v>5</v>
      </c>
      <c r="C5818" s="595" t="s">
        <v>13142</v>
      </c>
      <c r="D5818" s="596" t="s">
        <v>6531</v>
      </c>
      <c r="E5818" s="585"/>
      <c r="F5818" s="585"/>
    </row>
    <row r="5819" spans="1:6" ht="17.5" customHeight="1" thickBot="1">
      <c r="A5819" s="593" t="s">
        <v>13143</v>
      </c>
      <c r="B5819" s="594">
        <v>3</v>
      </c>
      <c r="C5819" s="595" t="s">
        <v>13144</v>
      </c>
      <c r="D5819" s="596" t="s">
        <v>6531</v>
      </c>
      <c r="E5819" s="585"/>
      <c r="F5819" s="585"/>
    </row>
    <row r="5820" spans="1:6" ht="17.5" customHeight="1" thickBot="1">
      <c r="A5820" s="593" t="s">
        <v>13145</v>
      </c>
      <c r="B5820" s="594">
        <v>3</v>
      </c>
      <c r="C5820" s="595" t="s">
        <v>13146</v>
      </c>
      <c r="D5820" s="596" t="s">
        <v>6531</v>
      </c>
      <c r="E5820" s="585"/>
      <c r="F5820" s="585"/>
    </row>
    <row r="5821" spans="1:6" ht="17.5" customHeight="1" thickBot="1">
      <c r="A5821" s="593" t="s">
        <v>13147</v>
      </c>
      <c r="B5821" s="594">
        <v>3</v>
      </c>
      <c r="C5821" s="595" t="s">
        <v>13148</v>
      </c>
      <c r="D5821" s="596" t="s">
        <v>6531</v>
      </c>
      <c r="E5821" s="585"/>
      <c r="F5821" s="585"/>
    </row>
    <row r="5822" spans="1:6" ht="17.5" customHeight="1" thickBot="1">
      <c r="A5822" s="593" t="s">
        <v>13149</v>
      </c>
      <c r="B5822" s="594">
        <v>3</v>
      </c>
      <c r="C5822" s="595" t="s">
        <v>13150</v>
      </c>
      <c r="D5822" s="596" t="s">
        <v>6531</v>
      </c>
      <c r="E5822" s="585"/>
      <c r="F5822" s="585"/>
    </row>
    <row r="5823" spans="1:6" ht="17.5" customHeight="1" thickBot="1">
      <c r="A5823" s="593" t="s">
        <v>13151</v>
      </c>
      <c r="B5823" s="594">
        <v>3</v>
      </c>
      <c r="C5823" s="595" t="s">
        <v>13152</v>
      </c>
      <c r="D5823" s="596" t="s">
        <v>6531</v>
      </c>
      <c r="E5823" s="585"/>
      <c r="F5823" s="585"/>
    </row>
    <row r="5824" spans="1:6" ht="17.5" customHeight="1" thickBot="1">
      <c r="A5824" s="593" t="s">
        <v>13153</v>
      </c>
      <c r="B5824" s="594">
        <v>3</v>
      </c>
      <c r="C5824" s="595" t="s">
        <v>13154</v>
      </c>
      <c r="D5824" s="596" t="s">
        <v>6531</v>
      </c>
      <c r="E5824" s="585"/>
      <c r="F5824" s="585"/>
    </row>
    <row r="5825" spans="1:6" ht="17.5" customHeight="1" thickBot="1">
      <c r="A5825" s="593" t="s">
        <v>13155</v>
      </c>
      <c r="B5825" s="594">
        <v>3</v>
      </c>
      <c r="C5825" s="595" t="s">
        <v>13156</v>
      </c>
      <c r="D5825" s="596" t="s">
        <v>6531</v>
      </c>
      <c r="E5825" s="585"/>
      <c r="F5825" s="585"/>
    </row>
    <row r="5826" spans="1:6" ht="17.5" customHeight="1" thickBot="1">
      <c r="A5826" s="593" t="s">
        <v>13157</v>
      </c>
      <c r="B5826" s="594">
        <v>3</v>
      </c>
      <c r="C5826" s="595" t="s">
        <v>13158</v>
      </c>
      <c r="D5826" s="596" t="s">
        <v>6531</v>
      </c>
      <c r="E5826" s="585"/>
      <c r="F5826" s="585"/>
    </row>
    <row r="5827" spans="1:6" ht="17.5" customHeight="1" thickBot="1">
      <c r="A5827" s="593" t="s">
        <v>13159</v>
      </c>
      <c r="B5827" s="594">
        <v>3</v>
      </c>
      <c r="C5827" s="595" t="s">
        <v>13160</v>
      </c>
      <c r="D5827" s="596" t="s">
        <v>6531</v>
      </c>
      <c r="E5827" s="585"/>
      <c r="F5827" s="585"/>
    </row>
    <row r="5828" spans="1:6" ht="17.5" customHeight="1" thickBot="1">
      <c r="A5828" s="593" t="s">
        <v>13161</v>
      </c>
      <c r="B5828" s="594">
        <v>3</v>
      </c>
      <c r="C5828" s="595" t="s">
        <v>13162</v>
      </c>
      <c r="D5828" s="596" t="s">
        <v>6531</v>
      </c>
      <c r="E5828" s="585"/>
      <c r="F5828" s="585"/>
    </row>
    <row r="5829" spans="1:6" ht="17.5" customHeight="1" thickBot="1">
      <c r="A5829" s="593" t="s">
        <v>13163</v>
      </c>
      <c r="B5829" s="594">
        <v>3</v>
      </c>
      <c r="C5829" s="595" t="s">
        <v>13164</v>
      </c>
      <c r="D5829" s="596" t="s">
        <v>6531</v>
      </c>
      <c r="E5829" s="585"/>
      <c r="F5829" s="585"/>
    </row>
    <row r="5830" spans="1:6" ht="17.5" customHeight="1" thickBot="1">
      <c r="A5830" s="593" t="s">
        <v>13165</v>
      </c>
      <c r="B5830" s="594">
        <v>3</v>
      </c>
      <c r="C5830" s="595" t="s">
        <v>13166</v>
      </c>
      <c r="D5830" s="596" t="s">
        <v>6531</v>
      </c>
      <c r="E5830" s="585"/>
      <c r="F5830" s="585"/>
    </row>
    <row r="5831" spans="1:6" ht="17.5" customHeight="1" thickBot="1">
      <c r="A5831" s="593" t="s">
        <v>13167</v>
      </c>
      <c r="B5831" s="594">
        <v>3</v>
      </c>
      <c r="C5831" s="595" t="s">
        <v>13168</v>
      </c>
      <c r="D5831" s="596" t="s">
        <v>6531</v>
      </c>
      <c r="E5831" s="585"/>
      <c r="F5831" s="585"/>
    </row>
    <row r="5832" spans="1:6" ht="17.5" customHeight="1" thickBot="1">
      <c r="A5832" s="593" t="s">
        <v>13169</v>
      </c>
      <c r="B5832" s="594">
        <v>3</v>
      </c>
      <c r="C5832" s="595" t="s">
        <v>13170</v>
      </c>
      <c r="D5832" s="596" t="s">
        <v>6531</v>
      </c>
      <c r="E5832" s="585"/>
      <c r="F5832" s="585"/>
    </row>
    <row r="5833" spans="1:6" ht="17.5" customHeight="1" thickBot="1">
      <c r="A5833" s="593" t="s">
        <v>13171</v>
      </c>
      <c r="B5833" s="594">
        <v>3</v>
      </c>
      <c r="C5833" s="595" t="s">
        <v>13172</v>
      </c>
      <c r="D5833" s="596" t="s">
        <v>6531</v>
      </c>
      <c r="E5833" s="585"/>
      <c r="F5833" s="585"/>
    </row>
    <row r="5834" spans="1:6" ht="17.5" customHeight="1" thickBot="1">
      <c r="A5834" s="593" t="s">
        <v>13173</v>
      </c>
      <c r="B5834" s="594">
        <v>15</v>
      </c>
      <c r="C5834" s="595" t="s">
        <v>13174</v>
      </c>
      <c r="D5834" s="596" t="s">
        <v>6531</v>
      </c>
      <c r="E5834" s="585"/>
      <c r="F5834" s="585"/>
    </row>
    <row r="5835" spans="1:6" ht="17.5" customHeight="1" thickBot="1">
      <c r="A5835" s="593" t="s">
        <v>13175</v>
      </c>
      <c r="B5835" s="594">
        <v>15</v>
      </c>
      <c r="C5835" s="595" t="s">
        <v>13176</v>
      </c>
      <c r="D5835" s="596"/>
      <c r="E5835" s="585"/>
      <c r="F5835" s="585"/>
    </row>
    <row r="5836" spans="1:6" ht="17.5" customHeight="1" thickBot="1">
      <c r="A5836" s="593" t="s">
        <v>13177</v>
      </c>
      <c r="B5836" s="594">
        <v>11</v>
      </c>
      <c r="C5836" s="595" t="s">
        <v>13178</v>
      </c>
      <c r="D5836" s="596" t="s">
        <v>6531</v>
      </c>
      <c r="E5836" s="585"/>
      <c r="F5836" s="585"/>
    </row>
    <row r="5837" spans="1:6" ht="17.5" customHeight="1" thickBot="1">
      <c r="A5837" s="593" t="s">
        <v>13179</v>
      </c>
      <c r="B5837" s="594">
        <v>11</v>
      </c>
      <c r="C5837" s="595" t="s">
        <v>13180</v>
      </c>
      <c r="D5837" s="596" t="s">
        <v>6531</v>
      </c>
      <c r="E5837" s="585"/>
      <c r="F5837" s="585"/>
    </row>
    <row r="5838" spans="1:6" ht="17.5" customHeight="1" thickBot="1">
      <c r="A5838" s="593" t="s">
        <v>13181</v>
      </c>
      <c r="B5838" s="594">
        <v>11</v>
      </c>
      <c r="C5838" s="595" t="s">
        <v>13182</v>
      </c>
      <c r="D5838" s="596" t="s">
        <v>6531</v>
      </c>
      <c r="E5838" s="585"/>
      <c r="F5838" s="585"/>
    </row>
    <row r="5839" spans="1:6" ht="17.5" customHeight="1" thickBot="1">
      <c r="A5839" s="593" t="s">
        <v>13183</v>
      </c>
      <c r="B5839" s="594">
        <v>11</v>
      </c>
      <c r="C5839" s="595" t="s">
        <v>13184</v>
      </c>
      <c r="D5839" s="596" t="s">
        <v>6531</v>
      </c>
      <c r="E5839" s="585"/>
      <c r="F5839" s="585"/>
    </row>
    <row r="5840" spans="1:6" ht="17.5" customHeight="1" thickBot="1">
      <c r="A5840" s="593" t="s">
        <v>13185</v>
      </c>
      <c r="B5840" s="594">
        <v>11</v>
      </c>
      <c r="C5840" s="595" t="s">
        <v>13186</v>
      </c>
      <c r="D5840" s="596" t="s">
        <v>6531</v>
      </c>
      <c r="E5840" s="585"/>
      <c r="F5840" s="585"/>
    </row>
    <row r="5841" spans="1:6" ht="17.5" customHeight="1" thickBot="1">
      <c r="A5841" s="593" t="s">
        <v>13187</v>
      </c>
      <c r="B5841" s="594">
        <v>11</v>
      </c>
      <c r="C5841" s="595" t="s">
        <v>13188</v>
      </c>
      <c r="D5841" s="596" t="s">
        <v>6531</v>
      </c>
      <c r="E5841" s="585"/>
      <c r="F5841" s="585"/>
    </row>
    <row r="5842" spans="1:6" ht="17.5" customHeight="1" thickBot="1">
      <c r="A5842" s="593" t="s">
        <v>13189</v>
      </c>
      <c r="B5842" s="594">
        <v>11</v>
      </c>
      <c r="C5842" s="595" t="s">
        <v>13190</v>
      </c>
      <c r="D5842" s="596" t="s">
        <v>6531</v>
      </c>
      <c r="E5842" s="585"/>
      <c r="F5842" s="585"/>
    </row>
    <row r="5843" spans="1:6" ht="17.5" customHeight="1" thickBot="1">
      <c r="A5843" s="593" t="s">
        <v>13191</v>
      </c>
      <c r="B5843" s="594">
        <v>11</v>
      </c>
      <c r="C5843" s="595" t="s">
        <v>13192</v>
      </c>
      <c r="D5843" s="596" t="s">
        <v>6531</v>
      </c>
      <c r="E5843" s="585"/>
      <c r="F5843" s="585"/>
    </row>
    <row r="5844" spans="1:6" ht="17.5" customHeight="1" thickBot="1">
      <c r="A5844" s="593" t="s">
        <v>13193</v>
      </c>
      <c r="B5844" s="594">
        <v>11</v>
      </c>
      <c r="C5844" s="595" t="s">
        <v>13194</v>
      </c>
      <c r="D5844" s="596" t="s">
        <v>6531</v>
      </c>
      <c r="E5844" s="585"/>
      <c r="F5844" s="585"/>
    </row>
    <row r="5845" spans="1:6" ht="17.5" customHeight="1" thickBot="1">
      <c r="A5845" s="593" t="s">
        <v>13195</v>
      </c>
      <c r="B5845" s="594">
        <v>11</v>
      </c>
      <c r="C5845" s="595" t="s">
        <v>13196</v>
      </c>
      <c r="D5845" s="596" t="s">
        <v>6531</v>
      </c>
      <c r="E5845" s="585"/>
      <c r="F5845" s="585"/>
    </row>
    <row r="5846" spans="1:6" ht="17.5" customHeight="1" thickBot="1">
      <c r="A5846" s="593" t="s">
        <v>13197</v>
      </c>
      <c r="B5846" s="594">
        <v>11</v>
      </c>
      <c r="C5846" s="595" t="s">
        <v>13198</v>
      </c>
      <c r="D5846" s="596" t="s">
        <v>6531</v>
      </c>
      <c r="E5846" s="585"/>
      <c r="F5846" s="585"/>
    </row>
    <row r="5847" spans="1:6" ht="17.5" customHeight="1" thickBot="1">
      <c r="A5847" s="593" t="s">
        <v>13199</v>
      </c>
      <c r="B5847" s="594">
        <v>11</v>
      </c>
      <c r="C5847" s="595" t="s">
        <v>13200</v>
      </c>
      <c r="D5847" s="596" t="s">
        <v>6531</v>
      </c>
      <c r="E5847" s="585"/>
      <c r="F5847" s="585"/>
    </row>
    <row r="5848" spans="1:6" ht="17.5" customHeight="1" thickBot="1">
      <c r="A5848" s="593" t="s">
        <v>13201</v>
      </c>
      <c r="B5848" s="594">
        <v>11</v>
      </c>
      <c r="C5848" s="595" t="s">
        <v>13202</v>
      </c>
      <c r="D5848" s="596" t="s">
        <v>6531</v>
      </c>
      <c r="E5848" s="585"/>
      <c r="F5848" s="585"/>
    </row>
    <row r="5849" spans="1:6" ht="17.5" customHeight="1" thickBot="1">
      <c r="A5849" s="593" t="s">
        <v>13203</v>
      </c>
      <c r="B5849" s="594">
        <v>11</v>
      </c>
      <c r="C5849" s="595" t="s">
        <v>13204</v>
      </c>
      <c r="D5849" s="596" t="s">
        <v>6531</v>
      </c>
      <c r="E5849" s="585"/>
      <c r="F5849" s="585"/>
    </row>
    <row r="5850" spans="1:6" ht="17.5" customHeight="1" thickBot="1">
      <c r="A5850" s="593" t="s">
        <v>13205</v>
      </c>
      <c r="B5850" s="594">
        <v>11</v>
      </c>
      <c r="C5850" s="595" t="s">
        <v>13206</v>
      </c>
      <c r="D5850" s="596" t="s">
        <v>6531</v>
      </c>
      <c r="E5850" s="585"/>
      <c r="F5850" s="585"/>
    </row>
    <row r="5851" spans="1:6" ht="17.5" customHeight="1" thickBot="1">
      <c r="A5851" s="593" t="s">
        <v>13207</v>
      </c>
      <c r="B5851" s="594">
        <v>11</v>
      </c>
      <c r="C5851" s="595" t="s">
        <v>13208</v>
      </c>
      <c r="D5851" s="596" t="s">
        <v>6531</v>
      </c>
      <c r="E5851" s="585"/>
      <c r="F5851" s="585"/>
    </row>
    <row r="5852" spans="1:6" ht="17.5" customHeight="1" thickBot="1">
      <c r="A5852" s="593" t="s">
        <v>13209</v>
      </c>
      <c r="B5852" s="594">
        <v>11</v>
      </c>
      <c r="C5852" s="595" t="s">
        <v>13210</v>
      </c>
      <c r="D5852" s="596" t="s">
        <v>6531</v>
      </c>
      <c r="E5852" s="585"/>
      <c r="F5852" s="585"/>
    </row>
    <row r="5853" spans="1:6" ht="17.5" customHeight="1" thickBot="1">
      <c r="A5853" s="593" t="s">
        <v>13211</v>
      </c>
      <c r="B5853" s="594">
        <v>11</v>
      </c>
      <c r="C5853" s="595" t="s">
        <v>13212</v>
      </c>
      <c r="D5853" s="596" t="s">
        <v>6531</v>
      </c>
      <c r="E5853" s="585"/>
      <c r="F5853" s="585"/>
    </row>
    <row r="5854" spans="1:6" ht="17.5" customHeight="1" thickBot="1">
      <c r="A5854" s="593" t="s">
        <v>13213</v>
      </c>
      <c r="B5854" s="594">
        <v>11</v>
      </c>
      <c r="C5854" s="595" t="s">
        <v>13214</v>
      </c>
      <c r="D5854" s="596" t="s">
        <v>6531</v>
      </c>
      <c r="E5854" s="585"/>
      <c r="F5854" s="585"/>
    </row>
    <row r="5855" spans="1:6" ht="17.5" customHeight="1" thickBot="1">
      <c r="A5855" s="593" t="s">
        <v>13215</v>
      </c>
      <c r="B5855" s="594">
        <v>11</v>
      </c>
      <c r="C5855" s="595" t="s">
        <v>13216</v>
      </c>
      <c r="D5855" s="596" t="s">
        <v>6531</v>
      </c>
      <c r="E5855" s="585"/>
      <c r="F5855" s="585"/>
    </row>
    <row r="5856" spans="1:6" ht="17.5" customHeight="1" thickBot="1">
      <c r="A5856" s="593" t="s">
        <v>13217</v>
      </c>
      <c r="B5856" s="594">
        <v>11</v>
      </c>
      <c r="C5856" s="595" t="s">
        <v>13218</v>
      </c>
      <c r="D5856" s="596" t="s">
        <v>6531</v>
      </c>
      <c r="E5856" s="585"/>
      <c r="F5856" s="585"/>
    </row>
    <row r="5857" spans="1:6" ht="17.5" customHeight="1" thickBot="1">
      <c r="A5857" s="593" t="s">
        <v>13219</v>
      </c>
      <c r="B5857" s="594">
        <v>11</v>
      </c>
      <c r="C5857" s="595" t="s">
        <v>13220</v>
      </c>
      <c r="D5857" s="596" t="s">
        <v>6531</v>
      </c>
      <c r="E5857" s="585"/>
      <c r="F5857" s="585"/>
    </row>
    <row r="5858" spans="1:6" ht="17.5" customHeight="1" thickBot="1">
      <c r="A5858" s="593" t="s">
        <v>13221</v>
      </c>
      <c r="B5858" s="594">
        <v>11</v>
      </c>
      <c r="C5858" s="595" t="s">
        <v>13222</v>
      </c>
      <c r="D5858" s="596" t="s">
        <v>6531</v>
      </c>
      <c r="E5858" s="585"/>
      <c r="F5858" s="585"/>
    </row>
    <row r="5859" spans="1:6" ht="17.5" customHeight="1" thickBot="1">
      <c r="A5859" s="593" t="s">
        <v>13223</v>
      </c>
      <c r="B5859" s="594">
        <v>11</v>
      </c>
      <c r="C5859" s="595" t="s">
        <v>13224</v>
      </c>
      <c r="D5859" s="596" t="s">
        <v>6531</v>
      </c>
      <c r="E5859" s="585"/>
      <c r="F5859" s="585"/>
    </row>
    <row r="5860" spans="1:6" ht="17.5" customHeight="1" thickBot="1">
      <c r="A5860" s="593" t="s">
        <v>13225</v>
      </c>
      <c r="B5860" s="594">
        <v>11</v>
      </c>
      <c r="C5860" s="595" t="s">
        <v>13226</v>
      </c>
      <c r="D5860" s="596" t="s">
        <v>6531</v>
      </c>
      <c r="E5860" s="585"/>
      <c r="F5860" s="585"/>
    </row>
    <row r="5861" spans="1:6" ht="17.5" customHeight="1" thickBot="1">
      <c r="A5861" s="593" t="s">
        <v>13227</v>
      </c>
      <c r="B5861" s="594">
        <v>11</v>
      </c>
      <c r="C5861" s="595" t="s">
        <v>13228</v>
      </c>
      <c r="D5861" s="596" t="s">
        <v>6531</v>
      </c>
      <c r="E5861" s="585"/>
      <c r="F5861" s="585"/>
    </row>
    <row r="5862" spans="1:6" ht="17.5" customHeight="1" thickBot="1">
      <c r="A5862" s="593" t="s">
        <v>13229</v>
      </c>
      <c r="B5862" s="594">
        <v>11</v>
      </c>
      <c r="C5862" s="595" t="s">
        <v>13230</v>
      </c>
      <c r="D5862" s="596" t="s">
        <v>6531</v>
      </c>
      <c r="E5862" s="585"/>
      <c r="F5862" s="585"/>
    </row>
    <row r="5863" spans="1:6" ht="17.5" customHeight="1" thickBot="1">
      <c r="A5863" s="593" t="s">
        <v>13231</v>
      </c>
      <c r="B5863" s="594">
        <v>11</v>
      </c>
      <c r="C5863" s="595" t="s">
        <v>13232</v>
      </c>
      <c r="D5863" s="596" t="s">
        <v>6531</v>
      </c>
      <c r="E5863" s="585"/>
      <c r="F5863" s="585"/>
    </row>
    <row r="5864" spans="1:6" ht="17.5" customHeight="1" thickBot="1">
      <c r="A5864" s="593" t="s">
        <v>13233</v>
      </c>
      <c r="B5864" s="594">
        <v>11</v>
      </c>
      <c r="C5864" s="595" t="s">
        <v>13234</v>
      </c>
      <c r="D5864" s="596" t="s">
        <v>6531</v>
      </c>
      <c r="E5864" s="585"/>
      <c r="F5864" s="585"/>
    </row>
    <row r="5865" spans="1:6" ht="17.5" customHeight="1" thickBot="1">
      <c r="A5865" s="593" t="s">
        <v>13235</v>
      </c>
      <c r="B5865" s="594">
        <v>11</v>
      </c>
      <c r="C5865" s="595" t="s">
        <v>13236</v>
      </c>
      <c r="D5865" s="596" t="s">
        <v>6531</v>
      </c>
      <c r="E5865" s="585"/>
      <c r="F5865" s="585"/>
    </row>
    <row r="5866" spans="1:6" ht="17.5" customHeight="1" thickBot="1">
      <c r="A5866" s="593" t="s">
        <v>13237</v>
      </c>
      <c r="B5866" s="594">
        <v>11</v>
      </c>
      <c r="C5866" s="595" t="s">
        <v>13238</v>
      </c>
      <c r="D5866" s="596" t="s">
        <v>6531</v>
      </c>
      <c r="E5866" s="585"/>
      <c r="F5866" s="585"/>
    </row>
    <row r="5867" spans="1:6" ht="17.5" customHeight="1" thickBot="1">
      <c r="A5867" s="593" t="s">
        <v>13239</v>
      </c>
      <c r="B5867" s="594">
        <v>11</v>
      </c>
      <c r="C5867" s="595" t="s">
        <v>13240</v>
      </c>
      <c r="D5867" s="596" t="s">
        <v>6531</v>
      </c>
      <c r="E5867" s="585"/>
      <c r="F5867" s="585"/>
    </row>
    <row r="5868" spans="1:6" ht="17.5" customHeight="1" thickBot="1">
      <c r="A5868" s="593" t="s">
        <v>13241</v>
      </c>
      <c r="B5868" s="594">
        <v>11</v>
      </c>
      <c r="C5868" s="595" t="s">
        <v>13242</v>
      </c>
      <c r="D5868" s="596" t="s">
        <v>6531</v>
      </c>
      <c r="E5868" s="585"/>
      <c r="F5868" s="585"/>
    </row>
    <row r="5869" spans="1:6" ht="17.5" customHeight="1" thickBot="1">
      <c r="A5869" s="593" t="s">
        <v>13243</v>
      </c>
      <c r="B5869" s="594">
        <v>11</v>
      </c>
      <c r="C5869" s="595" t="s">
        <v>13244</v>
      </c>
      <c r="D5869" s="596" t="s">
        <v>6531</v>
      </c>
      <c r="E5869" s="585"/>
      <c r="F5869" s="585"/>
    </row>
    <row r="5870" spans="1:6" ht="17.5" customHeight="1" thickBot="1">
      <c r="A5870" s="593" t="s">
        <v>13245</v>
      </c>
      <c r="B5870" s="594">
        <v>11</v>
      </c>
      <c r="C5870" s="595" t="s">
        <v>13246</v>
      </c>
      <c r="D5870" s="596" t="s">
        <v>6531</v>
      </c>
      <c r="E5870" s="585"/>
      <c r="F5870" s="585"/>
    </row>
    <row r="5871" spans="1:6" ht="17.5" customHeight="1" thickBot="1">
      <c r="A5871" s="593" t="s">
        <v>13247</v>
      </c>
      <c r="B5871" s="594">
        <v>11</v>
      </c>
      <c r="C5871" s="595" t="s">
        <v>13248</v>
      </c>
      <c r="D5871" s="596" t="s">
        <v>6531</v>
      </c>
      <c r="E5871" s="585"/>
      <c r="F5871" s="585"/>
    </row>
    <row r="5872" spans="1:6" ht="17.5" customHeight="1" thickBot="1">
      <c r="A5872" s="593" t="s">
        <v>13249</v>
      </c>
      <c r="B5872" s="594">
        <v>11</v>
      </c>
      <c r="C5872" s="595" t="s">
        <v>13250</v>
      </c>
      <c r="D5872" s="596" t="s">
        <v>6531</v>
      </c>
      <c r="E5872" s="585"/>
      <c r="F5872" s="585"/>
    </row>
    <row r="5873" spans="1:6" ht="17.5" customHeight="1" thickBot="1">
      <c r="A5873" s="593" t="s">
        <v>13251</v>
      </c>
      <c r="B5873" s="594">
        <v>11</v>
      </c>
      <c r="C5873" s="595" t="s">
        <v>13252</v>
      </c>
      <c r="D5873" s="596" t="s">
        <v>6531</v>
      </c>
      <c r="E5873" s="585"/>
      <c r="F5873" s="585"/>
    </row>
    <row r="5874" spans="1:6" ht="17.5" customHeight="1" thickBot="1">
      <c r="A5874" s="593" t="s">
        <v>13253</v>
      </c>
      <c r="B5874" s="594">
        <v>11</v>
      </c>
      <c r="C5874" s="595" t="s">
        <v>13254</v>
      </c>
      <c r="D5874" s="596" t="s">
        <v>6531</v>
      </c>
      <c r="E5874" s="585"/>
      <c r="F5874" s="585"/>
    </row>
    <row r="5875" spans="1:6" ht="17.5" customHeight="1" thickBot="1">
      <c r="A5875" s="593" t="s">
        <v>13255</v>
      </c>
      <c r="B5875" s="594">
        <v>11</v>
      </c>
      <c r="C5875" s="595" t="s">
        <v>13256</v>
      </c>
      <c r="D5875" s="596" t="s">
        <v>6531</v>
      </c>
      <c r="E5875" s="585"/>
      <c r="F5875" s="585"/>
    </row>
    <row r="5876" spans="1:6" ht="17.5" customHeight="1" thickBot="1">
      <c r="A5876" s="593" t="s">
        <v>13257</v>
      </c>
      <c r="B5876" s="594">
        <v>16</v>
      </c>
      <c r="C5876" s="595" t="s">
        <v>13258</v>
      </c>
      <c r="D5876" s="596" t="s">
        <v>6531</v>
      </c>
      <c r="E5876" s="585"/>
      <c r="F5876" s="585"/>
    </row>
    <row r="5877" spans="1:6" ht="17.5" customHeight="1" thickBot="1">
      <c r="A5877" s="593" t="s">
        <v>13259</v>
      </c>
      <c r="B5877" s="594">
        <v>16</v>
      </c>
      <c r="C5877" s="595" t="s">
        <v>13260</v>
      </c>
      <c r="D5877" s="596" t="s">
        <v>6531</v>
      </c>
      <c r="E5877" s="585"/>
      <c r="F5877" s="585"/>
    </row>
    <row r="5878" spans="1:6" ht="17.5" customHeight="1" thickBot="1">
      <c r="A5878" s="593" t="s">
        <v>13261</v>
      </c>
      <c r="B5878" s="594">
        <v>8</v>
      </c>
      <c r="C5878" s="595" t="s">
        <v>11066</v>
      </c>
      <c r="D5878" s="596" t="s">
        <v>13262</v>
      </c>
      <c r="E5878" s="585"/>
      <c r="F5878" s="585"/>
    </row>
    <row r="5879" spans="1:6" ht="17.5" customHeight="1" thickBot="1">
      <c r="A5879" s="593" t="s">
        <v>13261</v>
      </c>
      <c r="B5879" s="594">
        <v>9</v>
      </c>
      <c r="C5879" s="595" t="s">
        <v>13263</v>
      </c>
      <c r="D5879" s="596" t="s">
        <v>6531</v>
      </c>
      <c r="E5879" s="585"/>
      <c r="F5879" s="585"/>
    </row>
    <row r="5880" spans="1:6" ht="17.5" customHeight="1" thickBot="1">
      <c r="A5880" s="593" t="s">
        <v>13264</v>
      </c>
      <c r="B5880" s="594">
        <v>9</v>
      </c>
      <c r="C5880" s="595" t="s">
        <v>13265</v>
      </c>
      <c r="D5880" s="596" t="s">
        <v>6531</v>
      </c>
      <c r="E5880" s="585"/>
      <c r="F5880" s="585"/>
    </row>
    <row r="5881" spans="1:6" ht="17.5" customHeight="1" thickBot="1">
      <c r="A5881" s="593" t="s">
        <v>13266</v>
      </c>
      <c r="B5881" s="594">
        <v>9</v>
      </c>
      <c r="C5881" s="595" t="s">
        <v>13267</v>
      </c>
      <c r="D5881" s="596" t="s">
        <v>6531</v>
      </c>
      <c r="E5881" s="585"/>
      <c r="F5881" s="585"/>
    </row>
    <row r="5882" spans="1:6" ht="17.5" customHeight="1" thickBot="1">
      <c r="A5882" s="593" t="s">
        <v>13268</v>
      </c>
      <c r="B5882" s="594">
        <v>9</v>
      </c>
      <c r="C5882" s="595" t="s">
        <v>13269</v>
      </c>
      <c r="D5882" s="596" t="s">
        <v>6531</v>
      </c>
      <c r="E5882" s="585"/>
      <c r="F5882" s="585"/>
    </row>
    <row r="5883" spans="1:6" ht="17.5" customHeight="1" thickBot="1">
      <c r="A5883" s="593" t="s">
        <v>13270</v>
      </c>
      <c r="B5883" s="594">
        <v>9</v>
      </c>
      <c r="C5883" s="595" t="s">
        <v>13271</v>
      </c>
      <c r="D5883" s="596" t="s">
        <v>6531</v>
      </c>
      <c r="E5883" s="585"/>
      <c r="F5883" s="585"/>
    </row>
    <row r="5884" spans="1:6" ht="17.5" customHeight="1" thickBot="1">
      <c r="A5884" s="593" t="s">
        <v>13272</v>
      </c>
      <c r="B5884" s="594">
        <v>9</v>
      </c>
      <c r="C5884" s="595" t="s">
        <v>13273</v>
      </c>
      <c r="D5884" s="596" t="s">
        <v>6531</v>
      </c>
      <c r="E5884" s="585"/>
      <c r="F5884" s="585"/>
    </row>
    <row r="5885" spans="1:6" ht="17.5" customHeight="1" thickBot="1">
      <c r="A5885" s="593" t="s">
        <v>13274</v>
      </c>
      <c r="B5885" s="594">
        <v>9</v>
      </c>
      <c r="C5885" s="595" t="s">
        <v>13275</v>
      </c>
      <c r="D5885" s="596" t="s">
        <v>6531</v>
      </c>
      <c r="E5885" s="585"/>
      <c r="F5885" s="585"/>
    </row>
    <row r="5886" spans="1:6" ht="17.5" customHeight="1" thickBot="1">
      <c r="A5886" s="593" t="s">
        <v>13276</v>
      </c>
      <c r="B5886" s="594">
        <v>9</v>
      </c>
      <c r="C5886" s="595" t="s">
        <v>13277</v>
      </c>
      <c r="D5886" s="596" t="s">
        <v>6531</v>
      </c>
      <c r="E5886" s="585"/>
      <c r="F5886" s="585"/>
    </row>
    <row r="5887" spans="1:6" ht="17.5" customHeight="1" thickBot="1">
      <c r="A5887" s="593" t="s">
        <v>13278</v>
      </c>
      <c r="B5887" s="594">
        <v>9</v>
      </c>
      <c r="C5887" s="595" t="s">
        <v>13279</v>
      </c>
      <c r="D5887" s="596" t="s">
        <v>6531</v>
      </c>
      <c r="E5887" s="585"/>
      <c r="F5887" s="585"/>
    </row>
    <row r="5888" spans="1:6" ht="17.5" customHeight="1" thickBot="1">
      <c r="A5888" s="593" t="s">
        <v>13280</v>
      </c>
      <c r="B5888" s="594">
        <v>9</v>
      </c>
      <c r="C5888" s="595" t="s">
        <v>13281</v>
      </c>
      <c r="D5888" s="596" t="s">
        <v>6531</v>
      </c>
      <c r="E5888" s="585"/>
      <c r="F5888" s="585"/>
    </row>
    <row r="5889" spans="1:6" ht="17.5" customHeight="1" thickBot="1">
      <c r="A5889" s="593" t="s">
        <v>13282</v>
      </c>
      <c r="B5889" s="594">
        <v>9</v>
      </c>
      <c r="C5889" s="595" t="s">
        <v>13283</v>
      </c>
      <c r="D5889" s="596" t="s">
        <v>6531</v>
      </c>
      <c r="E5889" s="585"/>
      <c r="F5889" s="585"/>
    </row>
    <row r="5890" spans="1:6" ht="17.5" customHeight="1" thickBot="1">
      <c r="A5890" s="593" t="s">
        <v>13284</v>
      </c>
      <c r="B5890" s="594">
        <v>9</v>
      </c>
      <c r="C5890" s="595" t="s">
        <v>13285</v>
      </c>
      <c r="D5890" s="596" t="s">
        <v>6531</v>
      </c>
      <c r="E5890" s="585"/>
      <c r="F5890" s="585"/>
    </row>
    <row r="5891" spans="1:6" ht="17.5" customHeight="1" thickBot="1">
      <c r="A5891" s="593" t="s">
        <v>13286</v>
      </c>
      <c r="B5891" s="594">
        <v>9</v>
      </c>
      <c r="C5891" s="595" t="s">
        <v>13287</v>
      </c>
      <c r="D5891" s="596" t="s">
        <v>6531</v>
      </c>
      <c r="E5891" s="585"/>
      <c r="F5891" s="585"/>
    </row>
    <row r="5892" spans="1:6" ht="17.5" customHeight="1" thickBot="1">
      <c r="A5892" s="593" t="s">
        <v>13288</v>
      </c>
      <c r="B5892" s="594">
        <v>9</v>
      </c>
      <c r="C5892" s="595" t="s">
        <v>13289</v>
      </c>
      <c r="D5892" s="596" t="s">
        <v>6531</v>
      </c>
      <c r="E5892" s="585"/>
      <c r="F5892" s="585"/>
    </row>
    <row r="5893" spans="1:6" ht="17.5" customHeight="1" thickBot="1">
      <c r="A5893" s="593" t="s">
        <v>13290</v>
      </c>
      <c r="B5893" s="594">
        <v>9</v>
      </c>
      <c r="C5893" s="595" t="s">
        <v>13291</v>
      </c>
      <c r="D5893" s="596" t="s">
        <v>6531</v>
      </c>
      <c r="E5893" s="585"/>
      <c r="F5893" s="585"/>
    </row>
    <row r="5894" spans="1:6" ht="17.5" customHeight="1" thickBot="1">
      <c r="A5894" s="593" t="s">
        <v>13292</v>
      </c>
      <c r="B5894" s="594">
        <v>9</v>
      </c>
      <c r="C5894" s="595" t="s">
        <v>13293</v>
      </c>
      <c r="D5894" s="596" t="s">
        <v>6531</v>
      </c>
      <c r="E5894" s="585"/>
      <c r="F5894" s="585"/>
    </row>
    <row r="5895" spans="1:6" ht="17.5" customHeight="1" thickBot="1">
      <c r="A5895" s="593" t="s">
        <v>13294</v>
      </c>
      <c r="B5895" s="594">
        <v>9</v>
      </c>
      <c r="C5895" s="595" t="s">
        <v>13295</v>
      </c>
      <c r="D5895" s="596" t="s">
        <v>6531</v>
      </c>
      <c r="E5895" s="585"/>
      <c r="F5895" s="585"/>
    </row>
    <row r="5896" spans="1:6" ht="17.5" customHeight="1" thickBot="1">
      <c r="A5896" s="593" t="s">
        <v>13296</v>
      </c>
      <c r="B5896" s="594">
        <v>9</v>
      </c>
      <c r="C5896" s="595" t="s">
        <v>13297</v>
      </c>
      <c r="D5896" s="596" t="s">
        <v>6531</v>
      </c>
      <c r="E5896" s="585"/>
      <c r="F5896" s="585"/>
    </row>
    <row r="5897" spans="1:6" ht="17.5" customHeight="1" thickBot="1">
      <c r="A5897" s="593" t="s">
        <v>13298</v>
      </c>
      <c r="B5897" s="594">
        <v>9</v>
      </c>
      <c r="C5897" s="595" t="s">
        <v>13299</v>
      </c>
      <c r="D5897" s="596" t="s">
        <v>6531</v>
      </c>
      <c r="E5897" s="585"/>
      <c r="F5897" s="585"/>
    </row>
    <row r="5898" spans="1:6" ht="17.5" customHeight="1" thickBot="1">
      <c r="A5898" s="593" t="s">
        <v>13300</v>
      </c>
      <c r="B5898" s="594">
        <v>9</v>
      </c>
      <c r="C5898" s="595" t="s">
        <v>13301</v>
      </c>
      <c r="D5898" s="596" t="s">
        <v>6531</v>
      </c>
      <c r="E5898" s="585"/>
      <c r="F5898" s="585"/>
    </row>
    <row r="5899" spans="1:6" ht="17.5" customHeight="1" thickBot="1">
      <c r="A5899" s="593" t="s">
        <v>13302</v>
      </c>
      <c r="B5899" s="594">
        <v>9</v>
      </c>
      <c r="C5899" s="595" t="s">
        <v>13303</v>
      </c>
      <c r="D5899" s="596" t="s">
        <v>6531</v>
      </c>
      <c r="E5899" s="585"/>
      <c r="F5899" s="585"/>
    </row>
    <row r="5900" spans="1:6" ht="17.5" customHeight="1" thickBot="1">
      <c r="A5900" s="593" t="s">
        <v>13304</v>
      </c>
      <c r="B5900" s="594">
        <v>3</v>
      </c>
      <c r="C5900" s="595" t="s">
        <v>13305</v>
      </c>
      <c r="D5900" s="596" t="s">
        <v>6531</v>
      </c>
      <c r="E5900" s="585"/>
      <c r="F5900" s="585"/>
    </row>
    <row r="5901" spans="1:6" ht="17.5" customHeight="1" thickBot="1">
      <c r="A5901" s="593" t="s">
        <v>13306</v>
      </c>
      <c r="B5901" s="594">
        <v>3</v>
      </c>
      <c r="C5901" s="595" t="s">
        <v>13307</v>
      </c>
      <c r="D5901" s="596" t="s">
        <v>6531</v>
      </c>
      <c r="E5901" s="585"/>
      <c r="F5901" s="585"/>
    </row>
    <row r="5902" spans="1:6" ht="17.5" customHeight="1" thickBot="1">
      <c r="A5902" s="593" t="s">
        <v>13308</v>
      </c>
      <c r="B5902" s="594">
        <v>3</v>
      </c>
      <c r="C5902" s="595" t="s">
        <v>13309</v>
      </c>
      <c r="D5902" s="596" t="s">
        <v>6531</v>
      </c>
      <c r="E5902" s="585"/>
      <c r="F5902" s="585"/>
    </row>
    <row r="5903" spans="1:6" ht="17.5" customHeight="1" thickBot="1">
      <c r="A5903" s="593" t="s">
        <v>13310</v>
      </c>
      <c r="B5903" s="594">
        <v>15</v>
      </c>
      <c r="C5903" s="595" t="s">
        <v>13311</v>
      </c>
      <c r="D5903" s="596" t="s">
        <v>13312</v>
      </c>
      <c r="E5903" s="585"/>
      <c r="F5903" s="585"/>
    </row>
    <row r="5904" spans="1:6" ht="17.5" customHeight="1" thickBot="1">
      <c r="A5904" s="593" t="s">
        <v>13313</v>
      </c>
      <c r="B5904" s="594">
        <v>15</v>
      </c>
      <c r="C5904" s="595" t="s">
        <v>13314</v>
      </c>
      <c r="D5904" s="596" t="s">
        <v>13315</v>
      </c>
      <c r="E5904" s="585"/>
      <c r="F5904" s="585"/>
    </row>
    <row r="5905" spans="1:6" ht="17.5" customHeight="1" thickBot="1">
      <c r="A5905" s="593" t="s">
        <v>13316</v>
      </c>
      <c r="B5905" s="594">
        <v>4</v>
      </c>
      <c r="C5905" s="595" t="s">
        <v>13317</v>
      </c>
      <c r="D5905" s="596"/>
      <c r="E5905" s="585"/>
      <c r="F5905" s="585"/>
    </row>
    <row r="5906" spans="1:6" ht="17.5" customHeight="1" thickBot="1">
      <c r="A5906" s="593" t="s">
        <v>13318</v>
      </c>
      <c r="B5906" s="594">
        <v>4</v>
      </c>
      <c r="C5906" s="595" t="s">
        <v>13319</v>
      </c>
      <c r="D5906" s="596"/>
      <c r="E5906" s="585"/>
      <c r="F5906" s="585"/>
    </row>
    <row r="5907" spans="1:6" ht="17.5" customHeight="1" thickBot="1">
      <c r="A5907" s="593" t="s">
        <v>13320</v>
      </c>
      <c r="B5907" s="594">
        <v>15</v>
      </c>
      <c r="C5907" s="595" t="s">
        <v>13321</v>
      </c>
      <c r="D5907" s="596" t="s">
        <v>13322</v>
      </c>
      <c r="E5907" s="585"/>
      <c r="F5907" s="585"/>
    </row>
    <row r="5908" spans="1:6" ht="17.5" customHeight="1" thickBot="1">
      <c r="A5908" s="593" t="s">
        <v>13323</v>
      </c>
      <c r="B5908" s="594">
        <v>5</v>
      </c>
      <c r="C5908" s="595" t="s">
        <v>13324</v>
      </c>
      <c r="D5908" s="596"/>
      <c r="E5908" s="585"/>
      <c r="F5908" s="585"/>
    </row>
    <row r="5909" spans="1:6" ht="17.5" customHeight="1" thickBot="1">
      <c r="A5909" s="593" t="s">
        <v>13325</v>
      </c>
      <c r="B5909" s="594">
        <v>5</v>
      </c>
      <c r="C5909" s="595" t="s">
        <v>13326</v>
      </c>
      <c r="D5909" s="596"/>
      <c r="E5909" s="585"/>
      <c r="F5909" s="585"/>
    </row>
    <row r="5910" spans="1:6" ht="17.5" customHeight="1" thickBot="1">
      <c r="A5910" s="593" t="s">
        <v>13327</v>
      </c>
      <c r="B5910" s="594">
        <v>2</v>
      </c>
      <c r="C5910" s="595" t="s">
        <v>13328</v>
      </c>
      <c r="D5910" s="596" t="s">
        <v>6531</v>
      </c>
      <c r="E5910" s="585"/>
      <c r="F5910" s="585"/>
    </row>
    <row r="5911" spans="1:6" ht="17.5" customHeight="1" thickBot="1">
      <c r="A5911" s="593" t="s">
        <v>13329</v>
      </c>
      <c r="B5911" s="594">
        <v>2</v>
      </c>
      <c r="C5911" s="595" t="s">
        <v>13330</v>
      </c>
      <c r="D5911" s="596" t="s">
        <v>6531</v>
      </c>
      <c r="E5911" s="585"/>
      <c r="F5911" s="585"/>
    </row>
    <row r="5912" spans="1:6" ht="17.5" customHeight="1" thickBot="1">
      <c r="A5912" s="593" t="s">
        <v>13331</v>
      </c>
      <c r="B5912" s="594">
        <v>2</v>
      </c>
      <c r="C5912" s="595" t="s">
        <v>13332</v>
      </c>
      <c r="D5912" s="596" t="s">
        <v>6531</v>
      </c>
      <c r="E5912" s="585"/>
      <c r="F5912" s="585"/>
    </row>
    <row r="5913" spans="1:6" ht="17.5" customHeight="1" thickBot="1">
      <c r="A5913" s="593" t="s">
        <v>13333</v>
      </c>
      <c r="B5913" s="594">
        <v>2</v>
      </c>
      <c r="C5913" s="595" t="s">
        <v>13334</v>
      </c>
      <c r="D5913" s="596" t="s">
        <v>6531</v>
      </c>
      <c r="E5913" s="585"/>
      <c r="F5913" s="585"/>
    </row>
    <row r="5914" spans="1:6" ht="17.5" customHeight="1" thickBot="1">
      <c r="A5914" s="593" t="s">
        <v>13335</v>
      </c>
      <c r="B5914" s="594">
        <v>2</v>
      </c>
      <c r="C5914" s="595" t="s">
        <v>13336</v>
      </c>
      <c r="D5914" s="596" t="s">
        <v>6531</v>
      </c>
      <c r="E5914" s="585"/>
      <c r="F5914" s="585"/>
    </row>
    <row r="5915" spans="1:6" ht="17.5" customHeight="1" thickBot="1">
      <c r="A5915" s="593" t="s">
        <v>13337</v>
      </c>
      <c r="B5915" s="594">
        <v>2</v>
      </c>
      <c r="C5915" s="595" t="s">
        <v>13338</v>
      </c>
      <c r="D5915" s="596" t="s">
        <v>6531</v>
      </c>
      <c r="E5915" s="585"/>
      <c r="F5915" s="585"/>
    </row>
    <row r="5916" spans="1:6" ht="17.5" customHeight="1" thickBot="1">
      <c r="A5916" s="593" t="s">
        <v>13339</v>
      </c>
      <c r="B5916" s="594">
        <v>2</v>
      </c>
      <c r="C5916" s="595" t="s">
        <v>13340</v>
      </c>
      <c r="D5916" s="596" t="s">
        <v>6531</v>
      </c>
      <c r="E5916" s="585"/>
      <c r="F5916" s="585"/>
    </row>
    <row r="5917" spans="1:6" ht="17.5" customHeight="1" thickBot="1">
      <c r="A5917" s="593" t="s">
        <v>13341</v>
      </c>
      <c r="B5917" s="594">
        <v>2</v>
      </c>
      <c r="C5917" s="595" t="s">
        <v>13342</v>
      </c>
      <c r="D5917" s="596" t="s">
        <v>6531</v>
      </c>
      <c r="E5917" s="585"/>
      <c r="F5917" s="585"/>
    </row>
    <row r="5918" spans="1:6" ht="17.5" customHeight="1" thickBot="1">
      <c r="A5918" s="593" t="s">
        <v>13343</v>
      </c>
      <c r="B5918" s="594">
        <v>2</v>
      </c>
      <c r="C5918" s="595" t="s">
        <v>13344</v>
      </c>
      <c r="D5918" s="596" t="s">
        <v>6531</v>
      </c>
      <c r="E5918" s="585"/>
      <c r="F5918" s="585"/>
    </row>
    <row r="5919" spans="1:6" ht="17.5" customHeight="1" thickBot="1">
      <c r="A5919" s="593" t="s">
        <v>13345</v>
      </c>
      <c r="B5919" s="594">
        <v>2</v>
      </c>
      <c r="C5919" s="595" t="s">
        <v>13346</v>
      </c>
      <c r="D5919" s="596" t="s">
        <v>6531</v>
      </c>
      <c r="E5919" s="585"/>
      <c r="F5919" s="585"/>
    </row>
    <row r="5920" spans="1:6" ht="17.5" customHeight="1" thickBot="1">
      <c r="A5920" s="593" t="s">
        <v>13347</v>
      </c>
      <c r="B5920" s="594">
        <v>15</v>
      </c>
      <c r="C5920" s="595" t="s">
        <v>13348</v>
      </c>
      <c r="D5920" s="596"/>
      <c r="E5920" s="585"/>
      <c r="F5920" s="585"/>
    </row>
    <row r="5921" spans="1:6" ht="17.5" customHeight="1" thickBot="1">
      <c r="A5921" s="593" t="s">
        <v>13349</v>
      </c>
      <c r="B5921" s="594">
        <v>7</v>
      </c>
      <c r="C5921" s="595" t="s">
        <v>13350</v>
      </c>
      <c r="D5921" s="596" t="s">
        <v>6531</v>
      </c>
      <c r="E5921" s="585"/>
      <c r="F5921" s="585"/>
    </row>
    <row r="5922" spans="1:6" ht="17.5" customHeight="1" thickBot="1">
      <c r="A5922" s="593" t="s">
        <v>13351</v>
      </c>
      <c r="B5922" s="594">
        <v>7</v>
      </c>
      <c r="C5922" s="595" t="s">
        <v>13352</v>
      </c>
      <c r="D5922" s="596" t="s">
        <v>6531</v>
      </c>
      <c r="E5922" s="585"/>
      <c r="F5922" s="585"/>
    </row>
    <row r="5923" spans="1:6" ht="17.5" customHeight="1" thickBot="1">
      <c r="A5923" s="593" t="s">
        <v>13353</v>
      </c>
      <c r="B5923" s="594">
        <v>7</v>
      </c>
      <c r="C5923" s="595" t="s">
        <v>13354</v>
      </c>
      <c r="D5923" s="596" t="s">
        <v>6531</v>
      </c>
      <c r="E5923" s="585"/>
      <c r="F5923" s="585"/>
    </row>
    <row r="5924" spans="1:6" ht="17.5" customHeight="1" thickBot="1">
      <c r="A5924" s="593" t="s">
        <v>13355</v>
      </c>
      <c r="B5924" s="594">
        <v>7</v>
      </c>
      <c r="C5924" s="595" t="s">
        <v>13356</v>
      </c>
      <c r="D5924" s="596" t="s">
        <v>6531</v>
      </c>
      <c r="E5924" s="585"/>
      <c r="F5924" s="585"/>
    </row>
    <row r="5925" spans="1:6" ht="17.5" customHeight="1" thickBot="1">
      <c r="A5925" s="593" t="s">
        <v>13357</v>
      </c>
      <c r="B5925" s="594">
        <v>7</v>
      </c>
      <c r="C5925" s="595" t="s">
        <v>13358</v>
      </c>
      <c r="D5925" s="596" t="s">
        <v>6531</v>
      </c>
      <c r="E5925" s="585"/>
      <c r="F5925" s="585"/>
    </row>
    <row r="5926" spans="1:6" ht="17.5" customHeight="1" thickBot="1">
      <c r="A5926" s="593" t="s">
        <v>13359</v>
      </c>
      <c r="B5926" s="594">
        <v>7</v>
      </c>
      <c r="C5926" s="595" t="s">
        <v>13360</v>
      </c>
      <c r="D5926" s="596" t="s">
        <v>6531</v>
      </c>
      <c r="E5926" s="585"/>
      <c r="F5926" s="585"/>
    </row>
    <row r="5927" spans="1:6" ht="17.5" customHeight="1" thickBot="1">
      <c r="A5927" s="593" t="s">
        <v>13361</v>
      </c>
      <c r="B5927" s="594">
        <v>7</v>
      </c>
      <c r="C5927" s="595" t="s">
        <v>13362</v>
      </c>
      <c r="D5927" s="596" t="s">
        <v>6531</v>
      </c>
      <c r="E5927" s="585"/>
      <c r="F5927" s="585"/>
    </row>
    <row r="5928" spans="1:6" ht="17.5" customHeight="1" thickBot="1">
      <c r="A5928" s="593" t="s">
        <v>13363</v>
      </c>
      <c r="B5928" s="594">
        <v>7</v>
      </c>
      <c r="C5928" s="595" t="s">
        <v>13364</v>
      </c>
      <c r="D5928" s="596" t="s">
        <v>6531</v>
      </c>
      <c r="E5928" s="585"/>
      <c r="F5928" s="585"/>
    </row>
    <row r="5929" spans="1:6" ht="17.5" customHeight="1" thickBot="1">
      <c r="A5929" s="593" t="s">
        <v>13365</v>
      </c>
      <c r="B5929" s="594">
        <v>7</v>
      </c>
      <c r="C5929" s="595" t="s">
        <v>13366</v>
      </c>
      <c r="D5929" s="596" t="s">
        <v>6531</v>
      </c>
      <c r="E5929" s="585"/>
      <c r="F5929" s="585"/>
    </row>
    <row r="5930" spans="1:6" ht="17.5" customHeight="1" thickBot="1">
      <c r="A5930" s="593" t="s">
        <v>13367</v>
      </c>
      <c r="B5930" s="594">
        <v>7</v>
      </c>
      <c r="C5930" s="595" t="s">
        <v>13368</v>
      </c>
      <c r="D5930" s="596" t="s">
        <v>6531</v>
      </c>
      <c r="E5930" s="585"/>
      <c r="F5930" s="585"/>
    </row>
    <row r="5931" spans="1:6" ht="17.5" customHeight="1" thickBot="1">
      <c r="A5931" s="593" t="s">
        <v>13369</v>
      </c>
      <c r="B5931" s="594">
        <v>7</v>
      </c>
      <c r="C5931" s="595" t="s">
        <v>13370</v>
      </c>
      <c r="D5931" s="596" t="s">
        <v>6531</v>
      </c>
      <c r="E5931" s="585"/>
      <c r="F5931" s="585"/>
    </row>
    <row r="5932" spans="1:6" ht="17.5" customHeight="1" thickBot="1">
      <c r="A5932" s="593" t="s">
        <v>13371</v>
      </c>
      <c r="B5932" s="594">
        <v>7</v>
      </c>
      <c r="C5932" s="595" t="s">
        <v>13372</v>
      </c>
      <c r="D5932" s="596" t="s">
        <v>6531</v>
      </c>
      <c r="E5932" s="585"/>
      <c r="F5932" s="585"/>
    </row>
    <row r="5933" spans="1:6" ht="17.5" customHeight="1" thickBot="1">
      <c r="A5933" s="593" t="s">
        <v>13373</v>
      </c>
      <c r="B5933" s="594">
        <v>7</v>
      </c>
      <c r="C5933" s="595" t="s">
        <v>13374</v>
      </c>
      <c r="D5933" s="596" t="s">
        <v>6531</v>
      </c>
      <c r="E5933" s="585"/>
      <c r="F5933" s="585"/>
    </row>
    <row r="5934" spans="1:6" ht="17.5" customHeight="1" thickBot="1">
      <c r="A5934" s="593" t="s">
        <v>13375</v>
      </c>
      <c r="B5934" s="594">
        <v>7</v>
      </c>
      <c r="C5934" s="595" t="s">
        <v>13376</v>
      </c>
      <c r="D5934" s="596" t="s">
        <v>6531</v>
      </c>
      <c r="E5934" s="585"/>
      <c r="F5934" s="585"/>
    </row>
    <row r="5935" spans="1:6" ht="17.5" customHeight="1" thickBot="1">
      <c r="A5935" s="593" t="s">
        <v>13377</v>
      </c>
      <c r="B5935" s="594">
        <v>7</v>
      </c>
      <c r="C5935" s="595" t="s">
        <v>13378</v>
      </c>
      <c r="D5935" s="596" t="s">
        <v>6531</v>
      </c>
      <c r="E5935" s="585"/>
      <c r="F5935" s="585"/>
    </row>
    <row r="5936" spans="1:6" ht="17.5" customHeight="1" thickBot="1">
      <c r="A5936" s="593" t="s">
        <v>13379</v>
      </c>
      <c r="B5936" s="594">
        <v>7</v>
      </c>
      <c r="C5936" s="595" t="s">
        <v>13380</v>
      </c>
      <c r="D5936" s="596" t="s">
        <v>6531</v>
      </c>
      <c r="E5936" s="585"/>
      <c r="F5936" s="585"/>
    </row>
    <row r="5937" spans="1:6" ht="17.5" customHeight="1" thickBot="1">
      <c r="A5937" s="593" t="s">
        <v>13381</v>
      </c>
      <c r="B5937" s="594">
        <v>7</v>
      </c>
      <c r="C5937" s="595" t="s">
        <v>13382</v>
      </c>
      <c r="D5937" s="596" t="s">
        <v>6531</v>
      </c>
      <c r="E5937" s="585"/>
      <c r="F5937" s="585"/>
    </row>
    <row r="5938" spans="1:6" ht="17.5" customHeight="1" thickBot="1">
      <c r="A5938" s="593" t="s">
        <v>13383</v>
      </c>
      <c r="B5938" s="594">
        <v>7</v>
      </c>
      <c r="C5938" s="595" t="s">
        <v>13384</v>
      </c>
      <c r="D5938" s="596" t="s">
        <v>6531</v>
      </c>
      <c r="E5938" s="585"/>
      <c r="F5938" s="585"/>
    </row>
    <row r="5939" spans="1:6" ht="17.5" customHeight="1" thickBot="1">
      <c r="A5939" s="593" t="s">
        <v>13385</v>
      </c>
      <c r="B5939" s="594">
        <v>7</v>
      </c>
      <c r="C5939" s="595" t="s">
        <v>13386</v>
      </c>
      <c r="D5939" s="596" t="s">
        <v>6531</v>
      </c>
      <c r="E5939" s="585"/>
      <c r="F5939" s="585"/>
    </row>
    <row r="5940" spans="1:6" ht="17.5" customHeight="1" thickBot="1">
      <c r="A5940" s="593" t="s">
        <v>13387</v>
      </c>
      <c r="B5940" s="594">
        <v>7</v>
      </c>
      <c r="C5940" s="595" t="s">
        <v>13388</v>
      </c>
      <c r="D5940" s="596" t="s">
        <v>6531</v>
      </c>
      <c r="E5940" s="585"/>
      <c r="F5940" s="585"/>
    </row>
    <row r="5941" spans="1:6" ht="17.5" customHeight="1" thickBot="1">
      <c r="A5941" s="593" t="s">
        <v>13389</v>
      </c>
      <c r="B5941" s="594">
        <v>7</v>
      </c>
      <c r="C5941" s="595" t="s">
        <v>13390</v>
      </c>
      <c r="D5941" s="596" t="s">
        <v>6531</v>
      </c>
      <c r="E5941" s="585"/>
      <c r="F5941" s="585"/>
    </row>
    <row r="5942" spans="1:6" ht="17.5" customHeight="1" thickBot="1">
      <c r="A5942" s="593" t="s">
        <v>13391</v>
      </c>
      <c r="B5942" s="594">
        <v>7</v>
      </c>
      <c r="C5942" s="595" t="s">
        <v>13392</v>
      </c>
      <c r="D5942" s="596" t="s">
        <v>6531</v>
      </c>
      <c r="E5942" s="585"/>
      <c r="F5942" s="585"/>
    </row>
    <row r="5943" spans="1:6" ht="17.5" customHeight="1" thickBot="1">
      <c r="A5943" s="593" t="s">
        <v>13393</v>
      </c>
      <c r="B5943" s="594">
        <v>7</v>
      </c>
      <c r="C5943" s="595" t="s">
        <v>13394</v>
      </c>
      <c r="D5943" s="596" t="s">
        <v>6531</v>
      </c>
      <c r="E5943" s="585"/>
      <c r="F5943" s="585"/>
    </row>
    <row r="5944" spans="1:6" ht="17.5" customHeight="1" thickBot="1">
      <c r="A5944" s="593" t="s">
        <v>13395</v>
      </c>
      <c r="B5944" s="594">
        <v>7</v>
      </c>
      <c r="C5944" s="595" t="s">
        <v>13396</v>
      </c>
      <c r="D5944" s="596" t="s">
        <v>6531</v>
      </c>
      <c r="E5944" s="585"/>
      <c r="F5944" s="585"/>
    </row>
    <row r="5945" spans="1:6" ht="17.5" customHeight="1" thickBot="1">
      <c r="A5945" s="593" t="s">
        <v>13397</v>
      </c>
      <c r="B5945" s="594">
        <v>3</v>
      </c>
      <c r="C5945" s="595" t="s">
        <v>13398</v>
      </c>
      <c r="D5945" s="596" t="s">
        <v>6531</v>
      </c>
      <c r="E5945" s="585"/>
      <c r="F5945" s="585"/>
    </row>
    <row r="5946" spans="1:6" ht="17.5" customHeight="1" thickBot="1">
      <c r="A5946" s="593" t="s">
        <v>13399</v>
      </c>
      <c r="B5946" s="594">
        <v>3</v>
      </c>
      <c r="C5946" s="595" t="s">
        <v>13400</v>
      </c>
      <c r="D5946" s="596" t="s">
        <v>6531</v>
      </c>
      <c r="E5946" s="585"/>
      <c r="F5946" s="585"/>
    </row>
    <row r="5947" spans="1:6" ht="17.5" customHeight="1" thickBot="1">
      <c r="A5947" s="593" t="s">
        <v>13401</v>
      </c>
      <c r="B5947" s="594">
        <v>3</v>
      </c>
      <c r="C5947" s="595" t="s">
        <v>13402</v>
      </c>
      <c r="D5947" s="596" t="s">
        <v>6531</v>
      </c>
      <c r="E5947" s="585"/>
      <c r="F5947" s="585"/>
    </row>
    <row r="5948" spans="1:6" ht="17.5" customHeight="1" thickBot="1">
      <c r="A5948" s="593" t="s">
        <v>13403</v>
      </c>
      <c r="B5948" s="594">
        <v>3</v>
      </c>
      <c r="C5948" s="595" t="s">
        <v>13404</v>
      </c>
      <c r="D5948" s="596" t="s">
        <v>6531</v>
      </c>
      <c r="E5948" s="585"/>
      <c r="F5948" s="585"/>
    </row>
    <row r="5949" spans="1:6" ht="17.5" customHeight="1" thickBot="1">
      <c r="A5949" s="593" t="s">
        <v>13405</v>
      </c>
      <c r="B5949" s="594">
        <v>3</v>
      </c>
      <c r="C5949" s="595" t="s">
        <v>13406</v>
      </c>
      <c r="D5949" s="596" t="s">
        <v>6531</v>
      </c>
      <c r="E5949" s="585"/>
      <c r="F5949" s="585"/>
    </row>
    <row r="5950" spans="1:6" ht="17.5" customHeight="1" thickBot="1">
      <c r="A5950" s="593" t="s">
        <v>13407</v>
      </c>
      <c r="B5950" s="594">
        <v>3</v>
      </c>
      <c r="C5950" s="595" t="s">
        <v>13408</v>
      </c>
      <c r="D5950" s="596" t="s">
        <v>6531</v>
      </c>
      <c r="E5950" s="585"/>
      <c r="F5950" s="585"/>
    </row>
    <row r="5951" spans="1:6" ht="17.5" customHeight="1" thickBot="1">
      <c r="A5951" s="593" t="s">
        <v>13409</v>
      </c>
      <c r="B5951" s="594">
        <v>3</v>
      </c>
      <c r="C5951" s="595" t="s">
        <v>13410</v>
      </c>
      <c r="D5951" s="596" t="s">
        <v>6531</v>
      </c>
      <c r="E5951" s="585"/>
      <c r="F5951" s="585"/>
    </row>
    <row r="5952" spans="1:6" ht="17.5" customHeight="1" thickBot="1">
      <c r="A5952" s="593" t="s">
        <v>13411</v>
      </c>
      <c r="B5952" s="594">
        <v>3</v>
      </c>
      <c r="C5952" s="595" t="s">
        <v>13412</v>
      </c>
      <c r="D5952" s="596" t="s">
        <v>6531</v>
      </c>
      <c r="E5952" s="585"/>
      <c r="F5952" s="585"/>
    </row>
    <row r="5953" spans="1:6" ht="17.5" customHeight="1" thickBot="1">
      <c r="A5953" s="593" t="s">
        <v>13413</v>
      </c>
      <c r="B5953" s="594">
        <v>3</v>
      </c>
      <c r="C5953" s="595" t="s">
        <v>13414</v>
      </c>
      <c r="D5953" s="596" t="s">
        <v>6531</v>
      </c>
      <c r="E5953" s="585"/>
      <c r="F5953" s="585"/>
    </row>
    <row r="5954" spans="1:6" ht="17.5" customHeight="1" thickBot="1">
      <c r="A5954" s="593" t="s">
        <v>13415</v>
      </c>
      <c r="B5954" s="594">
        <v>3</v>
      </c>
      <c r="C5954" s="595" t="s">
        <v>13416</v>
      </c>
      <c r="D5954" s="596" t="s">
        <v>6531</v>
      </c>
      <c r="E5954" s="585"/>
      <c r="F5954" s="585"/>
    </row>
    <row r="5955" spans="1:6" ht="17.5" customHeight="1" thickBot="1">
      <c r="A5955" s="593" t="s">
        <v>13417</v>
      </c>
      <c r="B5955" s="594">
        <v>3</v>
      </c>
      <c r="C5955" s="595" t="s">
        <v>13412</v>
      </c>
      <c r="D5955" s="596" t="s">
        <v>6531</v>
      </c>
      <c r="E5955" s="585"/>
      <c r="F5955" s="585"/>
    </row>
    <row r="5956" spans="1:6" ht="17.5" customHeight="1" thickBot="1">
      <c r="A5956" s="593" t="s">
        <v>13418</v>
      </c>
      <c r="B5956" s="594">
        <v>3</v>
      </c>
      <c r="C5956" s="595" t="s">
        <v>13414</v>
      </c>
      <c r="D5956" s="596" t="s">
        <v>6531</v>
      </c>
      <c r="E5956" s="585"/>
      <c r="F5956" s="585"/>
    </row>
    <row r="5957" spans="1:6" ht="17.5" customHeight="1" thickBot="1">
      <c r="A5957" s="593" t="s">
        <v>13419</v>
      </c>
      <c r="B5957" s="594">
        <v>3</v>
      </c>
      <c r="C5957" s="595" t="s">
        <v>13416</v>
      </c>
      <c r="D5957" s="596" t="s">
        <v>6531</v>
      </c>
      <c r="E5957" s="585"/>
      <c r="F5957" s="585"/>
    </row>
    <row r="5958" spans="1:6" ht="17.5" customHeight="1" thickBot="1">
      <c r="A5958" s="593" t="s">
        <v>13420</v>
      </c>
      <c r="B5958" s="594">
        <v>3</v>
      </c>
      <c r="C5958" s="595" t="s">
        <v>13412</v>
      </c>
      <c r="D5958" s="596" t="s">
        <v>6531</v>
      </c>
      <c r="E5958" s="585"/>
      <c r="F5958" s="585"/>
    </row>
    <row r="5959" spans="1:6" ht="17.5" customHeight="1" thickBot="1">
      <c r="A5959" s="593" t="s">
        <v>13421</v>
      </c>
      <c r="B5959" s="594">
        <v>3</v>
      </c>
      <c r="C5959" s="595" t="s">
        <v>13414</v>
      </c>
      <c r="D5959" s="596" t="s">
        <v>6531</v>
      </c>
      <c r="E5959" s="585"/>
      <c r="F5959" s="585"/>
    </row>
    <row r="5960" spans="1:6" ht="17.5" customHeight="1" thickBot="1">
      <c r="A5960" s="593" t="s">
        <v>13422</v>
      </c>
      <c r="B5960" s="594">
        <v>3</v>
      </c>
      <c r="C5960" s="595" t="s">
        <v>13416</v>
      </c>
      <c r="D5960" s="596" t="s">
        <v>6531</v>
      </c>
      <c r="E5960" s="585"/>
      <c r="F5960" s="585"/>
    </row>
    <row r="5961" spans="1:6" ht="17.5" customHeight="1" thickBot="1">
      <c r="A5961" s="593" t="s">
        <v>13423</v>
      </c>
      <c r="B5961" s="594">
        <v>3</v>
      </c>
      <c r="C5961" s="595" t="s">
        <v>13414</v>
      </c>
      <c r="D5961" s="596" t="s">
        <v>6531</v>
      </c>
      <c r="E5961" s="585"/>
      <c r="F5961" s="585"/>
    </row>
    <row r="5962" spans="1:6" ht="17.5" customHeight="1" thickBot="1">
      <c r="A5962" s="593" t="s">
        <v>13424</v>
      </c>
      <c r="B5962" s="594">
        <v>3</v>
      </c>
      <c r="C5962" s="595" t="s">
        <v>13416</v>
      </c>
      <c r="D5962" s="596" t="s">
        <v>6531</v>
      </c>
      <c r="E5962" s="585"/>
      <c r="F5962" s="585"/>
    </row>
    <row r="5963" spans="1:6" ht="17.5" customHeight="1" thickBot="1">
      <c r="A5963" s="593" t="s">
        <v>13425</v>
      </c>
      <c r="B5963" s="594">
        <v>3</v>
      </c>
      <c r="C5963" s="595" t="s">
        <v>13426</v>
      </c>
      <c r="D5963" s="596" t="s">
        <v>6531</v>
      </c>
      <c r="E5963" s="585"/>
      <c r="F5963" s="585"/>
    </row>
    <row r="5964" spans="1:6" ht="17.5" customHeight="1" thickBot="1">
      <c r="A5964" s="593" t="s">
        <v>13427</v>
      </c>
      <c r="B5964" s="594">
        <v>3</v>
      </c>
      <c r="C5964" s="595" t="s">
        <v>13428</v>
      </c>
      <c r="D5964" s="596" t="s">
        <v>6531</v>
      </c>
      <c r="E5964" s="585"/>
      <c r="F5964" s="585"/>
    </row>
    <row r="5965" spans="1:6" ht="17.5" customHeight="1" thickBot="1">
      <c r="A5965" s="593" t="s">
        <v>13429</v>
      </c>
      <c r="B5965" s="594">
        <v>3</v>
      </c>
      <c r="C5965" s="595" t="s">
        <v>13430</v>
      </c>
      <c r="D5965" s="596" t="s">
        <v>6531</v>
      </c>
      <c r="E5965" s="585"/>
      <c r="F5965" s="585"/>
    </row>
    <row r="5966" spans="1:6" ht="17.5" customHeight="1" thickBot="1">
      <c r="A5966" s="593" t="s">
        <v>13431</v>
      </c>
      <c r="B5966" s="594">
        <v>3</v>
      </c>
      <c r="C5966" s="595" t="s">
        <v>13432</v>
      </c>
      <c r="D5966" s="596" t="s">
        <v>6531</v>
      </c>
      <c r="E5966" s="585"/>
      <c r="F5966" s="585"/>
    </row>
    <row r="5967" spans="1:6" ht="17.5" customHeight="1" thickBot="1">
      <c r="A5967" s="593" t="s">
        <v>13433</v>
      </c>
      <c r="B5967" s="594">
        <v>3</v>
      </c>
      <c r="C5967" s="595" t="s">
        <v>13434</v>
      </c>
      <c r="D5967" s="596" t="s">
        <v>6531</v>
      </c>
      <c r="E5967" s="585"/>
      <c r="F5967" s="585"/>
    </row>
    <row r="5968" spans="1:6" ht="17.5" customHeight="1" thickBot="1">
      <c r="A5968" s="593" t="s">
        <v>13435</v>
      </c>
      <c r="B5968" s="594">
        <v>3</v>
      </c>
      <c r="C5968" s="595" t="s">
        <v>13436</v>
      </c>
      <c r="D5968" s="596" t="s">
        <v>6531</v>
      </c>
      <c r="E5968" s="585"/>
      <c r="F5968" s="585"/>
    </row>
    <row r="5969" spans="1:6" ht="17.5" customHeight="1" thickBot="1">
      <c r="A5969" s="593" t="s">
        <v>13437</v>
      </c>
      <c r="B5969" s="594">
        <v>15</v>
      </c>
      <c r="C5969" s="595" t="s">
        <v>13438</v>
      </c>
      <c r="D5969" s="596" t="s">
        <v>6531</v>
      </c>
      <c r="E5969" s="585"/>
      <c r="F5969" s="585"/>
    </row>
    <row r="5970" spans="1:6" ht="17.5" customHeight="1" thickBot="1">
      <c r="A5970" s="593" t="s">
        <v>13439</v>
      </c>
      <c r="B5970" s="594">
        <v>15</v>
      </c>
      <c r="C5970" s="595" t="s">
        <v>13440</v>
      </c>
      <c r="D5970" s="596"/>
      <c r="E5970" s="585"/>
      <c r="F5970" s="585"/>
    </row>
    <row r="5971" spans="1:6" ht="17.5" customHeight="1" thickBot="1">
      <c r="A5971" s="593" t="s">
        <v>6490</v>
      </c>
      <c r="B5971" s="594">
        <v>5</v>
      </c>
      <c r="C5971" s="595" t="s">
        <v>13441</v>
      </c>
      <c r="D5971" s="596"/>
      <c r="E5971" s="585"/>
      <c r="F5971" s="585"/>
    </row>
    <row r="5972" spans="1:6" ht="17.5" customHeight="1" thickBot="1">
      <c r="A5972" s="593" t="s">
        <v>13442</v>
      </c>
      <c r="B5972" s="594">
        <v>3</v>
      </c>
      <c r="C5972" s="595" t="s">
        <v>13443</v>
      </c>
      <c r="D5972" s="596" t="s">
        <v>6531</v>
      </c>
      <c r="E5972" s="585"/>
      <c r="F5972" s="585"/>
    </row>
    <row r="5973" spans="1:6" ht="17.5" customHeight="1" thickBot="1">
      <c r="A5973" s="593" t="s">
        <v>13444</v>
      </c>
      <c r="B5973" s="594">
        <v>3</v>
      </c>
      <c r="C5973" s="595" t="s">
        <v>13445</v>
      </c>
      <c r="D5973" s="596" t="s">
        <v>6531</v>
      </c>
      <c r="E5973" s="585"/>
      <c r="F5973" s="585"/>
    </row>
    <row r="5974" spans="1:6" ht="17.5" customHeight="1" thickBot="1">
      <c r="A5974" s="593" t="s">
        <v>6492</v>
      </c>
      <c r="B5974" s="594">
        <v>5</v>
      </c>
      <c r="C5974" s="595" t="s">
        <v>13446</v>
      </c>
      <c r="D5974" s="596" t="s">
        <v>6531</v>
      </c>
      <c r="E5974" s="585"/>
      <c r="F5974" s="585"/>
    </row>
    <row r="5975" spans="1:6" ht="17.5" customHeight="1" thickBot="1">
      <c r="A5975" s="593" t="s">
        <v>6526</v>
      </c>
      <c r="B5975" s="594">
        <v>3</v>
      </c>
      <c r="C5975" s="595" t="s">
        <v>13447</v>
      </c>
      <c r="D5975" s="596" t="s">
        <v>6531</v>
      </c>
      <c r="E5975" s="585"/>
      <c r="F5975" s="585"/>
    </row>
    <row r="5976" spans="1:6" ht="17.5" customHeight="1" thickBot="1">
      <c r="A5976" s="593" t="s">
        <v>13448</v>
      </c>
      <c r="B5976" s="594">
        <v>10</v>
      </c>
      <c r="C5976" s="595" t="s">
        <v>13449</v>
      </c>
      <c r="D5976" s="596" t="s">
        <v>6531</v>
      </c>
      <c r="E5976" s="585"/>
      <c r="F5976" s="585"/>
    </row>
    <row r="5977" spans="1:6" ht="17.5" customHeight="1" thickBot="1">
      <c r="A5977" s="593" t="s">
        <v>13450</v>
      </c>
      <c r="B5977" s="594">
        <v>10</v>
      </c>
      <c r="C5977" s="595" t="s">
        <v>13451</v>
      </c>
      <c r="D5977" s="596" t="s">
        <v>6531</v>
      </c>
      <c r="E5977" s="585"/>
      <c r="F5977" s="585"/>
    </row>
    <row r="5978" spans="1:6" ht="17.5" customHeight="1" thickBot="1">
      <c r="A5978" s="593" t="s">
        <v>6494</v>
      </c>
      <c r="B5978" s="594">
        <v>5</v>
      </c>
      <c r="C5978" s="595" t="s">
        <v>13452</v>
      </c>
      <c r="D5978" s="596" t="s">
        <v>6531</v>
      </c>
      <c r="E5978" s="585"/>
      <c r="F5978" s="585"/>
    </row>
    <row r="5979" spans="1:6" ht="17.5" customHeight="1" thickBot="1">
      <c r="A5979" s="593" t="s">
        <v>6496</v>
      </c>
      <c r="B5979" s="594">
        <v>5</v>
      </c>
      <c r="C5979" s="595" t="s">
        <v>13453</v>
      </c>
      <c r="D5979" s="596" t="s">
        <v>6531</v>
      </c>
      <c r="E5979" s="585"/>
      <c r="F5979" s="585"/>
    </row>
    <row r="5980" spans="1:6" ht="17.5" customHeight="1" thickBot="1">
      <c r="A5980" s="593" t="s">
        <v>13454</v>
      </c>
      <c r="B5980" s="594">
        <v>3</v>
      </c>
      <c r="C5980" s="595" t="s">
        <v>13455</v>
      </c>
      <c r="D5980" s="596" t="s">
        <v>6531</v>
      </c>
      <c r="E5980" s="585"/>
      <c r="F5980" s="585"/>
    </row>
    <row r="5981" spans="1:6" ht="17.5" customHeight="1" thickBot="1">
      <c r="A5981" s="593" t="s">
        <v>13456</v>
      </c>
      <c r="B5981" s="594">
        <v>3</v>
      </c>
      <c r="C5981" s="595" t="s">
        <v>13457</v>
      </c>
      <c r="D5981" s="596" t="s">
        <v>6531</v>
      </c>
      <c r="E5981" s="585"/>
      <c r="F5981" s="585"/>
    </row>
    <row r="5982" spans="1:6" ht="17.5" customHeight="1" thickBot="1">
      <c r="A5982" s="593" t="s">
        <v>13458</v>
      </c>
      <c r="B5982" s="594">
        <v>3</v>
      </c>
      <c r="C5982" s="595" t="s">
        <v>13459</v>
      </c>
      <c r="D5982" s="596" t="s">
        <v>6531</v>
      </c>
      <c r="E5982" s="585"/>
      <c r="F5982" s="585"/>
    </row>
    <row r="5983" spans="1:6" ht="17.5" customHeight="1" thickBot="1">
      <c r="A5983" s="593" t="s">
        <v>13460</v>
      </c>
      <c r="B5983" s="594">
        <v>3</v>
      </c>
      <c r="C5983" s="595" t="s">
        <v>13461</v>
      </c>
      <c r="D5983" s="596" t="s">
        <v>6531</v>
      </c>
      <c r="E5983" s="585"/>
      <c r="F5983" s="585"/>
    </row>
    <row r="5984" spans="1:6" ht="17.5" customHeight="1" thickBot="1">
      <c r="A5984" s="593" t="s">
        <v>13462</v>
      </c>
      <c r="B5984" s="594">
        <v>3</v>
      </c>
      <c r="C5984" s="595" t="s">
        <v>13463</v>
      </c>
      <c r="D5984" s="596" t="s">
        <v>6531</v>
      </c>
      <c r="E5984" s="585"/>
      <c r="F5984" s="585"/>
    </row>
    <row r="5985" spans="1:6" ht="17.5" customHeight="1" thickBot="1">
      <c r="A5985" s="593" t="s">
        <v>13464</v>
      </c>
      <c r="B5985" s="594">
        <v>3</v>
      </c>
      <c r="C5985" s="595" t="s">
        <v>13461</v>
      </c>
      <c r="D5985" s="596" t="s">
        <v>6531</v>
      </c>
      <c r="E5985" s="585"/>
      <c r="F5985" s="585"/>
    </row>
    <row r="5986" spans="1:6" ht="17.5" customHeight="1" thickBot="1">
      <c r="A5986" s="593" t="s">
        <v>13465</v>
      </c>
      <c r="B5986" s="594">
        <v>3</v>
      </c>
      <c r="C5986" s="595" t="s">
        <v>13466</v>
      </c>
      <c r="D5986" s="596" t="s">
        <v>6531</v>
      </c>
      <c r="E5986" s="585"/>
      <c r="F5986" s="585"/>
    </row>
    <row r="5987" spans="1:6" ht="17.5" customHeight="1" thickBot="1">
      <c r="A5987" s="593" t="s">
        <v>13467</v>
      </c>
      <c r="B5987" s="594">
        <v>3</v>
      </c>
      <c r="C5987" s="595" t="s">
        <v>13468</v>
      </c>
      <c r="D5987" s="596" t="s">
        <v>6531</v>
      </c>
      <c r="E5987" s="585"/>
      <c r="F5987" s="585"/>
    </row>
    <row r="5988" spans="1:6" ht="17.5" customHeight="1" thickBot="1">
      <c r="A5988" s="593" t="s">
        <v>13469</v>
      </c>
      <c r="B5988" s="594">
        <v>3</v>
      </c>
      <c r="C5988" s="595" t="s">
        <v>13470</v>
      </c>
      <c r="D5988" s="596" t="s">
        <v>6531</v>
      </c>
      <c r="E5988" s="585"/>
      <c r="F5988" s="585"/>
    </row>
    <row r="5989" spans="1:6" ht="17.5" customHeight="1" thickBot="1">
      <c r="A5989" s="593" t="s">
        <v>13471</v>
      </c>
      <c r="B5989" s="594">
        <v>3</v>
      </c>
      <c r="C5989" s="595" t="s">
        <v>13472</v>
      </c>
      <c r="D5989" s="596" t="s">
        <v>6531</v>
      </c>
      <c r="E5989" s="585"/>
      <c r="F5989" s="585"/>
    </row>
    <row r="5990" spans="1:6" ht="17.5" customHeight="1" thickBot="1">
      <c r="A5990" s="593" t="s">
        <v>13473</v>
      </c>
      <c r="B5990" s="594">
        <v>3</v>
      </c>
      <c r="C5990" s="595" t="s">
        <v>13474</v>
      </c>
      <c r="D5990" s="596" t="s">
        <v>6531</v>
      </c>
      <c r="E5990" s="585"/>
      <c r="F5990" s="585"/>
    </row>
    <row r="5991" spans="1:6" ht="17.5" customHeight="1" thickBot="1">
      <c r="A5991" s="593" t="s">
        <v>6498</v>
      </c>
      <c r="B5991" s="594">
        <v>5</v>
      </c>
      <c r="C5991" s="595" t="s">
        <v>13475</v>
      </c>
      <c r="D5991" s="596" t="s">
        <v>6531</v>
      </c>
      <c r="E5991" s="585"/>
      <c r="F5991" s="585"/>
    </row>
    <row r="5992" spans="1:6" ht="17.5" customHeight="1" thickBot="1">
      <c r="A5992" s="593" t="s">
        <v>6500</v>
      </c>
      <c r="B5992" s="594">
        <v>5</v>
      </c>
      <c r="C5992" s="595" t="s">
        <v>13476</v>
      </c>
      <c r="D5992" s="596"/>
      <c r="E5992" s="585"/>
      <c r="F5992" s="585"/>
    </row>
    <row r="5993" spans="1:6" ht="17.5" customHeight="1" thickBot="1">
      <c r="A5993" s="593" t="s">
        <v>6502</v>
      </c>
      <c r="B5993" s="594">
        <v>5</v>
      </c>
      <c r="C5993" s="595" t="s">
        <v>13477</v>
      </c>
      <c r="D5993" s="596" t="s">
        <v>6531</v>
      </c>
      <c r="E5993" s="585"/>
      <c r="F5993" s="585"/>
    </row>
    <row r="5994" spans="1:6" ht="17.5" customHeight="1" thickBot="1">
      <c r="A5994" s="593" t="s">
        <v>13478</v>
      </c>
      <c r="B5994" s="594">
        <v>12</v>
      </c>
      <c r="C5994" s="595" t="s">
        <v>13479</v>
      </c>
      <c r="D5994" s="596" t="s">
        <v>6531</v>
      </c>
      <c r="E5994" s="585"/>
      <c r="F5994" s="585"/>
    </row>
    <row r="5995" spans="1:6" ht="17.5" customHeight="1" thickBot="1">
      <c r="A5995" s="593" t="s">
        <v>13480</v>
      </c>
      <c r="B5995" s="594">
        <v>13</v>
      </c>
      <c r="C5995" s="595" t="s">
        <v>13481</v>
      </c>
      <c r="D5995" s="596" t="s">
        <v>6531</v>
      </c>
      <c r="E5995" s="585"/>
      <c r="F5995" s="585"/>
    </row>
    <row r="5996" spans="1:6" ht="17.5" customHeight="1" thickBot="1">
      <c r="A5996" s="593" t="s">
        <v>13482</v>
      </c>
      <c r="B5996" s="594">
        <v>3</v>
      </c>
      <c r="C5996" s="595" t="s">
        <v>13483</v>
      </c>
      <c r="D5996" s="596" t="s">
        <v>6531</v>
      </c>
      <c r="E5996" s="585"/>
      <c r="F5996" s="585"/>
    </row>
    <row r="5997" spans="1:6" ht="17.5" customHeight="1" thickBot="1">
      <c r="A5997" s="593" t="s">
        <v>13484</v>
      </c>
      <c r="B5997" s="594">
        <v>13</v>
      </c>
      <c r="C5997" s="595" t="s">
        <v>13485</v>
      </c>
      <c r="D5997" s="596" t="s">
        <v>6531</v>
      </c>
      <c r="E5997" s="585"/>
      <c r="F5997" s="585"/>
    </row>
    <row r="5998" spans="1:6" ht="17.5" customHeight="1" thickBot="1">
      <c r="A5998" s="593" t="s">
        <v>13486</v>
      </c>
      <c r="B5998" s="594">
        <v>10</v>
      </c>
      <c r="C5998" s="595" t="s">
        <v>13487</v>
      </c>
      <c r="D5998" s="596" t="s">
        <v>6531</v>
      </c>
      <c r="E5998" s="585"/>
      <c r="F5998" s="585"/>
    </row>
    <row r="5999" spans="1:6" ht="17.5" customHeight="1" thickBot="1">
      <c r="A5999" s="593" t="s">
        <v>13488</v>
      </c>
      <c r="B5999" s="594">
        <v>2</v>
      </c>
      <c r="C5999" s="595" t="s">
        <v>13489</v>
      </c>
      <c r="D5999" s="596" t="s">
        <v>6531</v>
      </c>
      <c r="E5999" s="585"/>
      <c r="F5999" s="585"/>
    </row>
    <row r="6000" spans="1:6" ht="17.5" customHeight="1" thickBot="1">
      <c r="A6000" s="593" t="s">
        <v>13490</v>
      </c>
      <c r="B6000" s="594">
        <v>11</v>
      </c>
      <c r="C6000" s="595" t="s">
        <v>13491</v>
      </c>
      <c r="D6000" s="596" t="s">
        <v>6531</v>
      </c>
      <c r="E6000" s="585"/>
      <c r="F6000" s="585"/>
    </row>
    <row r="6001" spans="1:6" ht="17.5" customHeight="1" thickBot="1">
      <c r="A6001" s="593" t="s">
        <v>13492</v>
      </c>
      <c r="B6001" s="594">
        <v>11</v>
      </c>
      <c r="C6001" s="595" t="s">
        <v>13493</v>
      </c>
      <c r="D6001" s="596" t="s">
        <v>6531</v>
      </c>
      <c r="E6001" s="585"/>
      <c r="F6001" s="585"/>
    </row>
    <row r="6002" spans="1:6" ht="17.5" customHeight="1" thickBot="1">
      <c r="A6002" s="593" t="s">
        <v>6504</v>
      </c>
      <c r="B6002" s="594">
        <v>5</v>
      </c>
      <c r="C6002" s="595" t="s">
        <v>13494</v>
      </c>
      <c r="D6002" s="596" t="s">
        <v>6531</v>
      </c>
      <c r="E6002" s="585"/>
      <c r="F6002" s="585"/>
    </row>
    <row r="6003" spans="1:6" ht="17.5" customHeight="1" thickBot="1">
      <c r="A6003" s="593" t="s">
        <v>6506</v>
      </c>
      <c r="B6003" s="594">
        <v>5</v>
      </c>
      <c r="C6003" s="595" t="s">
        <v>13495</v>
      </c>
      <c r="D6003" s="596" t="s">
        <v>6531</v>
      </c>
      <c r="E6003" s="585"/>
      <c r="F6003" s="585"/>
    </row>
    <row r="6004" spans="1:6" ht="17.5" customHeight="1" thickBot="1">
      <c r="A6004" s="593" t="s">
        <v>6508</v>
      </c>
      <c r="B6004" s="594">
        <v>5</v>
      </c>
      <c r="C6004" s="595" t="s">
        <v>13496</v>
      </c>
      <c r="D6004" s="596" t="s">
        <v>6531</v>
      </c>
      <c r="E6004" s="585"/>
      <c r="F6004" s="585"/>
    </row>
    <row r="6005" spans="1:6" ht="17.5" customHeight="1" thickBot="1">
      <c r="A6005" s="593" t="s">
        <v>6510</v>
      </c>
      <c r="B6005" s="594">
        <v>5</v>
      </c>
      <c r="C6005" s="595" t="s">
        <v>13497</v>
      </c>
      <c r="D6005" s="596" t="s">
        <v>6531</v>
      </c>
      <c r="E6005" s="585"/>
      <c r="F6005" s="585"/>
    </row>
    <row r="6006" spans="1:6" ht="17.5" customHeight="1" thickBot="1">
      <c r="A6006" s="593" t="s">
        <v>6512</v>
      </c>
      <c r="B6006" s="594">
        <v>5</v>
      </c>
      <c r="C6006" s="595" t="s">
        <v>13498</v>
      </c>
      <c r="D6006" s="596" t="s">
        <v>6531</v>
      </c>
      <c r="E6006" s="585"/>
      <c r="F6006" s="585"/>
    </row>
    <row r="6007" spans="1:6" ht="17.5" customHeight="1" thickBot="1">
      <c r="A6007" s="593" t="s">
        <v>6514</v>
      </c>
      <c r="B6007" s="594">
        <v>5</v>
      </c>
      <c r="C6007" s="595" t="s">
        <v>13499</v>
      </c>
      <c r="D6007" s="596" t="s">
        <v>6531</v>
      </c>
      <c r="E6007" s="585"/>
      <c r="F6007" s="585"/>
    </row>
    <row r="6008" spans="1:6" ht="17.5" customHeight="1" thickBot="1">
      <c r="A6008" s="593" t="s">
        <v>6516</v>
      </c>
      <c r="B6008" s="594">
        <v>5</v>
      </c>
      <c r="C6008" s="595" t="s">
        <v>13500</v>
      </c>
      <c r="D6008" s="596" t="s">
        <v>6531</v>
      </c>
      <c r="E6008" s="585"/>
      <c r="F6008" s="585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A7AF1-5CF1-4B96-8BC3-C1F7809E00C2}">
  <dimension ref="A1:AIU283"/>
  <sheetViews>
    <sheetView topLeftCell="A94" workbookViewId="0">
      <selection activeCell="M111" sqref="M111"/>
    </sheetView>
  </sheetViews>
  <sheetFormatPr defaultRowHeight="19.5" customHeight="1"/>
  <cols>
    <col min="1" max="1" width="5.81640625" style="640" customWidth="1"/>
    <col min="2" max="2" width="41.26953125" style="640" customWidth="1"/>
    <col min="3" max="3" width="6" style="640" customWidth="1"/>
    <col min="4" max="4" width="5.7265625" style="640" customWidth="1"/>
    <col min="5" max="5" width="11.54296875" style="640" customWidth="1"/>
    <col min="6" max="6" width="7.36328125" style="640" customWidth="1"/>
    <col min="7" max="7" width="14.08984375" style="640" customWidth="1"/>
    <col min="8" max="8" width="18.81640625" style="640" customWidth="1"/>
    <col min="9" max="9" width="39.08984375" style="640" customWidth="1"/>
    <col min="10" max="257" width="8.7265625" style="640"/>
    <col min="258" max="258" width="51.90625" style="640" customWidth="1"/>
    <col min="259" max="259" width="6" style="640" customWidth="1"/>
    <col min="260" max="260" width="4.453125" style="640" customWidth="1"/>
    <col min="261" max="261" width="7.6328125" style="640" customWidth="1"/>
    <col min="262" max="262" width="4.36328125" style="640" customWidth="1"/>
    <col min="263" max="263" width="14.6328125" style="640" customWidth="1"/>
    <col min="264" max="264" width="8.6328125" style="640" customWidth="1"/>
    <col min="265" max="265" width="48" style="640" customWidth="1"/>
    <col min="266" max="513" width="8.7265625" style="640"/>
    <col min="514" max="514" width="51.90625" style="640" customWidth="1"/>
    <col min="515" max="515" width="6" style="640" customWidth="1"/>
    <col min="516" max="516" width="4.453125" style="640" customWidth="1"/>
    <col min="517" max="517" width="7.6328125" style="640" customWidth="1"/>
    <col min="518" max="518" width="4.36328125" style="640" customWidth="1"/>
    <col min="519" max="519" width="14.6328125" style="640" customWidth="1"/>
    <col min="520" max="520" width="8.6328125" style="640" customWidth="1"/>
    <col min="521" max="521" width="48" style="640" customWidth="1"/>
    <col min="522" max="769" width="8.7265625" style="640"/>
    <col min="770" max="770" width="51.90625" style="640" customWidth="1"/>
    <col min="771" max="771" width="6" style="640" customWidth="1"/>
    <col min="772" max="772" width="4.453125" style="640" customWidth="1"/>
    <col min="773" max="773" width="7.6328125" style="640" customWidth="1"/>
    <col min="774" max="774" width="4.36328125" style="640" customWidth="1"/>
    <col min="775" max="775" width="14.6328125" style="640" customWidth="1"/>
    <col min="776" max="776" width="8.6328125" style="640" customWidth="1"/>
    <col min="777" max="777" width="48" style="640" customWidth="1"/>
    <col min="778" max="1025" width="8.7265625" style="640"/>
    <col min="1026" max="1026" width="51.90625" style="640" customWidth="1"/>
    <col min="1027" max="1027" width="6" style="640" customWidth="1"/>
    <col min="1028" max="1028" width="4.453125" style="640" customWidth="1"/>
    <col min="1029" max="1029" width="7.6328125" style="640" customWidth="1"/>
    <col min="1030" max="1030" width="4.36328125" style="640" customWidth="1"/>
    <col min="1031" max="1031" width="14.6328125" style="640" customWidth="1"/>
    <col min="1032" max="1032" width="8.6328125" style="640" customWidth="1"/>
    <col min="1033" max="1033" width="48" style="640" customWidth="1"/>
    <col min="1034" max="1281" width="8.7265625" style="640"/>
    <col min="1282" max="1282" width="51.90625" style="640" customWidth="1"/>
    <col min="1283" max="1283" width="6" style="640" customWidth="1"/>
    <col min="1284" max="1284" width="4.453125" style="640" customWidth="1"/>
    <col min="1285" max="1285" width="7.6328125" style="640" customWidth="1"/>
    <col min="1286" max="1286" width="4.36328125" style="640" customWidth="1"/>
    <col min="1287" max="1287" width="14.6328125" style="640" customWidth="1"/>
    <col min="1288" max="1288" width="8.6328125" style="640" customWidth="1"/>
    <col min="1289" max="1289" width="48" style="640" customWidth="1"/>
    <col min="1290" max="1537" width="8.7265625" style="640"/>
    <col min="1538" max="1538" width="51.90625" style="640" customWidth="1"/>
    <col min="1539" max="1539" width="6" style="640" customWidth="1"/>
    <col min="1540" max="1540" width="4.453125" style="640" customWidth="1"/>
    <col min="1541" max="1541" width="7.6328125" style="640" customWidth="1"/>
    <col min="1542" max="1542" width="4.36328125" style="640" customWidth="1"/>
    <col min="1543" max="1543" width="14.6328125" style="640" customWidth="1"/>
    <col min="1544" max="1544" width="8.6328125" style="640" customWidth="1"/>
    <col min="1545" max="1545" width="48" style="640" customWidth="1"/>
    <col min="1546" max="1793" width="8.7265625" style="640"/>
    <col min="1794" max="1794" width="51.90625" style="640" customWidth="1"/>
    <col min="1795" max="1795" width="6" style="640" customWidth="1"/>
    <col min="1796" max="1796" width="4.453125" style="640" customWidth="1"/>
    <col min="1797" max="1797" width="7.6328125" style="640" customWidth="1"/>
    <col min="1798" max="1798" width="4.36328125" style="640" customWidth="1"/>
    <col min="1799" max="1799" width="14.6328125" style="640" customWidth="1"/>
    <col min="1800" max="1800" width="8.6328125" style="640" customWidth="1"/>
    <col min="1801" max="1801" width="48" style="640" customWidth="1"/>
    <col min="1802" max="2049" width="8.7265625" style="640"/>
    <col min="2050" max="2050" width="51.90625" style="640" customWidth="1"/>
    <col min="2051" max="2051" width="6" style="640" customWidth="1"/>
    <col min="2052" max="2052" width="4.453125" style="640" customWidth="1"/>
    <col min="2053" max="2053" width="7.6328125" style="640" customWidth="1"/>
    <col min="2054" max="2054" width="4.36328125" style="640" customWidth="1"/>
    <col min="2055" max="2055" width="14.6328125" style="640" customWidth="1"/>
    <col min="2056" max="2056" width="8.6328125" style="640" customWidth="1"/>
    <col min="2057" max="2057" width="48" style="640" customWidth="1"/>
    <col min="2058" max="2305" width="8.7265625" style="640"/>
    <col min="2306" max="2306" width="51.90625" style="640" customWidth="1"/>
    <col min="2307" max="2307" width="6" style="640" customWidth="1"/>
    <col min="2308" max="2308" width="4.453125" style="640" customWidth="1"/>
    <col min="2309" max="2309" width="7.6328125" style="640" customWidth="1"/>
    <col min="2310" max="2310" width="4.36328125" style="640" customWidth="1"/>
    <col min="2311" max="2311" width="14.6328125" style="640" customWidth="1"/>
    <col min="2312" max="2312" width="8.6328125" style="640" customWidth="1"/>
    <col min="2313" max="2313" width="48" style="640" customWidth="1"/>
    <col min="2314" max="2561" width="8.7265625" style="640"/>
    <col min="2562" max="2562" width="51.90625" style="640" customWidth="1"/>
    <col min="2563" max="2563" width="6" style="640" customWidth="1"/>
    <col min="2564" max="2564" width="4.453125" style="640" customWidth="1"/>
    <col min="2565" max="2565" width="7.6328125" style="640" customWidth="1"/>
    <col min="2566" max="2566" width="4.36328125" style="640" customWidth="1"/>
    <col min="2567" max="2567" width="14.6328125" style="640" customWidth="1"/>
    <col min="2568" max="2568" width="8.6328125" style="640" customWidth="1"/>
    <col min="2569" max="2569" width="48" style="640" customWidth="1"/>
    <col min="2570" max="2817" width="8.7265625" style="640"/>
    <col min="2818" max="2818" width="51.90625" style="640" customWidth="1"/>
    <col min="2819" max="2819" width="6" style="640" customWidth="1"/>
    <col min="2820" max="2820" width="4.453125" style="640" customWidth="1"/>
    <col min="2821" max="2821" width="7.6328125" style="640" customWidth="1"/>
    <col min="2822" max="2822" width="4.36328125" style="640" customWidth="1"/>
    <col min="2823" max="2823" width="14.6328125" style="640" customWidth="1"/>
    <col min="2824" max="2824" width="8.6328125" style="640" customWidth="1"/>
    <col min="2825" max="2825" width="48" style="640" customWidth="1"/>
    <col min="2826" max="3073" width="8.7265625" style="640"/>
    <col min="3074" max="3074" width="51.90625" style="640" customWidth="1"/>
    <col min="3075" max="3075" width="6" style="640" customWidth="1"/>
    <col min="3076" max="3076" width="4.453125" style="640" customWidth="1"/>
    <col min="3077" max="3077" width="7.6328125" style="640" customWidth="1"/>
    <col min="3078" max="3078" width="4.36328125" style="640" customWidth="1"/>
    <col min="3079" max="3079" width="14.6328125" style="640" customWidth="1"/>
    <col min="3080" max="3080" width="8.6328125" style="640" customWidth="1"/>
    <col min="3081" max="3081" width="48" style="640" customWidth="1"/>
    <col min="3082" max="3329" width="8.7265625" style="640"/>
    <col min="3330" max="3330" width="51.90625" style="640" customWidth="1"/>
    <col min="3331" max="3331" width="6" style="640" customWidth="1"/>
    <col min="3332" max="3332" width="4.453125" style="640" customWidth="1"/>
    <col min="3333" max="3333" width="7.6328125" style="640" customWidth="1"/>
    <col min="3334" max="3334" width="4.36328125" style="640" customWidth="1"/>
    <col min="3335" max="3335" width="14.6328125" style="640" customWidth="1"/>
    <col min="3336" max="3336" width="8.6328125" style="640" customWidth="1"/>
    <col min="3337" max="3337" width="48" style="640" customWidth="1"/>
    <col min="3338" max="3585" width="8.7265625" style="640"/>
    <col min="3586" max="3586" width="51.90625" style="640" customWidth="1"/>
    <col min="3587" max="3587" width="6" style="640" customWidth="1"/>
    <col min="3588" max="3588" width="4.453125" style="640" customWidth="1"/>
    <col min="3589" max="3589" width="7.6328125" style="640" customWidth="1"/>
    <col min="3590" max="3590" width="4.36328125" style="640" customWidth="1"/>
    <col min="3591" max="3591" width="14.6328125" style="640" customWidth="1"/>
    <col min="3592" max="3592" width="8.6328125" style="640" customWidth="1"/>
    <col min="3593" max="3593" width="48" style="640" customWidth="1"/>
    <col min="3594" max="3841" width="8.7265625" style="640"/>
    <col min="3842" max="3842" width="51.90625" style="640" customWidth="1"/>
    <col min="3843" max="3843" width="6" style="640" customWidth="1"/>
    <col min="3844" max="3844" width="4.453125" style="640" customWidth="1"/>
    <col min="3845" max="3845" width="7.6328125" style="640" customWidth="1"/>
    <col min="3846" max="3846" width="4.36328125" style="640" customWidth="1"/>
    <col min="3847" max="3847" width="14.6328125" style="640" customWidth="1"/>
    <col min="3848" max="3848" width="8.6328125" style="640" customWidth="1"/>
    <col min="3849" max="3849" width="48" style="640" customWidth="1"/>
    <col min="3850" max="4097" width="8.7265625" style="640"/>
    <col min="4098" max="4098" width="51.90625" style="640" customWidth="1"/>
    <col min="4099" max="4099" width="6" style="640" customWidth="1"/>
    <col min="4100" max="4100" width="4.453125" style="640" customWidth="1"/>
    <col min="4101" max="4101" width="7.6328125" style="640" customWidth="1"/>
    <col min="4102" max="4102" width="4.36328125" style="640" customWidth="1"/>
    <col min="4103" max="4103" width="14.6328125" style="640" customWidth="1"/>
    <col min="4104" max="4104" width="8.6328125" style="640" customWidth="1"/>
    <col min="4105" max="4105" width="48" style="640" customWidth="1"/>
    <col min="4106" max="4353" width="8.7265625" style="640"/>
    <col min="4354" max="4354" width="51.90625" style="640" customWidth="1"/>
    <col min="4355" max="4355" width="6" style="640" customWidth="1"/>
    <col min="4356" max="4356" width="4.453125" style="640" customWidth="1"/>
    <col min="4357" max="4357" width="7.6328125" style="640" customWidth="1"/>
    <col min="4358" max="4358" width="4.36328125" style="640" customWidth="1"/>
    <col min="4359" max="4359" width="14.6328125" style="640" customWidth="1"/>
    <col min="4360" max="4360" width="8.6328125" style="640" customWidth="1"/>
    <col min="4361" max="4361" width="48" style="640" customWidth="1"/>
    <col min="4362" max="4609" width="8.7265625" style="640"/>
    <col min="4610" max="4610" width="51.90625" style="640" customWidth="1"/>
    <col min="4611" max="4611" width="6" style="640" customWidth="1"/>
    <col min="4612" max="4612" width="4.453125" style="640" customWidth="1"/>
    <col min="4613" max="4613" width="7.6328125" style="640" customWidth="1"/>
    <col min="4614" max="4614" width="4.36328125" style="640" customWidth="1"/>
    <col min="4615" max="4615" width="14.6328125" style="640" customWidth="1"/>
    <col min="4616" max="4616" width="8.6328125" style="640" customWidth="1"/>
    <col min="4617" max="4617" width="48" style="640" customWidth="1"/>
    <col min="4618" max="4865" width="8.7265625" style="640"/>
    <col min="4866" max="4866" width="51.90625" style="640" customWidth="1"/>
    <col min="4867" max="4867" width="6" style="640" customWidth="1"/>
    <col min="4868" max="4868" width="4.453125" style="640" customWidth="1"/>
    <col min="4869" max="4869" width="7.6328125" style="640" customWidth="1"/>
    <col min="4870" max="4870" width="4.36328125" style="640" customWidth="1"/>
    <col min="4871" max="4871" width="14.6328125" style="640" customWidth="1"/>
    <col min="4872" max="4872" width="8.6328125" style="640" customWidth="1"/>
    <col min="4873" max="4873" width="48" style="640" customWidth="1"/>
    <col min="4874" max="5121" width="8.7265625" style="640"/>
    <col min="5122" max="5122" width="51.90625" style="640" customWidth="1"/>
    <col min="5123" max="5123" width="6" style="640" customWidth="1"/>
    <col min="5124" max="5124" width="4.453125" style="640" customWidth="1"/>
    <col min="5125" max="5125" width="7.6328125" style="640" customWidth="1"/>
    <col min="5126" max="5126" width="4.36328125" style="640" customWidth="1"/>
    <col min="5127" max="5127" width="14.6328125" style="640" customWidth="1"/>
    <col min="5128" max="5128" width="8.6328125" style="640" customWidth="1"/>
    <col min="5129" max="5129" width="48" style="640" customWidth="1"/>
    <col min="5130" max="5377" width="8.7265625" style="640"/>
    <col min="5378" max="5378" width="51.90625" style="640" customWidth="1"/>
    <col min="5379" max="5379" width="6" style="640" customWidth="1"/>
    <col min="5380" max="5380" width="4.453125" style="640" customWidth="1"/>
    <col min="5381" max="5381" width="7.6328125" style="640" customWidth="1"/>
    <col min="5382" max="5382" width="4.36328125" style="640" customWidth="1"/>
    <col min="5383" max="5383" width="14.6328125" style="640" customWidth="1"/>
    <col min="5384" max="5384" width="8.6328125" style="640" customWidth="1"/>
    <col min="5385" max="5385" width="48" style="640" customWidth="1"/>
    <col min="5386" max="5633" width="8.7265625" style="640"/>
    <col min="5634" max="5634" width="51.90625" style="640" customWidth="1"/>
    <col min="5635" max="5635" width="6" style="640" customWidth="1"/>
    <col min="5636" max="5636" width="4.453125" style="640" customWidth="1"/>
    <col min="5637" max="5637" width="7.6328125" style="640" customWidth="1"/>
    <col min="5638" max="5638" width="4.36328125" style="640" customWidth="1"/>
    <col min="5639" max="5639" width="14.6328125" style="640" customWidth="1"/>
    <col min="5640" max="5640" width="8.6328125" style="640" customWidth="1"/>
    <col min="5641" max="5641" width="48" style="640" customWidth="1"/>
    <col min="5642" max="5889" width="8.7265625" style="640"/>
    <col min="5890" max="5890" width="51.90625" style="640" customWidth="1"/>
    <col min="5891" max="5891" width="6" style="640" customWidth="1"/>
    <col min="5892" max="5892" width="4.453125" style="640" customWidth="1"/>
    <col min="5893" max="5893" width="7.6328125" style="640" customWidth="1"/>
    <col min="5894" max="5894" width="4.36328125" style="640" customWidth="1"/>
    <col min="5895" max="5895" width="14.6328125" style="640" customWidth="1"/>
    <col min="5896" max="5896" width="8.6328125" style="640" customWidth="1"/>
    <col min="5897" max="5897" width="48" style="640" customWidth="1"/>
    <col min="5898" max="6145" width="8.7265625" style="640"/>
    <col min="6146" max="6146" width="51.90625" style="640" customWidth="1"/>
    <col min="6147" max="6147" width="6" style="640" customWidth="1"/>
    <col min="6148" max="6148" width="4.453125" style="640" customWidth="1"/>
    <col min="6149" max="6149" width="7.6328125" style="640" customWidth="1"/>
    <col min="6150" max="6150" width="4.36328125" style="640" customWidth="1"/>
    <col min="6151" max="6151" width="14.6328125" style="640" customWidth="1"/>
    <col min="6152" max="6152" width="8.6328125" style="640" customWidth="1"/>
    <col min="6153" max="6153" width="48" style="640" customWidth="1"/>
    <col min="6154" max="6401" width="8.7265625" style="640"/>
    <col min="6402" max="6402" width="51.90625" style="640" customWidth="1"/>
    <col min="6403" max="6403" width="6" style="640" customWidth="1"/>
    <col min="6404" max="6404" width="4.453125" style="640" customWidth="1"/>
    <col min="6405" max="6405" width="7.6328125" style="640" customWidth="1"/>
    <col min="6406" max="6406" width="4.36328125" style="640" customWidth="1"/>
    <col min="6407" max="6407" width="14.6328125" style="640" customWidth="1"/>
    <col min="6408" max="6408" width="8.6328125" style="640" customWidth="1"/>
    <col min="6409" max="6409" width="48" style="640" customWidth="1"/>
    <col min="6410" max="6657" width="8.7265625" style="640"/>
    <col min="6658" max="6658" width="51.90625" style="640" customWidth="1"/>
    <col min="6659" max="6659" width="6" style="640" customWidth="1"/>
    <col min="6660" max="6660" width="4.453125" style="640" customWidth="1"/>
    <col min="6661" max="6661" width="7.6328125" style="640" customWidth="1"/>
    <col min="6662" max="6662" width="4.36328125" style="640" customWidth="1"/>
    <col min="6663" max="6663" width="14.6328125" style="640" customWidth="1"/>
    <col min="6664" max="6664" width="8.6328125" style="640" customWidth="1"/>
    <col min="6665" max="6665" width="48" style="640" customWidth="1"/>
    <col min="6666" max="6913" width="8.7265625" style="640"/>
    <col min="6914" max="6914" width="51.90625" style="640" customWidth="1"/>
    <col min="6915" max="6915" width="6" style="640" customWidth="1"/>
    <col min="6916" max="6916" width="4.453125" style="640" customWidth="1"/>
    <col min="6917" max="6917" width="7.6328125" style="640" customWidth="1"/>
    <col min="6918" max="6918" width="4.36328125" style="640" customWidth="1"/>
    <col min="6919" max="6919" width="14.6328125" style="640" customWidth="1"/>
    <col min="6920" max="6920" width="8.6328125" style="640" customWidth="1"/>
    <col min="6921" max="6921" width="48" style="640" customWidth="1"/>
    <col min="6922" max="7169" width="8.7265625" style="640"/>
    <col min="7170" max="7170" width="51.90625" style="640" customWidth="1"/>
    <col min="7171" max="7171" width="6" style="640" customWidth="1"/>
    <col min="7172" max="7172" width="4.453125" style="640" customWidth="1"/>
    <col min="7173" max="7173" width="7.6328125" style="640" customWidth="1"/>
    <col min="7174" max="7174" width="4.36328125" style="640" customWidth="1"/>
    <col min="7175" max="7175" width="14.6328125" style="640" customWidth="1"/>
    <col min="7176" max="7176" width="8.6328125" style="640" customWidth="1"/>
    <col min="7177" max="7177" width="48" style="640" customWidth="1"/>
    <col min="7178" max="7425" width="8.7265625" style="640"/>
    <col min="7426" max="7426" width="51.90625" style="640" customWidth="1"/>
    <col min="7427" max="7427" width="6" style="640" customWidth="1"/>
    <col min="7428" max="7428" width="4.453125" style="640" customWidth="1"/>
    <col min="7429" max="7429" width="7.6328125" style="640" customWidth="1"/>
    <col min="7430" max="7430" width="4.36328125" style="640" customWidth="1"/>
    <col min="7431" max="7431" width="14.6328125" style="640" customWidth="1"/>
    <col min="7432" max="7432" width="8.6328125" style="640" customWidth="1"/>
    <col min="7433" max="7433" width="48" style="640" customWidth="1"/>
    <col min="7434" max="7681" width="8.7265625" style="640"/>
    <col min="7682" max="7682" width="51.90625" style="640" customWidth="1"/>
    <col min="7683" max="7683" width="6" style="640" customWidth="1"/>
    <col min="7684" max="7684" width="4.453125" style="640" customWidth="1"/>
    <col min="7685" max="7685" width="7.6328125" style="640" customWidth="1"/>
    <col min="7686" max="7686" width="4.36328125" style="640" customWidth="1"/>
    <col min="7687" max="7687" width="14.6328125" style="640" customWidth="1"/>
    <col min="7688" max="7688" width="8.6328125" style="640" customWidth="1"/>
    <col min="7689" max="7689" width="48" style="640" customWidth="1"/>
    <col min="7690" max="7937" width="8.7265625" style="640"/>
    <col min="7938" max="7938" width="51.90625" style="640" customWidth="1"/>
    <col min="7939" max="7939" width="6" style="640" customWidth="1"/>
    <col min="7940" max="7940" width="4.453125" style="640" customWidth="1"/>
    <col min="7941" max="7941" width="7.6328125" style="640" customWidth="1"/>
    <col min="7942" max="7942" width="4.36328125" style="640" customWidth="1"/>
    <col min="7943" max="7943" width="14.6328125" style="640" customWidth="1"/>
    <col min="7944" max="7944" width="8.6328125" style="640" customWidth="1"/>
    <col min="7945" max="7945" width="48" style="640" customWidth="1"/>
    <col min="7946" max="8193" width="8.7265625" style="640"/>
    <col min="8194" max="8194" width="51.90625" style="640" customWidth="1"/>
    <col min="8195" max="8195" width="6" style="640" customWidth="1"/>
    <col min="8196" max="8196" width="4.453125" style="640" customWidth="1"/>
    <col min="8197" max="8197" width="7.6328125" style="640" customWidth="1"/>
    <col min="8198" max="8198" width="4.36328125" style="640" customWidth="1"/>
    <col min="8199" max="8199" width="14.6328125" style="640" customWidth="1"/>
    <col min="8200" max="8200" width="8.6328125" style="640" customWidth="1"/>
    <col min="8201" max="8201" width="48" style="640" customWidth="1"/>
    <col min="8202" max="8449" width="8.7265625" style="640"/>
    <col min="8450" max="8450" width="51.90625" style="640" customWidth="1"/>
    <col min="8451" max="8451" width="6" style="640" customWidth="1"/>
    <col min="8452" max="8452" width="4.453125" style="640" customWidth="1"/>
    <col min="8453" max="8453" width="7.6328125" style="640" customWidth="1"/>
    <col min="8454" max="8454" width="4.36328125" style="640" customWidth="1"/>
    <col min="8455" max="8455" width="14.6328125" style="640" customWidth="1"/>
    <col min="8456" max="8456" width="8.6328125" style="640" customWidth="1"/>
    <col min="8457" max="8457" width="48" style="640" customWidth="1"/>
    <col min="8458" max="8705" width="8.7265625" style="640"/>
    <col min="8706" max="8706" width="51.90625" style="640" customWidth="1"/>
    <col min="8707" max="8707" width="6" style="640" customWidth="1"/>
    <col min="8708" max="8708" width="4.453125" style="640" customWidth="1"/>
    <col min="8709" max="8709" width="7.6328125" style="640" customWidth="1"/>
    <col min="8710" max="8710" width="4.36328125" style="640" customWidth="1"/>
    <col min="8711" max="8711" width="14.6328125" style="640" customWidth="1"/>
    <col min="8712" max="8712" width="8.6328125" style="640" customWidth="1"/>
    <col min="8713" max="8713" width="48" style="640" customWidth="1"/>
    <col min="8714" max="8961" width="8.7265625" style="640"/>
    <col min="8962" max="8962" width="51.90625" style="640" customWidth="1"/>
    <col min="8963" max="8963" width="6" style="640" customWidth="1"/>
    <col min="8964" max="8964" width="4.453125" style="640" customWidth="1"/>
    <col min="8965" max="8965" width="7.6328125" style="640" customWidth="1"/>
    <col min="8966" max="8966" width="4.36328125" style="640" customWidth="1"/>
    <col min="8967" max="8967" width="14.6328125" style="640" customWidth="1"/>
    <col min="8968" max="8968" width="8.6328125" style="640" customWidth="1"/>
    <col min="8969" max="8969" width="48" style="640" customWidth="1"/>
    <col min="8970" max="9217" width="8.7265625" style="640"/>
    <col min="9218" max="9218" width="51.90625" style="640" customWidth="1"/>
    <col min="9219" max="9219" width="6" style="640" customWidth="1"/>
    <col min="9220" max="9220" width="4.453125" style="640" customWidth="1"/>
    <col min="9221" max="9221" width="7.6328125" style="640" customWidth="1"/>
    <col min="9222" max="9222" width="4.36328125" style="640" customWidth="1"/>
    <col min="9223" max="9223" width="14.6328125" style="640" customWidth="1"/>
    <col min="9224" max="9224" width="8.6328125" style="640" customWidth="1"/>
    <col min="9225" max="9225" width="48" style="640" customWidth="1"/>
    <col min="9226" max="9473" width="8.7265625" style="640"/>
    <col min="9474" max="9474" width="51.90625" style="640" customWidth="1"/>
    <col min="9475" max="9475" width="6" style="640" customWidth="1"/>
    <col min="9476" max="9476" width="4.453125" style="640" customWidth="1"/>
    <col min="9477" max="9477" width="7.6328125" style="640" customWidth="1"/>
    <col min="9478" max="9478" width="4.36328125" style="640" customWidth="1"/>
    <col min="9479" max="9479" width="14.6328125" style="640" customWidth="1"/>
    <col min="9480" max="9480" width="8.6328125" style="640" customWidth="1"/>
    <col min="9481" max="9481" width="48" style="640" customWidth="1"/>
    <col min="9482" max="9729" width="8.7265625" style="640"/>
    <col min="9730" max="9730" width="51.90625" style="640" customWidth="1"/>
    <col min="9731" max="9731" width="6" style="640" customWidth="1"/>
    <col min="9732" max="9732" width="4.453125" style="640" customWidth="1"/>
    <col min="9733" max="9733" width="7.6328125" style="640" customWidth="1"/>
    <col min="9734" max="9734" width="4.36328125" style="640" customWidth="1"/>
    <col min="9735" max="9735" width="14.6328125" style="640" customWidth="1"/>
    <col min="9736" max="9736" width="8.6328125" style="640" customWidth="1"/>
    <col min="9737" max="9737" width="48" style="640" customWidth="1"/>
    <col min="9738" max="9985" width="8.7265625" style="640"/>
    <col min="9986" max="9986" width="51.90625" style="640" customWidth="1"/>
    <col min="9987" max="9987" width="6" style="640" customWidth="1"/>
    <col min="9988" max="9988" width="4.453125" style="640" customWidth="1"/>
    <col min="9989" max="9989" width="7.6328125" style="640" customWidth="1"/>
    <col min="9990" max="9990" width="4.36328125" style="640" customWidth="1"/>
    <col min="9991" max="9991" width="14.6328125" style="640" customWidth="1"/>
    <col min="9992" max="9992" width="8.6328125" style="640" customWidth="1"/>
    <col min="9993" max="9993" width="48" style="640" customWidth="1"/>
    <col min="9994" max="10241" width="8.7265625" style="640"/>
    <col min="10242" max="10242" width="51.90625" style="640" customWidth="1"/>
    <col min="10243" max="10243" width="6" style="640" customWidth="1"/>
    <col min="10244" max="10244" width="4.453125" style="640" customWidth="1"/>
    <col min="10245" max="10245" width="7.6328125" style="640" customWidth="1"/>
    <col min="10246" max="10246" width="4.36328125" style="640" customWidth="1"/>
    <col min="10247" max="10247" width="14.6328125" style="640" customWidth="1"/>
    <col min="10248" max="10248" width="8.6328125" style="640" customWidth="1"/>
    <col min="10249" max="10249" width="48" style="640" customWidth="1"/>
    <col min="10250" max="10497" width="8.7265625" style="640"/>
    <col min="10498" max="10498" width="51.90625" style="640" customWidth="1"/>
    <col min="10499" max="10499" width="6" style="640" customWidth="1"/>
    <col min="10500" max="10500" width="4.453125" style="640" customWidth="1"/>
    <col min="10501" max="10501" width="7.6328125" style="640" customWidth="1"/>
    <col min="10502" max="10502" width="4.36328125" style="640" customWidth="1"/>
    <col min="10503" max="10503" width="14.6328125" style="640" customWidth="1"/>
    <col min="10504" max="10504" width="8.6328125" style="640" customWidth="1"/>
    <col min="10505" max="10505" width="48" style="640" customWidth="1"/>
    <col min="10506" max="10753" width="8.7265625" style="640"/>
    <col min="10754" max="10754" width="51.90625" style="640" customWidth="1"/>
    <col min="10755" max="10755" width="6" style="640" customWidth="1"/>
    <col min="10756" max="10756" width="4.453125" style="640" customWidth="1"/>
    <col min="10757" max="10757" width="7.6328125" style="640" customWidth="1"/>
    <col min="10758" max="10758" width="4.36328125" style="640" customWidth="1"/>
    <col min="10759" max="10759" width="14.6328125" style="640" customWidth="1"/>
    <col min="10760" max="10760" width="8.6328125" style="640" customWidth="1"/>
    <col min="10761" max="10761" width="48" style="640" customWidth="1"/>
    <col min="10762" max="11009" width="8.7265625" style="640"/>
    <col min="11010" max="11010" width="51.90625" style="640" customWidth="1"/>
    <col min="11011" max="11011" width="6" style="640" customWidth="1"/>
    <col min="11012" max="11012" width="4.453125" style="640" customWidth="1"/>
    <col min="11013" max="11013" width="7.6328125" style="640" customWidth="1"/>
    <col min="11014" max="11014" width="4.36328125" style="640" customWidth="1"/>
    <col min="11015" max="11015" width="14.6328125" style="640" customWidth="1"/>
    <col min="11016" max="11016" width="8.6328125" style="640" customWidth="1"/>
    <col min="11017" max="11017" width="48" style="640" customWidth="1"/>
    <col min="11018" max="11265" width="8.7265625" style="640"/>
    <col min="11266" max="11266" width="51.90625" style="640" customWidth="1"/>
    <col min="11267" max="11267" width="6" style="640" customWidth="1"/>
    <col min="11268" max="11268" width="4.453125" style="640" customWidth="1"/>
    <col min="11269" max="11269" width="7.6328125" style="640" customWidth="1"/>
    <col min="11270" max="11270" width="4.36328125" style="640" customWidth="1"/>
    <col min="11271" max="11271" width="14.6328125" style="640" customWidth="1"/>
    <col min="11272" max="11272" width="8.6328125" style="640" customWidth="1"/>
    <col min="11273" max="11273" width="48" style="640" customWidth="1"/>
    <col min="11274" max="11521" width="8.7265625" style="640"/>
    <col min="11522" max="11522" width="51.90625" style="640" customWidth="1"/>
    <col min="11523" max="11523" width="6" style="640" customWidth="1"/>
    <col min="11524" max="11524" width="4.453125" style="640" customWidth="1"/>
    <col min="11525" max="11525" width="7.6328125" style="640" customWidth="1"/>
    <col min="11526" max="11526" width="4.36328125" style="640" customWidth="1"/>
    <col min="11527" max="11527" width="14.6328125" style="640" customWidth="1"/>
    <col min="11528" max="11528" width="8.6328125" style="640" customWidth="1"/>
    <col min="11529" max="11529" width="48" style="640" customWidth="1"/>
    <col min="11530" max="11777" width="8.7265625" style="640"/>
    <col min="11778" max="11778" width="51.90625" style="640" customWidth="1"/>
    <col min="11779" max="11779" width="6" style="640" customWidth="1"/>
    <col min="11780" max="11780" width="4.453125" style="640" customWidth="1"/>
    <col min="11781" max="11781" width="7.6328125" style="640" customWidth="1"/>
    <col min="11782" max="11782" width="4.36328125" style="640" customWidth="1"/>
    <col min="11783" max="11783" width="14.6328125" style="640" customWidth="1"/>
    <col min="11784" max="11784" width="8.6328125" style="640" customWidth="1"/>
    <col min="11785" max="11785" width="48" style="640" customWidth="1"/>
    <col min="11786" max="12033" width="8.7265625" style="640"/>
    <col min="12034" max="12034" width="51.90625" style="640" customWidth="1"/>
    <col min="12035" max="12035" width="6" style="640" customWidth="1"/>
    <col min="12036" max="12036" width="4.453125" style="640" customWidth="1"/>
    <col min="12037" max="12037" width="7.6328125" style="640" customWidth="1"/>
    <col min="12038" max="12038" width="4.36328125" style="640" customWidth="1"/>
    <col min="12039" max="12039" width="14.6328125" style="640" customWidth="1"/>
    <col min="12040" max="12040" width="8.6328125" style="640" customWidth="1"/>
    <col min="12041" max="12041" width="48" style="640" customWidth="1"/>
    <col min="12042" max="12289" width="8.7265625" style="640"/>
    <col min="12290" max="12290" width="51.90625" style="640" customWidth="1"/>
    <col min="12291" max="12291" width="6" style="640" customWidth="1"/>
    <col min="12292" max="12292" width="4.453125" style="640" customWidth="1"/>
    <col min="12293" max="12293" width="7.6328125" style="640" customWidth="1"/>
    <col min="12294" max="12294" width="4.36328125" style="640" customWidth="1"/>
    <col min="12295" max="12295" width="14.6328125" style="640" customWidth="1"/>
    <col min="12296" max="12296" width="8.6328125" style="640" customWidth="1"/>
    <col min="12297" max="12297" width="48" style="640" customWidth="1"/>
    <col min="12298" max="12545" width="8.7265625" style="640"/>
    <col min="12546" max="12546" width="51.90625" style="640" customWidth="1"/>
    <col min="12547" max="12547" width="6" style="640" customWidth="1"/>
    <col min="12548" max="12548" width="4.453125" style="640" customWidth="1"/>
    <col min="12549" max="12549" width="7.6328125" style="640" customWidth="1"/>
    <col min="12550" max="12550" width="4.36328125" style="640" customWidth="1"/>
    <col min="12551" max="12551" width="14.6328125" style="640" customWidth="1"/>
    <col min="12552" max="12552" width="8.6328125" style="640" customWidth="1"/>
    <col min="12553" max="12553" width="48" style="640" customWidth="1"/>
    <col min="12554" max="12801" width="8.7265625" style="640"/>
    <col min="12802" max="12802" width="51.90625" style="640" customWidth="1"/>
    <col min="12803" max="12803" width="6" style="640" customWidth="1"/>
    <col min="12804" max="12804" width="4.453125" style="640" customWidth="1"/>
    <col min="12805" max="12805" width="7.6328125" style="640" customWidth="1"/>
    <col min="12806" max="12806" width="4.36328125" style="640" customWidth="1"/>
    <col min="12807" max="12807" width="14.6328125" style="640" customWidth="1"/>
    <col min="12808" max="12808" width="8.6328125" style="640" customWidth="1"/>
    <col min="12809" max="12809" width="48" style="640" customWidth="1"/>
    <col min="12810" max="13057" width="8.7265625" style="640"/>
    <col min="13058" max="13058" width="51.90625" style="640" customWidth="1"/>
    <col min="13059" max="13059" width="6" style="640" customWidth="1"/>
    <col min="13060" max="13060" width="4.453125" style="640" customWidth="1"/>
    <col min="13061" max="13061" width="7.6328125" style="640" customWidth="1"/>
    <col min="13062" max="13062" width="4.36328125" style="640" customWidth="1"/>
    <col min="13063" max="13063" width="14.6328125" style="640" customWidth="1"/>
    <col min="13064" max="13064" width="8.6328125" style="640" customWidth="1"/>
    <col min="13065" max="13065" width="48" style="640" customWidth="1"/>
    <col min="13066" max="13313" width="8.7265625" style="640"/>
    <col min="13314" max="13314" width="51.90625" style="640" customWidth="1"/>
    <col min="13315" max="13315" width="6" style="640" customWidth="1"/>
    <col min="13316" max="13316" width="4.453125" style="640" customWidth="1"/>
    <col min="13317" max="13317" width="7.6328125" style="640" customWidth="1"/>
    <col min="13318" max="13318" width="4.36328125" style="640" customWidth="1"/>
    <col min="13319" max="13319" width="14.6328125" style="640" customWidth="1"/>
    <col min="13320" max="13320" width="8.6328125" style="640" customWidth="1"/>
    <col min="13321" max="13321" width="48" style="640" customWidth="1"/>
    <col min="13322" max="13569" width="8.7265625" style="640"/>
    <col min="13570" max="13570" width="51.90625" style="640" customWidth="1"/>
    <col min="13571" max="13571" width="6" style="640" customWidth="1"/>
    <col min="13572" max="13572" width="4.453125" style="640" customWidth="1"/>
    <col min="13573" max="13573" width="7.6328125" style="640" customWidth="1"/>
    <col min="13574" max="13574" width="4.36328125" style="640" customWidth="1"/>
    <col min="13575" max="13575" width="14.6328125" style="640" customWidth="1"/>
    <col min="13576" max="13576" width="8.6328125" style="640" customWidth="1"/>
    <col min="13577" max="13577" width="48" style="640" customWidth="1"/>
    <col min="13578" max="13825" width="8.7265625" style="640"/>
    <col min="13826" max="13826" width="51.90625" style="640" customWidth="1"/>
    <col min="13827" max="13827" width="6" style="640" customWidth="1"/>
    <col min="13828" max="13828" width="4.453125" style="640" customWidth="1"/>
    <col min="13829" max="13829" width="7.6328125" style="640" customWidth="1"/>
    <col min="13830" max="13830" width="4.36328125" style="640" customWidth="1"/>
    <col min="13831" max="13831" width="14.6328125" style="640" customWidth="1"/>
    <col min="13832" max="13832" width="8.6328125" style="640" customWidth="1"/>
    <col min="13833" max="13833" width="48" style="640" customWidth="1"/>
    <col min="13834" max="14081" width="8.7265625" style="640"/>
    <col min="14082" max="14082" width="51.90625" style="640" customWidth="1"/>
    <col min="14083" max="14083" width="6" style="640" customWidth="1"/>
    <col min="14084" max="14084" width="4.453125" style="640" customWidth="1"/>
    <col min="14085" max="14085" width="7.6328125" style="640" customWidth="1"/>
    <col min="14086" max="14086" width="4.36328125" style="640" customWidth="1"/>
    <col min="14087" max="14087" width="14.6328125" style="640" customWidth="1"/>
    <col min="14088" max="14088" width="8.6328125" style="640" customWidth="1"/>
    <col min="14089" max="14089" width="48" style="640" customWidth="1"/>
    <col min="14090" max="14337" width="8.7265625" style="640"/>
    <col min="14338" max="14338" width="51.90625" style="640" customWidth="1"/>
    <col min="14339" max="14339" width="6" style="640" customWidth="1"/>
    <col min="14340" max="14340" width="4.453125" style="640" customWidth="1"/>
    <col min="14341" max="14341" width="7.6328125" style="640" customWidth="1"/>
    <col min="14342" max="14342" width="4.36328125" style="640" customWidth="1"/>
    <col min="14343" max="14343" width="14.6328125" style="640" customWidth="1"/>
    <col min="14344" max="14344" width="8.6328125" style="640" customWidth="1"/>
    <col min="14345" max="14345" width="48" style="640" customWidth="1"/>
    <col min="14346" max="14593" width="8.7265625" style="640"/>
    <col min="14594" max="14594" width="51.90625" style="640" customWidth="1"/>
    <col min="14595" max="14595" width="6" style="640" customWidth="1"/>
    <col min="14596" max="14596" width="4.453125" style="640" customWidth="1"/>
    <col min="14597" max="14597" width="7.6328125" style="640" customWidth="1"/>
    <col min="14598" max="14598" width="4.36328125" style="640" customWidth="1"/>
    <col min="14599" max="14599" width="14.6328125" style="640" customWidth="1"/>
    <col min="14600" max="14600" width="8.6328125" style="640" customWidth="1"/>
    <col min="14601" max="14601" width="48" style="640" customWidth="1"/>
    <col min="14602" max="14849" width="8.7265625" style="640"/>
    <col min="14850" max="14850" width="51.90625" style="640" customWidth="1"/>
    <col min="14851" max="14851" width="6" style="640" customWidth="1"/>
    <col min="14852" max="14852" width="4.453125" style="640" customWidth="1"/>
    <col min="14853" max="14853" width="7.6328125" style="640" customWidth="1"/>
    <col min="14854" max="14854" width="4.36328125" style="640" customWidth="1"/>
    <col min="14855" max="14855" width="14.6328125" style="640" customWidth="1"/>
    <col min="14856" max="14856" width="8.6328125" style="640" customWidth="1"/>
    <col min="14857" max="14857" width="48" style="640" customWidth="1"/>
    <col min="14858" max="15105" width="8.7265625" style="640"/>
    <col min="15106" max="15106" width="51.90625" style="640" customWidth="1"/>
    <col min="15107" max="15107" width="6" style="640" customWidth="1"/>
    <col min="15108" max="15108" width="4.453125" style="640" customWidth="1"/>
    <col min="15109" max="15109" width="7.6328125" style="640" customWidth="1"/>
    <col min="15110" max="15110" width="4.36328125" style="640" customWidth="1"/>
    <col min="15111" max="15111" width="14.6328125" style="640" customWidth="1"/>
    <col min="15112" max="15112" width="8.6328125" style="640" customWidth="1"/>
    <col min="15113" max="15113" width="48" style="640" customWidth="1"/>
    <col min="15114" max="15361" width="8.7265625" style="640"/>
    <col min="15362" max="15362" width="51.90625" style="640" customWidth="1"/>
    <col min="15363" max="15363" width="6" style="640" customWidth="1"/>
    <col min="15364" max="15364" width="4.453125" style="640" customWidth="1"/>
    <col min="15365" max="15365" width="7.6328125" style="640" customWidth="1"/>
    <col min="15366" max="15366" width="4.36328125" style="640" customWidth="1"/>
    <col min="15367" max="15367" width="14.6328125" style="640" customWidth="1"/>
    <col min="15368" max="15368" width="8.6328125" style="640" customWidth="1"/>
    <col min="15369" max="15369" width="48" style="640" customWidth="1"/>
    <col min="15370" max="15617" width="8.7265625" style="640"/>
    <col min="15618" max="15618" width="51.90625" style="640" customWidth="1"/>
    <col min="15619" max="15619" width="6" style="640" customWidth="1"/>
    <col min="15620" max="15620" width="4.453125" style="640" customWidth="1"/>
    <col min="15621" max="15621" width="7.6328125" style="640" customWidth="1"/>
    <col min="15622" max="15622" width="4.36328125" style="640" customWidth="1"/>
    <col min="15623" max="15623" width="14.6328125" style="640" customWidth="1"/>
    <col min="15624" max="15624" width="8.6328125" style="640" customWidth="1"/>
    <col min="15625" max="15625" width="48" style="640" customWidth="1"/>
    <col min="15626" max="15873" width="8.7265625" style="640"/>
    <col min="15874" max="15874" width="51.90625" style="640" customWidth="1"/>
    <col min="15875" max="15875" width="6" style="640" customWidth="1"/>
    <col min="15876" max="15876" width="4.453125" style="640" customWidth="1"/>
    <col min="15877" max="15877" width="7.6328125" style="640" customWidth="1"/>
    <col min="15878" max="15878" width="4.36328125" style="640" customWidth="1"/>
    <col min="15879" max="15879" width="14.6328125" style="640" customWidth="1"/>
    <col min="15880" max="15880" width="8.6328125" style="640" customWidth="1"/>
    <col min="15881" max="15881" width="48" style="640" customWidth="1"/>
    <col min="15882" max="16129" width="8.7265625" style="640"/>
    <col min="16130" max="16130" width="51.90625" style="640" customWidth="1"/>
    <col min="16131" max="16131" width="6" style="640" customWidth="1"/>
    <col min="16132" max="16132" width="4.453125" style="640" customWidth="1"/>
    <col min="16133" max="16133" width="7.6328125" style="640" customWidth="1"/>
    <col min="16134" max="16134" width="4.36328125" style="640" customWidth="1"/>
    <col min="16135" max="16135" width="14.6328125" style="640" customWidth="1"/>
    <col min="16136" max="16136" width="8.6328125" style="640" customWidth="1"/>
    <col min="16137" max="16137" width="48" style="640" customWidth="1"/>
    <col min="16138" max="16384" width="8.7265625" style="640"/>
  </cols>
  <sheetData>
    <row r="1" spans="1:9" ht="19.5" customHeight="1">
      <c r="A1" s="640" t="s">
        <v>14961</v>
      </c>
    </row>
    <row r="2" spans="1:9" ht="19.5" customHeight="1">
      <c r="A2" s="641" t="s">
        <v>0</v>
      </c>
      <c r="B2" s="642" t="s">
        <v>302</v>
      </c>
      <c r="C2" s="643" t="s">
        <v>14191</v>
      </c>
      <c r="D2" s="643" t="s">
        <v>14192</v>
      </c>
      <c r="E2" s="643" t="s">
        <v>14193</v>
      </c>
      <c r="F2" s="643" t="s">
        <v>4840</v>
      </c>
      <c r="G2" s="643" t="s">
        <v>14194</v>
      </c>
      <c r="H2" s="643" t="s">
        <v>14195</v>
      </c>
      <c r="I2" s="643" t="s">
        <v>14196</v>
      </c>
    </row>
    <row r="3" spans="1:9" ht="19.5" customHeight="1">
      <c r="A3" s="644">
        <v>1</v>
      </c>
      <c r="B3" s="642" t="s">
        <v>14197</v>
      </c>
      <c r="C3" s="643" t="s">
        <v>14198</v>
      </c>
      <c r="D3" s="643" t="s">
        <v>14199</v>
      </c>
      <c r="E3" s="645">
        <v>50</v>
      </c>
      <c r="F3" s="643" t="s">
        <v>878</v>
      </c>
      <c r="G3" s="643" t="s">
        <v>14200</v>
      </c>
      <c r="H3" s="643" t="s">
        <v>14201</v>
      </c>
      <c r="I3" s="643" t="s">
        <v>14202</v>
      </c>
    </row>
    <row r="4" spans="1:9" ht="19.5" customHeight="1">
      <c r="A4" s="644">
        <v>2</v>
      </c>
      <c r="B4" s="642" t="s">
        <v>14203</v>
      </c>
      <c r="C4" s="643" t="s">
        <v>14204</v>
      </c>
      <c r="D4" s="643" t="s">
        <v>14205</v>
      </c>
      <c r="E4" s="645">
        <v>100</v>
      </c>
      <c r="F4" s="643" t="s">
        <v>877</v>
      </c>
      <c r="G4" s="643" t="s">
        <v>14200</v>
      </c>
      <c r="H4" s="643" t="s">
        <v>14206</v>
      </c>
      <c r="I4" s="643" t="s">
        <v>14207</v>
      </c>
    </row>
    <row r="5" spans="1:9" ht="19.5" customHeight="1">
      <c r="A5" s="644">
        <v>3</v>
      </c>
      <c r="B5" s="642" t="s">
        <v>14208</v>
      </c>
      <c r="C5" s="643" t="s">
        <v>14209</v>
      </c>
      <c r="D5" s="643" t="s">
        <v>14210</v>
      </c>
      <c r="E5" s="645">
        <v>0</v>
      </c>
      <c r="F5" s="643" t="s">
        <v>877</v>
      </c>
      <c r="G5" s="643" t="s">
        <v>14200</v>
      </c>
      <c r="H5" s="643" t="s">
        <v>14211</v>
      </c>
      <c r="I5" s="643" t="s">
        <v>14212</v>
      </c>
    </row>
    <row r="6" spans="1:9" ht="19.5" customHeight="1">
      <c r="A6" s="644"/>
      <c r="B6" s="646" t="s">
        <v>14213</v>
      </c>
      <c r="C6" s="646"/>
      <c r="D6" s="646"/>
      <c r="E6" s="646"/>
      <c r="F6" s="646"/>
      <c r="G6" s="646"/>
      <c r="H6" s="642"/>
      <c r="I6" s="643"/>
    </row>
    <row r="7" spans="1:9" ht="19.5" customHeight="1">
      <c r="A7" s="644">
        <v>4</v>
      </c>
      <c r="B7" s="642" t="s">
        <v>14214</v>
      </c>
      <c r="C7" s="643"/>
      <c r="D7" s="643" t="s">
        <v>14215</v>
      </c>
      <c r="E7" s="645">
        <v>0</v>
      </c>
      <c r="F7" s="643" t="s">
        <v>877</v>
      </c>
      <c r="G7" s="643" t="s">
        <v>14200</v>
      </c>
      <c r="H7" s="643" t="s">
        <v>14216</v>
      </c>
      <c r="I7" s="643" t="s">
        <v>14217</v>
      </c>
    </row>
    <row r="8" spans="1:9" ht="19.5" customHeight="1">
      <c r="A8" s="644">
        <v>5</v>
      </c>
      <c r="B8" s="642" t="s">
        <v>14218</v>
      </c>
      <c r="C8" s="643" t="s">
        <v>14219</v>
      </c>
      <c r="D8" s="643" t="s">
        <v>14199</v>
      </c>
      <c r="E8" s="645">
        <v>50</v>
      </c>
      <c r="F8" s="643" t="s">
        <v>877</v>
      </c>
      <c r="G8" s="643" t="s">
        <v>14220</v>
      </c>
      <c r="H8" s="643" t="s">
        <v>14221</v>
      </c>
      <c r="I8" s="643" t="s">
        <v>14222</v>
      </c>
    </row>
    <row r="9" spans="1:9" ht="19.5" customHeight="1">
      <c r="A9" s="644">
        <v>6</v>
      </c>
      <c r="B9" s="642" t="s">
        <v>14223</v>
      </c>
      <c r="C9" s="643" t="s">
        <v>14219</v>
      </c>
      <c r="D9" s="643" t="s">
        <v>14199</v>
      </c>
      <c r="E9" s="645">
        <v>50</v>
      </c>
      <c r="F9" s="643" t="s">
        <v>877</v>
      </c>
      <c r="G9" s="643" t="s">
        <v>14220</v>
      </c>
      <c r="H9" s="643" t="s">
        <v>14221</v>
      </c>
      <c r="I9" s="643" t="s">
        <v>14222</v>
      </c>
    </row>
    <row r="10" spans="1:9" ht="19.5" customHeight="1">
      <c r="A10" s="644">
        <v>7</v>
      </c>
      <c r="B10" s="642" t="s">
        <v>14224</v>
      </c>
      <c r="C10" s="643" t="s">
        <v>14219</v>
      </c>
      <c r="D10" s="643">
        <v>8712</v>
      </c>
      <c r="E10" s="645">
        <v>100</v>
      </c>
      <c r="F10" s="643" t="s">
        <v>14225</v>
      </c>
      <c r="G10" s="643" t="s">
        <v>14226</v>
      </c>
      <c r="H10" s="643" t="s">
        <v>14227</v>
      </c>
      <c r="I10" s="643" t="s">
        <v>14228</v>
      </c>
    </row>
    <row r="11" spans="1:9" ht="19.5" customHeight="1">
      <c r="A11" s="644">
        <v>8</v>
      </c>
      <c r="B11" s="642" t="s">
        <v>14229</v>
      </c>
      <c r="C11" s="643" t="s">
        <v>14219</v>
      </c>
      <c r="D11" s="643">
        <v>8712</v>
      </c>
      <c r="E11" s="645">
        <v>100</v>
      </c>
      <c r="F11" s="643" t="s">
        <v>14225</v>
      </c>
      <c r="G11" s="643" t="s">
        <v>14226</v>
      </c>
      <c r="H11" s="643" t="s">
        <v>14230</v>
      </c>
      <c r="I11" s="643" t="s">
        <v>14231</v>
      </c>
    </row>
    <row r="12" spans="1:9" ht="19.5" customHeight="1">
      <c r="A12" s="644">
        <v>9</v>
      </c>
      <c r="B12" s="642" t="s">
        <v>14232</v>
      </c>
      <c r="C12" s="643" t="s">
        <v>14219</v>
      </c>
      <c r="D12" s="643" t="s">
        <v>14233</v>
      </c>
      <c r="E12" s="645">
        <v>300</v>
      </c>
      <c r="F12" s="643" t="s">
        <v>14225</v>
      </c>
      <c r="G12" s="643" t="s">
        <v>14226</v>
      </c>
      <c r="H12" s="643" t="s">
        <v>14234</v>
      </c>
      <c r="I12" s="643" t="s">
        <v>14235</v>
      </c>
    </row>
    <row r="13" spans="1:9" ht="19.5" customHeight="1">
      <c r="A13" s="644">
        <v>10</v>
      </c>
      <c r="B13" s="642" t="s">
        <v>14236</v>
      </c>
      <c r="C13" s="643" t="s">
        <v>14237</v>
      </c>
      <c r="D13" s="643" t="s">
        <v>14238</v>
      </c>
      <c r="E13" s="645">
        <v>400</v>
      </c>
      <c r="F13" s="643" t="s">
        <v>878</v>
      </c>
      <c r="G13" s="643" t="s">
        <v>14239</v>
      </c>
      <c r="H13" s="643" t="s">
        <v>14240</v>
      </c>
      <c r="I13" s="643" t="s">
        <v>14241</v>
      </c>
    </row>
    <row r="14" spans="1:9" ht="19.5" customHeight="1">
      <c r="A14" s="644">
        <v>11</v>
      </c>
      <c r="B14" s="642" t="s">
        <v>14242</v>
      </c>
      <c r="C14" s="643" t="s">
        <v>14237</v>
      </c>
      <c r="D14" s="643" t="s">
        <v>14238</v>
      </c>
      <c r="E14" s="645">
        <v>260</v>
      </c>
      <c r="F14" s="643" t="s">
        <v>878</v>
      </c>
      <c r="G14" s="643" t="s">
        <v>14239</v>
      </c>
      <c r="H14" s="643" t="s">
        <v>14243</v>
      </c>
      <c r="I14" s="643" t="s">
        <v>14244</v>
      </c>
    </row>
    <row r="15" spans="1:9" ht="19.5" customHeight="1">
      <c r="A15" s="644">
        <v>12</v>
      </c>
      <c r="B15" s="642" t="s">
        <v>14245</v>
      </c>
      <c r="C15" s="643" t="s">
        <v>14246</v>
      </c>
      <c r="D15" s="643" t="s">
        <v>14247</v>
      </c>
      <c r="E15" s="645">
        <v>240</v>
      </c>
      <c r="F15" s="643" t="s">
        <v>878</v>
      </c>
      <c r="G15" s="643" t="s">
        <v>14239</v>
      </c>
      <c r="H15" s="643" t="s">
        <v>14248</v>
      </c>
      <c r="I15" s="643" t="s">
        <v>14249</v>
      </c>
    </row>
    <row r="16" spans="1:9" ht="19.5" customHeight="1">
      <c r="A16" s="644">
        <v>13</v>
      </c>
      <c r="B16" s="642" t="s">
        <v>14250</v>
      </c>
      <c r="C16" s="643" t="s">
        <v>14237</v>
      </c>
      <c r="D16" s="643" t="s">
        <v>14238</v>
      </c>
      <c r="E16" s="645">
        <v>400</v>
      </c>
      <c r="F16" s="643" t="s">
        <v>878</v>
      </c>
      <c r="G16" s="643" t="s">
        <v>14239</v>
      </c>
      <c r="H16" s="643" t="s">
        <v>14251</v>
      </c>
      <c r="I16" s="643" t="s">
        <v>14252</v>
      </c>
    </row>
    <row r="17" spans="1:9" ht="19.5" customHeight="1">
      <c r="A17" s="644">
        <v>14</v>
      </c>
      <c r="B17" s="642" t="s">
        <v>14253</v>
      </c>
      <c r="C17" s="643" t="s">
        <v>14237</v>
      </c>
      <c r="D17" s="643" t="s">
        <v>14238</v>
      </c>
      <c r="E17" s="645">
        <v>260</v>
      </c>
      <c r="F17" s="643" t="s">
        <v>878</v>
      </c>
      <c r="G17" s="643" t="s">
        <v>14239</v>
      </c>
      <c r="H17" s="643" t="s">
        <v>14254</v>
      </c>
      <c r="I17" s="643" t="s">
        <v>14255</v>
      </c>
    </row>
    <row r="18" spans="1:9" ht="19.5" customHeight="1">
      <c r="A18" s="644">
        <v>15</v>
      </c>
      <c r="B18" s="642" t="s">
        <v>14256</v>
      </c>
      <c r="C18" s="643" t="s">
        <v>14209</v>
      </c>
      <c r="D18" s="643" t="s">
        <v>14257</v>
      </c>
      <c r="E18" s="645">
        <v>100</v>
      </c>
      <c r="F18" s="643" t="s">
        <v>878</v>
      </c>
      <c r="G18" s="643" t="s">
        <v>14239</v>
      </c>
      <c r="H18" s="643" t="s">
        <v>14258</v>
      </c>
      <c r="I18" s="643" t="s">
        <v>14259</v>
      </c>
    </row>
    <row r="19" spans="1:9" ht="19.5" customHeight="1">
      <c r="A19" s="644">
        <v>16</v>
      </c>
      <c r="B19" s="642" t="s">
        <v>14260</v>
      </c>
      <c r="C19" s="643" t="s">
        <v>14237</v>
      </c>
      <c r="D19" s="643" t="s">
        <v>14238</v>
      </c>
      <c r="E19" s="645">
        <v>400</v>
      </c>
      <c r="F19" s="643" t="s">
        <v>878</v>
      </c>
      <c r="G19" s="643" t="s">
        <v>14239</v>
      </c>
      <c r="H19" s="643" t="s">
        <v>14261</v>
      </c>
      <c r="I19" s="643" t="s">
        <v>14262</v>
      </c>
    </row>
    <row r="20" spans="1:9" ht="19.5" customHeight="1">
      <c r="A20" s="644">
        <v>17</v>
      </c>
      <c r="B20" s="642" t="s">
        <v>14263</v>
      </c>
      <c r="C20" s="643" t="s">
        <v>14237</v>
      </c>
      <c r="D20" s="643" t="s">
        <v>14238</v>
      </c>
      <c r="E20" s="645">
        <v>400</v>
      </c>
      <c r="F20" s="643" t="s">
        <v>878</v>
      </c>
      <c r="G20" s="643" t="s">
        <v>14239</v>
      </c>
      <c r="H20" s="643" t="s">
        <v>14264</v>
      </c>
      <c r="I20" s="643" t="s">
        <v>14265</v>
      </c>
    </row>
    <row r="21" spans="1:9" ht="19.5" customHeight="1">
      <c r="A21" s="644">
        <v>18</v>
      </c>
      <c r="B21" s="642" t="s">
        <v>14266</v>
      </c>
      <c r="C21" s="643" t="s">
        <v>14237</v>
      </c>
      <c r="D21" s="643" t="s">
        <v>14238</v>
      </c>
      <c r="E21" s="645">
        <v>360</v>
      </c>
      <c r="F21" s="643" t="s">
        <v>878</v>
      </c>
      <c r="G21" s="643" t="s">
        <v>14267</v>
      </c>
      <c r="H21" s="643" t="s">
        <v>14268</v>
      </c>
      <c r="I21" s="643" t="s">
        <v>14269</v>
      </c>
    </row>
    <row r="22" spans="1:9" ht="19.5" customHeight="1">
      <c r="A22" s="644">
        <v>19</v>
      </c>
      <c r="B22" s="642" t="s">
        <v>14270</v>
      </c>
      <c r="C22" s="643" t="s">
        <v>14237</v>
      </c>
      <c r="D22" s="643" t="s">
        <v>14238</v>
      </c>
      <c r="E22" s="645">
        <v>500</v>
      </c>
      <c r="F22" s="643" t="s">
        <v>878</v>
      </c>
      <c r="G22" s="643" t="s">
        <v>14267</v>
      </c>
      <c r="H22" s="643" t="s">
        <v>14271</v>
      </c>
      <c r="I22" s="643" t="s">
        <v>14272</v>
      </c>
    </row>
    <row r="23" spans="1:9" ht="19.5" customHeight="1">
      <c r="A23" s="644">
        <v>20</v>
      </c>
      <c r="B23" s="642" t="s">
        <v>14273</v>
      </c>
      <c r="C23" s="643" t="s">
        <v>14237</v>
      </c>
      <c r="D23" s="643" t="s">
        <v>14238</v>
      </c>
      <c r="E23" s="645">
        <v>500</v>
      </c>
      <c r="F23" s="643" t="s">
        <v>878</v>
      </c>
      <c r="G23" s="643" t="s">
        <v>14267</v>
      </c>
      <c r="H23" s="643" t="s">
        <v>14274</v>
      </c>
      <c r="I23" s="643" t="s">
        <v>14275</v>
      </c>
    </row>
    <row r="24" spans="1:9" ht="19.5" customHeight="1">
      <c r="A24" s="644">
        <v>21</v>
      </c>
      <c r="B24" s="642" t="s">
        <v>14276</v>
      </c>
      <c r="C24" s="643" t="s">
        <v>14237</v>
      </c>
      <c r="D24" s="643" t="s">
        <v>14238</v>
      </c>
      <c r="E24" s="645">
        <v>360</v>
      </c>
      <c r="F24" s="643" t="s">
        <v>878</v>
      </c>
      <c r="G24" s="643" t="s">
        <v>14267</v>
      </c>
      <c r="H24" s="643" t="s">
        <v>14277</v>
      </c>
      <c r="I24" s="643" t="s">
        <v>14278</v>
      </c>
    </row>
    <row r="25" spans="1:9" ht="19.5" customHeight="1">
      <c r="A25" s="644">
        <v>22</v>
      </c>
      <c r="B25" s="642" t="s">
        <v>14279</v>
      </c>
      <c r="C25" s="643" t="s">
        <v>14237</v>
      </c>
      <c r="D25" s="643" t="s">
        <v>14238</v>
      </c>
      <c r="E25" s="645">
        <v>500</v>
      </c>
      <c r="F25" s="643" t="s">
        <v>878</v>
      </c>
      <c r="G25" s="643" t="s">
        <v>14267</v>
      </c>
      <c r="H25" s="643" t="s">
        <v>14280</v>
      </c>
      <c r="I25" s="643" t="s">
        <v>14281</v>
      </c>
    </row>
    <row r="26" spans="1:9" ht="19.5" customHeight="1">
      <c r="A26" s="644">
        <v>23</v>
      </c>
      <c r="B26" s="642" t="s">
        <v>14282</v>
      </c>
      <c r="C26" s="643" t="s">
        <v>14237</v>
      </c>
      <c r="D26" s="643" t="s">
        <v>14238</v>
      </c>
      <c r="E26" s="645">
        <v>500</v>
      </c>
      <c r="F26" s="643" t="s">
        <v>878</v>
      </c>
      <c r="G26" s="643" t="s">
        <v>14267</v>
      </c>
      <c r="H26" s="643" t="s">
        <v>14283</v>
      </c>
      <c r="I26" s="643" t="s">
        <v>14284</v>
      </c>
    </row>
    <row r="27" spans="1:9" ht="19.5" customHeight="1">
      <c r="A27" s="644">
        <v>24</v>
      </c>
      <c r="B27" s="642" t="s">
        <v>14285</v>
      </c>
      <c r="C27" s="643" t="s">
        <v>14286</v>
      </c>
      <c r="D27" s="643" t="s">
        <v>14238</v>
      </c>
      <c r="E27" s="645">
        <v>750</v>
      </c>
      <c r="F27" s="643" t="s">
        <v>878</v>
      </c>
      <c r="G27" s="643" t="s">
        <v>14287</v>
      </c>
      <c r="H27" s="643" t="s">
        <v>14288</v>
      </c>
      <c r="I27" s="643" t="s">
        <v>14289</v>
      </c>
    </row>
    <row r="28" spans="1:9" ht="19.5" customHeight="1">
      <c r="A28" s="644">
        <v>25</v>
      </c>
      <c r="B28" s="642" t="s">
        <v>14290</v>
      </c>
      <c r="C28" s="643" t="s">
        <v>14237</v>
      </c>
      <c r="D28" s="643" t="s">
        <v>14238</v>
      </c>
      <c r="E28" s="645">
        <v>500</v>
      </c>
      <c r="F28" s="643" t="s">
        <v>878</v>
      </c>
      <c r="G28" s="643" t="s">
        <v>14287</v>
      </c>
      <c r="H28" s="643" t="s">
        <v>14291</v>
      </c>
      <c r="I28" s="643" t="s">
        <v>14292</v>
      </c>
    </row>
    <row r="29" spans="1:9" ht="19.5" customHeight="1">
      <c r="A29" s="644">
        <v>26</v>
      </c>
      <c r="B29" s="642" t="s">
        <v>14293</v>
      </c>
      <c r="C29" s="643" t="s">
        <v>14237</v>
      </c>
      <c r="D29" s="643" t="s">
        <v>14238</v>
      </c>
      <c r="E29" s="645">
        <v>500</v>
      </c>
      <c r="F29" s="643" t="s">
        <v>878</v>
      </c>
      <c r="G29" s="643" t="s">
        <v>14287</v>
      </c>
      <c r="H29" s="643" t="s">
        <v>14294</v>
      </c>
      <c r="I29" s="643" t="s">
        <v>14295</v>
      </c>
    </row>
    <row r="30" spans="1:9" ht="19.5" customHeight="1">
      <c r="A30" s="644">
        <v>27</v>
      </c>
      <c r="B30" s="642" t="s">
        <v>14296</v>
      </c>
      <c r="C30" s="643" t="s">
        <v>14297</v>
      </c>
      <c r="D30" s="643" t="s">
        <v>14238</v>
      </c>
      <c r="E30" s="645">
        <v>600</v>
      </c>
      <c r="F30" s="643" t="s">
        <v>878</v>
      </c>
      <c r="G30" s="643" t="s">
        <v>14287</v>
      </c>
      <c r="H30" s="643" t="s">
        <v>14298</v>
      </c>
      <c r="I30" s="643" t="s">
        <v>14299</v>
      </c>
    </row>
    <row r="31" spans="1:9" ht="19.5" customHeight="1">
      <c r="A31" s="644">
        <v>28</v>
      </c>
      <c r="B31" s="642" t="s">
        <v>14300</v>
      </c>
      <c r="C31" s="643" t="s">
        <v>14237</v>
      </c>
      <c r="D31" s="643" t="s">
        <v>14238</v>
      </c>
      <c r="E31" s="645">
        <v>600</v>
      </c>
      <c r="F31" s="643" t="s">
        <v>878</v>
      </c>
      <c r="G31" s="643" t="s">
        <v>14287</v>
      </c>
      <c r="H31" s="643" t="s">
        <v>14288</v>
      </c>
      <c r="I31" s="643" t="s">
        <v>14289</v>
      </c>
    </row>
    <row r="32" spans="1:9" ht="19.5" customHeight="1">
      <c r="A32" s="644">
        <v>29</v>
      </c>
      <c r="B32" s="642" t="s">
        <v>14301</v>
      </c>
      <c r="C32" s="643" t="s">
        <v>14237</v>
      </c>
      <c r="D32" s="643" t="s">
        <v>14238</v>
      </c>
      <c r="E32" s="645">
        <v>600</v>
      </c>
      <c r="F32" s="643" t="s">
        <v>878</v>
      </c>
      <c r="G32" s="643" t="s">
        <v>14287</v>
      </c>
      <c r="H32" s="643" t="s">
        <v>14302</v>
      </c>
      <c r="I32" s="643" t="s">
        <v>14303</v>
      </c>
    </row>
    <row r="33" spans="1:9" ht="19.5" customHeight="1">
      <c r="A33" s="644">
        <v>30</v>
      </c>
      <c r="B33" s="642" t="s">
        <v>14304</v>
      </c>
      <c r="C33" s="643" t="s">
        <v>14237</v>
      </c>
      <c r="D33" s="643" t="s">
        <v>14238</v>
      </c>
      <c r="E33" s="645">
        <v>600</v>
      </c>
      <c r="F33" s="643" t="s">
        <v>878</v>
      </c>
      <c r="G33" s="643" t="s">
        <v>14287</v>
      </c>
      <c r="H33" s="643" t="s">
        <v>14305</v>
      </c>
      <c r="I33" s="643" t="s">
        <v>14306</v>
      </c>
    </row>
    <row r="34" spans="1:9" ht="19.5" customHeight="1">
      <c r="A34" s="644">
        <v>31</v>
      </c>
      <c r="B34" s="642" t="s">
        <v>14307</v>
      </c>
      <c r="C34" s="643" t="s">
        <v>14237</v>
      </c>
      <c r="D34" s="643" t="s">
        <v>14238</v>
      </c>
      <c r="E34" s="645">
        <v>500</v>
      </c>
      <c r="F34" s="643" t="s">
        <v>878</v>
      </c>
      <c r="G34" s="643" t="s">
        <v>14287</v>
      </c>
      <c r="H34" s="643" t="s">
        <v>14308</v>
      </c>
      <c r="I34" s="643" t="s">
        <v>14309</v>
      </c>
    </row>
    <row r="35" spans="1:9" ht="19.5" customHeight="1">
      <c r="A35" s="644">
        <v>32</v>
      </c>
      <c r="B35" s="642" t="s">
        <v>14310</v>
      </c>
      <c r="C35" s="643" t="s">
        <v>14237</v>
      </c>
      <c r="D35" s="643" t="s">
        <v>14238</v>
      </c>
      <c r="E35" s="645">
        <v>500</v>
      </c>
      <c r="F35" s="643" t="s">
        <v>878</v>
      </c>
      <c r="G35" s="643" t="s">
        <v>14287</v>
      </c>
      <c r="H35" s="643" t="s">
        <v>14311</v>
      </c>
      <c r="I35" s="643" t="s">
        <v>14312</v>
      </c>
    </row>
    <row r="36" spans="1:9" ht="19.5" customHeight="1">
      <c r="A36" s="644">
        <v>33</v>
      </c>
      <c r="B36" s="642" t="s">
        <v>14313</v>
      </c>
      <c r="C36" s="643" t="s">
        <v>14237</v>
      </c>
      <c r="D36" s="643" t="s">
        <v>14238</v>
      </c>
      <c r="E36" s="645">
        <v>600</v>
      </c>
      <c r="F36" s="643" t="s">
        <v>878</v>
      </c>
      <c r="G36" s="643" t="s">
        <v>14287</v>
      </c>
      <c r="H36" s="643" t="s">
        <v>14314</v>
      </c>
      <c r="I36" s="643" t="s">
        <v>14315</v>
      </c>
    </row>
    <row r="37" spans="1:9" ht="19.5" customHeight="1">
      <c r="A37" s="644">
        <v>34</v>
      </c>
      <c r="B37" s="642" t="s">
        <v>14316</v>
      </c>
      <c r="C37" s="643" t="s">
        <v>14237</v>
      </c>
      <c r="D37" s="643" t="s">
        <v>14238</v>
      </c>
      <c r="E37" s="645">
        <v>600</v>
      </c>
      <c r="F37" s="643" t="s">
        <v>878</v>
      </c>
      <c r="G37" s="643" t="s">
        <v>14287</v>
      </c>
      <c r="H37" s="643" t="s">
        <v>14317</v>
      </c>
      <c r="I37" s="643" t="s">
        <v>14318</v>
      </c>
    </row>
    <row r="38" spans="1:9" ht="19.5" customHeight="1">
      <c r="A38" s="644">
        <v>35</v>
      </c>
      <c r="B38" s="642" t="s">
        <v>14319</v>
      </c>
      <c r="C38" s="643" t="s">
        <v>14237</v>
      </c>
      <c r="D38" s="643" t="s">
        <v>14238</v>
      </c>
      <c r="E38" s="645">
        <v>600</v>
      </c>
      <c r="F38" s="643" t="s">
        <v>878</v>
      </c>
      <c r="G38" s="643" t="s">
        <v>14287</v>
      </c>
      <c r="H38" s="643" t="s">
        <v>14320</v>
      </c>
      <c r="I38" s="643" t="s">
        <v>14321</v>
      </c>
    </row>
    <row r="39" spans="1:9" ht="19.5" customHeight="1">
      <c r="A39" s="644">
        <v>36</v>
      </c>
      <c r="B39" s="642" t="s">
        <v>14322</v>
      </c>
      <c r="C39" s="643" t="s">
        <v>14237</v>
      </c>
      <c r="D39" s="643" t="s">
        <v>14238</v>
      </c>
      <c r="E39" s="645">
        <v>600</v>
      </c>
      <c r="F39" s="643" t="s">
        <v>878</v>
      </c>
      <c r="G39" s="643" t="s">
        <v>14287</v>
      </c>
      <c r="H39" s="643" t="s">
        <v>14323</v>
      </c>
      <c r="I39" s="643" t="s">
        <v>14324</v>
      </c>
    </row>
    <row r="40" spans="1:9" ht="19.5" customHeight="1">
      <c r="A40" s="644">
        <v>37</v>
      </c>
      <c r="B40" s="642" t="s">
        <v>14325</v>
      </c>
      <c r="C40" s="643" t="s">
        <v>14326</v>
      </c>
      <c r="D40" s="643" t="s">
        <v>14199</v>
      </c>
      <c r="E40" s="645">
        <v>50</v>
      </c>
      <c r="F40" s="643" t="s">
        <v>877</v>
      </c>
      <c r="G40" s="643" t="s">
        <v>14327</v>
      </c>
      <c r="H40" s="643" t="s">
        <v>14328</v>
      </c>
      <c r="I40" s="643" t="s">
        <v>14329</v>
      </c>
    </row>
    <row r="41" spans="1:9" ht="19.5" customHeight="1">
      <c r="A41" s="644">
        <v>38</v>
      </c>
      <c r="B41" s="642" t="s">
        <v>14330</v>
      </c>
      <c r="C41" s="643" t="s">
        <v>14331</v>
      </c>
      <c r="D41" s="643" t="s">
        <v>14332</v>
      </c>
      <c r="E41" s="645">
        <v>500</v>
      </c>
      <c r="F41" s="643" t="s">
        <v>878</v>
      </c>
      <c r="G41" s="643" t="s">
        <v>14327</v>
      </c>
      <c r="H41" s="643" t="s">
        <v>14333</v>
      </c>
      <c r="I41" s="643" t="s">
        <v>14334</v>
      </c>
    </row>
    <row r="42" spans="1:9" ht="19.5" customHeight="1">
      <c r="A42" s="644">
        <v>39</v>
      </c>
      <c r="B42" s="642" t="s">
        <v>14335</v>
      </c>
      <c r="C42" s="643" t="s">
        <v>14336</v>
      </c>
      <c r="D42" s="643" t="s">
        <v>14337</v>
      </c>
      <c r="E42" s="645">
        <v>450</v>
      </c>
      <c r="F42" s="643" t="s">
        <v>878</v>
      </c>
      <c r="G42" s="643" t="s">
        <v>14327</v>
      </c>
      <c r="H42" s="643" t="s">
        <v>14338</v>
      </c>
      <c r="I42" s="643" t="s">
        <v>14339</v>
      </c>
    </row>
    <row r="43" spans="1:9" ht="19.5" customHeight="1">
      <c r="A43" s="644">
        <v>40</v>
      </c>
      <c r="B43" s="642" t="s">
        <v>14340</v>
      </c>
      <c r="C43" s="643" t="s">
        <v>14246</v>
      </c>
      <c r="D43" s="643" t="s">
        <v>14215</v>
      </c>
      <c r="E43" s="645">
        <v>200</v>
      </c>
      <c r="F43" s="643" t="s">
        <v>877</v>
      </c>
      <c r="G43" s="643" t="s">
        <v>14327</v>
      </c>
      <c r="H43" s="643" t="s">
        <v>14328</v>
      </c>
      <c r="I43" s="643" t="s">
        <v>14329</v>
      </c>
    </row>
    <row r="44" spans="1:9" ht="19.5" customHeight="1">
      <c r="A44" s="644">
        <v>41</v>
      </c>
      <c r="B44" s="642" t="s">
        <v>14341</v>
      </c>
      <c r="C44" s="643" t="s">
        <v>14246</v>
      </c>
      <c r="D44" s="643" t="s">
        <v>14342</v>
      </c>
      <c r="E44" s="645">
        <v>500</v>
      </c>
      <c r="F44" s="643" t="s">
        <v>878</v>
      </c>
      <c r="G44" s="643" t="s">
        <v>14343</v>
      </c>
      <c r="H44" s="643" t="s">
        <v>14344</v>
      </c>
      <c r="I44" s="643" t="s">
        <v>14345</v>
      </c>
    </row>
    <row r="45" spans="1:9" ht="19.5" customHeight="1">
      <c r="A45" s="644">
        <v>42</v>
      </c>
      <c r="B45" s="642" t="s">
        <v>14346</v>
      </c>
      <c r="C45" s="643" t="s">
        <v>14246</v>
      </c>
      <c r="D45" s="643" t="s">
        <v>14342</v>
      </c>
      <c r="E45" s="645">
        <v>500</v>
      </c>
      <c r="F45" s="643" t="s">
        <v>878</v>
      </c>
      <c r="G45" s="643" t="s">
        <v>14343</v>
      </c>
      <c r="H45" s="643" t="s">
        <v>14347</v>
      </c>
      <c r="I45" s="643" t="s">
        <v>14348</v>
      </c>
    </row>
    <row r="46" spans="1:9" ht="19.5" customHeight="1">
      <c r="A46" s="644">
        <v>43</v>
      </c>
      <c r="B46" s="642" t="s">
        <v>14349</v>
      </c>
      <c r="C46" s="643" t="s">
        <v>14246</v>
      </c>
      <c r="D46" s="643" t="s">
        <v>14342</v>
      </c>
      <c r="E46" s="645">
        <v>500</v>
      </c>
      <c r="F46" s="643" t="s">
        <v>878</v>
      </c>
      <c r="G46" s="643" t="s">
        <v>14343</v>
      </c>
      <c r="H46" s="643" t="s">
        <v>14350</v>
      </c>
      <c r="I46" s="643" t="s">
        <v>14351</v>
      </c>
    </row>
    <row r="47" spans="1:9" ht="19.5" customHeight="1">
      <c r="A47" s="644">
        <v>44</v>
      </c>
      <c r="B47" s="642" t="s">
        <v>14352</v>
      </c>
      <c r="C47" s="643" t="s">
        <v>14353</v>
      </c>
      <c r="D47" s="643" t="s">
        <v>14238</v>
      </c>
      <c r="E47" s="645">
        <v>400</v>
      </c>
      <c r="F47" s="643" t="s">
        <v>878</v>
      </c>
      <c r="G47" s="643" t="s">
        <v>14343</v>
      </c>
      <c r="H47" s="643" t="s">
        <v>14354</v>
      </c>
      <c r="I47" s="643" t="s">
        <v>14352</v>
      </c>
    </row>
    <row r="48" spans="1:9" ht="19.5" customHeight="1">
      <c r="A48" s="644">
        <v>45</v>
      </c>
      <c r="B48" s="642" t="s">
        <v>14355</v>
      </c>
      <c r="C48" s="643" t="s">
        <v>14246</v>
      </c>
      <c r="D48" s="643" t="s">
        <v>14342</v>
      </c>
      <c r="E48" s="645">
        <v>200</v>
      </c>
      <c r="F48" s="643" t="s">
        <v>878</v>
      </c>
      <c r="G48" s="643" t="s">
        <v>14356</v>
      </c>
      <c r="H48" s="643" t="s">
        <v>14344</v>
      </c>
      <c r="I48" s="643" t="s">
        <v>14345</v>
      </c>
    </row>
    <row r="49" spans="1:9" ht="19.5" customHeight="1">
      <c r="A49" s="644">
        <v>46</v>
      </c>
      <c r="B49" s="642" t="s">
        <v>14357</v>
      </c>
      <c r="C49" s="643" t="s">
        <v>14246</v>
      </c>
      <c r="D49" s="643" t="s">
        <v>14342</v>
      </c>
      <c r="E49" s="645">
        <v>200</v>
      </c>
      <c r="F49" s="643" t="s">
        <v>878</v>
      </c>
      <c r="G49" s="643" t="s">
        <v>14356</v>
      </c>
      <c r="H49" s="643" t="s">
        <v>14347</v>
      </c>
      <c r="I49" s="643" t="s">
        <v>14348</v>
      </c>
    </row>
    <row r="50" spans="1:9" ht="19.5" customHeight="1">
      <c r="A50" s="644">
        <v>47</v>
      </c>
      <c r="B50" s="642" t="s">
        <v>14358</v>
      </c>
      <c r="C50" s="643" t="s">
        <v>14246</v>
      </c>
      <c r="D50" s="643" t="s">
        <v>14342</v>
      </c>
      <c r="E50" s="645">
        <v>500</v>
      </c>
      <c r="F50" s="643" t="s">
        <v>878</v>
      </c>
      <c r="G50" s="643" t="s">
        <v>14356</v>
      </c>
      <c r="H50" s="643" t="s">
        <v>14359</v>
      </c>
      <c r="I50" s="643" t="s">
        <v>14360</v>
      </c>
    </row>
    <row r="51" spans="1:9" ht="19.5" customHeight="1">
      <c r="A51" s="644"/>
      <c r="B51" s="646" t="s">
        <v>14361</v>
      </c>
      <c r="C51" s="646"/>
      <c r="D51" s="642"/>
      <c r="E51" s="645"/>
      <c r="F51" s="643"/>
      <c r="G51" s="643"/>
      <c r="H51" s="643"/>
      <c r="I51" s="643"/>
    </row>
    <row r="52" spans="1:9" ht="19.5" customHeight="1">
      <c r="A52" s="644">
        <v>48</v>
      </c>
      <c r="B52" s="642" t="s">
        <v>14362</v>
      </c>
      <c r="C52" s="643" t="s">
        <v>14246</v>
      </c>
      <c r="D52" s="643" t="s">
        <v>14342</v>
      </c>
      <c r="E52" s="645">
        <v>500</v>
      </c>
      <c r="F52" s="643" t="s">
        <v>878</v>
      </c>
      <c r="G52" s="643" t="s">
        <v>14356</v>
      </c>
      <c r="H52" s="643" t="s">
        <v>14363</v>
      </c>
      <c r="I52" s="643" t="s">
        <v>14364</v>
      </c>
    </row>
    <row r="53" spans="1:9" ht="19.5" customHeight="1">
      <c r="A53" s="644"/>
      <c r="B53" s="646" t="s">
        <v>14365</v>
      </c>
      <c r="C53" s="646"/>
      <c r="D53" s="646"/>
      <c r="E53" s="646"/>
      <c r="F53" s="642"/>
      <c r="G53" s="643"/>
      <c r="H53" s="643"/>
      <c r="I53" s="643"/>
    </row>
    <row r="54" spans="1:9" ht="19.5" customHeight="1">
      <c r="A54" s="644">
        <v>49</v>
      </c>
      <c r="B54" s="642" t="s">
        <v>14366</v>
      </c>
      <c r="C54" s="643" t="s">
        <v>14353</v>
      </c>
      <c r="D54" s="643" t="s">
        <v>14238</v>
      </c>
      <c r="E54" s="645">
        <v>400</v>
      </c>
      <c r="F54" s="643" t="s">
        <v>878</v>
      </c>
      <c r="G54" s="643" t="s">
        <v>14356</v>
      </c>
      <c r="H54" s="643" t="s">
        <v>14367</v>
      </c>
      <c r="I54" s="643" t="s">
        <v>14368</v>
      </c>
    </row>
    <row r="55" spans="1:9" ht="19.5" customHeight="1">
      <c r="A55" s="644"/>
      <c r="B55" s="642" t="s">
        <v>14369</v>
      </c>
      <c r="C55" s="643"/>
      <c r="D55" s="643"/>
      <c r="E55" s="645"/>
      <c r="F55" s="643"/>
      <c r="G55" s="643"/>
      <c r="H55" s="643"/>
      <c r="I55" s="643"/>
    </row>
    <row r="56" spans="1:9" ht="19.5" customHeight="1">
      <c r="A56" s="644">
        <v>50</v>
      </c>
      <c r="B56" s="642" t="s">
        <v>14370</v>
      </c>
      <c r="C56" s="643" t="s">
        <v>14246</v>
      </c>
      <c r="D56" s="643" t="s">
        <v>14371</v>
      </c>
      <c r="E56" s="645">
        <v>300</v>
      </c>
      <c r="F56" s="643" t="s">
        <v>878</v>
      </c>
      <c r="G56" s="643" t="s">
        <v>14356</v>
      </c>
      <c r="H56" s="643" t="s">
        <v>14372</v>
      </c>
      <c r="I56" s="643" t="s">
        <v>14373</v>
      </c>
    </row>
    <row r="57" spans="1:9" ht="19.5" customHeight="1">
      <c r="A57" s="644"/>
      <c r="B57" s="642" t="s">
        <v>14374</v>
      </c>
      <c r="C57" s="643"/>
      <c r="D57" s="643"/>
      <c r="E57" s="645"/>
      <c r="F57" s="643"/>
      <c r="G57" s="643"/>
      <c r="H57" s="643"/>
      <c r="I57" s="643"/>
    </row>
    <row r="58" spans="1:9" ht="19.5" customHeight="1">
      <c r="A58" s="644">
        <v>51</v>
      </c>
      <c r="B58" s="642" t="s">
        <v>14375</v>
      </c>
      <c r="C58" s="643" t="s">
        <v>14246</v>
      </c>
      <c r="D58" s="643" t="s">
        <v>14342</v>
      </c>
      <c r="E58" s="645">
        <v>200</v>
      </c>
      <c r="F58" s="643" t="s">
        <v>878</v>
      </c>
      <c r="G58" s="643" t="s">
        <v>14376</v>
      </c>
      <c r="H58" s="643" t="s">
        <v>14350</v>
      </c>
      <c r="I58" s="643" t="s">
        <v>14351</v>
      </c>
    </row>
    <row r="59" spans="1:9" ht="19.5" customHeight="1">
      <c r="A59" s="644">
        <v>52</v>
      </c>
      <c r="B59" s="642" t="s">
        <v>14377</v>
      </c>
      <c r="C59" s="643" t="s">
        <v>14246</v>
      </c>
      <c r="D59" s="643" t="s">
        <v>14247</v>
      </c>
      <c r="E59" s="645">
        <v>200</v>
      </c>
      <c r="F59" s="643" t="s">
        <v>14378</v>
      </c>
      <c r="G59" s="643" t="s">
        <v>14376</v>
      </c>
      <c r="H59" s="643" t="s">
        <v>14328</v>
      </c>
      <c r="I59" s="643" t="s">
        <v>14329</v>
      </c>
    </row>
    <row r="60" spans="1:9" ht="19.5" customHeight="1">
      <c r="A60" s="644">
        <v>53</v>
      </c>
      <c r="B60" s="642" t="s">
        <v>14379</v>
      </c>
      <c r="C60" s="643" t="s">
        <v>14246</v>
      </c>
      <c r="D60" s="643" t="s">
        <v>14342</v>
      </c>
      <c r="E60" s="645">
        <v>500</v>
      </c>
      <c r="F60" s="643" t="s">
        <v>878</v>
      </c>
      <c r="G60" s="643" t="s">
        <v>14376</v>
      </c>
      <c r="H60" s="643" t="s">
        <v>14380</v>
      </c>
      <c r="I60" s="643" t="s">
        <v>14381</v>
      </c>
    </row>
    <row r="61" spans="1:9" ht="19.5" customHeight="1">
      <c r="A61" s="644"/>
      <c r="B61" s="646" t="s">
        <v>14382</v>
      </c>
      <c r="C61" s="646"/>
      <c r="D61" s="646"/>
      <c r="E61" s="642"/>
      <c r="F61" s="643"/>
      <c r="G61" s="643"/>
      <c r="H61" s="643"/>
      <c r="I61" s="643"/>
    </row>
    <row r="62" spans="1:9" ht="19.5" customHeight="1">
      <c r="A62" s="644">
        <v>54</v>
      </c>
      <c r="B62" s="642" t="s">
        <v>14383</v>
      </c>
      <c r="C62" s="643" t="s">
        <v>14353</v>
      </c>
      <c r="D62" s="643" t="s">
        <v>14215</v>
      </c>
      <c r="E62" s="643"/>
      <c r="F62" s="643" t="s">
        <v>878</v>
      </c>
      <c r="G62" s="643" t="s">
        <v>14376</v>
      </c>
      <c r="H62" s="643" t="s">
        <v>14384</v>
      </c>
      <c r="I62" s="643" t="s">
        <v>14385</v>
      </c>
    </row>
    <row r="63" spans="1:9" ht="19.5" customHeight="1">
      <c r="A63" s="644"/>
      <c r="B63" s="642" t="s">
        <v>14386</v>
      </c>
      <c r="C63" s="643"/>
      <c r="D63" s="643"/>
      <c r="E63" s="643"/>
      <c r="F63" s="643"/>
      <c r="G63" s="643"/>
      <c r="H63" s="643"/>
      <c r="I63" s="643"/>
    </row>
    <row r="64" spans="1:9" ht="19.5" customHeight="1">
      <c r="A64" s="644">
        <v>55</v>
      </c>
      <c r="B64" s="642" t="s">
        <v>14387</v>
      </c>
      <c r="C64" s="643" t="s">
        <v>14246</v>
      </c>
      <c r="D64" s="643" t="s">
        <v>14238</v>
      </c>
      <c r="E64" s="645">
        <v>1750</v>
      </c>
      <c r="F64" s="643" t="s">
        <v>878</v>
      </c>
      <c r="G64" s="643" t="s">
        <v>14388</v>
      </c>
      <c r="H64" s="643" t="s">
        <v>14389</v>
      </c>
      <c r="I64" s="643" t="s">
        <v>14390</v>
      </c>
    </row>
    <row r="65" spans="1:9" ht="19.5" customHeight="1">
      <c r="A65" s="644">
        <v>56</v>
      </c>
      <c r="B65" s="642" t="s">
        <v>14391</v>
      </c>
      <c r="C65" s="643" t="s">
        <v>14246</v>
      </c>
      <c r="D65" s="643" t="s">
        <v>14238</v>
      </c>
      <c r="E65" s="645">
        <v>1750</v>
      </c>
      <c r="F65" s="643" t="s">
        <v>878</v>
      </c>
      <c r="G65" s="643" t="s">
        <v>14388</v>
      </c>
      <c r="H65" s="643" t="s">
        <v>14392</v>
      </c>
      <c r="I65" s="643" t="s">
        <v>14393</v>
      </c>
    </row>
    <row r="66" spans="1:9" ht="19.5" customHeight="1">
      <c r="A66" s="644"/>
      <c r="B66" s="646" t="s">
        <v>14361</v>
      </c>
      <c r="C66" s="646"/>
      <c r="D66" s="646"/>
      <c r="E66" s="646"/>
      <c r="F66" s="642"/>
      <c r="G66" s="643"/>
      <c r="H66" s="643"/>
      <c r="I66" s="643"/>
    </row>
    <row r="67" spans="1:9" ht="19.5" customHeight="1">
      <c r="A67" s="644">
        <v>57</v>
      </c>
      <c r="B67" s="642" t="s">
        <v>14394</v>
      </c>
      <c r="C67" s="643" t="s">
        <v>14246</v>
      </c>
      <c r="D67" s="643" t="s">
        <v>14238</v>
      </c>
      <c r="E67" s="645">
        <v>2750</v>
      </c>
      <c r="F67" s="643" t="s">
        <v>878</v>
      </c>
      <c r="G67" s="643" t="s">
        <v>14395</v>
      </c>
      <c r="H67" s="643" t="s">
        <v>14396</v>
      </c>
      <c r="I67" s="643" t="s">
        <v>14397</v>
      </c>
    </row>
    <row r="68" spans="1:9" ht="19.5" customHeight="1">
      <c r="A68" s="644">
        <v>58</v>
      </c>
      <c r="B68" s="642" t="s">
        <v>14398</v>
      </c>
      <c r="C68" s="643" t="s">
        <v>14399</v>
      </c>
      <c r="D68" s="643" t="s">
        <v>14238</v>
      </c>
      <c r="E68" s="645">
        <v>2000</v>
      </c>
      <c r="F68" s="643" t="s">
        <v>878</v>
      </c>
      <c r="G68" s="643" t="s">
        <v>14395</v>
      </c>
      <c r="H68" s="643" t="s">
        <v>14396</v>
      </c>
      <c r="I68" s="643" t="s">
        <v>14397</v>
      </c>
    </row>
    <row r="69" spans="1:9" ht="19.5" customHeight="1">
      <c r="A69" s="644">
        <v>59</v>
      </c>
      <c r="B69" s="642" t="s">
        <v>14400</v>
      </c>
      <c r="C69" s="643" t="s">
        <v>14246</v>
      </c>
      <c r="D69" s="643" t="s">
        <v>14238</v>
      </c>
      <c r="E69" s="645">
        <v>2000</v>
      </c>
      <c r="F69" s="643" t="s">
        <v>878</v>
      </c>
      <c r="G69" s="643" t="s">
        <v>14395</v>
      </c>
      <c r="H69" s="643" t="s">
        <v>14401</v>
      </c>
      <c r="I69" s="643" t="s">
        <v>14402</v>
      </c>
    </row>
    <row r="70" spans="1:9" ht="19.5" customHeight="1">
      <c r="A70" s="644"/>
      <c r="B70" s="646" t="s">
        <v>14365</v>
      </c>
      <c r="C70" s="646"/>
      <c r="D70" s="646"/>
      <c r="E70" s="646"/>
      <c r="F70" s="642"/>
      <c r="G70" s="643"/>
      <c r="H70" s="643"/>
      <c r="I70" s="643"/>
    </row>
    <row r="71" spans="1:9" ht="19.5" customHeight="1">
      <c r="A71" s="644">
        <v>60</v>
      </c>
      <c r="B71" s="642" t="s">
        <v>14403</v>
      </c>
      <c r="C71" s="643" t="s">
        <v>14246</v>
      </c>
      <c r="D71" s="643" t="s">
        <v>14238</v>
      </c>
      <c r="E71" s="645">
        <v>4000</v>
      </c>
      <c r="F71" s="643" t="s">
        <v>878</v>
      </c>
      <c r="G71" s="643" t="s">
        <v>14404</v>
      </c>
      <c r="H71" s="643" t="s">
        <v>14405</v>
      </c>
      <c r="I71" s="643" t="s">
        <v>14406</v>
      </c>
    </row>
    <row r="72" spans="1:9" ht="19.5" customHeight="1">
      <c r="A72" s="644">
        <v>61</v>
      </c>
      <c r="B72" s="642" t="s">
        <v>14407</v>
      </c>
      <c r="C72" s="643" t="s">
        <v>14246</v>
      </c>
      <c r="D72" s="643" t="s">
        <v>14238</v>
      </c>
      <c r="E72" s="645">
        <v>4000</v>
      </c>
      <c r="F72" s="643" t="s">
        <v>878</v>
      </c>
      <c r="G72" s="643" t="s">
        <v>14404</v>
      </c>
      <c r="H72" s="643" t="s">
        <v>14408</v>
      </c>
      <c r="I72" s="643" t="s">
        <v>14409</v>
      </c>
    </row>
    <row r="73" spans="1:9" ht="19.5" customHeight="1">
      <c r="A73" s="644"/>
      <c r="B73" s="646" t="s">
        <v>14382</v>
      </c>
      <c r="C73" s="646"/>
      <c r="D73" s="646"/>
      <c r="E73" s="642"/>
      <c r="F73" s="643"/>
      <c r="G73" s="643"/>
      <c r="H73" s="643"/>
      <c r="I73" s="643"/>
    </row>
    <row r="74" spans="1:9" ht="19.5" customHeight="1">
      <c r="A74" s="644">
        <v>62</v>
      </c>
      <c r="B74" s="642" t="s">
        <v>14410</v>
      </c>
      <c r="C74" s="643" t="s">
        <v>14353</v>
      </c>
      <c r="D74" s="643" t="s">
        <v>14342</v>
      </c>
      <c r="E74" s="645">
        <v>1750</v>
      </c>
      <c r="F74" s="643" t="s">
        <v>878</v>
      </c>
      <c r="G74" s="643" t="s">
        <v>14411</v>
      </c>
      <c r="H74" s="643" t="s">
        <v>14412</v>
      </c>
      <c r="I74" s="643" t="s">
        <v>14413</v>
      </c>
    </row>
    <row r="75" spans="1:9" ht="19.5" customHeight="1">
      <c r="A75" s="644">
        <v>63</v>
      </c>
      <c r="B75" s="642" t="s">
        <v>14414</v>
      </c>
      <c r="C75" s="643" t="s">
        <v>14353</v>
      </c>
      <c r="D75" s="643" t="s">
        <v>14342</v>
      </c>
      <c r="E75" s="645">
        <v>2000</v>
      </c>
      <c r="F75" s="643" t="s">
        <v>878</v>
      </c>
      <c r="G75" s="643" t="s">
        <v>14411</v>
      </c>
      <c r="H75" s="643" t="s">
        <v>14415</v>
      </c>
      <c r="I75" s="643" t="s">
        <v>14416</v>
      </c>
    </row>
    <row r="76" spans="1:9" ht="19.5" customHeight="1">
      <c r="A76" s="644">
        <v>64</v>
      </c>
      <c r="B76" s="642" t="s">
        <v>14417</v>
      </c>
      <c r="C76" s="643" t="s">
        <v>14353</v>
      </c>
      <c r="D76" s="643" t="s">
        <v>14342</v>
      </c>
      <c r="E76" s="645">
        <v>4000</v>
      </c>
      <c r="F76" s="643" t="s">
        <v>878</v>
      </c>
      <c r="G76" s="643" t="s">
        <v>14411</v>
      </c>
      <c r="H76" s="643" t="s">
        <v>14418</v>
      </c>
      <c r="I76" s="643" t="s">
        <v>14419</v>
      </c>
    </row>
    <row r="77" spans="1:9" ht="19.5" customHeight="1">
      <c r="A77" s="644">
        <v>65</v>
      </c>
      <c r="B77" s="642" t="s">
        <v>14420</v>
      </c>
      <c r="C77" s="643" t="s">
        <v>14353</v>
      </c>
      <c r="D77" s="643" t="s">
        <v>14238</v>
      </c>
      <c r="E77" s="645">
        <v>400</v>
      </c>
      <c r="F77" s="643" t="s">
        <v>878</v>
      </c>
      <c r="G77" s="643" t="s">
        <v>14411</v>
      </c>
      <c r="H77" s="643" t="s">
        <v>14421</v>
      </c>
      <c r="I77" s="643" t="s">
        <v>14420</v>
      </c>
    </row>
    <row r="78" spans="1:9" ht="19.5" customHeight="1">
      <c r="A78" s="644">
        <v>66</v>
      </c>
      <c r="B78" s="642" t="s">
        <v>14422</v>
      </c>
      <c r="C78" s="643" t="s">
        <v>14423</v>
      </c>
      <c r="D78" s="643" t="s">
        <v>14257</v>
      </c>
      <c r="E78" s="645">
        <v>0</v>
      </c>
      <c r="F78" s="643" t="s">
        <v>877</v>
      </c>
      <c r="G78" s="643" t="s">
        <v>14424</v>
      </c>
      <c r="H78" s="643" t="s">
        <v>14425</v>
      </c>
      <c r="I78" s="643" t="s">
        <v>14426</v>
      </c>
    </row>
    <row r="79" spans="1:9" ht="19.5" customHeight="1">
      <c r="A79" s="644">
        <v>67</v>
      </c>
      <c r="B79" s="642" t="s">
        <v>14427</v>
      </c>
      <c r="C79" s="643" t="s">
        <v>14428</v>
      </c>
      <c r="D79" s="643" t="s">
        <v>14429</v>
      </c>
      <c r="E79" s="645">
        <v>50</v>
      </c>
      <c r="F79" s="643" t="s">
        <v>877</v>
      </c>
      <c r="G79" s="643" t="s">
        <v>14424</v>
      </c>
      <c r="H79" s="643" t="s">
        <v>14430</v>
      </c>
      <c r="I79" s="643" t="s">
        <v>14431</v>
      </c>
    </row>
    <row r="80" spans="1:9" ht="19.5" customHeight="1">
      <c r="A80" s="644">
        <v>68</v>
      </c>
      <c r="B80" s="642" t="s">
        <v>14432</v>
      </c>
      <c r="C80" s="643" t="s">
        <v>14423</v>
      </c>
      <c r="D80" s="643" t="s">
        <v>14257</v>
      </c>
      <c r="E80" s="645">
        <v>200</v>
      </c>
      <c r="F80" s="643" t="s">
        <v>5929</v>
      </c>
      <c r="G80" s="643" t="s">
        <v>14424</v>
      </c>
      <c r="H80" s="643" t="s">
        <v>14433</v>
      </c>
      <c r="I80" s="643" t="s">
        <v>14434</v>
      </c>
    </row>
    <row r="81" spans="1:9" ht="19.5" customHeight="1">
      <c r="A81" s="644">
        <v>69</v>
      </c>
      <c r="B81" s="642" t="s">
        <v>14435</v>
      </c>
      <c r="C81" s="643" t="s">
        <v>14436</v>
      </c>
      <c r="D81" s="643" t="s">
        <v>14332</v>
      </c>
      <c r="E81" s="645">
        <v>140</v>
      </c>
      <c r="F81" s="643" t="s">
        <v>877</v>
      </c>
      <c r="G81" s="643" t="s">
        <v>14437</v>
      </c>
      <c r="H81" s="643" t="s">
        <v>14438</v>
      </c>
      <c r="I81" s="643" t="s">
        <v>14439</v>
      </c>
    </row>
    <row r="82" spans="1:9" ht="19.5" customHeight="1">
      <c r="A82" s="644">
        <v>70</v>
      </c>
      <c r="B82" s="642" t="s">
        <v>14440</v>
      </c>
      <c r="C82" s="643" t="s">
        <v>14436</v>
      </c>
      <c r="D82" s="643" t="s">
        <v>14332</v>
      </c>
      <c r="E82" s="645">
        <v>140</v>
      </c>
      <c r="F82" s="643" t="s">
        <v>877</v>
      </c>
      <c r="G82" s="643" t="s">
        <v>14437</v>
      </c>
      <c r="H82" s="643" t="s">
        <v>14441</v>
      </c>
      <c r="I82" s="643" t="s">
        <v>14442</v>
      </c>
    </row>
    <row r="83" spans="1:9" ht="19.5" customHeight="1">
      <c r="A83" s="644">
        <v>71</v>
      </c>
      <c r="B83" s="642" t="s">
        <v>14443</v>
      </c>
      <c r="C83" s="643" t="s">
        <v>14436</v>
      </c>
      <c r="D83" s="643" t="s">
        <v>14199</v>
      </c>
      <c r="E83" s="645">
        <v>50</v>
      </c>
      <c r="F83" s="643" t="s">
        <v>877</v>
      </c>
      <c r="G83" s="643" t="s">
        <v>14444</v>
      </c>
      <c r="H83" s="643" t="s">
        <v>14221</v>
      </c>
      <c r="I83" s="643" t="s">
        <v>14222</v>
      </c>
    </row>
    <row r="84" spans="1:9" ht="19.5" customHeight="1">
      <c r="A84" s="644">
        <v>72</v>
      </c>
      <c r="B84" s="642" t="s">
        <v>14445</v>
      </c>
      <c r="C84" s="643" t="s">
        <v>14423</v>
      </c>
      <c r="D84" s="643" t="s">
        <v>14446</v>
      </c>
      <c r="E84" s="645">
        <v>400</v>
      </c>
      <c r="F84" s="643" t="s">
        <v>5929</v>
      </c>
      <c r="G84" s="643" t="s">
        <v>14447</v>
      </c>
      <c r="H84" s="643" t="s">
        <v>14448</v>
      </c>
      <c r="I84" s="643" t="s">
        <v>14449</v>
      </c>
    </row>
    <row r="85" spans="1:9" ht="19.5" customHeight="1">
      <c r="A85" s="644">
        <v>73</v>
      </c>
      <c r="B85" s="642" t="s">
        <v>14450</v>
      </c>
      <c r="C85" s="643" t="s">
        <v>14423</v>
      </c>
      <c r="D85" s="643" t="s">
        <v>14332</v>
      </c>
      <c r="E85" s="645">
        <v>400</v>
      </c>
      <c r="F85" s="643" t="s">
        <v>14451</v>
      </c>
      <c r="G85" s="643" t="s">
        <v>14447</v>
      </c>
      <c r="H85" s="643" t="s">
        <v>14452</v>
      </c>
      <c r="I85" s="643" t="s">
        <v>14453</v>
      </c>
    </row>
    <row r="86" spans="1:9" ht="19.5" customHeight="1">
      <c r="A86" s="644">
        <v>74</v>
      </c>
      <c r="B86" s="642" t="s">
        <v>14454</v>
      </c>
      <c r="C86" s="643" t="s">
        <v>14423</v>
      </c>
      <c r="D86" s="643" t="s">
        <v>14446</v>
      </c>
      <c r="E86" s="645">
        <v>400</v>
      </c>
      <c r="F86" s="643" t="s">
        <v>878</v>
      </c>
      <c r="G86" s="643" t="s">
        <v>14447</v>
      </c>
      <c r="H86" s="643" t="s">
        <v>14455</v>
      </c>
      <c r="I86" s="643" t="s">
        <v>14456</v>
      </c>
    </row>
    <row r="87" spans="1:9" ht="19.5" customHeight="1">
      <c r="A87" s="644">
        <v>75</v>
      </c>
      <c r="B87" s="642" t="s">
        <v>14457</v>
      </c>
      <c r="C87" s="643" t="s">
        <v>14436</v>
      </c>
      <c r="D87" s="643" t="s">
        <v>14458</v>
      </c>
      <c r="E87" s="645">
        <v>400</v>
      </c>
      <c r="F87" s="643" t="s">
        <v>878</v>
      </c>
      <c r="G87" s="643" t="s">
        <v>14459</v>
      </c>
      <c r="H87" s="643" t="s">
        <v>14460</v>
      </c>
      <c r="I87" s="643" t="s">
        <v>14461</v>
      </c>
    </row>
    <row r="88" spans="1:9" ht="19.5" customHeight="1">
      <c r="A88" s="644">
        <v>76</v>
      </c>
      <c r="B88" s="642" t="s">
        <v>14462</v>
      </c>
      <c r="C88" s="643" t="s">
        <v>14463</v>
      </c>
      <c r="D88" s="643" t="s">
        <v>14464</v>
      </c>
      <c r="E88" s="645">
        <v>350</v>
      </c>
      <c r="F88" s="643" t="s">
        <v>5929</v>
      </c>
      <c r="G88" s="643" t="s">
        <v>14459</v>
      </c>
      <c r="H88" s="643" t="s">
        <v>14465</v>
      </c>
      <c r="I88" s="643" t="s">
        <v>14462</v>
      </c>
    </row>
    <row r="89" spans="1:9" ht="19.5" customHeight="1">
      <c r="A89" s="644">
        <v>77</v>
      </c>
      <c r="B89" s="642" t="s">
        <v>14466</v>
      </c>
      <c r="C89" s="643" t="s">
        <v>14463</v>
      </c>
      <c r="D89" s="643" t="s">
        <v>14467</v>
      </c>
      <c r="E89" s="645">
        <v>500</v>
      </c>
      <c r="F89" s="643" t="s">
        <v>5929</v>
      </c>
      <c r="G89" s="643" t="s">
        <v>14459</v>
      </c>
      <c r="H89" s="643" t="s">
        <v>14468</v>
      </c>
      <c r="I89" s="643" t="s">
        <v>14466</v>
      </c>
    </row>
    <row r="90" spans="1:9" ht="19.5" customHeight="1">
      <c r="A90" s="644">
        <v>78</v>
      </c>
      <c r="B90" s="642" t="s">
        <v>14469</v>
      </c>
      <c r="C90" s="643" t="s">
        <v>14470</v>
      </c>
      <c r="D90" s="643" t="s">
        <v>14471</v>
      </c>
      <c r="E90" s="645">
        <v>350</v>
      </c>
      <c r="F90" s="643" t="s">
        <v>5929</v>
      </c>
      <c r="G90" s="643" t="s">
        <v>14459</v>
      </c>
      <c r="H90" s="643" t="s">
        <v>14472</v>
      </c>
      <c r="I90" s="643" t="s">
        <v>14469</v>
      </c>
    </row>
    <row r="91" spans="1:9" ht="19.5" customHeight="1">
      <c r="A91" s="644">
        <v>79</v>
      </c>
      <c r="B91" s="642" t="s">
        <v>14473</v>
      </c>
      <c r="C91" s="643" t="s">
        <v>14436</v>
      </c>
      <c r="D91" s="643" t="s">
        <v>14458</v>
      </c>
      <c r="E91" s="645">
        <v>2000</v>
      </c>
      <c r="F91" s="643" t="s">
        <v>14474</v>
      </c>
      <c r="G91" s="643" t="s">
        <v>14459</v>
      </c>
      <c r="H91" s="643" t="s">
        <v>14475</v>
      </c>
      <c r="I91" s="643" t="s">
        <v>14476</v>
      </c>
    </row>
    <row r="92" spans="1:9" ht="19.5" customHeight="1">
      <c r="A92" s="644">
        <v>80</v>
      </c>
      <c r="B92" s="642" t="s">
        <v>14477</v>
      </c>
      <c r="C92" s="643" t="s">
        <v>14478</v>
      </c>
      <c r="D92" s="643" t="s">
        <v>14479</v>
      </c>
      <c r="E92" s="645">
        <v>100</v>
      </c>
      <c r="F92" s="643" t="s">
        <v>5929</v>
      </c>
      <c r="G92" s="643" t="s">
        <v>14459</v>
      </c>
      <c r="H92" s="643" t="s">
        <v>14480</v>
      </c>
      <c r="I92" s="643" t="s">
        <v>14481</v>
      </c>
    </row>
    <row r="93" spans="1:9" ht="19.5" customHeight="1">
      <c r="A93" s="644">
        <v>81</v>
      </c>
      <c r="B93" s="642" t="s">
        <v>14482</v>
      </c>
      <c r="C93" s="643" t="s">
        <v>14353</v>
      </c>
      <c r="D93" s="643" t="s">
        <v>14257</v>
      </c>
      <c r="E93" s="645">
        <v>760</v>
      </c>
      <c r="F93" s="643" t="s">
        <v>878</v>
      </c>
      <c r="G93" s="643" t="s">
        <v>14483</v>
      </c>
      <c r="H93" s="643" t="s">
        <v>14484</v>
      </c>
      <c r="I93" s="643" t="s">
        <v>14485</v>
      </c>
    </row>
    <row r="94" spans="1:9" ht="19.5" customHeight="1">
      <c r="A94" s="644">
        <v>82</v>
      </c>
      <c r="B94" s="642" t="s">
        <v>14486</v>
      </c>
      <c r="C94" s="643" t="s">
        <v>14423</v>
      </c>
      <c r="D94" s="643" t="s">
        <v>14487</v>
      </c>
      <c r="E94" s="645">
        <v>1000</v>
      </c>
      <c r="F94" s="643" t="s">
        <v>14451</v>
      </c>
      <c r="G94" s="643" t="s">
        <v>14483</v>
      </c>
      <c r="H94" s="643" t="s">
        <v>14488</v>
      </c>
      <c r="I94" s="643" t="s">
        <v>14489</v>
      </c>
    </row>
    <row r="95" spans="1:9" ht="19.5" customHeight="1">
      <c r="A95" s="644">
        <v>83</v>
      </c>
      <c r="B95" s="642" t="s">
        <v>14490</v>
      </c>
      <c r="C95" s="643" t="s">
        <v>14436</v>
      </c>
      <c r="D95" s="643" t="s">
        <v>14491</v>
      </c>
      <c r="E95" s="645">
        <v>1500</v>
      </c>
      <c r="F95" s="643" t="s">
        <v>5929</v>
      </c>
      <c r="G95" s="643" t="s">
        <v>14483</v>
      </c>
      <c r="H95" s="643" t="s">
        <v>14492</v>
      </c>
      <c r="I95" s="643" t="s">
        <v>14493</v>
      </c>
    </row>
    <row r="96" spans="1:9" ht="19.5" customHeight="1">
      <c r="A96" s="644"/>
      <c r="B96" s="642" t="s">
        <v>14494</v>
      </c>
      <c r="C96" s="643"/>
      <c r="D96" s="643"/>
      <c r="E96" s="645"/>
      <c r="F96" s="643"/>
      <c r="G96" s="643"/>
      <c r="H96" s="643"/>
      <c r="I96" s="643"/>
    </row>
    <row r="97" spans="1:9" ht="19.5" customHeight="1">
      <c r="A97" s="644">
        <v>84</v>
      </c>
      <c r="B97" s="642" t="s">
        <v>14495</v>
      </c>
      <c r="C97" s="643" t="s">
        <v>14423</v>
      </c>
      <c r="D97" s="643" t="s">
        <v>14496</v>
      </c>
      <c r="E97" s="645">
        <v>1000</v>
      </c>
      <c r="F97" s="643" t="s">
        <v>878</v>
      </c>
      <c r="G97" s="643" t="s">
        <v>14483</v>
      </c>
      <c r="H97" s="643" t="s">
        <v>14497</v>
      </c>
      <c r="I97" s="643" t="s">
        <v>14495</v>
      </c>
    </row>
    <row r="98" spans="1:9" ht="19.5" customHeight="1">
      <c r="A98" s="644">
        <v>85</v>
      </c>
      <c r="B98" s="642" t="s">
        <v>14498</v>
      </c>
      <c r="C98" s="643" t="s">
        <v>14423</v>
      </c>
      <c r="D98" s="643" t="s">
        <v>14496</v>
      </c>
      <c r="E98" s="645">
        <v>800</v>
      </c>
      <c r="F98" s="643" t="s">
        <v>878</v>
      </c>
      <c r="G98" s="643" t="s">
        <v>14483</v>
      </c>
      <c r="H98" s="643" t="s">
        <v>14499</v>
      </c>
      <c r="I98" s="643" t="s">
        <v>14498</v>
      </c>
    </row>
    <row r="99" spans="1:9" ht="19.5" customHeight="1">
      <c r="A99" s="644">
        <v>86</v>
      </c>
      <c r="B99" s="642" t="s">
        <v>14500</v>
      </c>
      <c r="C99" s="643" t="s">
        <v>14423</v>
      </c>
      <c r="D99" s="643" t="s">
        <v>14496</v>
      </c>
      <c r="E99" s="645">
        <v>1000</v>
      </c>
      <c r="F99" s="643" t="s">
        <v>878</v>
      </c>
      <c r="G99" s="643" t="s">
        <v>14483</v>
      </c>
      <c r="H99" s="643" t="s">
        <v>14501</v>
      </c>
      <c r="I99" s="643" t="s">
        <v>14500</v>
      </c>
    </row>
    <row r="100" spans="1:9" ht="19.5" customHeight="1">
      <c r="A100" s="644"/>
      <c r="B100" s="642" t="s">
        <v>14502</v>
      </c>
      <c r="C100" s="643" t="s">
        <v>14423</v>
      </c>
      <c r="D100" s="643" t="s">
        <v>14496</v>
      </c>
      <c r="E100" s="645">
        <v>800</v>
      </c>
      <c r="F100" s="643" t="s">
        <v>878</v>
      </c>
      <c r="G100" s="643" t="s">
        <v>14483</v>
      </c>
      <c r="H100" s="643" t="s">
        <v>14503</v>
      </c>
      <c r="I100" s="643" t="s">
        <v>14504</v>
      </c>
    </row>
    <row r="101" spans="1:9" ht="19.5" customHeight="1">
      <c r="A101" s="644">
        <v>87</v>
      </c>
      <c r="B101" s="642" t="s">
        <v>14505</v>
      </c>
      <c r="C101" s="643" t="s">
        <v>14423</v>
      </c>
      <c r="D101" s="643" t="s">
        <v>14215</v>
      </c>
      <c r="E101" s="645">
        <v>1000</v>
      </c>
      <c r="F101" s="643" t="s">
        <v>5929</v>
      </c>
      <c r="G101" s="643" t="s">
        <v>14483</v>
      </c>
      <c r="H101" s="643" t="s">
        <v>14506</v>
      </c>
      <c r="I101" s="643" t="s">
        <v>14507</v>
      </c>
    </row>
    <row r="102" spans="1:9" ht="19.5" customHeight="1">
      <c r="A102" s="644"/>
      <c r="B102" s="642" t="s">
        <v>14508</v>
      </c>
      <c r="C102" s="643"/>
      <c r="D102" s="643"/>
      <c r="E102" s="645"/>
      <c r="F102" s="643"/>
      <c r="G102" s="643"/>
      <c r="H102" s="643"/>
      <c r="I102" s="643"/>
    </row>
    <row r="103" spans="1:9" ht="19.5" customHeight="1">
      <c r="A103" s="644">
        <v>88</v>
      </c>
      <c r="B103" s="642" t="s">
        <v>14509</v>
      </c>
      <c r="C103" s="643" t="s">
        <v>14423</v>
      </c>
      <c r="D103" s="643" t="s">
        <v>14487</v>
      </c>
      <c r="E103" s="645">
        <v>1500</v>
      </c>
      <c r="F103" s="643" t="s">
        <v>14451</v>
      </c>
      <c r="G103" s="643" t="s">
        <v>14510</v>
      </c>
      <c r="H103" s="643" t="s">
        <v>14511</v>
      </c>
      <c r="I103" s="643" t="s">
        <v>14512</v>
      </c>
    </row>
    <row r="104" spans="1:9" ht="19.5" customHeight="1">
      <c r="A104" s="644">
        <v>89</v>
      </c>
      <c r="B104" s="642" t="s">
        <v>14513</v>
      </c>
      <c r="C104" s="643" t="s">
        <v>14514</v>
      </c>
      <c r="D104" s="643" t="s">
        <v>14458</v>
      </c>
      <c r="E104" s="645">
        <v>2000</v>
      </c>
      <c r="F104" s="643" t="s">
        <v>5929</v>
      </c>
      <c r="G104" s="643" t="s">
        <v>14510</v>
      </c>
      <c r="H104" s="643" t="s">
        <v>14515</v>
      </c>
      <c r="I104" s="643" t="s">
        <v>14516</v>
      </c>
    </row>
    <row r="105" spans="1:9" ht="19.5" customHeight="1">
      <c r="A105" s="644">
        <v>90</v>
      </c>
      <c r="B105" s="642" t="s">
        <v>14517</v>
      </c>
      <c r="C105" s="643" t="s">
        <v>14423</v>
      </c>
      <c r="D105" s="643" t="s">
        <v>14215</v>
      </c>
      <c r="E105" s="645">
        <v>1500</v>
      </c>
      <c r="F105" s="643" t="s">
        <v>14451</v>
      </c>
      <c r="G105" s="643" t="s">
        <v>14510</v>
      </c>
      <c r="H105" s="643" t="s">
        <v>14518</v>
      </c>
      <c r="I105" s="643" t="s">
        <v>14517</v>
      </c>
    </row>
    <row r="106" spans="1:9" ht="19.5" customHeight="1">
      <c r="A106" s="644">
        <v>91</v>
      </c>
      <c r="B106" s="642" t="s">
        <v>14519</v>
      </c>
      <c r="C106" s="643" t="s">
        <v>14514</v>
      </c>
      <c r="D106" s="643" t="s">
        <v>14257</v>
      </c>
      <c r="E106" s="645">
        <v>1000</v>
      </c>
      <c r="F106" s="643" t="s">
        <v>5929</v>
      </c>
      <c r="G106" s="643" t="s">
        <v>14510</v>
      </c>
      <c r="H106" s="643" t="s">
        <v>14520</v>
      </c>
      <c r="I106" s="643" t="s">
        <v>14519</v>
      </c>
    </row>
    <row r="107" spans="1:9" ht="19.5" customHeight="1">
      <c r="A107" s="644">
        <v>92</v>
      </c>
      <c r="B107" s="642" t="s">
        <v>14521</v>
      </c>
      <c r="C107" s="643" t="s">
        <v>14514</v>
      </c>
      <c r="D107" s="643" t="s">
        <v>14257</v>
      </c>
      <c r="E107" s="645">
        <v>2000</v>
      </c>
      <c r="F107" s="643" t="s">
        <v>5929</v>
      </c>
      <c r="G107" s="643" t="s">
        <v>14510</v>
      </c>
      <c r="H107" s="643" t="s">
        <v>14522</v>
      </c>
      <c r="I107" s="643" t="s">
        <v>14523</v>
      </c>
    </row>
    <row r="108" spans="1:9" ht="19.5" customHeight="1">
      <c r="A108" s="644"/>
      <c r="B108" s="642" t="s">
        <v>14524</v>
      </c>
      <c r="C108" s="643"/>
      <c r="D108" s="643"/>
      <c r="E108" s="645"/>
      <c r="F108" s="643"/>
      <c r="G108" s="643"/>
      <c r="H108" s="643"/>
      <c r="I108" s="643"/>
    </row>
    <row r="109" spans="1:9" ht="19.5" customHeight="1">
      <c r="A109" s="644">
        <v>93</v>
      </c>
      <c r="B109" s="642" t="s">
        <v>14525</v>
      </c>
      <c r="C109" s="643" t="s">
        <v>14423</v>
      </c>
      <c r="D109" s="643" t="s">
        <v>14458</v>
      </c>
      <c r="E109" s="645">
        <v>2000</v>
      </c>
      <c r="F109" s="643" t="s">
        <v>5929</v>
      </c>
      <c r="G109" s="643" t="s">
        <v>14526</v>
      </c>
      <c r="H109" s="643" t="s">
        <v>14527</v>
      </c>
      <c r="I109" s="643" t="s">
        <v>14528</v>
      </c>
    </row>
    <row r="110" spans="1:9" ht="19.5" customHeight="1">
      <c r="A110" s="644">
        <v>94</v>
      </c>
      <c r="B110" s="642" t="s">
        <v>14529</v>
      </c>
      <c r="C110" s="643" t="s">
        <v>14530</v>
      </c>
      <c r="D110" s="643" t="s">
        <v>14332</v>
      </c>
      <c r="E110" s="645">
        <v>100</v>
      </c>
      <c r="F110" s="643" t="s">
        <v>877</v>
      </c>
      <c r="G110" s="643" t="s">
        <v>14531</v>
      </c>
      <c r="H110" s="643" t="s">
        <v>14532</v>
      </c>
      <c r="I110" s="643" t="s">
        <v>14533</v>
      </c>
    </row>
    <row r="111" spans="1:9" ht="19.5" customHeight="1">
      <c r="A111" s="644">
        <v>95</v>
      </c>
      <c r="B111" s="642" t="s">
        <v>14534</v>
      </c>
      <c r="C111" s="643" t="s">
        <v>14530</v>
      </c>
      <c r="D111" s="643" t="s">
        <v>14332</v>
      </c>
      <c r="E111" s="645">
        <v>100</v>
      </c>
      <c r="F111" s="643" t="s">
        <v>877</v>
      </c>
      <c r="G111" s="643" t="s">
        <v>14531</v>
      </c>
      <c r="H111" s="643" t="s">
        <v>14535</v>
      </c>
      <c r="I111" s="643" t="s">
        <v>14536</v>
      </c>
    </row>
    <row r="112" spans="1:9" ht="19.5" customHeight="1">
      <c r="A112" s="644">
        <v>96</v>
      </c>
      <c r="B112" s="642" t="s">
        <v>14537</v>
      </c>
      <c r="C112" s="643" t="s">
        <v>14538</v>
      </c>
      <c r="D112" s="643">
        <v>9654</v>
      </c>
      <c r="E112" s="645">
        <v>170</v>
      </c>
      <c r="F112" s="643" t="s">
        <v>877</v>
      </c>
      <c r="G112" s="643" t="s">
        <v>14539</v>
      </c>
      <c r="H112" s="643">
        <v>2377020</v>
      </c>
      <c r="I112" s="647" t="s">
        <v>14540</v>
      </c>
    </row>
    <row r="113" spans="1:9" s="652" customFormat="1" ht="19.5" customHeight="1">
      <c r="A113" s="648">
        <v>97</v>
      </c>
      <c r="B113" s="649" t="s">
        <v>14541</v>
      </c>
      <c r="C113" s="650" t="s">
        <v>14538</v>
      </c>
      <c r="D113" s="650" t="s">
        <v>14332</v>
      </c>
      <c r="E113" s="651">
        <v>170</v>
      </c>
      <c r="F113" s="650" t="s">
        <v>877</v>
      </c>
      <c r="G113" s="650" t="s">
        <v>14539</v>
      </c>
      <c r="H113" s="650" t="s">
        <v>14542</v>
      </c>
      <c r="I113" s="650" t="s">
        <v>14543</v>
      </c>
    </row>
    <row r="114" spans="1:9" ht="19.5" customHeight="1">
      <c r="A114" s="644">
        <v>98</v>
      </c>
      <c r="B114" s="642" t="s">
        <v>5981</v>
      </c>
      <c r="C114" s="643" t="s">
        <v>14544</v>
      </c>
      <c r="D114" s="643" t="s">
        <v>14257</v>
      </c>
      <c r="E114" s="645">
        <v>170</v>
      </c>
      <c r="F114" s="643" t="s">
        <v>878</v>
      </c>
      <c r="G114" s="643" t="s">
        <v>14539</v>
      </c>
      <c r="H114" s="643" t="s">
        <v>14433</v>
      </c>
      <c r="I114" s="643" t="s">
        <v>14434</v>
      </c>
    </row>
    <row r="115" spans="1:9" ht="19.5" customHeight="1">
      <c r="A115" s="644">
        <v>100</v>
      </c>
      <c r="B115" s="642" t="s">
        <v>14545</v>
      </c>
      <c r="C115" s="643" t="s">
        <v>14538</v>
      </c>
      <c r="D115" s="643" t="s">
        <v>14332</v>
      </c>
      <c r="E115" s="645">
        <v>250</v>
      </c>
      <c r="F115" s="643" t="s">
        <v>878</v>
      </c>
      <c r="G115" s="643" t="s">
        <v>14546</v>
      </c>
      <c r="H115" s="643" t="s">
        <v>14547</v>
      </c>
      <c r="I115" s="643" t="s">
        <v>14548</v>
      </c>
    </row>
    <row r="116" spans="1:9" ht="19.5" customHeight="1">
      <c r="A116" s="644">
        <v>101</v>
      </c>
      <c r="B116" s="642" t="s">
        <v>14549</v>
      </c>
      <c r="C116" s="643" t="s">
        <v>14538</v>
      </c>
      <c r="D116" s="643" t="s">
        <v>14332</v>
      </c>
      <c r="E116" s="645">
        <v>250</v>
      </c>
      <c r="F116" s="643" t="s">
        <v>878</v>
      </c>
      <c r="G116" s="643" t="s">
        <v>14546</v>
      </c>
      <c r="H116" s="643" t="s">
        <v>14547</v>
      </c>
      <c r="I116" s="643" t="s">
        <v>14548</v>
      </c>
    </row>
    <row r="117" spans="1:9" ht="19.5" customHeight="1">
      <c r="A117" s="644">
        <v>102</v>
      </c>
      <c r="B117" s="642" t="s">
        <v>14550</v>
      </c>
      <c r="C117" s="643" t="s">
        <v>14538</v>
      </c>
      <c r="D117" s="643" t="s">
        <v>14332</v>
      </c>
      <c r="E117" s="645">
        <v>250</v>
      </c>
      <c r="F117" s="643" t="s">
        <v>878</v>
      </c>
      <c r="G117" s="643" t="s">
        <v>14546</v>
      </c>
      <c r="H117" s="643" t="s">
        <v>14547</v>
      </c>
      <c r="I117" s="643" t="s">
        <v>14548</v>
      </c>
    </row>
    <row r="118" spans="1:9" ht="19.5" customHeight="1">
      <c r="A118" s="644">
        <v>103</v>
      </c>
      <c r="B118" s="642" t="s">
        <v>14551</v>
      </c>
      <c r="C118" s="643" t="s">
        <v>14538</v>
      </c>
      <c r="D118" s="643" t="s">
        <v>14332</v>
      </c>
      <c r="E118" s="645">
        <v>250</v>
      </c>
      <c r="F118" s="643" t="s">
        <v>878</v>
      </c>
      <c r="G118" s="643" t="s">
        <v>14546</v>
      </c>
      <c r="H118" s="643" t="s">
        <v>14552</v>
      </c>
      <c r="I118" s="643" t="s">
        <v>14553</v>
      </c>
    </row>
    <row r="119" spans="1:9" ht="19.5" customHeight="1">
      <c r="A119" s="644">
        <v>104</v>
      </c>
      <c r="B119" s="642" t="s">
        <v>14554</v>
      </c>
      <c r="C119" s="643" t="s">
        <v>14237</v>
      </c>
      <c r="D119" s="643" t="s">
        <v>14238</v>
      </c>
      <c r="E119" s="645">
        <v>400</v>
      </c>
      <c r="F119" s="643" t="s">
        <v>878</v>
      </c>
      <c r="G119" s="643" t="s">
        <v>14555</v>
      </c>
      <c r="H119" s="643" t="s">
        <v>14556</v>
      </c>
      <c r="I119" s="643" t="s">
        <v>14557</v>
      </c>
    </row>
    <row r="120" spans="1:9" ht="19.5" customHeight="1">
      <c r="A120" s="644">
        <v>105</v>
      </c>
      <c r="B120" s="642" t="s">
        <v>14558</v>
      </c>
      <c r="C120" s="643" t="s">
        <v>14331</v>
      </c>
      <c r="D120" s="643" t="s">
        <v>14247</v>
      </c>
      <c r="E120" s="645">
        <v>500</v>
      </c>
      <c r="F120" s="643" t="s">
        <v>878</v>
      </c>
      <c r="G120" s="643" t="s">
        <v>14559</v>
      </c>
      <c r="H120" s="643" t="s">
        <v>14560</v>
      </c>
      <c r="I120" s="643" t="s">
        <v>14561</v>
      </c>
    </row>
    <row r="121" spans="1:9" ht="19.5" customHeight="1">
      <c r="A121" s="644">
        <v>106</v>
      </c>
      <c r="B121" s="642" t="s">
        <v>14562</v>
      </c>
      <c r="C121" s="643" t="s">
        <v>14246</v>
      </c>
      <c r="D121" s="643" t="s">
        <v>14247</v>
      </c>
      <c r="E121" s="645">
        <v>1000</v>
      </c>
      <c r="F121" s="643" t="s">
        <v>878</v>
      </c>
      <c r="G121" s="643" t="s">
        <v>14563</v>
      </c>
      <c r="H121" s="643" t="s">
        <v>14564</v>
      </c>
      <c r="I121" s="643" t="s">
        <v>14565</v>
      </c>
    </row>
    <row r="122" spans="1:9" ht="19.5" customHeight="1">
      <c r="A122" s="644">
        <v>107</v>
      </c>
      <c r="B122" s="642" t="s">
        <v>14566</v>
      </c>
      <c r="C122" s="643" t="s">
        <v>14198</v>
      </c>
      <c r="D122" s="643" t="s">
        <v>14247</v>
      </c>
      <c r="E122" s="645">
        <v>1000</v>
      </c>
      <c r="F122" s="643" t="s">
        <v>878</v>
      </c>
      <c r="G122" s="643" t="s">
        <v>14563</v>
      </c>
      <c r="H122" s="643" t="s">
        <v>14567</v>
      </c>
      <c r="I122" s="643" t="s">
        <v>14568</v>
      </c>
    </row>
    <row r="123" spans="1:9" ht="19.5" customHeight="1">
      <c r="A123" s="644">
        <v>108</v>
      </c>
      <c r="B123" s="642" t="s">
        <v>14569</v>
      </c>
      <c r="C123" s="643" t="s">
        <v>14570</v>
      </c>
      <c r="D123" s="643" t="s">
        <v>14571</v>
      </c>
      <c r="E123" s="645">
        <v>100</v>
      </c>
      <c r="F123" s="643" t="s">
        <v>877</v>
      </c>
      <c r="G123" s="643" t="s">
        <v>14572</v>
      </c>
      <c r="H123" s="643" t="s">
        <v>14573</v>
      </c>
      <c r="I123" s="643" t="s">
        <v>14574</v>
      </c>
    </row>
    <row r="124" spans="1:9" ht="19.5" customHeight="1">
      <c r="A124" s="644">
        <v>109</v>
      </c>
      <c r="B124" s="642" t="s">
        <v>14575</v>
      </c>
      <c r="C124" s="643" t="s">
        <v>14570</v>
      </c>
      <c r="D124" s="643" t="s">
        <v>14247</v>
      </c>
      <c r="E124" s="645">
        <v>500</v>
      </c>
      <c r="F124" s="643" t="s">
        <v>877</v>
      </c>
      <c r="G124" s="643" t="s">
        <v>14572</v>
      </c>
      <c r="H124" s="643" t="s">
        <v>14573</v>
      </c>
      <c r="I124" s="643" t="s">
        <v>14574</v>
      </c>
    </row>
    <row r="125" spans="1:9" ht="19.5" customHeight="1">
      <c r="A125" s="644">
        <v>110</v>
      </c>
      <c r="B125" s="642" t="s">
        <v>14576</v>
      </c>
      <c r="C125" s="643" t="s">
        <v>14570</v>
      </c>
      <c r="D125" s="643" t="s">
        <v>14247</v>
      </c>
      <c r="E125" s="645">
        <v>100</v>
      </c>
      <c r="F125" s="643" t="s">
        <v>877</v>
      </c>
      <c r="G125" s="643" t="s">
        <v>14572</v>
      </c>
      <c r="H125" s="643" t="s">
        <v>14573</v>
      </c>
      <c r="I125" s="643" t="s">
        <v>14574</v>
      </c>
    </row>
    <row r="126" spans="1:9" ht="19.5" customHeight="1">
      <c r="A126" s="644">
        <v>111</v>
      </c>
      <c r="B126" s="642" t="s">
        <v>14577</v>
      </c>
      <c r="C126" s="643" t="s">
        <v>14570</v>
      </c>
      <c r="D126" s="643" t="s">
        <v>14247</v>
      </c>
      <c r="E126" s="645">
        <v>100</v>
      </c>
      <c r="F126" s="643" t="s">
        <v>877</v>
      </c>
      <c r="G126" s="643" t="s">
        <v>14572</v>
      </c>
      <c r="H126" s="643" t="s">
        <v>14573</v>
      </c>
      <c r="I126" s="643" t="s">
        <v>14574</v>
      </c>
    </row>
    <row r="127" spans="1:9" ht="19.5" customHeight="1">
      <c r="A127" s="644">
        <v>112</v>
      </c>
      <c r="B127" s="642" t="s">
        <v>14578</v>
      </c>
      <c r="C127" s="643" t="s">
        <v>14570</v>
      </c>
      <c r="D127" s="643" t="s">
        <v>14247</v>
      </c>
      <c r="E127" s="645">
        <v>100</v>
      </c>
      <c r="F127" s="643" t="s">
        <v>877</v>
      </c>
      <c r="G127" s="643" t="s">
        <v>14572</v>
      </c>
      <c r="H127" s="643" t="s">
        <v>14573</v>
      </c>
      <c r="I127" s="643" t="s">
        <v>14574</v>
      </c>
    </row>
    <row r="128" spans="1:9" ht="19.5" customHeight="1">
      <c r="A128" s="644">
        <v>113</v>
      </c>
      <c r="B128" s="642" t="s">
        <v>14579</v>
      </c>
      <c r="C128" s="643" t="s">
        <v>14570</v>
      </c>
      <c r="D128" s="643" t="s">
        <v>14247</v>
      </c>
      <c r="E128" s="645">
        <v>100</v>
      </c>
      <c r="F128" s="643" t="s">
        <v>877</v>
      </c>
      <c r="G128" s="643" t="s">
        <v>14572</v>
      </c>
      <c r="H128" s="643" t="s">
        <v>14573</v>
      </c>
      <c r="I128" s="643" t="s">
        <v>14574</v>
      </c>
    </row>
    <row r="129" spans="1:9" ht="19.5" customHeight="1">
      <c r="A129" s="644">
        <v>114</v>
      </c>
      <c r="B129" s="642" t="s">
        <v>14580</v>
      </c>
      <c r="C129" s="643" t="s">
        <v>14581</v>
      </c>
      <c r="D129" s="643" t="s">
        <v>14582</v>
      </c>
      <c r="E129" s="645">
        <v>500</v>
      </c>
      <c r="F129" s="643" t="s">
        <v>878</v>
      </c>
      <c r="G129" s="643" t="s">
        <v>14583</v>
      </c>
      <c r="H129" s="643" t="s">
        <v>14584</v>
      </c>
      <c r="I129" s="643" t="s">
        <v>14585</v>
      </c>
    </row>
    <row r="130" spans="1:9" ht="19.5" customHeight="1">
      <c r="A130" s="644">
        <v>115</v>
      </c>
      <c r="B130" s="642" t="s">
        <v>14586</v>
      </c>
      <c r="C130" s="643" t="s">
        <v>14423</v>
      </c>
      <c r="D130" s="643" t="s">
        <v>14582</v>
      </c>
      <c r="E130" s="645">
        <v>200</v>
      </c>
      <c r="F130" s="643" t="s">
        <v>5929</v>
      </c>
      <c r="G130" s="643" t="s">
        <v>14583</v>
      </c>
      <c r="H130" s="643" t="s">
        <v>14573</v>
      </c>
      <c r="I130" s="643" t="s">
        <v>14574</v>
      </c>
    </row>
    <row r="131" spans="1:9" ht="19.5" customHeight="1">
      <c r="A131" s="644">
        <v>116</v>
      </c>
      <c r="B131" s="642" t="s">
        <v>14587</v>
      </c>
      <c r="C131" s="643" t="s">
        <v>14588</v>
      </c>
      <c r="D131" s="643" t="s">
        <v>14582</v>
      </c>
      <c r="E131" s="645">
        <v>500</v>
      </c>
      <c r="F131" s="643" t="s">
        <v>878</v>
      </c>
      <c r="G131" s="643" t="s">
        <v>14583</v>
      </c>
      <c r="H131" s="643" t="s">
        <v>14589</v>
      </c>
      <c r="I131" s="643" t="s">
        <v>14590</v>
      </c>
    </row>
    <row r="132" spans="1:9" ht="19.5" customHeight="1">
      <c r="A132" s="644">
        <v>117</v>
      </c>
      <c r="B132" s="642" t="s">
        <v>14591</v>
      </c>
      <c r="C132" s="643" t="s">
        <v>14588</v>
      </c>
      <c r="D132" s="643" t="s">
        <v>14247</v>
      </c>
      <c r="E132" s="645">
        <v>500</v>
      </c>
      <c r="F132" s="643" t="s">
        <v>878</v>
      </c>
      <c r="G132" s="643" t="s">
        <v>14583</v>
      </c>
      <c r="H132" s="643" t="s">
        <v>14592</v>
      </c>
      <c r="I132" s="643" t="s">
        <v>14593</v>
      </c>
    </row>
    <row r="133" spans="1:9" ht="19.5" customHeight="1">
      <c r="A133" s="644"/>
      <c r="B133" s="642" t="s">
        <v>14594</v>
      </c>
      <c r="C133" s="643"/>
      <c r="D133" s="643"/>
      <c r="E133" s="645"/>
      <c r="F133" s="643"/>
      <c r="G133" s="643"/>
      <c r="H133" s="643"/>
      <c r="I133" s="643"/>
    </row>
    <row r="134" spans="1:9" ht="19.5" customHeight="1">
      <c r="A134" s="644">
        <v>118</v>
      </c>
      <c r="B134" s="642" t="s">
        <v>14595</v>
      </c>
      <c r="C134" s="643" t="s">
        <v>14436</v>
      </c>
      <c r="D134" s="643" t="s">
        <v>14596</v>
      </c>
      <c r="E134" s="645">
        <v>300</v>
      </c>
      <c r="F134" s="643" t="s">
        <v>877</v>
      </c>
      <c r="G134" s="643" t="s">
        <v>14583</v>
      </c>
      <c r="H134" s="643" t="s">
        <v>14597</v>
      </c>
      <c r="I134" s="643" t="s">
        <v>14598</v>
      </c>
    </row>
    <row r="135" spans="1:9" ht="19.5" customHeight="1">
      <c r="A135" s="644">
        <v>119</v>
      </c>
      <c r="B135" s="642" t="s">
        <v>14599</v>
      </c>
      <c r="C135" s="643" t="s">
        <v>14436</v>
      </c>
      <c r="D135" s="643" t="s">
        <v>14596</v>
      </c>
      <c r="E135" s="645">
        <v>500</v>
      </c>
      <c r="F135" s="643" t="s">
        <v>877</v>
      </c>
      <c r="G135" s="643" t="s">
        <v>14583</v>
      </c>
      <c r="H135" s="643" t="s">
        <v>14597</v>
      </c>
      <c r="I135" s="643" t="s">
        <v>14598</v>
      </c>
    </row>
    <row r="136" spans="1:9" ht="19.5" customHeight="1">
      <c r="A136" s="644">
        <v>120</v>
      </c>
      <c r="B136" s="642" t="s">
        <v>14600</v>
      </c>
      <c r="C136" s="643" t="s">
        <v>14570</v>
      </c>
      <c r="D136" s="643" t="s">
        <v>14199</v>
      </c>
      <c r="E136" s="645">
        <v>50</v>
      </c>
      <c r="F136" s="643" t="s">
        <v>877</v>
      </c>
      <c r="G136" s="643" t="s">
        <v>14583</v>
      </c>
      <c r="H136" s="643" t="s">
        <v>14573</v>
      </c>
      <c r="I136" s="643" t="s">
        <v>14574</v>
      </c>
    </row>
    <row r="137" spans="1:9" ht="19.5" customHeight="1">
      <c r="A137" s="644">
        <v>121</v>
      </c>
      <c r="B137" s="642" t="s">
        <v>14601</v>
      </c>
      <c r="C137" s="643" t="s">
        <v>14570</v>
      </c>
      <c r="D137" s="643" t="s">
        <v>14571</v>
      </c>
      <c r="E137" s="645">
        <v>200</v>
      </c>
      <c r="F137" s="643" t="s">
        <v>877</v>
      </c>
      <c r="G137" s="643" t="s">
        <v>14583</v>
      </c>
      <c r="H137" s="643" t="s">
        <v>14573</v>
      </c>
      <c r="I137" s="643" t="s">
        <v>14574</v>
      </c>
    </row>
    <row r="138" spans="1:9" ht="19.5" customHeight="1">
      <c r="A138" s="644"/>
      <c r="B138" s="642" t="s">
        <v>14602</v>
      </c>
      <c r="C138" s="643"/>
      <c r="D138" s="643"/>
      <c r="E138" s="645"/>
      <c r="F138" s="643"/>
      <c r="G138" s="643"/>
      <c r="H138" s="643"/>
      <c r="I138" s="643"/>
    </row>
    <row r="139" spans="1:9" ht="19.5" customHeight="1">
      <c r="A139" s="644">
        <v>122</v>
      </c>
      <c r="B139" s="642" t="s">
        <v>14603</v>
      </c>
      <c r="C139" s="643" t="s">
        <v>14570</v>
      </c>
      <c r="D139" s="643" t="s">
        <v>14247</v>
      </c>
      <c r="E139" s="645">
        <v>100</v>
      </c>
      <c r="F139" s="643" t="s">
        <v>877</v>
      </c>
      <c r="G139" s="643" t="s">
        <v>14583</v>
      </c>
      <c r="H139" s="643" t="s">
        <v>14604</v>
      </c>
      <c r="I139" s="643" t="s">
        <v>14605</v>
      </c>
    </row>
    <row r="140" spans="1:9" ht="19.5" customHeight="1">
      <c r="A140" s="644"/>
      <c r="B140" s="642" t="s">
        <v>14606</v>
      </c>
      <c r="C140" s="643"/>
      <c r="D140" s="643"/>
      <c r="E140" s="645"/>
      <c r="F140" s="643"/>
      <c r="G140" s="643"/>
      <c r="H140" s="643"/>
      <c r="I140" s="643"/>
    </row>
    <row r="141" spans="1:9" ht="19.5" customHeight="1">
      <c r="A141" s="644">
        <v>123</v>
      </c>
      <c r="B141" s="642" t="s">
        <v>14607</v>
      </c>
      <c r="C141" s="643" t="s">
        <v>14570</v>
      </c>
      <c r="D141" s="643" t="s">
        <v>14247</v>
      </c>
      <c r="E141" s="645">
        <v>100</v>
      </c>
      <c r="F141" s="643" t="s">
        <v>877</v>
      </c>
      <c r="G141" s="643" t="s">
        <v>14583</v>
      </c>
      <c r="H141" s="643" t="s">
        <v>14608</v>
      </c>
      <c r="I141" s="643" t="s">
        <v>14609</v>
      </c>
    </row>
    <row r="142" spans="1:9" ht="19.5" customHeight="1">
      <c r="A142" s="644"/>
      <c r="B142" s="642" t="s">
        <v>14610</v>
      </c>
      <c r="C142" s="643"/>
      <c r="D142" s="643"/>
      <c r="E142" s="645"/>
      <c r="F142" s="643"/>
      <c r="G142" s="643"/>
      <c r="H142" s="643"/>
      <c r="I142" s="643"/>
    </row>
    <row r="143" spans="1:9" ht="19.5" customHeight="1">
      <c r="A143" s="644">
        <v>124</v>
      </c>
      <c r="B143" s="642" t="s">
        <v>14611</v>
      </c>
      <c r="C143" s="643" t="s">
        <v>14570</v>
      </c>
      <c r="D143" s="643" t="s">
        <v>14247</v>
      </c>
      <c r="E143" s="645">
        <v>100</v>
      </c>
      <c r="F143" s="643" t="s">
        <v>877</v>
      </c>
      <c r="G143" s="643" t="s">
        <v>14583</v>
      </c>
      <c r="H143" s="643" t="s">
        <v>14612</v>
      </c>
      <c r="I143" s="643" t="s">
        <v>14613</v>
      </c>
    </row>
    <row r="144" spans="1:9" ht="19.5" customHeight="1">
      <c r="A144" s="644">
        <v>125</v>
      </c>
      <c r="B144" s="642" t="s">
        <v>14614</v>
      </c>
      <c r="C144" s="643" t="s">
        <v>14570</v>
      </c>
      <c r="D144" s="643" t="s">
        <v>14247</v>
      </c>
      <c r="E144" s="645">
        <v>100</v>
      </c>
      <c r="F144" s="643" t="s">
        <v>877</v>
      </c>
      <c r="G144" s="643" t="s">
        <v>14583</v>
      </c>
      <c r="H144" s="643" t="s">
        <v>14615</v>
      </c>
      <c r="I144" s="643" t="s">
        <v>14616</v>
      </c>
    </row>
    <row r="145" spans="1:9" ht="19.5" customHeight="1">
      <c r="A145" s="644">
        <v>126</v>
      </c>
      <c r="B145" s="642" t="s">
        <v>14617</v>
      </c>
      <c r="C145" s="643" t="s">
        <v>14570</v>
      </c>
      <c r="D145" s="643" t="s">
        <v>14247</v>
      </c>
      <c r="E145" s="645">
        <v>300</v>
      </c>
      <c r="F145" s="643" t="s">
        <v>14618</v>
      </c>
      <c r="G145" s="643" t="s">
        <v>14583</v>
      </c>
      <c r="H145" s="643" t="s">
        <v>14619</v>
      </c>
      <c r="I145" s="643" t="s">
        <v>14620</v>
      </c>
    </row>
    <row r="146" spans="1:9" ht="19.5" customHeight="1">
      <c r="A146" s="644">
        <v>127</v>
      </c>
      <c r="B146" s="642" t="s">
        <v>14621</v>
      </c>
      <c r="C146" s="643" t="s">
        <v>14570</v>
      </c>
      <c r="D146" s="643" t="s">
        <v>14247</v>
      </c>
      <c r="E146" s="645">
        <v>300</v>
      </c>
      <c r="F146" s="643" t="s">
        <v>14618</v>
      </c>
      <c r="G146" s="643" t="s">
        <v>14583</v>
      </c>
      <c r="H146" s="643" t="s">
        <v>14622</v>
      </c>
      <c r="I146" s="643" t="s">
        <v>14623</v>
      </c>
    </row>
    <row r="147" spans="1:9" ht="19.5" customHeight="1">
      <c r="A147" s="644">
        <v>128</v>
      </c>
      <c r="B147" s="642" t="s">
        <v>14624</v>
      </c>
      <c r="C147" s="643" t="s">
        <v>14570</v>
      </c>
      <c r="D147" s="643" t="s">
        <v>14247</v>
      </c>
      <c r="E147" s="645">
        <v>300</v>
      </c>
      <c r="F147" s="643" t="s">
        <v>14618</v>
      </c>
      <c r="G147" s="643" t="s">
        <v>14583</v>
      </c>
      <c r="H147" s="643" t="s">
        <v>14625</v>
      </c>
      <c r="I147" s="643" t="s">
        <v>14626</v>
      </c>
    </row>
    <row r="148" spans="1:9" ht="19.5" customHeight="1">
      <c r="A148" s="644">
        <v>129</v>
      </c>
      <c r="B148" s="642" t="s">
        <v>14627</v>
      </c>
      <c r="C148" s="643" t="s">
        <v>14570</v>
      </c>
      <c r="D148" s="643" t="s">
        <v>14247</v>
      </c>
      <c r="E148" s="645">
        <v>1000</v>
      </c>
      <c r="F148" s="643" t="s">
        <v>14618</v>
      </c>
      <c r="G148" s="643" t="s">
        <v>14583</v>
      </c>
      <c r="H148" s="643" t="s">
        <v>14628</v>
      </c>
      <c r="I148" s="643" t="s">
        <v>14629</v>
      </c>
    </row>
    <row r="149" spans="1:9" ht="19.5" customHeight="1">
      <c r="A149" s="644">
        <v>130</v>
      </c>
      <c r="B149" s="642" t="s">
        <v>14630</v>
      </c>
      <c r="C149" s="643" t="s">
        <v>14570</v>
      </c>
      <c r="D149" s="643" t="s">
        <v>14247</v>
      </c>
      <c r="E149" s="645">
        <v>1000</v>
      </c>
      <c r="F149" s="643" t="s">
        <v>14618</v>
      </c>
      <c r="G149" s="643" t="s">
        <v>14583</v>
      </c>
      <c r="H149" s="643" t="s">
        <v>14631</v>
      </c>
      <c r="I149" s="643" t="s">
        <v>14632</v>
      </c>
    </row>
    <row r="150" spans="1:9" ht="19.5" customHeight="1">
      <c r="A150" s="644">
        <v>131</v>
      </c>
      <c r="B150" s="642" t="s">
        <v>14633</v>
      </c>
      <c r="C150" s="643" t="s">
        <v>14570</v>
      </c>
      <c r="D150" s="643" t="s">
        <v>14247</v>
      </c>
      <c r="E150" s="645">
        <v>300</v>
      </c>
      <c r="F150" s="643" t="s">
        <v>14618</v>
      </c>
      <c r="G150" s="643" t="s">
        <v>14583</v>
      </c>
      <c r="H150" s="643" t="s">
        <v>14634</v>
      </c>
      <c r="I150" s="643" t="s">
        <v>14635</v>
      </c>
    </row>
    <row r="151" spans="1:9" ht="19.5" customHeight="1">
      <c r="A151" s="644">
        <v>132</v>
      </c>
      <c r="B151" s="642" t="s">
        <v>14636</v>
      </c>
      <c r="C151" s="643" t="s">
        <v>14570</v>
      </c>
      <c r="D151" s="643" t="s">
        <v>14247</v>
      </c>
      <c r="E151" s="645">
        <v>300</v>
      </c>
      <c r="F151" s="643" t="s">
        <v>14618</v>
      </c>
      <c r="G151" s="643" t="s">
        <v>14583</v>
      </c>
      <c r="H151" s="643" t="s">
        <v>14637</v>
      </c>
      <c r="I151" s="643" t="s">
        <v>14638</v>
      </c>
    </row>
    <row r="152" spans="1:9" ht="19.5" customHeight="1">
      <c r="A152" s="644">
        <v>133</v>
      </c>
      <c r="B152" s="642" t="s">
        <v>14639</v>
      </c>
      <c r="C152" s="643" t="s">
        <v>14570</v>
      </c>
      <c r="D152" s="643" t="s">
        <v>14247</v>
      </c>
      <c r="E152" s="645">
        <v>1000</v>
      </c>
      <c r="F152" s="643" t="s">
        <v>14618</v>
      </c>
      <c r="G152" s="643" t="s">
        <v>14583</v>
      </c>
      <c r="H152" s="643" t="s">
        <v>14640</v>
      </c>
      <c r="I152" s="643" t="s">
        <v>14641</v>
      </c>
    </row>
    <row r="153" spans="1:9" ht="19.5" customHeight="1">
      <c r="A153" s="644">
        <v>134</v>
      </c>
      <c r="B153" s="642" t="s">
        <v>14642</v>
      </c>
      <c r="C153" s="643" t="s">
        <v>14570</v>
      </c>
      <c r="D153" s="643" t="s">
        <v>14247</v>
      </c>
      <c r="E153" s="645">
        <v>1000</v>
      </c>
      <c r="F153" s="643" t="s">
        <v>14618</v>
      </c>
      <c r="G153" s="643" t="s">
        <v>14583</v>
      </c>
      <c r="H153" s="643" t="s">
        <v>14643</v>
      </c>
      <c r="I153" s="643" t="s">
        <v>14644</v>
      </c>
    </row>
    <row r="154" spans="1:9" ht="19.5" customHeight="1">
      <c r="A154" s="644">
        <v>135</v>
      </c>
      <c r="B154" s="642" t="s">
        <v>14645</v>
      </c>
      <c r="C154" s="643" t="s">
        <v>14570</v>
      </c>
      <c r="D154" s="643" t="s">
        <v>14247</v>
      </c>
      <c r="E154" s="645">
        <v>500</v>
      </c>
      <c r="F154" s="643" t="s">
        <v>14618</v>
      </c>
      <c r="G154" s="643" t="s">
        <v>14583</v>
      </c>
      <c r="H154" s="643" t="s">
        <v>14646</v>
      </c>
      <c r="I154" s="643" t="s">
        <v>14647</v>
      </c>
    </row>
    <row r="155" spans="1:9" ht="19.5" customHeight="1">
      <c r="A155" s="644"/>
      <c r="B155" s="642" t="s">
        <v>14648</v>
      </c>
      <c r="C155" s="643"/>
      <c r="D155" s="643"/>
      <c r="E155" s="645"/>
      <c r="F155" s="643"/>
      <c r="G155" s="643"/>
      <c r="H155" s="643"/>
      <c r="I155" s="643"/>
    </row>
    <row r="156" spans="1:9" ht="19.5" customHeight="1">
      <c r="A156" s="644">
        <v>136</v>
      </c>
      <c r="B156" s="642" t="s">
        <v>14649</v>
      </c>
      <c r="C156" s="643" t="s">
        <v>14570</v>
      </c>
      <c r="D156" s="643" t="s">
        <v>14247</v>
      </c>
      <c r="E156" s="645">
        <v>400</v>
      </c>
      <c r="F156" s="643" t="s">
        <v>14618</v>
      </c>
      <c r="G156" s="643" t="s">
        <v>14583</v>
      </c>
      <c r="H156" s="643" t="s">
        <v>14650</v>
      </c>
      <c r="I156" s="643" t="s">
        <v>14651</v>
      </c>
    </row>
    <row r="157" spans="1:9" ht="19.5" customHeight="1">
      <c r="A157" s="644"/>
      <c r="B157" s="642" t="s">
        <v>14652</v>
      </c>
      <c r="C157" s="643"/>
      <c r="D157" s="643"/>
      <c r="E157" s="645"/>
      <c r="F157" s="643"/>
      <c r="G157" s="643"/>
      <c r="H157" s="643"/>
      <c r="I157" s="643"/>
    </row>
    <row r="158" spans="1:9" ht="19.5" customHeight="1">
      <c r="A158" s="644">
        <v>137</v>
      </c>
      <c r="B158" s="642" t="s">
        <v>14653</v>
      </c>
      <c r="C158" s="643" t="s">
        <v>14570</v>
      </c>
      <c r="D158" s="643" t="s">
        <v>14247</v>
      </c>
      <c r="E158" s="645">
        <v>400</v>
      </c>
      <c r="F158" s="643" t="s">
        <v>14618</v>
      </c>
      <c r="G158" s="643" t="s">
        <v>14583</v>
      </c>
      <c r="H158" s="643" t="s">
        <v>14654</v>
      </c>
      <c r="I158" s="643" t="s">
        <v>14655</v>
      </c>
    </row>
    <row r="159" spans="1:9" ht="19.5" customHeight="1">
      <c r="A159" s="644"/>
      <c r="B159" s="642" t="s">
        <v>14656</v>
      </c>
      <c r="C159" s="643"/>
      <c r="D159" s="643"/>
      <c r="E159" s="645"/>
      <c r="F159" s="643"/>
      <c r="G159" s="643"/>
      <c r="H159" s="643"/>
      <c r="I159" s="643"/>
    </row>
    <row r="160" spans="1:9" ht="19.5" customHeight="1">
      <c r="A160" s="644">
        <v>138</v>
      </c>
      <c r="B160" s="642" t="s">
        <v>14657</v>
      </c>
      <c r="C160" s="643" t="s">
        <v>14570</v>
      </c>
      <c r="D160" s="643" t="s">
        <v>14247</v>
      </c>
      <c r="E160" s="645">
        <v>400</v>
      </c>
      <c r="F160" s="643" t="s">
        <v>14618</v>
      </c>
      <c r="G160" s="643" t="s">
        <v>14583</v>
      </c>
      <c r="H160" s="643" t="s">
        <v>14658</v>
      </c>
      <c r="I160" s="643" t="s">
        <v>14659</v>
      </c>
    </row>
    <row r="161" spans="1:9" ht="19.5" customHeight="1">
      <c r="A161" s="644"/>
      <c r="B161" s="642" t="s">
        <v>14660</v>
      </c>
      <c r="C161" s="643"/>
      <c r="D161" s="643"/>
      <c r="E161" s="645"/>
      <c r="F161" s="643"/>
      <c r="G161" s="643"/>
      <c r="H161" s="643"/>
      <c r="I161" s="643"/>
    </row>
    <row r="162" spans="1:9" ht="19.5" customHeight="1">
      <c r="A162" s="644">
        <v>139</v>
      </c>
      <c r="B162" s="642" t="s">
        <v>14661</v>
      </c>
      <c r="C162" s="643" t="s">
        <v>14570</v>
      </c>
      <c r="D162" s="643" t="s">
        <v>14247</v>
      </c>
      <c r="E162" s="645">
        <v>400</v>
      </c>
      <c r="F162" s="643" t="s">
        <v>14618</v>
      </c>
      <c r="G162" s="643" t="s">
        <v>14583</v>
      </c>
      <c r="H162" s="643" t="s">
        <v>14662</v>
      </c>
      <c r="I162" s="643" t="s">
        <v>14663</v>
      </c>
    </row>
    <row r="163" spans="1:9" ht="19.5" customHeight="1">
      <c r="A163" s="644"/>
      <c r="B163" s="642" t="s">
        <v>14664</v>
      </c>
      <c r="C163" s="643"/>
      <c r="D163" s="643"/>
      <c r="E163" s="645"/>
      <c r="F163" s="643"/>
      <c r="G163" s="643"/>
      <c r="H163" s="643"/>
      <c r="I163" s="643"/>
    </row>
    <row r="164" spans="1:9" ht="19.5" customHeight="1">
      <c r="A164" s="644">
        <v>140</v>
      </c>
      <c r="B164" s="642" t="s">
        <v>14665</v>
      </c>
      <c r="C164" s="643" t="s">
        <v>14570</v>
      </c>
      <c r="D164" s="643" t="s">
        <v>14247</v>
      </c>
      <c r="E164" s="645">
        <v>300</v>
      </c>
      <c r="F164" s="643" t="s">
        <v>14618</v>
      </c>
      <c r="G164" s="643" t="s">
        <v>14583</v>
      </c>
      <c r="H164" s="643" t="s">
        <v>14666</v>
      </c>
      <c r="I164" s="643" t="s">
        <v>14667</v>
      </c>
    </row>
    <row r="165" spans="1:9" ht="19.5" customHeight="1">
      <c r="A165" s="644"/>
      <c r="B165" s="642" t="s">
        <v>14668</v>
      </c>
      <c r="C165" s="643"/>
      <c r="D165" s="643"/>
      <c r="E165" s="645"/>
      <c r="F165" s="643"/>
      <c r="G165" s="643"/>
      <c r="H165" s="643"/>
      <c r="I165" s="643"/>
    </row>
    <row r="166" spans="1:9" ht="19.5" customHeight="1">
      <c r="A166" s="644">
        <v>141</v>
      </c>
      <c r="B166" s="642" t="s">
        <v>14669</v>
      </c>
      <c r="C166" s="643" t="s">
        <v>14570</v>
      </c>
      <c r="D166" s="643" t="s">
        <v>14247</v>
      </c>
      <c r="E166" s="645">
        <v>300</v>
      </c>
      <c r="F166" s="643" t="s">
        <v>14618</v>
      </c>
      <c r="G166" s="643" t="s">
        <v>14583</v>
      </c>
      <c r="H166" s="643" t="s">
        <v>14670</v>
      </c>
      <c r="I166" s="643" t="s">
        <v>14671</v>
      </c>
    </row>
    <row r="167" spans="1:9" ht="19.5" customHeight="1">
      <c r="A167" s="644"/>
      <c r="B167" s="642" t="s">
        <v>14672</v>
      </c>
      <c r="C167" s="643"/>
      <c r="D167" s="643"/>
      <c r="E167" s="645"/>
      <c r="F167" s="643"/>
      <c r="G167" s="643"/>
      <c r="H167" s="643"/>
      <c r="I167" s="643"/>
    </row>
    <row r="168" spans="1:9" ht="19.5" customHeight="1">
      <c r="A168" s="644">
        <v>142</v>
      </c>
      <c r="B168" s="642" t="s">
        <v>14673</v>
      </c>
      <c r="C168" s="643" t="s">
        <v>14570</v>
      </c>
      <c r="D168" s="643" t="s">
        <v>14247</v>
      </c>
      <c r="E168" s="645">
        <v>500</v>
      </c>
      <c r="F168" s="643" t="s">
        <v>14618</v>
      </c>
      <c r="G168" s="643" t="s">
        <v>14583</v>
      </c>
      <c r="H168" s="643" t="s">
        <v>14674</v>
      </c>
      <c r="I168" s="643" t="s">
        <v>14675</v>
      </c>
    </row>
    <row r="169" spans="1:9" ht="19.5" customHeight="1">
      <c r="A169" s="644"/>
      <c r="B169" s="642" t="s">
        <v>14676</v>
      </c>
      <c r="C169" s="643"/>
      <c r="D169" s="643"/>
      <c r="E169" s="645"/>
      <c r="F169" s="643"/>
      <c r="G169" s="643"/>
      <c r="H169" s="643"/>
      <c r="I169" s="643"/>
    </row>
    <row r="170" spans="1:9" ht="19.5" customHeight="1">
      <c r="A170" s="644">
        <v>143</v>
      </c>
      <c r="B170" s="642" t="s">
        <v>14677</v>
      </c>
      <c r="C170" s="643" t="s">
        <v>14570</v>
      </c>
      <c r="D170" s="643" t="s">
        <v>14247</v>
      </c>
      <c r="E170" s="645">
        <v>400</v>
      </c>
      <c r="F170" s="643" t="s">
        <v>14618</v>
      </c>
      <c r="G170" s="643" t="s">
        <v>14583</v>
      </c>
      <c r="H170" s="643" t="s">
        <v>14678</v>
      </c>
      <c r="I170" s="643" t="s">
        <v>14679</v>
      </c>
    </row>
    <row r="171" spans="1:9" ht="19.5" customHeight="1">
      <c r="A171" s="644"/>
      <c r="B171" s="642" t="s">
        <v>14680</v>
      </c>
      <c r="C171" s="643"/>
      <c r="D171" s="643"/>
      <c r="E171" s="645"/>
      <c r="F171" s="643"/>
      <c r="G171" s="643"/>
      <c r="H171" s="643"/>
      <c r="I171" s="643"/>
    </row>
    <row r="172" spans="1:9" ht="19.5" customHeight="1">
      <c r="A172" s="644">
        <v>144</v>
      </c>
      <c r="B172" s="642" t="s">
        <v>14681</v>
      </c>
      <c r="C172" s="643" t="s">
        <v>14570</v>
      </c>
      <c r="D172" s="643" t="s">
        <v>14247</v>
      </c>
      <c r="E172" s="645">
        <v>400</v>
      </c>
      <c r="F172" s="643" t="s">
        <v>14618</v>
      </c>
      <c r="G172" s="643" t="s">
        <v>14583</v>
      </c>
      <c r="H172" s="643" t="s">
        <v>14682</v>
      </c>
      <c r="I172" s="643" t="s">
        <v>14683</v>
      </c>
    </row>
    <row r="173" spans="1:9" ht="19.5" customHeight="1">
      <c r="A173" s="644"/>
      <c r="B173" s="642" t="s">
        <v>14684</v>
      </c>
      <c r="C173" s="643"/>
      <c r="D173" s="643"/>
      <c r="E173" s="645"/>
      <c r="F173" s="643"/>
      <c r="G173" s="643"/>
      <c r="H173" s="643"/>
      <c r="I173" s="643"/>
    </row>
    <row r="174" spans="1:9" ht="19.5" customHeight="1">
      <c r="A174" s="644">
        <v>145</v>
      </c>
      <c r="B174" s="642" t="s">
        <v>14685</v>
      </c>
      <c r="C174" s="643" t="s">
        <v>14570</v>
      </c>
      <c r="D174" s="643" t="s">
        <v>14247</v>
      </c>
      <c r="E174" s="645">
        <v>400</v>
      </c>
      <c r="F174" s="643" t="s">
        <v>14618</v>
      </c>
      <c r="G174" s="643" t="s">
        <v>14583</v>
      </c>
      <c r="H174" s="643" t="s">
        <v>14686</v>
      </c>
      <c r="I174" s="643" t="s">
        <v>14687</v>
      </c>
    </row>
    <row r="175" spans="1:9" ht="19.5" customHeight="1">
      <c r="A175" s="644"/>
      <c r="B175" s="642" t="s">
        <v>14688</v>
      </c>
      <c r="C175" s="643"/>
      <c r="D175" s="643"/>
      <c r="E175" s="645"/>
      <c r="F175" s="643"/>
      <c r="G175" s="643"/>
      <c r="H175" s="643"/>
      <c r="I175" s="643"/>
    </row>
    <row r="176" spans="1:9" ht="19.5" customHeight="1">
      <c r="A176" s="644">
        <v>146</v>
      </c>
      <c r="B176" s="642" t="s">
        <v>14689</v>
      </c>
      <c r="C176" s="643" t="s">
        <v>14570</v>
      </c>
      <c r="D176" s="643" t="s">
        <v>14247</v>
      </c>
      <c r="E176" s="645">
        <v>400</v>
      </c>
      <c r="F176" s="643" t="s">
        <v>14618</v>
      </c>
      <c r="G176" s="643" t="s">
        <v>14583</v>
      </c>
      <c r="H176" s="643" t="s">
        <v>14690</v>
      </c>
      <c r="I176" s="643" t="s">
        <v>14691</v>
      </c>
    </row>
    <row r="177" spans="1:9" ht="19.5" customHeight="1">
      <c r="A177" s="644"/>
      <c r="B177" s="642" t="s">
        <v>14692</v>
      </c>
      <c r="C177" s="643"/>
      <c r="D177" s="643"/>
      <c r="E177" s="645"/>
      <c r="F177" s="643"/>
      <c r="G177" s="643"/>
      <c r="H177" s="643"/>
      <c r="I177" s="643"/>
    </row>
    <row r="178" spans="1:9" ht="19.5" customHeight="1">
      <c r="A178" s="644">
        <v>147</v>
      </c>
      <c r="B178" s="642" t="s">
        <v>14693</v>
      </c>
      <c r="C178" s="643" t="s">
        <v>14588</v>
      </c>
      <c r="D178" s="643" t="s">
        <v>14247</v>
      </c>
      <c r="E178" s="645">
        <v>200</v>
      </c>
      <c r="F178" s="643" t="s">
        <v>878</v>
      </c>
      <c r="G178" s="643" t="s">
        <v>14694</v>
      </c>
      <c r="H178" s="643" t="s">
        <v>14695</v>
      </c>
      <c r="I178" s="643" t="s">
        <v>14696</v>
      </c>
    </row>
    <row r="179" spans="1:9" ht="19.5" customHeight="1">
      <c r="A179" s="644">
        <v>148</v>
      </c>
      <c r="B179" s="642" t="s">
        <v>14697</v>
      </c>
      <c r="C179" s="643" t="s">
        <v>14570</v>
      </c>
      <c r="D179" s="643" t="s">
        <v>14247</v>
      </c>
      <c r="E179" s="645">
        <v>200</v>
      </c>
      <c r="F179" s="643" t="s">
        <v>5929</v>
      </c>
      <c r="G179" s="643" t="s">
        <v>14694</v>
      </c>
      <c r="H179" s="643" t="s">
        <v>14573</v>
      </c>
      <c r="I179" s="643" t="s">
        <v>14574</v>
      </c>
    </row>
    <row r="180" spans="1:9" ht="19.5" customHeight="1">
      <c r="A180" s="644">
        <v>149</v>
      </c>
      <c r="B180" s="642" t="s">
        <v>14698</v>
      </c>
      <c r="C180" s="643" t="s">
        <v>14570</v>
      </c>
      <c r="D180" s="643" t="s">
        <v>14247</v>
      </c>
      <c r="E180" s="645">
        <v>50</v>
      </c>
      <c r="F180" s="643" t="s">
        <v>877</v>
      </c>
      <c r="G180" s="643" t="s">
        <v>14694</v>
      </c>
      <c r="H180" s="643">
        <v>2337499</v>
      </c>
      <c r="I180" s="643" t="s">
        <v>14574</v>
      </c>
    </row>
    <row r="181" spans="1:9" ht="19.5" customHeight="1">
      <c r="A181" s="644">
        <v>150</v>
      </c>
      <c r="B181" s="642" t="s">
        <v>14699</v>
      </c>
      <c r="C181" s="643" t="s">
        <v>14588</v>
      </c>
      <c r="D181" s="643" t="s">
        <v>14247</v>
      </c>
      <c r="E181" s="645">
        <v>200</v>
      </c>
      <c r="F181" s="643" t="s">
        <v>878</v>
      </c>
      <c r="G181" s="643" t="s">
        <v>14694</v>
      </c>
      <c r="H181" s="643" t="s">
        <v>14695</v>
      </c>
      <c r="I181" s="643" t="s">
        <v>14696</v>
      </c>
    </row>
    <row r="182" spans="1:9" ht="19.5" customHeight="1">
      <c r="A182" s="644">
        <v>151</v>
      </c>
      <c r="B182" s="642" t="s">
        <v>14700</v>
      </c>
      <c r="C182" s="643" t="s">
        <v>14570</v>
      </c>
      <c r="D182" s="643" t="s">
        <v>14247</v>
      </c>
      <c r="E182" s="645">
        <v>200</v>
      </c>
      <c r="F182" s="643" t="s">
        <v>5929</v>
      </c>
      <c r="G182" s="643" t="s">
        <v>14694</v>
      </c>
      <c r="H182" s="643" t="s">
        <v>14573</v>
      </c>
      <c r="I182" s="643" t="s">
        <v>14574</v>
      </c>
    </row>
    <row r="183" spans="1:9" ht="19.5" customHeight="1">
      <c r="A183" s="644">
        <v>152</v>
      </c>
      <c r="B183" s="642" t="s">
        <v>14701</v>
      </c>
      <c r="C183" s="643" t="s">
        <v>14570</v>
      </c>
      <c r="D183" s="643" t="s">
        <v>14247</v>
      </c>
      <c r="E183" s="645">
        <v>200</v>
      </c>
      <c r="F183" s="643" t="s">
        <v>5929</v>
      </c>
      <c r="G183" s="643" t="s">
        <v>14694</v>
      </c>
      <c r="H183" s="643" t="s">
        <v>14573</v>
      </c>
      <c r="I183" s="643" t="s">
        <v>14574</v>
      </c>
    </row>
    <row r="184" spans="1:9" ht="19.5" customHeight="1">
      <c r="A184" s="644">
        <v>153</v>
      </c>
      <c r="B184" s="642" t="s">
        <v>14702</v>
      </c>
      <c r="C184" s="643" t="s">
        <v>14570</v>
      </c>
      <c r="D184" s="643" t="s">
        <v>14247</v>
      </c>
      <c r="E184" s="645">
        <v>200</v>
      </c>
      <c r="F184" s="643" t="s">
        <v>5929</v>
      </c>
      <c r="G184" s="643" t="s">
        <v>14694</v>
      </c>
      <c r="H184" s="643" t="s">
        <v>14573</v>
      </c>
      <c r="I184" s="643" t="s">
        <v>14574</v>
      </c>
    </row>
    <row r="185" spans="1:9" ht="19.5" customHeight="1">
      <c r="A185" s="644">
        <v>154</v>
      </c>
      <c r="B185" s="642" t="s">
        <v>14703</v>
      </c>
      <c r="C185" s="643" t="s">
        <v>14326</v>
      </c>
      <c r="D185" s="643" t="s">
        <v>14247</v>
      </c>
      <c r="E185" s="645">
        <v>200</v>
      </c>
      <c r="F185" s="643" t="s">
        <v>878</v>
      </c>
      <c r="G185" s="643" t="s">
        <v>14694</v>
      </c>
      <c r="H185" s="643" t="s">
        <v>14704</v>
      </c>
      <c r="I185" s="643" t="s">
        <v>14705</v>
      </c>
    </row>
    <row r="186" spans="1:9" ht="19.5" customHeight="1">
      <c r="A186" s="644">
        <v>155</v>
      </c>
      <c r="B186" s="642" t="s">
        <v>14706</v>
      </c>
      <c r="C186" s="643" t="s">
        <v>14326</v>
      </c>
      <c r="D186" s="643" t="s">
        <v>14247</v>
      </c>
      <c r="E186" s="645">
        <v>200</v>
      </c>
      <c r="F186" s="643" t="s">
        <v>878</v>
      </c>
      <c r="G186" s="643" t="s">
        <v>14694</v>
      </c>
      <c r="H186" s="643" t="s">
        <v>14695</v>
      </c>
      <c r="I186" s="643" t="s">
        <v>14696</v>
      </c>
    </row>
    <row r="187" spans="1:9" ht="19.5" customHeight="1">
      <c r="A187" s="644"/>
      <c r="B187" s="642" t="s">
        <v>14707</v>
      </c>
      <c r="C187" s="643"/>
      <c r="D187" s="643"/>
      <c r="E187" s="645"/>
      <c r="F187" s="643"/>
      <c r="G187" s="643"/>
      <c r="H187" s="643"/>
      <c r="I187" s="643"/>
    </row>
    <row r="188" spans="1:9" ht="19.5" customHeight="1">
      <c r="A188" s="644">
        <v>156</v>
      </c>
      <c r="B188" s="642" t="s">
        <v>14708</v>
      </c>
      <c r="C188" s="643" t="s">
        <v>14326</v>
      </c>
      <c r="D188" s="643" t="s">
        <v>14247</v>
      </c>
      <c r="E188" s="645">
        <v>200</v>
      </c>
      <c r="F188" s="643" t="s">
        <v>878</v>
      </c>
      <c r="G188" s="643" t="s">
        <v>14694</v>
      </c>
      <c r="H188" s="643" t="s">
        <v>14573</v>
      </c>
      <c r="I188" s="643" t="s">
        <v>14574</v>
      </c>
    </row>
    <row r="189" spans="1:9" ht="19.5" customHeight="1">
      <c r="A189" s="644">
        <v>157</v>
      </c>
      <c r="B189" s="642" t="s">
        <v>14709</v>
      </c>
      <c r="C189" s="643" t="s">
        <v>14570</v>
      </c>
      <c r="D189" s="643" t="s">
        <v>14247</v>
      </c>
      <c r="E189" s="645">
        <v>100</v>
      </c>
      <c r="F189" s="643" t="s">
        <v>14618</v>
      </c>
      <c r="G189" s="643" t="s">
        <v>14710</v>
      </c>
      <c r="H189" s="643" t="s">
        <v>14573</v>
      </c>
      <c r="I189" s="643" t="s">
        <v>14574</v>
      </c>
    </row>
    <row r="190" spans="1:9" ht="19.5" customHeight="1">
      <c r="A190" s="644">
        <v>158</v>
      </c>
      <c r="B190" s="642" t="s">
        <v>14711</v>
      </c>
      <c r="C190" s="643" t="s">
        <v>14326</v>
      </c>
      <c r="D190" s="643" t="s">
        <v>14247</v>
      </c>
      <c r="E190" s="645">
        <v>1500</v>
      </c>
      <c r="F190" s="643" t="s">
        <v>878</v>
      </c>
      <c r="G190" s="643" t="s">
        <v>14710</v>
      </c>
      <c r="H190" s="643" t="s">
        <v>14712</v>
      </c>
      <c r="I190" s="643" t="s">
        <v>14713</v>
      </c>
    </row>
    <row r="191" spans="1:9" ht="19.5" customHeight="1">
      <c r="A191" s="644">
        <v>159</v>
      </c>
      <c r="B191" s="642" t="s">
        <v>14714</v>
      </c>
      <c r="C191" s="643" t="s">
        <v>14570</v>
      </c>
      <c r="D191" s="643" t="s">
        <v>14247</v>
      </c>
      <c r="E191" s="645">
        <v>100</v>
      </c>
      <c r="F191" s="643" t="s">
        <v>14618</v>
      </c>
      <c r="G191" s="643" t="s">
        <v>14710</v>
      </c>
      <c r="H191" s="643" t="s">
        <v>14573</v>
      </c>
      <c r="I191" s="643" t="s">
        <v>14574</v>
      </c>
    </row>
    <row r="192" spans="1:9" ht="19.5" customHeight="1">
      <c r="A192" s="644">
        <v>160</v>
      </c>
      <c r="B192" s="642" t="s">
        <v>14715</v>
      </c>
      <c r="C192" s="643" t="s">
        <v>14570</v>
      </c>
      <c r="D192" s="643" t="s">
        <v>14247</v>
      </c>
      <c r="E192" s="645">
        <v>100</v>
      </c>
      <c r="F192" s="643" t="s">
        <v>14618</v>
      </c>
      <c r="G192" s="643" t="s">
        <v>14710</v>
      </c>
      <c r="H192" s="643" t="s">
        <v>14573</v>
      </c>
      <c r="I192" s="643" t="s">
        <v>14574</v>
      </c>
    </row>
    <row r="193" spans="1:9" ht="19.5" customHeight="1">
      <c r="A193" s="644">
        <v>161</v>
      </c>
      <c r="B193" s="642" t="s">
        <v>14716</v>
      </c>
      <c r="C193" s="643" t="s">
        <v>14353</v>
      </c>
      <c r="D193" s="643" t="s">
        <v>14257</v>
      </c>
      <c r="E193" s="645">
        <v>1000</v>
      </c>
      <c r="F193" s="643" t="s">
        <v>14618</v>
      </c>
      <c r="G193" s="643" t="s">
        <v>14717</v>
      </c>
      <c r="H193" s="643" t="s">
        <v>14718</v>
      </c>
      <c r="I193" s="643" t="s">
        <v>14719</v>
      </c>
    </row>
    <row r="194" spans="1:9" ht="19.5" customHeight="1">
      <c r="A194" s="644">
        <v>162</v>
      </c>
      <c r="B194" s="642" t="s">
        <v>14720</v>
      </c>
      <c r="C194" s="643" t="s">
        <v>14353</v>
      </c>
      <c r="D194" s="643" t="s">
        <v>14721</v>
      </c>
      <c r="E194" s="645">
        <v>500</v>
      </c>
      <c r="F194" s="643" t="s">
        <v>4840</v>
      </c>
      <c r="G194" s="643" t="s">
        <v>14717</v>
      </c>
      <c r="H194" s="643" t="s">
        <v>14718</v>
      </c>
      <c r="I194" s="643" t="s">
        <v>14719</v>
      </c>
    </row>
    <row r="195" spans="1:9" ht="19.5" customHeight="1">
      <c r="A195" s="644">
        <v>163</v>
      </c>
      <c r="B195" s="642" t="s">
        <v>14722</v>
      </c>
      <c r="C195" s="643" t="s">
        <v>14570</v>
      </c>
      <c r="D195" s="643" t="s">
        <v>14723</v>
      </c>
      <c r="E195" s="645">
        <v>1500</v>
      </c>
      <c r="F195" s="643" t="s">
        <v>14618</v>
      </c>
      <c r="G195" s="643" t="s">
        <v>14717</v>
      </c>
      <c r="H195" s="643" t="s">
        <v>14724</v>
      </c>
      <c r="I195" s="643" t="s">
        <v>14725</v>
      </c>
    </row>
    <row r="196" spans="1:9" ht="19.5" customHeight="1">
      <c r="A196" s="644">
        <v>164</v>
      </c>
      <c r="B196" s="642" t="s">
        <v>14726</v>
      </c>
      <c r="C196" s="643" t="s">
        <v>14570</v>
      </c>
      <c r="D196" s="643" t="s">
        <v>14723</v>
      </c>
      <c r="E196" s="645">
        <v>1500</v>
      </c>
      <c r="F196" s="643" t="s">
        <v>14618</v>
      </c>
      <c r="G196" s="643" t="s">
        <v>14717</v>
      </c>
      <c r="H196" s="643" t="s">
        <v>14727</v>
      </c>
      <c r="I196" s="643" t="s">
        <v>14728</v>
      </c>
    </row>
    <row r="197" spans="1:9" ht="19.5" customHeight="1">
      <c r="A197" s="644">
        <v>165</v>
      </c>
      <c r="B197" s="642" t="s">
        <v>14729</v>
      </c>
      <c r="C197" s="643" t="s">
        <v>14570</v>
      </c>
      <c r="D197" s="643" t="s">
        <v>14723</v>
      </c>
      <c r="E197" s="645">
        <v>2000</v>
      </c>
      <c r="F197" s="643" t="s">
        <v>14618</v>
      </c>
      <c r="G197" s="643" t="s">
        <v>14730</v>
      </c>
      <c r="H197" s="643" t="s">
        <v>14724</v>
      </c>
      <c r="I197" s="643" t="s">
        <v>14725</v>
      </c>
    </row>
    <row r="198" spans="1:9" ht="19.5" customHeight="1">
      <c r="A198" s="644">
        <v>166</v>
      </c>
      <c r="B198" s="642" t="s">
        <v>14731</v>
      </c>
      <c r="C198" s="643" t="s">
        <v>14570</v>
      </c>
      <c r="D198" s="643" t="s">
        <v>14723</v>
      </c>
      <c r="E198" s="645">
        <v>2000</v>
      </c>
      <c r="F198" s="643" t="s">
        <v>14618</v>
      </c>
      <c r="G198" s="643" t="s">
        <v>14730</v>
      </c>
      <c r="H198" s="643" t="s">
        <v>14727</v>
      </c>
      <c r="I198" s="643" t="s">
        <v>14728</v>
      </c>
    </row>
    <row r="199" spans="1:9" ht="19.5" customHeight="1">
      <c r="A199" s="644">
        <v>167</v>
      </c>
      <c r="B199" s="642" t="s">
        <v>14732</v>
      </c>
      <c r="C199" s="643" t="s">
        <v>14570</v>
      </c>
      <c r="D199" s="643" t="s">
        <v>14723</v>
      </c>
      <c r="E199" s="645">
        <v>3500</v>
      </c>
      <c r="F199" s="643" t="s">
        <v>14618</v>
      </c>
      <c r="G199" s="643" t="s">
        <v>14730</v>
      </c>
      <c r="H199" s="643" t="s">
        <v>14733</v>
      </c>
      <c r="I199" s="643" t="s">
        <v>14734</v>
      </c>
    </row>
    <row r="200" spans="1:9" ht="19.5" customHeight="1">
      <c r="A200" s="644">
        <v>168</v>
      </c>
      <c r="B200" s="642" t="s">
        <v>14735</v>
      </c>
      <c r="C200" s="643" t="s">
        <v>14570</v>
      </c>
      <c r="D200" s="643" t="s">
        <v>14723</v>
      </c>
      <c r="E200" s="645">
        <v>3500</v>
      </c>
      <c r="F200" s="643" t="s">
        <v>14618</v>
      </c>
      <c r="G200" s="643" t="s">
        <v>14730</v>
      </c>
      <c r="H200" s="643" t="s">
        <v>14736</v>
      </c>
      <c r="I200" s="643" t="s">
        <v>14737</v>
      </c>
    </row>
    <row r="201" spans="1:9" ht="19.5" customHeight="1">
      <c r="A201" s="644">
        <v>169</v>
      </c>
      <c r="B201" s="642" t="s">
        <v>14738</v>
      </c>
      <c r="C201" s="643" t="s">
        <v>14570</v>
      </c>
      <c r="D201" s="643" t="s">
        <v>14723</v>
      </c>
      <c r="E201" s="645">
        <v>3000</v>
      </c>
      <c r="F201" s="643" t="s">
        <v>14618</v>
      </c>
      <c r="G201" s="643" t="s">
        <v>14739</v>
      </c>
      <c r="H201" s="643" t="s">
        <v>14740</v>
      </c>
      <c r="I201" s="643" t="s">
        <v>14741</v>
      </c>
    </row>
    <row r="202" spans="1:9" ht="19.5" customHeight="1">
      <c r="A202" s="644">
        <v>170</v>
      </c>
      <c r="B202" s="642" t="s">
        <v>14742</v>
      </c>
      <c r="C202" s="643" t="s">
        <v>14570</v>
      </c>
      <c r="D202" s="643" t="s">
        <v>14723</v>
      </c>
      <c r="E202" s="645">
        <v>3000</v>
      </c>
      <c r="F202" s="643" t="s">
        <v>14618</v>
      </c>
      <c r="G202" s="643" t="s">
        <v>14739</v>
      </c>
      <c r="H202" s="643" t="s">
        <v>14743</v>
      </c>
      <c r="I202" s="643" t="s">
        <v>14744</v>
      </c>
    </row>
    <row r="203" spans="1:9" ht="19.5" customHeight="1">
      <c r="A203" s="644">
        <v>171</v>
      </c>
      <c r="B203" s="642" t="s">
        <v>14745</v>
      </c>
      <c r="C203" s="643" t="s">
        <v>14570</v>
      </c>
      <c r="D203" s="643" t="s">
        <v>14723</v>
      </c>
      <c r="E203" s="645">
        <v>3000</v>
      </c>
      <c r="F203" s="643" t="s">
        <v>14618</v>
      </c>
      <c r="G203" s="643" t="s">
        <v>14739</v>
      </c>
      <c r="H203" s="643" t="s">
        <v>14746</v>
      </c>
      <c r="I203" s="643" t="s">
        <v>14747</v>
      </c>
    </row>
    <row r="204" spans="1:9" ht="19.5" customHeight="1">
      <c r="A204" s="644"/>
      <c r="B204" s="642" t="s">
        <v>14747</v>
      </c>
      <c r="C204" s="643"/>
      <c r="D204" s="643"/>
      <c r="E204" s="645"/>
      <c r="F204" s="643"/>
      <c r="G204" s="643"/>
      <c r="H204" s="643"/>
      <c r="I204" s="643"/>
    </row>
    <row r="205" spans="1:9" ht="19.5" customHeight="1">
      <c r="A205" s="644">
        <v>172</v>
      </c>
      <c r="B205" s="642" t="s">
        <v>14748</v>
      </c>
      <c r="C205" s="643" t="s">
        <v>14570</v>
      </c>
      <c r="D205" s="643" t="s">
        <v>14723</v>
      </c>
      <c r="E205" s="645">
        <v>3000</v>
      </c>
      <c r="F205" s="643" t="s">
        <v>14618</v>
      </c>
      <c r="G205" s="643" t="s">
        <v>14739</v>
      </c>
      <c r="H205" s="643" t="s">
        <v>14749</v>
      </c>
      <c r="I205" s="643" t="s">
        <v>14750</v>
      </c>
    </row>
    <row r="206" spans="1:9" ht="19.5" customHeight="1">
      <c r="A206" s="644"/>
      <c r="B206" s="642" t="s">
        <v>14750</v>
      </c>
      <c r="C206" s="643"/>
      <c r="D206" s="643"/>
      <c r="E206" s="645"/>
      <c r="F206" s="643"/>
      <c r="G206" s="643"/>
      <c r="H206" s="643"/>
      <c r="I206" s="643"/>
    </row>
    <row r="207" spans="1:9" ht="19.5" customHeight="1">
      <c r="A207" s="644">
        <v>173</v>
      </c>
      <c r="B207" s="642" t="s">
        <v>14751</v>
      </c>
      <c r="C207" s="643" t="s">
        <v>14570</v>
      </c>
      <c r="D207" s="643" t="s">
        <v>14723</v>
      </c>
      <c r="E207" s="645">
        <v>3500</v>
      </c>
      <c r="F207" s="643" t="s">
        <v>14618</v>
      </c>
      <c r="G207" s="643" t="s">
        <v>14739</v>
      </c>
      <c r="H207" s="643" t="s">
        <v>14733</v>
      </c>
      <c r="I207" s="643" t="s">
        <v>14734</v>
      </c>
    </row>
    <row r="208" spans="1:9" ht="19.5" customHeight="1">
      <c r="A208" s="644"/>
      <c r="B208" s="642" t="s">
        <v>14752</v>
      </c>
      <c r="C208" s="643"/>
      <c r="D208" s="643"/>
      <c r="E208" s="645"/>
      <c r="F208" s="643"/>
      <c r="G208" s="643"/>
      <c r="H208" s="643"/>
      <c r="I208" s="643"/>
    </row>
    <row r="209" spans="1:9" ht="19.5" customHeight="1">
      <c r="A209" s="644">
        <v>174</v>
      </c>
      <c r="B209" s="642" t="s">
        <v>14753</v>
      </c>
      <c r="C209" s="643" t="s">
        <v>14570</v>
      </c>
      <c r="D209" s="643" t="s">
        <v>14723</v>
      </c>
      <c r="E209" s="645">
        <v>3500</v>
      </c>
      <c r="F209" s="643" t="s">
        <v>14618</v>
      </c>
      <c r="G209" s="643" t="s">
        <v>14739</v>
      </c>
      <c r="H209" s="643" t="s">
        <v>14736</v>
      </c>
      <c r="I209" s="643" t="s">
        <v>14737</v>
      </c>
    </row>
    <row r="210" spans="1:9" ht="19.5" customHeight="1">
      <c r="A210" s="644"/>
      <c r="B210" s="642" t="s">
        <v>14754</v>
      </c>
      <c r="C210" s="643"/>
      <c r="D210" s="643"/>
      <c r="E210" s="645"/>
      <c r="F210" s="643"/>
      <c r="G210" s="643"/>
      <c r="H210" s="643"/>
      <c r="I210" s="643"/>
    </row>
    <row r="211" spans="1:9" ht="19.5" customHeight="1">
      <c r="A211" s="644">
        <v>175</v>
      </c>
      <c r="B211" s="642" t="s">
        <v>14755</v>
      </c>
      <c r="C211" s="643" t="s">
        <v>14326</v>
      </c>
      <c r="D211" s="643" t="s">
        <v>14721</v>
      </c>
      <c r="E211" s="645">
        <v>3500</v>
      </c>
      <c r="F211" s="643" t="s">
        <v>878</v>
      </c>
      <c r="G211" s="643" t="s">
        <v>14756</v>
      </c>
      <c r="H211" s="643" t="s">
        <v>14757</v>
      </c>
      <c r="I211" s="643" t="s">
        <v>14758</v>
      </c>
    </row>
    <row r="212" spans="1:9" ht="19.5" customHeight="1">
      <c r="A212" s="644">
        <v>176</v>
      </c>
      <c r="B212" s="642" t="s">
        <v>14759</v>
      </c>
      <c r="C212" s="643" t="s">
        <v>14326</v>
      </c>
      <c r="D212" s="643" t="s">
        <v>14721</v>
      </c>
      <c r="E212" s="645">
        <v>3500</v>
      </c>
      <c r="F212" s="643" t="s">
        <v>878</v>
      </c>
      <c r="G212" s="643" t="s">
        <v>14756</v>
      </c>
      <c r="H212" s="643" t="s">
        <v>14760</v>
      </c>
      <c r="I212" s="643" t="s">
        <v>14761</v>
      </c>
    </row>
    <row r="213" spans="1:9" ht="19.5" customHeight="1">
      <c r="A213" s="644"/>
      <c r="B213" s="642" t="s">
        <v>14762</v>
      </c>
      <c r="C213" s="643"/>
      <c r="D213" s="643"/>
      <c r="E213" s="645"/>
      <c r="F213" s="643"/>
      <c r="G213" s="643"/>
      <c r="H213" s="643"/>
      <c r="I213" s="643"/>
    </row>
    <row r="214" spans="1:9" ht="19.5" customHeight="1">
      <c r="A214" s="644">
        <v>177</v>
      </c>
      <c r="B214" s="642" t="s">
        <v>14763</v>
      </c>
      <c r="C214" s="643" t="s">
        <v>14326</v>
      </c>
      <c r="D214" s="643" t="s">
        <v>14721</v>
      </c>
      <c r="E214" s="645">
        <v>3500</v>
      </c>
      <c r="F214" s="643" t="s">
        <v>878</v>
      </c>
      <c r="G214" s="643" t="s">
        <v>14756</v>
      </c>
      <c r="H214" s="643" t="s">
        <v>14764</v>
      </c>
      <c r="I214" s="643" t="s">
        <v>14765</v>
      </c>
    </row>
    <row r="215" spans="1:9" ht="19.5" customHeight="1">
      <c r="A215" s="644">
        <v>178</v>
      </c>
      <c r="B215" s="642" t="s">
        <v>14766</v>
      </c>
      <c r="C215" s="643" t="s">
        <v>14326</v>
      </c>
      <c r="D215" s="643" t="s">
        <v>14721</v>
      </c>
      <c r="E215" s="645">
        <v>3500</v>
      </c>
      <c r="F215" s="643" t="s">
        <v>878</v>
      </c>
      <c r="G215" s="643" t="s">
        <v>14756</v>
      </c>
      <c r="H215" s="643" t="s">
        <v>14767</v>
      </c>
      <c r="I215" s="643" t="s">
        <v>14768</v>
      </c>
    </row>
    <row r="216" spans="1:9" ht="19.5" customHeight="1">
      <c r="A216" s="644">
        <v>179</v>
      </c>
      <c r="B216" s="642" t="s">
        <v>14769</v>
      </c>
      <c r="C216" s="643" t="s">
        <v>14326</v>
      </c>
      <c r="D216" s="643" t="s">
        <v>14721</v>
      </c>
      <c r="E216" s="645">
        <v>3500</v>
      </c>
      <c r="F216" s="643" t="s">
        <v>878</v>
      </c>
      <c r="G216" s="643" t="s">
        <v>14756</v>
      </c>
      <c r="H216" s="643" t="s">
        <v>14770</v>
      </c>
      <c r="I216" s="643" t="s">
        <v>14771</v>
      </c>
    </row>
    <row r="217" spans="1:9" ht="19.5" customHeight="1">
      <c r="A217" s="644"/>
      <c r="B217" s="642" t="s">
        <v>14772</v>
      </c>
      <c r="C217" s="643"/>
      <c r="D217" s="643"/>
      <c r="E217" s="645"/>
      <c r="F217" s="643"/>
      <c r="G217" s="643"/>
      <c r="H217" s="643"/>
      <c r="I217" s="643"/>
    </row>
    <row r="218" spans="1:9" ht="19.5" customHeight="1">
      <c r="A218" s="644">
        <v>180</v>
      </c>
      <c r="B218" s="642" t="s">
        <v>14773</v>
      </c>
      <c r="C218" s="643" t="s">
        <v>14326</v>
      </c>
      <c r="D218" s="643" t="s">
        <v>14247</v>
      </c>
      <c r="E218" s="645">
        <v>1500</v>
      </c>
      <c r="F218" s="643" t="s">
        <v>878</v>
      </c>
      <c r="G218" s="643" t="s">
        <v>14756</v>
      </c>
      <c r="H218" s="643" t="s">
        <v>14774</v>
      </c>
      <c r="I218" s="643" t="s">
        <v>14775</v>
      </c>
    </row>
    <row r="219" spans="1:9" ht="19.5" customHeight="1">
      <c r="A219" s="644">
        <v>181</v>
      </c>
      <c r="B219" s="642" t="s">
        <v>14776</v>
      </c>
      <c r="C219" s="643" t="s">
        <v>14326</v>
      </c>
      <c r="D219" s="643" t="s">
        <v>14247</v>
      </c>
      <c r="E219" s="645">
        <v>1500</v>
      </c>
      <c r="F219" s="643" t="s">
        <v>878</v>
      </c>
      <c r="G219" s="643" t="s">
        <v>14756</v>
      </c>
      <c r="H219" s="643" t="s">
        <v>14777</v>
      </c>
      <c r="I219" s="643" t="s">
        <v>14778</v>
      </c>
    </row>
    <row r="220" spans="1:9" ht="19.5" customHeight="1">
      <c r="A220" s="644">
        <v>182</v>
      </c>
      <c r="B220" s="642" t="s">
        <v>14779</v>
      </c>
      <c r="C220" s="643" t="s">
        <v>14326</v>
      </c>
      <c r="D220" s="643" t="s">
        <v>14247</v>
      </c>
      <c r="E220" s="645">
        <v>1500</v>
      </c>
      <c r="F220" s="643" t="s">
        <v>878</v>
      </c>
      <c r="G220" s="643" t="s">
        <v>14756</v>
      </c>
      <c r="H220" s="643" t="s">
        <v>14780</v>
      </c>
      <c r="I220" s="643" t="s">
        <v>14779</v>
      </c>
    </row>
    <row r="221" spans="1:9" ht="19.5" customHeight="1">
      <c r="A221" s="644">
        <v>183</v>
      </c>
      <c r="B221" s="642" t="s">
        <v>14781</v>
      </c>
      <c r="C221" s="643" t="s">
        <v>14570</v>
      </c>
      <c r="D221" s="643" t="s">
        <v>14247</v>
      </c>
      <c r="E221" s="645">
        <v>3500</v>
      </c>
      <c r="F221" s="643" t="s">
        <v>878</v>
      </c>
      <c r="G221" s="643" t="s">
        <v>14756</v>
      </c>
      <c r="H221" s="643" t="s">
        <v>14782</v>
      </c>
      <c r="I221" s="643" t="s">
        <v>14783</v>
      </c>
    </row>
    <row r="222" spans="1:9" ht="19.5" customHeight="1">
      <c r="A222" s="644">
        <v>184</v>
      </c>
      <c r="B222" s="642" t="s">
        <v>14784</v>
      </c>
      <c r="C222" s="643" t="s">
        <v>14570</v>
      </c>
      <c r="D222" s="643" t="s">
        <v>14247</v>
      </c>
      <c r="E222" s="645">
        <v>3500</v>
      </c>
      <c r="F222" s="643" t="s">
        <v>878</v>
      </c>
      <c r="G222" s="643" t="s">
        <v>14756</v>
      </c>
      <c r="H222" s="643" t="s">
        <v>14785</v>
      </c>
      <c r="I222" s="643" t="s">
        <v>14786</v>
      </c>
    </row>
    <row r="223" spans="1:9" ht="19.5" customHeight="1">
      <c r="A223" s="644">
        <v>185</v>
      </c>
      <c r="B223" s="642" t="s">
        <v>14787</v>
      </c>
      <c r="C223" s="643" t="s">
        <v>14570</v>
      </c>
      <c r="D223" s="643" t="s">
        <v>14247</v>
      </c>
      <c r="E223" s="645">
        <v>3500</v>
      </c>
      <c r="F223" s="643" t="s">
        <v>878</v>
      </c>
      <c r="G223" s="643" t="s">
        <v>14756</v>
      </c>
      <c r="H223" s="643" t="s">
        <v>14788</v>
      </c>
      <c r="I223" s="643" t="s">
        <v>14789</v>
      </c>
    </row>
    <row r="224" spans="1:9" ht="19.5" customHeight="1">
      <c r="A224" s="644">
        <v>186</v>
      </c>
      <c r="B224" s="642" t="s">
        <v>14790</v>
      </c>
      <c r="C224" s="643" t="s">
        <v>14570</v>
      </c>
      <c r="D224" s="643" t="s">
        <v>14247</v>
      </c>
      <c r="E224" s="645">
        <v>3500</v>
      </c>
      <c r="F224" s="643" t="s">
        <v>878</v>
      </c>
      <c r="G224" s="643" t="s">
        <v>14756</v>
      </c>
      <c r="H224" s="643" t="s">
        <v>14791</v>
      </c>
      <c r="I224" s="643" t="s">
        <v>14792</v>
      </c>
    </row>
    <row r="225" spans="1:9" ht="19.5" customHeight="1">
      <c r="A225" s="644">
        <v>187</v>
      </c>
      <c r="B225" s="642" t="s">
        <v>14793</v>
      </c>
      <c r="C225" s="643" t="s">
        <v>14570</v>
      </c>
      <c r="D225" s="643" t="s">
        <v>14247</v>
      </c>
      <c r="E225" s="645">
        <v>3500</v>
      </c>
      <c r="F225" s="643" t="s">
        <v>878</v>
      </c>
      <c r="G225" s="643" t="s">
        <v>14756</v>
      </c>
      <c r="H225" s="643" t="s">
        <v>14794</v>
      </c>
      <c r="I225" s="643" t="s">
        <v>14795</v>
      </c>
    </row>
    <row r="226" spans="1:9" ht="19.5" customHeight="1">
      <c r="A226" s="644">
        <v>188</v>
      </c>
      <c r="B226" s="642" t="s">
        <v>14796</v>
      </c>
      <c r="C226" s="643" t="s">
        <v>14353</v>
      </c>
      <c r="D226" s="643" t="s">
        <v>14797</v>
      </c>
      <c r="E226" s="645">
        <v>200</v>
      </c>
      <c r="F226" s="643" t="s">
        <v>878</v>
      </c>
      <c r="G226" s="643" t="s">
        <v>14798</v>
      </c>
      <c r="H226" s="643" t="s">
        <v>14799</v>
      </c>
      <c r="I226" s="643" t="s">
        <v>14800</v>
      </c>
    </row>
    <row r="227" spans="1:9" ht="19.5" customHeight="1">
      <c r="A227" s="644">
        <v>189</v>
      </c>
      <c r="B227" s="642" t="s">
        <v>14801</v>
      </c>
      <c r="C227" s="643" t="s">
        <v>14802</v>
      </c>
      <c r="D227" s="643" t="s">
        <v>14797</v>
      </c>
      <c r="E227" s="645">
        <v>200</v>
      </c>
      <c r="F227" s="643" t="s">
        <v>878</v>
      </c>
      <c r="G227" s="643" t="s">
        <v>14798</v>
      </c>
      <c r="H227" s="643" t="s">
        <v>14799</v>
      </c>
      <c r="I227" s="643" t="s">
        <v>14800</v>
      </c>
    </row>
    <row r="228" spans="1:9" ht="19.5" customHeight="1">
      <c r="A228" s="644">
        <v>190</v>
      </c>
      <c r="B228" s="642" t="s">
        <v>14803</v>
      </c>
      <c r="C228" s="643" t="s">
        <v>14423</v>
      </c>
      <c r="D228" s="643" t="s">
        <v>14797</v>
      </c>
      <c r="E228" s="645">
        <v>200</v>
      </c>
      <c r="F228" s="643" t="s">
        <v>878</v>
      </c>
      <c r="G228" s="643" t="s">
        <v>14798</v>
      </c>
      <c r="H228" s="643" t="s">
        <v>14799</v>
      </c>
      <c r="I228" s="643" t="s">
        <v>14800</v>
      </c>
    </row>
    <row r="229" spans="1:9" ht="19.5" customHeight="1">
      <c r="A229" s="644">
        <v>191</v>
      </c>
      <c r="B229" s="642" t="s">
        <v>14804</v>
      </c>
      <c r="C229" s="643" t="s">
        <v>14805</v>
      </c>
      <c r="D229" s="643" t="s">
        <v>14797</v>
      </c>
      <c r="E229" s="645">
        <v>200</v>
      </c>
      <c r="F229" s="643" t="s">
        <v>878</v>
      </c>
      <c r="G229" s="643" t="s">
        <v>14798</v>
      </c>
      <c r="H229" s="643" t="s">
        <v>14799</v>
      </c>
      <c r="I229" s="643" t="s">
        <v>14800</v>
      </c>
    </row>
    <row r="230" spans="1:9" ht="19.5" customHeight="1">
      <c r="A230" s="644">
        <v>192</v>
      </c>
      <c r="B230" s="642" t="s">
        <v>14806</v>
      </c>
      <c r="C230" s="643" t="s">
        <v>14807</v>
      </c>
      <c r="D230" s="643" t="s">
        <v>14808</v>
      </c>
      <c r="E230" s="645">
        <v>200</v>
      </c>
      <c r="F230" s="643" t="s">
        <v>878</v>
      </c>
      <c r="G230" s="643" t="s">
        <v>14798</v>
      </c>
      <c r="H230" s="643" t="s">
        <v>14809</v>
      </c>
      <c r="I230" s="643" t="s">
        <v>14810</v>
      </c>
    </row>
    <row r="231" spans="1:9" ht="19.5" customHeight="1">
      <c r="A231" s="644">
        <v>193</v>
      </c>
      <c r="B231" s="642" t="s">
        <v>14811</v>
      </c>
      <c r="C231" s="643" t="s">
        <v>14812</v>
      </c>
      <c r="D231" s="643" t="s">
        <v>14797</v>
      </c>
      <c r="E231" s="645">
        <v>200</v>
      </c>
      <c r="F231" s="643" t="s">
        <v>878</v>
      </c>
      <c r="G231" s="643" t="s">
        <v>14798</v>
      </c>
      <c r="H231" s="643" t="s">
        <v>14813</v>
      </c>
      <c r="I231" s="643" t="s">
        <v>14814</v>
      </c>
    </row>
    <row r="232" spans="1:9" ht="19.5" customHeight="1">
      <c r="A232" s="644">
        <v>194</v>
      </c>
      <c r="B232" s="642" t="s">
        <v>14815</v>
      </c>
      <c r="C232" s="643" t="s">
        <v>14802</v>
      </c>
      <c r="D232" s="643" t="s">
        <v>14808</v>
      </c>
      <c r="E232" s="645">
        <v>200</v>
      </c>
      <c r="F232" s="643" t="s">
        <v>878</v>
      </c>
      <c r="G232" s="643" t="s">
        <v>14798</v>
      </c>
      <c r="H232" s="643" t="s">
        <v>14809</v>
      </c>
      <c r="I232" s="643" t="s">
        <v>14810</v>
      </c>
    </row>
    <row r="233" spans="1:9" ht="19.5" customHeight="1">
      <c r="A233" s="644">
        <v>195</v>
      </c>
      <c r="B233" s="642" t="s">
        <v>14816</v>
      </c>
      <c r="C233" s="643" t="s">
        <v>14198</v>
      </c>
      <c r="D233" s="643" t="s">
        <v>14808</v>
      </c>
      <c r="E233" s="645">
        <v>200</v>
      </c>
      <c r="F233" s="643" t="s">
        <v>878</v>
      </c>
      <c r="G233" s="643" t="s">
        <v>14798</v>
      </c>
      <c r="H233" s="643" t="s">
        <v>14809</v>
      </c>
      <c r="I233" s="643" t="s">
        <v>14810</v>
      </c>
    </row>
    <row r="234" spans="1:9" ht="19.5" customHeight="1">
      <c r="A234" s="644">
        <v>196</v>
      </c>
      <c r="B234" s="642" t="s">
        <v>14817</v>
      </c>
      <c r="C234" s="643" t="s">
        <v>14198</v>
      </c>
      <c r="D234" s="643" t="s">
        <v>14797</v>
      </c>
      <c r="E234" s="645">
        <v>200</v>
      </c>
      <c r="F234" s="643" t="s">
        <v>878</v>
      </c>
      <c r="G234" s="643" t="s">
        <v>14798</v>
      </c>
      <c r="H234" s="643" t="s">
        <v>14799</v>
      </c>
      <c r="I234" s="643" t="s">
        <v>14800</v>
      </c>
    </row>
    <row r="235" spans="1:9" ht="19.5" customHeight="1">
      <c r="A235" s="644">
        <v>197</v>
      </c>
      <c r="B235" s="642" t="s">
        <v>14818</v>
      </c>
      <c r="C235" s="643" t="s">
        <v>14286</v>
      </c>
      <c r="D235" s="643" t="s">
        <v>14797</v>
      </c>
      <c r="E235" s="645">
        <v>200</v>
      </c>
      <c r="F235" s="643" t="s">
        <v>878</v>
      </c>
      <c r="G235" s="643" t="s">
        <v>14798</v>
      </c>
      <c r="H235" s="643" t="s">
        <v>14799</v>
      </c>
      <c r="I235" s="643" t="s">
        <v>14800</v>
      </c>
    </row>
    <row r="236" spans="1:9" ht="19.5" customHeight="1">
      <c r="A236" s="644">
        <v>198</v>
      </c>
      <c r="B236" s="642" t="s">
        <v>14819</v>
      </c>
      <c r="C236" s="643" t="s">
        <v>14246</v>
      </c>
      <c r="D236" s="643" t="s">
        <v>14820</v>
      </c>
      <c r="E236" s="645">
        <v>350</v>
      </c>
      <c r="F236" s="643" t="s">
        <v>878</v>
      </c>
      <c r="G236" s="643" t="s">
        <v>14821</v>
      </c>
      <c r="H236" s="643" t="s">
        <v>14799</v>
      </c>
      <c r="I236" s="643" t="s">
        <v>14800</v>
      </c>
    </row>
    <row r="237" spans="1:9" ht="19.5" customHeight="1">
      <c r="A237" s="644">
        <v>199</v>
      </c>
      <c r="B237" s="642" t="s">
        <v>14822</v>
      </c>
      <c r="C237" s="643" t="s">
        <v>14823</v>
      </c>
      <c r="D237" s="643" t="s">
        <v>14824</v>
      </c>
      <c r="E237" s="645">
        <v>650</v>
      </c>
      <c r="F237" s="643" t="s">
        <v>5929</v>
      </c>
      <c r="G237" s="643" t="s">
        <v>14825</v>
      </c>
      <c r="H237" s="643" t="s">
        <v>14826</v>
      </c>
      <c r="I237" s="643" t="s">
        <v>14827</v>
      </c>
    </row>
    <row r="238" spans="1:9" ht="19.5" customHeight="1">
      <c r="A238" s="644">
        <v>200</v>
      </c>
      <c r="B238" s="642" t="s">
        <v>14828</v>
      </c>
      <c r="C238" s="643" t="s">
        <v>14428</v>
      </c>
      <c r="D238" s="643" t="s">
        <v>14199</v>
      </c>
      <c r="E238" s="645">
        <v>50</v>
      </c>
      <c r="F238" s="643" t="s">
        <v>877</v>
      </c>
      <c r="G238" s="643" t="s">
        <v>14825</v>
      </c>
      <c r="H238" s="643" t="s">
        <v>14216</v>
      </c>
      <c r="I238" s="643" t="s">
        <v>14217</v>
      </c>
    </row>
    <row r="239" spans="1:9" ht="19.5" customHeight="1">
      <c r="A239" s="644">
        <v>201</v>
      </c>
      <c r="B239" s="642" t="s">
        <v>14829</v>
      </c>
      <c r="C239" s="643" t="s">
        <v>14830</v>
      </c>
      <c r="D239" s="643" t="s">
        <v>14831</v>
      </c>
      <c r="E239" s="645">
        <v>200</v>
      </c>
      <c r="F239" s="643" t="s">
        <v>5929</v>
      </c>
      <c r="G239" s="643" t="s">
        <v>14825</v>
      </c>
      <c r="H239" s="643" t="s">
        <v>14832</v>
      </c>
      <c r="I239" s="643" t="s">
        <v>14833</v>
      </c>
    </row>
    <row r="240" spans="1:9" ht="19.5" customHeight="1">
      <c r="A240" s="644">
        <v>202</v>
      </c>
      <c r="B240" s="642" t="s">
        <v>14834</v>
      </c>
      <c r="C240" s="643" t="s">
        <v>14326</v>
      </c>
      <c r="D240" s="643" t="s">
        <v>14835</v>
      </c>
      <c r="E240" s="645">
        <v>350</v>
      </c>
      <c r="F240" s="643" t="s">
        <v>877</v>
      </c>
      <c r="G240" s="643" t="s">
        <v>14825</v>
      </c>
      <c r="H240" s="643" t="s">
        <v>14836</v>
      </c>
      <c r="I240" s="643" t="s">
        <v>14837</v>
      </c>
    </row>
    <row r="241" spans="1:9" ht="19.5" customHeight="1">
      <c r="A241" s="644">
        <v>203</v>
      </c>
      <c r="B241" s="642" t="s">
        <v>14838</v>
      </c>
      <c r="C241" s="643" t="s">
        <v>14839</v>
      </c>
      <c r="D241" s="643" t="s">
        <v>14429</v>
      </c>
      <c r="E241" s="645">
        <v>150</v>
      </c>
      <c r="F241" s="643" t="s">
        <v>5929</v>
      </c>
      <c r="G241" s="643" t="s">
        <v>14825</v>
      </c>
      <c r="H241" s="643" t="s">
        <v>14840</v>
      </c>
      <c r="I241" s="643" t="s">
        <v>14841</v>
      </c>
    </row>
    <row r="242" spans="1:9" ht="19.5" customHeight="1">
      <c r="A242" s="644">
        <v>204</v>
      </c>
      <c r="B242" s="642" t="s">
        <v>14842</v>
      </c>
      <c r="C242" s="643" t="s">
        <v>14839</v>
      </c>
      <c r="D242" s="643" t="s">
        <v>14843</v>
      </c>
      <c r="E242" s="645">
        <v>170</v>
      </c>
      <c r="F242" s="643" t="s">
        <v>5929</v>
      </c>
      <c r="G242" s="643" t="s">
        <v>14825</v>
      </c>
      <c r="H242" s="643" t="s">
        <v>14844</v>
      </c>
      <c r="I242" s="643" t="s">
        <v>14845</v>
      </c>
    </row>
    <row r="243" spans="1:9" ht="19.5" customHeight="1">
      <c r="A243" s="644">
        <v>205</v>
      </c>
      <c r="B243" s="642" t="s">
        <v>14846</v>
      </c>
      <c r="C243" s="643" t="s">
        <v>14428</v>
      </c>
      <c r="D243" s="643" t="s">
        <v>14847</v>
      </c>
      <c r="E243" s="645">
        <v>50</v>
      </c>
      <c r="F243" s="643" t="s">
        <v>877</v>
      </c>
      <c r="G243" s="643" t="s">
        <v>14825</v>
      </c>
      <c r="H243" s="643" t="s">
        <v>14848</v>
      </c>
      <c r="I243" s="643" t="s">
        <v>14849</v>
      </c>
    </row>
    <row r="244" spans="1:9" ht="19.5" customHeight="1">
      <c r="A244" s="644">
        <v>206</v>
      </c>
      <c r="B244" s="642" t="s">
        <v>14850</v>
      </c>
      <c r="C244" s="643" t="s">
        <v>14851</v>
      </c>
      <c r="D244" s="643" t="s">
        <v>14852</v>
      </c>
      <c r="E244" s="645">
        <v>340</v>
      </c>
      <c r="F244" s="643" t="s">
        <v>877</v>
      </c>
      <c r="G244" s="643" t="s">
        <v>14825</v>
      </c>
      <c r="H244" s="643" t="s">
        <v>14216</v>
      </c>
      <c r="I244" s="643" t="s">
        <v>14217</v>
      </c>
    </row>
    <row r="245" spans="1:9" ht="19.5" customHeight="1">
      <c r="A245" s="644">
        <v>207</v>
      </c>
      <c r="B245" s="642" t="s">
        <v>14853</v>
      </c>
      <c r="C245" s="643" t="s">
        <v>14839</v>
      </c>
      <c r="D245" s="643" t="s">
        <v>14854</v>
      </c>
      <c r="E245" s="645">
        <v>130</v>
      </c>
      <c r="F245" s="643" t="s">
        <v>877</v>
      </c>
      <c r="G245" s="643" t="s">
        <v>14825</v>
      </c>
      <c r="H245" s="643" t="s">
        <v>14855</v>
      </c>
      <c r="I245" s="643" t="s">
        <v>14856</v>
      </c>
    </row>
    <row r="246" spans="1:9" ht="19.5" customHeight="1">
      <c r="A246" s="644">
        <v>208</v>
      </c>
      <c r="B246" s="642" t="s">
        <v>14857</v>
      </c>
      <c r="C246" s="643" t="s">
        <v>14428</v>
      </c>
      <c r="D246" s="643" t="s">
        <v>14847</v>
      </c>
      <c r="E246" s="645">
        <v>50</v>
      </c>
      <c r="F246" s="643" t="s">
        <v>877</v>
      </c>
      <c r="G246" s="643" t="s">
        <v>14825</v>
      </c>
      <c r="H246" s="643" t="s">
        <v>14848</v>
      </c>
      <c r="I246" s="643" t="s">
        <v>14849</v>
      </c>
    </row>
    <row r="247" spans="1:9" ht="19.5" customHeight="1">
      <c r="A247" s="644">
        <v>209</v>
      </c>
      <c r="B247" s="642" t="s">
        <v>14858</v>
      </c>
      <c r="C247" s="643" t="s">
        <v>14859</v>
      </c>
      <c r="D247" s="643" t="s">
        <v>14860</v>
      </c>
      <c r="E247" s="645">
        <v>100</v>
      </c>
      <c r="F247" s="643" t="s">
        <v>877</v>
      </c>
      <c r="G247" s="643" t="s">
        <v>14825</v>
      </c>
      <c r="H247" s="643" t="s">
        <v>14861</v>
      </c>
      <c r="I247" s="643" t="s">
        <v>14862</v>
      </c>
    </row>
    <row r="248" spans="1:9" ht="19.5" customHeight="1">
      <c r="A248" s="644">
        <v>210</v>
      </c>
      <c r="B248" s="642" t="s">
        <v>14863</v>
      </c>
      <c r="C248" s="643" t="s">
        <v>14851</v>
      </c>
      <c r="D248" s="643" t="s">
        <v>14852</v>
      </c>
      <c r="E248" s="645">
        <v>180</v>
      </c>
      <c r="F248" s="643" t="s">
        <v>877</v>
      </c>
      <c r="G248" s="643" t="s">
        <v>14825</v>
      </c>
      <c r="H248" s="643" t="s">
        <v>14864</v>
      </c>
      <c r="I248" s="643" t="s">
        <v>14865</v>
      </c>
    </row>
    <row r="249" spans="1:9" ht="19.5" customHeight="1">
      <c r="A249" s="644">
        <v>211</v>
      </c>
      <c r="B249" s="642" t="s">
        <v>14866</v>
      </c>
      <c r="C249" s="643" t="s">
        <v>14867</v>
      </c>
      <c r="D249" s="643" t="s">
        <v>14868</v>
      </c>
      <c r="E249" s="645">
        <v>1200</v>
      </c>
      <c r="F249" s="643" t="s">
        <v>877</v>
      </c>
      <c r="G249" s="643" t="s">
        <v>14825</v>
      </c>
      <c r="H249" s="643" t="s">
        <v>14869</v>
      </c>
      <c r="I249" s="643" t="s">
        <v>14866</v>
      </c>
    </row>
    <row r="250" spans="1:9" ht="19.5" customHeight="1">
      <c r="A250" s="644">
        <v>212</v>
      </c>
      <c r="B250" s="642" t="s">
        <v>14870</v>
      </c>
      <c r="C250" s="643" t="s">
        <v>14871</v>
      </c>
      <c r="D250" s="643" t="s">
        <v>14257</v>
      </c>
      <c r="E250" s="645">
        <v>200</v>
      </c>
      <c r="F250" s="643" t="s">
        <v>877</v>
      </c>
      <c r="G250" s="643" t="s">
        <v>14825</v>
      </c>
      <c r="H250" s="643" t="s">
        <v>14872</v>
      </c>
      <c r="I250" s="643" t="s">
        <v>14870</v>
      </c>
    </row>
    <row r="251" spans="1:9" ht="19.5" customHeight="1">
      <c r="A251" s="644">
        <v>213</v>
      </c>
      <c r="B251" s="642" t="s">
        <v>14873</v>
      </c>
      <c r="C251" s="643"/>
      <c r="D251" s="643" t="s">
        <v>14874</v>
      </c>
      <c r="E251" s="645">
        <v>800</v>
      </c>
      <c r="F251" s="643" t="s">
        <v>14618</v>
      </c>
      <c r="G251" s="643" t="s">
        <v>14825</v>
      </c>
      <c r="H251" s="643" t="s">
        <v>14875</v>
      </c>
      <c r="I251" s="643" t="s">
        <v>14876</v>
      </c>
    </row>
    <row r="252" spans="1:9" ht="19.5" customHeight="1">
      <c r="A252" s="644">
        <v>214</v>
      </c>
      <c r="B252" s="642" t="s">
        <v>14877</v>
      </c>
      <c r="C252" s="643"/>
      <c r="D252" s="643" t="s">
        <v>14874</v>
      </c>
      <c r="E252" s="645">
        <v>800</v>
      </c>
      <c r="F252" s="643" t="s">
        <v>14618</v>
      </c>
      <c r="G252" s="643" t="s">
        <v>14825</v>
      </c>
      <c r="H252" s="643" t="s">
        <v>14878</v>
      </c>
      <c r="I252" s="643" t="s">
        <v>14879</v>
      </c>
    </row>
    <row r="253" spans="1:9" ht="19.5" customHeight="1">
      <c r="A253" s="644">
        <v>215</v>
      </c>
      <c r="B253" s="642" t="s">
        <v>14880</v>
      </c>
      <c r="C253" s="643"/>
      <c r="D253" s="643" t="s">
        <v>14854</v>
      </c>
      <c r="E253" s="645">
        <v>300</v>
      </c>
      <c r="F253" s="643" t="s">
        <v>5929</v>
      </c>
      <c r="G253" s="643" t="s">
        <v>14825</v>
      </c>
      <c r="H253" s="643" t="s">
        <v>14216</v>
      </c>
      <c r="I253" s="643" t="s">
        <v>14217</v>
      </c>
    </row>
    <row r="254" spans="1:9" ht="19.5" customHeight="1">
      <c r="A254" s="644">
        <v>216</v>
      </c>
      <c r="B254" s="642" t="s">
        <v>14881</v>
      </c>
      <c r="C254" s="643" t="s">
        <v>14882</v>
      </c>
      <c r="D254" s="643" t="s">
        <v>14820</v>
      </c>
      <c r="E254" s="645">
        <v>350</v>
      </c>
      <c r="F254" s="643" t="s">
        <v>878</v>
      </c>
      <c r="G254" s="643" t="s">
        <v>14883</v>
      </c>
      <c r="H254" s="643" t="s">
        <v>14884</v>
      </c>
      <c r="I254" s="643" t="s">
        <v>14885</v>
      </c>
    </row>
    <row r="255" spans="1:9" ht="19.5" customHeight="1">
      <c r="A255" s="644">
        <v>217</v>
      </c>
      <c r="B255" s="642" t="s">
        <v>14886</v>
      </c>
      <c r="C255" s="643" t="s">
        <v>14882</v>
      </c>
      <c r="D255" s="643" t="s">
        <v>14820</v>
      </c>
      <c r="E255" s="645">
        <v>700</v>
      </c>
      <c r="F255" s="643" t="s">
        <v>878</v>
      </c>
      <c r="G255" s="643" t="s">
        <v>14883</v>
      </c>
      <c r="H255" s="643" t="s">
        <v>14887</v>
      </c>
      <c r="I255" s="643" t="s">
        <v>14888</v>
      </c>
    </row>
    <row r="256" spans="1:9" ht="19.5" customHeight="1">
      <c r="A256" s="644">
        <v>218</v>
      </c>
      <c r="B256" s="642" t="s">
        <v>14889</v>
      </c>
      <c r="C256" s="643" t="s">
        <v>14890</v>
      </c>
      <c r="D256" s="643" t="s">
        <v>14891</v>
      </c>
      <c r="E256" s="645">
        <v>860</v>
      </c>
      <c r="F256" s="643" t="s">
        <v>5929</v>
      </c>
      <c r="G256" s="643" t="s">
        <v>14883</v>
      </c>
      <c r="H256" s="643" t="s">
        <v>14892</v>
      </c>
      <c r="I256" s="643" t="s">
        <v>14893</v>
      </c>
    </row>
    <row r="257" spans="1:9" ht="19.5" customHeight="1">
      <c r="A257" s="644">
        <v>219</v>
      </c>
      <c r="B257" s="642" t="s">
        <v>14894</v>
      </c>
      <c r="C257" s="643" t="s">
        <v>14895</v>
      </c>
      <c r="D257" s="643" t="s">
        <v>14896</v>
      </c>
      <c r="E257" s="645">
        <v>500</v>
      </c>
      <c r="F257" s="643" t="s">
        <v>5929</v>
      </c>
      <c r="G257" s="643" t="s">
        <v>14883</v>
      </c>
      <c r="H257" s="643" t="s">
        <v>14897</v>
      </c>
      <c r="I257" s="643" t="s">
        <v>14898</v>
      </c>
    </row>
    <row r="258" spans="1:9" ht="19.5" customHeight="1">
      <c r="A258" s="644"/>
      <c r="B258" s="642" t="s">
        <v>14899</v>
      </c>
      <c r="C258" s="643"/>
      <c r="D258" s="643"/>
      <c r="E258" s="645"/>
      <c r="F258" s="643"/>
      <c r="G258" s="643"/>
      <c r="H258" s="643"/>
      <c r="I258" s="643"/>
    </row>
    <row r="259" spans="1:9" ht="19.5" customHeight="1">
      <c r="A259" s="644">
        <v>220</v>
      </c>
      <c r="B259" s="642" t="s">
        <v>14900</v>
      </c>
      <c r="C259" s="643" t="s">
        <v>14588</v>
      </c>
      <c r="D259" s="643" t="s">
        <v>14891</v>
      </c>
      <c r="E259" s="645">
        <v>500</v>
      </c>
      <c r="F259" s="643" t="s">
        <v>5929</v>
      </c>
      <c r="G259" s="643" t="s">
        <v>14883</v>
      </c>
      <c r="H259" s="643" t="s">
        <v>14901</v>
      </c>
      <c r="I259" s="643" t="s">
        <v>14902</v>
      </c>
    </row>
    <row r="260" spans="1:9" ht="19.5" customHeight="1">
      <c r="A260" s="644"/>
      <c r="B260" s="642" t="s">
        <v>14903</v>
      </c>
      <c r="C260" s="643"/>
      <c r="D260" s="643"/>
      <c r="E260" s="645"/>
      <c r="F260" s="643"/>
      <c r="G260" s="643"/>
      <c r="H260" s="643"/>
      <c r="I260" s="643"/>
    </row>
    <row r="261" spans="1:9" ht="19.5" customHeight="1">
      <c r="A261" s="644">
        <v>221</v>
      </c>
      <c r="B261" s="642" t="s">
        <v>14904</v>
      </c>
      <c r="C261" s="643" t="s">
        <v>14905</v>
      </c>
      <c r="D261" s="643" t="s">
        <v>14891</v>
      </c>
      <c r="E261" s="645">
        <v>500</v>
      </c>
      <c r="F261" s="643" t="s">
        <v>5929</v>
      </c>
      <c r="G261" s="643" t="s">
        <v>14883</v>
      </c>
      <c r="H261" s="643" t="s">
        <v>14906</v>
      </c>
      <c r="I261" s="643" t="s">
        <v>14907</v>
      </c>
    </row>
    <row r="262" spans="1:9" ht="19.5" customHeight="1">
      <c r="A262" s="644"/>
      <c r="B262" s="642" t="s">
        <v>14908</v>
      </c>
      <c r="C262" s="643"/>
      <c r="D262" s="643"/>
      <c r="E262" s="645"/>
      <c r="F262" s="643"/>
      <c r="G262" s="643"/>
      <c r="H262" s="643"/>
      <c r="I262" s="643"/>
    </row>
    <row r="263" spans="1:9" ht="19.5" customHeight="1">
      <c r="A263" s="644">
        <v>222</v>
      </c>
      <c r="B263" s="642" t="s">
        <v>14909</v>
      </c>
      <c r="C263" s="643" t="s">
        <v>14905</v>
      </c>
      <c r="D263" s="643" t="s">
        <v>14910</v>
      </c>
      <c r="E263" s="645">
        <v>500</v>
      </c>
      <c r="F263" s="643" t="s">
        <v>5929</v>
      </c>
      <c r="G263" s="643" t="s">
        <v>14883</v>
      </c>
      <c r="H263" s="643" t="s">
        <v>14911</v>
      </c>
      <c r="I263" s="643" t="s">
        <v>14912</v>
      </c>
    </row>
    <row r="264" spans="1:9" ht="19.5" customHeight="1">
      <c r="A264" s="644"/>
      <c r="B264" s="642" t="s">
        <v>14913</v>
      </c>
      <c r="C264" s="643"/>
      <c r="D264" s="643"/>
      <c r="E264" s="645"/>
      <c r="F264" s="643"/>
      <c r="G264" s="643"/>
      <c r="H264" s="643"/>
      <c r="I264" s="643"/>
    </row>
    <row r="265" spans="1:9" ht="19.5" customHeight="1">
      <c r="A265" s="644">
        <v>223</v>
      </c>
      <c r="B265" s="642" t="s">
        <v>14914</v>
      </c>
      <c r="C265" s="643" t="s">
        <v>14882</v>
      </c>
      <c r="D265" s="643" t="s">
        <v>14820</v>
      </c>
      <c r="E265" s="645">
        <v>1000</v>
      </c>
      <c r="F265" s="643" t="s">
        <v>878</v>
      </c>
      <c r="G265" s="643" t="s">
        <v>14915</v>
      </c>
      <c r="H265" s="643" t="s">
        <v>14916</v>
      </c>
      <c r="I265" s="643" t="s">
        <v>14917</v>
      </c>
    </row>
    <row r="266" spans="1:9" ht="19.5" customHeight="1">
      <c r="A266" s="644">
        <v>224</v>
      </c>
      <c r="B266" s="642" t="s">
        <v>14918</v>
      </c>
      <c r="C266" s="643" t="s">
        <v>14802</v>
      </c>
      <c r="D266" s="643" t="s">
        <v>14820</v>
      </c>
      <c r="E266" s="645">
        <v>380</v>
      </c>
      <c r="F266" s="643" t="s">
        <v>5929</v>
      </c>
      <c r="G266" s="643" t="s">
        <v>14915</v>
      </c>
      <c r="H266" s="643" t="s">
        <v>14919</v>
      </c>
      <c r="I266" s="643" t="s">
        <v>14920</v>
      </c>
    </row>
    <row r="267" spans="1:9" ht="19.5" customHeight="1">
      <c r="A267" s="644">
        <v>225</v>
      </c>
      <c r="B267" s="642" t="s">
        <v>14921</v>
      </c>
      <c r="C267" s="643" t="s">
        <v>14890</v>
      </c>
      <c r="D267" s="643" t="s">
        <v>14891</v>
      </c>
      <c r="E267" s="645">
        <v>860</v>
      </c>
      <c r="F267" s="643" t="s">
        <v>5929</v>
      </c>
      <c r="G267" s="643" t="s">
        <v>14915</v>
      </c>
      <c r="H267" s="643" t="s">
        <v>14922</v>
      </c>
      <c r="I267" s="643" t="s">
        <v>14923</v>
      </c>
    </row>
    <row r="268" spans="1:9" ht="19.5" customHeight="1">
      <c r="A268" s="644">
        <v>226</v>
      </c>
      <c r="B268" s="642" t="s">
        <v>14924</v>
      </c>
      <c r="C268" s="643" t="s">
        <v>14925</v>
      </c>
      <c r="D268" s="643" t="s">
        <v>14820</v>
      </c>
      <c r="E268" s="645">
        <v>1000</v>
      </c>
      <c r="F268" s="643" t="s">
        <v>878</v>
      </c>
      <c r="G268" s="643" t="s">
        <v>14915</v>
      </c>
      <c r="H268" s="643" t="s">
        <v>14926</v>
      </c>
      <c r="I268" s="643" t="s">
        <v>14927</v>
      </c>
    </row>
    <row r="269" spans="1:9" ht="19.5" customHeight="1">
      <c r="A269" s="644">
        <v>227</v>
      </c>
      <c r="B269" s="642" t="s">
        <v>14928</v>
      </c>
      <c r="C269" s="643" t="s">
        <v>14882</v>
      </c>
      <c r="D269" s="643" t="s">
        <v>14820</v>
      </c>
      <c r="E269" s="645">
        <v>550</v>
      </c>
      <c r="F269" s="643" t="s">
        <v>878</v>
      </c>
      <c r="G269" s="643" t="s">
        <v>14915</v>
      </c>
      <c r="H269" s="643" t="s">
        <v>14929</v>
      </c>
      <c r="I269" s="643" t="s">
        <v>14930</v>
      </c>
    </row>
    <row r="270" spans="1:9" ht="19.5" customHeight="1">
      <c r="A270" s="644">
        <v>228</v>
      </c>
      <c r="B270" s="642" t="s">
        <v>5933</v>
      </c>
      <c r="C270" s="643" t="s">
        <v>14931</v>
      </c>
      <c r="D270" s="643" t="s">
        <v>14932</v>
      </c>
      <c r="E270" s="645">
        <v>550</v>
      </c>
      <c r="F270" s="643" t="s">
        <v>14933</v>
      </c>
      <c r="G270" s="643" t="s">
        <v>14934</v>
      </c>
      <c r="H270" s="643" t="s">
        <v>14935</v>
      </c>
      <c r="I270" s="643" t="s">
        <v>14936</v>
      </c>
    </row>
    <row r="271" spans="1:9" ht="19.5" customHeight="1">
      <c r="A271" s="644">
        <v>229</v>
      </c>
      <c r="B271" s="642" t="s">
        <v>14937</v>
      </c>
      <c r="C271" s="643" t="s">
        <v>14209</v>
      </c>
      <c r="D271" s="643" t="s">
        <v>14332</v>
      </c>
      <c r="E271" s="645">
        <v>100</v>
      </c>
      <c r="F271" s="643" t="s">
        <v>877</v>
      </c>
      <c r="G271" s="643" t="s">
        <v>14938</v>
      </c>
      <c r="H271" s="643" t="s">
        <v>14939</v>
      </c>
      <c r="I271" s="643" t="s">
        <v>14940</v>
      </c>
    </row>
    <row r="272" spans="1:9" ht="19.5" customHeight="1">
      <c r="A272" s="644">
        <v>230</v>
      </c>
      <c r="B272" s="642" t="s">
        <v>14941</v>
      </c>
      <c r="C272" s="643" t="s">
        <v>14478</v>
      </c>
      <c r="D272" s="643" t="s">
        <v>14723</v>
      </c>
      <c r="E272" s="645">
        <v>700</v>
      </c>
      <c r="F272" s="643" t="s">
        <v>14618</v>
      </c>
      <c r="G272" s="643" t="s">
        <v>14942</v>
      </c>
      <c r="H272" s="643" t="s">
        <v>14943</v>
      </c>
      <c r="I272" s="643" t="s">
        <v>14944</v>
      </c>
    </row>
    <row r="273" spans="1:931" ht="19.5" customHeight="1">
      <c r="A273" s="644">
        <v>231</v>
      </c>
      <c r="B273" s="642" t="s">
        <v>14945</v>
      </c>
      <c r="C273" s="642" t="s">
        <v>14946</v>
      </c>
      <c r="D273" s="643" t="s">
        <v>14199</v>
      </c>
      <c r="E273" s="645">
        <v>0</v>
      </c>
      <c r="F273" s="643" t="s">
        <v>877</v>
      </c>
      <c r="G273" s="643"/>
      <c r="H273" s="643"/>
      <c r="I273" s="643"/>
    </row>
    <row r="274" spans="1:931" ht="19.5" customHeight="1">
      <c r="A274" s="653">
        <v>232</v>
      </c>
      <c r="B274" s="653" t="s">
        <v>14947</v>
      </c>
      <c r="C274" s="642" t="s">
        <v>14946</v>
      </c>
      <c r="D274" s="643" t="s">
        <v>14199</v>
      </c>
      <c r="E274" s="645">
        <v>0</v>
      </c>
      <c r="F274" s="643" t="s">
        <v>877</v>
      </c>
      <c r="G274" s="643" t="s">
        <v>14948</v>
      </c>
      <c r="H274" s="654">
        <v>2338610</v>
      </c>
      <c r="I274" s="644" t="s">
        <v>14949</v>
      </c>
    </row>
    <row r="275" spans="1:931" ht="19.5" customHeight="1">
      <c r="A275" s="653">
        <v>233</v>
      </c>
      <c r="B275" s="655" t="s">
        <v>14950</v>
      </c>
      <c r="C275" s="642" t="s">
        <v>14946</v>
      </c>
      <c r="D275" s="643" t="s">
        <v>14199</v>
      </c>
      <c r="E275" s="645">
        <v>0</v>
      </c>
      <c r="F275" s="643" t="s">
        <v>877</v>
      </c>
      <c r="G275" s="643" t="s">
        <v>14948</v>
      </c>
      <c r="H275" s="643">
        <v>2338610</v>
      </c>
      <c r="I275" s="656" t="s">
        <v>14951</v>
      </c>
    </row>
    <row r="276" spans="1:931" ht="19.5" customHeight="1">
      <c r="A276" s="653">
        <v>234</v>
      </c>
      <c r="B276" s="644" t="s">
        <v>14952</v>
      </c>
      <c r="C276" s="642" t="s">
        <v>14946</v>
      </c>
      <c r="D276" s="643">
        <v>9999</v>
      </c>
      <c r="E276" s="645">
        <v>0</v>
      </c>
      <c r="F276" s="643" t="s">
        <v>877</v>
      </c>
      <c r="G276" s="643" t="s">
        <v>14948</v>
      </c>
      <c r="H276" s="643">
        <v>2338610</v>
      </c>
      <c r="I276" s="657" t="s">
        <v>14953</v>
      </c>
    </row>
    <row r="277" spans="1:931" s="658" customFormat="1" ht="19.5" customHeight="1">
      <c r="A277" s="644">
        <v>235</v>
      </c>
      <c r="B277" s="644" t="s">
        <v>14954</v>
      </c>
      <c r="C277" s="642" t="s">
        <v>14946</v>
      </c>
      <c r="D277" s="643" t="s">
        <v>14199</v>
      </c>
      <c r="E277" s="645">
        <v>0</v>
      </c>
      <c r="F277" s="643" t="s">
        <v>877</v>
      </c>
      <c r="G277" s="643" t="s">
        <v>14948</v>
      </c>
      <c r="H277" s="643">
        <v>2338610</v>
      </c>
      <c r="I277" s="643" t="s">
        <v>14951</v>
      </c>
      <c r="J277" s="640"/>
      <c r="K277" s="640"/>
      <c r="L277" s="640"/>
      <c r="M277" s="640"/>
      <c r="N277" s="640"/>
      <c r="O277" s="640"/>
      <c r="P277" s="640"/>
      <c r="Q277" s="640"/>
      <c r="R277" s="640"/>
      <c r="S277" s="640"/>
      <c r="T277" s="640"/>
      <c r="U277" s="640"/>
      <c r="V277" s="640"/>
      <c r="W277" s="640"/>
      <c r="X277" s="640"/>
      <c r="Y277" s="640"/>
      <c r="Z277" s="640"/>
      <c r="AA277" s="640"/>
      <c r="AB277" s="640"/>
      <c r="AC277" s="640"/>
      <c r="AD277" s="640"/>
      <c r="AE277" s="640"/>
      <c r="AF277" s="640"/>
      <c r="AG277" s="640"/>
      <c r="AH277" s="640"/>
      <c r="AI277" s="640"/>
      <c r="AJ277" s="640"/>
      <c r="AK277" s="640"/>
      <c r="AL277" s="640"/>
      <c r="AM277" s="640"/>
      <c r="AN277" s="640"/>
      <c r="AO277" s="640"/>
      <c r="AP277" s="640"/>
      <c r="AQ277" s="640"/>
      <c r="AR277" s="640"/>
      <c r="AS277" s="640"/>
      <c r="AT277" s="640"/>
      <c r="AU277" s="640"/>
      <c r="AV277" s="640"/>
      <c r="AW277" s="640"/>
      <c r="AX277" s="640"/>
      <c r="AY277" s="640"/>
      <c r="AZ277" s="640"/>
      <c r="BA277" s="640"/>
      <c r="BB277" s="640"/>
      <c r="BC277" s="640"/>
      <c r="BD277" s="640"/>
      <c r="BE277" s="640"/>
      <c r="BF277" s="640"/>
      <c r="BG277" s="640"/>
      <c r="BH277" s="640"/>
      <c r="BI277" s="640"/>
      <c r="BJ277" s="640"/>
      <c r="BK277" s="640"/>
      <c r="BL277" s="640"/>
      <c r="BM277" s="640"/>
      <c r="BN277" s="640"/>
      <c r="BO277" s="640"/>
      <c r="BP277" s="640"/>
      <c r="BQ277" s="640"/>
      <c r="BR277" s="640"/>
      <c r="BS277" s="640"/>
      <c r="BT277" s="640"/>
      <c r="BU277" s="640"/>
      <c r="BV277" s="640"/>
      <c r="BW277" s="640"/>
      <c r="BX277" s="640"/>
      <c r="BY277" s="640"/>
      <c r="BZ277" s="640"/>
      <c r="CA277" s="640"/>
      <c r="CB277" s="640"/>
      <c r="CC277" s="640"/>
      <c r="CD277" s="640"/>
      <c r="CE277" s="640"/>
      <c r="CF277" s="640"/>
      <c r="CG277" s="640"/>
      <c r="CH277" s="640"/>
      <c r="CI277" s="640"/>
      <c r="CJ277" s="640"/>
      <c r="CK277" s="640"/>
      <c r="CL277" s="640"/>
      <c r="CM277" s="640"/>
      <c r="CN277" s="640"/>
      <c r="CO277" s="640"/>
      <c r="CP277" s="640"/>
      <c r="CQ277" s="640"/>
      <c r="CR277" s="640"/>
      <c r="CS277" s="640"/>
      <c r="CT277" s="640"/>
      <c r="CU277" s="640"/>
      <c r="CV277" s="640"/>
      <c r="CW277" s="640"/>
      <c r="CX277" s="640"/>
      <c r="CY277" s="640"/>
      <c r="CZ277" s="640"/>
      <c r="DA277" s="640"/>
      <c r="DB277" s="640"/>
      <c r="DC277" s="640"/>
      <c r="DD277" s="640"/>
      <c r="DE277" s="640"/>
      <c r="DF277" s="640"/>
      <c r="DG277" s="640"/>
      <c r="DH277" s="640"/>
      <c r="DI277" s="640"/>
      <c r="DJ277" s="640"/>
      <c r="DK277" s="640"/>
      <c r="DL277" s="640"/>
      <c r="DM277" s="640"/>
      <c r="DN277" s="640"/>
      <c r="DO277" s="640"/>
      <c r="DP277" s="640"/>
      <c r="DQ277" s="640"/>
      <c r="DR277" s="640"/>
      <c r="DS277" s="640"/>
      <c r="DT277" s="640"/>
      <c r="DU277" s="640"/>
      <c r="DV277" s="640"/>
      <c r="DW277" s="640"/>
      <c r="DX277" s="640"/>
      <c r="DY277" s="640"/>
      <c r="DZ277" s="640"/>
      <c r="EA277" s="640"/>
      <c r="EB277" s="640"/>
      <c r="EC277" s="640"/>
      <c r="ED277" s="640"/>
      <c r="EE277" s="640"/>
      <c r="EF277" s="640"/>
      <c r="EG277" s="640"/>
      <c r="EH277" s="640"/>
      <c r="EI277" s="640"/>
      <c r="EJ277" s="640"/>
      <c r="EK277" s="640"/>
      <c r="EL277" s="640"/>
      <c r="EM277" s="640"/>
      <c r="EN277" s="640"/>
      <c r="EO277" s="640"/>
      <c r="EP277" s="640"/>
      <c r="EQ277" s="640"/>
      <c r="ER277" s="640"/>
      <c r="ES277" s="640"/>
      <c r="ET277" s="640"/>
      <c r="EU277" s="640"/>
      <c r="EV277" s="640"/>
      <c r="EW277" s="640"/>
      <c r="EX277" s="640"/>
      <c r="EY277" s="640"/>
      <c r="EZ277" s="640"/>
      <c r="FA277" s="640"/>
      <c r="FB277" s="640"/>
      <c r="FC277" s="640"/>
      <c r="FD277" s="640"/>
      <c r="FE277" s="640"/>
      <c r="FF277" s="640"/>
      <c r="FG277" s="640"/>
      <c r="FH277" s="640"/>
      <c r="FI277" s="640"/>
      <c r="FJ277" s="640"/>
      <c r="FK277" s="640"/>
      <c r="FL277" s="640"/>
      <c r="FM277" s="640"/>
      <c r="FN277" s="640"/>
      <c r="FO277" s="640"/>
      <c r="FP277" s="640"/>
      <c r="FQ277" s="640"/>
      <c r="FR277" s="640"/>
      <c r="FS277" s="640"/>
      <c r="FT277" s="640"/>
      <c r="FU277" s="640"/>
      <c r="FV277" s="640"/>
      <c r="FW277" s="640"/>
      <c r="FX277" s="640"/>
      <c r="FY277" s="640"/>
      <c r="FZ277" s="640"/>
      <c r="GA277" s="640"/>
      <c r="GB277" s="640"/>
      <c r="GC277" s="640"/>
      <c r="GD277" s="640"/>
      <c r="GE277" s="640"/>
      <c r="GF277" s="640"/>
      <c r="GG277" s="640"/>
      <c r="GH277" s="640"/>
      <c r="GI277" s="640"/>
      <c r="GJ277" s="640"/>
      <c r="GK277" s="640"/>
      <c r="GL277" s="640"/>
      <c r="GM277" s="640"/>
      <c r="GN277" s="640"/>
      <c r="GO277" s="640"/>
      <c r="GP277" s="640"/>
      <c r="GQ277" s="640"/>
      <c r="GR277" s="640"/>
      <c r="GS277" s="640"/>
      <c r="GT277" s="640"/>
      <c r="GU277" s="640"/>
      <c r="GV277" s="640"/>
      <c r="GW277" s="640"/>
      <c r="GX277" s="640"/>
      <c r="GY277" s="640"/>
      <c r="GZ277" s="640"/>
      <c r="HA277" s="640"/>
      <c r="HB277" s="640"/>
      <c r="HC277" s="640"/>
      <c r="HD277" s="640"/>
      <c r="HE277" s="640"/>
      <c r="HF277" s="640"/>
      <c r="HG277" s="640"/>
      <c r="HH277" s="640"/>
      <c r="HI277" s="640"/>
      <c r="HJ277" s="640"/>
      <c r="HK277" s="640"/>
      <c r="HL277" s="640"/>
      <c r="HM277" s="640"/>
      <c r="HN277" s="640"/>
      <c r="HO277" s="640"/>
      <c r="HP277" s="640"/>
      <c r="HQ277" s="640"/>
      <c r="HR277" s="640"/>
      <c r="HS277" s="640"/>
      <c r="HT277" s="640"/>
      <c r="HU277" s="640"/>
      <c r="HV277" s="640"/>
      <c r="HW277" s="640"/>
      <c r="HX277" s="640"/>
      <c r="HY277" s="640"/>
      <c r="HZ277" s="640"/>
      <c r="IA277" s="640"/>
      <c r="IB277" s="640"/>
      <c r="IC277" s="640"/>
      <c r="ID277" s="640"/>
      <c r="IE277" s="640"/>
      <c r="IF277" s="640"/>
      <c r="IG277" s="640"/>
      <c r="IH277" s="640"/>
      <c r="II277" s="640"/>
      <c r="IJ277" s="640"/>
      <c r="IK277" s="640"/>
      <c r="IL277" s="640"/>
      <c r="IM277" s="640"/>
      <c r="IN277" s="640"/>
      <c r="IO277" s="640"/>
      <c r="IP277" s="640"/>
      <c r="IQ277" s="640"/>
      <c r="IR277" s="640"/>
      <c r="IS277" s="640"/>
      <c r="IT277" s="640"/>
      <c r="IU277" s="640"/>
      <c r="IV277" s="640"/>
      <c r="IW277" s="640"/>
      <c r="IX277" s="640"/>
      <c r="IY277" s="640"/>
      <c r="IZ277" s="640"/>
      <c r="JA277" s="640"/>
      <c r="JB277" s="640"/>
      <c r="JC277" s="640"/>
      <c r="JD277" s="640"/>
      <c r="JE277" s="640"/>
      <c r="JF277" s="640"/>
      <c r="JG277" s="640"/>
      <c r="JH277" s="640"/>
      <c r="JI277" s="640"/>
      <c r="JJ277" s="640"/>
      <c r="JK277" s="640"/>
      <c r="JL277" s="640"/>
      <c r="JM277" s="640"/>
      <c r="JN277" s="640"/>
      <c r="JO277" s="640"/>
      <c r="JP277" s="640"/>
      <c r="JQ277" s="640"/>
      <c r="JR277" s="640"/>
      <c r="JS277" s="640"/>
      <c r="JT277" s="640"/>
      <c r="JU277" s="640"/>
      <c r="JV277" s="640"/>
      <c r="JW277" s="640"/>
      <c r="JX277" s="640"/>
      <c r="JY277" s="640"/>
      <c r="JZ277" s="640"/>
      <c r="KA277" s="640"/>
      <c r="KB277" s="640"/>
      <c r="KC277" s="640"/>
      <c r="KD277" s="640"/>
      <c r="KE277" s="640"/>
      <c r="KF277" s="640"/>
      <c r="KG277" s="640"/>
      <c r="KH277" s="640"/>
      <c r="KI277" s="640"/>
      <c r="KJ277" s="640"/>
      <c r="KK277" s="640"/>
      <c r="KL277" s="640"/>
      <c r="KM277" s="640"/>
      <c r="KN277" s="640"/>
      <c r="KO277" s="640"/>
      <c r="KP277" s="640"/>
      <c r="KQ277" s="640"/>
      <c r="KR277" s="640"/>
      <c r="KS277" s="640"/>
      <c r="KT277" s="640"/>
      <c r="KU277" s="640"/>
      <c r="KV277" s="640"/>
      <c r="KW277" s="640"/>
      <c r="KX277" s="640"/>
      <c r="KY277" s="640"/>
      <c r="KZ277" s="640"/>
      <c r="LA277" s="640"/>
      <c r="LB277" s="640"/>
      <c r="LC277" s="640"/>
      <c r="LD277" s="640"/>
      <c r="LE277" s="640"/>
      <c r="LF277" s="640"/>
      <c r="LG277" s="640"/>
      <c r="LH277" s="640"/>
      <c r="LI277" s="640"/>
      <c r="LJ277" s="640"/>
      <c r="LK277" s="640"/>
      <c r="LL277" s="640"/>
      <c r="LM277" s="640"/>
      <c r="LN277" s="640"/>
      <c r="LO277" s="640"/>
      <c r="LP277" s="640"/>
      <c r="LQ277" s="640"/>
      <c r="LR277" s="640"/>
      <c r="LS277" s="640"/>
      <c r="LT277" s="640"/>
      <c r="LU277" s="640"/>
      <c r="LV277" s="640"/>
      <c r="LW277" s="640"/>
      <c r="LX277" s="640"/>
      <c r="LY277" s="640"/>
      <c r="LZ277" s="640"/>
      <c r="MA277" s="640"/>
      <c r="MB277" s="640"/>
      <c r="MC277" s="640"/>
      <c r="MD277" s="640"/>
      <c r="ME277" s="640"/>
      <c r="MF277" s="640"/>
      <c r="MG277" s="640"/>
      <c r="MH277" s="640"/>
      <c r="MI277" s="640"/>
      <c r="MJ277" s="640"/>
      <c r="MK277" s="640"/>
      <c r="ML277" s="640"/>
      <c r="MM277" s="640"/>
      <c r="MN277" s="640"/>
      <c r="MO277" s="640"/>
      <c r="MP277" s="640"/>
      <c r="MQ277" s="640"/>
      <c r="MR277" s="640"/>
      <c r="MS277" s="640"/>
      <c r="MT277" s="640"/>
      <c r="MU277" s="640"/>
      <c r="MV277" s="640"/>
      <c r="MW277" s="640"/>
      <c r="MX277" s="640"/>
      <c r="MY277" s="640"/>
      <c r="MZ277" s="640"/>
      <c r="NA277" s="640"/>
      <c r="NB277" s="640"/>
      <c r="NC277" s="640"/>
      <c r="ND277" s="640"/>
      <c r="NE277" s="640"/>
      <c r="NF277" s="640"/>
      <c r="NG277" s="640"/>
      <c r="NH277" s="640"/>
      <c r="NI277" s="640"/>
      <c r="NJ277" s="640"/>
      <c r="NK277" s="640"/>
      <c r="NL277" s="640"/>
      <c r="NM277" s="640"/>
      <c r="NN277" s="640"/>
      <c r="NO277" s="640"/>
      <c r="NP277" s="640"/>
      <c r="NQ277" s="640"/>
      <c r="NR277" s="640"/>
      <c r="NS277" s="640"/>
      <c r="NT277" s="640"/>
      <c r="NU277" s="640"/>
      <c r="NV277" s="640"/>
      <c r="NW277" s="640"/>
      <c r="NX277" s="640"/>
      <c r="NY277" s="640"/>
      <c r="NZ277" s="640"/>
      <c r="OA277" s="640"/>
      <c r="OB277" s="640"/>
      <c r="OC277" s="640"/>
      <c r="OD277" s="640"/>
      <c r="OE277" s="640"/>
      <c r="OF277" s="640"/>
      <c r="OG277" s="640"/>
      <c r="OH277" s="640"/>
      <c r="OI277" s="640"/>
      <c r="OJ277" s="640"/>
      <c r="OK277" s="640"/>
      <c r="OL277" s="640"/>
      <c r="OM277" s="640"/>
      <c r="ON277" s="640"/>
      <c r="OO277" s="640"/>
      <c r="OP277" s="640"/>
      <c r="OQ277" s="640"/>
      <c r="OR277" s="640"/>
      <c r="OS277" s="640"/>
      <c r="OT277" s="640"/>
      <c r="OU277" s="640"/>
      <c r="OV277" s="640"/>
      <c r="OW277" s="640"/>
      <c r="OX277" s="640"/>
      <c r="OY277" s="640"/>
      <c r="OZ277" s="640"/>
      <c r="PA277" s="640"/>
      <c r="PB277" s="640"/>
      <c r="PC277" s="640"/>
      <c r="PD277" s="640"/>
      <c r="PE277" s="640"/>
      <c r="PF277" s="640"/>
      <c r="PG277" s="640"/>
      <c r="PH277" s="640"/>
      <c r="PI277" s="640"/>
      <c r="PJ277" s="640"/>
      <c r="PK277" s="640"/>
      <c r="PL277" s="640"/>
      <c r="PM277" s="640"/>
      <c r="PN277" s="640"/>
      <c r="PO277" s="640"/>
      <c r="PP277" s="640"/>
      <c r="PQ277" s="640"/>
      <c r="PR277" s="640"/>
      <c r="PS277" s="640"/>
      <c r="PT277" s="640"/>
      <c r="PU277" s="640"/>
      <c r="PV277" s="640"/>
      <c r="PW277" s="640"/>
      <c r="PX277" s="640"/>
      <c r="PY277" s="640"/>
      <c r="PZ277" s="640"/>
      <c r="QA277" s="640"/>
      <c r="QB277" s="640"/>
      <c r="QC277" s="640"/>
      <c r="QD277" s="640"/>
      <c r="QE277" s="640"/>
      <c r="QF277" s="640"/>
      <c r="QG277" s="640"/>
      <c r="QH277" s="640"/>
      <c r="QI277" s="640"/>
      <c r="QJ277" s="640"/>
      <c r="QK277" s="640"/>
      <c r="QL277" s="640"/>
      <c r="QM277" s="640"/>
      <c r="QN277" s="640"/>
      <c r="QO277" s="640"/>
      <c r="QP277" s="640"/>
      <c r="QQ277" s="640"/>
      <c r="QR277" s="640"/>
      <c r="QS277" s="640"/>
      <c r="QT277" s="640"/>
      <c r="QU277" s="640"/>
      <c r="QV277" s="640"/>
      <c r="QW277" s="640"/>
      <c r="QX277" s="640"/>
      <c r="QY277" s="640"/>
      <c r="QZ277" s="640"/>
      <c r="RA277" s="640"/>
      <c r="RB277" s="640"/>
      <c r="RC277" s="640"/>
      <c r="RD277" s="640"/>
      <c r="RE277" s="640"/>
      <c r="RF277" s="640"/>
      <c r="RG277" s="640"/>
      <c r="RH277" s="640"/>
      <c r="RI277" s="640"/>
      <c r="RJ277" s="640"/>
      <c r="RK277" s="640"/>
      <c r="RL277" s="640"/>
      <c r="RM277" s="640"/>
      <c r="RN277" s="640"/>
      <c r="RO277" s="640"/>
      <c r="RP277" s="640"/>
      <c r="RQ277" s="640"/>
      <c r="RR277" s="640"/>
      <c r="RS277" s="640"/>
      <c r="RT277" s="640"/>
      <c r="RU277" s="640"/>
      <c r="RV277" s="640"/>
      <c r="RW277" s="640"/>
      <c r="RX277" s="640"/>
      <c r="RY277" s="640"/>
      <c r="RZ277" s="640"/>
      <c r="SA277" s="640"/>
      <c r="SB277" s="640"/>
      <c r="SC277" s="640"/>
      <c r="SD277" s="640"/>
      <c r="SE277" s="640"/>
      <c r="SF277" s="640"/>
      <c r="SG277" s="640"/>
      <c r="SH277" s="640"/>
      <c r="SI277" s="640"/>
      <c r="SJ277" s="640"/>
      <c r="SK277" s="640"/>
      <c r="SL277" s="640"/>
      <c r="SM277" s="640"/>
      <c r="SN277" s="640"/>
      <c r="SO277" s="640"/>
      <c r="SP277" s="640"/>
      <c r="SQ277" s="640"/>
      <c r="SR277" s="640"/>
      <c r="SS277" s="640"/>
      <c r="ST277" s="640"/>
      <c r="SU277" s="640"/>
      <c r="SV277" s="640"/>
      <c r="SW277" s="640"/>
      <c r="SX277" s="640"/>
      <c r="SY277" s="640"/>
      <c r="SZ277" s="640"/>
      <c r="TA277" s="640"/>
      <c r="TB277" s="640"/>
      <c r="TC277" s="640"/>
      <c r="TD277" s="640"/>
      <c r="TE277" s="640"/>
      <c r="TF277" s="640"/>
      <c r="TG277" s="640"/>
      <c r="TH277" s="640"/>
      <c r="TI277" s="640"/>
      <c r="TJ277" s="640"/>
      <c r="TK277" s="640"/>
      <c r="TL277" s="640"/>
      <c r="TM277" s="640"/>
      <c r="TN277" s="640"/>
      <c r="TO277" s="640"/>
      <c r="TP277" s="640"/>
      <c r="TQ277" s="640"/>
      <c r="TR277" s="640"/>
      <c r="TS277" s="640"/>
      <c r="TT277" s="640"/>
      <c r="TU277" s="640"/>
      <c r="TV277" s="640"/>
      <c r="TW277" s="640"/>
      <c r="TX277" s="640"/>
      <c r="TY277" s="640"/>
      <c r="TZ277" s="640"/>
      <c r="UA277" s="640"/>
      <c r="UB277" s="640"/>
      <c r="UC277" s="640"/>
      <c r="UD277" s="640"/>
      <c r="UE277" s="640"/>
      <c r="UF277" s="640"/>
      <c r="UG277" s="640"/>
      <c r="UH277" s="640"/>
      <c r="UI277" s="640"/>
      <c r="UJ277" s="640"/>
      <c r="UK277" s="640"/>
      <c r="UL277" s="640"/>
      <c r="UM277" s="640"/>
      <c r="UN277" s="640"/>
      <c r="UO277" s="640"/>
      <c r="UP277" s="640"/>
      <c r="UQ277" s="640"/>
      <c r="UR277" s="640"/>
      <c r="US277" s="640"/>
      <c r="UT277" s="640"/>
      <c r="UU277" s="640"/>
      <c r="UV277" s="640"/>
      <c r="UW277" s="640"/>
      <c r="UX277" s="640"/>
      <c r="UY277" s="640"/>
      <c r="UZ277" s="640"/>
      <c r="VA277" s="640"/>
      <c r="VB277" s="640"/>
      <c r="VC277" s="640"/>
      <c r="VD277" s="640"/>
      <c r="VE277" s="640"/>
      <c r="VF277" s="640"/>
      <c r="VG277" s="640"/>
      <c r="VH277" s="640"/>
      <c r="VI277" s="640"/>
      <c r="VJ277" s="640"/>
      <c r="VK277" s="640"/>
      <c r="VL277" s="640"/>
      <c r="VM277" s="640"/>
      <c r="VN277" s="640"/>
      <c r="VO277" s="640"/>
      <c r="VP277" s="640"/>
      <c r="VQ277" s="640"/>
      <c r="VR277" s="640"/>
      <c r="VS277" s="640"/>
      <c r="VT277" s="640"/>
      <c r="VU277" s="640"/>
      <c r="VV277" s="640"/>
      <c r="VW277" s="640"/>
      <c r="VX277" s="640"/>
      <c r="VY277" s="640"/>
      <c r="VZ277" s="640"/>
      <c r="WA277" s="640"/>
      <c r="WB277" s="640"/>
      <c r="WC277" s="640"/>
      <c r="WD277" s="640"/>
      <c r="WE277" s="640"/>
      <c r="WF277" s="640"/>
      <c r="WG277" s="640"/>
      <c r="WH277" s="640"/>
      <c r="WI277" s="640"/>
      <c r="WJ277" s="640"/>
      <c r="WK277" s="640"/>
      <c r="WL277" s="640"/>
      <c r="WM277" s="640"/>
      <c r="WN277" s="640"/>
      <c r="WO277" s="640"/>
      <c r="WP277" s="640"/>
      <c r="WQ277" s="640"/>
      <c r="WR277" s="640"/>
      <c r="WS277" s="640"/>
      <c r="WT277" s="640"/>
      <c r="WU277" s="640"/>
      <c r="WV277" s="640"/>
      <c r="WW277" s="640"/>
      <c r="WX277" s="640"/>
      <c r="WY277" s="640"/>
      <c r="WZ277" s="640"/>
      <c r="XA277" s="640"/>
      <c r="XB277" s="640"/>
      <c r="XC277" s="640"/>
      <c r="XD277" s="640"/>
      <c r="XE277" s="640"/>
      <c r="XF277" s="640"/>
      <c r="XG277" s="640"/>
      <c r="XH277" s="640"/>
      <c r="XI277" s="640"/>
      <c r="XJ277" s="640"/>
      <c r="XK277" s="640"/>
      <c r="XL277" s="640"/>
      <c r="XM277" s="640"/>
      <c r="XN277" s="640"/>
      <c r="XO277" s="640"/>
      <c r="XP277" s="640"/>
      <c r="XQ277" s="640"/>
      <c r="XR277" s="640"/>
      <c r="XS277" s="640"/>
      <c r="XT277" s="640"/>
      <c r="XU277" s="640"/>
      <c r="XV277" s="640"/>
      <c r="XW277" s="640"/>
      <c r="XX277" s="640"/>
      <c r="XY277" s="640"/>
      <c r="XZ277" s="640"/>
      <c r="YA277" s="640"/>
      <c r="YB277" s="640"/>
      <c r="YC277" s="640"/>
      <c r="YD277" s="640"/>
      <c r="YE277" s="640"/>
      <c r="YF277" s="640"/>
      <c r="YG277" s="640"/>
      <c r="YH277" s="640"/>
      <c r="YI277" s="640"/>
      <c r="YJ277" s="640"/>
      <c r="YK277" s="640"/>
      <c r="YL277" s="640"/>
      <c r="YM277" s="640"/>
      <c r="YN277" s="640"/>
      <c r="YO277" s="640"/>
      <c r="YP277" s="640"/>
      <c r="YQ277" s="640"/>
      <c r="YR277" s="640"/>
      <c r="YS277" s="640"/>
      <c r="YT277" s="640"/>
      <c r="YU277" s="640"/>
      <c r="YV277" s="640"/>
      <c r="YW277" s="640"/>
      <c r="YX277" s="640"/>
      <c r="YY277" s="640"/>
      <c r="YZ277" s="640"/>
      <c r="ZA277" s="640"/>
      <c r="ZB277" s="640"/>
      <c r="ZC277" s="640"/>
      <c r="ZD277" s="640"/>
      <c r="ZE277" s="640"/>
      <c r="ZF277" s="640"/>
      <c r="ZG277" s="640"/>
      <c r="ZH277" s="640"/>
      <c r="ZI277" s="640"/>
      <c r="ZJ277" s="640"/>
      <c r="ZK277" s="640"/>
      <c r="ZL277" s="640"/>
      <c r="ZM277" s="640"/>
      <c r="ZN277" s="640"/>
      <c r="ZO277" s="640"/>
      <c r="ZP277" s="640"/>
      <c r="ZQ277" s="640"/>
      <c r="ZR277" s="640"/>
      <c r="ZS277" s="640"/>
      <c r="ZT277" s="640"/>
      <c r="ZU277" s="640"/>
      <c r="ZV277" s="640"/>
      <c r="ZW277" s="640"/>
      <c r="ZX277" s="640"/>
      <c r="ZY277" s="640"/>
      <c r="ZZ277" s="640"/>
      <c r="AAA277" s="640"/>
      <c r="AAB277" s="640"/>
      <c r="AAC277" s="640"/>
      <c r="AAD277" s="640"/>
      <c r="AAE277" s="640"/>
      <c r="AAF277" s="640"/>
      <c r="AAG277" s="640"/>
      <c r="AAH277" s="640"/>
      <c r="AAI277" s="640"/>
      <c r="AAJ277" s="640"/>
      <c r="AAK277" s="640"/>
      <c r="AAL277" s="640"/>
      <c r="AAM277" s="640"/>
      <c r="AAN277" s="640"/>
      <c r="AAO277" s="640"/>
      <c r="AAP277" s="640"/>
      <c r="AAQ277" s="640"/>
      <c r="AAR277" s="640"/>
      <c r="AAS277" s="640"/>
      <c r="AAT277" s="640"/>
      <c r="AAU277" s="640"/>
      <c r="AAV277" s="640"/>
      <c r="AAW277" s="640"/>
      <c r="AAX277" s="640"/>
      <c r="AAY277" s="640"/>
      <c r="AAZ277" s="640"/>
      <c r="ABA277" s="640"/>
      <c r="ABB277" s="640"/>
      <c r="ABC277" s="640"/>
      <c r="ABD277" s="640"/>
      <c r="ABE277" s="640"/>
      <c r="ABF277" s="640"/>
      <c r="ABG277" s="640"/>
      <c r="ABH277" s="640"/>
      <c r="ABI277" s="640"/>
      <c r="ABJ277" s="640"/>
      <c r="ABK277" s="640"/>
      <c r="ABL277" s="640"/>
      <c r="ABM277" s="640"/>
      <c r="ABN277" s="640"/>
      <c r="ABO277" s="640"/>
      <c r="ABP277" s="640"/>
      <c r="ABQ277" s="640"/>
      <c r="ABR277" s="640"/>
      <c r="ABS277" s="640"/>
      <c r="ABT277" s="640"/>
      <c r="ABU277" s="640"/>
      <c r="ABV277" s="640"/>
      <c r="ABW277" s="640"/>
      <c r="ABX277" s="640"/>
      <c r="ABY277" s="640"/>
      <c r="ABZ277" s="640"/>
      <c r="ACA277" s="640"/>
      <c r="ACB277" s="640"/>
      <c r="ACC277" s="640"/>
      <c r="ACD277" s="640"/>
      <c r="ACE277" s="640"/>
      <c r="ACF277" s="640"/>
      <c r="ACG277" s="640"/>
      <c r="ACH277" s="640"/>
      <c r="ACI277" s="640"/>
      <c r="ACJ277" s="640"/>
      <c r="ACK277" s="640"/>
      <c r="ACL277" s="640"/>
      <c r="ACM277" s="640"/>
      <c r="ACN277" s="640"/>
      <c r="ACO277" s="640"/>
      <c r="ACP277" s="640"/>
      <c r="ACQ277" s="640"/>
      <c r="ACR277" s="640"/>
      <c r="ACS277" s="640"/>
      <c r="ACT277" s="640"/>
      <c r="ACU277" s="640"/>
      <c r="ACV277" s="640"/>
      <c r="ACW277" s="640"/>
      <c r="ACX277" s="640"/>
      <c r="ACY277" s="640"/>
      <c r="ACZ277" s="640"/>
      <c r="ADA277" s="640"/>
      <c r="ADB277" s="640"/>
      <c r="ADC277" s="640"/>
      <c r="ADD277" s="640"/>
      <c r="ADE277" s="640"/>
      <c r="ADF277" s="640"/>
      <c r="ADG277" s="640"/>
      <c r="ADH277" s="640"/>
      <c r="ADI277" s="640"/>
      <c r="ADJ277" s="640"/>
      <c r="ADK277" s="640"/>
      <c r="ADL277" s="640"/>
      <c r="ADM277" s="640"/>
      <c r="ADN277" s="640"/>
      <c r="ADO277" s="640"/>
      <c r="ADP277" s="640"/>
      <c r="ADQ277" s="640"/>
      <c r="ADR277" s="640"/>
      <c r="ADS277" s="640"/>
      <c r="ADT277" s="640"/>
      <c r="ADU277" s="640"/>
      <c r="ADV277" s="640"/>
      <c r="ADW277" s="640"/>
      <c r="ADX277" s="640"/>
      <c r="ADY277" s="640"/>
      <c r="ADZ277" s="640"/>
      <c r="AEA277" s="640"/>
      <c r="AEB277" s="640"/>
      <c r="AEC277" s="640"/>
      <c r="AED277" s="640"/>
      <c r="AEE277" s="640"/>
      <c r="AEF277" s="640"/>
      <c r="AEG277" s="640"/>
      <c r="AEH277" s="640"/>
      <c r="AEI277" s="640"/>
      <c r="AEJ277" s="640"/>
      <c r="AEK277" s="640"/>
      <c r="AEL277" s="640"/>
      <c r="AEM277" s="640"/>
      <c r="AEN277" s="640"/>
      <c r="AEO277" s="640"/>
      <c r="AEP277" s="640"/>
      <c r="AEQ277" s="640"/>
      <c r="AER277" s="640"/>
      <c r="AES277" s="640"/>
      <c r="AET277" s="640"/>
      <c r="AEU277" s="640"/>
      <c r="AEV277" s="640"/>
      <c r="AEW277" s="640"/>
      <c r="AEX277" s="640"/>
      <c r="AEY277" s="640"/>
      <c r="AEZ277" s="640"/>
      <c r="AFA277" s="640"/>
      <c r="AFB277" s="640"/>
      <c r="AFC277" s="640"/>
      <c r="AFD277" s="640"/>
      <c r="AFE277" s="640"/>
      <c r="AFF277" s="640"/>
      <c r="AFG277" s="640"/>
      <c r="AFH277" s="640"/>
      <c r="AFI277" s="640"/>
      <c r="AFJ277" s="640"/>
      <c r="AFK277" s="640"/>
      <c r="AFL277" s="640"/>
      <c r="AFM277" s="640"/>
      <c r="AFN277" s="640"/>
      <c r="AFO277" s="640"/>
      <c r="AFP277" s="640"/>
      <c r="AFQ277" s="640"/>
      <c r="AFR277" s="640"/>
      <c r="AFS277" s="640"/>
      <c r="AFT277" s="640"/>
      <c r="AFU277" s="640"/>
      <c r="AFV277" s="640"/>
      <c r="AFW277" s="640"/>
      <c r="AFX277" s="640"/>
      <c r="AFY277" s="640"/>
      <c r="AFZ277" s="640"/>
      <c r="AGA277" s="640"/>
      <c r="AGB277" s="640"/>
      <c r="AGC277" s="640"/>
      <c r="AGD277" s="640"/>
      <c r="AGE277" s="640"/>
      <c r="AGF277" s="640"/>
      <c r="AGG277" s="640"/>
      <c r="AGH277" s="640"/>
      <c r="AGI277" s="640"/>
      <c r="AGJ277" s="640"/>
      <c r="AGK277" s="640"/>
      <c r="AGL277" s="640"/>
      <c r="AGM277" s="640"/>
      <c r="AGN277" s="640"/>
      <c r="AGO277" s="640"/>
      <c r="AGP277" s="640"/>
      <c r="AGQ277" s="640"/>
      <c r="AGR277" s="640"/>
      <c r="AGS277" s="640"/>
      <c r="AGT277" s="640"/>
      <c r="AGU277" s="640"/>
      <c r="AGV277" s="640"/>
      <c r="AGW277" s="640"/>
      <c r="AGX277" s="640"/>
      <c r="AGY277" s="640"/>
      <c r="AGZ277" s="640"/>
      <c r="AHA277" s="640"/>
      <c r="AHB277" s="640"/>
      <c r="AHC277" s="640"/>
      <c r="AHD277" s="640"/>
      <c r="AHE277" s="640"/>
      <c r="AHF277" s="640"/>
      <c r="AHG277" s="640"/>
      <c r="AHH277" s="640"/>
      <c r="AHI277" s="640"/>
      <c r="AHJ277" s="640"/>
      <c r="AHK277" s="640"/>
      <c r="AHL277" s="640"/>
      <c r="AHM277" s="640"/>
      <c r="AHN277" s="640"/>
      <c r="AHO277" s="640"/>
      <c r="AHP277" s="640"/>
      <c r="AHQ277" s="640"/>
      <c r="AHR277" s="640"/>
      <c r="AHS277" s="640"/>
      <c r="AHT277" s="640"/>
      <c r="AHU277" s="640"/>
      <c r="AHV277" s="640"/>
      <c r="AHW277" s="640"/>
      <c r="AHX277" s="640"/>
      <c r="AHY277" s="640"/>
      <c r="AHZ277" s="640"/>
      <c r="AIA277" s="640"/>
      <c r="AIB277" s="640"/>
      <c r="AIC277" s="640"/>
      <c r="AID277" s="640"/>
      <c r="AIE277" s="640"/>
      <c r="AIF277" s="640"/>
      <c r="AIG277" s="640"/>
      <c r="AIH277" s="640"/>
      <c r="AII277" s="640"/>
      <c r="AIJ277" s="640"/>
      <c r="AIK277" s="640"/>
      <c r="AIL277" s="640"/>
      <c r="AIM277" s="640"/>
      <c r="AIN277" s="640"/>
      <c r="AIO277" s="640"/>
      <c r="AIP277" s="640"/>
      <c r="AIQ277" s="640"/>
      <c r="AIR277" s="640"/>
      <c r="AIS277" s="640"/>
      <c r="AIT277" s="640"/>
      <c r="AIU277" s="640"/>
    </row>
    <row r="278" spans="1:931" s="658" customFormat="1" ht="19.5" customHeight="1">
      <c r="A278" s="644">
        <v>236</v>
      </c>
      <c r="B278" s="644" t="s">
        <v>14955</v>
      </c>
      <c r="C278" s="642" t="s">
        <v>14946</v>
      </c>
      <c r="D278" s="643" t="s">
        <v>14199</v>
      </c>
      <c r="E278" s="645">
        <v>0</v>
      </c>
      <c r="F278" s="643" t="s">
        <v>877</v>
      </c>
      <c r="G278" s="643" t="s">
        <v>14948</v>
      </c>
      <c r="H278" s="643">
        <v>2338610</v>
      </c>
      <c r="I278" s="643" t="s">
        <v>14951</v>
      </c>
      <c r="J278" s="640"/>
      <c r="K278" s="640"/>
      <c r="L278" s="640"/>
      <c r="M278" s="640"/>
      <c r="N278" s="640"/>
      <c r="O278" s="640"/>
      <c r="P278" s="640"/>
      <c r="Q278" s="640"/>
      <c r="R278" s="640"/>
      <c r="S278" s="640"/>
      <c r="T278" s="640"/>
      <c r="U278" s="640"/>
      <c r="V278" s="640"/>
      <c r="W278" s="640"/>
      <c r="X278" s="640"/>
      <c r="Y278" s="640"/>
      <c r="Z278" s="640"/>
      <c r="AA278" s="640"/>
      <c r="AB278" s="640"/>
      <c r="AC278" s="640"/>
      <c r="AD278" s="640"/>
      <c r="AE278" s="640"/>
      <c r="AF278" s="640"/>
      <c r="AG278" s="640"/>
      <c r="AH278" s="640"/>
      <c r="AI278" s="640"/>
      <c r="AJ278" s="640"/>
      <c r="AK278" s="640"/>
      <c r="AL278" s="640"/>
      <c r="AM278" s="640"/>
      <c r="AN278" s="640"/>
      <c r="AO278" s="640"/>
      <c r="AP278" s="640"/>
      <c r="AQ278" s="640"/>
      <c r="AR278" s="640"/>
      <c r="AS278" s="640"/>
      <c r="AT278" s="640"/>
      <c r="AU278" s="640"/>
      <c r="AV278" s="640"/>
      <c r="AW278" s="640"/>
      <c r="AX278" s="640"/>
      <c r="AY278" s="640"/>
      <c r="AZ278" s="640"/>
      <c r="BA278" s="640"/>
      <c r="BB278" s="640"/>
      <c r="BC278" s="640"/>
      <c r="BD278" s="640"/>
      <c r="BE278" s="640"/>
      <c r="BF278" s="640"/>
      <c r="BG278" s="640"/>
      <c r="BH278" s="640"/>
      <c r="BI278" s="640"/>
      <c r="BJ278" s="640"/>
      <c r="BK278" s="640"/>
      <c r="BL278" s="640"/>
      <c r="BM278" s="640"/>
      <c r="BN278" s="640"/>
      <c r="BO278" s="640"/>
      <c r="BP278" s="640"/>
      <c r="BQ278" s="640"/>
      <c r="BR278" s="640"/>
      <c r="BS278" s="640"/>
      <c r="BT278" s="640"/>
      <c r="BU278" s="640"/>
      <c r="BV278" s="640"/>
      <c r="BW278" s="640"/>
      <c r="BX278" s="640"/>
      <c r="BY278" s="640"/>
      <c r="BZ278" s="640"/>
      <c r="CA278" s="640"/>
      <c r="CB278" s="640"/>
      <c r="CC278" s="640"/>
      <c r="CD278" s="640"/>
      <c r="CE278" s="640"/>
      <c r="CF278" s="640"/>
      <c r="CG278" s="640"/>
      <c r="CH278" s="640"/>
      <c r="CI278" s="640"/>
      <c r="CJ278" s="640"/>
      <c r="CK278" s="640"/>
      <c r="CL278" s="640"/>
      <c r="CM278" s="640"/>
      <c r="CN278" s="640"/>
      <c r="CO278" s="640"/>
      <c r="CP278" s="640"/>
      <c r="CQ278" s="640"/>
      <c r="CR278" s="640"/>
      <c r="CS278" s="640"/>
      <c r="CT278" s="640"/>
      <c r="CU278" s="640"/>
      <c r="CV278" s="640"/>
      <c r="CW278" s="640"/>
      <c r="CX278" s="640"/>
      <c r="CY278" s="640"/>
      <c r="CZ278" s="640"/>
      <c r="DA278" s="640"/>
      <c r="DB278" s="640"/>
      <c r="DC278" s="640"/>
      <c r="DD278" s="640"/>
      <c r="DE278" s="640"/>
      <c r="DF278" s="640"/>
      <c r="DG278" s="640"/>
      <c r="DH278" s="640"/>
      <c r="DI278" s="640"/>
      <c r="DJ278" s="640"/>
      <c r="DK278" s="640"/>
      <c r="DL278" s="640"/>
      <c r="DM278" s="640"/>
      <c r="DN278" s="640"/>
      <c r="DO278" s="640"/>
      <c r="DP278" s="640"/>
      <c r="DQ278" s="640"/>
      <c r="DR278" s="640"/>
      <c r="DS278" s="640"/>
      <c r="DT278" s="640"/>
      <c r="DU278" s="640"/>
      <c r="DV278" s="640"/>
      <c r="DW278" s="640"/>
      <c r="DX278" s="640"/>
      <c r="DY278" s="640"/>
      <c r="DZ278" s="640"/>
      <c r="EA278" s="640"/>
      <c r="EB278" s="640"/>
      <c r="EC278" s="640"/>
      <c r="ED278" s="640"/>
      <c r="EE278" s="640"/>
      <c r="EF278" s="640"/>
      <c r="EG278" s="640"/>
      <c r="EH278" s="640"/>
      <c r="EI278" s="640"/>
      <c r="EJ278" s="640"/>
      <c r="EK278" s="640"/>
      <c r="EL278" s="640"/>
      <c r="EM278" s="640"/>
      <c r="EN278" s="640"/>
      <c r="EO278" s="640"/>
      <c r="EP278" s="640"/>
      <c r="EQ278" s="640"/>
      <c r="ER278" s="640"/>
      <c r="ES278" s="640"/>
      <c r="ET278" s="640"/>
      <c r="EU278" s="640"/>
      <c r="EV278" s="640"/>
      <c r="EW278" s="640"/>
      <c r="EX278" s="640"/>
      <c r="EY278" s="640"/>
      <c r="EZ278" s="640"/>
      <c r="FA278" s="640"/>
      <c r="FB278" s="640"/>
      <c r="FC278" s="640"/>
      <c r="FD278" s="640"/>
      <c r="FE278" s="640"/>
      <c r="FF278" s="640"/>
      <c r="FG278" s="640"/>
      <c r="FH278" s="640"/>
      <c r="FI278" s="640"/>
      <c r="FJ278" s="640"/>
      <c r="FK278" s="640"/>
      <c r="FL278" s="640"/>
      <c r="FM278" s="640"/>
      <c r="FN278" s="640"/>
      <c r="FO278" s="640"/>
      <c r="FP278" s="640"/>
      <c r="FQ278" s="640"/>
      <c r="FR278" s="640"/>
      <c r="FS278" s="640"/>
      <c r="FT278" s="640"/>
      <c r="FU278" s="640"/>
      <c r="FV278" s="640"/>
      <c r="FW278" s="640"/>
      <c r="FX278" s="640"/>
      <c r="FY278" s="640"/>
      <c r="FZ278" s="640"/>
      <c r="GA278" s="640"/>
      <c r="GB278" s="640"/>
      <c r="GC278" s="640"/>
      <c r="GD278" s="640"/>
      <c r="GE278" s="640"/>
      <c r="GF278" s="640"/>
      <c r="GG278" s="640"/>
      <c r="GH278" s="640"/>
      <c r="GI278" s="640"/>
      <c r="GJ278" s="640"/>
      <c r="GK278" s="640"/>
      <c r="GL278" s="640"/>
      <c r="GM278" s="640"/>
      <c r="GN278" s="640"/>
      <c r="GO278" s="640"/>
      <c r="GP278" s="640"/>
      <c r="GQ278" s="640"/>
      <c r="GR278" s="640"/>
      <c r="GS278" s="640"/>
      <c r="GT278" s="640"/>
      <c r="GU278" s="640"/>
      <c r="GV278" s="640"/>
      <c r="GW278" s="640"/>
      <c r="GX278" s="640"/>
      <c r="GY278" s="640"/>
      <c r="GZ278" s="640"/>
      <c r="HA278" s="640"/>
      <c r="HB278" s="640"/>
      <c r="HC278" s="640"/>
      <c r="HD278" s="640"/>
      <c r="HE278" s="640"/>
      <c r="HF278" s="640"/>
      <c r="HG278" s="640"/>
      <c r="HH278" s="640"/>
      <c r="HI278" s="640"/>
      <c r="HJ278" s="640"/>
      <c r="HK278" s="640"/>
      <c r="HL278" s="640"/>
      <c r="HM278" s="640"/>
      <c r="HN278" s="640"/>
      <c r="HO278" s="640"/>
      <c r="HP278" s="640"/>
      <c r="HQ278" s="640"/>
      <c r="HR278" s="640"/>
      <c r="HS278" s="640"/>
      <c r="HT278" s="640"/>
      <c r="HU278" s="640"/>
      <c r="HV278" s="640"/>
      <c r="HW278" s="640"/>
      <c r="HX278" s="640"/>
      <c r="HY278" s="640"/>
      <c r="HZ278" s="640"/>
      <c r="IA278" s="640"/>
      <c r="IB278" s="640"/>
      <c r="IC278" s="640"/>
      <c r="ID278" s="640"/>
      <c r="IE278" s="640"/>
      <c r="IF278" s="640"/>
      <c r="IG278" s="640"/>
      <c r="IH278" s="640"/>
      <c r="II278" s="640"/>
      <c r="IJ278" s="640"/>
      <c r="IK278" s="640"/>
      <c r="IL278" s="640"/>
      <c r="IM278" s="640"/>
      <c r="IN278" s="640"/>
      <c r="IO278" s="640"/>
      <c r="IP278" s="640"/>
      <c r="IQ278" s="640"/>
      <c r="IR278" s="640"/>
      <c r="IS278" s="640"/>
      <c r="IT278" s="640"/>
      <c r="IU278" s="640"/>
      <c r="IV278" s="640"/>
      <c r="IW278" s="640"/>
      <c r="IX278" s="640"/>
      <c r="IY278" s="640"/>
      <c r="IZ278" s="640"/>
      <c r="JA278" s="640"/>
      <c r="JB278" s="640"/>
      <c r="JC278" s="640"/>
      <c r="JD278" s="640"/>
      <c r="JE278" s="640"/>
      <c r="JF278" s="640"/>
      <c r="JG278" s="640"/>
      <c r="JH278" s="640"/>
      <c r="JI278" s="640"/>
      <c r="JJ278" s="640"/>
      <c r="JK278" s="640"/>
      <c r="JL278" s="640"/>
      <c r="JM278" s="640"/>
      <c r="JN278" s="640"/>
      <c r="JO278" s="640"/>
      <c r="JP278" s="640"/>
      <c r="JQ278" s="640"/>
      <c r="JR278" s="640"/>
      <c r="JS278" s="640"/>
      <c r="JT278" s="640"/>
      <c r="JU278" s="640"/>
      <c r="JV278" s="640"/>
      <c r="JW278" s="640"/>
      <c r="JX278" s="640"/>
      <c r="JY278" s="640"/>
      <c r="JZ278" s="640"/>
      <c r="KA278" s="640"/>
      <c r="KB278" s="640"/>
      <c r="KC278" s="640"/>
      <c r="KD278" s="640"/>
      <c r="KE278" s="640"/>
      <c r="KF278" s="640"/>
      <c r="KG278" s="640"/>
      <c r="KH278" s="640"/>
      <c r="KI278" s="640"/>
      <c r="KJ278" s="640"/>
      <c r="KK278" s="640"/>
      <c r="KL278" s="640"/>
      <c r="KM278" s="640"/>
      <c r="KN278" s="640"/>
      <c r="KO278" s="640"/>
      <c r="KP278" s="640"/>
      <c r="KQ278" s="640"/>
      <c r="KR278" s="640"/>
      <c r="KS278" s="640"/>
      <c r="KT278" s="640"/>
      <c r="KU278" s="640"/>
      <c r="KV278" s="640"/>
      <c r="KW278" s="640"/>
      <c r="KX278" s="640"/>
      <c r="KY278" s="640"/>
      <c r="KZ278" s="640"/>
      <c r="LA278" s="640"/>
      <c r="LB278" s="640"/>
      <c r="LC278" s="640"/>
      <c r="LD278" s="640"/>
      <c r="LE278" s="640"/>
      <c r="LF278" s="640"/>
      <c r="LG278" s="640"/>
      <c r="LH278" s="640"/>
      <c r="LI278" s="640"/>
      <c r="LJ278" s="640"/>
      <c r="LK278" s="640"/>
      <c r="LL278" s="640"/>
      <c r="LM278" s="640"/>
      <c r="LN278" s="640"/>
      <c r="LO278" s="640"/>
      <c r="LP278" s="640"/>
      <c r="LQ278" s="640"/>
      <c r="LR278" s="640"/>
      <c r="LS278" s="640"/>
      <c r="LT278" s="640"/>
      <c r="LU278" s="640"/>
      <c r="LV278" s="640"/>
      <c r="LW278" s="640"/>
      <c r="LX278" s="640"/>
      <c r="LY278" s="640"/>
      <c r="LZ278" s="640"/>
      <c r="MA278" s="640"/>
      <c r="MB278" s="640"/>
      <c r="MC278" s="640"/>
      <c r="MD278" s="640"/>
      <c r="ME278" s="640"/>
      <c r="MF278" s="640"/>
      <c r="MG278" s="640"/>
      <c r="MH278" s="640"/>
      <c r="MI278" s="640"/>
      <c r="MJ278" s="640"/>
      <c r="MK278" s="640"/>
      <c r="ML278" s="640"/>
      <c r="MM278" s="640"/>
      <c r="MN278" s="640"/>
      <c r="MO278" s="640"/>
      <c r="MP278" s="640"/>
      <c r="MQ278" s="640"/>
      <c r="MR278" s="640"/>
      <c r="MS278" s="640"/>
      <c r="MT278" s="640"/>
      <c r="MU278" s="640"/>
      <c r="MV278" s="640"/>
      <c r="MW278" s="640"/>
      <c r="MX278" s="640"/>
      <c r="MY278" s="640"/>
      <c r="MZ278" s="640"/>
      <c r="NA278" s="640"/>
      <c r="NB278" s="640"/>
      <c r="NC278" s="640"/>
      <c r="ND278" s="640"/>
      <c r="NE278" s="640"/>
      <c r="NF278" s="640"/>
      <c r="NG278" s="640"/>
      <c r="NH278" s="640"/>
      <c r="NI278" s="640"/>
      <c r="NJ278" s="640"/>
      <c r="NK278" s="640"/>
      <c r="NL278" s="640"/>
      <c r="NM278" s="640"/>
      <c r="NN278" s="640"/>
      <c r="NO278" s="640"/>
      <c r="NP278" s="640"/>
      <c r="NQ278" s="640"/>
      <c r="NR278" s="640"/>
      <c r="NS278" s="640"/>
      <c r="NT278" s="640"/>
      <c r="NU278" s="640"/>
      <c r="NV278" s="640"/>
      <c r="NW278" s="640"/>
      <c r="NX278" s="640"/>
      <c r="NY278" s="640"/>
      <c r="NZ278" s="640"/>
      <c r="OA278" s="640"/>
      <c r="OB278" s="640"/>
      <c r="OC278" s="640"/>
      <c r="OD278" s="640"/>
      <c r="OE278" s="640"/>
      <c r="OF278" s="640"/>
      <c r="OG278" s="640"/>
      <c r="OH278" s="640"/>
      <c r="OI278" s="640"/>
      <c r="OJ278" s="640"/>
      <c r="OK278" s="640"/>
      <c r="OL278" s="640"/>
      <c r="OM278" s="640"/>
      <c r="ON278" s="640"/>
      <c r="OO278" s="640"/>
      <c r="OP278" s="640"/>
      <c r="OQ278" s="640"/>
      <c r="OR278" s="640"/>
      <c r="OS278" s="640"/>
      <c r="OT278" s="640"/>
      <c r="OU278" s="640"/>
      <c r="OV278" s="640"/>
      <c r="OW278" s="640"/>
      <c r="OX278" s="640"/>
      <c r="OY278" s="640"/>
      <c r="OZ278" s="640"/>
      <c r="PA278" s="640"/>
      <c r="PB278" s="640"/>
      <c r="PC278" s="640"/>
      <c r="PD278" s="640"/>
      <c r="PE278" s="640"/>
      <c r="PF278" s="640"/>
      <c r="PG278" s="640"/>
      <c r="PH278" s="640"/>
      <c r="PI278" s="640"/>
      <c r="PJ278" s="640"/>
      <c r="PK278" s="640"/>
      <c r="PL278" s="640"/>
      <c r="PM278" s="640"/>
      <c r="PN278" s="640"/>
      <c r="PO278" s="640"/>
      <c r="PP278" s="640"/>
      <c r="PQ278" s="640"/>
      <c r="PR278" s="640"/>
      <c r="PS278" s="640"/>
      <c r="PT278" s="640"/>
      <c r="PU278" s="640"/>
      <c r="PV278" s="640"/>
      <c r="PW278" s="640"/>
      <c r="PX278" s="640"/>
      <c r="PY278" s="640"/>
      <c r="PZ278" s="640"/>
      <c r="QA278" s="640"/>
      <c r="QB278" s="640"/>
      <c r="QC278" s="640"/>
      <c r="QD278" s="640"/>
      <c r="QE278" s="640"/>
      <c r="QF278" s="640"/>
      <c r="QG278" s="640"/>
      <c r="QH278" s="640"/>
      <c r="QI278" s="640"/>
      <c r="QJ278" s="640"/>
      <c r="QK278" s="640"/>
      <c r="QL278" s="640"/>
      <c r="QM278" s="640"/>
      <c r="QN278" s="640"/>
      <c r="QO278" s="640"/>
      <c r="QP278" s="640"/>
      <c r="QQ278" s="640"/>
      <c r="QR278" s="640"/>
      <c r="QS278" s="640"/>
      <c r="QT278" s="640"/>
      <c r="QU278" s="640"/>
      <c r="QV278" s="640"/>
      <c r="QW278" s="640"/>
      <c r="QX278" s="640"/>
      <c r="QY278" s="640"/>
      <c r="QZ278" s="640"/>
      <c r="RA278" s="640"/>
      <c r="RB278" s="640"/>
      <c r="RC278" s="640"/>
      <c r="RD278" s="640"/>
      <c r="RE278" s="640"/>
      <c r="RF278" s="640"/>
      <c r="RG278" s="640"/>
      <c r="RH278" s="640"/>
      <c r="RI278" s="640"/>
      <c r="RJ278" s="640"/>
      <c r="RK278" s="640"/>
      <c r="RL278" s="640"/>
      <c r="RM278" s="640"/>
      <c r="RN278" s="640"/>
      <c r="RO278" s="640"/>
      <c r="RP278" s="640"/>
      <c r="RQ278" s="640"/>
      <c r="RR278" s="640"/>
      <c r="RS278" s="640"/>
      <c r="RT278" s="640"/>
      <c r="RU278" s="640"/>
      <c r="RV278" s="640"/>
      <c r="RW278" s="640"/>
      <c r="RX278" s="640"/>
      <c r="RY278" s="640"/>
      <c r="RZ278" s="640"/>
      <c r="SA278" s="640"/>
      <c r="SB278" s="640"/>
      <c r="SC278" s="640"/>
      <c r="SD278" s="640"/>
      <c r="SE278" s="640"/>
      <c r="SF278" s="640"/>
      <c r="SG278" s="640"/>
      <c r="SH278" s="640"/>
      <c r="SI278" s="640"/>
      <c r="SJ278" s="640"/>
      <c r="SK278" s="640"/>
      <c r="SL278" s="640"/>
      <c r="SM278" s="640"/>
      <c r="SN278" s="640"/>
      <c r="SO278" s="640"/>
      <c r="SP278" s="640"/>
      <c r="SQ278" s="640"/>
      <c r="SR278" s="640"/>
      <c r="SS278" s="640"/>
      <c r="ST278" s="640"/>
      <c r="SU278" s="640"/>
      <c r="SV278" s="640"/>
      <c r="SW278" s="640"/>
      <c r="SX278" s="640"/>
      <c r="SY278" s="640"/>
      <c r="SZ278" s="640"/>
      <c r="TA278" s="640"/>
      <c r="TB278" s="640"/>
      <c r="TC278" s="640"/>
      <c r="TD278" s="640"/>
      <c r="TE278" s="640"/>
      <c r="TF278" s="640"/>
      <c r="TG278" s="640"/>
      <c r="TH278" s="640"/>
      <c r="TI278" s="640"/>
      <c r="TJ278" s="640"/>
      <c r="TK278" s="640"/>
      <c r="TL278" s="640"/>
      <c r="TM278" s="640"/>
      <c r="TN278" s="640"/>
      <c r="TO278" s="640"/>
      <c r="TP278" s="640"/>
      <c r="TQ278" s="640"/>
      <c r="TR278" s="640"/>
      <c r="TS278" s="640"/>
      <c r="TT278" s="640"/>
      <c r="TU278" s="640"/>
      <c r="TV278" s="640"/>
      <c r="TW278" s="640"/>
      <c r="TX278" s="640"/>
      <c r="TY278" s="640"/>
      <c r="TZ278" s="640"/>
      <c r="UA278" s="640"/>
      <c r="UB278" s="640"/>
      <c r="UC278" s="640"/>
      <c r="UD278" s="640"/>
      <c r="UE278" s="640"/>
      <c r="UF278" s="640"/>
      <c r="UG278" s="640"/>
      <c r="UH278" s="640"/>
      <c r="UI278" s="640"/>
      <c r="UJ278" s="640"/>
      <c r="UK278" s="640"/>
      <c r="UL278" s="640"/>
      <c r="UM278" s="640"/>
      <c r="UN278" s="640"/>
      <c r="UO278" s="640"/>
      <c r="UP278" s="640"/>
      <c r="UQ278" s="640"/>
      <c r="UR278" s="640"/>
      <c r="US278" s="640"/>
      <c r="UT278" s="640"/>
      <c r="UU278" s="640"/>
      <c r="UV278" s="640"/>
      <c r="UW278" s="640"/>
      <c r="UX278" s="640"/>
      <c r="UY278" s="640"/>
      <c r="UZ278" s="640"/>
      <c r="VA278" s="640"/>
      <c r="VB278" s="640"/>
      <c r="VC278" s="640"/>
      <c r="VD278" s="640"/>
      <c r="VE278" s="640"/>
      <c r="VF278" s="640"/>
      <c r="VG278" s="640"/>
      <c r="VH278" s="640"/>
      <c r="VI278" s="640"/>
      <c r="VJ278" s="640"/>
      <c r="VK278" s="640"/>
      <c r="VL278" s="640"/>
      <c r="VM278" s="640"/>
      <c r="VN278" s="640"/>
      <c r="VO278" s="640"/>
      <c r="VP278" s="640"/>
      <c r="VQ278" s="640"/>
      <c r="VR278" s="640"/>
      <c r="VS278" s="640"/>
      <c r="VT278" s="640"/>
      <c r="VU278" s="640"/>
      <c r="VV278" s="640"/>
      <c r="VW278" s="640"/>
      <c r="VX278" s="640"/>
      <c r="VY278" s="640"/>
      <c r="VZ278" s="640"/>
      <c r="WA278" s="640"/>
      <c r="WB278" s="640"/>
      <c r="WC278" s="640"/>
      <c r="WD278" s="640"/>
      <c r="WE278" s="640"/>
      <c r="WF278" s="640"/>
      <c r="WG278" s="640"/>
      <c r="WH278" s="640"/>
      <c r="WI278" s="640"/>
      <c r="WJ278" s="640"/>
      <c r="WK278" s="640"/>
      <c r="WL278" s="640"/>
      <c r="WM278" s="640"/>
      <c r="WN278" s="640"/>
      <c r="WO278" s="640"/>
      <c r="WP278" s="640"/>
      <c r="WQ278" s="640"/>
      <c r="WR278" s="640"/>
      <c r="WS278" s="640"/>
      <c r="WT278" s="640"/>
      <c r="WU278" s="640"/>
      <c r="WV278" s="640"/>
      <c r="WW278" s="640"/>
      <c r="WX278" s="640"/>
      <c r="WY278" s="640"/>
      <c r="WZ278" s="640"/>
      <c r="XA278" s="640"/>
      <c r="XB278" s="640"/>
      <c r="XC278" s="640"/>
      <c r="XD278" s="640"/>
      <c r="XE278" s="640"/>
      <c r="XF278" s="640"/>
      <c r="XG278" s="640"/>
      <c r="XH278" s="640"/>
      <c r="XI278" s="640"/>
      <c r="XJ278" s="640"/>
      <c r="XK278" s="640"/>
      <c r="XL278" s="640"/>
      <c r="XM278" s="640"/>
      <c r="XN278" s="640"/>
      <c r="XO278" s="640"/>
      <c r="XP278" s="640"/>
      <c r="XQ278" s="640"/>
      <c r="XR278" s="640"/>
      <c r="XS278" s="640"/>
      <c r="XT278" s="640"/>
      <c r="XU278" s="640"/>
      <c r="XV278" s="640"/>
      <c r="XW278" s="640"/>
      <c r="XX278" s="640"/>
      <c r="XY278" s="640"/>
      <c r="XZ278" s="640"/>
      <c r="YA278" s="640"/>
      <c r="YB278" s="640"/>
      <c r="YC278" s="640"/>
      <c r="YD278" s="640"/>
      <c r="YE278" s="640"/>
      <c r="YF278" s="640"/>
      <c r="YG278" s="640"/>
      <c r="YH278" s="640"/>
      <c r="YI278" s="640"/>
      <c r="YJ278" s="640"/>
      <c r="YK278" s="640"/>
      <c r="YL278" s="640"/>
      <c r="YM278" s="640"/>
      <c r="YN278" s="640"/>
      <c r="YO278" s="640"/>
      <c r="YP278" s="640"/>
      <c r="YQ278" s="640"/>
      <c r="YR278" s="640"/>
      <c r="YS278" s="640"/>
      <c r="YT278" s="640"/>
      <c r="YU278" s="640"/>
      <c r="YV278" s="640"/>
      <c r="YW278" s="640"/>
      <c r="YX278" s="640"/>
      <c r="YY278" s="640"/>
      <c r="YZ278" s="640"/>
      <c r="ZA278" s="640"/>
      <c r="ZB278" s="640"/>
      <c r="ZC278" s="640"/>
      <c r="ZD278" s="640"/>
      <c r="ZE278" s="640"/>
      <c r="ZF278" s="640"/>
      <c r="ZG278" s="640"/>
      <c r="ZH278" s="640"/>
      <c r="ZI278" s="640"/>
      <c r="ZJ278" s="640"/>
      <c r="ZK278" s="640"/>
      <c r="ZL278" s="640"/>
      <c r="ZM278" s="640"/>
      <c r="ZN278" s="640"/>
      <c r="ZO278" s="640"/>
      <c r="ZP278" s="640"/>
      <c r="ZQ278" s="640"/>
      <c r="ZR278" s="640"/>
      <c r="ZS278" s="640"/>
      <c r="ZT278" s="640"/>
      <c r="ZU278" s="640"/>
      <c r="ZV278" s="640"/>
      <c r="ZW278" s="640"/>
      <c r="ZX278" s="640"/>
      <c r="ZY278" s="640"/>
      <c r="ZZ278" s="640"/>
      <c r="AAA278" s="640"/>
      <c r="AAB278" s="640"/>
      <c r="AAC278" s="640"/>
      <c r="AAD278" s="640"/>
      <c r="AAE278" s="640"/>
      <c r="AAF278" s="640"/>
      <c r="AAG278" s="640"/>
      <c r="AAH278" s="640"/>
      <c r="AAI278" s="640"/>
      <c r="AAJ278" s="640"/>
      <c r="AAK278" s="640"/>
      <c r="AAL278" s="640"/>
      <c r="AAM278" s="640"/>
      <c r="AAN278" s="640"/>
      <c r="AAO278" s="640"/>
      <c r="AAP278" s="640"/>
      <c r="AAQ278" s="640"/>
      <c r="AAR278" s="640"/>
      <c r="AAS278" s="640"/>
      <c r="AAT278" s="640"/>
      <c r="AAU278" s="640"/>
      <c r="AAV278" s="640"/>
      <c r="AAW278" s="640"/>
      <c r="AAX278" s="640"/>
      <c r="AAY278" s="640"/>
      <c r="AAZ278" s="640"/>
      <c r="ABA278" s="640"/>
      <c r="ABB278" s="640"/>
      <c r="ABC278" s="640"/>
      <c r="ABD278" s="640"/>
      <c r="ABE278" s="640"/>
      <c r="ABF278" s="640"/>
      <c r="ABG278" s="640"/>
      <c r="ABH278" s="640"/>
      <c r="ABI278" s="640"/>
      <c r="ABJ278" s="640"/>
      <c r="ABK278" s="640"/>
      <c r="ABL278" s="640"/>
      <c r="ABM278" s="640"/>
      <c r="ABN278" s="640"/>
      <c r="ABO278" s="640"/>
      <c r="ABP278" s="640"/>
      <c r="ABQ278" s="640"/>
      <c r="ABR278" s="640"/>
      <c r="ABS278" s="640"/>
      <c r="ABT278" s="640"/>
      <c r="ABU278" s="640"/>
      <c r="ABV278" s="640"/>
      <c r="ABW278" s="640"/>
      <c r="ABX278" s="640"/>
      <c r="ABY278" s="640"/>
      <c r="ABZ278" s="640"/>
      <c r="ACA278" s="640"/>
      <c r="ACB278" s="640"/>
      <c r="ACC278" s="640"/>
      <c r="ACD278" s="640"/>
      <c r="ACE278" s="640"/>
      <c r="ACF278" s="640"/>
      <c r="ACG278" s="640"/>
      <c r="ACH278" s="640"/>
      <c r="ACI278" s="640"/>
      <c r="ACJ278" s="640"/>
      <c r="ACK278" s="640"/>
      <c r="ACL278" s="640"/>
      <c r="ACM278" s="640"/>
      <c r="ACN278" s="640"/>
      <c r="ACO278" s="640"/>
      <c r="ACP278" s="640"/>
      <c r="ACQ278" s="640"/>
      <c r="ACR278" s="640"/>
      <c r="ACS278" s="640"/>
      <c r="ACT278" s="640"/>
      <c r="ACU278" s="640"/>
      <c r="ACV278" s="640"/>
      <c r="ACW278" s="640"/>
      <c r="ACX278" s="640"/>
      <c r="ACY278" s="640"/>
      <c r="ACZ278" s="640"/>
      <c r="ADA278" s="640"/>
      <c r="ADB278" s="640"/>
      <c r="ADC278" s="640"/>
      <c r="ADD278" s="640"/>
      <c r="ADE278" s="640"/>
      <c r="ADF278" s="640"/>
      <c r="ADG278" s="640"/>
      <c r="ADH278" s="640"/>
      <c r="ADI278" s="640"/>
      <c r="ADJ278" s="640"/>
      <c r="ADK278" s="640"/>
      <c r="ADL278" s="640"/>
      <c r="ADM278" s="640"/>
      <c r="ADN278" s="640"/>
      <c r="ADO278" s="640"/>
      <c r="ADP278" s="640"/>
      <c r="ADQ278" s="640"/>
      <c r="ADR278" s="640"/>
      <c r="ADS278" s="640"/>
      <c r="ADT278" s="640"/>
      <c r="ADU278" s="640"/>
      <c r="ADV278" s="640"/>
      <c r="ADW278" s="640"/>
      <c r="ADX278" s="640"/>
      <c r="ADY278" s="640"/>
      <c r="ADZ278" s="640"/>
      <c r="AEA278" s="640"/>
      <c r="AEB278" s="640"/>
      <c r="AEC278" s="640"/>
      <c r="AED278" s="640"/>
      <c r="AEE278" s="640"/>
      <c r="AEF278" s="640"/>
      <c r="AEG278" s="640"/>
      <c r="AEH278" s="640"/>
      <c r="AEI278" s="640"/>
      <c r="AEJ278" s="640"/>
      <c r="AEK278" s="640"/>
      <c r="AEL278" s="640"/>
      <c r="AEM278" s="640"/>
      <c r="AEN278" s="640"/>
      <c r="AEO278" s="640"/>
      <c r="AEP278" s="640"/>
      <c r="AEQ278" s="640"/>
      <c r="AER278" s="640"/>
      <c r="AES278" s="640"/>
      <c r="AET278" s="640"/>
      <c r="AEU278" s="640"/>
      <c r="AEV278" s="640"/>
      <c r="AEW278" s="640"/>
      <c r="AEX278" s="640"/>
      <c r="AEY278" s="640"/>
      <c r="AEZ278" s="640"/>
      <c r="AFA278" s="640"/>
      <c r="AFB278" s="640"/>
      <c r="AFC278" s="640"/>
      <c r="AFD278" s="640"/>
      <c r="AFE278" s="640"/>
      <c r="AFF278" s="640"/>
      <c r="AFG278" s="640"/>
      <c r="AFH278" s="640"/>
      <c r="AFI278" s="640"/>
      <c r="AFJ278" s="640"/>
      <c r="AFK278" s="640"/>
      <c r="AFL278" s="640"/>
      <c r="AFM278" s="640"/>
      <c r="AFN278" s="640"/>
      <c r="AFO278" s="640"/>
      <c r="AFP278" s="640"/>
      <c r="AFQ278" s="640"/>
      <c r="AFR278" s="640"/>
      <c r="AFS278" s="640"/>
      <c r="AFT278" s="640"/>
      <c r="AFU278" s="640"/>
      <c r="AFV278" s="640"/>
      <c r="AFW278" s="640"/>
      <c r="AFX278" s="640"/>
      <c r="AFY278" s="640"/>
      <c r="AFZ278" s="640"/>
      <c r="AGA278" s="640"/>
      <c r="AGB278" s="640"/>
      <c r="AGC278" s="640"/>
      <c r="AGD278" s="640"/>
      <c r="AGE278" s="640"/>
      <c r="AGF278" s="640"/>
      <c r="AGG278" s="640"/>
      <c r="AGH278" s="640"/>
      <c r="AGI278" s="640"/>
      <c r="AGJ278" s="640"/>
      <c r="AGK278" s="640"/>
      <c r="AGL278" s="640"/>
      <c r="AGM278" s="640"/>
      <c r="AGN278" s="640"/>
      <c r="AGO278" s="640"/>
      <c r="AGP278" s="640"/>
      <c r="AGQ278" s="640"/>
      <c r="AGR278" s="640"/>
      <c r="AGS278" s="640"/>
      <c r="AGT278" s="640"/>
      <c r="AGU278" s="640"/>
      <c r="AGV278" s="640"/>
      <c r="AGW278" s="640"/>
      <c r="AGX278" s="640"/>
      <c r="AGY278" s="640"/>
      <c r="AGZ278" s="640"/>
      <c r="AHA278" s="640"/>
      <c r="AHB278" s="640"/>
      <c r="AHC278" s="640"/>
      <c r="AHD278" s="640"/>
      <c r="AHE278" s="640"/>
      <c r="AHF278" s="640"/>
      <c r="AHG278" s="640"/>
      <c r="AHH278" s="640"/>
      <c r="AHI278" s="640"/>
      <c r="AHJ278" s="640"/>
      <c r="AHK278" s="640"/>
      <c r="AHL278" s="640"/>
      <c r="AHM278" s="640"/>
      <c r="AHN278" s="640"/>
      <c r="AHO278" s="640"/>
      <c r="AHP278" s="640"/>
      <c r="AHQ278" s="640"/>
      <c r="AHR278" s="640"/>
      <c r="AHS278" s="640"/>
      <c r="AHT278" s="640"/>
      <c r="AHU278" s="640"/>
      <c r="AHV278" s="640"/>
      <c r="AHW278" s="640"/>
      <c r="AHX278" s="640"/>
      <c r="AHY278" s="640"/>
      <c r="AHZ278" s="640"/>
      <c r="AIA278" s="640"/>
      <c r="AIB278" s="640"/>
      <c r="AIC278" s="640"/>
      <c r="AID278" s="640"/>
      <c r="AIE278" s="640"/>
      <c r="AIF278" s="640"/>
      <c r="AIG278" s="640"/>
      <c r="AIH278" s="640"/>
      <c r="AII278" s="640"/>
      <c r="AIJ278" s="640"/>
      <c r="AIK278" s="640"/>
      <c r="AIL278" s="640"/>
      <c r="AIM278" s="640"/>
      <c r="AIN278" s="640"/>
      <c r="AIO278" s="640"/>
      <c r="AIP278" s="640"/>
      <c r="AIQ278" s="640"/>
      <c r="AIR278" s="640"/>
      <c r="AIS278" s="640"/>
      <c r="AIT278" s="640"/>
      <c r="AIU278" s="640"/>
    </row>
    <row r="279" spans="1:931" s="658" customFormat="1" ht="19.5" customHeight="1">
      <c r="A279" s="644">
        <v>237</v>
      </c>
      <c r="B279" s="644" t="s">
        <v>14956</v>
      </c>
      <c r="C279" s="642" t="s">
        <v>14946</v>
      </c>
      <c r="D279" s="643" t="s">
        <v>14199</v>
      </c>
      <c r="E279" s="645">
        <v>0</v>
      </c>
      <c r="F279" s="643" t="s">
        <v>877</v>
      </c>
      <c r="G279" s="643" t="s">
        <v>14948</v>
      </c>
      <c r="H279" s="643">
        <v>2338610</v>
      </c>
      <c r="I279" s="643" t="s">
        <v>14951</v>
      </c>
      <c r="J279" s="640"/>
      <c r="K279" s="640"/>
      <c r="L279" s="640"/>
      <c r="M279" s="640"/>
      <c r="N279" s="640"/>
      <c r="O279" s="640"/>
      <c r="P279" s="640"/>
      <c r="Q279" s="640"/>
      <c r="R279" s="640"/>
      <c r="S279" s="640"/>
      <c r="T279" s="640"/>
      <c r="U279" s="640"/>
      <c r="V279" s="640"/>
      <c r="W279" s="640"/>
      <c r="X279" s="640"/>
      <c r="Y279" s="640"/>
      <c r="Z279" s="640"/>
      <c r="AA279" s="640"/>
      <c r="AB279" s="640"/>
      <c r="AC279" s="640"/>
      <c r="AD279" s="640"/>
      <c r="AE279" s="640"/>
      <c r="AF279" s="640"/>
      <c r="AG279" s="640"/>
      <c r="AH279" s="640"/>
      <c r="AI279" s="640"/>
      <c r="AJ279" s="640"/>
      <c r="AK279" s="640"/>
      <c r="AL279" s="640"/>
      <c r="AM279" s="640"/>
      <c r="AN279" s="640"/>
      <c r="AO279" s="640"/>
      <c r="AP279" s="640"/>
      <c r="AQ279" s="640"/>
      <c r="AR279" s="640"/>
      <c r="AS279" s="640"/>
      <c r="AT279" s="640"/>
      <c r="AU279" s="640"/>
      <c r="AV279" s="640"/>
      <c r="AW279" s="640"/>
      <c r="AX279" s="640"/>
      <c r="AY279" s="640"/>
      <c r="AZ279" s="640"/>
      <c r="BA279" s="640"/>
      <c r="BB279" s="640"/>
      <c r="BC279" s="640"/>
      <c r="BD279" s="640"/>
      <c r="BE279" s="640"/>
      <c r="BF279" s="640"/>
      <c r="BG279" s="640"/>
      <c r="BH279" s="640"/>
      <c r="BI279" s="640"/>
      <c r="BJ279" s="640"/>
      <c r="BK279" s="640"/>
      <c r="BL279" s="640"/>
      <c r="BM279" s="640"/>
      <c r="BN279" s="640"/>
      <c r="BO279" s="640"/>
      <c r="BP279" s="640"/>
      <c r="BQ279" s="640"/>
      <c r="BR279" s="640"/>
      <c r="BS279" s="640"/>
      <c r="BT279" s="640"/>
      <c r="BU279" s="640"/>
      <c r="BV279" s="640"/>
      <c r="BW279" s="640"/>
      <c r="BX279" s="640"/>
      <c r="BY279" s="640"/>
      <c r="BZ279" s="640"/>
      <c r="CA279" s="640"/>
      <c r="CB279" s="640"/>
      <c r="CC279" s="640"/>
      <c r="CD279" s="640"/>
      <c r="CE279" s="640"/>
      <c r="CF279" s="640"/>
      <c r="CG279" s="640"/>
      <c r="CH279" s="640"/>
      <c r="CI279" s="640"/>
      <c r="CJ279" s="640"/>
      <c r="CK279" s="640"/>
      <c r="CL279" s="640"/>
      <c r="CM279" s="640"/>
      <c r="CN279" s="640"/>
      <c r="CO279" s="640"/>
      <c r="CP279" s="640"/>
      <c r="CQ279" s="640"/>
      <c r="CR279" s="640"/>
      <c r="CS279" s="640"/>
      <c r="CT279" s="640"/>
      <c r="CU279" s="640"/>
      <c r="CV279" s="640"/>
      <c r="CW279" s="640"/>
      <c r="CX279" s="640"/>
      <c r="CY279" s="640"/>
      <c r="CZ279" s="640"/>
      <c r="DA279" s="640"/>
      <c r="DB279" s="640"/>
      <c r="DC279" s="640"/>
      <c r="DD279" s="640"/>
      <c r="DE279" s="640"/>
      <c r="DF279" s="640"/>
      <c r="DG279" s="640"/>
      <c r="DH279" s="640"/>
      <c r="DI279" s="640"/>
      <c r="DJ279" s="640"/>
      <c r="DK279" s="640"/>
      <c r="DL279" s="640"/>
      <c r="DM279" s="640"/>
      <c r="DN279" s="640"/>
      <c r="DO279" s="640"/>
      <c r="DP279" s="640"/>
      <c r="DQ279" s="640"/>
      <c r="DR279" s="640"/>
      <c r="DS279" s="640"/>
      <c r="DT279" s="640"/>
      <c r="DU279" s="640"/>
      <c r="DV279" s="640"/>
      <c r="DW279" s="640"/>
      <c r="DX279" s="640"/>
      <c r="DY279" s="640"/>
      <c r="DZ279" s="640"/>
      <c r="EA279" s="640"/>
      <c r="EB279" s="640"/>
      <c r="EC279" s="640"/>
      <c r="ED279" s="640"/>
      <c r="EE279" s="640"/>
      <c r="EF279" s="640"/>
      <c r="EG279" s="640"/>
      <c r="EH279" s="640"/>
      <c r="EI279" s="640"/>
      <c r="EJ279" s="640"/>
      <c r="EK279" s="640"/>
      <c r="EL279" s="640"/>
      <c r="EM279" s="640"/>
      <c r="EN279" s="640"/>
      <c r="EO279" s="640"/>
      <c r="EP279" s="640"/>
      <c r="EQ279" s="640"/>
      <c r="ER279" s="640"/>
      <c r="ES279" s="640"/>
      <c r="ET279" s="640"/>
      <c r="EU279" s="640"/>
      <c r="EV279" s="640"/>
      <c r="EW279" s="640"/>
      <c r="EX279" s="640"/>
      <c r="EY279" s="640"/>
      <c r="EZ279" s="640"/>
      <c r="FA279" s="640"/>
      <c r="FB279" s="640"/>
      <c r="FC279" s="640"/>
      <c r="FD279" s="640"/>
      <c r="FE279" s="640"/>
      <c r="FF279" s="640"/>
      <c r="FG279" s="640"/>
      <c r="FH279" s="640"/>
      <c r="FI279" s="640"/>
      <c r="FJ279" s="640"/>
      <c r="FK279" s="640"/>
      <c r="FL279" s="640"/>
      <c r="FM279" s="640"/>
      <c r="FN279" s="640"/>
      <c r="FO279" s="640"/>
      <c r="FP279" s="640"/>
      <c r="FQ279" s="640"/>
      <c r="FR279" s="640"/>
      <c r="FS279" s="640"/>
      <c r="FT279" s="640"/>
      <c r="FU279" s="640"/>
      <c r="FV279" s="640"/>
      <c r="FW279" s="640"/>
      <c r="FX279" s="640"/>
      <c r="FY279" s="640"/>
      <c r="FZ279" s="640"/>
      <c r="GA279" s="640"/>
      <c r="GB279" s="640"/>
      <c r="GC279" s="640"/>
      <c r="GD279" s="640"/>
      <c r="GE279" s="640"/>
      <c r="GF279" s="640"/>
      <c r="GG279" s="640"/>
      <c r="GH279" s="640"/>
      <c r="GI279" s="640"/>
      <c r="GJ279" s="640"/>
      <c r="GK279" s="640"/>
      <c r="GL279" s="640"/>
      <c r="GM279" s="640"/>
      <c r="GN279" s="640"/>
      <c r="GO279" s="640"/>
      <c r="GP279" s="640"/>
      <c r="GQ279" s="640"/>
      <c r="GR279" s="640"/>
      <c r="GS279" s="640"/>
      <c r="GT279" s="640"/>
      <c r="GU279" s="640"/>
      <c r="GV279" s="640"/>
      <c r="GW279" s="640"/>
      <c r="GX279" s="640"/>
      <c r="GY279" s="640"/>
      <c r="GZ279" s="640"/>
      <c r="HA279" s="640"/>
      <c r="HB279" s="640"/>
      <c r="HC279" s="640"/>
      <c r="HD279" s="640"/>
      <c r="HE279" s="640"/>
      <c r="HF279" s="640"/>
      <c r="HG279" s="640"/>
      <c r="HH279" s="640"/>
      <c r="HI279" s="640"/>
      <c r="HJ279" s="640"/>
      <c r="HK279" s="640"/>
      <c r="HL279" s="640"/>
      <c r="HM279" s="640"/>
      <c r="HN279" s="640"/>
      <c r="HO279" s="640"/>
      <c r="HP279" s="640"/>
      <c r="HQ279" s="640"/>
      <c r="HR279" s="640"/>
      <c r="HS279" s="640"/>
      <c r="HT279" s="640"/>
      <c r="HU279" s="640"/>
      <c r="HV279" s="640"/>
      <c r="HW279" s="640"/>
      <c r="HX279" s="640"/>
      <c r="HY279" s="640"/>
      <c r="HZ279" s="640"/>
      <c r="IA279" s="640"/>
      <c r="IB279" s="640"/>
      <c r="IC279" s="640"/>
      <c r="ID279" s="640"/>
      <c r="IE279" s="640"/>
      <c r="IF279" s="640"/>
      <c r="IG279" s="640"/>
      <c r="IH279" s="640"/>
      <c r="II279" s="640"/>
      <c r="IJ279" s="640"/>
      <c r="IK279" s="640"/>
      <c r="IL279" s="640"/>
      <c r="IM279" s="640"/>
      <c r="IN279" s="640"/>
      <c r="IO279" s="640"/>
      <c r="IP279" s="640"/>
      <c r="IQ279" s="640"/>
      <c r="IR279" s="640"/>
      <c r="IS279" s="640"/>
      <c r="IT279" s="640"/>
      <c r="IU279" s="640"/>
      <c r="IV279" s="640"/>
      <c r="IW279" s="640"/>
      <c r="IX279" s="640"/>
      <c r="IY279" s="640"/>
      <c r="IZ279" s="640"/>
      <c r="JA279" s="640"/>
      <c r="JB279" s="640"/>
      <c r="JC279" s="640"/>
      <c r="JD279" s="640"/>
      <c r="JE279" s="640"/>
      <c r="JF279" s="640"/>
      <c r="JG279" s="640"/>
      <c r="JH279" s="640"/>
      <c r="JI279" s="640"/>
      <c r="JJ279" s="640"/>
      <c r="JK279" s="640"/>
      <c r="JL279" s="640"/>
      <c r="JM279" s="640"/>
      <c r="JN279" s="640"/>
      <c r="JO279" s="640"/>
      <c r="JP279" s="640"/>
      <c r="JQ279" s="640"/>
      <c r="JR279" s="640"/>
      <c r="JS279" s="640"/>
      <c r="JT279" s="640"/>
      <c r="JU279" s="640"/>
      <c r="JV279" s="640"/>
      <c r="JW279" s="640"/>
      <c r="JX279" s="640"/>
      <c r="JY279" s="640"/>
      <c r="JZ279" s="640"/>
      <c r="KA279" s="640"/>
      <c r="KB279" s="640"/>
      <c r="KC279" s="640"/>
      <c r="KD279" s="640"/>
      <c r="KE279" s="640"/>
      <c r="KF279" s="640"/>
      <c r="KG279" s="640"/>
      <c r="KH279" s="640"/>
      <c r="KI279" s="640"/>
      <c r="KJ279" s="640"/>
      <c r="KK279" s="640"/>
      <c r="KL279" s="640"/>
      <c r="KM279" s="640"/>
      <c r="KN279" s="640"/>
      <c r="KO279" s="640"/>
      <c r="KP279" s="640"/>
      <c r="KQ279" s="640"/>
      <c r="KR279" s="640"/>
      <c r="KS279" s="640"/>
      <c r="KT279" s="640"/>
      <c r="KU279" s="640"/>
      <c r="KV279" s="640"/>
      <c r="KW279" s="640"/>
      <c r="KX279" s="640"/>
      <c r="KY279" s="640"/>
      <c r="KZ279" s="640"/>
      <c r="LA279" s="640"/>
      <c r="LB279" s="640"/>
      <c r="LC279" s="640"/>
      <c r="LD279" s="640"/>
      <c r="LE279" s="640"/>
      <c r="LF279" s="640"/>
      <c r="LG279" s="640"/>
      <c r="LH279" s="640"/>
      <c r="LI279" s="640"/>
      <c r="LJ279" s="640"/>
      <c r="LK279" s="640"/>
      <c r="LL279" s="640"/>
      <c r="LM279" s="640"/>
      <c r="LN279" s="640"/>
      <c r="LO279" s="640"/>
      <c r="LP279" s="640"/>
      <c r="LQ279" s="640"/>
      <c r="LR279" s="640"/>
      <c r="LS279" s="640"/>
      <c r="LT279" s="640"/>
      <c r="LU279" s="640"/>
      <c r="LV279" s="640"/>
      <c r="LW279" s="640"/>
      <c r="LX279" s="640"/>
      <c r="LY279" s="640"/>
      <c r="LZ279" s="640"/>
      <c r="MA279" s="640"/>
      <c r="MB279" s="640"/>
      <c r="MC279" s="640"/>
      <c r="MD279" s="640"/>
      <c r="ME279" s="640"/>
      <c r="MF279" s="640"/>
      <c r="MG279" s="640"/>
      <c r="MH279" s="640"/>
      <c r="MI279" s="640"/>
      <c r="MJ279" s="640"/>
      <c r="MK279" s="640"/>
      <c r="ML279" s="640"/>
      <c r="MM279" s="640"/>
      <c r="MN279" s="640"/>
      <c r="MO279" s="640"/>
      <c r="MP279" s="640"/>
      <c r="MQ279" s="640"/>
      <c r="MR279" s="640"/>
      <c r="MS279" s="640"/>
      <c r="MT279" s="640"/>
      <c r="MU279" s="640"/>
      <c r="MV279" s="640"/>
      <c r="MW279" s="640"/>
      <c r="MX279" s="640"/>
      <c r="MY279" s="640"/>
      <c r="MZ279" s="640"/>
      <c r="NA279" s="640"/>
      <c r="NB279" s="640"/>
      <c r="NC279" s="640"/>
      <c r="ND279" s="640"/>
      <c r="NE279" s="640"/>
      <c r="NF279" s="640"/>
      <c r="NG279" s="640"/>
      <c r="NH279" s="640"/>
      <c r="NI279" s="640"/>
      <c r="NJ279" s="640"/>
      <c r="NK279" s="640"/>
      <c r="NL279" s="640"/>
      <c r="NM279" s="640"/>
      <c r="NN279" s="640"/>
      <c r="NO279" s="640"/>
      <c r="NP279" s="640"/>
      <c r="NQ279" s="640"/>
      <c r="NR279" s="640"/>
      <c r="NS279" s="640"/>
      <c r="NT279" s="640"/>
      <c r="NU279" s="640"/>
      <c r="NV279" s="640"/>
      <c r="NW279" s="640"/>
      <c r="NX279" s="640"/>
      <c r="NY279" s="640"/>
      <c r="NZ279" s="640"/>
      <c r="OA279" s="640"/>
      <c r="OB279" s="640"/>
      <c r="OC279" s="640"/>
      <c r="OD279" s="640"/>
      <c r="OE279" s="640"/>
      <c r="OF279" s="640"/>
      <c r="OG279" s="640"/>
      <c r="OH279" s="640"/>
      <c r="OI279" s="640"/>
      <c r="OJ279" s="640"/>
      <c r="OK279" s="640"/>
      <c r="OL279" s="640"/>
      <c r="OM279" s="640"/>
      <c r="ON279" s="640"/>
      <c r="OO279" s="640"/>
      <c r="OP279" s="640"/>
      <c r="OQ279" s="640"/>
      <c r="OR279" s="640"/>
      <c r="OS279" s="640"/>
      <c r="OT279" s="640"/>
      <c r="OU279" s="640"/>
      <c r="OV279" s="640"/>
      <c r="OW279" s="640"/>
      <c r="OX279" s="640"/>
      <c r="OY279" s="640"/>
      <c r="OZ279" s="640"/>
      <c r="PA279" s="640"/>
      <c r="PB279" s="640"/>
      <c r="PC279" s="640"/>
      <c r="PD279" s="640"/>
      <c r="PE279" s="640"/>
      <c r="PF279" s="640"/>
      <c r="PG279" s="640"/>
      <c r="PH279" s="640"/>
      <c r="PI279" s="640"/>
      <c r="PJ279" s="640"/>
      <c r="PK279" s="640"/>
      <c r="PL279" s="640"/>
      <c r="PM279" s="640"/>
      <c r="PN279" s="640"/>
      <c r="PO279" s="640"/>
      <c r="PP279" s="640"/>
      <c r="PQ279" s="640"/>
      <c r="PR279" s="640"/>
      <c r="PS279" s="640"/>
      <c r="PT279" s="640"/>
      <c r="PU279" s="640"/>
      <c r="PV279" s="640"/>
      <c r="PW279" s="640"/>
      <c r="PX279" s="640"/>
      <c r="PY279" s="640"/>
      <c r="PZ279" s="640"/>
      <c r="QA279" s="640"/>
      <c r="QB279" s="640"/>
      <c r="QC279" s="640"/>
      <c r="QD279" s="640"/>
      <c r="QE279" s="640"/>
      <c r="QF279" s="640"/>
      <c r="QG279" s="640"/>
      <c r="QH279" s="640"/>
      <c r="QI279" s="640"/>
      <c r="QJ279" s="640"/>
      <c r="QK279" s="640"/>
      <c r="QL279" s="640"/>
      <c r="QM279" s="640"/>
      <c r="QN279" s="640"/>
      <c r="QO279" s="640"/>
      <c r="QP279" s="640"/>
      <c r="QQ279" s="640"/>
      <c r="QR279" s="640"/>
      <c r="QS279" s="640"/>
      <c r="QT279" s="640"/>
      <c r="QU279" s="640"/>
      <c r="QV279" s="640"/>
      <c r="QW279" s="640"/>
      <c r="QX279" s="640"/>
      <c r="QY279" s="640"/>
      <c r="QZ279" s="640"/>
      <c r="RA279" s="640"/>
      <c r="RB279" s="640"/>
      <c r="RC279" s="640"/>
      <c r="RD279" s="640"/>
      <c r="RE279" s="640"/>
      <c r="RF279" s="640"/>
      <c r="RG279" s="640"/>
      <c r="RH279" s="640"/>
      <c r="RI279" s="640"/>
      <c r="RJ279" s="640"/>
      <c r="RK279" s="640"/>
      <c r="RL279" s="640"/>
      <c r="RM279" s="640"/>
      <c r="RN279" s="640"/>
      <c r="RO279" s="640"/>
      <c r="RP279" s="640"/>
      <c r="RQ279" s="640"/>
      <c r="RR279" s="640"/>
      <c r="RS279" s="640"/>
      <c r="RT279" s="640"/>
      <c r="RU279" s="640"/>
      <c r="RV279" s="640"/>
      <c r="RW279" s="640"/>
      <c r="RX279" s="640"/>
      <c r="RY279" s="640"/>
      <c r="RZ279" s="640"/>
      <c r="SA279" s="640"/>
      <c r="SB279" s="640"/>
      <c r="SC279" s="640"/>
      <c r="SD279" s="640"/>
      <c r="SE279" s="640"/>
      <c r="SF279" s="640"/>
      <c r="SG279" s="640"/>
      <c r="SH279" s="640"/>
      <c r="SI279" s="640"/>
      <c r="SJ279" s="640"/>
      <c r="SK279" s="640"/>
      <c r="SL279" s="640"/>
      <c r="SM279" s="640"/>
      <c r="SN279" s="640"/>
      <c r="SO279" s="640"/>
      <c r="SP279" s="640"/>
      <c r="SQ279" s="640"/>
      <c r="SR279" s="640"/>
      <c r="SS279" s="640"/>
      <c r="ST279" s="640"/>
      <c r="SU279" s="640"/>
      <c r="SV279" s="640"/>
      <c r="SW279" s="640"/>
      <c r="SX279" s="640"/>
      <c r="SY279" s="640"/>
      <c r="SZ279" s="640"/>
      <c r="TA279" s="640"/>
      <c r="TB279" s="640"/>
      <c r="TC279" s="640"/>
      <c r="TD279" s="640"/>
      <c r="TE279" s="640"/>
      <c r="TF279" s="640"/>
      <c r="TG279" s="640"/>
      <c r="TH279" s="640"/>
      <c r="TI279" s="640"/>
      <c r="TJ279" s="640"/>
      <c r="TK279" s="640"/>
      <c r="TL279" s="640"/>
      <c r="TM279" s="640"/>
      <c r="TN279" s="640"/>
      <c r="TO279" s="640"/>
      <c r="TP279" s="640"/>
      <c r="TQ279" s="640"/>
      <c r="TR279" s="640"/>
      <c r="TS279" s="640"/>
      <c r="TT279" s="640"/>
      <c r="TU279" s="640"/>
      <c r="TV279" s="640"/>
      <c r="TW279" s="640"/>
      <c r="TX279" s="640"/>
      <c r="TY279" s="640"/>
      <c r="TZ279" s="640"/>
      <c r="UA279" s="640"/>
      <c r="UB279" s="640"/>
      <c r="UC279" s="640"/>
      <c r="UD279" s="640"/>
      <c r="UE279" s="640"/>
      <c r="UF279" s="640"/>
      <c r="UG279" s="640"/>
      <c r="UH279" s="640"/>
      <c r="UI279" s="640"/>
      <c r="UJ279" s="640"/>
      <c r="UK279" s="640"/>
      <c r="UL279" s="640"/>
      <c r="UM279" s="640"/>
      <c r="UN279" s="640"/>
      <c r="UO279" s="640"/>
      <c r="UP279" s="640"/>
      <c r="UQ279" s="640"/>
      <c r="UR279" s="640"/>
      <c r="US279" s="640"/>
      <c r="UT279" s="640"/>
      <c r="UU279" s="640"/>
      <c r="UV279" s="640"/>
      <c r="UW279" s="640"/>
      <c r="UX279" s="640"/>
      <c r="UY279" s="640"/>
      <c r="UZ279" s="640"/>
      <c r="VA279" s="640"/>
      <c r="VB279" s="640"/>
      <c r="VC279" s="640"/>
      <c r="VD279" s="640"/>
      <c r="VE279" s="640"/>
      <c r="VF279" s="640"/>
      <c r="VG279" s="640"/>
      <c r="VH279" s="640"/>
      <c r="VI279" s="640"/>
      <c r="VJ279" s="640"/>
      <c r="VK279" s="640"/>
      <c r="VL279" s="640"/>
      <c r="VM279" s="640"/>
      <c r="VN279" s="640"/>
      <c r="VO279" s="640"/>
      <c r="VP279" s="640"/>
      <c r="VQ279" s="640"/>
      <c r="VR279" s="640"/>
      <c r="VS279" s="640"/>
      <c r="VT279" s="640"/>
      <c r="VU279" s="640"/>
      <c r="VV279" s="640"/>
      <c r="VW279" s="640"/>
      <c r="VX279" s="640"/>
      <c r="VY279" s="640"/>
      <c r="VZ279" s="640"/>
      <c r="WA279" s="640"/>
      <c r="WB279" s="640"/>
      <c r="WC279" s="640"/>
      <c r="WD279" s="640"/>
      <c r="WE279" s="640"/>
      <c r="WF279" s="640"/>
      <c r="WG279" s="640"/>
      <c r="WH279" s="640"/>
      <c r="WI279" s="640"/>
      <c r="WJ279" s="640"/>
      <c r="WK279" s="640"/>
      <c r="WL279" s="640"/>
      <c r="WM279" s="640"/>
      <c r="WN279" s="640"/>
      <c r="WO279" s="640"/>
      <c r="WP279" s="640"/>
      <c r="WQ279" s="640"/>
      <c r="WR279" s="640"/>
      <c r="WS279" s="640"/>
      <c r="WT279" s="640"/>
      <c r="WU279" s="640"/>
      <c r="WV279" s="640"/>
      <c r="WW279" s="640"/>
      <c r="WX279" s="640"/>
      <c r="WY279" s="640"/>
      <c r="WZ279" s="640"/>
      <c r="XA279" s="640"/>
      <c r="XB279" s="640"/>
      <c r="XC279" s="640"/>
      <c r="XD279" s="640"/>
      <c r="XE279" s="640"/>
      <c r="XF279" s="640"/>
      <c r="XG279" s="640"/>
      <c r="XH279" s="640"/>
      <c r="XI279" s="640"/>
      <c r="XJ279" s="640"/>
      <c r="XK279" s="640"/>
      <c r="XL279" s="640"/>
      <c r="XM279" s="640"/>
      <c r="XN279" s="640"/>
      <c r="XO279" s="640"/>
      <c r="XP279" s="640"/>
      <c r="XQ279" s="640"/>
      <c r="XR279" s="640"/>
      <c r="XS279" s="640"/>
      <c r="XT279" s="640"/>
      <c r="XU279" s="640"/>
      <c r="XV279" s="640"/>
      <c r="XW279" s="640"/>
      <c r="XX279" s="640"/>
      <c r="XY279" s="640"/>
      <c r="XZ279" s="640"/>
      <c r="YA279" s="640"/>
      <c r="YB279" s="640"/>
      <c r="YC279" s="640"/>
      <c r="YD279" s="640"/>
      <c r="YE279" s="640"/>
      <c r="YF279" s="640"/>
      <c r="YG279" s="640"/>
      <c r="YH279" s="640"/>
      <c r="YI279" s="640"/>
      <c r="YJ279" s="640"/>
      <c r="YK279" s="640"/>
      <c r="YL279" s="640"/>
      <c r="YM279" s="640"/>
      <c r="YN279" s="640"/>
      <c r="YO279" s="640"/>
      <c r="YP279" s="640"/>
      <c r="YQ279" s="640"/>
      <c r="YR279" s="640"/>
      <c r="YS279" s="640"/>
      <c r="YT279" s="640"/>
      <c r="YU279" s="640"/>
      <c r="YV279" s="640"/>
      <c r="YW279" s="640"/>
      <c r="YX279" s="640"/>
      <c r="YY279" s="640"/>
      <c r="YZ279" s="640"/>
      <c r="ZA279" s="640"/>
      <c r="ZB279" s="640"/>
      <c r="ZC279" s="640"/>
      <c r="ZD279" s="640"/>
      <c r="ZE279" s="640"/>
      <c r="ZF279" s="640"/>
      <c r="ZG279" s="640"/>
      <c r="ZH279" s="640"/>
      <c r="ZI279" s="640"/>
      <c r="ZJ279" s="640"/>
      <c r="ZK279" s="640"/>
      <c r="ZL279" s="640"/>
      <c r="ZM279" s="640"/>
      <c r="ZN279" s="640"/>
      <c r="ZO279" s="640"/>
      <c r="ZP279" s="640"/>
      <c r="ZQ279" s="640"/>
      <c r="ZR279" s="640"/>
      <c r="ZS279" s="640"/>
      <c r="ZT279" s="640"/>
      <c r="ZU279" s="640"/>
      <c r="ZV279" s="640"/>
      <c r="ZW279" s="640"/>
      <c r="ZX279" s="640"/>
      <c r="ZY279" s="640"/>
      <c r="ZZ279" s="640"/>
      <c r="AAA279" s="640"/>
      <c r="AAB279" s="640"/>
      <c r="AAC279" s="640"/>
      <c r="AAD279" s="640"/>
      <c r="AAE279" s="640"/>
      <c r="AAF279" s="640"/>
      <c r="AAG279" s="640"/>
      <c r="AAH279" s="640"/>
      <c r="AAI279" s="640"/>
      <c r="AAJ279" s="640"/>
      <c r="AAK279" s="640"/>
      <c r="AAL279" s="640"/>
      <c r="AAM279" s="640"/>
      <c r="AAN279" s="640"/>
      <c r="AAO279" s="640"/>
      <c r="AAP279" s="640"/>
      <c r="AAQ279" s="640"/>
      <c r="AAR279" s="640"/>
      <c r="AAS279" s="640"/>
      <c r="AAT279" s="640"/>
      <c r="AAU279" s="640"/>
      <c r="AAV279" s="640"/>
      <c r="AAW279" s="640"/>
      <c r="AAX279" s="640"/>
      <c r="AAY279" s="640"/>
      <c r="AAZ279" s="640"/>
      <c r="ABA279" s="640"/>
      <c r="ABB279" s="640"/>
      <c r="ABC279" s="640"/>
      <c r="ABD279" s="640"/>
      <c r="ABE279" s="640"/>
      <c r="ABF279" s="640"/>
      <c r="ABG279" s="640"/>
      <c r="ABH279" s="640"/>
      <c r="ABI279" s="640"/>
      <c r="ABJ279" s="640"/>
      <c r="ABK279" s="640"/>
      <c r="ABL279" s="640"/>
      <c r="ABM279" s="640"/>
      <c r="ABN279" s="640"/>
      <c r="ABO279" s="640"/>
      <c r="ABP279" s="640"/>
      <c r="ABQ279" s="640"/>
      <c r="ABR279" s="640"/>
      <c r="ABS279" s="640"/>
      <c r="ABT279" s="640"/>
      <c r="ABU279" s="640"/>
      <c r="ABV279" s="640"/>
      <c r="ABW279" s="640"/>
      <c r="ABX279" s="640"/>
      <c r="ABY279" s="640"/>
      <c r="ABZ279" s="640"/>
      <c r="ACA279" s="640"/>
      <c r="ACB279" s="640"/>
      <c r="ACC279" s="640"/>
      <c r="ACD279" s="640"/>
      <c r="ACE279" s="640"/>
      <c r="ACF279" s="640"/>
      <c r="ACG279" s="640"/>
      <c r="ACH279" s="640"/>
      <c r="ACI279" s="640"/>
      <c r="ACJ279" s="640"/>
      <c r="ACK279" s="640"/>
      <c r="ACL279" s="640"/>
      <c r="ACM279" s="640"/>
      <c r="ACN279" s="640"/>
      <c r="ACO279" s="640"/>
      <c r="ACP279" s="640"/>
      <c r="ACQ279" s="640"/>
      <c r="ACR279" s="640"/>
      <c r="ACS279" s="640"/>
      <c r="ACT279" s="640"/>
      <c r="ACU279" s="640"/>
      <c r="ACV279" s="640"/>
      <c r="ACW279" s="640"/>
      <c r="ACX279" s="640"/>
      <c r="ACY279" s="640"/>
      <c r="ACZ279" s="640"/>
      <c r="ADA279" s="640"/>
      <c r="ADB279" s="640"/>
      <c r="ADC279" s="640"/>
      <c r="ADD279" s="640"/>
      <c r="ADE279" s="640"/>
      <c r="ADF279" s="640"/>
      <c r="ADG279" s="640"/>
      <c r="ADH279" s="640"/>
      <c r="ADI279" s="640"/>
      <c r="ADJ279" s="640"/>
      <c r="ADK279" s="640"/>
      <c r="ADL279" s="640"/>
      <c r="ADM279" s="640"/>
      <c r="ADN279" s="640"/>
      <c r="ADO279" s="640"/>
      <c r="ADP279" s="640"/>
      <c r="ADQ279" s="640"/>
      <c r="ADR279" s="640"/>
      <c r="ADS279" s="640"/>
      <c r="ADT279" s="640"/>
      <c r="ADU279" s="640"/>
      <c r="ADV279" s="640"/>
      <c r="ADW279" s="640"/>
      <c r="ADX279" s="640"/>
      <c r="ADY279" s="640"/>
      <c r="ADZ279" s="640"/>
      <c r="AEA279" s="640"/>
      <c r="AEB279" s="640"/>
      <c r="AEC279" s="640"/>
      <c r="AED279" s="640"/>
      <c r="AEE279" s="640"/>
      <c r="AEF279" s="640"/>
      <c r="AEG279" s="640"/>
      <c r="AEH279" s="640"/>
      <c r="AEI279" s="640"/>
      <c r="AEJ279" s="640"/>
      <c r="AEK279" s="640"/>
      <c r="AEL279" s="640"/>
      <c r="AEM279" s="640"/>
      <c r="AEN279" s="640"/>
      <c r="AEO279" s="640"/>
      <c r="AEP279" s="640"/>
      <c r="AEQ279" s="640"/>
      <c r="AER279" s="640"/>
      <c r="AES279" s="640"/>
      <c r="AET279" s="640"/>
      <c r="AEU279" s="640"/>
      <c r="AEV279" s="640"/>
      <c r="AEW279" s="640"/>
      <c r="AEX279" s="640"/>
      <c r="AEY279" s="640"/>
      <c r="AEZ279" s="640"/>
      <c r="AFA279" s="640"/>
      <c r="AFB279" s="640"/>
      <c r="AFC279" s="640"/>
      <c r="AFD279" s="640"/>
      <c r="AFE279" s="640"/>
      <c r="AFF279" s="640"/>
      <c r="AFG279" s="640"/>
      <c r="AFH279" s="640"/>
      <c r="AFI279" s="640"/>
      <c r="AFJ279" s="640"/>
      <c r="AFK279" s="640"/>
      <c r="AFL279" s="640"/>
      <c r="AFM279" s="640"/>
      <c r="AFN279" s="640"/>
      <c r="AFO279" s="640"/>
      <c r="AFP279" s="640"/>
      <c r="AFQ279" s="640"/>
      <c r="AFR279" s="640"/>
      <c r="AFS279" s="640"/>
      <c r="AFT279" s="640"/>
      <c r="AFU279" s="640"/>
      <c r="AFV279" s="640"/>
      <c r="AFW279" s="640"/>
      <c r="AFX279" s="640"/>
      <c r="AFY279" s="640"/>
      <c r="AFZ279" s="640"/>
      <c r="AGA279" s="640"/>
      <c r="AGB279" s="640"/>
      <c r="AGC279" s="640"/>
      <c r="AGD279" s="640"/>
      <c r="AGE279" s="640"/>
      <c r="AGF279" s="640"/>
      <c r="AGG279" s="640"/>
      <c r="AGH279" s="640"/>
      <c r="AGI279" s="640"/>
      <c r="AGJ279" s="640"/>
      <c r="AGK279" s="640"/>
      <c r="AGL279" s="640"/>
      <c r="AGM279" s="640"/>
      <c r="AGN279" s="640"/>
      <c r="AGO279" s="640"/>
      <c r="AGP279" s="640"/>
      <c r="AGQ279" s="640"/>
      <c r="AGR279" s="640"/>
      <c r="AGS279" s="640"/>
      <c r="AGT279" s="640"/>
      <c r="AGU279" s="640"/>
      <c r="AGV279" s="640"/>
      <c r="AGW279" s="640"/>
      <c r="AGX279" s="640"/>
      <c r="AGY279" s="640"/>
      <c r="AGZ279" s="640"/>
      <c r="AHA279" s="640"/>
      <c r="AHB279" s="640"/>
      <c r="AHC279" s="640"/>
      <c r="AHD279" s="640"/>
      <c r="AHE279" s="640"/>
      <c r="AHF279" s="640"/>
      <c r="AHG279" s="640"/>
      <c r="AHH279" s="640"/>
      <c r="AHI279" s="640"/>
      <c r="AHJ279" s="640"/>
      <c r="AHK279" s="640"/>
      <c r="AHL279" s="640"/>
      <c r="AHM279" s="640"/>
      <c r="AHN279" s="640"/>
      <c r="AHO279" s="640"/>
      <c r="AHP279" s="640"/>
      <c r="AHQ279" s="640"/>
      <c r="AHR279" s="640"/>
      <c r="AHS279" s="640"/>
      <c r="AHT279" s="640"/>
      <c r="AHU279" s="640"/>
      <c r="AHV279" s="640"/>
      <c r="AHW279" s="640"/>
      <c r="AHX279" s="640"/>
      <c r="AHY279" s="640"/>
      <c r="AHZ279" s="640"/>
      <c r="AIA279" s="640"/>
      <c r="AIB279" s="640"/>
      <c r="AIC279" s="640"/>
      <c r="AID279" s="640"/>
      <c r="AIE279" s="640"/>
      <c r="AIF279" s="640"/>
      <c r="AIG279" s="640"/>
      <c r="AIH279" s="640"/>
      <c r="AII279" s="640"/>
      <c r="AIJ279" s="640"/>
      <c r="AIK279" s="640"/>
      <c r="AIL279" s="640"/>
      <c r="AIM279" s="640"/>
      <c r="AIN279" s="640"/>
      <c r="AIO279" s="640"/>
      <c r="AIP279" s="640"/>
      <c r="AIQ279" s="640"/>
      <c r="AIR279" s="640"/>
      <c r="AIS279" s="640"/>
      <c r="AIT279" s="640"/>
      <c r="AIU279" s="640"/>
    </row>
    <row r="280" spans="1:931" s="658" customFormat="1" ht="19.5" customHeight="1">
      <c r="A280" s="659">
        <v>238</v>
      </c>
      <c r="B280" s="660" t="s">
        <v>14957</v>
      </c>
      <c r="C280" s="660" t="s">
        <v>14946</v>
      </c>
      <c r="D280" s="643" t="s">
        <v>14199</v>
      </c>
      <c r="E280" s="661">
        <v>50</v>
      </c>
      <c r="F280" s="662" t="s">
        <v>877</v>
      </c>
      <c r="G280" s="662" t="s">
        <v>14220</v>
      </c>
      <c r="H280" s="662">
        <v>2330011</v>
      </c>
      <c r="I280" s="662" t="s">
        <v>14222</v>
      </c>
      <c r="J280" s="640"/>
      <c r="K280" s="640"/>
      <c r="L280" s="640"/>
      <c r="M280" s="640"/>
      <c r="N280" s="640"/>
      <c r="O280" s="640"/>
      <c r="P280" s="640"/>
      <c r="Q280" s="640"/>
      <c r="R280" s="640"/>
      <c r="S280" s="640"/>
      <c r="T280" s="640"/>
      <c r="U280" s="640"/>
      <c r="V280" s="640"/>
      <c r="W280" s="640"/>
      <c r="X280" s="640"/>
      <c r="Y280" s="640"/>
      <c r="Z280" s="640"/>
      <c r="AA280" s="640"/>
      <c r="AB280" s="640"/>
      <c r="AC280" s="640"/>
      <c r="AD280" s="640"/>
      <c r="AE280" s="640"/>
      <c r="AF280" s="640"/>
      <c r="AG280" s="640"/>
      <c r="AH280" s="640"/>
      <c r="AI280" s="640"/>
      <c r="AJ280" s="640"/>
      <c r="AK280" s="640"/>
      <c r="AL280" s="640"/>
      <c r="AM280" s="640"/>
      <c r="AN280" s="640"/>
      <c r="AO280" s="640"/>
      <c r="AP280" s="640"/>
      <c r="AQ280" s="640"/>
      <c r="AR280" s="640"/>
      <c r="AS280" s="640"/>
      <c r="AT280" s="640"/>
      <c r="AU280" s="640"/>
      <c r="AV280" s="640"/>
      <c r="AW280" s="640"/>
      <c r="AX280" s="640"/>
      <c r="AY280" s="640"/>
      <c r="AZ280" s="640"/>
      <c r="BA280" s="640"/>
      <c r="BB280" s="640"/>
      <c r="BC280" s="640"/>
      <c r="BD280" s="640"/>
      <c r="BE280" s="640"/>
      <c r="BF280" s="640"/>
      <c r="BG280" s="640"/>
      <c r="BH280" s="640"/>
      <c r="BI280" s="640"/>
      <c r="BJ280" s="640"/>
      <c r="BK280" s="640"/>
      <c r="BL280" s="640"/>
      <c r="BM280" s="640"/>
      <c r="BN280" s="640"/>
      <c r="BO280" s="640"/>
      <c r="BP280" s="640"/>
      <c r="BQ280" s="640"/>
      <c r="BR280" s="640"/>
      <c r="BS280" s="640"/>
      <c r="BT280" s="640"/>
      <c r="BU280" s="640"/>
      <c r="BV280" s="640"/>
      <c r="BW280" s="640"/>
      <c r="BX280" s="640"/>
      <c r="BY280" s="640"/>
      <c r="BZ280" s="640"/>
      <c r="CA280" s="640"/>
      <c r="CB280" s="640"/>
      <c r="CC280" s="640"/>
      <c r="CD280" s="640"/>
      <c r="CE280" s="640"/>
      <c r="CF280" s="640"/>
      <c r="CG280" s="640"/>
      <c r="CH280" s="640"/>
      <c r="CI280" s="640"/>
      <c r="CJ280" s="640"/>
      <c r="CK280" s="640"/>
      <c r="CL280" s="640"/>
      <c r="CM280" s="640"/>
      <c r="CN280" s="640"/>
      <c r="CO280" s="640"/>
      <c r="CP280" s="640"/>
      <c r="CQ280" s="640"/>
      <c r="CR280" s="640"/>
      <c r="CS280" s="640"/>
      <c r="CT280" s="640"/>
      <c r="CU280" s="640"/>
      <c r="CV280" s="640"/>
      <c r="CW280" s="640"/>
      <c r="CX280" s="640"/>
      <c r="CY280" s="640"/>
      <c r="CZ280" s="640"/>
      <c r="DA280" s="640"/>
      <c r="DB280" s="640"/>
      <c r="DC280" s="640"/>
      <c r="DD280" s="640"/>
      <c r="DE280" s="640"/>
      <c r="DF280" s="640"/>
      <c r="DG280" s="640"/>
      <c r="DH280" s="640"/>
      <c r="DI280" s="640"/>
      <c r="DJ280" s="640"/>
      <c r="DK280" s="640"/>
      <c r="DL280" s="640"/>
      <c r="DM280" s="640"/>
      <c r="DN280" s="640"/>
      <c r="DO280" s="640"/>
      <c r="DP280" s="640"/>
      <c r="DQ280" s="640"/>
      <c r="DR280" s="640"/>
      <c r="DS280" s="640"/>
      <c r="DT280" s="640"/>
      <c r="DU280" s="640"/>
      <c r="DV280" s="640"/>
      <c r="DW280" s="640"/>
      <c r="DX280" s="640"/>
      <c r="DY280" s="640"/>
      <c r="DZ280" s="640"/>
      <c r="EA280" s="640"/>
      <c r="EB280" s="640"/>
      <c r="EC280" s="640"/>
      <c r="ED280" s="640"/>
      <c r="EE280" s="640"/>
      <c r="EF280" s="640"/>
      <c r="EG280" s="640"/>
      <c r="EH280" s="640"/>
      <c r="EI280" s="640"/>
      <c r="EJ280" s="640"/>
      <c r="EK280" s="640"/>
      <c r="EL280" s="640"/>
      <c r="EM280" s="640"/>
      <c r="EN280" s="640"/>
      <c r="EO280" s="640"/>
      <c r="EP280" s="640"/>
      <c r="EQ280" s="640"/>
      <c r="ER280" s="640"/>
      <c r="ES280" s="640"/>
      <c r="ET280" s="640"/>
      <c r="EU280" s="640"/>
      <c r="EV280" s="640"/>
      <c r="EW280" s="640"/>
      <c r="EX280" s="640"/>
      <c r="EY280" s="640"/>
      <c r="EZ280" s="640"/>
      <c r="FA280" s="640"/>
      <c r="FB280" s="640"/>
      <c r="FC280" s="640"/>
      <c r="FD280" s="640"/>
      <c r="FE280" s="640"/>
      <c r="FF280" s="640"/>
      <c r="FG280" s="640"/>
      <c r="FH280" s="640"/>
      <c r="FI280" s="640"/>
      <c r="FJ280" s="640"/>
      <c r="FK280" s="640"/>
      <c r="FL280" s="640"/>
      <c r="FM280" s="640"/>
      <c r="FN280" s="640"/>
      <c r="FO280" s="640"/>
      <c r="FP280" s="640"/>
      <c r="FQ280" s="640"/>
      <c r="FR280" s="640"/>
      <c r="FS280" s="640"/>
      <c r="FT280" s="640"/>
      <c r="FU280" s="640"/>
      <c r="FV280" s="640"/>
      <c r="FW280" s="640"/>
      <c r="FX280" s="640"/>
      <c r="FY280" s="640"/>
      <c r="FZ280" s="640"/>
      <c r="GA280" s="640"/>
      <c r="GB280" s="640"/>
      <c r="GC280" s="640"/>
      <c r="GD280" s="640"/>
      <c r="GE280" s="640"/>
      <c r="GF280" s="640"/>
      <c r="GG280" s="640"/>
      <c r="GH280" s="640"/>
      <c r="GI280" s="640"/>
      <c r="GJ280" s="640"/>
      <c r="GK280" s="640"/>
      <c r="GL280" s="640"/>
      <c r="GM280" s="640"/>
      <c r="GN280" s="640"/>
      <c r="GO280" s="640"/>
      <c r="GP280" s="640"/>
      <c r="GQ280" s="640"/>
      <c r="GR280" s="640"/>
      <c r="GS280" s="640"/>
      <c r="GT280" s="640"/>
      <c r="GU280" s="640"/>
      <c r="GV280" s="640"/>
      <c r="GW280" s="640"/>
      <c r="GX280" s="640"/>
      <c r="GY280" s="640"/>
      <c r="GZ280" s="640"/>
      <c r="HA280" s="640"/>
      <c r="HB280" s="640"/>
      <c r="HC280" s="640"/>
      <c r="HD280" s="640"/>
      <c r="HE280" s="640"/>
      <c r="HF280" s="640"/>
      <c r="HG280" s="640"/>
      <c r="HH280" s="640"/>
      <c r="HI280" s="640"/>
      <c r="HJ280" s="640"/>
      <c r="HK280" s="640"/>
      <c r="HL280" s="640"/>
      <c r="HM280" s="640"/>
      <c r="HN280" s="640"/>
      <c r="HO280" s="640"/>
      <c r="HP280" s="640"/>
      <c r="HQ280" s="640"/>
      <c r="HR280" s="640"/>
      <c r="HS280" s="640"/>
      <c r="HT280" s="640"/>
      <c r="HU280" s="640"/>
      <c r="HV280" s="640"/>
      <c r="HW280" s="640"/>
      <c r="HX280" s="640"/>
      <c r="HY280" s="640"/>
      <c r="HZ280" s="640"/>
      <c r="IA280" s="640"/>
      <c r="IB280" s="640"/>
      <c r="IC280" s="640"/>
      <c r="ID280" s="640"/>
      <c r="IE280" s="640"/>
      <c r="IF280" s="640"/>
      <c r="IG280" s="640"/>
      <c r="IH280" s="640"/>
      <c r="II280" s="640"/>
      <c r="IJ280" s="640"/>
      <c r="IK280" s="640"/>
      <c r="IL280" s="640"/>
      <c r="IM280" s="640"/>
      <c r="IN280" s="640"/>
      <c r="IO280" s="640"/>
      <c r="IP280" s="640"/>
      <c r="IQ280" s="640"/>
      <c r="IR280" s="640"/>
      <c r="IS280" s="640"/>
      <c r="IT280" s="640"/>
      <c r="IU280" s="640"/>
      <c r="IV280" s="640"/>
      <c r="IW280" s="640"/>
      <c r="IX280" s="640"/>
      <c r="IY280" s="640"/>
      <c r="IZ280" s="640"/>
      <c r="JA280" s="640"/>
      <c r="JB280" s="640"/>
      <c r="JC280" s="640"/>
      <c r="JD280" s="640"/>
      <c r="JE280" s="640"/>
      <c r="JF280" s="640"/>
      <c r="JG280" s="640"/>
      <c r="JH280" s="640"/>
      <c r="JI280" s="640"/>
      <c r="JJ280" s="640"/>
      <c r="JK280" s="640"/>
      <c r="JL280" s="640"/>
      <c r="JM280" s="640"/>
      <c r="JN280" s="640"/>
      <c r="JO280" s="640"/>
      <c r="JP280" s="640"/>
      <c r="JQ280" s="640"/>
      <c r="JR280" s="640"/>
      <c r="JS280" s="640"/>
      <c r="JT280" s="640"/>
      <c r="JU280" s="640"/>
      <c r="JV280" s="640"/>
      <c r="JW280" s="640"/>
      <c r="JX280" s="640"/>
      <c r="JY280" s="640"/>
      <c r="JZ280" s="640"/>
      <c r="KA280" s="640"/>
      <c r="KB280" s="640"/>
      <c r="KC280" s="640"/>
      <c r="KD280" s="640"/>
      <c r="KE280" s="640"/>
      <c r="KF280" s="640"/>
      <c r="KG280" s="640"/>
      <c r="KH280" s="640"/>
      <c r="KI280" s="640"/>
      <c r="KJ280" s="640"/>
      <c r="KK280" s="640"/>
      <c r="KL280" s="640"/>
      <c r="KM280" s="640"/>
      <c r="KN280" s="640"/>
      <c r="KO280" s="640"/>
      <c r="KP280" s="640"/>
      <c r="KQ280" s="640"/>
      <c r="KR280" s="640"/>
      <c r="KS280" s="640"/>
      <c r="KT280" s="640"/>
      <c r="KU280" s="640"/>
      <c r="KV280" s="640"/>
      <c r="KW280" s="640"/>
      <c r="KX280" s="640"/>
      <c r="KY280" s="640"/>
      <c r="KZ280" s="640"/>
      <c r="LA280" s="640"/>
      <c r="LB280" s="640"/>
      <c r="LC280" s="640"/>
      <c r="LD280" s="640"/>
      <c r="LE280" s="640"/>
      <c r="LF280" s="640"/>
      <c r="LG280" s="640"/>
      <c r="LH280" s="640"/>
      <c r="LI280" s="640"/>
      <c r="LJ280" s="640"/>
      <c r="LK280" s="640"/>
      <c r="LL280" s="640"/>
      <c r="LM280" s="640"/>
      <c r="LN280" s="640"/>
      <c r="LO280" s="640"/>
      <c r="LP280" s="640"/>
      <c r="LQ280" s="640"/>
      <c r="LR280" s="640"/>
      <c r="LS280" s="640"/>
      <c r="LT280" s="640"/>
      <c r="LU280" s="640"/>
      <c r="LV280" s="640"/>
      <c r="LW280" s="640"/>
      <c r="LX280" s="640"/>
      <c r="LY280" s="640"/>
      <c r="LZ280" s="640"/>
      <c r="MA280" s="640"/>
      <c r="MB280" s="640"/>
      <c r="MC280" s="640"/>
      <c r="MD280" s="640"/>
      <c r="ME280" s="640"/>
      <c r="MF280" s="640"/>
      <c r="MG280" s="640"/>
      <c r="MH280" s="640"/>
      <c r="MI280" s="640"/>
      <c r="MJ280" s="640"/>
      <c r="MK280" s="640"/>
      <c r="ML280" s="640"/>
      <c r="MM280" s="640"/>
      <c r="MN280" s="640"/>
      <c r="MO280" s="640"/>
      <c r="MP280" s="640"/>
      <c r="MQ280" s="640"/>
      <c r="MR280" s="640"/>
      <c r="MS280" s="640"/>
      <c r="MT280" s="640"/>
      <c r="MU280" s="640"/>
      <c r="MV280" s="640"/>
      <c r="MW280" s="640"/>
      <c r="MX280" s="640"/>
      <c r="MY280" s="640"/>
      <c r="MZ280" s="640"/>
      <c r="NA280" s="640"/>
      <c r="NB280" s="640"/>
      <c r="NC280" s="640"/>
      <c r="ND280" s="640"/>
      <c r="NE280" s="640"/>
      <c r="NF280" s="640"/>
      <c r="NG280" s="640"/>
      <c r="NH280" s="640"/>
      <c r="NI280" s="640"/>
      <c r="NJ280" s="640"/>
      <c r="NK280" s="640"/>
      <c r="NL280" s="640"/>
      <c r="NM280" s="640"/>
      <c r="NN280" s="640"/>
      <c r="NO280" s="640"/>
      <c r="NP280" s="640"/>
      <c r="NQ280" s="640"/>
      <c r="NR280" s="640"/>
      <c r="NS280" s="640"/>
      <c r="NT280" s="640"/>
      <c r="NU280" s="640"/>
      <c r="NV280" s="640"/>
      <c r="NW280" s="640"/>
      <c r="NX280" s="640"/>
      <c r="NY280" s="640"/>
      <c r="NZ280" s="640"/>
      <c r="OA280" s="640"/>
      <c r="OB280" s="640"/>
      <c r="OC280" s="640"/>
      <c r="OD280" s="640"/>
      <c r="OE280" s="640"/>
      <c r="OF280" s="640"/>
      <c r="OG280" s="640"/>
      <c r="OH280" s="640"/>
      <c r="OI280" s="640"/>
      <c r="OJ280" s="640"/>
      <c r="OK280" s="640"/>
      <c r="OL280" s="640"/>
      <c r="OM280" s="640"/>
      <c r="ON280" s="640"/>
      <c r="OO280" s="640"/>
      <c r="OP280" s="640"/>
      <c r="OQ280" s="640"/>
      <c r="OR280" s="640"/>
      <c r="OS280" s="640"/>
      <c r="OT280" s="640"/>
      <c r="OU280" s="640"/>
      <c r="OV280" s="640"/>
      <c r="OW280" s="640"/>
      <c r="OX280" s="640"/>
      <c r="OY280" s="640"/>
      <c r="OZ280" s="640"/>
      <c r="PA280" s="640"/>
      <c r="PB280" s="640"/>
      <c r="PC280" s="640"/>
      <c r="PD280" s="640"/>
      <c r="PE280" s="640"/>
      <c r="PF280" s="640"/>
      <c r="PG280" s="640"/>
      <c r="PH280" s="640"/>
      <c r="PI280" s="640"/>
      <c r="PJ280" s="640"/>
      <c r="PK280" s="640"/>
      <c r="PL280" s="640"/>
      <c r="PM280" s="640"/>
      <c r="PN280" s="640"/>
      <c r="PO280" s="640"/>
      <c r="PP280" s="640"/>
      <c r="PQ280" s="640"/>
      <c r="PR280" s="640"/>
      <c r="PS280" s="640"/>
      <c r="PT280" s="640"/>
      <c r="PU280" s="640"/>
      <c r="PV280" s="640"/>
      <c r="PW280" s="640"/>
      <c r="PX280" s="640"/>
      <c r="PY280" s="640"/>
      <c r="PZ280" s="640"/>
      <c r="QA280" s="640"/>
      <c r="QB280" s="640"/>
      <c r="QC280" s="640"/>
      <c r="QD280" s="640"/>
      <c r="QE280" s="640"/>
      <c r="QF280" s="640"/>
      <c r="QG280" s="640"/>
      <c r="QH280" s="640"/>
      <c r="QI280" s="640"/>
      <c r="QJ280" s="640"/>
      <c r="QK280" s="640"/>
      <c r="QL280" s="640"/>
      <c r="QM280" s="640"/>
      <c r="QN280" s="640"/>
      <c r="QO280" s="640"/>
      <c r="QP280" s="640"/>
      <c r="QQ280" s="640"/>
      <c r="QR280" s="640"/>
      <c r="QS280" s="640"/>
      <c r="QT280" s="640"/>
      <c r="QU280" s="640"/>
      <c r="QV280" s="640"/>
      <c r="QW280" s="640"/>
      <c r="QX280" s="640"/>
      <c r="QY280" s="640"/>
      <c r="QZ280" s="640"/>
      <c r="RA280" s="640"/>
      <c r="RB280" s="640"/>
      <c r="RC280" s="640"/>
      <c r="RD280" s="640"/>
      <c r="RE280" s="640"/>
      <c r="RF280" s="640"/>
      <c r="RG280" s="640"/>
      <c r="RH280" s="640"/>
      <c r="RI280" s="640"/>
      <c r="RJ280" s="640"/>
      <c r="RK280" s="640"/>
      <c r="RL280" s="640"/>
      <c r="RM280" s="640"/>
      <c r="RN280" s="640"/>
      <c r="RO280" s="640"/>
      <c r="RP280" s="640"/>
      <c r="RQ280" s="640"/>
      <c r="RR280" s="640"/>
      <c r="RS280" s="640"/>
      <c r="RT280" s="640"/>
      <c r="RU280" s="640"/>
      <c r="RV280" s="640"/>
      <c r="RW280" s="640"/>
      <c r="RX280" s="640"/>
      <c r="RY280" s="640"/>
      <c r="RZ280" s="640"/>
      <c r="SA280" s="640"/>
      <c r="SB280" s="640"/>
      <c r="SC280" s="640"/>
      <c r="SD280" s="640"/>
      <c r="SE280" s="640"/>
      <c r="SF280" s="640"/>
      <c r="SG280" s="640"/>
      <c r="SH280" s="640"/>
      <c r="SI280" s="640"/>
      <c r="SJ280" s="640"/>
      <c r="SK280" s="640"/>
      <c r="SL280" s="640"/>
      <c r="SM280" s="640"/>
      <c r="SN280" s="640"/>
      <c r="SO280" s="640"/>
      <c r="SP280" s="640"/>
      <c r="SQ280" s="640"/>
      <c r="SR280" s="640"/>
      <c r="SS280" s="640"/>
      <c r="ST280" s="640"/>
      <c r="SU280" s="640"/>
      <c r="SV280" s="640"/>
      <c r="SW280" s="640"/>
      <c r="SX280" s="640"/>
      <c r="SY280" s="640"/>
      <c r="SZ280" s="640"/>
      <c r="TA280" s="640"/>
      <c r="TB280" s="640"/>
      <c r="TC280" s="640"/>
      <c r="TD280" s="640"/>
      <c r="TE280" s="640"/>
      <c r="TF280" s="640"/>
      <c r="TG280" s="640"/>
      <c r="TH280" s="640"/>
      <c r="TI280" s="640"/>
      <c r="TJ280" s="640"/>
      <c r="TK280" s="640"/>
      <c r="TL280" s="640"/>
      <c r="TM280" s="640"/>
      <c r="TN280" s="640"/>
      <c r="TO280" s="640"/>
      <c r="TP280" s="640"/>
      <c r="TQ280" s="640"/>
      <c r="TR280" s="640"/>
      <c r="TS280" s="640"/>
      <c r="TT280" s="640"/>
      <c r="TU280" s="640"/>
      <c r="TV280" s="640"/>
      <c r="TW280" s="640"/>
      <c r="TX280" s="640"/>
      <c r="TY280" s="640"/>
      <c r="TZ280" s="640"/>
      <c r="UA280" s="640"/>
      <c r="UB280" s="640"/>
      <c r="UC280" s="640"/>
      <c r="UD280" s="640"/>
      <c r="UE280" s="640"/>
      <c r="UF280" s="640"/>
      <c r="UG280" s="640"/>
      <c r="UH280" s="640"/>
      <c r="UI280" s="640"/>
      <c r="UJ280" s="640"/>
      <c r="UK280" s="640"/>
      <c r="UL280" s="640"/>
      <c r="UM280" s="640"/>
      <c r="UN280" s="640"/>
      <c r="UO280" s="640"/>
      <c r="UP280" s="640"/>
      <c r="UQ280" s="640"/>
      <c r="UR280" s="640"/>
      <c r="US280" s="640"/>
      <c r="UT280" s="640"/>
      <c r="UU280" s="640"/>
      <c r="UV280" s="640"/>
      <c r="UW280" s="640"/>
      <c r="UX280" s="640"/>
      <c r="UY280" s="640"/>
      <c r="UZ280" s="640"/>
      <c r="VA280" s="640"/>
      <c r="VB280" s="640"/>
      <c r="VC280" s="640"/>
      <c r="VD280" s="640"/>
      <c r="VE280" s="640"/>
      <c r="VF280" s="640"/>
      <c r="VG280" s="640"/>
      <c r="VH280" s="640"/>
      <c r="VI280" s="640"/>
      <c r="VJ280" s="640"/>
      <c r="VK280" s="640"/>
      <c r="VL280" s="640"/>
      <c r="VM280" s="640"/>
      <c r="VN280" s="640"/>
      <c r="VO280" s="640"/>
      <c r="VP280" s="640"/>
      <c r="VQ280" s="640"/>
      <c r="VR280" s="640"/>
      <c r="VS280" s="640"/>
      <c r="VT280" s="640"/>
      <c r="VU280" s="640"/>
      <c r="VV280" s="640"/>
      <c r="VW280" s="640"/>
      <c r="VX280" s="640"/>
      <c r="VY280" s="640"/>
      <c r="VZ280" s="640"/>
      <c r="WA280" s="640"/>
      <c r="WB280" s="640"/>
      <c r="WC280" s="640"/>
      <c r="WD280" s="640"/>
      <c r="WE280" s="640"/>
      <c r="WF280" s="640"/>
      <c r="WG280" s="640"/>
      <c r="WH280" s="640"/>
      <c r="WI280" s="640"/>
      <c r="WJ280" s="640"/>
      <c r="WK280" s="640"/>
      <c r="WL280" s="640"/>
      <c r="WM280" s="640"/>
      <c r="WN280" s="640"/>
      <c r="WO280" s="640"/>
      <c r="WP280" s="640"/>
      <c r="WQ280" s="640"/>
      <c r="WR280" s="640"/>
      <c r="WS280" s="640"/>
      <c r="WT280" s="640"/>
      <c r="WU280" s="640"/>
      <c r="WV280" s="640"/>
      <c r="WW280" s="640"/>
      <c r="WX280" s="640"/>
      <c r="WY280" s="640"/>
      <c r="WZ280" s="640"/>
      <c r="XA280" s="640"/>
      <c r="XB280" s="640"/>
      <c r="XC280" s="640"/>
      <c r="XD280" s="640"/>
      <c r="XE280" s="640"/>
      <c r="XF280" s="640"/>
      <c r="XG280" s="640"/>
      <c r="XH280" s="640"/>
      <c r="XI280" s="640"/>
      <c r="XJ280" s="640"/>
      <c r="XK280" s="640"/>
      <c r="XL280" s="640"/>
      <c r="XM280" s="640"/>
      <c r="XN280" s="640"/>
      <c r="XO280" s="640"/>
      <c r="XP280" s="640"/>
      <c r="XQ280" s="640"/>
      <c r="XR280" s="640"/>
      <c r="XS280" s="640"/>
      <c r="XT280" s="640"/>
      <c r="XU280" s="640"/>
      <c r="XV280" s="640"/>
      <c r="XW280" s="640"/>
      <c r="XX280" s="640"/>
      <c r="XY280" s="640"/>
      <c r="XZ280" s="640"/>
      <c r="YA280" s="640"/>
      <c r="YB280" s="640"/>
      <c r="YC280" s="640"/>
      <c r="YD280" s="640"/>
      <c r="YE280" s="640"/>
      <c r="YF280" s="640"/>
      <c r="YG280" s="640"/>
      <c r="YH280" s="640"/>
      <c r="YI280" s="640"/>
      <c r="YJ280" s="640"/>
      <c r="YK280" s="640"/>
      <c r="YL280" s="640"/>
      <c r="YM280" s="640"/>
      <c r="YN280" s="640"/>
      <c r="YO280" s="640"/>
      <c r="YP280" s="640"/>
      <c r="YQ280" s="640"/>
      <c r="YR280" s="640"/>
      <c r="YS280" s="640"/>
      <c r="YT280" s="640"/>
      <c r="YU280" s="640"/>
      <c r="YV280" s="640"/>
      <c r="YW280" s="640"/>
      <c r="YX280" s="640"/>
      <c r="YY280" s="640"/>
      <c r="YZ280" s="640"/>
      <c r="ZA280" s="640"/>
      <c r="ZB280" s="640"/>
      <c r="ZC280" s="640"/>
      <c r="ZD280" s="640"/>
      <c r="ZE280" s="640"/>
      <c r="ZF280" s="640"/>
      <c r="ZG280" s="640"/>
      <c r="ZH280" s="640"/>
      <c r="ZI280" s="640"/>
      <c r="ZJ280" s="640"/>
      <c r="ZK280" s="640"/>
      <c r="ZL280" s="640"/>
      <c r="ZM280" s="640"/>
      <c r="ZN280" s="640"/>
      <c r="ZO280" s="640"/>
      <c r="ZP280" s="640"/>
      <c r="ZQ280" s="640"/>
      <c r="ZR280" s="640"/>
      <c r="ZS280" s="640"/>
      <c r="ZT280" s="640"/>
      <c r="ZU280" s="640"/>
      <c r="ZV280" s="640"/>
      <c r="ZW280" s="640"/>
      <c r="ZX280" s="640"/>
      <c r="ZY280" s="640"/>
      <c r="ZZ280" s="640"/>
      <c r="AAA280" s="640"/>
      <c r="AAB280" s="640"/>
      <c r="AAC280" s="640"/>
      <c r="AAD280" s="640"/>
      <c r="AAE280" s="640"/>
      <c r="AAF280" s="640"/>
      <c r="AAG280" s="640"/>
      <c r="AAH280" s="640"/>
      <c r="AAI280" s="640"/>
      <c r="AAJ280" s="640"/>
      <c r="AAK280" s="640"/>
      <c r="AAL280" s="640"/>
      <c r="AAM280" s="640"/>
      <c r="AAN280" s="640"/>
      <c r="AAO280" s="640"/>
      <c r="AAP280" s="640"/>
      <c r="AAQ280" s="640"/>
      <c r="AAR280" s="640"/>
      <c r="AAS280" s="640"/>
      <c r="AAT280" s="640"/>
      <c r="AAU280" s="640"/>
      <c r="AAV280" s="640"/>
      <c r="AAW280" s="640"/>
      <c r="AAX280" s="640"/>
      <c r="AAY280" s="640"/>
      <c r="AAZ280" s="640"/>
      <c r="ABA280" s="640"/>
      <c r="ABB280" s="640"/>
      <c r="ABC280" s="640"/>
      <c r="ABD280" s="640"/>
      <c r="ABE280" s="640"/>
      <c r="ABF280" s="640"/>
      <c r="ABG280" s="640"/>
      <c r="ABH280" s="640"/>
      <c r="ABI280" s="640"/>
      <c r="ABJ280" s="640"/>
      <c r="ABK280" s="640"/>
      <c r="ABL280" s="640"/>
      <c r="ABM280" s="640"/>
      <c r="ABN280" s="640"/>
      <c r="ABO280" s="640"/>
      <c r="ABP280" s="640"/>
      <c r="ABQ280" s="640"/>
      <c r="ABR280" s="640"/>
      <c r="ABS280" s="640"/>
      <c r="ABT280" s="640"/>
      <c r="ABU280" s="640"/>
      <c r="ABV280" s="640"/>
      <c r="ABW280" s="640"/>
      <c r="ABX280" s="640"/>
      <c r="ABY280" s="640"/>
      <c r="ABZ280" s="640"/>
      <c r="ACA280" s="640"/>
      <c r="ACB280" s="640"/>
      <c r="ACC280" s="640"/>
      <c r="ACD280" s="640"/>
      <c r="ACE280" s="640"/>
      <c r="ACF280" s="640"/>
      <c r="ACG280" s="640"/>
      <c r="ACH280" s="640"/>
      <c r="ACI280" s="640"/>
      <c r="ACJ280" s="640"/>
      <c r="ACK280" s="640"/>
      <c r="ACL280" s="640"/>
      <c r="ACM280" s="640"/>
      <c r="ACN280" s="640"/>
      <c r="ACO280" s="640"/>
      <c r="ACP280" s="640"/>
      <c r="ACQ280" s="640"/>
      <c r="ACR280" s="640"/>
      <c r="ACS280" s="640"/>
      <c r="ACT280" s="640"/>
      <c r="ACU280" s="640"/>
      <c r="ACV280" s="640"/>
      <c r="ACW280" s="640"/>
      <c r="ACX280" s="640"/>
      <c r="ACY280" s="640"/>
      <c r="ACZ280" s="640"/>
      <c r="ADA280" s="640"/>
      <c r="ADB280" s="640"/>
      <c r="ADC280" s="640"/>
      <c r="ADD280" s="640"/>
      <c r="ADE280" s="640"/>
      <c r="ADF280" s="640"/>
      <c r="ADG280" s="640"/>
      <c r="ADH280" s="640"/>
      <c r="ADI280" s="640"/>
      <c r="ADJ280" s="640"/>
      <c r="ADK280" s="640"/>
      <c r="ADL280" s="640"/>
      <c r="ADM280" s="640"/>
      <c r="ADN280" s="640"/>
      <c r="ADO280" s="640"/>
      <c r="ADP280" s="640"/>
      <c r="ADQ280" s="640"/>
      <c r="ADR280" s="640"/>
      <c r="ADS280" s="640"/>
      <c r="ADT280" s="640"/>
      <c r="ADU280" s="640"/>
      <c r="ADV280" s="640"/>
      <c r="ADW280" s="640"/>
      <c r="ADX280" s="640"/>
      <c r="ADY280" s="640"/>
      <c r="ADZ280" s="640"/>
      <c r="AEA280" s="640"/>
      <c r="AEB280" s="640"/>
      <c r="AEC280" s="640"/>
      <c r="AED280" s="640"/>
      <c r="AEE280" s="640"/>
      <c r="AEF280" s="640"/>
      <c r="AEG280" s="640"/>
      <c r="AEH280" s="640"/>
      <c r="AEI280" s="640"/>
      <c r="AEJ280" s="640"/>
      <c r="AEK280" s="640"/>
      <c r="AEL280" s="640"/>
      <c r="AEM280" s="640"/>
      <c r="AEN280" s="640"/>
      <c r="AEO280" s="640"/>
      <c r="AEP280" s="640"/>
      <c r="AEQ280" s="640"/>
      <c r="AER280" s="640"/>
      <c r="AES280" s="640"/>
      <c r="AET280" s="640"/>
      <c r="AEU280" s="640"/>
      <c r="AEV280" s="640"/>
      <c r="AEW280" s="640"/>
      <c r="AEX280" s="640"/>
      <c r="AEY280" s="640"/>
      <c r="AEZ280" s="640"/>
      <c r="AFA280" s="640"/>
      <c r="AFB280" s="640"/>
      <c r="AFC280" s="640"/>
      <c r="AFD280" s="640"/>
      <c r="AFE280" s="640"/>
      <c r="AFF280" s="640"/>
      <c r="AFG280" s="640"/>
      <c r="AFH280" s="640"/>
      <c r="AFI280" s="640"/>
      <c r="AFJ280" s="640"/>
      <c r="AFK280" s="640"/>
      <c r="AFL280" s="640"/>
      <c r="AFM280" s="640"/>
      <c r="AFN280" s="640"/>
      <c r="AFO280" s="640"/>
      <c r="AFP280" s="640"/>
      <c r="AFQ280" s="640"/>
      <c r="AFR280" s="640"/>
      <c r="AFS280" s="640"/>
      <c r="AFT280" s="640"/>
      <c r="AFU280" s="640"/>
      <c r="AFV280" s="640"/>
      <c r="AFW280" s="640"/>
      <c r="AFX280" s="640"/>
      <c r="AFY280" s="640"/>
      <c r="AFZ280" s="640"/>
      <c r="AGA280" s="640"/>
      <c r="AGB280" s="640"/>
      <c r="AGC280" s="640"/>
      <c r="AGD280" s="640"/>
      <c r="AGE280" s="640"/>
      <c r="AGF280" s="640"/>
      <c r="AGG280" s="640"/>
      <c r="AGH280" s="640"/>
      <c r="AGI280" s="640"/>
      <c r="AGJ280" s="640"/>
      <c r="AGK280" s="640"/>
      <c r="AGL280" s="640"/>
      <c r="AGM280" s="640"/>
      <c r="AGN280" s="640"/>
      <c r="AGO280" s="640"/>
      <c r="AGP280" s="640"/>
      <c r="AGQ280" s="640"/>
      <c r="AGR280" s="640"/>
      <c r="AGS280" s="640"/>
      <c r="AGT280" s="640"/>
      <c r="AGU280" s="640"/>
      <c r="AGV280" s="640"/>
      <c r="AGW280" s="640"/>
      <c r="AGX280" s="640"/>
      <c r="AGY280" s="640"/>
      <c r="AGZ280" s="640"/>
      <c r="AHA280" s="640"/>
      <c r="AHB280" s="640"/>
      <c r="AHC280" s="640"/>
      <c r="AHD280" s="640"/>
      <c r="AHE280" s="640"/>
      <c r="AHF280" s="640"/>
      <c r="AHG280" s="640"/>
      <c r="AHH280" s="640"/>
      <c r="AHI280" s="640"/>
      <c r="AHJ280" s="640"/>
      <c r="AHK280" s="640"/>
      <c r="AHL280" s="640"/>
      <c r="AHM280" s="640"/>
      <c r="AHN280" s="640"/>
      <c r="AHO280" s="640"/>
      <c r="AHP280" s="640"/>
      <c r="AHQ280" s="640"/>
      <c r="AHR280" s="640"/>
      <c r="AHS280" s="640"/>
      <c r="AHT280" s="640"/>
      <c r="AHU280" s="640"/>
      <c r="AHV280" s="640"/>
      <c r="AHW280" s="640"/>
      <c r="AHX280" s="640"/>
      <c r="AHY280" s="640"/>
      <c r="AHZ280" s="640"/>
      <c r="AIA280" s="640"/>
      <c r="AIB280" s="640"/>
      <c r="AIC280" s="640"/>
      <c r="AID280" s="640"/>
      <c r="AIE280" s="640"/>
      <c r="AIF280" s="640"/>
      <c r="AIG280" s="640"/>
      <c r="AIH280" s="640"/>
      <c r="AII280" s="640"/>
      <c r="AIJ280" s="640"/>
      <c r="AIK280" s="640"/>
      <c r="AIL280" s="640"/>
      <c r="AIM280" s="640"/>
      <c r="AIN280" s="640"/>
      <c r="AIO280" s="640"/>
      <c r="AIP280" s="640"/>
      <c r="AIQ280" s="640"/>
      <c r="AIR280" s="640"/>
      <c r="AIS280" s="640"/>
      <c r="AIT280" s="640"/>
      <c r="AIU280" s="640"/>
    </row>
    <row r="281" spans="1:931" s="658" customFormat="1" ht="19.5" customHeight="1">
      <c r="A281" s="659">
        <v>239</v>
      </c>
      <c r="B281" s="660" t="s">
        <v>14958</v>
      </c>
      <c r="C281" s="662" t="s">
        <v>14219</v>
      </c>
      <c r="D281" s="643" t="s">
        <v>14199</v>
      </c>
      <c r="E281" s="661">
        <v>50</v>
      </c>
      <c r="F281" s="662" t="s">
        <v>877</v>
      </c>
      <c r="G281" s="662" t="s">
        <v>14220</v>
      </c>
      <c r="H281" s="662" t="s">
        <v>14221</v>
      </c>
      <c r="I281" s="662" t="s">
        <v>14222</v>
      </c>
      <c r="J281" s="640"/>
      <c r="K281" s="640"/>
      <c r="L281" s="640"/>
      <c r="M281" s="640"/>
      <c r="N281" s="640"/>
      <c r="O281" s="640"/>
      <c r="P281" s="640"/>
      <c r="Q281" s="640"/>
      <c r="R281" s="640"/>
      <c r="S281" s="640"/>
      <c r="T281" s="640"/>
      <c r="U281" s="640"/>
      <c r="V281" s="640"/>
      <c r="W281" s="640"/>
      <c r="X281" s="640"/>
      <c r="Y281" s="640"/>
      <c r="Z281" s="640"/>
      <c r="AA281" s="640"/>
      <c r="AB281" s="640"/>
      <c r="AC281" s="640"/>
      <c r="AD281" s="640"/>
      <c r="AE281" s="640"/>
      <c r="AF281" s="640"/>
      <c r="AG281" s="640"/>
      <c r="AH281" s="640"/>
      <c r="AI281" s="640"/>
      <c r="AJ281" s="640"/>
      <c r="AK281" s="640"/>
      <c r="AL281" s="640"/>
      <c r="AM281" s="640"/>
      <c r="AN281" s="640"/>
      <c r="AO281" s="640"/>
      <c r="AP281" s="640"/>
      <c r="AQ281" s="640"/>
      <c r="AR281" s="640"/>
      <c r="AS281" s="640"/>
      <c r="AT281" s="640"/>
      <c r="AU281" s="640"/>
      <c r="AV281" s="640"/>
      <c r="AW281" s="640"/>
      <c r="AX281" s="640"/>
      <c r="AY281" s="640"/>
      <c r="AZ281" s="640"/>
      <c r="BA281" s="640"/>
      <c r="BB281" s="640"/>
      <c r="BC281" s="640"/>
      <c r="BD281" s="640"/>
      <c r="BE281" s="640"/>
      <c r="BF281" s="640"/>
      <c r="BG281" s="640"/>
      <c r="BH281" s="640"/>
      <c r="BI281" s="640"/>
      <c r="BJ281" s="640"/>
      <c r="BK281" s="640"/>
      <c r="BL281" s="640"/>
      <c r="BM281" s="640"/>
      <c r="BN281" s="640"/>
      <c r="BO281" s="640"/>
      <c r="BP281" s="640"/>
      <c r="BQ281" s="640"/>
      <c r="BR281" s="640"/>
      <c r="BS281" s="640"/>
      <c r="BT281" s="640"/>
      <c r="BU281" s="640"/>
      <c r="BV281" s="640"/>
      <c r="BW281" s="640"/>
      <c r="BX281" s="640"/>
      <c r="BY281" s="640"/>
      <c r="BZ281" s="640"/>
      <c r="CA281" s="640"/>
      <c r="CB281" s="640"/>
      <c r="CC281" s="640"/>
      <c r="CD281" s="640"/>
      <c r="CE281" s="640"/>
      <c r="CF281" s="640"/>
      <c r="CG281" s="640"/>
      <c r="CH281" s="640"/>
      <c r="CI281" s="640"/>
      <c r="CJ281" s="640"/>
      <c r="CK281" s="640"/>
      <c r="CL281" s="640"/>
      <c r="CM281" s="640"/>
      <c r="CN281" s="640"/>
      <c r="CO281" s="640"/>
      <c r="CP281" s="640"/>
      <c r="CQ281" s="640"/>
      <c r="CR281" s="640"/>
      <c r="CS281" s="640"/>
      <c r="CT281" s="640"/>
      <c r="CU281" s="640"/>
      <c r="CV281" s="640"/>
      <c r="CW281" s="640"/>
      <c r="CX281" s="640"/>
      <c r="CY281" s="640"/>
      <c r="CZ281" s="640"/>
      <c r="DA281" s="640"/>
      <c r="DB281" s="640"/>
      <c r="DC281" s="640"/>
      <c r="DD281" s="640"/>
      <c r="DE281" s="640"/>
      <c r="DF281" s="640"/>
      <c r="DG281" s="640"/>
      <c r="DH281" s="640"/>
      <c r="DI281" s="640"/>
      <c r="DJ281" s="640"/>
      <c r="DK281" s="640"/>
      <c r="DL281" s="640"/>
      <c r="DM281" s="640"/>
      <c r="DN281" s="640"/>
      <c r="DO281" s="640"/>
      <c r="DP281" s="640"/>
      <c r="DQ281" s="640"/>
      <c r="DR281" s="640"/>
      <c r="DS281" s="640"/>
      <c r="DT281" s="640"/>
      <c r="DU281" s="640"/>
      <c r="DV281" s="640"/>
      <c r="DW281" s="640"/>
      <c r="DX281" s="640"/>
      <c r="DY281" s="640"/>
      <c r="DZ281" s="640"/>
      <c r="EA281" s="640"/>
      <c r="EB281" s="640"/>
      <c r="EC281" s="640"/>
      <c r="ED281" s="640"/>
      <c r="EE281" s="640"/>
      <c r="EF281" s="640"/>
      <c r="EG281" s="640"/>
      <c r="EH281" s="640"/>
      <c r="EI281" s="640"/>
      <c r="EJ281" s="640"/>
      <c r="EK281" s="640"/>
      <c r="EL281" s="640"/>
      <c r="EM281" s="640"/>
      <c r="EN281" s="640"/>
      <c r="EO281" s="640"/>
      <c r="EP281" s="640"/>
      <c r="EQ281" s="640"/>
      <c r="ER281" s="640"/>
      <c r="ES281" s="640"/>
      <c r="ET281" s="640"/>
      <c r="EU281" s="640"/>
      <c r="EV281" s="640"/>
      <c r="EW281" s="640"/>
      <c r="EX281" s="640"/>
      <c r="EY281" s="640"/>
      <c r="EZ281" s="640"/>
      <c r="FA281" s="640"/>
      <c r="FB281" s="640"/>
      <c r="FC281" s="640"/>
      <c r="FD281" s="640"/>
      <c r="FE281" s="640"/>
      <c r="FF281" s="640"/>
      <c r="FG281" s="640"/>
      <c r="FH281" s="640"/>
      <c r="FI281" s="640"/>
      <c r="FJ281" s="640"/>
      <c r="FK281" s="640"/>
      <c r="FL281" s="640"/>
      <c r="FM281" s="640"/>
      <c r="FN281" s="640"/>
      <c r="FO281" s="640"/>
      <c r="FP281" s="640"/>
      <c r="FQ281" s="640"/>
      <c r="FR281" s="640"/>
      <c r="FS281" s="640"/>
      <c r="FT281" s="640"/>
      <c r="FU281" s="640"/>
      <c r="FV281" s="640"/>
      <c r="FW281" s="640"/>
      <c r="FX281" s="640"/>
      <c r="FY281" s="640"/>
      <c r="FZ281" s="640"/>
      <c r="GA281" s="640"/>
      <c r="GB281" s="640"/>
      <c r="GC281" s="640"/>
      <c r="GD281" s="640"/>
      <c r="GE281" s="640"/>
      <c r="GF281" s="640"/>
      <c r="GG281" s="640"/>
      <c r="GH281" s="640"/>
      <c r="GI281" s="640"/>
      <c r="GJ281" s="640"/>
      <c r="GK281" s="640"/>
      <c r="GL281" s="640"/>
      <c r="GM281" s="640"/>
      <c r="GN281" s="640"/>
      <c r="GO281" s="640"/>
      <c r="GP281" s="640"/>
      <c r="GQ281" s="640"/>
      <c r="GR281" s="640"/>
      <c r="GS281" s="640"/>
      <c r="GT281" s="640"/>
      <c r="GU281" s="640"/>
      <c r="GV281" s="640"/>
      <c r="GW281" s="640"/>
      <c r="GX281" s="640"/>
      <c r="GY281" s="640"/>
      <c r="GZ281" s="640"/>
      <c r="HA281" s="640"/>
      <c r="HB281" s="640"/>
      <c r="HC281" s="640"/>
      <c r="HD281" s="640"/>
      <c r="HE281" s="640"/>
      <c r="HF281" s="640"/>
      <c r="HG281" s="640"/>
      <c r="HH281" s="640"/>
      <c r="HI281" s="640"/>
      <c r="HJ281" s="640"/>
      <c r="HK281" s="640"/>
      <c r="HL281" s="640"/>
      <c r="HM281" s="640"/>
      <c r="HN281" s="640"/>
      <c r="HO281" s="640"/>
      <c r="HP281" s="640"/>
      <c r="HQ281" s="640"/>
      <c r="HR281" s="640"/>
      <c r="HS281" s="640"/>
      <c r="HT281" s="640"/>
      <c r="HU281" s="640"/>
      <c r="HV281" s="640"/>
      <c r="HW281" s="640"/>
      <c r="HX281" s="640"/>
      <c r="HY281" s="640"/>
      <c r="HZ281" s="640"/>
      <c r="IA281" s="640"/>
      <c r="IB281" s="640"/>
      <c r="IC281" s="640"/>
      <c r="ID281" s="640"/>
      <c r="IE281" s="640"/>
      <c r="IF281" s="640"/>
      <c r="IG281" s="640"/>
      <c r="IH281" s="640"/>
      <c r="II281" s="640"/>
      <c r="IJ281" s="640"/>
      <c r="IK281" s="640"/>
      <c r="IL281" s="640"/>
      <c r="IM281" s="640"/>
      <c r="IN281" s="640"/>
      <c r="IO281" s="640"/>
      <c r="IP281" s="640"/>
      <c r="IQ281" s="640"/>
      <c r="IR281" s="640"/>
      <c r="IS281" s="640"/>
      <c r="IT281" s="640"/>
      <c r="IU281" s="640"/>
      <c r="IV281" s="640"/>
      <c r="IW281" s="640"/>
      <c r="IX281" s="640"/>
      <c r="IY281" s="640"/>
      <c r="IZ281" s="640"/>
      <c r="JA281" s="640"/>
      <c r="JB281" s="640"/>
      <c r="JC281" s="640"/>
      <c r="JD281" s="640"/>
      <c r="JE281" s="640"/>
      <c r="JF281" s="640"/>
      <c r="JG281" s="640"/>
      <c r="JH281" s="640"/>
      <c r="JI281" s="640"/>
      <c r="JJ281" s="640"/>
      <c r="JK281" s="640"/>
      <c r="JL281" s="640"/>
      <c r="JM281" s="640"/>
      <c r="JN281" s="640"/>
      <c r="JO281" s="640"/>
      <c r="JP281" s="640"/>
      <c r="JQ281" s="640"/>
      <c r="JR281" s="640"/>
      <c r="JS281" s="640"/>
      <c r="JT281" s="640"/>
      <c r="JU281" s="640"/>
      <c r="JV281" s="640"/>
      <c r="JW281" s="640"/>
      <c r="JX281" s="640"/>
      <c r="JY281" s="640"/>
      <c r="JZ281" s="640"/>
      <c r="KA281" s="640"/>
      <c r="KB281" s="640"/>
      <c r="KC281" s="640"/>
      <c r="KD281" s="640"/>
      <c r="KE281" s="640"/>
      <c r="KF281" s="640"/>
      <c r="KG281" s="640"/>
      <c r="KH281" s="640"/>
      <c r="KI281" s="640"/>
      <c r="KJ281" s="640"/>
      <c r="KK281" s="640"/>
      <c r="KL281" s="640"/>
      <c r="KM281" s="640"/>
      <c r="KN281" s="640"/>
      <c r="KO281" s="640"/>
      <c r="KP281" s="640"/>
      <c r="KQ281" s="640"/>
      <c r="KR281" s="640"/>
      <c r="KS281" s="640"/>
      <c r="KT281" s="640"/>
      <c r="KU281" s="640"/>
      <c r="KV281" s="640"/>
      <c r="KW281" s="640"/>
      <c r="KX281" s="640"/>
      <c r="KY281" s="640"/>
      <c r="KZ281" s="640"/>
      <c r="LA281" s="640"/>
      <c r="LB281" s="640"/>
      <c r="LC281" s="640"/>
      <c r="LD281" s="640"/>
      <c r="LE281" s="640"/>
      <c r="LF281" s="640"/>
      <c r="LG281" s="640"/>
      <c r="LH281" s="640"/>
      <c r="LI281" s="640"/>
      <c r="LJ281" s="640"/>
      <c r="LK281" s="640"/>
      <c r="LL281" s="640"/>
      <c r="LM281" s="640"/>
      <c r="LN281" s="640"/>
      <c r="LO281" s="640"/>
      <c r="LP281" s="640"/>
      <c r="LQ281" s="640"/>
      <c r="LR281" s="640"/>
      <c r="LS281" s="640"/>
      <c r="LT281" s="640"/>
      <c r="LU281" s="640"/>
      <c r="LV281" s="640"/>
      <c r="LW281" s="640"/>
      <c r="LX281" s="640"/>
      <c r="LY281" s="640"/>
      <c r="LZ281" s="640"/>
      <c r="MA281" s="640"/>
      <c r="MB281" s="640"/>
      <c r="MC281" s="640"/>
      <c r="MD281" s="640"/>
      <c r="ME281" s="640"/>
      <c r="MF281" s="640"/>
      <c r="MG281" s="640"/>
      <c r="MH281" s="640"/>
      <c r="MI281" s="640"/>
      <c r="MJ281" s="640"/>
      <c r="MK281" s="640"/>
      <c r="ML281" s="640"/>
      <c r="MM281" s="640"/>
      <c r="MN281" s="640"/>
      <c r="MO281" s="640"/>
      <c r="MP281" s="640"/>
      <c r="MQ281" s="640"/>
      <c r="MR281" s="640"/>
      <c r="MS281" s="640"/>
      <c r="MT281" s="640"/>
      <c r="MU281" s="640"/>
      <c r="MV281" s="640"/>
      <c r="MW281" s="640"/>
      <c r="MX281" s="640"/>
      <c r="MY281" s="640"/>
      <c r="MZ281" s="640"/>
      <c r="NA281" s="640"/>
      <c r="NB281" s="640"/>
      <c r="NC281" s="640"/>
      <c r="ND281" s="640"/>
      <c r="NE281" s="640"/>
      <c r="NF281" s="640"/>
      <c r="NG281" s="640"/>
      <c r="NH281" s="640"/>
      <c r="NI281" s="640"/>
      <c r="NJ281" s="640"/>
      <c r="NK281" s="640"/>
      <c r="NL281" s="640"/>
      <c r="NM281" s="640"/>
      <c r="NN281" s="640"/>
      <c r="NO281" s="640"/>
      <c r="NP281" s="640"/>
      <c r="NQ281" s="640"/>
      <c r="NR281" s="640"/>
      <c r="NS281" s="640"/>
      <c r="NT281" s="640"/>
      <c r="NU281" s="640"/>
      <c r="NV281" s="640"/>
      <c r="NW281" s="640"/>
      <c r="NX281" s="640"/>
      <c r="NY281" s="640"/>
      <c r="NZ281" s="640"/>
      <c r="OA281" s="640"/>
      <c r="OB281" s="640"/>
      <c r="OC281" s="640"/>
      <c r="OD281" s="640"/>
      <c r="OE281" s="640"/>
      <c r="OF281" s="640"/>
      <c r="OG281" s="640"/>
      <c r="OH281" s="640"/>
      <c r="OI281" s="640"/>
      <c r="OJ281" s="640"/>
      <c r="OK281" s="640"/>
      <c r="OL281" s="640"/>
      <c r="OM281" s="640"/>
      <c r="ON281" s="640"/>
      <c r="OO281" s="640"/>
      <c r="OP281" s="640"/>
      <c r="OQ281" s="640"/>
      <c r="OR281" s="640"/>
      <c r="OS281" s="640"/>
      <c r="OT281" s="640"/>
      <c r="OU281" s="640"/>
      <c r="OV281" s="640"/>
      <c r="OW281" s="640"/>
      <c r="OX281" s="640"/>
      <c r="OY281" s="640"/>
      <c r="OZ281" s="640"/>
      <c r="PA281" s="640"/>
      <c r="PB281" s="640"/>
      <c r="PC281" s="640"/>
      <c r="PD281" s="640"/>
      <c r="PE281" s="640"/>
      <c r="PF281" s="640"/>
      <c r="PG281" s="640"/>
      <c r="PH281" s="640"/>
      <c r="PI281" s="640"/>
      <c r="PJ281" s="640"/>
      <c r="PK281" s="640"/>
      <c r="PL281" s="640"/>
      <c r="PM281" s="640"/>
      <c r="PN281" s="640"/>
      <c r="PO281" s="640"/>
      <c r="PP281" s="640"/>
      <c r="PQ281" s="640"/>
      <c r="PR281" s="640"/>
      <c r="PS281" s="640"/>
      <c r="PT281" s="640"/>
      <c r="PU281" s="640"/>
      <c r="PV281" s="640"/>
      <c r="PW281" s="640"/>
      <c r="PX281" s="640"/>
      <c r="PY281" s="640"/>
      <c r="PZ281" s="640"/>
      <c r="QA281" s="640"/>
      <c r="QB281" s="640"/>
      <c r="QC281" s="640"/>
      <c r="QD281" s="640"/>
      <c r="QE281" s="640"/>
      <c r="QF281" s="640"/>
      <c r="QG281" s="640"/>
      <c r="QH281" s="640"/>
      <c r="QI281" s="640"/>
      <c r="QJ281" s="640"/>
      <c r="QK281" s="640"/>
      <c r="QL281" s="640"/>
      <c r="QM281" s="640"/>
      <c r="QN281" s="640"/>
      <c r="QO281" s="640"/>
      <c r="QP281" s="640"/>
      <c r="QQ281" s="640"/>
      <c r="QR281" s="640"/>
      <c r="QS281" s="640"/>
      <c r="QT281" s="640"/>
      <c r="QU281" s="640"/>
      <c r="QV281" s="640"/>
      <c r="QW281" s="640"/>
      <c r="QX281" s="640"/>
      <c r="QY281" s="640"/>
      <c r="QZ281" s="640"/>
      <c r="RA281" s="640"/>
      <c r="RB281" s="640"/>
      <c r="RC281" s="640"/>
      <c r="RD281" s="640"/>
      <c r="RE281" s="640"/>
      <c r="RF281" s="640"/>
      <c r="RG281" s="640"/>
      <c r="RH281" s="640"/>
      <c r="RI281" s="640"/>
      <c r="RJ281" s="640"/>
      <c r="RK281" s="640"/>
      <c r="RL281" s="640"/>
      <c r="RM281" s="640"/>
      <c r="RN281" s="640"/>
      <c r="RO281" s="640"/>
      <c r="RP281" s="640"/>
      <c r="RQ281" s="640"/>
      <c r="RR281" s="640"/>
      <c r="RS281" s="640"/>
      <c r="RT281" s="640"/>
      <c r="RU281" s="640"/>
      <c r="RV281" s="640"/>
      <c r="RW281" s="640"/>
      <c r="RX281" s="640"/>
      <c r="RY281" s="640"/>
      <c r="RZ281" s="640"/>
      <c r="SA281" s="640"/>
      <c r="SB281" s="640"/>
      <c r="SC281" s="640"/>
      <c r="SD281" s="640"/>
      <c r="SE281" s="640"/>
      <c r="SF281" s="640"/>
      <c r="SG281" s="640"/>
      <c r="SH281" s="640"/>
      <c r="SI281" s="640"/>
      <c r="SJ281" s="640"/>
      <c r="SK281" s="640"/>
      <c r="SL281" s="640"/>
      <c r="SM281" s="640"/>
      <c r="SN281" s="640"/>
      <c r="SO281" s="640"/>
      <c r="SP281" s="640"/>
      <c r="SQ281" s="640"/>
      <c r="SR281" s="640"/>
      <c r="SS281" s="640"/>
      <c r="ST281" s="640"/>
      <c r="SU281" s="640"/>
      <c r="SV281" s="640"/>
      <c r="SW281" s="640"/>
      <c r="SX281" s="640"/>
      <c r="SY281" s="640"/>
      <c r="SZ281" s="640"/>
      <c r="TA281" s="640"/>
      <c r="TB281" s="640"/>
      <c r="TC281" s="640"/>
      <c r="TD281" s="640"/>
      <c r="TE281" s="640"/>
      <c r="TF281" s="640"/>
      <c r="TG281" s="640"/>
      <c r="TH281" s="640"/>
      <c r="TI281" s="640"/>
      <c r="TJ281" s="640"/>
      <c r="TK281" s="640"/>
      <c r="TL281" s="640"/>
      <c r="TM281" s="640"/>
      <c r="TN281" s="640"/>
      <c r="TO281" s="640"/>
      <c r="TP281" s="640"/>
      <c r="TQ281" s="640"/>
      <c r="TR281" s="640"/>
      <c r="TS281" s="640"/>
      <c r="TT281" s="640"/>
      <c r="TU281" s="640"/>
      <c r="TV281" s="640"/>
      <c r="TW281" s="640"/>
      <c r="TX281" s="640"/>
      <c r="TY281" s="640"/>
      <c r="TZ281" s="640"/>
      <c r="UA281" s="640"/>
      <c r="UB281" s="640"/>
      <c r="UC281" s="640"/>
      <c r="UD281" s="640"/>
      <c r="UE281" s="640"/>
      <c r="UF281" s="640"/>
      <c r="UG281" s="640"/>
      <c r="UH281" s="640"/>
      <c r="UI281" s="640"/>
      <c r="UJ281" s="640"/>
      <c r="UK281" s="640"/>
      <c r="UL281" s="640"/>
      <c r="UM281" s="640"/>
      <c r="UN281" s="640"/>
      <c r="UO281" s="640"/>
      <c r="UP281" s="640"/>
      <c r="UQ281" s="640"/>
      <c r="UR281" s="640"/>
      <c r="US281" s="640"/>
      <c r="UT281" s="640"/>
      <c r="UU281" s="640"/>
      <c r="UV281" s="640"/>
      <c r="UW281" s="640"/>
      <c r="UX281" s="640"/>
      <c r="UY281" s="640"/>
      <c r="UZ281" s="640"/>
      <c r="VA281" s="640"/>
      <c r="VB281" s="640"/>
      <c r="VC281" s="640"/>
      <c r="VD281" s="640"/>
      <c r="VE281" s="640"/>
      <c r="VF281" s="640"/>
      <c r="VG281" s="640"/>
      <c r="VH281" s="640"/>
      <c r="VI281" s="640"/>
      <c r="VJ281" s="640"/>
      <c r="VK281" s="640"/>
      <c r="VL281" s="640"/>
      <c r="VM281" s="640"/>
      <c r="VN281" s="640"/>
      <c r="VO281" s="640"/>
      <c r="VP281" s="640"/>
      <c r="VQ281" s="640"/>
      <c r="VR281" s="640"/>
      <c r="VS281" s="640"/>
      <c r="VT281" s="640"/>
      <c r="VU281" s="640"/>
      <c r="VV281" s="640"/>
      <c r="VW281" s="640"/>
      <c r="VX281" s="640"/>
      <c r="VY281" s="640"/>
      <c r="VZ281" s="640"/>
      <c r="WA281" s="640"/>
      <c r="WB281" s="640"/>
      <c r="WC281" s="640"/>
      <c r="WD281" s="640"/>
      <c r="WE281" s="640"/>
      <c r="WF281" s="640"/>
      <c r="WG281" s="640"/>
      <c r="WH281" s="640"/>
      <c r="WI281" s="640"/>
      <c r="WJ281" s="640"/>
      <c r="WK281" s="640"/>
      <c r="WL281" s="640"/>
      <c r="WM281" s="640"/>
      <c r="WN281" s="640"/>
      <c r="WO281" s="640"/>
      <c r="WP281" s="640"/>
      <c r="WQ281" s="640"/>
      <c r="WR281" s="640"/>
      <c r="WS281" s="640"/>
      <c r="WT281" s="640"/>
      <c r="WU281" s="640"/>
      <c r="WV281" s="640"/>
      <c r="WW281" s="640"/>
      <c r="WX281" s="640"/>
      <c r="WY281" s="640"/>
      <c r="WZ281" s="640"/>
      <c r="XA281" s="640"/>
      <c r="XB281" s="640"/>
      <c r="XC281" s="640"/>
      <c r="XD281" s="640"/>
      <c r="XE281" s="640"/>
      <c r="XF281" s="640"/>
      <c r="XG281" s="640"/>
      <c r="XH281" s="640"/>
      <c r="XI281" s="640"/>
      <c r="XJ281" s="640"/>
      <c r="XK281" s="640"/>
      <c r="XL281" s="640"/>
      <c r="XM281" s="640"/>
      <c r="XN281" s="640"/>
      <c r="XO281" s="640"/>
      <c r="XP281" s="640"/>
      <c r="XQ281" s="640"/>
      <c r="XR281" s="640"/>
      <c r="XS281" s="640"/>
      <c r="XT281" s="640"/>
      <c r="XU281" s="640"/>
      <c r="XV281" s="640"/>
      <c r="XW281" s="640"/>
      <c r="XX281" s="640"/>
      <c r="XY281" s="640"/>
      <c r="XZ281" s="640"/>
      <c r="YA281" s="640"/>
      <c r="YB281" s="640"/>
      <c r="YC281" s="640"/>
      <c r="YD281" s="640"/>
      <c r="YE281" s="640"/>
      <c r="YF281" s="640"/>
      <c r="YG281" s="640"/>
      <c r="YH281" s="640"/>
      <c r="YI281" s="640"/>
      <c r="YJ281" s="640"/>
      <c r="YK281" s="640"/>
      <c r="YL281" s="640"/>
      <c r="YM281" s="640"/>
      <c r="YN281" s="640"/>
      <c r="YO281" s="640"/>
      <c r="YP281" s="640"/>
      <c r="YQ281" s="640"/>
      <c r="YR281" s="640"/>
      <c r="YS281" s="640"/>
      <c r="YT281" s="640"/>
      <c r="YU281" s="640"/>
      <c r="YV281" s="640"/>
      <c r="YW281" s="640"/>
      <c r="YX281" s="640"/>
      <c r="YY281" s="640"/>
      <c r="YZ281" s="640"/>
      <c r="ZA281" s="640"/>
      <c r="ZB281" s="640"/>
      <c r="ZC281" s="640"/>
      <c r="ZD281" s="640"/>
      <c r="ZE281" s="640"/>
      <c r="ZF281" s="640"/>
      <c r="ZG281" s="640"/>
      <c r="ZH281" s="640"/>
      <c r="ZI281" s="640"/>
      <c r="ZJ281" s="640"/>
      <c r="ZK281" s="640"/>
      <c r="ZL281" s="640"/>
      <c r="ZM281" s="640"/>
      <c r="ZN281" s="640"/>
      <c r="ZO281" s="640"/>
      <c r="ZP281" s="640"/>
      <c r="ZQ281" s="640"/>
      <c r="ZR281" s="640"/>
      <c r="ZS281" s="640"/>
      <c r="ZT281" s="640"/>
      <c r="ZU281" s="640"/>
      <c r="ZV281" s="640"/>
      <c r="ZW281" s="640"/>
      <c r="ZX281" s="640"/>
      <c r="ZY281" s="640"/>
      <c r="ZZ281" s="640"/>
      <c r="AAA281" s="640"/>
      <c r="AAB281" s="640"/>
      <c r="AAC281" s="640"/>
      <c r="AAD281" s="640"/>
      <c r="AAE281" s="640"/>
      <c r="AAF281" s="640"/>
      <c r="AAG281" s="640"/>
      <c r="AAH281" s="640"/>
      <c r="AAI281" s="640"/>
      <c r="AAJ281" s="640"/>
      <c r="AAK281" s="640"/>
      <c r="AAL281" s="640"/>
      <c r="AAM281" s="640"/>
      <c r="AAN281" s="640"/>
      <c r="AAO281" s="640"/>
      <c r="AAP281" s="640"/>
      <c r="AAQ281" s="640"/>
      <c r="AAR281" s="640"/>
      <c r="AAS281" s="640"/>
      <c r="AAT281" s="640"/>
      <c r="AAU281" s="640"/>
      <c r="AAV281" s="640"/>
      <c r="AAW281" s="640"/>
      <c r="AAX281" s="640"/>
      <c r="AAY281" s="640"/>
      <c r="AAZ281" s="640"/>
      <c r="ABA281" s="640"/>
      <c r="ABB281" s="640"/>
      <c r="ABC281" s="640"/>
      <c r="ABD281" s="640"/>
      <c r="ABE281" s="640"/>
      <c r="ABF281" s="640"/>
      <c r="ABG281" s="640"/>
      <c r="ABH281" s="640"/>
      <c r="ABI281" s="640"/>
      <c r="ABJ281" s="640"/>
      <c r="ABK281" s="640"/>
      <c r="ABL281" s="640"/>
      <c r="ABM281" s="640"/>
      <c r="ABN281" s="640"/>
      <c r="ABO281" s="640"/>
      <c r="ABP281" s="640"/>
      <c r="ABQ281" s="640"/>
      <c r="ABR281" s="640"/>
      <c r="ABS281" s="640"/>
      <c r="ABT281" s="640"/>
      <c r="ABU281" s="640"/>
      <c r="ABV281" s="640"/>
      <c r="ABW281" s="640"/>
      <c r="ABX281" s="640"/>
      <c r="ABY281" s="640"/>
      <c r="ABZ281" s="640"/>
      <c r="ACA281" s="640"/>
      <c r="ACB281" s="640"/>
      <c r="ACC281" s="640"/>
      <c r="ACD281" s="640"/>
      <c r="ACE281" s="640"/>
      <c r="ACF281" s="640"/>
      <c r="ACG281" s="640"/>
      <c r="ACH281" s="640"/>
      <c r="ACI281" s="640"/>
      <c r="ACJ281" s="640"/>
      <c r="ACK281" s="640"/>
      <c r="ACL281" s="640"/>
      <c r="ACM281" s="640"/>
      <c r="ACN281" s="640"/>
      <c r="ACO281" s="640"/>
      <c r="ACP281" s="640"/>
      <c r="ACQ281" s="640"/>
      <c r="ACR281" s="640"/>
      <c r="ACS281" s="640"/>
      <c r="ACT281" s="640"/>
      <c r="ACU281" s="640"/>
      <c r="ACV281" s="640"/>
      <c r="ACW281" s="640"/>
      <c r="ACX281" s="640"/>
      <c r="ACY281" s="640"/>
      <c r="ACZ281" s="640"/>
      <c r="ADA281" s="640"/>
      <c r="ADB281" s="640"/>
      <c r="ADC281" s="640"/>
      <c r="ADD281" s="640"/>
      <c r="ADE281" s="640"/>
      <c r="ADF281" s="640"/>
      <c r="ADG281" s="640"/>
      <c r="ADH281" s="640"/>
      <c r="ADI281" s="640"/>
      <c r="ADJ281" s="640"/>
      <c r="ADK281" s="640"/>
      <c r="ADL281" s="640"/>
      <c r="ADM281" s="640"/>
      <c r="ADN281" s="640"/>
      <c r="ADO281" s="640"/>
      <c r="ADP281" s="640"/>
      <c r="ADQ281" s="640"/>
      <c r="ADR281" s="640"/>
      <c r="ADS281" s="640"/>
      <c r="ADT281" s="640"/>
      <c r="ADU281" s="640"/>
      <c r="ADV281" s="640"/>
      <c r="ADW281" s="640"/>
      <c r="ADX281" s="640"/>
      <c r="ADY281" s="640"/>
      <c r="ADZ281" s="640"/>
      <c r="AEA281" s="640"/>
      <c r="AEB281" s="640"/>
      <c r="AEC281" s="640"/>
      <c r="AED281" s="640"/>
      <c r="AEE281" s="640"/>
      <c r="AEF281" s="640"/>
      <c r="AEG281" s="640"/>
      <c r="AEH281" s="640"/>
      <c r="AEI281" s="640"/>
      <c r="AEJ281" s="640"/>
      <c r="AEK281" s="640"/>
      <c r="AEL281" s="640"/>
      <c r="AEM281" s="640"/>
      <c r="AEN281" s="640"/>
      <c r="AEO281" s="640"/>
      <c r="AEP281" s="640"/>
      <c r="AEQ281" s="640"/>
      <c r="AER281" s="640"/>
      <c r="AES281" s="640"/>
      <c r="AET281" s="640"/>
      <c r="AEU281" s="640"/>
      <c r="AEV281" s="640"/>
      <c r="AEW281" s="640"/>
      <c r="AEX281" s="640"/>
      <c r="AEY281" s="640"/>
      <c r="AEZ281" s="640"/>
      <c r="AFA281" s="640"/>
      <c r="AFB281" s="640"/>
      <c r="AFC281" s="640"/>
      <c r="AFD281" s="640"/>
      <c r="AFE281" s="640"/>
      <c r="AFF281" s="640"/>
      <c r="AFG281" s="640"/>
      <c r="AFH281" s="640"/>
      <c r="AFI281" s="640"/>
      <c r="AFJ281" s="640"/>
      <c r="AFK281" s="640"/>
      <c r="AFL281" s="640"/>
      <c r="AFM281" s="640"/>
      <c r="AFN281" s="640"/>
      <c r="AFO281" s="640"/>
      <c r="AFP281" s="640"/>
      <c r="AFQ281" s="640"/>
      <c r="AFR281" s="640"/>
      <c r="AFS281" s="640"/>
      <c r="AFT281" s="640"/>
      <c r="AFU281" s="640"/>
      <c r="AFV281" s="640"/>
      <c r="AFW281" s="640"/>
      <c r="AFX281" s="640"/>
      <c r="AFY281" s="640"/>
      <c r="AFZ281" s="640"/>
      <c r="AGA281" s="640"/>
      <c r="AGB281" s="640"/>
      <c r="AGC281" s="640"/>
      <c r="AGD281" s="640"/>
      <c r="AGE281" s="640"/>
      <c r="AGF281" s="640"/>
      <c r="AGG281" s="640"/>
      <c r="AGH281" s="640"/>
      <c r="AGI281" s="640"/>
      <c r="AGJ281" s="640"/>
      <c r="AGK281" s="640"/>
      <c r="AGL281" s="640"/>
      <c r="AGM281" s="640"/>
      <c r="AGN281" s="640"/>
      <c r="AGO281" s="640"/>
      <c r="AGP281" s="640"/>
      <c r="AGQ281" s="640"/>
      <c r="AGR281" s="640"/>
      <c r="AGS281" s="640"/>
      <c r="AGT281" s="640"/>
      <c r="AGU281" s="640"/>
      <c r="AGV281" s="640"/>
      <c r="AGW281" s="640"/>
      <c r="AGX281" s="640"/>
      <c r="AGY281" s="640"/>
      <c r="AGZ281" s="640"/>
      <c r="AHA281" s="640"/>
      <c r="AHB281" s="640"/>
      <c r="AHC281" s="640"/>
      <c r="AHD281" s="640"/>
      <c r="AHE281" s="640"/>
      <c r="AHF281" s="640"/>
      <c r="AHG281" s="640"/>
      <c r="AHH281" s="640"/>
      <c r="AHI281" s="640"/>
      <c r="AHJ281" s="640"/>
      <c r="AHK281" s="640"/>
      <c r="AHL281" s="640"/>
      <c r="AHM281" s="640"/>
      <c r="AHN281" s="640"/>
      <c r="AHO281" s="640"/>
      <c r="AHP281" s="640"/>
      <c r="AHQ281" s="640"/>
      <c r="AHR281" s="640"/>
      <c r="AHS281" s="640"/>
      <c r="AHT281" s="640"/>
      <c r="AHU281" s="640"/>
      <c r="AHV281" s="640"/>
      <c r="AHW281" s="640"/>
      <c r="AHX281" s="640"/>
      <c r="AHY281" s="640"/>
      <c r="AHZ281" s="640"/>
      <c r="AIA281" s="640"/>
      <c r="AIB281" s="640"/>
      <c r="AIC281" s="640"/>
      <c r="AID281" s="640"/>
      <c r="AIE281" s="640"/>
      <c r="AIF281" s="640"/>
      <c r="AIG281" s="640"/>
      <c r="AIH281" s="640"/>
      <c r="AII281" s="640"/>
      <c r="AIJ281" s="640"/>
      <c r="AIK281" s="640"/>
      <c r="AIL281" s="640"/>
      <c r="AIM281" s="640"/>
      <c r="AIN281" s="640"/>
      <c r="AIO281" s="640"/>
      <c r="AIP281" s="640"/>
      <c r="AIQ281" s="640"/>
      <c r="AIR281" s="640"/>
      <c r="AIS281" s="640"/>
      <c r="AIT281" s="640"/>
      <c r="AIU281" s="640"/>
    </row>
    <row r="282" spans="1:931" s="658" customFormat="1" ht="19.5" customHeight="1">
      <c r="A282" s="659">
        <v>240</v>
      </c>
      <c r="B282" s="660" t="s">
        <v>14959</v>
      </c>
      <c r="C282" s="662" t="s">
        <v>14219</v>
      </c>
      <c r="D282" s="643" t="s">
        <v>14199</v>
      </c>
      <c r="E282" s="661">
        <v>50</v>
      </c>
      <c r="F282" s="662" t="s">
        <v>877</v>
      </c>
      <c r="G282" s="662" t="s">
        <v>14220</v>
      </c>
      <c r="H282" s="662" t="s">
        <v>14221</v>
      </c>
      <c r="I282" s="662" t="s">
        <v>14222</v>
      </c>
      <c r="J282" s="640"/>
      <c r="K282" s="640"/>
      <c r="L282" s="640"/>
      <c r="M282" s="640"/>
      <c r="N282" s="640"/>
      <c r="O282" s="640"/>
      <c r="P282" s="640"/>
      <c r="Q282" s="640"/>
      <c r="R282" s="640"/>
      <c r="S282" s="640"/>
      <c r="T282" s="640"/>
      <c r="U282" s="640"/>
      <c r="V282" s="640"/>
      <c r="W282" s="640"/>
      <c r="X282" s="640"/>
      <c r="Y282" s="640"/>
      <c r="Z282" s="640"/>
      <c r="AA282" s="640"/>
      <c r="AB282" s="640"/>
      <c r="AC282" s="640"/>
      <c r="AD282" s="640"/>
      <c r="AE282" s="640"/>
      <c r="AF282" s="640"/>
      <c r="AG282" s="640"/>
      <c r="AH282" s="640"/>
      <c r="AI282" s="640"/>
      <c r="AJ282" s="640"/>
      <c r="AK282" s="640"/>
      <c r="AL282" s="640"/>
      <c r="AM282" s="640"/>
      <c r="AN282" s="640"/>
      <c r="AO282" s="640"/>
      <c r="AP282" s="640"/>
      <c r="AQ282" s="640"/>
      <c r="AR282" s="640"/>
      <c r="AS282" s="640"/>
      <c r="AT282" s="640"/>
      <c r="AU282" s="640"/>
      <c r="AV282" s="640"/>
      <c r="AW282" s="640"/>
      <c r="AX282" s="640"/>
      <c r="AY282" s="640"/>
      <c r="AZ282" s="640"/>
      <c r="BA282" s="640"/>
      <c r="BB282" s="640"/>
      <c r="BC282" s="640"/>
      <c r="BD282" s="640"/>
      <c r="BE282" s="640"/>
      <c r="BF282" s="640"/>
      <c r="BG282" s="640"/>
      <c r="BH282" s="640"/>
      <c r="BI282" s="640"/>
      <c r="BJ282" s="640"/>
      <c r="BK282" s="640"/>
      <c r="BL282" s="640"/>
      <c r="BM282" s="640"/>
      <c r="BN282" s="640"/>
      <c r="BO282" s="640"/>
      <c r="BP282" s="640"/>
      <c r="BQ282" s="640"/>
      <c r="BR282" s="640"/>
      <c r="BS282" s="640"/>
      <c r="BT282" s="640"/>
      <c r="BU282" s="640"/>
      <c r="BV282" s="640"/>
      <c r="BW282" s="640"/>
      <c r="BX282" s="640"/>
      <c r="BY282" s="640"/>
      <c r="BZ282" s="640"/>
      <c r="CA282" s="640"/>
      <c r="CB282" s="640"/>
      <c r="CC282" s="640"/>
      <c r="CD282" s="640"/>
      <c r="CE282" s="640"/>
      <c r="CF282" s="640"/>
      <c r="CG282" s="640"/>
      <c r="CH282" s="640"/>
      <c r="CI282" s="640"/>
      <c r="CJ282" s="640"/>
      <c r="CK282" s="640"/>
      <c r="CL282" s="640"/>
      <c r="CM282" s="640"/>
      <c r="CN282" s="640"/>
      <c r="CO282" s="640"/>
      <c r="CP282" s="640"/>
      <c r="CQ282" s="640"/>
      <c r="CR282" s="640"/>
      <c r="CS282" s="640"/>
      <c r="CT282" s="640"/>
      <c r="CU282" s="640"/>
      <c r="CV282" s="640"/>
      <c r="CW282" s="640"/>
      <c r="CX282" s="640"/>
      <c r="CY282" s="640"/>
      <c r="CZ282" s="640"/>
      <c r="DA282" s="640"/>
      <c r="DB282" s="640"/>
      <c r="DC282" s="640"/>
      <c r="DD282" s="640"/>
      <c r="DE282" s="640"/>
      <c r="DF282" s="640"/>
      <c r="DG282" s="640"/>
      <c r="DH282" s="640"/>
      <c r="DI282" s="640"/>
      <c r="DJ282" s="640"/>
      <c r="DK282" s="640"/>
      <c r="DL282" s="640"/>
      <c r="DM282" s="640"/>
      <c r="DN282" s="640"/>
      <c r="DO282" s="640"/>
      <c r="DP282" s="640"/>
      <c r="DQ282" s="640"/>
      <c r="DR282" s="640"/>
      <c r="DS282" s="640"/>
      <c r="DT282" s="640"/>
      <c r="DU282" s="640"/>
      <c r="DV282" s="640"/>
      <c r="DW282" s="640"/>
      <c r="DX282" s="640"/>
      <c r="DY282" s="640"/>
      <c r="DZ282" s="640"/>
      <c r="EA282" s="640"/>
      <c r="EB282" s="640"/>
      <c r="EC282" s="640"/>
      <c r="ED282" s="640"/>
      <c r="EE282" s="640"/>
      <c r="EF282" s="640"/>
      <c r="EG282" s="640"/>
      <c r="EH282" s="640"/>
      <c r="EI282" s="640"/>
      <c r="EJ282" s="640"/>
      <c r="EK282" s="640"/>
      <c r="EL282" s="640"/>
      <c r="EM282" s="640"/>
      <c r="EN282" s="640"/>
      <c r="EO282" s="640"/>
      <c r="EP282" s="640"/>
      <c r="EQ282" s="640"/>
      <c r="ER282" s="640"/>
      <c r="ES282" s="640"/>
      <c r="ET282" s="640"/>
      <c r="EU282" s="640"/>
      <c r="EV282" s="640"/>
      <c r="EW282" s="640"/>
      <c r="EX282" s="640"/>
      <c r="EY282" s="640"/>
      <c r="EZ282" s="640"/>
      <c r="FA282" s="640"/>
      <c r="FB282" s="640"/>
      <c r="FC282" s="640"/>
      <c r="FD282" s="640"/>
      <c r="FE282" s="640"/>
      <c r="FF282" s="640"/>
      <c r="FG282" s="640"/>
      <c r="FH282" s="640"/>
      <c r="FI282" s="640"/>
      <c r="FJ282" s="640"/>
      <c r="FK282" s="640"/>
      <c r="FL282" s="640"/>
      <c r="FM282" s="640"/>
      <c r="FN282" s="640"/>
      <c r="FO282" s="640"/>
      <c r="FP282" s="640"/>
      <c r="FQ282" s="640"/>
      <c r="FR282" s="640"/>
      <c r="FS282" s="640"/>
      <c r="FT282" s="640"/>
      <c r="FU282" s="640"/>
      <c r="FV282" s="640"/>
      <c r="FW282" s="640"/>
      <c r="FX282" s="640"/>
      <c r="FY282" s="640"/>
      <c r="FZ282" s="640"/>
      <c r="GA282" s="640"/>
      <c r="GB282" s="640"/>
      <c r="GC282" s="640"/>
      <c r="GD282" s="640"/>
      <c r="GE282" s="640"/>
      <c r="GF282" s="640"/>
      <c r="GG282" s="640"/>
      <c r="GH282" s="640"/>
      <c r="GI282" s="640"/>
      <c r="GJ282" s="640"/>
      <c r="GK282" s="640"/>
      <c r="GL282" s="640"/>
      <c r="GM282" s="640"/>
      <c r="GN282" s="640"/>
      <c r="GO282" s="640"/>
      <c r="GP282" s="640"/>
      <c r="GQ282" s="640"/>
      <c r="GR282" s="640"/>
      <c r="GS282" s="640"/>
      <c r="GT282" s="640"/>
      <c r="GU282" s="640"/>
      <c r="GV282" s="640"/>
      <c r="GW282" s="640"/>
      <c r="GX282" s="640"/>
      <c r="GY282" s="640"/>
      <c r="GZ282" s="640"/>
      <c r="HA282" s="640"/>
      <c r="HB282" s="640"/>
      <c r="HC282" s="640"/>
      <c r="HD282" s="640"/>
      <c r="HE282" s="640"/>
      <c r="HF282" s="640"/>
      <c r="HG282" s="640"/>
      <c r="HH282" s="640"/>
      <c r="HI282" s="640"/>
      <c r="HJ282" s="640"/>
      <c r="HK282" s="640"/>
      <c r="HL282" s="640"/>
      <c r="HM282" s="640"/>
      <c r="HN282" s="640"/>
      <c r="HO282" s="640"/>
      <c r="HP282" s="640"/>
      <c r="HQ282" s="640"/>
      <c r="HR282" s="640"/>
      <c r="HS282" s="640"/>
      <c r="HT282" s="640"/>
      <c r="HU282" s="640"/>
      <c r="HV282" s="640"/>
      <c r="HW282" s="640"/>
      <c r="HX282" s="640"/>
      <c r="HY282" s="640"/>
      <c r="HZ282" s="640"/>
      <c r="IA282" s="640"/>
      <c r="IB282" s="640"/>
      <c r="IC282" s="640"/>
      <c r="ID282" s="640"/>
      <c r="IE282" s="640"/>
      <c r="IF282" s="640"/>
      <c r="IG282" s="640"/>
      <c r="IH282" s="640"/>
      <c r="II282" s="640"/>
      <c r="IJ282" s="640"/>
      <c r="IK282" s="640"/>
      <c r="IL282" s="640"/>
      <c r="IM282" s="640"/>
      <c r="IN282" s="640"/>
      <c r="IO282" s="640"/>
      <c r="IP282" s="640"/>
      <c r="IQ282" s="640"/>
      <c r="IR282" s="640"/>
      <c r="IS282" s="640"/>
      <c r="IT282" s="640"/>
      <c r="IU282" s="640"/>
      <c r="IV282" s="640"/>
      <c r="IW282" s="640"/>
      <c r="IX282" s="640"/>
      <c r="IY282" s="640"/>
      <c r="IZ282" s="640"/>
      <c r="JA282" s="640"/>
      <c r="JB282" s="640"/>
      <c r="JC282" s="640"/>
      <c r="JD282" s="640"/>
      <c r="JE282" s="640"/>
      <c r="JF282" s="640"/>
      <c r="JG282" s="640"/>
      <c r="JH282" s="640"/>
      <c r="JI282" s="640"/>
      <c r="JJ282" s="640"/>
      <c r="JK282" s="640"/>
      <c r="JL282" s="640"/>
      <c r="JM282" s="640"/>
      <c r="JN282" s="640"/>
      <c r="JO282" s="640"/>
      <c r="JP282" s="640"/>
      <c r="JQ282" s="640"/>
      <c r="JR282" s="640"/>
      <c r="JS282" s="640"/>
      <c r="JT282" s="640"/>
      <c r="JU282" s="640"/>
      <c r="JV282" s="640"/>
      <c r="JW282" s="640"/>
      <c r="JX282" s="640"/>
      <c r="JY282" s="640"/>
      <c r="JZ282" s="640"/>
      <c r="KA282" s="640"/>
      <c r="KB282" s="640"/>
      <c r="KC282" s="640"/>
      <c r="KD282" s="640"/>
      <c r="KE282" s="640"/>
      <c r="KF282" s="640"/>
      <c r="KG282" s="640"/>
      <c r="KH282" s="640"/>
      <c r="KI282" s="640"/>
      <c r="KJ282" s="640"/>
      <c r="KK282" s="640"/>
      <c r="KL282" s="640"/>
      <c r="KM282" s="640"/>
      <c r="KN282" s="640"/>
      <c r="KO282" s="640"/>
      <c r="KP282" s="640"/>
      <c r="KQ282" s="640"/>
      <c r="KR282" s="640"/>
      <c r="KS282" s="640"/>
      <c r="KT282" s="640"/>
      <c r="KU282" s="640"/>
      <c r="KV282" s="640"/>
      <c r="KW282" s="640"/>
      <c r="KX282" s="640"/>
      <c r="KY282" s="640"/>
      <c r="KZ282" s="640"/>
      <c r="LA282" s="640"/>
      <c r="LB282" s="640"/>
      <c r="LC282" s="640"/>
      <c r="LD282" s="640"/>
      <c r="LE282" s="640"/>
      <c r="LF282" s="640"/>
      <c r="LG282" s="640"/>
      <c r="LH282" s="640"/>
      <c r="LI282" s="640"/>
      <c r="LJ282" s="640"/>
      <c r="LK282" s="640"/>
      <c r="LL282" s="640"/>
      <c r="LM282" s="640"/>
      <c r="LN282" s="640"/>
      <c r="LO282" s="640"/>
      <c r="LP282" s="640"/>
      <c r="LQ282" s="640"/>
      <c r="LR282" s="640"/>
      <c r="LS282" s="640"/>
      <c r="LT282" s="640"/>
      <c r="LU282" s="640"/>
      <c r="LV282" s="640"/>
      <c r="LW282" s="640"/>
      <c r="LX282" s="640"/>
      <c r="LY282" s="640"/>
      <c r="LZ282" s="640"/>
      <c r="MA282" s="640"/>
      <c r="MB282" s="640"/>
      <c r="MC282" s="640"/>
      <c r="MD282" s="640"/>
      <c r="ME282" s="640"/>
      <c r="MF282" s="640"/>
      <c r="MG282" s="640"/>
      <c r="MH282" s="640"/>
      <c r="MI282" s="640"/>
      <c r="MJ282" s="640"/>
      <c r="MK282" s="640"/>
      <c r="ML282" s="640"/>
      <c r="MM282" s="640"/>
      <c r="MN282" s="640"/>
      <c r="MO282" s="640"/>
      <c r="MP282" s="640"/>
      <c r="MQ282" s="640"/>
      <c r="MR282" s="640"/>
      <c r="MS282" s="640"/>
      <c r="MT282" s="640"/>
      <c r="MU282" s="640"/>
      <c r="MV282" s="640"/>
      <c r="MW282" s="640"/>
      <c r="MX282" s="640"/>
      <c r="MY282" s="640"/>
      <c r="MZ282" s="640"/>
      <c r="NA282" s="640"/>
      <c r="NB282" s="640"/>
      <c r="NC282" s="640"/>
      <c r="ND282" s="640"/>
      <c r="NE282" s="640"/>
      <c r="NF282" s="640"/>
      <c r="NG282" s="640"/>
      <c r="NH282" s="640"/>
      <c r="NI282" s="640"/>
      <c r="NJ282" s="640"/>
      <c r="NK282" s="640"/>
      <c r="NL282" s="640"/>
      <c r="NM282" s="640"/>
      <c r="NN282" s="640"/>
      <c r="NO282" s="640"/>
      <c r="NP282" s="640"/>
      <c r="NQ282" s="640"/>
      <c r="NR282" s="640"/>
      <c r="NS282" s="640"/>
      <c r="NT282" s="640"/>
      <c r="NU282" s="640"/>
      <c r="NV282" s="640"/>
      <c r="NW282" s="640"/>
      <c r="NX282" s="640"/>
      <c r="NY282" s="640"/>
      <c r="NZ282" s="640"/>
      <c r="OA282" s="640"/>
      <c r="OB282" s="640"/>
      <c r="OC282" s="640"/>
      <c r="OD282" s="640"/>
      <c r="OE282" s="640"/>
      <c r="OF282" s="640"/>
      <c r="OG282" s="640"/>
      <c r="OH282" s="640"/>
      <c r="OI282" s="640"/>
      <c r="OJ282" s="640"/>
      <c r="OK282" s="640"/>
      <c r="OL282" s="640"/>
      <c r="OM282" s="640"/>
      <c r="ON282" s="640"/>
      <c r="OO282" s="640"/>
      <c r="OP282" s="640"/>
      <c r="OQ282" s="640"/>
      <c r="OR282" s="640"/>
      <c r="OS282" s="640"/>
      <c r="OT282" s="640"/>
      <c r="OU282" s="640"/>
      <c r="OV282" s="640"/>
      <c r="OW282" s="640"/>
      <c r="OX282" s="640"/>
      <c r="OY282" s="640"/>
      <c r="OZ282" s="640"/>
      <c r="PA282" s="640"/>
      <c r="PB282" s="640"/>
      <c r="PC282" s="640"/>
      <c r="PD282" s="640"/>
      <c r="PE282" s="640"/>
      <c r="PF282" s="640"/>
      <c r="PG282" s="640"/>
      <c r="PH282" s="640"/>
      <c r="PI282" s="640"/>
      <c r="PJ282" s="640"/>
      <c r="PK282" s="640"/>
      <c r="PL282" s="640"/>
      <c r="PM282" s="640"/>
      <c r="PN282" s="640"/>
      <c r="PO282" s="640"/>
      <c r="PP282" s="640"/>
      <c r="PQ282" s="640"/>
      <c r="PR282" s="640"/>
      <c r="PS282" s="640"/>
      <c r="PT282" s="640"/>
      <c r="PU282" s="640"/>
      <c r="PV282" s="640"/>
      <c r="PW282" s="640"/>
      <c r="PX282" s="640"/>
      <c r="PY282" s="640"/>
      <c r="PZ282" s="640"/>
      <c r="QA282" s="640"/>
      <c r="QB282" s="640"/>
      <c r="QC282" s="640"/>
      <c r="QD282" s="640"/>
      <c r="QE282" s="640"/>
      <c r="QF282" s="640"/>
      <c r="QG282" s="640"/>
      <c r="QH282" s="640"/>
      <c r="QI282" s="640"/>
      <c r="QJ282" s="640"/>
      <c r="QK282" s="640"/>
      <c r="QL282" s="640"/>
      <c r="QM282" s="640"/>
      <c r="QN282" s="640"/>
      <c r="QO282" s="640"/>
      <c r="QP282" s="640"/>
      <c r="QQ282" s="640"/>
      <c r="QR282" s="640"/>
      <c r="QS282" s="640"/>
      <c r="QT282" s="640"/>
      <c r="QU282" s="640"/>
      <c r="QV282" s="640"/>
      <c r="QW282" s="640"/>
      <c r="QX282" s="640"/>
      <c r="QY282" s="640"/>
      <c r="QZ282" s="640"/>
      <c r="RA282" s="640"/>
      <c r="RB282" s="640"/>
      <c r="RC282" s="640"/>
      <c r="RD282" s="640"/>
      <c r="RE282" s="640"/>
      <c r="RF282" s="640"/>
      <c r="RG282" s="640"/>
      <c r="RH282" s="640"/>
      <c r="RI282" s="640"/>
      <c r="RJ282" s="640"/>
      <c r="RK282" s="640"/>
      <c r="RL282" s="640"/>
      <c r="RM282" s="640"/>
      <c r="RN282" s="640"/>
      <c r="RO282" s="640"/>
      <c r="RP282" s="640"/>
      <c r="RQ282" s="640"/>
      <c r="RR282" s="640"/>
      <c r="RS282" s="640"/>
      <c r="RT282" s="640"/>
      <c r="RU282" s="640"/>
      <c r="RV282" s="640"/>
      <c r="RW282" s="640"/>
      <c r="RX282" s="640"/>
      <c r="RY282" s="640"/>
      <c r="RZ282" s="640"/>
      <c r="SA282" s="640"/>
      <c r="SB282" s="640"/>
      <c r="SC282" s="640"/>
      <c r="SD282" s="640"/>
      <c r="SE282" s="640"/>
      <c r="SF282" s="640"/>
      <c r="SG282" s="640"/>
      <c r="SH282" s="640"/>
      <c r="SI282" s="640"/>
      <c r="SJ282" s="640"/>
      <c r="SK282" s="640"/>
      <c r="SL282" s="640"/>
      <c r="SM282" s="640"/>
      <c r="SN282" s="640"/>
      <c r="SO282" s="640"/>
      <c r="SP282" s="640"/>
      <c r="SQ282" s="640"/>
      <c r="SR282" s="640"/>
      <c r="SS282" s="640"/>
      <c r="ST282" s="640"/>
      <c r="SU282" s="640"/>
      <c r="SV282" s="640"/>
      <c r="SW282" s="640"/>
      <c r="SX282" s="640"/>
      <c r="SY282" s="640"/>
      <c r="SZ282" s="640"/>
      <c r="TA282" s="640"/>
      <c r="TB282" s="640"/>
      <c r="TC282" s="640"/>
      <c r="TD282" s="640"/>
      <c r="TE282" s="640"/>
      <c r="TF282" s="640"/>
      <c r="TG282" s="640"/>
      <c r="TH282" s="640"/>
      <c r="TI282" s="640"/>
      <c r="TJ282" s="640"/>
      <c r="TK282" s="640"/>
      <c r="TL282" s="640"/>
      <c r="TM282" s="640"/>
      <c r="TN282" s="640"/>
      <c r="TO282" s="640"/>
      <c r="TP282" s="640"/>
      <c r="TQ282" s="640"/>
      <c r="TR282" s="640"/>
      <c r="TS282" s="640"/>
      <c r="TT282" s="640"/>
      <c r="TU282" s="640"/>
      <c r="TV282" s="640"/>
      <c r="TW282" s="640"/>
      <c r="TX282" s="640"/>
      <c r="TY282" s="640"/>
      <c r="TZ282" s="640"/>
      <c r="UA282" s="640"/>
      <c r="UB282" s="640"/>
      <c r="UC282" s="640"/>
      <c r="UD282" s="640"/>
      <c r="UE282" s="640"/>
      <c r="UF282" s="640"/>
      <c r="UG282" s="640"/>
      <c r="UH282" s="640"/>
      <c r="UI282" s="640"/>
      <c r="UJ282" s="640"/>
      <c r="UK282" s="640"/>
      <c r="UL282" s="640"/>
      <c r="UM282" s="640"/>
      <c r="UN282" s="640"/>
      <c r="UO282" s="640"/>
      <c r="UP282" s="640"/>
      <c r="UQ282" s="640"/>
      <c r="UR282" s="640"/>
      <c r="US282" s="640"/>
      <c r="UT282" s="640"/>
      <c r="UU282" s="640"/>
      <c r="UV282" s="640"/>
      <c r="UW282" s="640"/>
      <c r="UX282" s="640"/>
      <c r="UY282" s="640"/>
      <c r="UZ282" s="640"/>
      <c r="VA282" s="640"/>
      <c r="VB282" s="640"/>
      <c r="VC282" s="640"/>
      <c r="VD282" s="640"/>
      <c r="VE282" s="640"/>
      <c r="VF282" s="640"/>
      <c r="VG282" s="640"/>
      <c r="VH282" s="640"/>
      <c r="VI282" s="640"/>
      <c r="VJ282" s="640"/>
      <c r="VK282" s="640"/>
      <c r="VL282" s="640"/>
      <c r="VM282" s="640"/>
      <c r="VN282" s="640"/>
      <c r="VO282" s="640"/>
      <c r="VP282" s="640"/>
      <c r="VQ282" s="640"/>
      <c r="VR282" s="640"/>
      <c r="VS282" s="640"/>
      <c r="VT282" s="640"/>
      <c r="VU282" s="640"/>
      <c r="VV282" s="640"/>
      <c r="VW282" s="640"/>
      <c r="VX282" s="640"/>
      <c r="VY282" s="640"/>
      <c r="VZ282" s="640"/>
      <c r="WA282" s="640"/>
      <c r="WB282" s="640"/>
      <c r="WC282" s="640"/>
      <c r="WD282" s="640"/>
      <c r="WE282" s="640"/>
      <c r="WF282" s="640"/>
      <c r="WG282" s="640"/>
      <c r="WH282" s="640"/>
      <c r="WI282" s="640"/>
      <c r="WJ282" s="640"/>
      <c r="WK282" s="640"/>
      <c r="WL282" s="640"/>
      <c r="WM282" s="640"/>
      <c r="WN282" s="640"/>
      <c r="WO282" s="640"/>
      <c r="WP282" s="640"/>
      <c r="WQ282" s="640"/>
      <c r="WR282" s="640"/>
      <c r="WS282" s="640"/>
      <c r="WT282" s="640"/>
      <c r="WU282" s="640"/>
      <c r="WV282" s="640"/>
      <c r="WW282" s="640"/>
      <c r="WX282" s="640"/>
      <c r="WY282" s="640"/>
      <c r="WZ282" s="640"/>
      <c r="XA282" s="640"/>
      <c r="XB282" s="640"/>
      <c r="XC282" s="640"/>
      <c r="XD282" s="640"/>
      <c r="XE282" s="640"/>
      <c r="XF282" s="640"/>
      <c r="XG282" s="640"/>
      <c r="XH282" s="640"/>
      <c r="XI282" s="640"/>
      <c r="XJ282" s="640"/>
      <c r="XK282" s="640"/>
      <c r="XL282" s="640"/>
      <c r="XM282" s="640"/>
      <c r="XN282" s="640"/>
      <c r="XO282" s="640"/>
      <c r="XP282" s="640"/>
      <c r="XQ282" s="640"/>
      <c r="XR282" s="640"/>
      <c r="XS282" s="640"/>
      <c r="XT282" s="640"/>
      <c r="XU282" s="640"/>
      <c r="XV282" s="640"/>
      <c r="XW282" s="640"/>
      <c r="XX282" s="640"/>
      <c r="XY282" s="640"/>
      <c r="XZ282" s="640"/>
      <c r="YA282" s="640"/>
      <c r="YB282" s="640"/>
      <c r="YC282" s="640"/>
      <c r="YD282" s="640"/>
      <c r="YE282" s="640"/>
      <c r="YF282" s="640"/>
      <c r="YG282" s="640"/>
      <c r="YH282" s="640"/>
      <c r="YI282" s="640"/>
      <c r="YJ282" s="640"/>
      <c r="YK282" s="640"/>
      <c r="YL282" s="640"/>
      <c r="YM282" s="640"/>
      <c r="YN282" s="640"/>
      <c r="YO282" s="640"/>
      <c r="YP282" s="640"/>
      <c r="YQ282" s="640"/>
      <c r="YR282" s="640"/>
      <c r="YS282" s="640"/>
      <c r="YT282" s="640"/>
      <c r="YU282" s="640"/>
      <c r="YV282" s="640"/>
      <c r="YW282" s="640"/>
      <c r="YX282" s="640"/>
      <c r="YY282" s="640"/>
      <c r="YZ282" s="640"/>
      <c r="ZA282" s="640"/>
      <c r="ZB282" s="640"/>
      <c r="ZC282" s="640"/>
      <c r="ZD282" s="640"/>
      <c r="ZE282" s="640"/>
      <c r="ZF282" s="640"/>
      <c r="ZG282" s="640"/>
      <c r="ZH282" s="640"/>
      <c r="ZI282" s="640"/>
      <c r="ZJ282" s="640"/>
      <c r="ZK282" s="640"/>
      <c r="ZL282" s="640"/>
      <c r="ZM282" s="640"/>
      <c r="ZN282" s="640"/>
      <c r="ZO282" s="640"/>
      <c r="ZP282" s="640"/>
      <c r="ZQ282" s="640"/>
      <c r="ZR282" s="640"/>
      <c r="ZS282" s="640"/>
      <c r="ZT282" s="640"/>
      <c r="ZU282" s="640"/>
      <c r="ZV282" s="640"/>
      <c r="ZW282" s="640"/>
      <c r="ZX282" s="640"/>
      <c r="ZY282" s="640"/>
      <c r="ZZ282" s="640"/>
      <c r="AAA282" s="640"/>
      <c r="AAB282" s="640"/>
      <c r="AAC282" s="640"/>
      <c r="AAD282" s="640"/>
      <c r="AAE282" s="640"/>
      <c r="AAF282" s="640"/>
      <c r="AAG282" s="640"/>
      <c r="AAH282" s="640"/>
      <c r="AAI282" s="640"/>
      <c r="AAJ282" s="640"/>
      <c r="AAK282" s="640"/>
      <c r="AAL282" s="640"/>
      <c r="AAM282" s="640"/>
      <c r="AAN282" s="640"/>
      <c r="AAO282" s="640"/>
      <c r="AAP282" s="640"/>
      <c r="AAQ282" s="640"/>
      <c r="AAR282" s="640"/>
      <c r="AAS282" s="640"/>
      <c r="AAT282" s="640"/>
      <c r="AAU282" s="640"/>
      <c r="AAV282" s="640"/>
      <c r="AAW282" s="640"/>
      <c r="AAX282" s="640"/>
      <c r="AAY282" s="640"/>
      <c r="AAZ282" s="640"/>
      <c r="ABA282" s="640"/>
      <c r="ABB282" s="640"/>
      <c r="ABC282" s="640"/>
      <c r="ABD282" s="640"/>
      <c r="ABE282" s="640"/>
      <c r="ABF282" s="640"/>
      <c r="ABG282" s="640"/>
      <c r="ABH282" s="640"/>
      <c r="ABI282" s="640"/>
      <c r="ABJ282" s="640"/>
      <c r="ABK282" s="640"/>
      <c r="ABL282" s="640"/>
      <c r="ABM282" s="640"/>
      <c r="ABN282" s="640"/>
      <c r="ABO282" s="640"/>
      <c r="ABP282" s="640"/>
      <c r="ABQ282" s="640"/>
      <c r="ABR282" s="640"/>
      <c r="ABS282" s="640"/>
      <c r="ABT282" s="640"/>
      <c r="ABU282" s="640"/>
      <c r="ABV282" s="640"/>
      <c r="ABW282" s="640"/>
      <c r="ABX282" s="640"/>
      <c r="ABY282" s="640"/>
      <c r="ABZ282" s="640"/>
      <c r="ACA282" s="640"/>
      <c r="ACB282" s="640"/>
      <c r="ACC282" s="640"/>
      <c r="ACD282" s="640"/>
      <c r="ACE282" s="640"/>
      <c r="ACF282" s="640"/>
      <c r="ACG282" s="640"/>
      <c r="ACH282" s="640"/>
      <c r="ACI282" s="640"/>
      <c r="ACJ282" s="640"/>
      <c r="ACK282" s="640"/>
      <c r="ACL282" s="640"/>
      <c r="ACM282" s="640"/>
      <c r="ACN282" s="640"/>
      <c r="ACO282" s="640"/>
      <c r="ACP282" s="640"/>
      <c r="ACQ282" s="640"/>
      <c r="ACR282" s="640"/>
      <c r="ACS282" s="640"/>
      <c r="ACT282" s="640"/>
      <c r="ACU282" s="640"/>
      <c r="ACV282" s="640"/>
      <c r="ACW282" s="640"/>
      <c r="ACX282" s="640"/>
      <c r="ACY282" s="640"/>
      <c r="ACZ282" s="640"/>
      <c r="ADA282" s="640"/>
      <c r="ADB282" s="640"/>
      <c r="ADC282" s="640"/>
      <c r="ADD282" s="640"/>
      <c r="ADE282" s="640"/>
      <c r="ADF282" s="640"/>
      <c r="ADG282" s="640"/>
      <c r="ADH282" s="640"/>
      <c r="ADI282" s="640"/>
      <c r="ADJ282" s="640"/>
      <c r="ADK282" s="640"/>
      <c r="ADL282" s="640"/>
      <c r="ADM282" s="640"/>
      <c r="ADN282" s="640"/>
      <c r="ADO282" s="640"/>
      <c r="ADP282" s="640"/>
      <c r="ADQ282" s="640"/>
      <c r="ADR282" s="640"/>
      <c r="ADS282" s="640"/>
      <c r="ADT282" s="640"/>
      <c r="ADU282" s="640"/>
      <c r="ADV282" s="640"/>
      <c r="ADW282" s="640"/>
      <c r="ADX282" s="640"/>
      <c r="ADY282" s="640"/>
      <c r="ADZ282" s="640"/>
      <c r="AEA282" s="640"/>
      <c r="AEB282" s="640"/>
      <c r="AEC282" s="640"/>
      <c r="AED282" s="640"/>
      <c r="AEE282" s="640"/>
      <c r="AEF282" s="640"/>
      <c r="AEG282" s="640"/>
      <c r="AEH282" s="640"/>
      <c r="AEI282" s="640"/>
      <c r="AEJ282" s="640"/>
      <c r="AEK282" s="640"/>
      <c r="AEL282" s="640"/>
      <c r="AEM282" s="640"/>
      <c r="AEN282" s="640"/>
      <c r="AEO282" s="640"/>
      <c r="AEP282" s="640"/>
      <c r="AEQ282" s="640"/>
      <c r="AER282" s="640"/>
      <c r="AES282" s="640"/>
      <c r="AET282" s="640"/>
      <c r="AEU282" s="640"/>
      <c r="AEV282" s="640"/>
      <c r="AEW282" s="640"/>
      <c r="AEX282" s="640"/>
      <c r="AEY282" s="640"/>
      <c r="AEZ282" s="640"/>
      <c r="AFA282" s="640"/>
      <c r="AFB282" s="640"/>
      <c r="AFC282" s="640"/>
      <c r="AFD282" s="640"/>
      <c r="AFE282" s="640"/>
      <c r="AFF282" s="640"/>
      <c r="AFG282" s="640"/>
      <c r="AFH282" s="640"/>
      <c r="AFI282" s="640"/>
      <c r="AFJ282" s="640"/>
      <c r="AFK282" s="640"/>
      <c r="AFL282" s="640"/>
      <c r="AFM282" s="640"/>
      <c r="AFN282" s="640"/>
      <c r="AFO282" s="640"/>
      <c r="AFP282" s="640"/>
      <c r="AFQ282" s="640"/>
      <c r="AFR282" s="640"/>
      <c r="AFS282" s="640"/>
      <c r="AFT282" s="640"/>
      <c r="AFU282" s="640"/>
      <c r="AFV282" s="640"/>
      <c r="AFW282" s="640"/>
      <c r="AFX282" s="640"/>
      <c r="AFY282" s="640"/>
      <c r="AFZ282" s="640"/>
      <c r="AGA282" s="640"/>
      <c r="AGB282" s="640"/>
      <c r="AGC282" s="640"/>
      <c r="AGD282" s="640"/>
      <c r="AGE282" s="640"/>
      <c r="AGF282" s="640"/>
      <c r="AGG282" s="640"/>
      <c r="AGH282" s="640"/>
      <c r="AGI282" s="640"/>
      <c r="AGJ282" s="640"/>
      <c r="AGK282" s="640"/>
      <c r="AGL282" s="640"/>
      <c r="AGM282" s="640"/>
      <c r="AGN282" s="640"/>
      <c r="AGO282" s="640"/>
      <c r="AGP282" s="640"/>
      <c r="AGQ282" s="640"/>
      <c r="AGR282" s="640"/>
      <c r="AGS282" s="640"/>
      <c r="AGT282" s="640"/>
      <c r="AGU282" s="640"/>
      <c r="AGV282" s="640"/>
      <c r="AGW282" s="640"/>
      <c r="AGX282" s="640"/>
      <c r="AGY282" s="640"/>
      <c r="AGZ282" s="640"/>
      <c r="AHA282" s="640"/>
      <c r="AHB282" s="640"/>
      <c r="AHC282" s="640"/>
      <c r="AHD282" s="640"/>
      <c r="AHE282" s="640"/>
      <c r="AHF282" s="640"/>
      <c r="AHG282" s="640"/>
      <c r="AHH282" s="640"/>
      <c r="AHI282" s="640"/>
      <c r="AHJ282" s="640"/>
      <c r="AHK282" s="640"/>
      <c r="AHL282" s="640"/>
      <c r="AHM282" s="640"/>
      <c r="AHN282" s="640"/>
      <c r="AHO282" s="640"/>
      <c r="AHP282" s="640"/>
      <c r="AHQ282" s="640"/>
      <c r="AHR282" s="640"/>
      <c r="AHS282" s="640"/>
      <c r="AHT282" s="640"/>
      <c r="AHU282" s="640"/>
      <c r="AHV282" s="640"/>
      <c r="AHW282" s="640"/>
      <c r="AHX282" s="640"/>
      <c r="AHY282" s="640"/>
      <c r="AHZ282" s="640"/>
      <c r="AIA282" s="640"/>
      <c r="AIB282" s="640"/>
      <c r="AIC282" s="640"/>
      <c r="AID282" s="640"/>
      <c r="AIE282" s="640"/>
      <c r="AIF282" s="640"/>
      <c r="AIG282" s="640"/>
      <c r="AIH282" s="640"/>
      <c r="AII282" s="640"/>
      <c r="AIJ282" s="640"/>
      <c r="AIK282" s="640"/>
      <c r="AIL282" s="640"/>
      <c r="AIM282" s="640"/>
      <c r="AIN282" s="640"/>
      <c r="AIO282" s="640"/>
      <c r="AIP282" s="640"/>
      <c r="AIQ282" s="640"/>
      <c r="AIR282" s="640"/>
      <c r="AIS282" s="640"/>
      <c r="AIT282" s="640"/>
      <c r="AIU282" s="640"/>
    </row>
    <row r="283" spans="1:931" s="658" customFormat="1" ht="19.5" customHeight="1">
      <c r="A283" s="659">
        <v>241</v>
      </c>
      <c r="B283" s="660" t="s">
        <v>14960</v>
      </c>
      <c r="C283" s="662" t="s">
        <v>14219</v>
      </c>
      <c r="D283" s="643" t="s">
        <v>14199</v>
      </c>
      <c r="E283" s="661">
        <v>50</v>
      </c>
      <c r="F283" s="662" t="s">
        <v>877</v>
      </c>
      <c r="G283" s="662" t="s">
        <v>14220</v>
      </c>
      <c r="H283" s="662" t="s">
        <v>14221</v>
      </c>
      <c r="I283" s="662" t="s">
        <v>14222</v>
      </c>
      <c r="J283" s="640"/>
      <c r="K283" s="640"/>
      <c r="L283" s="640"/>
      <c r="M283" s="640"/>
      <c r="N283" s="640"/>
      <c r="O283" s="640"/>
      <c r="P283" s="640"/>
      <c r="Q283" s="640"/>
      <c r="R283" s="640"/>
      <c r="S283" s="640"/>
      <c r="T283" s="640"/>
      <c r="U283" s="640"/>
      <c r="V283" s="640"/>
      <c r="W283" s="640"/>
      <c r="X283" s="640"/>
      <c r="Y283" s="640"/>
      <c r="Z283" s="640"/>
      <c r="AA283" s="640"/>
      <c r="AB283" s="640"/>
      <c r="AC283" s="640"/>
      <c r="AD283" s="640"/>
      <c r="AE283" s="640"/>
      <c r="AF283" s="640"/>
      <c r="AG283" s="640"/>
      <c r="AH283" s="640"/>
      <c r="AI283" s="640"/>
      <c r="AJ283" s="640"/>
      <c r="AK283" s="640"/>
      <c r="AL283" s="640"/>
      <c r="AM283" s="640"/>
      <c r="AN283" s="640"/>
      <c r="AO283" s="640"/>
      <c r="AP283" s="640"/>
      <c r="AQ283" s="640"/>
      <c r="AR283" s="640"/>
      <c r="AS283" s="640"/>
      <c r="AT283" s="640"/>
      <c r="AU283" s="640"/>
      <c r="AV283" s="640"/>
      <c r="AW283" s="640"/>
      <c r="AX283" s="640"/>
      <c r="AY283" s="640"/>
      <c r="AZ283" s="640"/>
      <c r="BA283" s="640"/>
      <c r="BB283" s="640"/>
      <c r="BC283" s="640"/>
      <c r="BD283" s="640"/>
      <c r="BE283" s="640"/>
      <c r="BF283" s="640"/>
      <c r="BG283" s="640"/>
      <c r="BH283" s="640"/>
      <c r="BI283" s="640"/>
      <c r="BJ283" s="640"/>
      <c r="BK283" s="640"/>
      <c r="BL283" s="640"/>
      <c r="BM283" s="640"/>
      <c r="BN283" s="640"/>
      <c r="BO283" s="640"/>
      <c r="BP283" s="640"/>
      <c r="BQ283" s="640"/>
      <c r="BR283" s="640"/>
      <c r="BS283" s="640"/>
      <c r="BT283" s="640"/>
      <c r="BU283" s="640"/>
      <c r="BV283" s="640"/>
      <c r="BW283" s="640"/>
      <c r="BX283" s="640"/>
      <c r="BY283" s="640"/>
      <c r="BZ283" s="640"/>
      <c r="CA283" s="640"/>
      <c r="CB283" s="640"/>
      <c r="CC283" s="640"/>
      <c r="CD283" s="640"/>
      <c r="CE283" s="640"/>
      <c r="CF283" s="640"/>
      <c r="CG283" s="640"/>
      <c r="CH283" s="640"/>
      <c r="CI283" s="640"/>
      <c r="CJ283" s="640"/>
      <c r="CK283" s="640"/>
      <c r="CL283" s="640"/>
      <c r="CM283" s="640"/>
      <c r="CN283" s="640"/>
      <c r="CO283" s="640"/>
      <c r="CP283" s="640"/>
      <c r="CQ283" s="640"/>
      <c r="CR283" s="640"/>
      <c r="CS283" s="640"/>
      <c r="CT283" s="640"/>
      <c r="CU283" s="640"/>
      <c r="CV283" s="640"/>
      <c r="CW283" s="640"/>
      <c r="CX283" s="640"/>
      <c r="CY283" s="640"/>
      <c r="CZ283" s="640"/>
      <c r="DA283" s="640"/>
      <c r="DB283" s="640"/>
      <c r="DC283" s="640"/>
      <c r="DD283" s="640"/>
      <c r="DE283" s="640"/>
      <c r="DF283" s="640"/>
      <c r="DG283" s="640"/>
      <c r="DH283" s="640"/>
      <c r="DI283" s="640"/>
      <c r="DJ283" s="640"/>
      <c r="DK283" s="640"/>
      <c r="DL283" s="640"/>
      <c r="DM283" s="640"/>
      <c r="DN283" s="640"/>
      <c r="DO283" s="640"/>
      <c r="DP283" s="640"/>
      <c r="DQ283" s="640"/>
      <c r="DR283" s="640"/>
      <c r="DS283" s="640"/>
      <c r="DT283" s="640"/>
      <c r="DU283" s="640"/>
      <c r="DV283" s="640"/>
      <c r="DW283" s="640"/>
      <c r="DX283" s="640"/>
      <c r="DY283" s="640"/>
      <c r="DZ283" s="640"/>
      <c r="EA283" s="640"/>
      <c r="EB283" s="640"/>
      <c r="EC283" s="640"/>
      <c r="ED283" s="640"/>
      <c r="EE283" s="640"/>
      <c r="EF283" s="640"/>
      <c r="EG283" s="640"/>
      <c r="EH283" s="640"/>
      <c r="EI283" s="640"/>
      <c r="EJ283" s="640"/>
      <c r="EK283" s="640"/>
      <c r="EL283" s="640"/>
      <c r="EM283" s="640"/>
      <c r="EN283" s="640"/>
      <c r="EO283" s="640"/>
      <c r="EP283" s="640"/>
      <c r="EQ283" s="640"/>
      <c r="ER283" s="640"/>
      <c r="ES283" s="640"/>
      <c r="ET283" s="640"/>
      <c r="EU283" s="640"/>
      <c r="EV283" s="640"/>
      <c r="EW283" s="640"/>
      <c r="EX283" s="640"/>
      <c r="EY283" s="640"/>
      <c r="EZ283" s="640"/>
      <c r="FA283" s="640"/>
      <c r="FB283" s="640"/>
      <c r="FC283" s="640"/>
      <c r="FD283" s="640"/>
      <c r="FE283" s="640"/>
      <c r="FF283" s="640"/>
      <c r="FG283" s="640"/>
      <c r="FH283" s="640"/>
      <c r="FI283" s="640"/>
      <c r="FJ283" s="640"/>
      <c r="FK283" s="640"/>
      <c r="FL283" s="640"/>
      <c r="FM283" s="640"/>
      <c r="FN283" s="640"/>
      <c r="FO283" s="640"/>
      <c r="FP283" s="640"/>
      <c r="FQ283" s="640"/>
      <c r="FR283" s="640"/>
      <c r="FS283" s="640"/>
      <c r="FT283" s="640"/>
      <c r="FU283" s="640"/>
      <c r="FV283" s="640"/>
      <c r="FW283" s="640"/>
      <c r="FX283" s="640"/>
      <c r="FY283" s="640"/>
      <c r="FZ283" s="640"/>
      <c r="GA283" s="640"/>
      <c r="GB283" s="640"/>
      <c r="GC283" s="640"/>
      <c r="GD283" s="640"/>
      <c r="GE283" s="640"/>
      <c r="GF283" s="640"/>
      <c r="GG283" s="640"/>
      <c r="GH283" s="640"/>
      <c r="GI283" s="640"/>
      <c r="GJ283" s="640"/>
      <c r="GK283" s="640"/>
      <c r="GL283" s="640"/>
      <c r="GM283" s="640"/>
      <c r="GN283" s="640"/>
      <c r="GO283" s="640"/>
      <c r="GP283" s="640"/>
      <c r="GQ283" s="640"/>
      <c r="GR283" s="640"/>
      <c r="GS283" s="640"/>
      <c r="GT283" s="640"/>
      <c r="GU283" s="640"/>
      <c r="GV283" s="640"/>
      <c r="GW283" s="640"/>
      <c r="GX283" s="640"/>
      <c r="GY283" s="640"/>
      <c r="GZ283" s="640"/>
      <c r="HA283" s="640"/>
      <c r="HB283" s="640"/>
      <c r="HC283" s="640"/>
      <c r="HD283" s="640"/>
      <c r="HE283" s="640"/>
      <c r="HF283" s="640"/>
      <c r="HG283" s="640"/>
      <c r="HH283" s="640"/>
      <c r="HI283" s="640"/>
      <c r="HJ283" s="640"/>
      <c r="HK283" s="640"/>
      <c r="HL283" s="640"/>
      <c r="HM283" s="640"/>
      <c r="HN283" s="640"/>
      <c r="HO283" s="640"/>
      <c r="HP283" s="640"/>
      <c r="HQ283" s="640"/>
      <c r="HR283" s="640"/>
      <c r="HS283" s="640"/>
      <c r="HT283" s="640"/>
      <c r="HU283" s="640"/>
      <c r="HV283" s="640"/>
      <c r="HW283" s="640"/>
      <c r="HX283" s="640"/>
      <c r="HY283" s="640"/>
      <c r="HZ283" s="640"/>
      <c r="IA283" s="640"/>
      <c r="IB283" s="640"/>
      <c r="IC283" s="640"/>
      <c r="ID283" s="640"/>
      <c r="IE283" s="640"/>
      <c r="IF283" s="640"/>
      <c r="IG283" s="640"/>
      <c r="IH283" s="640"/>
      <c r="II283" s="640"/>
      <c r="IJ283" s="640"/>
      <c r="IK283" s="640"/>
      <c r="IL283" s="640"/>
      <c r="IM283" s="640"/>
      <c r="IN283" s="640"/>
      <c r="IO283" s="640"/>
      <c r="IP283" s="640"/>
      <c r="IQ283" s="640"/>
      <c r="IR283" s="640"/>
      <c r="IS283" s="640"/>
      <c r="IT283" s="640"/>
      <c r="IU283" s="640"/>
      <c r="IV283" s="640"/>
      <c r="IW283" s="640"/>
      <c r="IX283" s="640"/>
      <c r="IY283" s="640"/>
      <c r="IZ283" s="640"/>
      <c r="JA283" s="640"/>
      <c r="JB283" s="640"/>
      <c r="JC283" s="640"/>
      <c r="JD283" s="640"/>
      <c r="JE283" s="640"/>
      <c r="JF283" s="640"/>
      <c r="JG283" s="640"/>
      <c r="JH283" s="640"/>
      <c r="JI283" s="640"/>
      <c r="JJ283" s="640"/>
      <c r="JK283" s="640"/>
      <c r="JL283" s="640"/>
      <c r="JM283" s="640"/>
      <c r="JN283" s="640"/>
      <c r="JO283" s="640"/>
      <c r="JP283" s="640"/>
      <c r="JQ283" s="640"/>
      <c r="JR283" s="640"/>
      <c r="JS283" s="640"/>
      <c r="JT283" s="640"/>
      <c r="JU283" s="640"/>
      <c r="JV283" s="640"/>
      <c r="JW283" s="640"/>
      <c r="JX283" s="640"/>
      <c r="JY283" s="640"/>
      <c r="JZ283" s="640"/>
      <c r="KA283" s="640"/>
      <c r="KB283" s="640"/>
      <c r="KC283" s="640"/>
      <c r="KD283" s="640"/>
      <c r="KE283" s="640"/>
      <c r="KF283" s="640"/>
      <c r="KG283" s="640"/>
      <c r="KH283" s="640"/>
      <c r="KI283" s="640"/>
      <c r="KJ283" s="640"/>
      <c r="KK283" s="640"/>
      <c r="KL283" s="640"/>
      <c r="KM283" s="640"/>
      <c r="KN283" s="640"/>
      <c r="KO283" s="640"/>
      <c r="KP283" s="640"/>
      <c r="KQ283" s="640"/>
      <c r="KR283" s="640"/>
      <c r="KS283" s="640"/>
      <c r="KT283" s="640"/>
      <c r="KU283" s="640"/>
      <c r="KV283" s="640"/>
      <c r="KW283" s="640"/>
      <c r="KX283" s="640"/>
      <c r="KY283" s="640"/>
      <c r="KZ283" s="640"/>
      <c r="LA283" s="640"/>
      <c r="LB283" s="640"/>
      <c r="LC283" s="640"/>
      <c r="LD283" s="640"/>
      <c r="LE283" s="640"/>
      <c r="LF283" s="640"/>
      <c r="LG283" s="640"/>
      <c r="LH283" s="640"/>
      <c r="LI283" s="640"/>
      <c r="LJ283" s="640"/>
      <c r="LK283" s="640"/>
      <c r="LL283" s="640"/>
      <c r="LM283" s="640"/>
      <c r="LN283" s="640"/>
      <c r="LO283" s="640"/>
      <c r="LP283" s="640"/>
      <c r="LQ283" s="640"/>
      <c r="LR283" s="640"/>
      <c r="LS283" s="640"/>
      <c r="LT283" s="640"/>
      <c r="LU283" s="640"/>
      <c r="LV283" s="640"/>
      <c r="LW283" s="640"/>
      <c r="LX283" s="640"/>
      <c r="LY283" s="640"/>
      <c r="LZ283" s="640"/>
      <c r="MA283" s="640"/>
      <c r="MB283" s="640"/>
      <c r="MC283" s="640"/>
      <c r="MD283" s="640"/>
      <c r="ME283" s="640"/>
      <c r="MF283" s="640"/>
      <c r="MG283" s="640"/>
      <c r="MH283" s="640"/>
      <c r="MI283" s="640"/>
      <c r="MJ283" s="640"/>
      <c r="MK283" s="640"/>
      <c r="ML283" s="640"/>
      <c r="MM283" s="640"/>
      <c r="MN283" s="640"/>
      <c r="MO283" s="640"/>
      <c r="MP283" s="640"/>
      <c r="MQ283" s="640"/>
      <c r="MR283" s="640"/>
      <c r="MS283" s="640"/>
      <c r="MT283" s="640"/>
      <c r="MU283" s="640"/>
      <c r="MV283" s="640"/>
      <c r="MW283" s="640"/>
      <c r="MX283" s="640"/>
      <c r="MY283" s="640"/>
      <c r="MZ283" s="640"/>
      <c r="NA283" s="640"/>
      <c r="NB283" s="640"/>
      <c r="NC283" s="640"/>
      <c r="ND283" s="640"/>
      <c r="NE283" s="640"/>
      <c r="NF283" s="640"/>
      <c r="NG283" s="640"/>
      <c r="NH283" s="640"/>
      <c r="NI283" s="640"/>
      <c r="NJ283" s="640"/>
      <c r="NK283" s="640"/>
      <c r="NL283" s="640"/>
      <c r="NM283" s="640"/>
      <c r="NN283" s="640"/>
      <c r="NO283" s="640"/>
      <c r="NP283" s="640"/>
      <c r="NQ283" s="640"/>
      <c r="NR283" s="640"/>
      <c r="NS283" s="640"/>
      <c r="NT283" s="640"/>
      <c r="NU283" s="640"/>
      <c r="NV283" s="640"/>
      <c r="NW283" s="640"/>
      <c r="NX283" s="640"/>
      <c r="NY283" s="640"/>
      <c r="NZ283" s="640"/>
      <c r="OA283" s="640"/>
      <c r="OB283" s="640"/>
      <c r="OC283" s="640"/>
      <c r="OD283" s="640"/>
      <c r="OE283" s="640"/>
      <c r="OF283" s="640"/>
      <c r="OG283" s="640"/>
      <c r="OH283" s="640"/>
      <c r="OI283" s="640"/>
      <c r="OJ283" s="640"/>
      <c r="OK283" s="640"/>
      <c r="OL283" s="640"/>
      <c r="OM283" s="640"/>
      <c r="ON283" s="640"/>
      <c r="OO283" s="640"/>
      <c r="OP283" s="640"/>
      <c r="OQ283" s="640"/>
      <c r="OR283" s="640"/>
      <c r="OS283" s="640"/>
      <c r="OT283" s="640"/>
      <c r="OU283" s="640"/>
      <c r="OV283" s="640"/>
      <c r="OW283" s="640"/>
      <c r="OX283" s="640"/>
      <c r="OY283" s="640"/>
      <c r="OZ283" s="640"/>
      <c r="PA283" s="640"/>
      <c r="PB283" s="640"/>
      <c r="PC283" s="640"/>
      <c r="PD283" s="640"/>
      <c r="PE283" s="640"/>
      <c r="PF283" s="640"/>
      <c r="PG283" s="640"/>
      <c r="PH283" s="640"/>
      <c r="PI283" s="640"/>
      <c r="PJ283" s="640"/>
      <c r="PK283" s="640"/>
      <c r="PL283" s="640"/>
      <c r="PM283" s="640"/>
      <c r="PN283" s="640"/>
      <c r="PO283" s="640"/>
      <c r="PP283" s="640"/>
      <c r="PQ283" s="640"/>
      <c r="PR283" s="640"/>
      <c r="PS283" s="640"/>
      <c r="PT283" s="640"/>
      <c r="PU283" s="640"/>
      <c r="PV283" s="640"/>
      <c r="PW283" s="640"/>
      <c r="PX283" s="640"/>
      <c r="PY283" s="640"/>
      <c r="PZ283" s="640"/>
      <c r="QA283" s="640"/>
      <c r="QB283" s="640"/>
      <c r="QC283" s="640"/>
      <c r="QD283" s="640"/>
      <c r="QE283" s="640"/>
      <c r="QF283" s="640"/>
      <c r="QG283" s="640"/>
      <c r="QH283" s="640"/>
      <c r="QI283" s="640"/>
      <c r="QJ283" s="640"/>
      <c r="QK283" s="640"/>
      <c r="QL283" s="640"/>
      <c r="QM283" s="640"/>
      <c r="QN283" s="640"/>
      <c r="QO283" s="640"/>
      <c r="QP283" s="640"/>
      <c r="QQ283" s="640"/>
      <c r="QR283" s="640"/>
      <c r="QS283" s="640"/>
      <c r="QT283" s="640"/>
      <c r="QU283" s="640"/>
      <c r="QV283" s="640"/>
      <c r="QW283" s="640"/>
      <c r="QX283" s="640"/>
      <c r="QY283" s="640"/>
      <c r="QZ283" s="640"/>
      <c r="RA283" s="640"/>
      <c r="RB283" s="640"/>
      <c r="RC283" s="640"/>
      <c r="RD283" s="640"/>
      <c r="RE283" s="640"/>
      <c r="RF283" s="640"/>
      <c r="RG283" s="640"/>
      <c r="RH283" s="640"/>
      <c r="RI283" s="640"/>
      <c r="RJ283" s="640"/>
      <c r="RK283" s="640"/>
      <c r="RL283" s="640"/>
      <c r="RM283" s="640"/>
      <c r="RN283" s="640"/>
      <c r="RO283" s="640"/>
      <c r="RP283" s="640"/>
      <c r="RQ283" s="640"/>
      <c r="RR283" s="640"/>
      <c r="RS283" s="640"/>
      <c r="RT283" s="640"/>
      <c r="RU283" s="640"/>
      <c r="RV283" s="640"/>
      <c r="RW283" s="640"/>
      <c r="RX283" s="640"/>
      <c r="RY283" s="640"/>
      <c r="RZ283" s="640"/>
      <c r="SA283" s="640"/>
      <c r="SB283" s="640"/>
      <c r="SC283" s="640"/>
      <c r="SD283" s="640"/>
      <c r="SE283" s="640"/>
      <c r="SF283" s="640"/>
      <c r="SG283" s="640"/>
      <c r="SH283" s="640"/>
      <c r="SI283" s="640"/>
      <c r="SJ283" s="640"/>
      <c r="SK283" s="640"/>
      <c r="SL283" s="640"/>
      <c r="SM283" s="640"/>
      <c r="SN283" s="640"/>
      <c r="SO283" s="640"/>
      <c r="SP283" s="640"/>
      <c r="SQ283" s="640"/>
      <c r="SR283" s="640"/>
      <c r="SS283" s="640"/>
      <c r="ST283" s="640"/>
      <c r="SU283" s="640"/>
      <c r="SV283" s="640"/>
      <c r="SW283" s="640"/>
      <c r="SX283" s="640"/>
      <c r="SY283" s="640"/>
      <c r="SZ283" s="640"/>
      <c r="TA283" s="640"/>
      <c r="TB283" s="640"/>
      <c r="TC283" s="640"/>
      <c r="TD283" s="640"/>
      <c r="TE283" s="640"/>
      <c r="TF283" s="640"/>
      <c r="TG283" s="640"/>
      <c r="TH283" s="640"/>
      <c r="TI283" s="640"/>
      <c r="TJ283" s="640"/>
      <c r="TK283" s="640"/>
      <c r="TL283" s="640"/>
      <c r="TM283" s="640"/>
      <c r="TN283" s="640"/>
      <c r="TO283" s="640"/>
      <c r="TP283" s="640"/>
      <c r="TQ283" s="640"/>
      <c r="TR283" s="640"/>
      <c r="TS283" s="640"/>
      <c r="TT283" s="640"/>
      <c r="TU283" s="640"/>
      <c r="TV283" s="640"/>
      <c r="TW283" s="640"/>
      <c r="TX283" s="640"/>
      <c r="TY283" s="640"/>
      <c r="TZ283" s="640"/>
      <c r="UA283" s="640"/>
      <c r="UB283" s="640"/>
      <c r="UC283" s="640"/>
      <c r="UD283" s="640"/>
      <c r="UE283" s="640"/>
      <c r="UF283" s="640"/>
      <c r="UG283" s="640"/>
      <c r="UH283" s="640"/>
      <c r="UI283" s="640"/>
      <c r="UJ283" s="640"/>
      <c r="UK283" s="640"/>
      <c r="UL283" s="640"/>
      <c r="UM283" s="640"/>
      <c r="UN283" s="640"/>
      <c r="UO283" s="640"/>
      <c r="UP283" s="640"/>
      <c r="UQ283" s="640"/>
      <c r="UR283" s="640"/>
      <c r="US283" s="640"/>
      <c r="UT283" s="640"/>
      <c r="UU283" s="640"/>
      <c r="UV283" s="640"/>
      <c r="UW283" s="640"/>
      <c r="UX283" s="640"/>
      <c r="UY283" s="640"/>
      <c r="UZ283" s="640"/>
      <c r="VA283" s="640"/>
      <c r="VB283" s="640"/>
      <c r="VC283" s="640"/>
      <c r="VD283" s="640"/>
      <c r="VE283" s="640"/>
      <c r="VF283" s="640"/>
      <c r="VG283" s="640"/>
      <c r="VH283" s="640"/>
      <c r="VI283" s="640"/>
      <c r="VJ283" s="640"/>
      <c r="VK283" s="640"/>
      <c r="VL283" s="640"/>
      <c r="VM283" s="640"/>
      <c r="VN283" s="640"/>
      <c r="VO283" s="640"/>
      <c r="VP283" s="640"/>
      <c r="VQ283" s="640"/>
      <c r="VR283" s="640"/>
      <c r="VS283" s="640"/>
      <c r="VT283" s="640"/>
      <c r="VU283" s="640"/>
      <c r="VV283" s="640"/>
      <c r="VW283" s="640"/>
      <c r="VX283" s="640"/>
      <c r="VY283" s="640"/>
      <c r="VZ283" s="640"/>
      <c r="WA283" s="640"/>
      <c r="WB283" s="640"/>
      <c r="WC283" s="640"/>
      <c r="WD283" s="640"/>
      <c r="WE283" s="640"/>
      <c r="WF283" s="640"/>
      <c r="WG283" s="640"/>
      <c r="WH283" s="640"/>
      <c r="WI283" s="640"/>
      <c r="WJ283" s="640"/>
      <c r="WK283" s="640"/>
      <c r="WL283" s="640"/>
      <c r="WM283" s="640"/>
      <c r="WN283" s="640"/>
      <c r="WO283" s="640"/>
      <c r="WP283" s="640"/>
      <c r="WQ283" s="640"/>
      <c r="WR283" s="640"/>
      <c r="WS283" s="640"/>
      <c r="WT283" s="640"/>
      <c r="WU283" s="640"/>
      <c r="WV283" s="640"/>
      <c r="WW283" s="640"/>
      <c r="WX283" s="640"/>
      <c r="WY283" s="640"/>
      <c r="WZ283" s="640"/>
      <c r="XA283" s="640"/>
      <c r="XB283" s="640"/>
      <c r="XC283" s="640"/>
      <c r="XD283" s="640"/>
      <c r="XE283" s="640"/>
      <c r="XF283" s="640"/>
      <c r="XG283" s="640"/>
      <c r="XH283" s="640"/>
      <c r="XI283" s="640"/>
      <c r="XJ283" s="640"/>
      <c r="XK283" s="640"/>
      <c r="XL283" s="640"/>
      <c r="XM283" s="640"/>
      <c r="XN283" s="640"/>
      <c r="XO283" s="640"/>
      <c r="XP283" s="640"/>
      <c r="XQ283" s="640"/>
      <c r="XR283" s="640"/>
      <c r="XS283" s="640"/>
      <c r="XT283" s="640"/>
      <c r="XU283" s="640"/>
      <c r="XV283" s="640"/>
      <c r="XW283" s="640"/>
      <c r="XX283" s="640"/>
      <c r="XY283" s="640"/>
      <c r="XZ283" s="640"/>
      <c r="YA283" s="640"/>
      <c r="YB283" s="640"/>
      <c r="YC283" s="640"/>
      <c r="YD283" s="640"/>
      <c r="YE283" s="640"/>
      <c r="YF283" s="640"/>
      <c r="YG283" s="640"/>
      <c r="YH283" s="640"/>
      <c r="YI283" s="640"/>
      <c r="YJ283" s="640"/>
      <c r="YK283" s="640"/>
      <c r="YL283" s="640"/>
      <c r="YM283" s="640"/>
      <c r="YN283" s="640"/>
      <c r="YO283" s="640"/>
      <c r="YP283" s="640"/>
      <c r="YQ283" s="640"/>
      <c r="YR283" s="640"/>
      <c r="YS283" s="640"/>
      <c r="YT283" s="640"/>
      <c r="YU283" s="640"/>
      <c r="YV283" s="640"/>
      <c r="YW283" s="640"/>
      <c r="YX283" s="640"/>
      <c r="YY283" s="640"/>
      <c r="YZ283" s="640"/>
      <c r="ZA283" s="640"/>
      <c r="ZB283" s="640"/>
      <c r="ZC283" s="640"/>
      <c r="ZD283" s="640"/>
      <c r="ZE283" s="640"/>
      <c r="ZF283" s="640"/>
      <c r="ZG283" s="640"/>
      <c r="ZH283" s="640"/>
      <c r="ZI283" s="640"/>
      <c r="ZJ283" s="640"/>
      <c r="ZK283" s="640"/>
      <c r="ZL283" s="640"/>
      <c r="ZM283" s="640"/>
      <c r="ZN283" s="640"/>
      <c r="ZO283" s="640"/>
      <c r="ZP283" s="640"/>
      <c r="ZQ283" s="640"/>
      <c r="ZR283" s="640"/>
      <c r="ZS283" s="640"/>
      <c r="ZT283" s="640"/>
      <c r="ZU283" s="640"/>
      <c r="ZV283" s="640"/>
      <c r="ZW283" s="640"/>
      <c r="ZX283" s="640"/>
      <c r="ZY283" s="640"/>
      <c r="ZZ283" s="640"/>
      <c r="AAA283" s="640"/>
      <c r="AAB283" s="640"/>
      <c r="AAC283" s="640"/>
      <c r="AAD283" s="640"/>
      <c r="AAE283" s="640"/>
      <c r="AAF283" s="640"/>
      <c r="AAG283" s="640"/>
      <c r="AAH283" s="640"/>
      <c r="AAI283" s="640"/>
      <c r="AAJ283" s="640"/>
      <c r="AAK283" s="640"/>
      <c r="AAL283" s="640"/>
      <c r="AAM283" s="640"/>
      <c r="AAN283" s="640"/>
      <c r="AAO283" s="640"/>
      <c r="AAP283" s="640"/>
      <c r="AAQ283" s="640"/>
      <c r="AAR283" s="640"/>
      <c r="AAS283" s="640"/>
      <c r="AAT283" s="640"/>
      <c r="AAU283" s="640"/>
      <c r="AAV283" s="640"/>
      <c r="AAW283" s="640"/>
      <c r="AAX283" s="640"/>
      <c r="AAY283" s="640"/>
      <c r="AAZ283" s="640"/>
      <c r="ABA283" s="640"/>
      <c r="ABB283" s="640"/>
      <c r="ABC283" s="640"/>
      <c r="ABD283" s="640"/>
      <c r="ABE283" s="640"/>
      <c r="ABF283" s="640"/>
      <c r="ABG283" s="640"/>
      <c r="ABH283" s="640"/>
      <c r="ABI283" s="640"/>
      <c r="ABJ283" s="640"/>
      <c r="ABK283" s="640"/>
      <c r="ABL283" s="640"/>
      <c r="ABM283" s="640"/>
      <c r="ABN283" s="640"/>
      <c r="ABO283" s="640"/>
      <c r="ABP283" s="640"/>
      <c r="ABQ283" s="640"/>
      <c r="ABR283" s="640"/>
      <c r="ABS283" s="640"/>
      <c r="ABT283" s="640"/>
      <c r="ABU283" s="640"/>
      <c r="ABV283" s="640"/>
      <c r="ABW283" s="640"/>
      <c r="ABX283" s="640"/>
      <c r="ABY283" s="640"/>
      <c r="ABZ283" s="640"/>
      <c r="ACA283" s="640"/>
      <c r="ACB283" s="640"/>
      <c r="ACC283" s="640"/>
      <c r="ACD283" s="640"/>
      <c r="ACE283" s="640"/>
      <c r="ACF283" s="640"/>
      <c r="ACG283" s="640"/>
      <c r="ACH283" s="640"/>
      <c r="ACI283" s="640"/>
      <c r="ACJ283" s="640"/>
      <c r="ACK283" s="640"/>
      <c r="ACL283" s="640"/>
      <c r="ACM283" s="640"/>
      <c r="ACN283" s="640"/>
      <c r="ACO283" s="640"/>
      <c r="ACP283" s="640"/>
      <c r="ACQ283" s="640"/>
      <c r="ACR283" s="640"/>
      <c r="ACS283" s="640"/>
      <c r="ACT283" s="640"/>
      <c r="ACU283" s="640"/>
      <c r="ACV283" s="640"/>
      <c r="ACW283" s="640"/>
      <c r="ACX283" s="640"/>
      <c r="ACY283" s="640"/>
      <c r="ACZ283" s="640"/>
      <c r="ADA283" s="640"/>
      <c r="ADB283" s="640"/>
      <c r="ADC283" s="640"/>
      <c r="ADD283" s="640"/>
      <c r="ADE283" s="640"/>
      <c r="ADF283" s="640"/>
      <c r="ADG283" s="640"/>
      <c r="ADH283" s="640"/>
      <c r="ADI283" s="640"/>
      <c r="ADJ283" s="640"/>
      <c r="ADK283" s="640"/>
      <c r="ADL283" s="640"/>
      <c r="ADM283" s="640"/>
      <c r="ADN283" s="640"/>
      <c r="ADO283" s="640"/>
      <c r="ADP283" s="640"/>
      <c r="ADQ283" s="640"/>
      <c r="ADR283" s="640"/>
      <c r="ADS283" s="640"/>
      <c r="ADT283" s="640"/>
      <c r="ADU283" s="640"/>
      <c r="ADV283" s="640"/>
      <c r="ADW283" s="640"/>
      <c r="ADX283" s="640"/>
      <c r="ADY283" s="640"/>
      <c r="ADZ283" s="640"/>
      <c r="AEA283" s="640"/>
      <c r="AEB283" s="640"/>
      <c r="AEC283" s="640"/>
      <c r="AED283" s="640"/>
      <c r="AEE283" s="640"/>
      <c r="AEF283" s="640"/>
      <c r="AEG283" s="640"/>
      <c r="AEH283" s="640"/>
      <c r="AEI283" s="640"/>
      <c r="AEJ283" s="640"/>
      <c r="AEK283" s="640"/>
      <c r="AEL283" s="640"/>
      <c r="AEM283" s="640"/>
      <c r="AEN283" s="640"/>
      <c r="AEO283" s="640"/>
      <c r="AEP283" s="640"/>
      <c r="AEQ283" s="640"/>
      <c r="AER283" s="640"/>
      <c r="AES283" s="640"/>
      <c r="AET283" s="640"/>
      <c r="AEU283" s="640"/>
      <c r="AEV283" s="640"/>
      <c r="AEW283" s="640"/>
      <c r="AEX283" s="640"/>
      <c r="AEY283" s="640"/>
      <c r="AEZ283" s="640"/>
      <c r="AFA283" s="640"/>
      <c r="AFB283" s="640"/>
      <c r="AFC283" s="640"/>
      <c r="AFD283" s="640"/>
      <c r="AFE283" s="640"/>
      <c r="AFF283" s="640"/>
      <c r="AFG283" s="640"/>
      <c r="AFH283" s="640"/>
      <c r="AFI283" s="640"/>
      <c r="AFJ283" s="640"/>
      <c r="AFK283" s="640"/>
      <c r="AFL283" s="640"/>
      <c r="AFM283" s="640"/>
      <c r="AFN283" s="640"/>
      <c r="AFO283" s="640"/>
      <c r="AFP283" s="640"/>
      <c r="AFQ283" s="640"/>
      <c r="AFR283" s="640"/>
      <c r="AFS283" s="640"/>
      <c r="AFT283" s="640"/>
      <c r="AFU283" s="640"/>
      <c r="AFV283" s="640"/>
      <c r="AFW283" s="640"/>
      <c r="AFX283" s="640"/>
      <c r="AFY283" s="640"/>
      <c r="AFZ283" s="640"/>
      <c r="AGA283" s="640"/>
      <c r="AGB283" s="640"/>
      <c r="AGC283" s="640"/>
      <c r="AGD283" s="640"/>
      <c r="AGE283" s="640"/>
      <c r="AGF283" s="640"/>
      <c r="AGG283" s="640"/>
      <c r="AGH283" s="640"/>
      <c r="AGI283" s="640"/>
      <c r="AGJ283" s="640"/>
      <c r="AGK283" s="640"/>
      <c r="AGL283" s="640"/>
      <c r="AGM283" s="640"/>
      <c r="AGN283" s="640"/>
      <c r="AGO283" s="640"/>
      <c r="AGP283" s="640"/>
      <c r="AGQ283" s="640"/>
      <c r="AGR283" s="640"/>
      <c r="AGS283" s="640"/>
      <c r="AGT283" s="640"/>
      <c r="AGU283" s="640"/>
      <c r="AGV283" s="640"/>
      <c r="AGW283" s="640"/>
      <c r="AGX283" s="640"/>
      <c r="AGY283" s="640"/>
      <c r="AGZ283" s="640"/>
      <c r="AHA283" s="640"/>
      <c r="AHB283" s="640"/>
      <c r="AHC283" s="640"/>
      <c r="AHD283" s="640"/>
      <c r="AHE283" s="640"/>
      <c r="AHF283" s="640"/>
      <c r="AHG283" s="640"/>
      <c r="AHH283" s="640"/>
      <c r="AHI283" s="640"/>
      <c r="AHJ283" s="640"/>
      <c r="AHK283" s="640"/>
      <c r="AHL283" s="640"/>
      <c r="AHM283" s="640"/>
      <c r="AHN283" s="640"/>
      <c r="AHO283" s="640"/>
      <c r="AHP283" s="640"/>
      <c r="AHQ283" s="640"/>
      <c r="AHR283" s="640"/>
      <c r="AHS283" s="640"/>
      <c r="AHT283" s="640"/>
      <c r="AHU283" s="640"/>
      <c r="AHV283" s="640"/>
      <c r="AHW283" s="640"/>
      <c r="AHX283" s="640"/>
      <c r="AHY283" s="640"/>
      <c r="AHZ283" s="640"/>
      <c r="AIA283" s="640"/>
      <c r="AIB283" s="640"/>
      <c r="AIC283" s="640"/>
      <c r="AID283" s="640"/>
      <c r="AIE283" s="640"/>
      <c r="AIF283" s="640"/>
      <c r="AIG283" s="640"/>
      <c r="AIH283" s="640"/>
      <c r="AII283" s="640"/>
      <c r="AIJ283" s="640"/>
      <c r="AIK283" s="640"/>
      <c r="AIL283" s="640"/>
      <c r="AIM283" s="640"/>
      <c r="AIN283" s="640"/>
      <c r="AIO283" s="640"/>
      <c r="AIP283" s="640"/>
      <c r="AIQ283" s="640"/>
      <c r="AIR283" s="640"/>
      <c r="AIS283" s="640"/>
      <c r="AIT283" s="640"/>
      <c r="AIU283" s="64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R126"/>
  <sheetViews>
    <sheetView topLeftCell="A114" zoomScale="170" zoomScaleNormal="170" workbookViewId="0">
      <selection activeCell="B74" sqref="B74"/>
    </sheetView>
  </sheetViews>
  <sheetFormatPr defaultRowHeight="14.5"/>
  <cols>
    <col min="1" max="1" width="9.08984375" style="495" customWidth="1"/>
    <col min="2" max="2" width="62.81640625" style="495" customWidth="1"/>
    <col min="3" max="3" width="6.1796875" style="495" customWidth="1"/>
    <col min="4" max="4" width="8.453125" style="495" customWidth="1"/>
    <col min="5" max="5" width="10.453125" style="495" customWidth="1"/>
    <col min="6" max="6" width="62.08984375" style="495" customWidth="1"/>
    <col min="7" max="9" width="14.6328125" style="495" bestFit="1" customWidth="1"/>
    <col min="10" max="10" width="27.36328125" style="495" customWidth="1"/>
    <col min="11" max="11" width="6.81640625" style="538" customWidth="1"/>
    <col min="12" max="12" width="49.6328125" style="538" customWidth="1"/>
    <col min="13" max="15" width="9" style="538"/>
    <col min="16" max="16" width="9.36328125" style="538" customWidth="1"/>
    <col min="17" max="257" width="9" style="495"/>
    <col min="258" max="258" width="5.81640625" style="495" customWidth="1"/>
    <col min="259" max="259" width="52.6328125" style="495" customWidth="1"/>
    <col min="260" max="260" width="4.1796875" style="495" customWidth="1"/>
    <col min="261" max="261" width="41.08984375" style="495" customWidth="1"/>
    <col min="262" max="265" width="14.6328125" style="495" bestFit="1" customWidth="1"/>
    <col min="266" max="266" width="27.36328125" style="495" customWidth="1"/>
    <col min="267" max="513" width="9" style="495"/>
    <col min="514" max="514" width="5.81640625" style="495" customWidth="1"/>
    <col min="515" max="515" width="52.6328125" style="495" customWidth="1"/>
    <col min="516" max="516" width="4.1796875" style="495" customWidth="1"/>
    <col min="517" max="517" width="41.08984375" style="495" customWidth="1"/>
    <col min="518" max="521" width="14.6328125" style="495" bestFit="1" customWidth="1"/>
    <col min="522" max="522" width="27.36328125" style="495" customWidth="1"/>
    <col min="523" max="769" width="9" style="495"/>
    <col min="770" max="770" width="5.81640625" style="495" customWidth="1"/>
    <col min="771" max="771" width="52.6328125" style="495" customWidth="1"/>
    <col min="772" max="772" width="4.1796875" style="495" customWidth="1"/>
    <col min="773" max="773" width="41.08984375" style="495" customWidth="1"/>
    <col min="774" max="777" width="14.6328125" style="495" bestFit="1" customWidth="1"/>
    <col min="778" max="778" width="27.36328125" style="495" customWidth="1"/>
    <col min="779" max="1025" width="9" style="495"/>
    <col min="1026" max="1026" width="5.81640625" style="495" customWidth="1"/>
    <col min="1027" max="1027" width="52.6328125" style="495" customWidth="1"/>
    <col min="1028" max="1028" width="4.1796875" style="495" customWidth="1"/>
    <col min="1029" max="1029" width="41.08984375" style="495" customWidth="1"/>
    <col min="1030" max="1033" width="14.6328125" style="495" bestFit="1" customWidth="1"/>
    <col min="1034" max="1034" width="27.36328125" style="495" customWidth="1"/>
    <col min="1035" max="1281" width="9" style="495"/>
    <col min="1282" max="1282" width="5.81640625" style="495" customWidth="1"/>
    <col min="1283" max="1283" width="52.6328125" style="495" customWidth="1"/>
    <col min="1284" max="1284" width="4.1796875" style="495" customWidth="1"/>
    <col min="1285" max="1285" width="41.08984375" style="495" customWidth="1"/>
    <col min="1286" max="1289" width="14.6328125" style="495" bestFit="1" customWidth="1"/>
    <col min="1290" max="1290" width="27.36328125" style="495" customWidth="1"/>
    <col min="1291" max="1537" width="9" style="495"/>
    <col min="1538" max="1538" width="5.81640625" style="495" customWidth="1"/>
    <col min="1539" max="1539" width="52.6328125" style="495" customWidth="1"/>
    <col min="1540" max="1540" width="4.1796875" style="495" customWidth="1"/>
    <col min="1541" max="1541" width="41.08984375" style="495" customWidth="1"/>
    <col min="1542" max="1545" width="14.6328125" style="495" bestFit="1" customWidth="1"/>
    <col min="1546" max="1546" width="27.36328125" style="495" customWidth="1"/>
    <col min="1547" max="1793" width="9" style="495"/>
    <col min="1794" max="1794" width="5.81640625" style="495" customWidth="1"/>
    <col min="1795" max="1795" width="52.6328125" style="495" customWidth="1"/>
    <col min="1796" max="1796" width="4.1796875" style="495" customWidth="1"/>
    <col min="1797" max="1797" width="41.08984375" style="495" customWidth="1"/>
    <col min="1798" max="1801" width="14.6328125" style="495" bestFit="1" customWidth="1"/>
    <col min="1802" max="1802" width="27.36328125" style="495" customWidth="1"/>
    <col min="1803" max="2049" width="9" style="495"/>
    <col min="2050" max="2050" width="5.81640625" style="495" customWidth="1"/>
    <col min="2051" max="2051" width="52.6328125" style="495" customWidth="1"/>
    <col min="2052" max="2052" width="4.1796875" style="495" customWidth="1"/>
    <col min="2053" max="2053" width="41.08984375" style="495" customWidth="1"/>
    <col min="2054" max="2057" width="14.6328125" style="495" bestFit="1" customWidth="1"/>
    <col min="2058" max="2058" width="27.36328125" style="495" customWidth="1"/>
    <col min="2059" max="2305" width="9" style="495"/>
    <col min="2306" max="2306" width="5.81640625" style="495" customWidth="1"/>
    <col min="2307" max="2307" width="52.6328125" style="495" customWidth="1"/>
    <col min="2308" max="2308" width="4.1796875" style="495" customWidth="1"/>
    <col min="2309" max="2309" width="41.08984375" style="495" customWidth="1"/>
    <col min="2310" max="2313" width="14.6328125" style="495" bestFit="1" customWidth="1"/>
    <col min="2314" max="2314" width="27.36328125" style="495" customWidth="1"/>
    <col min="2315" max="2561" width="9" style="495"/>
    <col min="2562" max="2562" width="5.81640625" style="495" customWidth="1"/>
    <col min="2563" max="2563" width="52.6328125" style="495" customWidth="1"/>
    <col min="2564" max="2564" width="4.1796875" style="495" customWidth="1"/>
    <col min="2565" max="2565" width="41.08984375" style="495" customWidth="1"/>
    <col min="2566" max="2569" width="14.6328125" style="495" bestFit="1" customWidth="1"/>
    <col min="2570" max="2570" width="27.36328125" style="495" customWidth="1"/>
    <col min="2571" max="2817" width="9" style="495"/>
    <col min="2818" max="2818" width="5.81640625" style="495" customWidth="1"/>
    <col min="2819" max="2819" width="52.6328125" style="495" customWidth="1"/>
    <col min="2820" max="2820" width="4.1796875" style="495" customWidth="1"/>
    <col min="2821" max="2821" width="41.08984375" style="495" customWidth="1"/>
    <col min="2822" max="2825" width="14.6328125" style="495" bestFit="1" customWidth="1"/>
    <col min="2826" max="2826" width="27.36328125" style="495" customWidth="1"/>
    <col min="2827" max="3073" width="9" style="495"/>
    <col min="3074" max="3074" width="5.81640625" style="495" customWidth="1"/>
    <col min="3075" max="3075" width="52.6328125" style="495" customWidth="1"/>
    <col min="3076" max="3076" width="4.1796875" style="495" customWidth="1"/>
    <col min="3077" max="3077" width="41.08984375" style="495" customWidth="1"/>
    <col min="3078" max="3081" width="14.6328125" style="495" bestFit="1" customWidth="1"/>
    <col min="3082" max="3082" width="27.36328125" style="495" customWidth="1"/>
    <col min="3083" max="3329" width="9" style="495"/>
    <col min="3330" max="3330" width="5.81640625" style="495" customWidth="1"/>
    <col min="3331" max="3331" width="52.6328125" style="495" customWidth="1"/>
    <col min="3332" max="3332" width="4.1796875" style="495" customWidth="1"/>
    <col min="3333" max="3333" width="41.08984375" style="495" customWidth="1"/>
    <col min="3334" max="3337" width="14.6328125" style="495" bestFit="1" customWidth="1"/>
    <col min="3338" max="3338" width="27.36328125" style="495" customWidth="1"/>
    <col min="3339" max="3585" width="9" style="495"/>
    <col min="3586" max="3586" width="5.81640625" style="495" customWidth="1"/>
    <col min="3587" max="3587" width="52.6328125" style="495" customWidth="1"/>
    <col min="3588" max="3588" width="4.1796875" style="495" customWidth="1"/>
    <col min="3589" max="3589" width="41.08984375" style="495" customWidth="1"/>
    <col min="3590" max="3593" width="14.6328125" style="495" bestFit="1" customWidth="1"/>
    <col min="3594" max="3594" width="27.36328125" style="495" customWidth="1"/>
    <col min="3595" max="3841" width="9" style="495"/>
    <col min="3842" max="3842" width="5.81640625" style="495" customWidth="1"/>
    <col min="3843" max="3843" width="52.6328125" style="495" customWidth="1"/>
    <col min="3844" max="3844" width="4.1796875" style="495" customWidth="1"/>
    <col min="3845" max="3845" width="41.08984375" style="495" customWidth="1"/>
    <col min="3846" max="3849" width="14.6328125" style="495" bestFit="1" customWidth="1"/>
    <col min="3850" max="3850" width="27.36328125" style="495" customWidth="1"/>
    <col min="3851" max="4097" width="9" style="495"/>
    <col min="4098" max="4098" width="5.81640625" style="495" customWidth="1"/>
    <col min="4099" max="4099" width="52.6328125" style="495" customWidth="1"/>
    <col min="4100" max="4100" width="4.1796875" style="495" customWidth="1"/>
    <col min="4101" max="4101" width="41.08984375" style="495" customWidth="1"/>
    <col min="4102" max="4105" width="14.6328125" style="495" bestFit="1" customWidth="1"/>
    <col min="4106" max="4106" width="27.36328125" style="495" customWidth="1"/>
    <col min="4107" max="4353" width="9" style="495"/>
    <col min="4354" max="4354" width="5.81640625" style="495" customWidth="1"/>
    <col min="4355" max="4355" width="52.6328125" style="495" customWidth="1"/>
    <col min="4356" max="4356" width="4.1796875" style="495" customWidth="1"/>
    <col min="4357" max="4357" width="41.08984375" style="495" customWidth="1"/>
    <col min="4358" max="4361" width="14.6328125" style="495" bestFit="1" customWidth="1"/>
    <col min="4362" max="4362" width="27.36328125" style="495" customWidth="1"/>
    <col min="4363" max="4609" width="9" style="495"/>
    <col min="4610" max="4610" width="5.81640625" style="495" customWidth="1"/>
    <col min="4611" max="4611" width="52.6328125" style="495" customWidth="1"/>
    <col min="4612" max="4612" width="4.1796875" style="495" customWidth="1"/>
    <col min="4613" max="4613" width="41.08984375" style="495" customWidth="1"/>
    <col min="4614" max="4617" width="14.6328125" style="495" bestFit="1" customWidth="1"/>
    <col min="4618" max="4618" width="27.36328125" style="495" customWidth="1"/>
    <col min="4619" max="4865" width="9" style="495"/>
    <col min="4866" max="4866" width="5.81640625" style="495" customWidth="1"/>
    <col min="4867" max="4867" width="52.6328125" style="495" customWidth="1"/>
    <col min="4868" max="4868" width="4.1796875" style="495" customWidth="1"/>
    <col min="4869" max="4869" width="41.08984375" style="495" customWidth="1"/>
    <col min="4870" max="4873" width="14.6328125" style="495" bestFit="1" customWidth="1"/>
    <col min="4874" max="4874" width="27.36328125" style="495" customWidth="1"/>
    <col min="4875" max="5121" width="9" style="495"/>
    <col min="5122" max="5122" width="5.81640625" style="495" customWidth="1"/>
    <col min="5123" max="5123" width="52.6328125" style="495" customWidth="1"/>
    <col min="5124" max="5124" width="4.1796875" style="495" customWidth="1"/>
    <col min="5125" max="5125" width="41.08984375" style="495" customWidth="1"/>
    <col min="5126" max="5129" width="14.6328125" style="495" bestFit="1" customWidth="1"/>
    <col min="5130" max="5130" width="27.36328125" style="495" customWidth="1"/>
    <col min="5131" max="5377" width="9" style="495"/>
    <col min="5378" max="5378" width="5.81640625" style="495" customWidth="1"/>
    <col min="5379" max="5379" width="52.6328125" style="495" customWidth="1"/>
    <col min="5380" max="5380" width="4.1796875" style="495" customWidth="1"/>
    <col min="5381" max="5381" width="41.08984375" style="495" customWidth="1"/>
    <col min="5382" max="5385" width="14.6328125" style="495" bestFit="1" customWidth="1"/>
    <col min="5386" max="5386" width="27.36328125" style="495" customWidth="1"/>
    <col min="5387" max="5633" width="9" style="495"/>
    <col min="5634" max="5634" width="5.81640625" style="495" customWidth="1"/>
    <col min="5635" max="5635" width="52.6328125" style="495" customWidth="1"/>
    <col min="5636" max="5636" width="4.1796875" style="495" customWidth="1"/>
    <col min="5637" max="5637" width="41.08984375" style="495" customWidth="1"/>
    <col min="5638" max="5641" width="14.6328125" style="495" bestFit="1" customWidth="1"/>
    <col min="5642" max="5642" width="27.36328125" style="495" customWidth="1"/>
    <col min="5643" max="5889" width="9" style="495"/>
    <col min="5890" max="5890" width="5.81640625" style="495" customWidth="1"/>
    <col min="5891" max="5891" width="52.6328125" style="495" customWidth="1"/>
    <col min="5892" max="5892" width="4.1796875" style="495" customWidth="1"/>
    <col min="5893" max="5893" width="41.08984375" style="495" customWidth="1"/>
    <col min="5894" max="5897" width="14.6328125" style="495" bestFit="1" customWidth="1"/>
    <col min="5898" max="5898" width="27.36328125" style="495" customWidth="1"/>
    <col min="5899" max="6145" width="9" style="495"/>
    <col min="6146" max="6146" width="5.81640625" style="495" customWidth="1"/>
    <col min="6147" max="6147" width="52.6328125" style="495" customWidth="1"/>
    <col min="6148" max="6148" width="4.1796875" style="495" customWidth="1"/>
    <col min="6149" max="6149" width="41.08984375" style="495" customWidth="1"/>
    <col min="6150" max="6153" width="14.6328125" style="495" bestFit="1" customWidth="1"/>
    <col min="6154" max="6154" width="27.36328125" style="495" customWidth="1"/>
    <col min="6155" max="6401" width="9" style="495"/>
    <col min="6402" max="6402" width="5.81640625" style="495" customWidth="1"/>
    <col min="6403" max="6403" width="52.6328125" style="495" customWidth="1"/>
    <col min="6404" max="6404" width="4.1796875" style="495" customWidth="1"/>
    <col min="6405" max="6405" width="41.08984375" style="495" customWidth="1"/>
    <col min="6406" max="6409" width="14.6328125" style="495" bestFit="1" customWidth="1"/>
    <col min="6410" max="6410" width="27.36328125" style="495" customWidth="1"/>
    <col min="6411" max="6657" width="9" style="495"/>
    <col min="6658" max="6658" width="5.81640625" style="495" customWidth="1"/>
    <col min="6659" max="6659" width="52.6328125" style="495" customWidth="1"/>
    <col min="6660" max="6660" width="4.1796875" style="495" customWidth="1"/>
    <col min="6661" max="6661" width="41.08984375" style="495" customWidth="1"/>
    <col min="6662" max="6665" width="14.6328125" style="495" bestFit="1" customWidth="1"/>
    <col min="6666" max="6666" width="27.36328125" style="495" customWidth="1"/>
    <col min="6667" max="6913" width="9" style="495"/>
    <col min="6914" max="6914" width="5.81640625" style="495" customWidth="1"/>
    <col min="6915" max="6915" width="52.6328125" style="495" customWidth="1"/>
    <col min="6916" max="6916" width="4.1796875" style="495" customWidth="1"/>
    <col min="6917" max="6917" width="41.08984375" style="495" customWidth="1"/>
    <col min="6918" max="6921" width="14.6328125" style="495" bestFit="1" customWidth="1"/>
    <col min="6922" max="6922" width="27.36328125" style="495" customWidth="1"/>
    <col min="6923" max="7169" width="9" style="495"/>
    <col min="7170" max="7170" width="5.81640625" style="495" customWidth="1"/>
    <col min="7171" max="7171" width="52.6328125" style="495" customWidth="1"/>
    <col min="7172" max="7172" width="4.1796875" style="495" customWidth="1"/>
    <col min="7173" max="7173" width="41.08984375" style="495" customWidth="1"/>
    <col min="7174" max="7177" width="14.6328125" style="495" bestFit="1" customWidth="1"/>
    <col min="7178" max="7178" width="27.36328125" style="495" customWidth="1"/>
    <col min="7179" max="7425" width="9" style="495"/>
    <col min="7426" max="7426" width="5.81640625" style="495" customWidth="1"/>
    <col min="7427" max="7427" width="52.6328125" style="495" customWidth="1"/>
    <col min="7428" max="7428" width="4.1796875" style="495" customWidth="1"/>
    <col min="7429" max="7429" width="41.08984375" style="495" customWidth="1"/>
    <col min="7430" max="7433" width="14.6328125" style="495" bestFit="1" customWidth="1"/>
    <col min="7434" max="7434" width="27.36328125" style="495" customWidth="1"/>
    <col min="7435" max="7681" width="9" style="495"/>
    <col min="7682" max="7682" width="5.81640625" style="495" customWidth="1"/>
    <col min="7683" max="7683" width="52.6328125" style="495" customWidth="1"/>
    <col min="7684" max="7684" width="4.1796875" style="495" customWidth="1"/>
    <col min="7685" max="7685" width="41.08984375" style="495" customWidth="1"/>
    <col min="7686" max="7689" width="14.6328125" style="495" bestFit="1" customWidth="1"/>
    <col min="7690" max="7690" width="27.36328125" style="495" customWidth="1"/>
    <col min="7691" max="7937" width="9" style="495"/>
    <col min="7938" max="7938" width="5.81640625" style="495" customWidth="1"/>
    <col min="7939" max="7939" width="52.6328125" style="495" customWidth="1"/>
    <col min="7940" max="7940" width="4.1796875" style="495" customWidth="1"/>
    <col min="7941" max="7941" width="41.08984375" style="495" customWidth="1"/>
    <col min="7942" max="7945" width="14.6328125" style="495" bestFit="1" customWidth="1"/>
    <col min="7946" max="7946" width="27.36328125" style="495" customWidth="1"/>
    <col min="7947" max="8193" width="9" style="495"/>
    <col min="8194" max="8194" width="5.81640625" style="495" customWidth="1"/>
    <col min="8195" max="8195" width="52.6328125" style="495" customWidth="1"/>
    <col min="8196" max="8196" width="4.1796875" style="495" customWidth="1"/>
    <col min="8197" max="8197" width="41.08984375" style="495" customWidth="1"/>
    <col min="8198" max="8201" width="14.6328125" style="495" bestFit="1" customWidth="1"/>
    <col min="8202" max="8202" width="27.36328125" style="495" customWidth="1"/>
    <col min="8203" max="8449" width="9" style="495"/>
    <col min="8450" max="8450" width="5.81640625" style="495" customWidth="1"/>
    <col min="8451" max="8451" width="52.6328125" style="495" customWidth="1"/>
    <col min="8452" max="8452" width="4.1796875" style="495" customWidth="1"/>
    <col min="8453" max="8453" width="41.08984375" style="495" customWidth="1"/>
    <col min="8454" max="8457" width="14.6328125" style="495" bestFit="1" customWidth="1"/>
    <col min="8458" max="8458" width="27.36328125" style="495" customWidth="1"/>
    <col min="8459" max="8705" width="9" style="495"/>
    <col min="8706" max="8706" width="5.81640625" style="495" customWidth="1"/>
    <col min="8707" max="8707" width="52.6328125" style="495" customWidth="1"/>
    <col min="8708" max="8708" width="4.1796875" style="495" customWidth="1"/>
    <col min="8709" max="8709" width="41.08984375" style="495" customWidth="1"/>
    <col min="8710" max="8713" width="14.6328125" style="495" bestFit="1" customWidth="1"/>
    <col min="8714" max="8714" width="27.36328125" style="495" customWidth="1"/>
    <col min="8715" max="8961" width="9" style="495"/>
    <col min="8962" max="8962" width="5.81640625" style="495" customWidth="1"/>
    <col min="8963" max="8963" width="52.6328125" style="495" customWidth="1"/>
    <col min="8964" max="8964" width="4.1796875" style="495" customWidth="1"/>
    <col min="8965" max="8965" width="41.08984375" style="495" customWidth="1"/>
    <col min="8966" max="8969" width="14.6328125" style="495" bestFit="1" customWidth="1"/>
    <col min="8970" max="8970" width="27.36328125" style="495" customWidth="1"/>
    <col min="8971" max="9217" width="9" style="495"/>
    <col min="9218" max="9218" width="5.81640625" style="495" customWidth="1"/>
    <col min="9219" max="9219" width="52.6328125" style="495" customWidth="1"/>
    <col min="9220" max="9220" width="4.1796875" style="495" customWidth="1"/>
    <col min="9221" max="9221" width="41.08984375" style="495" customWidth="1"/>
    <col min="9222" max="9225" width="14.6328125" style="495" bestFit="1" customWidth="1"/>
    <col min="9226" max="9226" width="27.36328125" style="495" customWidth="1"/>
    <col min="9227" max="9473" width="9" style="495"/>
    <col min="9474" max="9474" width="5.81640625" style="495" customWidth="1"/>
    <col min="9475" max="9475" width="52.6328125" style="495" customWidth="1"/>
    <col min="9476" max="9476" width="4.1796875" style="495" customWidth="1"/>
    <col min="9477" max="9477" width="41.08984375" style="495" customWidth="1"/>
    <col min="9478" max="9481" width="14.6328125" style="495" bestFit="1" customWidth="1"/>
    <col min="9482" max="9482" width="27.36328125" style="495" customWidth="1"/>
    <col min="9483" max="9729" width="9" style="495"/>
    <col min="9730" max="9730" width="5.81640625" style="495" customWidth="1"/>
    <col min="9731" max="9731" width="52.6328125" style="495" customWidth="1"/>
    <col min="9732" max="9732" width="4.1796875" style="495" customWidth="1"/>
    <col min="9733" max="9733" width="41.08984375" style="495" customWidth="1"/>
    <col min="9734" max="9737" width="14.6328125" style="495" bestFit="1" customWidth="1"/>
    <col min="9738" max="9738" width="27.36328125" style="495" customWidth="1"/>
    <col min="9739" max="9985" width="9" style="495"/>
    <col min="9986" max="9986" width="5.81640625" style="495" customWidth="1"/>
    <col min="9987" max="9987" width="52.6328125" style="495" customWidth="1"/>
    <col min="9988" max="9988" width="4.1796875" style="495" customWidth="1"/>
    <col min="9989" max="9989" width="41.08984375" style="495" customWidth="1"/>
    <col min="9990" max="9993" width="14.6328125" style="495" bestFit="1" customWidth="1"/>
    <col min="9994" max="9994" width="27.36328125" style="495" customWidth="1"/>
    <col min="9995" max="10241" width="9" style="495"/>
    <col min="10242" max="10242" width="5.81640625" style="495" customWidth="1"/>
    <col min="10243" max="10243" width="52.6328125" style="495" customWidth="1"/>
    <col min="10244" max="10244" width="4.1796875" style="495" customWidth="1"/>
    <col min="10245" max="10245" width="41.08984375" style="495" customWidth="1"/>
    <col min="10246" max="10249" width="14.6328125" style="495" bestFit="1" customWidth="1"/>
    <col min="10250" max="10250" width="27.36328125" style="495" customWidth="1"/>
    <col min="10251" max="10497" width="9" style="495"/>
    <col min="10498" max="10498" width="5.81640625" style="495" customWidth="1"/>
    <col min="10499" max="10499" width="52.6328125" style="495" customWidth="1"/>
    <col min="10500" max="10500" width="4.1796875" style="495" customWidth="1"/>
    <col min="10501" max="10501" width="41.08984375" style="495" customWidth="1"/>
    <col min="10502" max="10505" width="14.6328125" style="495" bestFit="1" customWidth="1"/>
    <col min="10506" max="10506" width="27.36328125" style="495" customWidth="1"/>
    <col min="10507" max="10753" width="9" style="495"/>
    <col min="10754" max="10754" width="5.81640625" style="495" customWidth="1"/>
    <col min="10755" max="10755" width="52.6328125" style="495" customWidth="1"/>
    <col min="10756" max="10756" width="4.1796875" style="495" customWidth="1"/>
    <col min="10757" max="10757" width="41.08984375" style="495" customWidth="1"/>
    <col min="10758" max="10761" width="14.6328125" style="495" bestFit="1" customWidth="1"/>
    <col min="10762" max="10762" width="27.36328125" style="495" customWidth="1"/>
    <col min="10763" max="11009" width="9" style="495"/>
    <col min="11010" max="11010" width="5.81640625" style="495" customWidth="1"/>
    <col min="11011" max="11011" width="52.6328125" style="495" customWidth="1"/>
    <col min="11012" max="11012" width="4.1796875" style="495" customWidth="1"/>
    <col min="11013" max="11013" width="41.08984375" style="495" customWidth="1"/>
    <col min="11014" max="11017" width="14.6328125" style="495" bestFit="1" customWidth="1"/>
    <col min="11018" max="11018" width="27.36328125" style="495" customWidth="1"/>
    <col min="11019" max="11265" width="9" style="495"/>
    <col min="11266" max="11266" width="5.81640625" style="495" customWidth="1"/>
    <col min="11267" max="11267" width="52.6328125" style="495" customWidth="1"/>
    <col min="11268" max="11268" width="4.1796875" style="495" customWidth="1"/>
    <col min="11269" max="11269" width="41.08984375" style="495" customWidth="1"/>
    <col min="11270" max="11273" width="14.6328125" style="495" bestFit="1" customWidth="1"/>
    <col min="11274" max="11274" width="27.36328125" style="495" customWidth="1"/>
    <col min="11275" max="11521" width="9" style="495"/>
    <col min="11522" max="11522" width="5.81640625" style="495" customWidth="1"/>
    <col min="11523" max="11523" width="52.6328125" style="495" customWidth="1"/>
    <col min="11524" max="11524" width="4.1796875" style="495" customWidth="1"/>
    <col min="11525" max="11525" width="41.08984375" style="495" customWidth="1"/>
    <col min="11526" max="11529" width="14.6328125" style="495" bestFit="1" customWidth="1"/>
    <col min="11530" max="11530" width="27.36328125" style="495" customWidth="1"/>
    <col min="11531" max="11777" width="9" style="495"/>
    <col min="11778" max="11778" width="5.81640625" style="495" customWidth="1"/>
    <col min="11779" max="11779" width="52.6328125" style="495" customWidth="1"/>
    <col min="11780" max="11780" width="4.1796875" style="495" customWidth="1"/>
    <col min="11781" max="11781" width="41.08984375" style="495" customWidth="1"/>
    <col min="11782" max="11785" width="14.6328125" style="495" bestFit="1" customWidth="1"/>
    <col min="11786" max="11786" width="27.36328125" style="495" customWidth="1"/>
    <col min="11787" max="12033" width="9" style="495"/>
    <col min="12034" max="12034" width="5.81640625" style="495" customWidth="1"/>
    <col min="12035" max="12035" width="52.6328125" style="495" customWidth="1"/>
    <col min="12036" max="12036" width="4.1796875" style="495" customWidth="1"/>
    <col min="12037" max="12037" width="41.08984375" style="495" customWidth="1"/>
    <col min="12038" max="12041" width="14.6328125" style="495" bestFit="1" customWidth="1"/>
    <col min="12042" max="12042" width="27.36328125" style="495" customWidth="1"/>
    <col min="12043" max="12289" width="9" style="495"/>
    <col min="12290" max="12290" width="5.81640625" style="495" customWidth="1"/>
    <col min="12291" max="12291" width="52.6328125" style="495" customWidth="1"/>
    <col min="12292" max="12292" width="4.1796875" style="495" customWidth="1"/>
    <col min="12293" max="12293" width="41.08984375" style="495" customWidth="1"/>
    <col min="12294" max="12297" width="14.6328125" style="495" bestFit="1" customWidth="1"/>
    <col min="12298" max="12298" width="27.36328125" style="495" customWidth="1"/>
    <col min="12299" max="12545" width="9" style="495"/>
    <col min="12546" max="12546" width="5.81640625" style="495" customWidth="1"/>
    <col min="12547" max="12547" width="52.6328125" style="495" customWidth="1"/>
    <col min="12548" max="12548" width="4.1796875" style="495" customWidth="1"/>
    <col min="12549" max="12549" width="41.08984375" style="495" customWidth="1"/>
    <col min="12550" max="12553" width="14.6328125" style="495" bestFit="1" customWidth="1"/>
    <col min="12554" max="12554" width="27.36328125" style="495" customWidth="1"/>
    <col min="12555" max="12801" width="9" style="495"/>
    <col min="12802" max="12802" width="5.81640625" style="495" customWidth="1"/>
    <col min="12803" max="12803" width="52.6328125" style="495" customWidth="1"/>
    <col min="12804" max="12804" width="4.1796875" style="495" customWidth="1"/>
    <col min="12805" max="12805" width="41.08984375" style="495" customWidth="1"/>
    <col min="12806" max="12809" width="14.6328125" style="495" bestFit="1" customWidth="1"/>
    <col min="12810" max="12810" width="27.36328125" style="495" customWidth="1"/>
    <col min="12811" max="13057" width="9" style="495"/>
    <col min="13058" max="13058" width="5.81640625" style="495" customWidth="1"/>
    <col min="13059" max="13059" width="52.6328125" style="495" customWidth="1"/>
    <col min="13060" max="13060" width="4.1796875" style="495" customWidth="1"/>
    <col min="13061" max="13061" width="41.08984375" style="495" customWidth="1"/>
    <col min="13062" max="13065" width="14.6328125" style="495" bestFit="1" customWidth="1"/>
    <col min="13066" max="13066" width="27.36328125" style="495" customWidth="1"/>
    <col min="13067" max="13313" width="9" style="495"/>
    <col min="13314" max="13314" width="5.81640625" style="495" customWidth="1"/>
    <col min="13315" max="13315" width="52.6328125" style="495" customWidth="1"/>
    <col min="13316" max="13316" width="4.1796875" style="495" customWidth="1"/>
    <col min="13317" max="13317" width="41.08984375" style="495" customWidth="1"/>
    <col min="13318" max="13321" width="14.6328125" style="495" bestFit="1" customWidth="1"/>
    <col min="13322" max="13322" width="27.36328125" style="495" customWidth="1"/>
    <col min="13323" max="13569" width="9" style="495"/>
    <col min="13570" max="13570" width="5.81640625" style="495" customWidth="1"/>
    <col min="13571" max="13571" width="52.6328125" style="495" customWidth="1"/>
    <col min="13572" max="13572" width="4.1796875" style="495" customWidth="1"/>
    <col min="13573" max="13573" width="41.08984375" style="495" customWidth="1"/>
    <col min="13574" max="13577" width="14.6328125" style="495" bestFit="1" customWidth="1"/>
    <col min="13578" max="13578" width="27.36328125" style="495" customWidth="1"/>
    <col min="13579" max="13825" width="9" style="495"/>
    <col min="13826" max="13826" width="5.81640625" style="495" customWidth="1"/>
    <col min="13827" max="13827" width="52.6328125" style="495" customWidth="1"/>
    <col min="13828" max="13828" width="4.1796875" style="495" customWidth="1"/>
    <col min="13829" max="13829" width="41.08984375" style="495" customWidth="1"/>
    <col min="13830" max="13833" width="14.6328125" style="495" bestFit="1" customWidth="1"/>
    <col min="13834" max="13834" width="27.36328125" style="495" customWidth="1"/>
    <col min="13835" max="14081" width="9" style="495"/>
    <col min="14082" max="14082" width="5.81640625" style="495" customWidth="1"/>
    <col min="14083" max="14083" width="52.6328125" style="495" customWidth="1"/>
    <col min="14084" max="14084" width="4.1796875" style="495" customWidth="1"/>
    <col min="14085" max="14085" width="41.08984375" style="495" customWidth="1"/>
    <col min="14086" max="14089" width="14.6328125" style="495" bestFit="1" customWidth="1"/>
    <col min="14090" max="14090" width="27.36328125" style="495" customWidth="1"/>
    <col min="14091" max="14337" width="9" style="495"/>
    <col min="14338" max="14338" width="5.81640625" style="495" customWidth="1"/>
    <col min="14339" max="14339" width="52.6328125" style="495" customWidth="1"/>
    <col min="14340" max="14340" width="4.1796875" style="495" customWidth="1"/>
    <col min="14341" max="14341" width="41.08984375" style="495" customWidth="1"/>
    <col min="14342" max="14345" width="14.6328125" style="495" bestFit="1" customWidth="1"/>
    <col min="14346" max="14346" width="27.36328125" style="495" customWidth="1"/>
    <col min="14347" max="14593" width="9" style="495"/>
    <col min="14594" max="14594" width="5.81640625" style="495" customWidth="1"/>
    <col min="14595" max="14595" width="52.6328125" style="495" customWidth="1"/>
    <col min="14596" max="14596" width="4.1796875" style="495" customWidth="1"/>
    <col min="14597" max="14597" width="41.08984375" style="495" customWidth="1"/>
    <col min="14598" max="14601" width="14.6328125" style="495" bestFit="1" customWidth="1"/>
    <col min="14602" max="14602" width="27.36328125" style="495" customWidth="1"/>
    <col min="14603" max="14849" width="9" style="495"/>
    <col min="14850" max="14850" width="5.81640625" style="495" customWidth="1"/>
    <col min="14851" max="14851" width="52.6328125" style="495" customWidth="1"/>
    <col min="14852" max="14852" width="4.1796875" style="495" customWidth="1"/>
    <col min="14853" max="14853" width="41.08984375" style="495" customWidth="1"/>
    <col min="14854" max="14857" width="14.6328125" style="495" bestFit="1" customWidth="1"/>
    <col min="14858" max="14858" width="27.36328125" style="495" customWidth="1"/>
    <col min="14859" max="15105" width="9" style="495"/>
    <col min="15106" max="15106" width="5.81640625" style="495" customWidth="1"/>
    <col min="15107" max="15107" width="52.6328125" style="495" customWidth="1"/>
    <col min="15108" max="15108" width="4.1796875" style="495" customWidth="1"/>
    <col min="15109" max="15109" width="41.08984375" style="495" customWidth="1"/>
    <col min="15110" max="15113" width="14.6328125" style="495" bestFit="1" customWidth="1"/>
    <col min="15114" max="15114" width="27.36328125" style="495" customWidth="1"/>
    <col min="15115" max="15361" width="9" style="495"/>
    <col min="15362" max="15362" width="5.81640625" style="495" customWidth="1"/>
    <col min="15363" max="15363" width="52.6328125" style="495" customWidth="1"/>
    <col min="15364" max="15364" width="4.1796875" style="495" customWidth="1"/>
    <col min="15365" max="15365" width="41.08984375" style="495" customWidth="1"/>
    <col min="15366" max="15369" width="14.6328125" style="495" bestFit="1" customWidth="1"/>
    <col min="15370" max="15370" width="27.36328125" style="495" customWidth="1"/>
    <col min="15371" max="15617" width="9" style="495"/>
    <col min="15618" max="15618" width="5.81640625" style="495" customWidth="1"/>
    <col min="15619" max="15619" width="52.6328125" style="495" customWidth="1"/>
    <col min="15620" max="15620" width="4.1796875" style="495" customWidth="1"/>
    <col min="15621" max="15621" width="41.08984375" style="495" customWidth="1"/>
    <col min="15622" max="15625" width="14.6328125" style="495" bestFit="1" customWidth="1"/>
    <col min="15626" max="15626" width="27.36328125" style="495" customWidth="1"/>
    <col min="15627" max="15873" width="9" style="495"/>
    <col min="15874" max="15874" width="5.81640625" style="495" customWidth="1"/>
    <col min="15875" max="15875" width="52.6328125" style="495" customWidth="1"/>
    <col min="15876" max="15876" width="4.1796875" style="495" customWidth="1"/>
    <col min="15877" max="15877" width="41.08984375" style="495" customWidth="1"/>
    <col min="15878" max="15881" width="14.6328125" style="495" bestFit="1" customWidth="1"/>
    <col min="15882" max="15882" width="27.36328125" style="495" customWidth="1"/>
    <col min="15883" max="16129" width="9" style="495"/>
    <col min="16130" max="16130" width="5.81640625" style="495" customWidth="1"/>
    <col min="16131" max="16131" width="52.6328125" style="495" customWidth="1"/>
    <col min="16132" max="16132" width="4.1796875" style="495" customWidth="1"/>
    <col min="16133" max="16133" width="41.08984375" style="495" customWidth="1"/>
    <col min="16134" max="16137" width="14.6328125" style="495" bestFit="1" customWidth="1"/>
    <col min="16138" max="16138" width="27.36328125" style="495" customWidth="1"/>
    <col min="16139" max="16384" width="9" style="495"/>
  </cols>
  <sheetData>
    <row r="1" spans="1:70" s="497" customFormat="1" ht="15" customHeight="1">
      <c r="A1" s="779" t="s">
        <v>80</v>
      </c>
      <c r="B1" s="779"/>
      <c r="C1" s="779"/>
      <c r="D1" s="779"/>
      <c r="E1" s="779"/>
      <c r="F1" s="779"/>
      <c r="G1" s="779"/>
      <c r="H1" s="779"/>
      <c r="I1" s="779"/>
      <c r="J1" s="495"/>
      <c r="K1" s="496" t="s">
        <v>301</v>
      </c>
      <c r="L1" s="496" t="s">
        <v>302</v>
      </c>
      <c r="M1" s="496" t="s">
        <v>303</v>
      </c>
      <c r="N1" s="496" t="s">
        <v>304</v>
      </c>
      <c r="O1" s="496" t="s">
        <v>305</v>
      </c>
      <c r="P1" s="496" t="s">
        <v>306</v>
      </c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495"/>
      <c r="AK1" s="495"/>
      <c r="AL1" s="495"/>
      <c r="AM1" s="495"/>
      <c r="AN1" s="495"/>
      <c r="AO1" s="495"/>
      <c r="AP1" s="495"/>
      <c r="AQ1" s="495"/>
      <c r="AR1" s="495"/>
      <c r="AS1" s="495"/>
      <c r="AT1" s="495"/>
      <c r="AU1" s="495"/>
      <c r="AV1" s="495"/>
      <c r="AW1" s="495"/>
      <c r="AX1" s="495"/>
      <c r="AY1" s="495"/>
      <c r="AZ1" s="495"/>
      <c r="BA1" s="495"/>
      <c r="BB1" s="495"/>
      <c r="BC1" s="495"/>
      <c r="BD1" s="495"/>
      <c r="BE1" s="495"/>
      <c r="BF1" s="495"/>
      <c r="BG1" s="495"/>
      <c r="BH1" s="495"/>
      <c r="BI1" s="495"/>
      <c r="BJ1" s="495"/>
      <c r="BK1" s="495"/>
      <c r="BL1" s="495"/>
      <c r="BM1" s="495"/>
      <c r="BN1" s="495"/>
      <c r="BO1" s="495"/>
      <c r="BP1" s="495"/>
      <c r="BQ1" s="495"/>
      <c r="BR1" s="495"/>
    </row>
    <row r="2" spans="1:70" s="500" customFormat="1" ht="15" customHeight="1">
      <c r="A2" s="498" t="s">
        <v>81</v>
      </c>
      <c r="B2" s="498" t="s">
        <v>82</v>
      </c>
      <c r="C2" s="498"/>
      <c r="D2" s="498" t="s">
        <v>83</v>
      </c>
      <c r="E2" s="498" t="s">
        <v>84</v>
      </c>
      <c r="F2" s="498" t="s">
        <v>85</v>
      </c>
      <c r="G2" s="498" t="s">
        <v>86</v>
      </c>
      <c r="H2" s="498" t="s">
        <v>87</v>
      </c>
      <c r="I2" s="498" t="s">
        <v>88</v>
      </c>
      <c r="J2" s="499"/>
      <c r="K2" s="496" t="s">
        <v>192</v>
      </c>
      <c r="L2" s="496" t="s">
        <v>307</v>
      </c>
      <c r="M2" s="496" t="s">
        <v>308</v>
      </c>
      <c r="N2" s="496" t="s">
        <v>309</v>
      </c>
      <c r="O2" s="496" t="s">
        <v>310</v>
      </c>
      <c r="P2" s="496" t="s">
        <v>311</v>
      </c>
      <c r="Q2" s="499"/>
      <c r="R2" s="499"/>
      <c r="S2" s="499"/>
      <c r="T2" s="499"/>
      <c r="U2" s="499"/>
      <c r="V2" s="499"/>
      <c r="W2" s="499"/>
      <c r="X2" s="499"/>
      <c r="Y2" s="499"/>
      <c r="Z2" s="499"/>
      <c r="AA2" s="499"/>
      <c r="AB2" s="499"/>
      <c r="AC2" s="499"/>
      <c r="AD2" s="499"/>
      <c r="AE2" s="499"/>
      <c r="AF2" s="499"/>
      <c r="AG2" s="499"/>
      <c r="AH2" s="499"/>
      <c r="AI2" s="499"/>
      <c r="AJ2" s="499"/>
      <c r="AK2" s="499"/>
      <c r="AL2" s="499"/>
      <c r="AM2" s="499"/>
      <c r="AN2" s="499"/>
      <c r="AO2" s="499"/>
      <c r="AP2" s="499"/>
      <c r="AQ2" s="499"/>
      <c r="AR2" s="499"/>
      <c r="AS2" s="499"/>
      <c r="AT2" s="499"/>
      <c r="AU2" s="499"/>
      <c r="AV2" s="499"/>
      <c r="AW2" s="499"/>
      <c r="AX2" s="499"/>
      <c r="AY2" s="499"/>
      <c r="AZ2" s="499"/>
      <c r="BA2" s="499"/>
      <c r="BB2" s="499"/>
      <c r="BC2" s="499"/>
      <c r="BD2" s="499"/>
      <c r="BE2" s="499"/>
      <c r="BF2" s="499"/>
      <c r="BG2" s="499"/>
      <c r="BH2" s="499"/>
      <c r="BI2" s="499"/>
      <c r="BJ2" s="499"/>
      <c r="BK2" s="499"/>
      <c r="BL2" s="499"/>
      <c r="BM2" s="499"/>
      <c r="BN2" s="499"/>
      <c r="BO2" s="499"/>
      <c r="BP2" s="499"/>
      <c r="BQ2" s="499"/>
      <c r="BR2" s="499"/>
    </row>
    <row r="3" spans="1:70" s="502" customFormat="1" ht="15" customHeight="1">
      <c r="A3" s="501" t="s">
        <v>89</v>
      </c>
      <c r="B3" s="501" t="s">
        <v>90</v>
      </c>
      <c r="C3" s="501"/>
      <c r="D3" s="501" t="s">
        <v>91</v>
      </c>
      <c r="E3" s="501" t="s">
        <v>92</v>
      </c>
      <c r="F3" s="501" t="s">
        <v>93</v>
      </c>
      <c r="G3" s="501" t="s">
        <v>94</v>
      </c>
      <c r="H3" s="501" t="s">
        <v>95</v>
      </c>
      <c r="I3" s="501" t="s">
        <v>96</v>
      </c>
      <c r="J3" s="495"/>
      <c r="K3" s="496" t="s">
        <v>312</v>
      </c>
      <c r="L3" s="496" t="s">
        <v>313</v>
      </c>
      <c r="M3" s="496" t="s">
        <v>308</v>
      </c>
      <c r="N3" s="496" t="s">
        <v>309</v>
      </c>
      <c r="O3" s="496" t="s">
        <v>314</v>
      </c>
      <c r="P3" s="496" t="s">
        <v>311</v>
      </c>
      <c r="Q3" s="495"/>
      <c r="R3" s="495"/>
      <c r="S3" s="495"/>
      <c r="T3" s="495"/>
      <c r="U3" s="495"/>
      <c r="V3" s="495"/>
      <c r="W3" s="495"/>
      <c r="X3" s="495"/>
      <c r="Y3" s="495"/>
      <c r="Z3" s="495"/>
      <c r="AA3" s="495"/>
      <c r="AB3" s="495"/>
      <c r="AC3" s="495"/>
      <c r="AD3" s="495"/>
      <c r="AE3" s="495"/>
      <c r="AF3" s="495"/>
      <c r="AG3" s="495"/>
      <c r="AH3" s="495"/>
      <c r="AI3" s="495"/>
      <c r="AJ3" s="495"/>
      <c r="AK3" s="495"/>
      <c r="AL3" s="495"/>
      <c r="AM3" s="495"/>
      <c r="AN3" s="495"/>
      <c r="AO3" s="495"/>
      <c r="AP3" s="495"/>
      <c r="AQ3" s="495"/>
      <c r="AR3" s="495"/>
      <c r="AS3" s="495"/>
      <c r="AT3" s="495"/>
      <c r="AU3" s="495"/>
      <c r="AV3" s="495"/>
      <c r="AW3" s="495"/>
      <c r="AX3" s="495"/>
      <c r="AY3" s="495"/>
      <c r="AZ3" s="495"/>
      <c r="BA3" s="495"/>
      <c r="BB3" s="495"/>
      <c r="BC3" s="495"/>
      <c r="BD3" s="495"/>
      <c r="BE3" s="495"/>
      <c r="BF3" s="495"/>
      <c r="BG3" s="495"/>
      <c r="BH3" s="495"/>
      <c r="BI3" s="495"/>
      <c r="BJ3" s="495"/>
      <c r="BK3" s="495"/>
      <c r="BL3" s="495"/>
      <c r="BM3" s="495"/>
      <c r="BN3" s="495"/>
      <c r="BO3" s="495"/>
      <c r="BP3" s="495"/>
      <c r="BQ3" s="495"/>
      <c r="BR3" s="495"/>
    </row>
    <row r="4" spans="1:70" s="502" customFormat="1" ht="15" customHeight="1">
      <c r="A4" s="501" t="s">
        <v>97</v>
      </c>
      <c r="B4" s="501" t="s">
        <v>98</v>
      </c>
      <c r="C4" s="501"/>
      <c r="D4" s="501" t="s">
        <v>99</v>
      </c>
      <c r="E4" s="501" t="s">
        <v>100</v>
      </c>
      <c r="F4" s="501" t="s">
        <v>101</v>
      </c>
      <c r="G4" s="501" t="s">
        <v>102</v>
      </c>
      <c r="H4" s="501" t="s">
        <v>103</v>
      </c>
      <c r="I4" s="501" t="s">
        <v>104</v>
      </c>
      <c r="J4" s="495"/>
      <c r="K4" s="496" t="s">
        <v>206</v>
      </c>
      <c r="L4" s="496" t="s">
        <v>212</v>
      </c>
      <c r="M4" s="496" t="s">
        <v>308</v>
      </c>
      <c r="N4" s="496" t="s">
        <v>309</v>
      </c>
      <c r="O4" s="496" t="s">
        <v>315</v>
      </c>
      <c r="P4" s="496" t="s">
        <v>311</v>
      </c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495"/>
      <c r="AQ4" s="495"/>
      <c r="AR4" s="495"/>
      <c r="AS4" s="495"/>
      <c r="AT4" s="495"/>
      <c r="AU4" s="495"/>
      <c r="AV4" s="495"/>
      <c r="AW4" s="495"/>
      <c r="AX4" s="495"/>
      <c r="AY4" s="495"/>
      <c r="AZ4" s="495"/>
      <c r="BA4" s="495"/>
      <c r="BB4" s="495"/>
      <c r="BC4" s="495"/>
      <c r="BD4" s="495"/>
      <c r="BE4" s="495"/>
      <c r="BF4" s="495"/>
      <c r="BG4" s="495"/>
      <c r="BH4" s="495"/>
      <c r="BI4" s="495"/>
      <c r="BJ4" s="495"/>
      <c r="BK4" s="495"/>
      <c r="BL4" s="495"/>
      <c r="BM4" s="495"/>
      <c r="BN4" s="495"/>
      <c r="BO4" s="495"/>
      <c r="BP4" s="495"/>
      <c r="BQ4" s="495"/>
      <c r="BR4" s="495"/>
    </row>
    <row r="5" spans="1:70" s="502" customFormat="1" ht="15" customHeight="1">
      <c r="A5" s="501" t="s">
        <v>105</v>
      </c>
      <c r="B5" s="501" t="s">
        <v>106</v>
      </c>
      <c r="C5" s="501"/>
      <c r="D5" s="501" t="s">
        <v>99</v>
      </c>
      <c r="E5" s="501" t="s">
        <v>100</v>
      </c>
      <c r="F5" s="501" t="s">
        <v>101</v>
      </c>
      <c r="G5" s="501" t="s">
        <v>102</v>
      </c>
      <c r="H5" s="501" t="s">
        <v>103</v>
      </c>
      <c r="I5" s="501" t="s">
        <v>104</v>
      </c>
      <c r="J5" s="495"/>
      <c r="K5" s="496" t="s">
        <v>184</v>
      </c>
      <c r="L5" s="496" t="s">
        <v>185</v>
      </c>
      <c r="M5" s="496" t="s">
        <v>308</v>
      </c>
      <c r="N5" s="496" t="s">
        <v>309</v>
      </c>
      <c r="O5" s="496" t="s">
        <v>310</v>
      </c>
      <c r="P5" s="496" t="s">
        <v>311</v>
      </c>
      <c r="Q5" s="495"/>
      <c r="R5" s="495"/>
      <c r="S5" s="495"/>
      <c r="T5" s="495"/>
      <c r="U5" s="495"/>
      <c r="V5" s="495"/>
      <c r="W5" s="495"/>
      <c r="X5" s="495"/>
      <c r="Y5" s="495"/>
      <c r="Z5" s="495"/>
      <c r="AA5" s="495"/>
      <c r="AB5" s="495"/>
      <c r="AC5" s="495"/>
      <c r="AD5" s="495"/>
      <c r="AE5" s="495"/>
      <c r="AF5" s="495"/>
      <c r="AG5" s="495"/>
      <c r="AH5" s="495"/>
      <c r="AI5" s="495"/>
      <c r="AJ5" s="495"/>
      <c r="AK5" s="495"/>
      <c r="AL5" s="495"/>
      <c r="AM5" s="495"/>
      <c r="AN5" s="495"/>
      <c r="AO5" s="495"/>
      <c r="AP5" s="495"/>
      <c r="AQ5" s="495"/>
      <c r="AR5" s="495"/>
      <c r="AS5" s="495"/>
      <c r="AT5" s="495"/>
      <c r="AU5" s="495"/>
      <c r="AV5" s="495"/>
      <c r="AW5" s="495"/>
      <c r="AX5" s="495"/>
      <c r="AY5" s="495"/>
      <c r="AZ5" s="495"/>
      <c r="BA5" s="495"/>
      <c r="BB5" s="495"/>
      <c r="BC5" s="495"/>
      <c r="BD5" s="495"/>
      <c r="BE5" s="495"/>
      <c r="BF5" s="495"/>
      <c r="BG5" s="495"/>
      <c r="BH5" s="495"/>
      <c r="BI5" s="495"/>
      <c r="BJ5" s="495"/>
      <c r="BK5" s="495"/>
      <c r="BL5" s="495"/>
      <c r="BM5" s="495"/>
      <c r="BN5" s="495"/>
      <c r="BO5" s="495"/>
      <c r="BP5" s="495"/>
      <c r="BQ5" s="495"/>
      <c r="BR5" s="495"/>
    </row>
    <row r="6" spans="1:70" s="502" customFormat="1" ht="15" customHeight="1">
      <c r="A6" s="501" t="s">
        <v>107</v>
      </c>
      <c r="B6" s="501" t="s">
        <v>108</v>
      </c>
      <c r="C6" s="501"/>
      <c r="D6" s="501" t="s">
        <v>99</v>
      </c>
      <c r="E6" s="501" t="s">
        <v>100</v>
      </c>
      <c r="F6" s="501" t="s">
        <v>101</v>
      </c>
      <c r="G6" s="501" t="s">
        <v>102</v>
      </c>
      <c r="H6" s="501" t="s">
        <v>103</v>
      </c>
      <c r="I6" s="501" t="s">
        <v>104</v>
      </c>
      <c r="J6" s="495"/>
      <c r="K6" s="496" t="s">
        <v>125</v>
      </c>
      <c r="L6" s="496" t="s">
        <v>298</v>
      </c>
      <c r="M6" s="496" t="s">
        <v>308</v>
      </c>
      <c r="N6" s="496" t="s">
        <v>309</v>
      </c>
      <c r="O6" s="496" t="s">
        <v>316</v>
      </c>
      <c r="P6" s="496" t="s">
        <v>311</v>
      </c>
      <c r="Q6" s="495"/>
      <c r="R6" s="495"/>
      <c r="S6" s="495"/>
      <c r="T6" s="495"/>
      <c r="U6" s="495"/>
      <c r="V6" s="495"/>
      <c r="W6" s="495"/>
      <c r="X6" s="495"/>
      <c r="Y6" s="495"/>
      <c r="Z6" s="495"/>
      <c r="AA6" s="495"/>
      <c r="AB6" s="495"/>
      <c r="AC6" s="495"/>
      <c r="AD6" s="495"/>
      <c r="AE6" s="495"/>
      <c r="AF6" s="495"/>
      <c r="AG6" s="495"/>
      <c r="AH6" s="495"/>
      <c r="AI6" s="495"/>
      <c r="AJ6" s="495"/>
      <c r="AK6" s="495"/>
      <c r="AL6" s="495"/>
      <c r="AM6" s="495"/>
      <c r="AN6" s="495"/>
      <c r="AO6" s="495"/>
      <c r="AP6" s="495"/>
      <c r="AQ6" s="495"/>
      <c r="AR6" s="495"/>
      <c r="AS6" s="495"/>
      <c r="AT6" s="495"/>
      <c r="AU6" s="495"/>
      <c r="AV6" s="495"/>
      <c r="AW6" s="495"/>
      <c r="AX6" s="495"/>
      <c r="AY6" s="495"/>
      <c r="AZ6" s="495"/>
      <c r="BA6" s="495"/>
      <c r="BB6" s="495"/>
      <c r="BC6" s="495"/>
      <c r="BD6" s="495"/>
      <c r="BE6" s="495"/>
      <c r="BF6" s="495"/>
      <c r="BG6" s="495"/>
      <c r="BH6" s="495"/>
      <c r="BI6" s="495"/>
      <c r="BJ6" s="495"/>
      <c r="BK6" s="495"/>
      <c r="BL6" s="495"/>
      <c r="BM6" s="495"/>
      <c r="BN6" s="495"/>
      <c r="BO6" s="495"/>
      <c r="BP6" s="495"/>
      <c r="BQ6" s="495"/>
      <c r="BR6" s="495"/>
    </row>
    <row r="7" spans="1:70" s="502" customFormat="1" ht="15" customHeight="1">
      <c r="A7" s="501" t="s">
        <v>109</v>
      </c>
      <c r="B7" s="501" t="s">
        <v>110</v>
      </c>
      <c r="C7" s="501"/>
      <c r="D7" s="501" t="s">
        <v>91</v>
      </c>
      <c r="E7" s="501" t="s">
        <v>92</v>
      </c>
      <c r="F7" s="501" t="s">
        <v>93</v>
      </c>
      <c r="G7" s="501" t="s">
        <v>94</v>
      </c>
      <c r="H7" s="501" t="s">
        <v>95</v>
      </c>
      <c r="I7" s="501" t="s">
        <v>96</v>
      </c>
      <c r="J7" s="495"/>
      <c r="K7" s="496" t="s">
        <v>194</v>
      </c>
      <c r="L7" s="496" t="s">
        <v>195</v>
      </c>
      <c r="M7" s="496" t="s">
        <v>308</v>
      </c>
      <c r="N7" s="496" t="s">
        <v>309</v>
      </c>
      <c r="O7" s="496" t="s">
        <v>317</v>
      </c>
      <c r="P7" s="496" t="s">
        <v>311</v>
      </c>
      <c r="Q7" s="495"/>
      <c r="R7" s="495"/>
      <c r="S7" s="495"/>
      <c r="T7" s="495"/>
      <c r="U7" s="495"/>
      <c r="V7" s="495"/>
      <c r="W7" s="495"/>
      <c r="X7" s="495"/>
      <c r="Y7" s="495"/>
      <c r="Z7" s="495"/>
      <c r="AA7" s="495"/>
      <c r="AB7" s="495"/>
      <c r="AC7" s="495"/>
      <c r="AD7" s="495"/>
      <c r="AE7" s="495"/>
      <c r="AF7" s="495"/>
      <c r="AG7" s="495"/>
      <c r="AH7" s="495"/>
      <c r="AI7" s="495"/>
      <c r="AJ7" s="495"/>
      <c r="AK7" s="495"/>
      <c r="AL7" s="495"/>
      <c r="AM7" s="495"/>
      <c r="AN7" s="495"/>
      <c r="AO7" s="495"/>
      <c r="AP7" s="495"/>
      <c r="AQ7" s="495"/>
      <c r="AR7" s="495"/>
      <c r="AS7" s="495"/>
      <c r="AT7" s="495"/>
      <c r="AU7" s="495"/>
      <c r="AV7" s="495"/>
      <c r="AW7" s="495"/>
      <c r="AX7" s="495"/>
      <c r="AY7" s="495"/>
      <c r="AZ7" s="495"/>
      <c r="BA7" s="495"/>
      <c r="BB7" s="495"/>
      <c r="BC7" s="495"/>
      <c r="BD7" s="495"/>
      <c r="BE7" s="495"/>
      <c r="BF7" s="495"/>
      <c r="BG7" s="495"/>
      <c r="BH7" s="495"/>
      <c r="BI7" s="495"/>
      <c r="BJ7" s="495"/>
      <c r="BK7" s="495"/>
      <c r="BL7" s="495"/>
      <c r="BM7" s="495"/>
      <c r="BN7" s="495"/>
      <c r="BO7" s="495"/>
      <c r="BP7" s="495"/>
      <c r="BQ7" s="495"/>
      <c r="BR7" s="495"/>
    </row>
    <row r="8" spans="1:70" s="502" customFormat="1" ht="15" customHeight="1">
      <c r="A8" s="501" t="s">
        <v>111</v>
      </c>
      <c r="B8" s="501" t="s">
        <v>112</v>
      </c>
      <c r="C8" s="501"/>
      <c r="D8" s="501" t="s">
        <v>91</v>
      </c>
      <c r="E8" s="501" t="s">
        <v>92</v>
      </c>
      <c r="F8" s="501" t="s">
        <v>93</v>
      </c>
      <c r="G8" s="501" t="s">
        <v>94</v>
      </c>
      <c r="H8" s="501" t="s">
        <v>95</v>
      </c>
      <c r="I8" s="501" t="s">
        <v>96</v>
      </c>
      <c r="J8" s="495"/>
      <c r="K8" s="496" t="s">
        <v>202</v>
      </c>
      <c r="L8" s="496" t="s">
        <v>203</v>
      </c>
      <c r="M8" s="496" t="s">
        <v>308</v>
      </c>
      <c r="N8" s="496" t="s">
        <v>309</v>
      </c>
      <c r="O8" s="496" t="s">
        <v>317</v>
      </c>
      <c r="P8" s="496" t="s">
        <v>311</v>
      </c>
      <c r="Q8" s="495"/>
      <c r="R8" s="495"/>
      <c r="S8" s="495"/>
      <c r="T8" s="495"/>
      <c r="U8" s="495"/>
      <c r="V8" s="495"/>
      <c r="W8" s="495"/>
      <c r="X8" s="495"/>
      <c r="Y8" s="495"/>
      <c r="Z8" s="495"/>
      <c r="AA8" s="495"/>
      <c r="AB8" s="495"/>
      <c r="AC8" s="495"/>
      <c r="AD8" s="495"/>
      <c r="AE8" s="495"/>
      <c r="AF8" s="495"/>
      <c r="AG8" s="495"/>
      <c r="AH8" s="495"/>
      <c r="AI8" s="495"/>
      <c r="AJ8" s="495"/>
      <c r="AK8" s="495"/>
      <c r="AL8" s="495"/>
      <c r="AM8" s="495"/>
      <c r="AN8" s="495"/>
      <c r="AO8" s="495"/>
      <c r="AP8" s="495"/>
      <c r="AQ8" s="495"/>
      <c r="AR8" s="495"/>
      <c r="AS8" s="495"/>
      <c r="AT8" s="495"/>
      <c r="AU8" s="495"/>
      <c r="AV8" s="495"/>
      <c r="AW8" s="495"/>
      <c r="AX8" s="495"/>
      <c r="AY8" s="495"/>
      <c r="AZ8" s="495"/>
      <c r="BA8" s="495"/>
      <c r="BB8" s="495"/>
      <c r="BC8" s="495"/>
      <c r="BD8" s="495"/>
      <c r="BE8" s="495"/>
      <c r="BF8" s="495"/>
      <c r="BG8" s="495"/>
      <c r="BH8" s="495"/>
      <c r="BI8" s="495"/>
      <c r="BJ8" s="495"/>
      <c r="BK8" s="495"/>
      <c r="BL8" s="495"/>
      <c r="BM8" s="495"/>
      <c r="BN8" s="495"/>
      <c r="BO8" s="495"/>
      <c r="BP8" s="495"/>
      <c r="BQ8" s="495"/>
      <c r="BR8" s="495"/>
    </row>
    <row r="9" spans="1:70" s="502" customFormat="1" ht="15" customHeight="1">
      <c r="A9" s="501" t="s">
        <v>113</v>
      </c>
      <c r="B9" s="501" t="s">
        <v>114</v>
      </c>
      <c r="C9" s="501"/>
      <c r="D9" s="501" t="s">
        <v>99</v>
      </c>
      <c r="E9" s="501" t="s">
        <v>100</v>
      </c>
      <c r="F9" s="501" t="s">
        <v>101</v>
      </c>
      <c r="G9" s="501" t="s">
        <v>102</v>
      </c>
      <c r="H9" s="501" t="s">
        <v>103</v>
      </c>
      <c r="I9" s="501" t="s">
        <v>104</v>
      </c>
      <c r="J9" s="495"/>
      <c r="K9" s="496" t="s">
        <v>204</v>
      </c>
      <c r="L9" s="496" t="s">
        <v>205</v>
      </c>
      <c r="M9" s="496" t="s">
        <v>308</v>
      </c>
      <c r="N9" s="496" t="s">
        <v>309</v>
      </c>
      <c r="O9" s="496" t="s">
        <v>318</v>
      </c>
      <c r="P9" s="496" t="s">
        <v>311</v>
      </c>
      <c r="Q9" s="495"/>
      <c r="R9" s="495"/>
      <c r="S9" s="495"/>
      <c r="T9" s="495"/>
      <c r="U9" s="495"/>
      <c r="V9" s="495"/>
      <c r="W9" s="495"/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495"/>
      <c r="AM9" s="495"/>
      <c r="AN9" s="495"/>
      <c r="AO9" s="495"/>
      <c r="AP9" s="495"/>
      <c r="AQ9" s="495"/>
      <c r="AR9" s="495"/>
      <c r="AS9" s="495"/>
      <c r="AT9" s="495"/>
      <c r="AU9" s="495"/>
      <c r="AV9" s="495"/>
      <c r="AW9" s="495"/>
      <c r="AX9" s="495"/>
      <c r="AY9" s="495"/>
      <c r="AZ9" s="495"/>
      <c r="BA9" s="495"/>
      <c r="BB9" s="495"/>
      <c r="BC9" s="495"/>
      <c r="BD9" s="495"/>
      <c r="BE9" s="495"/>
      <c r="BF9" s="495"/>
      <c r="BG9" s="495"/>
      <c r="BH9" s="495"/>
      <c r="BI9" s="495"/>
      <c r="BJ9" s="495"/>
      <c r="BK9" s="495"/>
      <c r="BL9" s="495"/>
      <c r="BM9" s="495"/>
      <c r="BN9" s="495"/>
      <c r="BO9" s="495"/>
      <c r="BP9" s="495"/>
      <c r="BQ9" s="495"/>
      <c r="BR9" s="495"/>
    </row>
    <row r="10" spans="1:70" s="502" customFormat="1" ht="15" customHeight="1">
      <c r="A10" s="501" t="s">
        <v>115</v>
      </c>
      <c r="B10" s="501" t="s">
        <v>116</v>
      </c>
      <c r="C10" s="501"/>
      <c r="D10" s="501" t="s">
        <v>99</v>
      </c>
      <c r="E10" s="501" t="s">
        <v>100</v>
      </c>
      <c r="F10" s="501" t="s">
        <v>101</v>
      </c>
      <c r="G10" s="501" t="s">
        <v>102</v>
      </c>
      <c r="H10" s="501" t="s">
        <v>103</v>
      </c>
      <c r="I10" s="501" t="s">
        <v>104</v>
      </c>
      <c r="J10" s="495"/>
      <c r="K10" s="496" t="s">
        <v>319</v>
      </c>
      <c r="L10" s="496" t="s">
        <v>320</v>
      </c>
      <c r="M10" s="496" t="s">
        <v>308</v>
      </c>
      <c r="N10" s="496" t="s">
        <v>309</v>
      </c>
      <c r="O10" s="496" t="s">
        <v>309</v>
      </c>
      <c r="P10" s="496" t="s">
        <v>311</v>
      </c>
      <c r="Q10" s="495"/>
      <c r="R10" s="495"/>
      <c r="S10" s="495"/>
      <c r="T10" s="495"/>
      <c r="U10" s="495"/>
      <c r="V10" s="495"/>
      <c r="W10" s="495"/>
      <c r="X10" s="495"/>
      <c r="Y10" s="495"/>
      <c r="Z10" s="495"/>
      <c r="AA10" s="495"/>
      <c r="AB10" s="495"/>
      <c r="AC10" s="495"/>
      <c r="AD10" s="495"/>
      <c r="AE10" s="495"/>
      <c r="AF10" s="495"/>
      <c r="AG10" s="495"/>
      <c r="AH10" s="495"/>
      <c r="AI10" s="495"/>
      <c r="AJ10" s="495"/>
      <c r="AK10" s="495"/>
      <c r="AL10" s="495"/>
      <c r="AM10" s="495"/>
      <c r="AN10" s="495"/>
      <c r="AO10" s="495"/>
      <c r="AP10" s="495"/>
      <c r="AQ10" s="495"/>
      <c r="AR10" s="495"/>
      <c r="AS10" s="495"/>
      <c r="AT10" s="495"/>
      <c r="AU10" s="495"/>
      <c r="AV10" s="495"/>
      <c r="AW10" s="495"/>
      <c r="AX10" s="495"/>
      <c r="AY10" s="495"/>
      <c r="AZ10" s="495"/>
      <c r="BA10" s="495"/>
      <c r="BB10" s="495"/>
      <c r="BC10" s="495"/>
      <c r="BD10" s="495"/>
      <c r="BE10" s="495"/>
      <c r="BF10" s="495"/>
      <c r="BG10" s="495"/>
      <c r="BH10" s="495"/>
      <c r="BI10" s="495"/>
      <c r="BJ10" s="495"/>
      <c r="BK10" s="495"/>
      <c r="BL10" s="495"/>
      <c r="BM10" s="495"/>
      <c r="BN10" s="495"/>
      <c r="BO10" s="495"/>
      <c r="BP10" s="495"/>
      <c r="BQ10" s="495"/>
      <c r="BR10" s="495"/>
    </row>
    <row r="11" spans="1:70" s="502" customFormat="1" ht="15" customHeight="1">
      <c r="A11" s="501" t="s">
        <v>117</v>
      </c>
      <c r="B11" s="501" t="s">
        <v>118</v>
      </c>
      <c r="C11" s="501"/>
      <c r="D11" s="501" t="s">
        <v>99</v>
      </c>
      <c r="E11" s="501" t="s">
        <v>100</v>
      </c>
      <c r="F11" s="501" t="s">
        <v>101</v>
      </c>
      <c r="G11" s="501" t="s">
        <v>102</v>
      </c>
      <c r="H11" s="501" t="s">
        <v>103</v>
      </c>
      <c r="I11" s="501" t="s">
        <v>104</v>
      </c>
      <c r="J11" s="495"/>
      <c r="K11" s="496" t="s">
        <v>176</v>
      </c>
      <c r="L11" s="496" t="s">
        <v>177</v>
      </c>
      <c r="M11" s="496" t="s">
        <v>308</v>
      </c>
      <c r="N11" s="496" t="s">
        <v>309</v>
      </c>
      <c r="O11" s="496" t="s">
        <v>321</v>
      </c>
      <c r="P11" s="496" t="s">
        <v>311</v>
      </c>
      <c r="Q11" s="495"/>
      <c r="R11" s="495"/>
      <c r="S11" s="495"/>
      <c r="T11" s="495"/>
      <c r="U11" s="495"/>
      <c r="V11" s="495"/>
      <c r="W11" s="495"/>
      <c r="X11" s="495"/>
      <c r="Y11" s="495"/>
      <c r="Z11" s="495"/>
      <c r="AA11" s="495"/>
      <c r="AB11" s="495"/>
      <c r="AC11" s="495"/>
      <c r="AD11" s="495"/>
      <c r="AE11" s="495"/>
      <c r="AF11" s="495"/>
      <c r="AG11" s="495"/>
      <c r="AH11" s="495"/>
      <c r="AI11" s="495"/>
      <c r="AJ11" s="495"/>
      <c r="AK11" s="495"/>
      <c r="AL11" s="495"/>
      <c r="AM11" s="495"/>
      <c r="AN11" s="495"/>
      <c r="AO11" s="495"/>
      <c r="AP11" s="495"/>
      <c r="AQ11" s="495"/>
      <c r="AR11" s="495"/>
      <c r="AS11" s="495"/>
      <c r="AT11" s="495"/>
      <c r="AU11" s="495"/>
      <c r="AV11" s="495"/>
      <c r="AW11" s="495"/>
      <c r="AX11" s="495"/>
      <c r="AY11" s="495"/>
      <c r="AZ11" s="495"/>
      <c r="BA11" s="495"/>
      <c r="BB11" s="495"/>
      <c r="BC11" s="495"/>
      <c r="BD11" s="495"/>
      <c r="BE11" s="495"/>
      <c r="BF11" s="495"/>
      <c r="BG11" s="495"/>
      <c r="BH11" s="495"/>
      <c r="BI11" s="495"/>
      <c r="BJ11" s="495"/>
      <c r="BK11" s="495"/>
      <c r="BL11" s="495"/>
      <c r="BM11" s="495"/>
      <c r="BN11" s="495"/>
      <c r="BO11" s="495"/>
      <c r="BP11" s="495"/>
      <c r="BQ11" s="495"/>
      <c r="BR11" s="495"/>
    </row>
    <row r="12" spans="1:70" s="502" customFormat="1" ht="15" customHeight="1">
      <c r="A12" s="501" t="s">
        <v>119</v>
      </c>
      <c r="B12" s="501" t="s">
        <v>120</v>
      </c>
      <c r="C12" s="501"/>
      <c r="D12" s="501" t="s">
        <v>99</v>
      </c>
      <c r="E12" s="501" t="s">
        <v>100</v>
      </c>
      <c r="F12" s="501" t="s">
        <v>101</v>
      </c>
      <c r="G12" s="501" t="s">
        <v>102</v>
      </c>
      <c r="H12" s="501" t="s">
        <v>103</v>
      </c>
      <c r="I12" s="501" t="s">
        <v>104</v>
      </c>
      <c r="J12" s="495"/>
      <c r="K12" s="496" t="s">
        <v>133</v>
      </c>
      <c r="L12" s="496" t="s">
        <v>257</v>
      </c>
      <c r="M12" s="496" t="s">
        <v>308</v>
      </c>
      <c r="N12" s="496" t="s">
        <v>321</v>
      </c>
      <c r="O12" s="496" t="s">
        <v>321</v>
      </c>
      <c r="P12" s="496" t="s">
        <v>311</v>
      </c>
      <c r="Q12" s="495"/>
      <c r="R12" s="495"/>
      <c r="S12" s="495"/>
      <c r="T12" s="495"/>
      <c r="U12" s="495"/>
      <c r="V12" s="495"/>
      <c r="W12" s="495"/>
      <c r="X12" s="495"/>
      <c r="Y12" s="495"/>
      <c r="Z12" s="495"/>
      <c r="AA12" s="495"/>
      <c r="AB12" s="495"/>
      <c r="AC12" s="495"/>
      <c r="AD12" s="495"/>
      <c r="AE12" s="495"/>
      <c r="AF12" s="495"/>
      <c r="AG12" s="495"/>
      <c r="AH12" s="495"/>
      <c r="AI12" s="495"/>
      <c r="AJ12" s="495"/>
      <c r="AK12" s="495"/>
      <c r="AL12" s="495"/>
      <c r="AM12" s="495"/>
      <c r="AN12" s="495"/>
      <c r="AO12" s="495"/>
      <c r="AP12" s="495"/>
      <c r="AQ12" s="495"/>
      <c r="AR12" s="495"/>
      <c r="AS12" s="495"/>
      <c r="AT12" s="495"/>
      <c r="AU12" s="495"/>
      <c r="AV12" s="495"/>
      <c r="AW12" s="495"/>
      <c r="AX12" s="495"/>
      <c r="AY12" s="495"/>
      <c r="AZ12" s="495"/>
      <c r="BA12" s="495"/>
      <c r="BB12" s="495"/>
      <c r="BC12" s="495"/>
      <c r="BD12" s="495"/>
      <c r="BE12" s="495"/>
      <c r="BF12" s="495"/>
      <c r="BG12" s="495"/>
      <c r="BH12" s="495"/>
      <c r="BI12" s="495"/>
      <c r="BJ12" s="495"/>
      <c r="BK12" s="495"/>
      <c r="BL12" s="495"/>
      <c r="BM12" s="495"/>
      <c r="BN12" s="495"/>
      <c r="BO12" s="495"/>
      <c r="BP12" s="495"/>
      <c r="BQ12" s="495"/>
      <c r="BR12" s="495"/>
    </row>
    <row r="13" spans="1:70" s="502" customFormat="1" ht="15" customHeight="1">
      <c r="A13" s="501" t="s">
        <v>121</v>
      </c>
      <c r="B13" s="501" t="s">
        <v>122</v>
      </c>
      <c r="C13" s="501"/>
      <c r="D13" s="501" t="s">
        <v>99</v>
      </c>
      <c r="E13" s="501" t="s">
        <v>100</v>
      </c>
      <c r="F13" s="501" t="s">
        <v>101</v>
      </c>
      <c r="G13" s="501" t="s">
        <v>102</v>
      </c>
      <c r="H13" s="501" t="s">
        <v>103</v>
      </c>
      <c r="I13" s="501" t="s">
        <v>104</v>
      </c>
      <c r="J13" s="495"/>
      <c r="K13" s="496" t="s">
        <v>279</v>
      </c>
      <c r="L13" s="496" t="s">
        <v>280</v>
      </c>
      <c r="M13" s="496" t="s">
        <v>308</v>
      </c>
      <c r="N13" s="496" t="s">
        <v>321</v>
      </c>
      <c r="O13" s="496" t="s">
        <v>321</v>
      </c>
      <c r="P13" s="496" t="s">
        <v>311</v>
      </c>
      <c r="Q13" s="495"/>
      <c r="R13" s="495"/>
      <c r="S13" s="495"/>
      <c r="T13" s="495"/>
      <c r="U13" s="495"/>
      <c r="V13" s="495"/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/>
      <c r="AI13" s="495"/>
      <c r="AJ13" s="495"/>
      <c r="AK13" s="495"/>
      <c r="AL13" s="495"/>
      <c r="AM13" s="495"/>
      <c r="AN13" s="495"/>
      <c r="AO13" s="495"/>
      <c r="AP13" s="495"/>
      <c r="AQ13" s="495"/>
      <c r="AR13" s="495"/>
      <c r="AS13" s="495"/>
      <c r="AT13" s="495"/>
      <c r="AU13" s="495"/>
      <c r="AV13" s="495"/>
      <c r="AW13" s="495"/>
      <c r="AX13" s="495"/>
      <c r="AY13" s="495"/>
      <c r="AZ13" s="495"/>
      <c r="BA13" s="495"/>
      <c r="BB13" s="495"/>
      <c r="BC13" s="495"/>
      <c r="BD13" s="495"/>
      <c r="BE13" s="495"/>
      <c r="BF13" s="495"/>
      <c r="BG13" s="495"/>
      <c r="BH13" s="495"/>
      <c r="BI13" s="495"/>
      <c r="BJ13" s="495"/>
      <c r="BK13" s="495"/>
      <c r="BL13" s="495"/>
      <c r="BM13" s="495"/>
      <c r="BN13" s="495"/>
      <c r="BO13" s="495"/>
      <c r="BP13" s="495"/>
      <c r="BQ13" s="495"/>
      <c r="BR13" s="495"/>
    </row>
    <row r="14" spans="1:70" s="504" customFormat="1" ht="15" customHeight="1">
      <c r="A14" s="503" t="s">
        <v>123</v>
      </c>
      <c r="B14" s="503" t="s">
        <v>124</v>
      </c>
      <c r="C14" s="503"/>
      <c r="D14" s="503" t="s">
        <v>125</v>
      </c>
      <c r="E14" s="503" t="s">
        <v>126</v>
      </c>
      <c r="F14" s="503" t="s">
        <v>127</v>
      </c>
      <c r="G14" s="503" t="s">
        <v>128</v>
      </c>
      <c r="H14" s="503" t="s">
        <v>129</v>
      </c>
      <c r="I14" s="503" t="s">
        <v>130</v>
      </c>
      <c r="J14" s="495"/>
      <c r="K14" s="496" t="s">
        <v>272</v>
      </c>
      <c r="L14" s="496" t="s">
        <v>322</v>
      </c>
      <c r="M14" s="496" t="s">
        <v>308</v>
      </c>
      <c r="N14" s="496" t="s">
        <v>323</v>
      </c>
      <c r="O14" s="496" t="s">
        <v>324</v>
      </c>
      <c r="P14" s="496" t="s">
        <v>311</v>
      </c>
      <c r="Q14" s="495"/>
      <c r="R14" s="495"/>
      <c r="S14" s="495"/>
      <c r="T14" s="495"/>
      <c r="U14" s="495"/>
      <c r="V14" s="495"/>
      <c r="W14" s="495"/>
      <c r="X14" s="495"/>
      <c r="Y14" s="495"/>
      <c r="Z14" s="495"/>
      <c r="AA14" s="495"/>
      <c r="AB14" s="495"/>
      <c r="AC14" s="495"/>
      <c r="AD14" s="495"/>
      <c r="AE14" s="495"/>
      <c r="AF14" s="495"/>
      <c r="AG14" s="495"/>
      <c r="AH14" s="495"/>
      <c r="AI14" s="495"/>
      <c r="AJ14" s="495"/>
      <c r="AK14" s="495"/>
      <c r="AL14" s="495"/>
      <c r="AM14" s="495"/>
      <c r="AN14" s="495"/>
      <c r="AO14" s="495"/>
      <c r="AP14" s="495"/>
      <c r="AQ14" s="495"/>
      <c r="AR14" s="495"/>
      <c r="AS14" s="495"/>
      <c r="AT14" s="495"/>
      <c r="AU14" s="495"/>
      <c r="AV14" s="495"/>
      <c r="AW14" s="495"/>
      <c r="AX14" s="495"/>
      <c r="AY14" s="495"/>
      <c r="AZ14" s="495"/>
      <c r="BA14" s="495"/>
      <c r="BB14" s="495"/>
      <c r="BC14" s="495"/>
      <c r="BD14" s="495"/>
      <c r="BE14" s="495"/>
      <c r="BF14" s="495"/>
      <c r="BG14" s="495"/>
      <c r="BH14" s="495"/>
      <c r="BI14" s="495"/>
      <c r="BJ14" s="495"/>
      <c r="BK14" s="495"/>
      <c r="BL14" s="495"/>
      <c r="BM14" s="495"/>
      <c r="BN14" s="495"/>
      <c r="BO14" s="495"/>
      <c r="BP14" s="495"/>
      <c r="BQ14" s="495"/>
      <c r="BR14" s="495"/>
    </row>
    <row r="15" spans="1:70" s="506" customFormat="1" ht="15" customHeight="1">
      <c r="A15" s="505" t="s">
        <v>131</v>
      </c>
      <c r="B15" s="505" t="s">
        <v>132</v>
      </c>
      <c r="C15" s="505"/>
      <c r="D15" s="505" t="s">
        <v>133</v>
      </c>
      <c r="E15" s="505" t="s">
        <v>134</v>
      </c>
      <c r="F15" s="505" t="s">
        <v>135</v>
      </c>
      <c r="G15" s="505" t="s">
        <v>136</v>
      </c>
      <c r="H15" s="505" t="s">
        <v>137</v>
      </c>
      <c r="I15" s="505" t="s">
        <v>138</v>
      </c>
      <c r="J15" s="495"/>
      <c r="K15" s="496" t="s">
        <v>213</v>
      </c>
      <c r="L15" s="496" t="s">
        <v>282</v>
      </c>
      <c r="M15" s="496" t="s">
        <v>308</v>
      </c>
      <c r="N15" s="496" t="s">
        <v>309</v>
      </c>
      <c r="O15" s="496" t="s">
        <v>321</v>
      </c>
      <c r="P15" s="496" t="s">
        <v>311</v>
      </c>
      <c r="Q15" s="495"/>
      <c r="R15" s="495"/>
      <c r="S15" s="495"/>
      <c r="T15" s="495"/>
      <c r="U15" s="495"/>
      <c r="V15" s="495"/>
      <c r="W15" s="495"/>
      <c r="X15" s="495"/>
      <c r="Y15" s="495"/>
      <c r="Z15" s="495"/>
      <c r="AA15" s="495"/>
      <c r="AB15" s="495"/>
      <c r="AC15" s="495"/>
      <c r="AD15" s="495"/>
      <c r="AE15" s="495"/>
      <c r="AF15" s="495"/>
      <c r="AG15" s="495"/>
      <c r="AH15" s="495"/>
      <c r="AI15" s="495"/>
      <c r="AJ15" s="495"/>
      <c r="AK15" s="495"/>
      <c r="AL15" s="495"/>
      <c r="AM15" s="495"/>
      <c r="AN15" s="495"/>
      <c r="AO15" s="495"/>
      <c r="AP15" s="495"/>
      <c r="AQ15" s="495"/>
      <c r="AR15" s="495"/>
      <c r="AS15" s="495"/>
      <c r="AT15" s="495"/>
      <c r="AU15" s="495"/>
      <c r="AV15" s="495"/>
      <c r="AW15" s="495"/>
      <c r="AX15" s="495"/>
      <c r="AY15" s="495"/>
      <c r="AZ15" s="495"/>
      <c r="BA15" s="495"/>
      <c r="BB15" s="495"/>
      <c r="BC15" s="495"/>
      <c r="BD15" s="495"/>
      <c r="BE15" s="495"/>
      <c r="BF15" s="495"/>
      <c r="BG15" s="495"/>
      <c r="BH15" s="495"/>
      <c r="BI15" s="495"/>
      <c r="BJ15" s="495"/>
      <c r="BK15" s="495"/>
      <c r="BL15" s="495"/>
      <c r="BM15" s="495"/>
      <c r="BN15" s="495"/>
      <c r="BO15" s="495"/>
      <c r="BP15" s="495"/>
      <c r="BQ15" s="495"/>
      <c r="BR15" s="495"/>
    </row>
    <row r="16" spans="1:70" s="506" customFormat="1" ht="15" customHeight="1">
      <c r="A16" s="505" t="s">
        <v>139</v>
      </c>
      <c r="B16" s="505" t="s">
        <v>140</v>
      </c>
      <c r="C16" s="505"/>
      <c r="D16" s="505" t="s">
        <v>141</v>
      </c>
      <c r="E16" s="505" t="s">
        <v>142</v>
      </c>
      <c r="F16" s="505" t="s">
        <v>143</v>
      </c>
      <c r="G16" s="505" t="s">
        <v>144</v>
      </c>
      <c r="H16" s="505" t="s">
        <v>145</v>
      </c>
      <c r="I16" s="505" t="s">
        <v>146</v>
      </c>
      <c r="J16" s="495"/>
      <c r="K16" s="496" t="s">
        <v>196</v>
      </c>
      <c r="L16" s="496" t="s">
        <v>281</v>
      </c>
      <c r="M16" s="496" t="s">
        <v>308</v>
      </c>
      <c r="N16" s="496" t="s">
        <v>309</v>
      </c>
      <c r="O16" s="496" t="s">
        <v>310</v>
      </c>
      <c r="P16" s="496" t="s">
        <v>311</v>
      </c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495"/>
      <c r="AH16" s="495"/>
      <c r="AI16" s="495"/>
      <c r="AJ16" s="495"/>
      <c r="AK16" s="495"/>
      <c r="AL16" s="495"/>
      <c r="AM16" s="495"/>
      <c r="AN16" s="495"/>
      <c r="AO16" s="495"/>
      <c r="AP16" s="495"/>
      <c r="AQ16" s="495"/>
      <c r="AR16" s="495"/>
      <c r="AS16" s="495"/>
      <c r="AT16" s="495"/>
      <c r="AU16" s="495"/>
      <c r="AV16" s="495"/>
      <c r="AW16" s="495"/>
      <c r="AX16" s="495"/>
      <c r="AY16" s="495"/>
      <c r="AZ16" s="495"/>
      <c r="BA16" s="495"/>
      <c r="BB16" s="495"/>
      <c r="BC16" s="495"/>
      <c r="BD16" s="495"/>
      <c r="BE16" s="495"/>
      <c r="BF16" s="495"/>
      <c r="BG16" s="495"/>
      <c r="BH16" s="495"/>
      <c r="BI16" s="495"/>
      <c r="BJ16" s="495"/>
      <c r="BK16" s="495"/>
      <c r="BL16" s="495"/>
      <c r="BM16" s="495"/>
      <c r="BN16" s="495"/>
      <c r="BO16" s="495"/>
      <c r="BP16" s="495"/>
      <c r="BQ16" s="495"/>
      <c r="BR16" s="495"/>
    </row>
    <row r="17" spans="1:70" s="506" customFormat="1" ht="15" customHeight="1">
      <c r="A17" s="505" t="s">
        <v>147</v>
      </c>
      <c r="B17" s="505" t="s">
        <v>148</v>
      </c>
      <c r="C17" s="505"/>
      <c r="D17" s="505" t="s">
        <v>149</v>
      </c>
      <c r="E17" s="505" t="s">
        <v>150</v>
      </c>
      <c r="F17" s="505" t="s">
        <v>151</v>
      </c>
      <c r="G17" s="505" t="s">
        <v>152</v>
      </c>
      <c r="H17" s="505" t="s">
        <v>151</v>
      </c>
      <c r="I17" s="505" t="s">
        <v>153</v>
      </c>
      <c r="J17" s="495"/>
      <c r="K17" s="496" t="s">
        <v>263</v>
      </c>
      <c r="L17" s="496" t="s">
        <v>325</v>
      </c>
      <c r="M17" s="496" t="s">
        <v>308</v>
      </c>
      <c r="N17" s="496" t="s">
        <v>321</v>
      </c>
      <c r="O17" s="496" t="s">
        <v>321</v>
      </c>
      <c r="P17" s="496" t="s">
        <v>311</v>
      </c>
      <c r="Q17" s="495"/>
      <c r="R17" s="495"/>
      <c r="S17" s="495"/>
      <c r="T17" s="495"/>
      <c r="U17" s="495"/>
      <c r="V17" s="495"/>
      <c r="W17" s="495"/>
      <c r="X17" s="495"/>
      <c r="Y17" s="495"/>
      <c r="Z17" s="495"/>
      <c r="AA17" s="495"/>
      <c r="AB17" s="495"/>
      <c r="AC17" s="495"/>
      <c r="AD17" s="495"/>
      <c r="AE17" s="495"/>
      <c r="AF17" s="495"/>
      <c r="AG17" s="495"/>
      <c r="AH17" s="495"/>
      <c r="AI17" s="495"/>
      <c r="AJ17" s="495"/>
      <c r="AK17" s="495"/>
      <c r="AL17" s="495"/>
      <c r="AM17" s="495"/>
      <c r="AN17" s="495"/>
      <c r="AO17" s="495"/>
      <c r="AP17" s="495"/>
      <c r="AQ17" s="495"/>
      <c r="AR17" s="495"/>
      <c r="AS17" s="495"/>
      <c r="AT17" s="495"/>
      <c r="AU17" s="495"/>
      <c r="AV17" s="495"/>
      <c r="AW17" s="495"/>
      <c r="AX17" s="495"/>
      <c r="AY17" s="495"/>
      <c r="AZ17" s="495"/>
      <c r="BA17" s="495"/>
      <c r="BB17" s="495"/>
      <c r="BC17" s="495"/>
      <c r="BD17" s="495"/>
      <c r="BE17" s="495"/>
      <c r="BF17" s="495"/>
      <c r="BG17" s="495"/>
      <c r="BH17" s="495"/>
      <c r="BI17" s="495"/>
      <c r="BJ17" s="495"/>
      <c r="BK17" s="495"/>
      <c r="BL17" s="495"/>
      <c r="BM17" s="495"/>
      <c r="BN17" s="495"/>
      <c r="BO17" s="495"/>
      <c r="BP17" s="495"/>
      <c r="BQ17" s="495"/>
      <c r="BR17" s="495"/>
    </row>
    <row r="18" spans="1:70" s="506" customFormat="1" ht="15" customHeight="1">
      <c r="A18" s="505" t="s">
        <v>154</v>
      </c>
      <c r="B18" s="505" t="s">
        <v>155</v>
      </c>
      <c r="C18" s="505"/>
      <c r="D18" s="505" t="s">
        <v>156</v>
      </c>
      <c r="E18" s="505" t="s">
        <v>157</v>
      </c>
      <c r="F18" s="505" t="s">
        <v>158</v>
      </c>
      <c r="G18" s="505" t="s">
        <v>159</v>
      </c>
      <c r="H18" s="505" t="s">
        <v>160</v>
      </c>
      <c r="I18" s="505" t="s">
        <v>161</v>
      </c>
      <c r="J18" s="495"/>
      <c r="K18" s="496" t="s">
        <v>268</v>
      </c>
      <c r="L18" s="496" t="s">
        <v>269</v>
      </c>
      <c r="M18" s="496" t="s">
        <v>308</v>
      </c>
      <c r="N18" s="496" t="s">
        <v>323</v>
      </c>
      <c r="O18" s="496" t="s">
        <v>324</v>
      </c>
      <c r="P18" s="496" t="s">
        <v>311</v>
      </c>
      <c r="Q18" s="495"/>
      <c r="R18" s="495"/>
      <c r="S18" s="495"/>
      <c r="T18" s="495"/>
      <c r="U18" s="495"/>
      <c r="V18" s="495"/>
      <c r="W18" s="495"/>
      <c r="X18" s="495"/>
      <c r="Y18" s="495"/>
      <c r="Z18" s="495"/>
      <c r="AA18" s="495"/>
      <c r="AB18" s="495"/>
      <c r="AC18" s="495"/>
      <c r="AD18" s="495"/>
      <c r="AE18" s="495"/>
      <c r="AF18" s="495"/>
      <c r="AG18" s="495"/>
      <c r="AH18" s="495"/>
      <c r="AI18" s="495"/>
      <c r="AJ18" s="495"/>
      <c r="AK18" s="495"/>
      <c r="AL18" s="495"/>
      <c r="AM18" s="495"/>
      <c r="AN18" s="495"/>
      <c r="AO18" s="495"/>
      <c r="AP18" s="495"/>
      <c r="AQ18" s="495"/>
      <c r="AR18" s="495"/>
      <c r="AS18" s="495"/>
      <c r="AT18" s="495"/>
      <c r="AU18" s="495"/>
      <c r="AV18" s="495"/>
      <c r="AW18" s="495"/>
      <c r="AX18" s="495"/>
      <c r="AY18" s="495"/>
      <c r="AZ18" s="495"/>
      <c r="BA18" s="495"/>
      <c r="BB18" s="495"/>
      <c r="BC18" s="495"/>
      <c r="BD18" s="495"/>
      <c r="BE18" s="495"/>
      <c r="BF18" s="495"/>
      <c r="BG18" s="495"/>
      <c r="BH18" s="495"/>
      <c r="BI18" s="495"/>
      <c r="BJ18" s="495"/>
      <c r="BK18" s="495"/>
      <c r="BL18" s="495"/>
      <c r="BM18" s="495"/>
      <c r="BN18" s="495"/>
      <c r="BO18" s="495"/>
      <c r="BP18" s="495"/>
      <c r="BQ18" s="495"/>
      <c r="BR18" s="495"/>
    </row>
    <row r="19" spans="1:70" s="506" customFormat="1" ht="15" customHeight="1">
      <c r="A19" s="505" t="s">
        <v>162</v>
      </c>
      <c r="B19" s="505" t="s">
        <v>163</v>
      </c>
      <c r="C19" s="505"/>
      <c r="D19" s="505" t="s">
        <v>141</v>
      </c>
      <c r="E19" s="505" t="s">
        <v>142</v>
      </c>
      <c r="F19" s="505" t="s">
        <v>143</v>
      </c>
      <c r="G19" s="505" t="s">
        <v>144</v>
      </c>
      <c r="H19" s="505" t="s">
        <v>145</v>
      </c>
      <c r="I19" s="505" t="s">
        <v>146</v>
      </c>
      <c r="J19" s="495"/>
      <c r="K19" s="496" t="s">
        <v>270</v>
      </c>
      <c r="L19" s="496" t="s">
        <v>271</v>
      </c>
      <c r="M19" s="496" t="s">
        <v>308</v>
      </c>
      <c r="N19" s="496" t="s">
        <v>321</v>
      </c>
      <c r="O19" s="496" t="s">
        <v>324</v>
      </c>
      <c r="P19" s="496" t="s">
        <v>311</v>
      </c>
      <c r="Q19" s="495"/>
      <c r="R19" s="495"/>
      <c r="S19" s="495"/>
      <c r="T19" s="495"/>
      <c r="U19" s="495"/>
      <c r="V19" s="495"/>
      <c r="W19" s="495"/>
      <c r="X19" s="495"/>
      <c r="Y19" s="495"/>
      <c r="Z19" s="495"/>
      <c r="AA19" s="495"/>
      <c r="AB19" s="495"/>
      <c r="AC19" s="495"/>
      <c r="AD19" s="495"/>
      <c r="AE19" s="495"/>
      <c r="AF19" s="495"/>
      <c r="AG19" s="495"/>
      <c r="AH19" s="495"/>
      <c r="AI19" s="495"/>
      <c r="AJ19" s="495"/>
      <c r="AK19" s="495"/>
      <c r="AL19" s="495"/>
      <c r="AM19" s="495"/>
      <c r="AN19" s="495"/>
      <c r="AO19" s="495"/>
      <c r="AP19" s="495"/>
      <c r="AQ19" s="495"/>
      <c r="AR19" s="495"/>
      <c r="AS19" s="495"/>
      <c r="AT19" s="495"/>
      <c r="AU19" s="495"/>
      <c r="AV19" s="495"/>
      <c r="AW19" s="495"/>
      <c r="AX19" s="495"/>
      <c r="AY19" s="495"/>
      <c r="AZ19" s="495"/>
      <c r="BA19" s="495"/>
      <c r="BB19" s="495"/>
      <c r="BC19" s="495"/>
      <c r="BD19" s="495"/>
      <c r="BE19" s="495"/>
      <c r="BF19" s="495"/>
      <c r="BG19" s="495"/>
      <c r="BH19" s="495"/>
      <c r="BI19" s="495"/>
      <c r="BJ19" s="495"/>
      <c r="BK19" s="495"/>
      <c r="BL19" s="495"/>
      <c r="BM19" s="495"/>
      <c r="BN19" s="495"/>
      <c r="BO19" s="495"/>
      <c r="BP19" s="495"/>
      <c r="BQ19" s="495"/>
      <c r="BR19" s="495"/>
    </row>
    <row r="20" spans="1:70" s="506" customFormat="1" ht="15" customHeight="1">
      <c r="A20" s="505" t="s">
        <v>164</v>
      </c>
      <c r="B20" s="505" t="s">
        <v>165</v>
      </c>
      <c r="C20" s="505"/>
      <c r="D20" s="505" t="s">
        <v>166</v>
      </c>
      <c r="E20" s="505" t="s">
        <v>167</v>
      </c>
      <c r="F20" s="505" t="s">
        <v>168</v>
      </c>
      <c r="G20" s="505" t="s">
        <v>168</v>
      </c>
      <c r="H20" s="505" t="s">
        <v>169</v>
      </c>
      <c r="I20" s="505" t="s">
        <v>169</v>
      </c>
      <c r="J20" s="495"/>
      <c r="K20" s="496" t="s">
        <v>149</v>
      </c>
      <c r="L20" s="496" t="s">
        <v>265</v>
      </c>
      <c r="M20" s="496" t="s">
        <v>308</v>
      </c>
      <c r="N20" s="496" t="s">
        <v>323</v>
      </c>
      <c r="O20" s="496" t="s">
        <v>324</v>
      </c>
      <c r="P20" s="496" t="s">
        <v>311</v>
      </c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5"/>
      <c r="AM20" s="495"/>
      <c r="AN20" s="495"/>
      <c r="AO20" s="495"/>
      <c r="AP20" s="495"/>
      <c r="AQ20" s="495"/>
      <c r="AR20" s="495"/>
      <c r="AS20" s="495"/>
      <c r="AT20" s="495"/>
      <c r="AU20" s="495"/>
      <c r="AV20" s="495"/>
      <c r="AW20" s="495"/>
      <c r="AX20" s="495"/>
      <c r="AY20" s="495"/>
      <c r="AZ20" s="495"/>
      <c r="BA20" s="495"/>
      <c r="BB20" s="495"/>
      <c r="BC20" s="495"/>
      <c r="BD20" s="495"/>
      <c r="BE20" s="495"/>
      <c r="BF20" s="495"/>
      <c r="BG20" s="495"/>
      <c r="BH20" s="495"/>
      <c r="BI20" s="495"/>
      <c r="BJ20" s="495"/>
      <c r="BK20" s="495"/>
      <c r="BL20" s="495"/>
      <c r="BM20" s="495"/>
      <c r="BN20" s="495"/>
      <c r="BO20" s="495"/>
      <c r="BP20" s="495"/>
      <c r="BQ20" s="495"/>
      <c r="BR20" s="495"/>
    </row>
    <row r="21" spans="1:70" s="506" customFormat="1" ht="15" customHeight="1">
      <c r="A21" s="505" t="s">
        <v>170</v>
      </c>
      <c r="B21" s="505" t="s">
        <v>171</v>
      </c>
      <c r="C21" s="505"/>
      <c r="D21" s="505" t="s">
        <v>166</v>
      </c>
      <c r="E21" s="505" t="s">
        <v>167</v>
      </c>
      <c r="F21" s="505" t="s">
        <v>168</v>
      </c>
      <c r="G21" s="505" t="s">
        <v>168</v>
      </c>
      <c r="H21" s="505" t="s">
        <v>169</v>
      </c>
      <c r="I21" s="505" t="s">
        <v>169</v>
      </c>
      <c r="J21" s="495"/>
      <c r="K21" s="496" t="s">
        <v>266</v>
      </c>
      <c r="L21" s="496" t="s">
        <v>267</v>
      </c>
      <c r="M21" s="496" t="s">
        <v>308</v>
      </c>
      <c r="N21" s="496" t="s">
        <v>321</v>
      </c>
      <c r="O21" s="496" t="s">
        <v>324</v>
      </c>
      <c r="P21" s="496" t="s">
        <v>311</v>
      </c>
      <c r="Q21" s="495"/>
      <c r="R21" s="495"/>
      <c r="S21" s="495"/>
      <c r="T21" s="495"/>
      <c r="U21" s="495"/>
      <c r="V21" s="495"/>
      <c r="W21" s="495"/>
      <c r="X21" s="495"/>
      <c r="Y21" s="495"/>
      <c r="Z21" s="495"/>
      <c r="AA21" s="495"/>
      <c r="AB21" s="495"/>
      <c r="AC21" s="495"/>
      <c r="AD21" s="495"/>
      <c r="AE21" s="495"/>
      <c r="AF21" s="495"/>
      <c r="AG21" s="495"/>
      <c r="AH21" s="495"/>
      <c r="AI21" s="495"/>
      <c r="AJ21" s="495"/>
      <c r="AK21" s="495"/>
      <c r="AL21" s="495"/>
      <c r="AM21" s="495"/>
      <c r="AN21" s="495"/>
      <c r="AO21" s="495"/>
      <c r="AP21" s="495"/>
      <c r="AQ21" s="495"/>
      <c r="AR21" s="495"/>
      <c r="AS21" s="495"/>
      <c r="AT21" s="495"/>
      <c r="AU21" s="495"/>
      <c r="AV21" s="495"/>
      <c r="AW21" s="495"/>
      <c r="AX21" s="495"/>
      <c r="AY21" s="495"/>
      <c r="AZ21" s="495"/>
      <c r="BA21" s="495"/>
      <c r="BB21" s="495"/>
      <c r="BC21" s="495"/>
      <c r="BD21" s="495"/>
      <c r="BE21" s="495"/>
      <c r="BF21" s="495"/>
      <c r="BG21" s="495"/>
      <c r="BH21" s="495"/>
      <c r="BI21" s="495"/>
      <c r="BJ21" s="495"/>
      <c r="BK21" s="495"/>
      <c r="BL21" s="495"/>
      <c r="BM21" s="495"/>
      <c r="BN21" s="495"/>
      <c r="BO21" s="495"/>
      <c r="BP21" s="495"/>
      <c r="BQ21" s="495"/>
      <c r="BR21" s="495"/>
    </row>
    <row r="22" spans="1:70" s="506" customFormat="1" ht="15" customHeight="1">
      <c r="A22" s="505" t="s">
        <v>172</v>
      </c>
      <c r="B22" s="505" t="s">
        <v>173</v>
      </c>
      <c r="C22" s="505"/>
      <c r="D22" s="505" t="s">
        <v>166</v>
      </c>
      <c r="E22" s="505" t="s">
        <v>167</v>
      </c>
      <c r="F22" s="505" t="s">
        <v>168</v>
      </c>
      <c r="G22" s="505" t="s">
        <v>168</v>
      </c>
      <c r="H22" s="505" t="s">
        <v>169</v>
      </c>
      <c r="I22" s="505" t="s">
        <v>169</v>
      </c>
      <c r="J22" s="495"/>
      <c r="K22" s="496" t="s">
        <v>178</v>
      </c>
      <c r="L22" s="496" t="s">
        <v>275</v>
      </c>
      <c r="M22" s="496" t="s">
        <v>308</v>
      </c>
      <c r="N22" s="496" t="s">
        <v>321</v>
      </c>
      <c r="O22" s="496" t="s">
        <v>310</v>
      </c>
      <c r="P22" s="496" t="s">
        <v>311</v>
      </c>
      <c r="Q22" s="495"/>
      <c r="R22" s="495"/>
      <c r="S22" s="495"/>
      <c r="T22" s="495"/>
      <c r="U22" s="495"/>
      <c r="V22" s="495"/>
      <c r="W22" s="495"/>
      <c r="X22" s="495"/>
      <c r="Y22" s="495"/>
      <c r="Z22" s="495"/>
      <c r="AA22" s="495"/>
      <c r="AB22" s="495"/>
      <c r="AC22" s="495"/>
      <c r="AD22" s="495"/>
      <c r="AE22" s="495"/>
      <c r="AF22" s="495"/>
      <c r="AG22" s="495"/>
      <c r="AH22" s="495"/>
      <c r="AI22" s="495"/>
      <c r="AJ22" s="495"/>
      <c r="AK22" s="495"/>
      <c r="AL22" s="495"/>
      <c r="AM22" s="495"/>
      <c r="AN22" s="495"/>
      <c r="AO22" s="495"/>
      <c r="AP22" s="495"/>
      <c r="AQ22" s="495"/>
      <c r="AR22" s="495"/>
      <c r="AS22" s="495"/>
      <c r="AT22" s="495"/>
      <c r="AU22" s="495"/>
      <c r="AV22" s="495"/>
      <c r="AW22" s="495"/>
      <c r="AX22" s="495"/>
      <c r="AY22" s="495"/>
      <c r="AZ22" s="495"/>
      <c r="BA22" s="495"/>
      <c r="BB22" s="495"/>
      <c r="BC22" s="495"/>
      <c r="BD22" s="495"/>
      <c r="BE22" s="495"/>
      <c r="BF22" s="495"/>
      <c r="BG22" s="495"/>
      <c r="BH22" s="495"/>
      <c r="BI22" s="495"/>
      <c r="BJ22" s="495"/>
      <c r="BK22" s="495"/>
      <c r="BL22" s="495"/>
      <c r="BM22" s="495"/>
      <c r="BN22" s="495"/>
      <c r="BO22" s="495"/>
      <c r="BP22" s="495"/>
      <c r="BQ22" s="495"/>
      <c r="BR22" s="495"/>
    </row>
    <row r="23" spans="1:70" s="506" customFormat="1" ht="15" customHeight="1">
      <c r="A23" s="505" t="s">
        <v>174</v>
      </c>
      <c r="B23" s="505" t="s">
        <v>175</v>
      </c>
      <c r="C23" s="505"/>
      <c r="D23" s="505" t="s">
        <v>166</v>
      </c>
      <c r="E23" s="505" t="s">
        <v>167</v>
      </c>
      <c r="F23" s="505" t="s">
        <v>168</v>
      </c>
      <c r="G23" s="505" t="s">
        <v>168</v>
      </c>
      <c r="H23" s="505" t="s">
        <v>169</v>
      </c>
      <c r="I23" s="505" t="s">
        <v>169</v>
      </c>
      <c r="J23" s="495"/>
      <c r="K23" s="496" t="s">
        <v>141</v>
      </c>
      <c r="L23" s="496" t="s">
        <v>274</v>
      </c>
      <c r="M23" s="496" t="s">
        <v>308</v>
      </c>
      <c r="N23" s="496" t="s">
        <v>321</v>
      </c>
      <c r="O23" s="496" t="s">
        <v>326</v>
      </c>
      <c r="P23" s="496" t="s">
        <v>311</v>
      </c>
      <c r="Q23" s="495"/>
      <c r="R23" s="495"/>
      <c r="S23" s="495"/>
      <c r="T23" s="495"/>
      <c r="U23" s="495"/>
      <c r="V23" s="495"/>
      <c r="W23" s="495"/>
      <c r="X23" s="495"/>
      <c r="Y23" s="495"/>
      <c r="Z23" s="495"/>
      <c r="AA23" s="495"/>
      <c r="AB23" s="495"/>
      <c r="AC23" s="495"/>
      <c r="AD23" s="495"/>
      <c r="AE23" s="495"/>
      <c r="AF23" s="495"/>
      <c r="AG23" s="495"/>
      <c r="AH23" s="495"/>
      <c r="AI23" s="495"/>
      <c r="AJ23" s="495"/>
      <c r="AK23" s="495"/>
      <c r="AL23" s="495"/>
      <c r="AM23" s="495"/>
      <c r="AN23" s="495"/>
      <c r="AO23" s="495"/>
      <c r="AP23" s="495"/>
      <c r="AQ23" s="495"/>
      <c r="AR23" s="495"/>
      <c r="AS23" s="495"/>
      <c r="AT23" s="495"/>
      <c r="AU23" s="495"/>
      <c r="AV23" s="495"/>
      <c r="AW23" s="495"/>
      <c r="AX23" s="495"/>
      <c r="AY23" s="495"/>
      <c r="AZ23" s="495"/>
      <c r="BA23" s="495"/>
      <c r="BB23" s="495"/>
      <c r="BC23" s="495"/>
      <c r="BD23" s="495"/>
      <c r="BE23" s="495"/>
      <c r="BF23" s="495"/>
      <c r="BG23" s="495"/>
      <c r="BH23" s="495"/>
      <c r="BI23" s="495"/>
      <c r="BJ23" s="495"/>
      <c r="BK23" s="495"/>
      <c r="BL23" s="495"/>
      <c r="BM23" s="495"/>
      <c r="BN23" s="495"/>
      <c r="BO23" s="495"/>
      <c r="BP23" s="495"/>
      <c r="BQ23" s="495"/>
      <c r="BR23" s="495"/>
    </row>
    <row r="24" spans="1:70" s="508" customFormat="1" ht="15" customHeight="1">
      <c r="A24" s="507" t="s">
        <v>176</v>
      </c>
      <c r="B24" s="507" t="s">
        <v>177</v>
      </c>
      <c r="C24" s="507"/>
      <c r="D24" s="507" t="s">
        <v>178</v>
      </c>
      <c r="E24" s="507" t="s">
        <v>179</v>
      </c>
      <c r="F24" s="507" t="s">
        <v>180</v>
      </c>
      <c r="G24" s="507" t="s">
        <v>181</v>
      </c>
      <c r="H24" s="507" t="s">
        <v>182</v>
      </c>
      <c r="I24" s="507" t="s">
        <v>183</v>
      </c>
      <c r="J24" s="495"/>
      <c r="K24" s="496" t="s">
        <v>186</v>
      </c>
      <c r="L24" s="496" t="s">
        <v>276</v>
      </c>
      <c r="M24" s="496" t="s">
        <v>308</v>
      </c>
      <c r="N24" s="496" t="s">
        <v>321</v>
      </c>
      <c r="O24" s="496" t="s">
        <v>324</v>
      </c>
      <c r="P24" s="496" t="s">
        <v>311</v>
      </c>
      <c r="Q24" s="495"/>
      <c r="R24" s="495"/>
      <c r="S24" s="495"/>
      <c r="T24" s="495"/>
      <c r="U24" s="495"/>
      <c r="V24" s="495"/>
      <c r="W24" s="495"/>
      <c r="X24" s="495"/>
      <c r="Y24" s="495"/>
      <c r="Z24" s="495"/>
      <c r="AA24" s="495"/>
      <c r="AB24" s="495"/>
      <c r="AC24" s="495"/>
      <c r="AD24" s="495"/>
      <c r="AE24" s="495"/>
      <c r="AF24" s="495"/>
      <c r="AG24" s="495"/>
      <c r="AH24" s="495"/>
      <c r="AI24" s="495"/>
      <c r="AJ24" s="495"/>
      <c r="AK24" s="495"/>
      <c r="AL24" s="495"/>
      <c r="AM24" s="495"/>
      <c r="AN24" s="495"/>
      <c r="AO24" s="495"/>
      <c r="AP24" s="495"/>
      <c r="AQ24" s="495"/>
      <c r="AR24" s="495"/>
      <c r="AS24" s="495"/>
      <c r="AT24" s="495"/>
      <c r="AU24" s="495"/>
      <c r="AV24" s="495"/>
      <c r="AW24" s="495"/>
      <c r="AX24" s="495"/>
      <c r="AY24" s="495"/>
      <c r="AZ24" s="495"/>
      <c r="BA24" s="495"/>
      <c r="BB24" s="495"/>
      <c r="BC24" s="495"/>
      <c r="BD24" s="495"/>
      <c r="BE24" s="495"/>
      <c r="BF24" s="495"/>
      <c r="BG24" s="495"/>
      <c r="BH24" s="495"/>
      <c r="BI24" s="495"/>
      <c r="BJ24" s="495"/>
      <c r="BK24" s="495"/>
      <c r="BL24" s="495"/>
      <c r="BM24" s="495"/>
      <c r="BN24" s="495"/>
      <c r="BO24" s="495"/>
      <c r="BP24" s="495"/>
      <c r="BQ24" s="495"/>
      <c r="BR24" s="495"/>
    </row>
    <row r="25" spans="1:70" s="508" customFormat="1" ht="15" customHeight="1">
      <c r="A25" s="507" t="s">
        <v>184</v>
      </c>
      <c r="B25" s="507" t="s">
        <v>185</v>
      </c>
      <c r="C25" s="507"/>
      <c r="D25" s="507" t="s">
        <v>186</v>
      </c>
      <c r="E25" s="507" t="s">
        <v>187</v>
      </c>
      <c r="F25" s="507" t="s">
        <v>188</v>
      </c>
      <c r="G25" s="507" t="s">
        <v>189</v>
      </c>
      <c r="H25" s="507" t="s">
        <v>190</v>
      </c>
      <c r="I25" s="507" t="s">
        <v>191</v>
      </c>
      <c r="J25" s="495"/>
      <c r="K25" s="496" t="s">
        <v>225</v>
      </c>
      <c r="L25" s="496" t="s">
        <v>327</v>
      </c>
      <c r="M25" s="496" t="s">
        <v>308</v>
      </c>
      <c r="N25" s="496" t="s">
        <v>309</v>
      </c>
      <c r="O25" s="496" t="s">
        <v>310</v>
      </c>
      <c r="P25" s="496" t="s">
        <v>311</v>
      </c>
      <c r="Q25" s="495"/>
      <c r="R25" s="495"/>
      <c r="S25" s="495"/>
      <c r="T25" s="495"/>
      <c r="U25" s="495"/>
      <c r="V25" s="495"/>
      <c r="W25" s="495"/>
      <c r="X25" s="495"/>
      <c r="Y25" s="495"/>
      <c r="Z25" s="495"/>
      <c r="AA25" s="495"/>
      <c r="AB25" s="495"/>
      <c r="AC25" s="495"/>
      <c r="AD25" s="495"/>
      <c r="AE25" s="495"/>
      <c r="AF25" s="495"/>
      <c r="AG25" s="495"/>
      <c r="AH25" s="495"/>
      <c r="AI25" s="495"/>
      <c r="AJ25" s="495"/>
      <c r="AK25" s="495"/>
      <c r="AL25" s="495"/>
      <c r="AM25" s="495"/>
      <c r="AN25" s="495"/>
      <c r="AO25" s="495"/>
      <c r="AP25" s="495"/>
      <c r="AQ25" s="495"/>
      <c r="AR25" s="495"/>
      <c r="AS25" s="495"/>
      <c r="AT25" s="495"/>
      <c r="AU25" s="495"/>
      <c r="AV25" s="495"/>
      <c r="AW25" s="495"/>
      <c r="AX25" s="495"/>
      <c r="AY25" s="495"/>
      <c r="AZ25" s="495"/>
      <c r="BA25" s="495"/>
      <c r="BB25" s="495"/>
      <c r="BC25" s="495"/>
      <c r="BD25" s="495"/>
      <c r="BE25" s="495"/>
      <c r="BF25" s="495"/>
      <c r="BG25" s="495"/>
      <c r="BH25" s="495"/>
      <c r="BI25" s="495"/>
      <c r="BJ25" s="495"/>
      <c r="BK25" s="495"/>
      <c r="BL25" s="495"/>
      <c r="BM25" s="495"/>
      <c r="BN25" s="495"/>
      <c r="BO25" s="495"/>
      <c r="BP25" s="495"/>
      <c r="BQ25" s="495"/>
      <c r="BR25" s="495"/>
    </row>
    <row r="26" spans="1:70" s="508" customFormat="1" ht="15" customHeight="1">
      <c r="A26" s="507" t="s">
        <v>192</v>
      </c>
      <c r="B26" s="507" t="s">
        <v>193</v>
      </c>
      <c r="C26" s="507"/>
      <c r="D26" s="507" t="s">
        <v>186</v>
      </c>
      <c r="E26" s="507" t="s">
        <v>187</v>
      </c>
      <c r="F26" s="507" t="s">
        <v>188</v>
      </c>
      <c r="G26" s="507" t="s">
        <v>189</v>
      </c>
      <c r="H26" s="507" t="s">
        <v>190</v>
      </c>
      <c r="I26" s="507" t="s">
        <v>191</v>
      </c>
      <c r="J26" s="495"/>
      <c r="K26" s="496" t="s">
        <v>115</v>
      </c>
      <c r="L26" s="496" t="s">
        <v>116</v>
      </c>
      <c r="M26" s="496" t="s">
        <v>308</v>
      </c>
      <c r="N26" s="496" t="s">
        <v>328</v>
      </c>
      <c r="O26" s="496" t="s">
        <v>326</v>
      </c>
      <c r="P26" s="496" t="s">
        <v>311</v>
      </c>
      <c r="Q26" s="495"/>
      <c r="R26" s="495"/>
      <c r="S26" s="495"/>
      <c r="T26" s="495"/>
      <c r="U26" s="495"/>
      <c r="V26" s="495"/>
      <c r="W26" s="495"/>
      <c r="X26" s="495"/>
      <c r="Y26" s="495"/>
      <c r="Z26" s="495"/>
      <c r="AA26" s="495"/>
      <c r="AB26" s="495"/>
      <c r="AC26" s="495"/>
      <c r="AD26" s="495"/>
      <c r="AE26" s="495"/>
      <c r="AF26" s="495"/>
      <c r="AG26" s="495"/>
      <c r="AH26" s="495"/>
      <c r="AI26" s="495"/>
      <c r="AJ26" s="495"/>
      <c r="AK26" s="495"/>
      <c r="AL26" s="495"/>
      <c r="AM26" s="495"/>
      <c r="AN26" s="495"/>
      <c r="AO26" s="495"/>
      <c r="AP26" s="495"/>
      <c r="AQ26" s="495"/>
      <c r="AR26" s="495"/>
      <c r="AS26" s="495"/>
      <c r="AT26" s="495"/>
      <c r="AU26" s="495"/>
      <c r="AV26" s="495"/>
      <c r="AW26" s="495"/>
      <c r="AX26" s="495"/>
      <c r="AY26" s="495"/>
      <c r="AZ26" s="495"/>
      <c r="BA26" s="495"/>
      <c r="BB26" s="495"/>
      <c r="BC26" s="495"/>
      <c r="BD26" s="495"/>
      <c r="BE26" s="495"/>
      <c r="BF26" s="495"/>
      <c r="BG26" s="495"/>
      <c r="BH26" s="495"/>
      <c r="BI26" s="495"/>
      <c r="BJ26" s="495"/>
      <c r="BK26" s="495"/>
      <c r="BL26" s="495"/>
      <c r="BM26" s="495"/>
      <c r="BN26" s="495"/>
      <c r="BO26" s="495"/>
      <c r="BP26" s="495"/>
      <c r="BQ26" s="495"/>
      <c r="BR26" s="495"/>
    </row>
    <row r="27" spans="1:70" s="508" customFormat="1" ht="15" customHeight="1">
      <c r="A27" s="507" t="s">
        <v>194</v>
      </c>
      <c r="B27" s="507" t="s">
        <v>195</v>
      </c>
      <c r="C27" s="507"/>
      <c r="D27" s="507" t="s">
        <v>196</v>
      </c>
      <c r="E27" s="507" t="s">
        <v>197</v>
      </c>
      <c r="F27" s="507" t="s">
        <v>198</v>
      </c>
      <c r="G27" s="507" t="s">
        <v>199</v>
      </c>
      <c r="H27" s="507" t="s">
        <v>200</v>
      </c>
      <c r="I27" s="507" t="s">
        <v>201</v>
      </c>
      <c r="J27" s="495"/>
      <c r="K27" s="496" t="s">
        <v>109</v>
      </c>
      <c r="L27" s="496" t="s">
        <v>110</v>
      </c>
      <c r="M27" s="496" t="s">
        <v>308</v>
      </c>
      <c r="N27" s="496" t="s">
        <v>328</v>
      </c>
      <c r="O27" s="496" t="s">
        <v>326</v>
      </c>
      <c r="P27" s="496" t="s">
        <v>311</v>
      </c>
      <c r="Q27" s="495"/>
      <c r="R27" s="495"/>
      <c r="S27" s="495"/>
      <c r="T27" s="495"/>
      <c r="U27" s="495"/>
      <c r="V27" s="495"/>
      <c r="W27" s="495"/>
      <c r="X27" s="495"/>
      <c r="Y27" s="495"/>
      <c r="Z27" s="495"/>
      <c r="AA27" s="495"/>
      <c r="AB27" s="495"/>
      <c r="AC27" s="495"/>
      <c r="AD27" s="495"/>
      <c r="AE27" s="495"/>
      <c r="AF27" s="495"/>
      <c r="AG27" s="495"/>
      <c r="AH27" s="495"/>
      <c r="AI27" s="495"/>
      <c r="AJ27" s="495"/>
      <c r="AK27" s="495"/>
      <c r="AL27" s="495"/>
      <c r="AM27" s="495"/>
      <c r="AN27" s="495"/>
      <c r="AO27" s="495"/>
      <c r="AP27" s="495"/>
      <c r="AQ27" s="495"/>
      <c r="AR27" s="495"/>
      <c r="AS27" s="495"/>
      <c r="AT27" s="495"/>
      <c r="AU27" s="495"/>
      <c r="AV27" s="495"/>
      <c r="AW27" s="495"/>
      <c r="AX27" s="495"/>
      <c r="AY27" s="495"/>
      <c r="AZ27" s="495"/>
      <c r="BA27" s="495"/>
      <c r="BB27" s="495"/>
      <c r="BC27" s="495"/>
      <c r="BD27" s="495"/>
      <c r="BE27" s="495"/>
      <c r="BF27" s="495"/>
      <c r="BG27" s="495"/>
      <c r="BH27" s="495"/>
      <c r="BI27" s="495"/>
      <c r="BJ27" s="495"/>
      <c r="BK27" s="495"/>
      <c r="BL27" s="495"/>
      <c r="BM27" s="495"/>
      <c r="BN27" s="495"/>
      <c r="BO27" s="495"/>
      <c r="BP27" s="495"/>
      <c r="BQ27" s="495"/>
      <c r="BR27" s="495"/>
    </row>
    <row r="28" spans="1:70" s="508" customFormat="1" ht="15" customHeight="1">
      <c r="A28" s="507" t="s">
        <v>202</v>
      </c>
      <c r="B28" s="507" t="s">
        <v>203</v>
      </c>
      <c r="C28" s="507"/>
      <c r="D28" s="507" t="s">
        <v>196</v>
      </c>
      <c r="E28" s="507" t="s">
        <v>197</v>
      </c>
      <c r="F28" s="507" t="s">
        <v>198</v>
      </c>
      <c r="G28" s="507" t="s">
        <v>199</v>
      </c>
      <c r="H28" s="507" t="s">
        <v>200</v>
      </c>
      <c r="I28" s="507" t="s">
        <v>201</v>
      </c>
      <c r="J28" s="495"/>
      <c r="K28" s="496" t="s">
        <v>111</v>
      </c>
      <c r="L28" s="496" t="s">
        <v>112</v>
      </c>
      <c r="M28" s="496" t="s">
        <v>308</v>
      </c>
      <c r="N28" s="496" t="s">
        <v>328</v>
      </c>
      <c r="O28" s="496" t="s">
        <v>326</v>
      </c>
      <c r="P28" s="496" t="s">
        <v>311</v>
      </c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495"/>
      <c r="AH28" s="495"/>
      <c r="AI28" s="495"/>
      <c r="AJ28" s="495"/>
      <c r="AK28" s="495"/>
      <c r="AL28" s="495"/>
      <c r="AM28" s="495"/>
      <c r="AN28" s="495"/>
      <c r="AO28" s="495"/>
      <c r="AP28" s="495"/>
      <c r="AQ28" s="495"/>
      <c r="AR28" s="495"/>
      <c r="AS28" s="495"/>
      <c r="AT28" s="495"/>
      <c r="AU28" s="495"/>
      <c r="AV28" s="495"/>
      <c r="AW28" s="495"/>
      <c r="AX28" s="495"/>
      <c r="AY28" s="495"/>
      <c r="AZ28" s="495"/>
      <c r="BA28" s="495"/>
      <c r="BB28" s="495"/>
      <c r="BC28" s="495"/>
      <c r="BD28" s="495"/>
      <c r="BE28" s="495"/>
      <c r="BF28" s="495"/>
      <c r="BG28" s="495"/>
      <c r="BH28" s="495"/>
      <c r="BI28" s="495"/>
      <c r="BJ28" s="495"/>
      <c r="BK28" s="495"/>
      <c r="BL28" s="495"/>
      <c r="BM28" s="495"/>
      <c r="BN28" s="495"/>
      <c r="BO28" s="495"/>
      <c r="BP28" s="495"/>
      <c r="BQ28" s="495"/>
      <c r="BR28" s="495"/>
    </row>
    <row r="29" spans="1:70" s="508" customFormat="1" ht="15" customHeight="1">
      <c r="A29" s="507" t="s">
        <v>204</v>
      </c>
      <c r="B29" s="507" t="s">
        <v>205</v>
      </c>
      <c r="C29" s="507"/>
      <c r="D29" s="507" t="s">
        <v>206</v>
      </c>
      <c r="E29" s="507" t="s">
        <v>207</v>
      </c>
      <c r="F29" s="507" t="s">
        <v>208</v>
      </c>
      <c r="G29" s="507" t="s">
        <v>209</v>
      </c>
      <c r="H29" s="507" t="s">
        <v>210</v>
      </c>
      <c r="I29" s="507" t="s">
        <v>211</v>
      </c>
      <c r="J29" s="495"/>
      <c r="K29" s="496" t="s">
        <v>113</v>
      </c>
      <c r="L29" s="496" t="s">
        <v>114</v>
      </c>
      <c r="M29" s="496" t="s">
        <v>308</v>
      </c>
      <c r="N29" s="496" t="s">
        <v>328</v>
      </c>
      <c r="O29" s="496" t="s">
        <v>326</v>
      </c>
      <c r="P29" s="496" t="s">
        <v>311</v>
      </c>
      <c r="Q29" s="495"/>
      <c r="R29" s="495"/>
      <c r="S29" s="495"/>
      <c r="T29" s="495"/>
      <c r="U29" s="495"/>
      <c r="V29" s="495"/>
      <c r="W29" s="495"/>
      <c r="X29" s="495"/>
      <c r="Y29" s="495"/>
      <c r="Z29" s="495"/>
      <c r="AA29" s="495"/>
      <c r="AB29" s="495"/>
      <c r="AC29" s="495"/>
      <c r="AD29" s="495"/>
      <c r="AE29" s="495"/>
      <c r="AF29" s="495"/>
      <c r="AG29" s="495"/>
      <c r="AH29" s="495"/>
      <c r="AI29" s="495"/>
      <c r="AJ29" s="495"/>
      <c r="AK29" s="495"/>
      <c r="AL29" s="495"/>
      <c r="AM29" s="495"/>
      <c r="AN29" s="495"/>
      <c r="AO29" s="495"/>
      <c r="AP29" s="495"/>
      <c r="AQ29" s="495"/>
      <c r="AR29" s="495"/>
      <c r="AS29" s="495"/>
      <c r="AT29" s="495"/>
      <c r="AU29" s="495"/>
      <c r="AV29" s="495"/>
      <c r="AW29" s="495"/>
      <c r="AX29" s="495"/>
      <c r="AY29" s="495"/>
      <c r="AZ29" s="495"/>
      <c r="BA29" s="495"/>
      <c r="BB29" s="495"/>
      <c r="BC29" s="495"/>
      <c r="BD29" s="495"/>
      <c r="BE29" s="495"/>
      <c r="BF29" s="495"/>
      <c r="BG29" s="495"/>
      <c r="BH29" s="495"/>
      <c r="BI29" s="495"/>
      <c r="BJ29" s="495"/>
      <c r="BK29" s="495"/>
      <c r="BL29" s="495"/>
      <c r="BM29" s="495"/>
      <c r="BN29" s="495"/>
      <c r="BO29" s="495"/>
      <c r="BP29" s="495"/>
      <c r="BQ29" s="495"/>
      <c r="BR29" s="495"/>
    </row>
    <row r="30" spans="1:70" s="508" customFormat="1" ht="15" customHeight="1">
      <c r="A30" s="507" t="s">
        <v>206</v>
      </c>
      <c r="B30" s="507" t="s">
        <v>212</v>
      </c>
      <c r="C30" s="507"/>
      <c r="D30" s="507" t="s">
        <v>213</v>
      </c>
      <c r="E30" s="507" t="s">
        <v>214</v>
      </c>
      <c r="F30" s="507" t="s">
        <v>208</v>
      </c>
      <c r="G30" s="507" t="s">
        <v>209</v>
      </c>
      <c r="H30" s="507" t="s">
        <v>210</v>
      </c>
      <c r="I30" s="507" t="s">
        <v>211</v>
      </c>
      <c r="J30" s="495"/>
      <c r="K30" s="496" t="s">
        <v>121</v>
      </c>
      <c r="L30" s="496" t="s">
        <v>329</v>
      </c>
      <c r="M30" s="496" t="s">
        <v>308</v>
      </c>
      <c r="N30" s="496" t="s">
        <v>328</v>
      </c>
      <c r="O30" s="496" t="s">
        <v>326</v>
      </c>
      <c r="P30" s="496" t="s">
        <v>311</v>
      </c>
      <c r="Q30" s="495"/>
      <c r="R30" s="495"/>
      <c r="S30" s="495"/>
      <c r="T30" s="495"/>
      <c r="U30" s="495"/>
      <c r="V30" s="495"/>
      <c r="W30" s="495"/>
      <c r="X30" s="495"/>
      <c r="Y30" s="495"/>
      <c r="Z30" s="495"/>
      <c r="AA30" s="495"/>
      <c r="AB30" s="495"/>
      <c r="AC30" s="495"/>
      <c r="AD30" s="495"/>
      <c r="AE30" s="495"/>
      <c r="AF30" s="495"/>
      <c r="AG30" s="495"/>
      <c r="AH30" s="495"/>
      <c r="AI30" s="495"/>
      <c r="AJ30" s="495"/>
      <c r="AK30" s="495"/>
      <c r="AL30" s="495"/>
      <c r="AM30" s="495"/>
      <c r="AN30" s="495"/>
      <c r="AO30" s="495"/>
      <c r="AP30" s="495"/>
      <c r="AQ30" s="495"/>
      <c r="AR30" s="495"/>
      <c r="AS30" s="495"/>
      <c r="AT30" s="495"/>
      <c r="AU30" s="495"/>
      <c r="AV30" s="495"/>
      <c r="AW30" s="495"/>
      <c r="AX30" s="495"/>
      <c r="AY30" s="495"/>
      <c r="AZ30" s="495"/>
      <c r="BA30" s="495"/>
      <c r="BB30" s="495"/>
      <c r="BC30" s="495"/>
      <c r="BD30" s="495"/>
      <c r="BE30" s="495"/>
      <c r="BF30" s="495"/>
      <c r="BG30" s="495"/>
      <c r="BH30" s="495"/>
      <c r="BI30" s="495"/>
      <c r="BJ30" s="495"/>
      <c r="BK30" s="495"/>
      <c r="BL30" s="495"/>
      <c r="BM30" s="495"/>
      <c r="BN30" s="495"/>
      <c r="BO30" s="495"/>
      <c r="BP30" s="495"/>
      <c r="BQ30" s="495"/>
      <c r="BR30" s="495"/>
    </row>
    <row r="31" spans="1:70" ht="15" customHeight="1">
      <c r="A31" s="507" t="s">
        <v>125</v>
      </c>
      <c r="B31" s="507" t="s">
        <v>298</v>
      </c>
      <c r="C31" s="507"/>
      <c r="D31" s="507" t="s">
        <v>178</v>
      </c>
      <c r="E31" s="507" t="s">
        <v>179</v>
      </c>
      <c r="F31" s="507" t="s">
        <v>180</v>
      </c>
      <c r="G31" s="507" t="s">
        <v>181</v>
      </c>
      <c r="H31" s="507" t="s">
        <v>182</v>
      </c>
      <c r="I31" s="507" t="s">
        <v>183</v>
      </c>
      <c r="K31" s="496" t="s">
        <v>123</v>
      </c>
      <c r="L31" s="496" t="s">
        <v>124</v>
      </c>
      <c r="M31" s="496" t="s">
        <v>308</v>
      </c>
      <c r="N31" s="496" t="s">
        <v>328</v>
      </c>
      <c r="O31" s="496" t="s">
        <v>326</v>
      </c>
      <c r="P31" s="496" t="s">
        <v>311</v>
      </c>
    </row>
    <row r="32" spans="1:70" ht="15" customHeight="1">
      <c r="A32" s="503" t="s">
        <v>215</v>
      </c>
      <c r="B32" s="503" t="s">
        <v>216</v>
      </c>
      <c r="C32" s="503"/>
      <c r="D32" s="503" t="s">
        <v>178</v>
      </c>
      <c r="E32" s="503" t="s">
        <v>179</v>
      </c>
      <c r="F32" s="503" t="s">
        <v>180</v>
      </c>
      <c r="G32" s="503" t="s">
        <v>181</v>
      </c>
      <c r="H32" s="503" t="s">
        <v>182</v>
      </c>
      <c r="I32" s="503" t="s">
        <v>183</v>
      </c>
      <c r="K32" s="496" t="s">
        <v>119</v>
      </c>
      <c r="L32" s="496" t="s">
        <v>120</v>
      </c>
      <c r="M32" s="496" t="s">
        <v>308</v>
      </c>
      <c r="N32" s="496" t="s">
        <v>328</v>
      </c>
      <c r="O32" s="496" t="s">
        <v>326</v>
      </c>
      <c r="P32" s="496" t="s">
        <v>311</v>
      </c>
    </row>
    <row r="33" spans="1:70" s="510" customFormat="1" ht="15" customHeight="1">
      <c r="A33" s="509" t="s">
        <v>166</v>
      </c>
      <c r="B33" s="509" t="s">
        <v>217</v>
      </c>
      <c r="C33" s="509"/>
      <c r="D33" s="509" t="s">
        <v>184</v>
      </c>
      <c r="E33" s="509" t="s">
        <v>218</v>
      </c>
      <c r="F33" s="509" t="s">
        <v>219</v>
      </c>
      <c r="G33" s="509" t="s">
        <v>220</v>
      </c>
      <c r="H33" s="509" t="s">
        <v>221</v>
      </c>
      <c r="I33" s="509" t="s">
        <v>222</v>
      </c>
      <c r="J33" s="495"/>
      <c r="K33" s="496" t="s">
        <v>89</v>
      </c>
      <c r="L33" s="496" t="s">
        <v>90</v>
      </c>
      <c r="M33" s="496" t="s">
        <v>308</v>
      </c>
      <c r="N33" s="496" t="s">
        <v>328</v>
      </c>
      <c r="O33" s="496" t="s">
        <v>326</v>
      </c>
      <c r="P33" s="496" t="s">
        <v>311</v>
      </c>
      <c r="Q33" s="495"/>
      <c r="R33" s="495"/>
      <c r="S33" s="495"/>
      <c r="T33" s="495"/>
      <c r="U33" s="495"/>
      <c r="V33" s="495"/>
      <c r="W33" s="495"/>
      <c r="X33" s="495"/>
      <c r="Y33" s="495"/>
      <c r="Z33" s="495"/>
      <c r="AA33" s="495"/>
      <c r="AB33" s="495"/>
      <c r="AC33" s="495"/>
      <c r="AD33" s="495"/>
      <c r="AE33" s="495"/>
      <c r="AF33" s="495"/>
      <c r="AG33" s="495"/>
      <c r="AH33" s="495"/>
      <c r="AI33" s="495"/>
      <c r="AJ33" s="495"/>
      <c r="AK33" s="495"/>
      <c r="AL33" s="495"/>
      <c r="AM33" s="495"/>
      <c r="AN33" s="495"/>
      <c r="AO33" s="495"/>
      <c r="AP33" s="495"/>
      <c r="AQ33" s="495"/>
      <c r="AR33" s="495"/>
      <c r="AS33" s="495"/>
      <c r="AT33" s="495"/>
      <c r="AU33" s="495"/>
      <c r="AV33" s="495"/>
      <c r="AW33" s="495"/>
      <c r="AX33" s="495"/>
      <c r="AY33" s="495"/>
      <c r="AZ33" s="495"/>
      <c r="BA33" s="495"/>
      <c r="BB33" s="495"/>
      <c r="BC33" s="495"/>
      <c r="BD33" s="495"/>
      <c r="BE33" s="495"/>
      <c r="BF33" s="495"/>
      <c r="BG33" s="495"/>
      <c r="BH33" s="495"/>
      <c r="BI33" s="495"/>
      <c r="BJ33" s="495"/>
      <c r="BK33" s="495"/>
      <c r="BL33" s="495"/>
      <c r="BM33" s="495"/>
      <c r="BN33" s="495"/>
      <c r="BO33" s="495"/>
      <c r="BP33" s="495"/>
      <c r="BQ33" s="495"/>
      <c r="BR33" s="495"/>
    </row>
    <row r="34" spans="1:70" s="510" customFormat="1" ht="15" customHeight="1">
      <c r="A34" s="509" t="s">
        <v>223</v>
      </c>
      <c r="B34" s="509" t="s">
        <v>224</v>
      </c>
      <c r="C34" s="509"/>
      <c r="D34" s="509" t="s">
        <v>225</v>
      </c>
      <c r="E34" s="509" t="s">
        <v>226</v>
      </c>
      <c r="F34" s="509" t="s">
        <v>227</v>
      </c>
      <c r="G34" s="509" t="s">
        <v>228</v>
      </c>
      <c r="H34" s="509" t="s">
        <v>229</v>
      </c>
      <c r="I34" s="509" t="s">
        <v>230</v>
      </c>
      <c r="J34" s="495"/>
      <c r="K34" s="496" t="s">
        <v>105</v>
      </c>
      <c r="L34" s="496" t="s">
        <v>106</v>
      </c>
      <c r="M34" s="496" t="s">
        <v>308</v>
      </c>
      <c r="N34" s="496" t="s">
        <v>328</v>
      </c>
      <c r="O34" s="496" t="s">
        <v>326</v>
      </c>
      <c r="P34" s="496" t="s">
        <v>311</v>
      </c>
      <c r="Q34" s="495"/>
      <c r="R34" s="495"/>
      <c r="S34" s="495"/>
      <c r="T34" s="495"/>
      <c r="U34" s="495"/>
      <c r="V34" s="495"/>
      <c r="W34" s="495"/>
      <c r="X34" s="495"/>
      <c r="Y34" s="495"/>
      <c r="Z34" s="495"/>
      <c r="AA34" s="495"/>
      <c r="AB34" s="495"/>
      <c r="AC34" s="495"/>
      <c r="AD34" s="495"/>
      <c r="AE34" s="495"/>
      <c r="AF34" s="495"/>
      <c r="AG34" s="495"/>
      <c r="AH34" s="495"/>
      <c r="AI34" s="495"/>
      <c r="AJ34" s="495"/>
      <c r="AK34" s="495"/>
      <c r="AL34" s="495"/>
      <c r="AM34" s="495"/>
      <c r="AN34" s="495"/>
      <c r="AO34" s="495"/>
      <c r="AP34" s="495"/>
      <c r="AQ34" s="495"/>
      <c r="AR34" s="495"/>
      <c r="AS34" s="495"/>
      <c r="AT34" s="495"/>
      <c r="AU34" s="495"/>
      <c r="AV34" s="495"/>
      <c r="AW34" s="495"/>
      <c r="AX34" s="495"/>
      <c r="AY34" s="495"/>
      <c r="AZ34" s="495"/>
      <c r="BA34" s="495"/>
      <c r="BB34" s="495"/>
      <c r="BC34" s="495"/>
      <c r="BD34" s="495"/>
      <c r="BE34" s="495"/>
      <c r="BF34" s="495"/>
      <c r="BG34" s="495"/>
      <c r="BH34" s="495"/>
      <c r="BI34" s="495"/>
      <c r="BJ34" s="495"/>
      <c r="BK34" s="495"/>
      <c r="BL34" s="495"/>
      <c r="BM34" s="495"/>
      <c r="BN34" s="495"/>
      <c r="BO34" s="495"/>
      <c r="BP34" s="495"/>
      <c r="BQ34" s="495"/>
      <c r="BR34" s="495"/>
    </row>
    <row r="35" spans="1:70" s="510" customFormat="1" ht="15" customHeight="1">
      <c r="A35" s="509" t="s">
        <v>99</v>
      </c>
      <c r="B35" s="509" t="s">
        <v>231</v>
      </c>
      <c r="C35" s="509"/>
      <c r="D35" s="509" t="s">
        <v>223</v>
      </c>
      <c r="E35" s="509" t="s">
        <v>232</v>
      </c>
      <c r="F35" s="509" t="s">
        <v>233</v>
      </c>
      <c r="G35" s="509" t="s">
        <v>234</v>
      </c>
      <c r="H35" s="509" t="s">
        <v>235</v>
      </c>
      <c r="I35" s="509" t="s">
        <v>236</v>
      </c>
      <c r="J35" s="495"/>
      <c r="K35" s="496" t="s">
        <v>97</v>
      </c>
      <c r="L35" s="496" t="s">
        <v>98</v>
      </c>
      <c r="M35" s="496" t="s">
        <v>308</v>
      </c>
      <c r="N35" s="496" t="s">
        <v>328</v>
      </c>
      <c r="O35" s="496" t="s">
        <v>326</v>
      </c>
      <c r="P35" s="496" t="s">
        <v>311</v>
      </c>
      <c r="Q35" s="495"/>
      <c r="R35" s="495"/>
      <c r="S35" s="495"/>
      <c r="T35" s="495"/>
      <c r="U35" s="495"/>
      <c r="V35" s="495"/>
      <c r="W35" s="495"/>
      <c r="X35" s="495"/>
      <c r="Y35" s="495"/>
      <c r="Z35" s="495"/>
      <c r="AA35" s="495"/>
      <c r="AB35" s="495"/>
      <c r="AC35" s="495"/>
      <c r="AD35" s="495"/>
      <c r="AE35" s="495"/>
      <c r="AF35" s="495"/>
      <c r="AG35" s="495"/>
      <c r="AH35" s="495"/>
      <c r="AI35" s="495"/>
      <c r="AJ35" s="495"/>
      <c r="AK35" s="495"/>
      <c r="AL35" s="495"/>
      <c r="AM35" s="495"/>
      <c r="AN35" s="495"/>
      <c r="AO35" s="495"/>
      <c r="AP35" s="495"/>
      <c r="AQ35" s="495"/>
      <c r="AR35" s="495"/>
      <c r="AS35" s="495"/>
      <c r="AT35" s="495"/>
      <c r="AU35" s="495"/>
      <c r="AV35" s="495"/>
      <c r="AW35" s="495"/>
      <c r="AX35" s="495"/>
      <c r="AY35" s="495"/>
      <c r="AZ35" s="495"/>
      <c r="BA35" s="495"/>
      <c r="BB35" s="495"/>
      <c r="BC35" s="495"/>
      <c r="BD35" s="495"/>
      <c r="BE35" s="495"/>
      <c r="BF35" s="495"/>
      <c r="BG35" s="495"/>
      <c r="BH35" s="495"/>
      <c r="BI35" s="495"/>
      <c r="BJ35" s="495"/>
      <c r="BK35" s="495"/>
      <c r="BL35" s="495"/>
      <c r="BM35" s="495"/>
      <c r="BN35" s="495"/>
      <c r="BO35" s="495"/>
      <c r="BP35" s="495"/>
      <c r="BQ35" s="495"/>
      <c r="BR35" s="495"/>
    </row>
    <row r="36" spans="1:70" s="510" customFormat="1" ht="15" customHeight="1">
      <c r="A36" s="509" t="s">
        <v>237</v>
      </c>
      <c r="B36" s="509" t="s">
        <v>238</v>
      </c>
      <c r="C36" s="509"/>
      <c r="D36" s="509" t="s">
        <v>194</v>
      </c>
      <c r="E36" s="509" t="s">
        <v>239</v>
      </c>
      <c r="F36" s="509" t="s">
        <v>240</v>
      </c>
      <c r="G36" s="509" t="s">
        <v>241</v>
      </c>
      <c r="H36" s="509" t="s">
        <v>242</v>
      </c>
      <c r="I36" s="509" t="s">
        <v>243</v>
      </c>
      <c r="J36" s="495"/>
      <c r="K36" s="496" t="s">
        <v>107</v>
      </c>
      <c r="L36" s="496" t="s">
        <v>330</v>
      </c>
      <c r="M36" s="496" t="s">
        <v>308</v>
      </c>
      <c r="N36" s="496" t="s">
        <v>328</v>
      </c>
      <c r="O36" s="496" t="s">
        <v>326</v>
      </c>
      <c r="P36" s="496" t="s">
        <v>311</v>
      </c>
      <c r="Q36" s="495"/>
      <c r="R36" s="495"/>
      <c r="S36" s="495"/>
      <c r="T36" s="495"/>
      <c r="U36" s="495"/>
      <c r="V36" s="495"/>
      <c r="W36" s="495"/>
      <c r="X36" s="495"/>
      <c r="Y36" s="495"/>
      <c r="Z36" s="495"/>
      <c r="AA36" s="495"/>
      <c r="AB36" s="495"/>
      <c r="AC36" s="495"/>
      <c r="AD36" s="495"/>
      <c r="AE36" s="495"/>
      <c r="AF36" s="495"/>
      <c r="AG36" s="495"/>
      <c r="AH36" s="495"/>
      <c r="AI36" s="495"/>
      <c r="AJ36" s="495"/>
      <c r="AK36" s="495"/>
      <c r="AL36" s="495"/>
      <c r="AM36" s="495"/>
      <c r="AN36" s="495"/>
      <c r="AO36" s="495"/>
      <c r="AP36" s="495"/>
      <c r="AQ36" s="495"/>
      <c r="AR36" s="495"/>
      <c r="AS36" s="495"/>
      <c r="AT36" s="495"/>
      <c r="AU36" s="495"/>
      <c r="AV36" s="495"/>
      <c r="AW36" s="495"/>
      <c r="AX36" s="495"/>
      <c r="AY36" s="495"/>
      <c r="AZ36" s="495"/>
      <c r="BA36" s="495"/>
      <c r="BB36" s="495"/>
      <c r="BC36" s="495"/>
      <c r="BD36" s="495"/>
      <c r="BE36" s="495"/>
      <c r="BF36" s="495"/>
      <c r="BG36" s="495"/>
      <c r="BH36" s="495"/>
      <c r="BI36" s="495"/>
      <c r="BJ36" s="495"/>
      <c r="BK36" s="495"/>
      <c r="BL36" s="495"/>
      <c r="BM36" s="495"/>
      <c r="BN36" s="495"/>
      <c r="BO36" s="495"/>
      <c r="BP36" s="495"/>
      <c r="BQ36" s="495"/>
      <c r="BR36" s="495"/>
    </row>
    <row r="37" spans="1:70" s="510" customFormat="1" ht="15" customHeight="1">
      <c r="A37" s="509" t="s">
        <v>244</v>
      </c>
      <c r="B37" s="509" t="s">
        <v>245</v>
      </c>
      <c r="C37" s="509"/>
      <c r="D37" s="509" t="s">
        <v>246</v>
      </c>
      <c r="E37" s="509" t="s">
        <v>247</v>
      </c>
      <c r="F37" s="509" t="s">
        <v>248</v>
      </c>
      <c r="G37" s="509" t="s">
        <v>241</v>
      </c>
      <c r="H37" s="509" t="s">
        <v>249</v>
      </c>
      <c r="I37" s="509" t="s">
        <v>243</v>
      </c>
      <c r="J37" s="495"/>
      <c r="K37" s="496" t="s">
        <v>117</v>
      </c>
      <c r="L37" s="496" t="s">
        <v>118</v>
      </c>
      <c r="M37" s="496" t="s">
        <v>308</v>
      </c>
      <c r="N37" s="496" t="s">
        <v>328</v>
      </c>
      <c r="O37" s="496" t="s">
        <v>326</v>
      </c>
      <c r="P37" s="496" t="s">
        <v>311</v>
      </c>
      <c r="Q37" s="495"/>
      <c r="R37" s="495"/>
      <c r="S37" s="495"/>
      <c r="T37" s="495"/>
      <c r="U37" s="495"/>
      <c r="V37" s="495"/>
      <c r="W37" s="495"/>
      <c r="X37" s="495"/>
      <c r="Y37" s="495"/>
      <c r="Z37" s="495"/>
      <c r="AA37" s="495"/>
      <c r="AB37" s="495"/>
      <c r="AC37" s="495"/>
      <c r="AD37" s="495"/>
      <c r="AE37" s="495"/>
      <c r="AF37" s="495"/>
      <c r="AG37" s="495"/>
      <c r="AH37" s="495"/>
      <c r="AI37" s="495"/>
      <c r="AJ37" s="495"/>
      <c r="AK37" s="495"/>
      <c r="AL37" s="495"/>
      <c r="AM37" s="495"/>
      <c r="AN37" s="495"/>
      <c r="AO37" s="495"/>
      <c r="AP37" s="495"/>
      <c r="AQ37" s="495"/>
      <c r="AR37" s="495"/>
      <c r="AS37" s="495"/>
      <c r="AT37" s="495"/>
      <c r="AU37" s="495"/>
      <c r="AV37" s="495"/>
      <c r="AW37" s="495"/>
      <c r="AX37" s="495"/>
      <c r="AY37" s="495"/>
      <c r="AZ37" s="495"/>
      <c r="BA37" s="495"/>
      <c r="BB37" s="495"/>
      <c r="BC37" s="495"/>
      <c r="BD37" s="495"/>
      <c r="BE37" s="495"/>
      <c r="BF37" s="495"/>
      <c r="BG37" s="495"/>
      <c r="BH37" s="495"/>
      <c r="BI37" s="495"/>
      <c r="BJ37" s="495"/>
      <c r="BK37" s="495"/>
      <c r="BL37" s="495"/>
      <c r="BM37" s="495"/>
      <c r="BN37" s="495"/>
      <c r="BO37" s="495"/>
      <c r="BP37" s="495"/>
      <c r="BQ37" s="495"/>
      <c r="BR37" s="495"/>
    </row>
    <row r="38" spans="1:70" s="510" customFormat="1" ht="15" customHeight="1">
      <c r="A38" s="509" t="s">
        <v>250</v>
      </c>
      <c r="B38" s="509" t="s">
        <v>251</v>
      </c>
      <c r="C38" s="509"/>
      <c r="D38" s="509" t="s">
        <v>176</v>
      </c>
      <c r="E38" s="509" t="s">
        <v>252</v>
      </c>
      <c r="F38" s="509" t="s">
        <v>253</v>
      </c>
      <c r="G38" s="509" t="s">
        <v>241</v>
      </c>
      <c r="H38" s="509" t="s">
        <v>254</v>
      </c>
      <c r="I38" s="509" t="s">
        <v>243</v>
      </c>
      <c r="J38" s="495"/>
      <c r="K38" s="496" t="s">
        <v>237</v>
      </c>
      <c r="L38" s="496" t="s">
        <v>238</v>
      </c>
      <c r="M38" s="496" t="s">
        <v>308</v>
      </c>
      <c r="N38" s="496" t="s">
        <v>309</v>
      </c>
      <c r="O38" s="496" t="s">
        <v>331</v>
      </c>
      <c r="P38" s="496" t="s">
        <v>311</v>
      </c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495"/>
      <c r="AH38" s="495"/>
      <c r="AI38" s="495"/>
      <c r="AJ38" s="495"/>
      <c r="AK38" s="495"/>
      <c r="AL38" s="495"/>
      <c r="AM38" s="495"/>
      <c r="AN38" s="495"/>
      <c r="AO38" s="495"/>
      <c r="AP38" s="495"/>
      <c r="AQ38" s="495"/>
      <c r="AR38" s="495"/>
      <c r="AS38" s="495"/>
      <c r="AT38" s="495"/>
      <c r="AU38" s="495"/>
      <c r="AV38" s="495"/>
      <c r="AW38" s="495"/>
      <c r="AX38" s="495"/>
      <c r="AY38" s="495"/>
      <c r="AZ38" s="495"/>
      <c r="BA38" s="495"/>
      <c r="BB38" s="495"/>
      <c r="BC38" s="495"/>
      <c r="BD38" s="495"/>
      <c r="BE38" s="495"/>
      <c r="BF38" s="495"/>
      <c r="BG38" s="495"/>
      <c r="BH38" s="495"/>
      <c r="BI38" s="495"/>
      <c r="BJ38" s="495"/>
      <c r="BK38" s="495"/>
      <c r="BL38" s="495"/>
      <c r="BM38" s="495"/>
      <c r="BN38" s="495"/>
      <c r="BO38" s="495"/>
      <c r="BP38" s="495"/>
      <c r="BQ38" s="495"/>
      <c r="BR38" s="495"/>
    </row>
    <row r="39" spans="1:70" s="510" customFormat="1" ht="15" customHeight="1">
      <c r="A39" s="509" t="s">
        <v>255</v>
      </c>
      <c r="B39" s="509" t="s">
        <v>256</v>
      </c>
      <c r="C39" s="509"/>
      <c r="D39" s="509" t="s">
        <v>176</v>
      </c>
      <c r="E39" s="509" t="s">
        <v>252</v>
      </c>
      <c r="F39" s="509" t="s">
        <v>253</v>
      </c>
      <c r="G39" s="509" t="s">
        <v>241</v>
      </c>
      <c r="H39" s="509" t="s">
        <v>254</v>
      </c>
      <c r="I39" s="509" t="s">
        <v>243</v>
      </c>
      <c r="J39" s="495"/>
      <c r="K39" s="496" t="s">
        <v>255</v>
      </c>
      <c r="L39" s="496" t="s">
        <v>256</v>
      </c>
      <c r="M39" s="496" t="s">
        <v>308</v>
      </c>
      <c r="N39" s="496" t="s">
        <v>309</v>
      </c>
      <c r="O39" s="496" t="s">
        <v>331</v>
      </c>
      <c r="P39" s="496" t="s">
        <v>311</v>
      </c>
      <c r="Q39" s="495"/>
      <c r="R39" s="495"/>
      <c r="S39" s="495"/>
      <c r="T39" s="495"/>
      <c r="U39" s="495"/>
      <c r="V39" s="495"/>
      <c r="W39" s="495"/>
      <c r="X39" s="495"/>
      <c r="Y39" s="495"/>
      <c r="Z39" s="495"/>
      <c r="AA39" s="495"/>
      <c r="AB39" s="495"/>
      <c r="AC39" s="495"/>
      <c r="AD39" s="495"/>
      <c r="AE39" s="495"/>
      <c r="AF39" s="495"/>
      <c r="AG39" s="495"/>
      <c r="AH39" s="495"/>
      <c r="AI39" s="495"/>
      <c r="AJ39" s="495"/>
      <c r="AK39" s="495"/>
      <c r="AL39" s="495"/>
      <c r="AM39" s="495"/>
      <c r="AN39" s="495"/>
      <c r="AO39" s="495"/>
      <c r="AP39" s="495"/>
      <c r="AQ39" s="495"/>
      <c r="AR39" s="495"/>
      <c r="AS39" s="495"/>
      <c r="AT39" s="495"/>
      <c r="AU39" s="495"/>
      <c r="AV39" s="495"/>
      <c r="AW39" s="495"/>
      <c r="AX39" s="495"/>
      <c r="AY39" s="495"/>
      <c r="AZ39" s="495"/>
      <c r="BA39" s="495"/>
      <c r="BB39" s="495"/>
      <c r="BC39" s="495"/>
      <c r="BD39" s="495"/>
      <c r="BE39" s="495"/>
      <c r="BF39" s="495"/>
      <c r="BG39" s="495"/>
      <c r="BH39" s="495"/>
      <c r="BI39" s="495"/>
      <c r="BJ39" s="495"/>
      <c r="BK39" s="495"/>
      <c r="BL39" s="495"/>
      <c r="BM39" s="495"/>
      <c r="BN39" s="495"/>
      <c r="BO39" s="495"/>
      <c r="BP39" s="495"/>
      <c r="BQ39" s="495"/>
      <c r="BR39" s="495"/>
    </row>
    <row r="40" spans="1:70" ht="15" customHeight="1">
      <c r="A40" s="511" t="s">
        <v>133</v>
      </c>
      <c r="B40" s="511" t="s">
        <v>257</v>
      </c>
      <c r="C40" s="511"/>
      <c r="D40" s="511" t="s">
        <v>204</v>
      </c>
      <c r="E40" s="511" t="s">
        <v>258</v>
      </c>
      <c r="F40" s="511" t="s">
        <v>259</v>
      </c>
      <c r="G40" s="511" t="s">
        <v>260</v>
      </c>
      <c r="H40" s="511" t="s">
        <v>261</v>
      </c>
      <c r="I40" s="511" t="s">
        <v>262</v>
      </c>
      <c r="K40" s="496" t="s">
        <v>244</v>
      </c>
      <c r="L40" s="496" t="s">
        <v>245</v>
      </c>
      <c r="M40" s="496" t="s">
        <v>308</v>
      </c>
      <c r="N40" s="496" t="s">
        <v>309</v>
      </c>
      <c r="O40" s="496" t="s">
        <v>331</v>
      </c>
      <c r="P40" s="496" t="s">
        <v>311</v>
      </c>
    </row>
    <row r="41" spans="1:70" ht="15" customHeight="1">
      <c r="A41" s="511" t="s">
        <v>263</v>
      </c>
      <c r="B41" s="511" t="s">
        <v>264</v>
      </c>
      <c r="C41" s="511"/>
      <c r="D41" s="511" t="s">
        <v>204</v>
      </c>
      <c r="E41" s="511" t="s">
        <v>258</v>
      </c>
      <c r="F41" s="511" t="s">
        <v>259</v>
      </c>
      <c r="G41" s="511" t="s">
        <v>260</v>
      </c>
      <c r="H41" s="511" t="s">
        <v>261</v>
      </c>
      <c r="I41" s="511" t="s">
        <v>262</v>
      </c>
      <c r="K41" s="496" t="s">
        <v>250</v>
      </c>
      <c r="L41" s="496" t="s">
        <v>251</v>
      </c>
      <c r="M41" s="496" t="s">
        <v>308</v>
      </c>
      <c r="N41" s="496" t="s">
        <v>332</v>
      </c>
      <c r="O41" s="496" t="s">
        <v>331</v>
      </c>
      <c r="P41" s="496" t="s">
        <v>311</v>
      </c>
    </row>
    <row r="42" spans="1:70" ht="15" customHeight="1">
      <c r="A42" s="511" t="s">
        <v>149</v>
      </c>
      <c r="B42" s="511" t="s">
        <v>265</v>
      </c>
      <c r="C42" s="511"/>
      <c r="D42" s="511" t="s">
        <v>204</v>
      </c>
      <c r="E42" s="511" t="s">
        <v>258</v>
      </c>
      <c r="F42" s="511" t="s">
        <v>259</v>
      </c>
      <c r="G42" s="511" t="s">
        <v>260</v>
      </c>
      <c r="H42" s="511" t="s">
        <v>261</v>
      </c>
      <c r="I42" s="511" t="s">
        <v>262</v>
      </c>
      <c r="K42" s="496" t="s">
        <v>299</v>
      </c>
      <c r="L42" s="496" t="s">
        <v>300</v>
      </c>
      <c r="M42" s="496" t="s">
        <v>308</v>
      </c>
      <c r="N42" s="496" t="s">
        <v>309</v>
      </c>
      <c r="O42" s="496" t="s">
        <v>309</v>
      </c>
      <c r="P42" s="496" t="s">
        <v>311</v>
      </c>
    </row>
    <row r="43" spans="1:70" ht="15" customHeight="1">
      <c r="A43" s="511" t="s">
        <v>266</v>
      </c>
      <c r="B43" s="511" t="s">
        <v>267</v>
      </c>
      <c r="C43" s="511"/>
      <c r="D43" s="511" t="s">
        <v>204</v>
      </c>
      <c r="E43" s="511" t="s">
        <v>258</v>
      </c>
      <c r="F43" s="511" t="s">
        <v>259</v>
      </c>
      <c r="G43" s="511" t="s">
        <v>260</v>
      </c>
      <c r="H43" s="511" t="s">
        <v>261</v>
      </c>
      <c r="I43" s="511" t="s">
        <v>262</v>
      </c>
      <c r="K43" s="496" t="s">
        <v>174</v>
      </c>
      <c r="L43" s="496" t="s">
        <v>175</v>
      </c>
      <c r="M43" s="496" t="s">
        <v>308</v>
      </c>
      <c r="N43" s="496" t="s">
        <v>323</v>
      </c>
      <c r="O43" s="496" t="s">
        <v>324</v>
      </c>
      <c r="P43" s="496" t="s">
        <v>311</v>
      </c>
    </row>
    <row r="44" spans="1:70" ht="15" customHeight="1">
      <c r="A44" s="511" t="s">
        <v>268</v>
      </c>
      <c r="B44" s="511" t="s">
        <v>269</v>
      </c>
      <c r="C44" s="511"/>
      <c r="D44" s="511" t="s">
        <v>204</v>
      </c>
      <c r="E44" s="511" t="s">
        <v>258</v>
      </c>
      <c r="F44" s="511" t="s">
        <v>259</v>
      </c>
      <c r="G44" s="511" t="s">
        <v>260</v>
      </c>
      <c r="H44" s="511" t="s">
        <v>261</v>
      </c>
      <c r="I44" s="511" t="s">
        <v>262</v>
      </c>
      <c r="K44" s="496" t="s">
        <v>172</v>
      </c>
      <c r="L44" s="496" t="s">
        <v>173</v>
      </c>
      <c r="M44" s="496" t="s">
        <v>308</v>
      </c>
      <c r="N44" s="496" t="s">
        <v>323</v>
      </c>
      <c r="O44" s="496" t="s">
        <v>324</v>
      </c>
      <c r="P44" s="496" t="s">
        <v>311</v>
      </c>
    </row>
    <row r="45" spans="1:70" ht="15" customHeight="1">
      <c r="A45" s="511" t="s">
        <v>270</v>
      </c>
      <c r="B45" s="511" t="s">
        <v>271</v>
      </c>
      <c r="C45" s="511"/>
      <c r="D45" s="511" t="s">
        <v>204</v>
      </c>
      <c r="E45" s="511" t="s">
        <v>258</v>
      </c>
      <c r="F45" s="511" t="s">
        <v>259</v>
      </c>
      <c r="G45" s="511" t="s">
        <v>260</v>
      </c>
      <c r="H45" s="511" t="s">
        <v>261</v>
      </c>
      <c r="I45" s="511" t="s">
        <v>262</v>
      </c>
      <c r="K45" s="496" t="s">
        <v>170</v>
      </c>
      <c r="L45" s="496" t="s">
        <v>171</v>
      </c>
      <c r="M45" s="496" t="s">
        <v>308</v>
      </c>
      <c r="N45" s="496" t="s">
        <v>323</v>
      </c>
      <c r="O45" s="496" t="s">
        <v>324</v>
      </c>
      <c r="P45" s="496" t="s">
        <v>311</v>
      </c>
    </row>
    <row r="46" spans="1:70" ht="15" customHeight="1">
      <c r="A46" s="511" t="s">
        <v>272</v>
      </c>
      <c r="B46" s="511" t="s">
        <v>273</v>
      </c>
      <c r="C46" s="511"/>
      <c r="D46" s="511" t="s">
        <v>204</v>
      </c>
      <c r="E46" s="511" t="s">
        <v>258</v>
      </c>
      <c r="F46" s="511" t="s">
        <v>259</v>
      </c>
      <c r="G46" s="511" t="s">
        <v>260</v>
      </c>
      <c r="H46" s="511" t="s">
        <v>261</v>
      </c>
      <c r="I46" s="511" t="s">
        <v>262</v>
      </c>
      <c r="K46" s="496" t="s">
        <v>164</v>
      </c>
      <c r="L46" s="496" t="s">
        <v>165</v>
      </c>
      <c r="M46" s="496" t="s">
        <v>308</v>
      </c>
      <c r="N46" s="496" t="s">
        <v>323</v>
      </c>
      <c r="O46" s="496" t="s">
        <v>333</v>
      </c>
      <c r="P46" s="496" t="s">
        <v>311</v>
      </c>
    </row>
    <row r="47" spans="1:70" ht="15" customHeight="1">
      <c r="A47" s="511" t="s">
        <v>141</v>
      </c>
      <c r="B47" s="511" t="s">
        <v>274</v>
      </c>
      <c r="C47" s="511"/>
      <c r="D47" s="511" t="s">
        <v>204</v>
      </c>
      <c r="E47" s="511" t="s">
        <v>258</v>
      </c>
      <c r="F47" s="511" t="s">
        <v>259</v>
      </c>
      <c r="G47" s="511" t="s">
        <v>260</v>
      </c>
      <c r="H47" s="511" t="s">
        <v>261</v>
      </c>
      <c r="I47" s="511" t="s">
        <v>262</v>
      </c>
      <c r="K47" s="496" t="s">
        <v>162</v>
      </c>
      <c r="L47" s="496" t="s">
        <v>163</v>
      </c>
      <c r="M47" s="496" t="s">
        <v>308</v>
      </c>
      <c r="N47" s="496" t="s">
        <v>323</v>
      </c>
      <c r="O47" s="496" t="s">
        <v>324</v>
      </c>
      <c r="P47" s="496" t="s">
        <v>311</v>
      </c>
    </row>
    <row r="48" spans="1:70" ht="15" customHeight="1">
      <c r="A48" s="511" t="s">
        <v>178</v>
      </c>
      <c r="B48" s="511" t="s">
        <v>275</v>
      </c>
      <c r="C48" s="511"/>
      <c r="D48" s="511" t="s">
        <v>204</v>
      </c>
      <c r="E48" s="511" t="s">
        <v>258</v>
      </c>
      <c r="F48" s="511" t="s">
        <v>259</v>
      </c>
      <c r="G48" s="511" t="s">
        <v>260</v>
      </c>
      <c r="H48" s="511" t="s">
        <v>261</v>
      </c>
      <c r="I48" s="511" t="s">
        <v>262</v>
      </c>
      <c r="K48" s="496" t="s">
        <v>139</v>
      </c>
      <c r="L48" s="496" t="s">
        <v>140</v>
      </c>
      <c r="M48" s="496" t="s">
        <v>308</v>
      </c>
      <c r="N48" s="496" t="s">
        <v>323</v>
      </c>
      <c r="O48" s="496" t="s">
        <v>324</v>
      </c>
      <c r="P48" s="496" t="s">
        <v>311</v>
      </c>
    </row>
    <row r="49" spans="1:70" ht="15" customHeight="1">
      <c r="A49" s="511" t="s">
        <v>186</v>
      </c>
      <c r="B49" s="511" t="s">
        <v>276</v>
      </c>
      <c r="C49" s="511"/>
      <c r="D49" s="511" t="s">
        <v>204</v>
      </c>
      <c r="E49" s="511" t="s">
        <v>258</v>
      </c>
      <c r="F49" s="511" t="s">
        <v>259</v>
      </c>
      <c r="G49" s="511" t="s">
        <v>260</v>
      </c>
      <c r="H49" s="511" t="s">
        <v>261</v>
      </c>
      <c r="I49" s="511" t="s">
        <v>262</v>
      </c>
      <c r="K49" s="496" t="s">
        <v>154</v>
      </c>
      <c r="L49" s="496" t="s">
        <v>334</v>
      </c>
      <c r="M49" s="496" t="s">
        <v>308</v>
      </c>
      <c r="N49" s="496" t="s">
        <v>323</v>
      </c>
      <c r="O49" s="496" t="s">
        <v>324</v>
      </c>
      <c r="P49" s="496" t="s">
        <v>311</v>
      </c>
    </row>
    <row r="50" spans="1:70" ht="15" customHeight="1">
      <c r="A50" s="511" t="s">
        <v>225</v>
      </c>
      <c r="B50" s="511" t="s">
        <v>277</v>
      </c>
      <c r="C50" s="511"/>
      <c r="D50" s="511" t="s">
        <v>204</v>
      </c>
      <c r="E50" s="511" t="s">
        <v>258</v>
      </c>
      <c r="F50" s="511" t="s">
        <v>259</v>
      </c>
      <c r="G50" s="511" t="s">
        <v>260</v>
      </c>
      <c r="H50" s="511" t="s">
        <v>261</v>
      </c>
      <c r="I50" s="511" t="s">
        <v>262</v>
      </c>
      <c r="K50" s="496" t="s">
        <v>147</v>
      </c>
      <c r="L50" s="496" t="s">
        <v>335</v>
      </c>
      <c r="M50" s="496" t="s">
        <v>308</v>
      </c>
      <c r="N50" s="496" t="s">
        <v>323</v>
      </c>
      <c r="O50" s="496" t="s">
        <v>324</v>
      </c>
      <c r="P50" s="496" t="s">
        <v>311</v>
      </c>
    </row>
    <row r="51" spans="1:70" ht="15" customHeight="1">
      <c r="A51" s="511" t="s">
        <v>246</v>
      </c>
      <c r="B51" s="511" t="s">
        <v>278</v>
      </c>
      <c r="C51" s="511"/>
      <c r="D51" s="511" t="s">
        <v>204</v>
      </c>
      <c r="E51" s="511" t="s">
        <v>258</v>
      </c>
      <c r="F51" s="511" t="s">
        <v>259</v>
      </c>
      <c r="G51" s="511" t="s">
        <v>260</v>
      </c>
      <c r="H51" s="511" t="s">
        <v>261</v>
      </c>
      <c r="I51" s="511" t="s">
        <v>262</v>
      </c>
      <c r="K51" s="496" t="s">
        <v>131</v>
      </c>
      <c r="L51" s="496" t="s">
        <v>132</v>
      </c>
      <c r="M51" s="496" t="s">
        <v>308</v>
      </c>
      <c r="N51" s="496" t="s">
        <v>323</v>
      </c>
      <c r="O51" s="496" t="s">
        <v>324</v>
      </c>
      <c r="P51" s="496" t="s">
        <v>311</v>
      </c>
    </row>
    <row r="52" spans="1:70" ht="15" customHeight="1">
      <c r="A52" s="511" t="s">
        <v>279</v>
      </c>
      <c r="B52" s="511" t="s">
        <v>280</v>
      </c>
      <c r="C52" s="511"/>
      <c r="D52" s="511" t="s">
        <v>204</v>
      </c>
      <c r="E52" s="511" t="s">
        <v>258</v>
      </c>
      <c r="F52" s="511" t="s">
        <v>259</v>
      </c>
      <c r="G52" s="511" t="s">
        <v>260</v>
      </c>
      <c r="H52" s="511" t="s">
        <v>261</v>
      </c>
      <c r="I52" s="511" t="s">
        <v>262</v>
      </c>
      <c r="K52" s="496" t="s">
        <v>156</v>
      </c>
      <c r="L52" s="496" t="s">
        <v>294</v>
      </c>
      <c r="M52" s="496" t="s">
        <v>308</v>
      </c>
      <c r="N52" s="496" t="s">
        <v>309</v>
      </c>
      <c r="O52" s="496" t="s">
        <v>309</v>
      </c>
      <c r="P52" s="496" t="s">
        <v>311</v>
      </c>
    </row>
    <row r="53" spans="1:70" ht="15" customHeight="1">
      <c r="A53" s="511" t="s">
        <v>196</v>
      </c>
      <c r="B53" s="511" t="s">
        <v>281</v>
      </c>
      <c r="C53" s="511"/>
      <c r="D53" s="511" t="s">
        <v>204</v>
      </c>
      <c r="E53" s="511" t="s">
        <v>258</v>
      </c>
      <c r="F53" s="511" t="s">
        <v>259</v>
      </c>
      <c r="G53" s="511" t="s">
        <v>260</v>
      </c>
      <c r="H53" s="511" t="s">
        <v>261</v>
      </c>
      <c r="I53" s="511" t="s">
        <v>262</v>
      </c>
      <c r="K53" s="496" t="s">
        <v>283</v>
      </c>
      <c r="L53" s="496" t="s">
        <v>284</v>
      </c>
      <c r="M53" s="496" t="s">
        <v>308</v>
      </c>
      <c r="N53" s="496" t="s">
        <v>336</v>
      </c>
      <c r="O53" s="496" t="s">
        <v>336</v>
      </c>
      <c r="P53" s="496" t="s">
        <v>311</v>
      </c>
    </row>
    <row r="54" spans="1:70" ht="15" customHeight="1">
      <c r="A54" s="511" t="s">
        <v>213</v>
      </c>
      <c r="B54" s="511" t="s">
        <v>282</v>
      </c>
      <c r="C54" s="511"/>
      <c r="D54" s="511" t="s">
        <v>204</v>
      </c>
      <c r="E54" s="511" t="s">
        <v>258</v>
      </c>
      <c r="F54" s="511" t="s">
        <v>259</v>
      </c>
      <c r="G54" s="511" t="s">
        <v>260</v>
      </c>
      <c r="H54" s="511" t="s">
        <v>261</v>
      </c>
      <c r="I54" s="511" t="s">
        <v>262</v>
      </c>
      <c r="K54" s="496" t="s">
        <v>292</v>
      </c>
      <c r="L54" s="496" t="s">
        <v>293</v>
      </c>
      <c r="M54" s="496" t="s">
        <v>308</v>
      </c>
      <c r="N54" s="496" t="s">
        <v>336</v>
      </c>
      <c r="O54" s="496" t="s">
        <v>336</v>
      </c>
      <c r="P54" s="496" t="s">
        <v>311</v>
      </c>
    </row>
    <row r="55" spans="1:70" s="513" customFormat="1" ht="15" customHeight="1">
      <c r="A55" s="512" t="s">
        <v>283</v>
      </c>
      <c r="B55" s="512" t="s">
        <v>284</v>
      </c>
      <c r="C55" s="512"/>
      <c r="D55" s="512" t="s">
        <v>283</v>
      </c>
      <c r="E55" s="512" t="s">
        <v>285</v>
      </c>
      <c r="F55" s="512" t="s">
        <v>286</v>
      </c>
      <c r="G55" s="512" t="s">
        <v>287</v>
      </c>
      <c r="H55" s="512" t="s">
        <v>288</v>
      </c>
      <c r="I55" s="512" t="s">
        <v>289</v>
      </c>
      <c r="J55" s="495"/>
      <c r="K55" s="496" t="s">
        <v>290</v>
      </c>
      <c r="L55" s="496" t="s">
        <v>291</v>
      </c>
      <c r="M55" s="496" t="s">
        <v>308</v>
      </c>
      <c r="N55" s="496" t="s">
        <v>336</v>
      </c>
      <c r="O55" s="496" t="s">
        <v>336</v>
      </c>
      <c r="P55" s="496" t="s">
        <v>311</v>
      </c>
      <c r="Q55" s="495"/>
      <c r="R55" s="495"/>
      <c r="S55" s="495"/>
      <c r="T55" s="495"/>
      <c r="U55" s="495"/>
      <c r="V55" s="495"/>
      <c r="W55" s="495"/>
      <c r="X55" s="495"/>
      <c r="Y55" s="495"/>
      <c r="Z55" s="495"/>
      <c r="AA55" s="495"/>
      <c r="AB55" s="495"/>
      <c r="AC55" s="495"/>
      <c r="AD55" s="495"/>
      <c r="AE55" s="495"/>
      <c r="AF55" s="495"/>
      <c r="AG55" s="495"/>
      <c r="AH55" s="495"/>
      <c r="AI55" s="495"/>
      <c r="AJ55" s="495"/>
      <c r="AK55" s="495"/>
      <c r="AL55" s="495"/>
      <c r="AM55" s="495"/>
      <c r="AN55" s="495"/>
      <c r="AO55" s="495"/>
      <c r="AP55" s="495"/>
      <c r="AQ55" s="495"/>
      <c r="AR55" s="495"/>
      <c r="AS55" s="495"/>
      <c r="AT55" s="495"/>
      <c r="AU55" s="495"/>
      <c r="AV55" s="495"/>
      <c r="AW55" s="495"/>
      <c r="AX55" s="495"/>
      <c r="AY55" s="495"/>
      <c r="AZ55" s="495"/>
      <c r="BA55" s="495"/>
      <c r="BB55" s="495"/>
      <c r="BC55" s="495"/>
      <c r="BD55" s="495"/>
      <c r="BE55" s="495"/>
      <c r="BF55" s="495"/>
      <c r="BG55" s="495"/>
      <c r="BH55" s="495"/>
      <c r="BI55" s="495"/>
      <c r="BJ55" s="495"/>
      <c r="BK55" s="495"/>
      <c r="BL55" s="495"/>
      <c r="BM55" s="495"/>
      <c r="BN55" s="495"/>
      <c r="BO55" s="495"/>
      <c r="BP55" s="495"/>
      <c r="BQ55" s="495"/>
      <c r="BR55" s="495"/>
    </row>
    <row r="56" spans="1:70" s="513" customFormat="1" ht="15" customHeight="1">
      <c r="A56" s="512" t="s">
        <v>290</v>
      </c>
      <c r="B56" s="512" t="s">
        <v>291</v>
      </c>
      <c r="C56" s="512"/>
      <c r="D56" s="512" t="s">
        <v>283</v>
      </c>
      <c r="E56" s="512" t="s">
        <v>285</v>
      </c>
      <c r="F56" s="512" t="s">
        <v>286</v>
      </c>
      <c r="G56" s="512" t="s">
        <v>287</v>
      </c>
      <c r="H56" s="512" t="s">
        <v>288</v>
      </c>
      <c r="I56" s="512" t="s">
        <v>289</v>
      </c>
      <c r="J56" s="495"/>
      <c r="K56" s="496" t="s">
        <v>223</v>
      </c>
      <c r="L56" s="496" t="s">
        <v>224</v>
      </c>
      <c r="M56" s="496" t="s">
        <v>308</v>
      </c>
      <c r="N56" s="496" t="s">
        <v>337</v>
      </c>
      <c r="O56" s="496" t="s">
        <v>338</v>
      </c>
      <c r="P56" s="496" t="s">
        <v>311</v>
      </c>
      <c r="Q56" s="495"/>
      <c r="R56" s="495"/>
      <c r="S56" s="495"/>
      <c r="T56" s="495"/>
      <c r="U56" s="495"/>
      <c r="V56" s="495"/>
      <c r="W56" s="495"/>
      <c r="X56" s="495"/>
      <c r="Y56" s="495"/>
      <c r="Z56" s="495"/>
      <c r="AA56" s="495"/>
      <c r="AB56" s="495"/>
      <c r="AC56" s="495"/>
      <c r="AD56" s="495"/>
      <c r="AE56" s="495"/>
      <c r="AF56" s="495"/>
      <c r="AG56" s="495"/>
      <c r="AH56" s="495"/>
      <c r="AI56" s="495"/>
      <c r="AJ56" s="495"/>
      <c r="AK56" s="495"/>
      <c r="AL56" s="495"/>
      <c r="AM56" s="495"/>
      <c r="AN56" s="495"/>
      <c r="AO56" s="495"/>
      <c r="AP56" s="495"/>
      <c r="AQ56" s="495"/>
      <c r="AR56" s="495"/>
      <c r="AS56" s="495"/>
      <c r="AT56" s="495"/>
      <c r="AU56" s="495"/>
      <c r="AV56" s="495"/>
      <c r="AW56" s="495"/>
      <c r="AX56" s="495"/>
      <c r="AY56" s="495"/>
      <c r="AZ56" s="495"/>
      <c r="BA56" s="495"/>
      <c r="BB56" s="495"/>
      <c r="BC56" s="495"/>
      <c r="BD56" s="495"/>
      <c r="BE56" s="495"/>
      <c r="BF56" s="495"/>
      <c r="BG56" s="495"/>
      <c r="BH56" s="495"/>
      <c r="BI56" s="495"/>
      <c r="BJ56" s="495"/>
      <c r="BK56" s="495"/>
      <c r="BL56" s="495"/>
      <c r="BM56" s="495"/>
      <c r="BN56" s="495"/>
      <c r="BO56" s="495"/>
      <c r="BP56" s="495"/>
      <c r="BQ56" s="495"/>
      <c r="BR56" s="495"/>
    </row>
    <row r="57" spans="1:70" s="513" customFormat="1" ht="15" customHeight="1">
      <c r="A57" s="512" t="s">
        <v>292</v>
      </c>
      <c r="B57" s="512" t="s">
        <v>293</v>
      </c>
      <c r="C57" s="512"/>
      <c r="D57" s="512" t="s">
        <v>283</v>
      </c>
      <c r="E57" s="512" t="s">
        <v>285</v>
      </c>
      <c r="F57" s="512" t="s">
        <v>286</v>
      </c>
      <c r="G57" s="512" t="s">
        <v>287</v>
      </c>
      <c r="H57" s="512" t="s">
        <v>288</v>
      </c>
      <c r="I57" s="512" t="s">
        <v>289</v>
      </c>
      <c r="J57" s="495"/>
      <c r="K57" s="496" t="s">
        <v>166</v>
      </c>
      <c r="L57" s="496" t="s">
        <v>217</v>
      </c>
      <c r="M57" s="496" t="s">
        <v>308</v>
      </c>
      <c r="N57" s="496" t="s">
        <v>337</v>
      </c>
      <c r="O57" s="496" t="s">
        <v>338</v>
      </c>
      <c r="P57" s="496" t="s">
        <v>311</v>
      </c>
      <c r="Q57" s="495"/>
      <c r="R57" s="495"/>
      <c r="S57" s="495"/>
      <c r="T57" s="495"/>
      <c r="U57" s="495"/>
      <c r="V57" s="495"/>
      <c r="W57" s="495"/>
      <c r="X57" s="495"/>
      <c r="Y57" s="495"/>
      <c r="Z57" s="495"/>
      <c r="AA57" s="495"/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495"/>
      <c r="AO57" s="495"/>
      <c r="AP57" s="495"/>
      <c r="AQ57" s="495"/>
      <c r="AR57" s="495"/>
      <c r="AS57" s="495"/>
      <c r="AT57" s="495"/>
      <c r="AU57" s="495"/>
      <c r="AV57" s="495"/>
      <c r="AW57" s="495"/>
      <c r="AX57" s="495"/>
      <c r="AY57" s="495"/>
      <c r="AZ57" s="495"/>
      <c r="BA57" s="495"/>
      <c r="BB57" s="495"/>
      <c r="BC57" s="495"/>
      <c r="BD57" s="495"/>
      <c r="BE57" s="495"/>
      <c r="BF57" s="495"/>
      <c r="BG57" s="495"/>
      <c r="BH57" s="495"/>
      <c r="BI57" s="495"/>
      <c r="BJ57" s="495"/>
      <c r="BK57" s="495"/>
      <c r="BL57" s="495"/>
      <c r="BM57" s="495"/>
      <c r="BN57" s="495"/>
      <c r="BO57" s="495"/>
      <c r="BP57" s="495"/>
      <c r="BQ57" s="495"/>
      <c r="BR57" s="495"/>
    </row>
    <row r="58" spans="1:70" ht="15" customHeight="1">
      <c r="A58" s="511" t="s">
        <v>156</v>
      </c>
      <c r="B58" s="511" t="s">
        <v>294</v>
      </c>
      <c r="C58" s="511"/>
      <c r="D58" s="511" t="s">
        <v>295</v>
      </c>
      <c r="E58" s="511" t="s">
        <v>294</v>
      </c>
      <c r="F58" s="511" t="s">
        <v>296</v>
      </c>
      <c r="G58" s="511" t="s">
        <v>151</v>
      </c>
      <c r="H58" s="511" t="s">
        <v>297</v>
      </c>
      <c r="I58" s="511" t="s">
        <v>297</v>
      </c>
      <c r="J58" s="514"/>
      <c r="K58" s="496" t="s">
        <v>99</v>
      </c>
      <c r="L58" s="496" t="s">
        <v>231</v>
      </c>
      <c r="M58" s="496" t="s">
        <v>308</v>
      </c>
      <c r="N58" s="496" t="s">
        <v>337</v>
      </c>
      <c r="O58" s="496" t="s">
        <v>338</v>
      </c>
      <c r="P58" s="496" t="s">
        <v>311</v>
      </c>
    </row>
    <row r="59" spans="1:70" ht="15" customHeight="1">
      <c r="A59" s="511" t="s">
        <v>299</v>
      </c>
      <c r="B59" s="511" t="s">
        <v>300</v>
      </c>
      <c r="C59" s="511"/>
      <c r="D59" s="515" t="s">
        <v>186</v>
      </c>
      <c r="E59" s="515" t="s">
        <v>179</v>
      </c>
      <c r="F59" s="515" t="s">
        <v>180</v>
      </c>
      <c r="G59" s="515" t="s">
        <v>181</v>
      </c>
      <c r="H59" s="515" t="s">
        <v>182</v>
      </c>
      <c r="I59" s="515" t="s">
        <v>183</v>
      </c>
      <c r="K59" s="496" t="s">
        <v>215</v>
      </c>
      <c r="L59" s="496" t="s">
        <v>216</v>
      </c>
      <c r="M59" s="496" t="s">
        <v>308</v>
      </c>
      <c r="N59" s="496" t="s">
        <v>309</v>
      </c>
      <c r="O59" s="496" t="s">
        <v>309</v>
      </c>
      <c r="P59" s="496" t="s">
        <v>311</v>
      </c>
    </row>
    <row r="61" spans="1:70" s="517" customFormat="1" ht="13.5" customHeight="1">
      <c r="A61" s="516" t="s">
        <v>1686</v>
      </c>
      <c r="B61" s="516" t="s">
        <v>6146</v>
      </c>
      <c r="C61" s="516" t="s">
        <v>6098</v>
      </c>
      <c r="D61" s="516" t="s">
        <v>6099</v>
      </c>
      <c r="E61" s="516" t="s">
        <v>6100</v>
      </c>
      <c r="F61" s="516" t="s">
        <v>733</v>
      </c>
      <c r="G61" s="516" t="s">
        <v>1497</v>
      </c>
    </row>
    <row r="62" spans="1:70" s="519" customFormat="1" ht="13.5" customHeight="1">
      <c r="A62" s="518" t="s">
        <v>123</v>
      </c>
      <c r="B62" s="518" t="s">
        <v>6143</v>
      </c>
      <c r="C62" s="518" t="s">
        <v>328</v>
      </c>
      <c r="D62" s="518" t="s">
        <v>326</v>
      </c>
      <c r="E62" s="518"/>
      <c r="F62" s="518"/>
      <c r="G62" s="518"/>
    </row>
    <row r="63" spans="1:70" s="521" customFormat="1" ht="13.5" customHeight="1">
      <c r="A63" s="520" t="s">
        <v>6101</v>
      </c>
      <c r="B63" s="520" t="s">
        <v>6102</v>
      </c>
      <c r="C63" s="520" t="s">
        <v>328</v>
      </c>
      <c r="D63" s="520" t="s">
        <v>326</v>
      </c>
      <c r="E63" s="520" t="s">
        <v>6103</v>
      </c>
      <c r="F63" s="520" t="s">
        <v>6104</v>
      </c>
      <c r="G63" s="520" t="s">
        <v>6105</v>
      </c>
    </row>
    <row r="64" spans="1:70" s="521" customFormat="1" ht="13.5" customHeight="1">
      <c r="A64" s="520" t="s">
        <v>6106</v>
      </c>
      <c r="B64" s="520" t="s">
        <v>6107</v>
      </c>
      <c r="C64" s="520" t="s">
        <v>323</v>
      </c>
      <c r="D64" s="520" t="s">
        <v>324</v>
      </c>
      <c r="E64" s="520" t="s">
        <v>6103</v>
      </c>
      <c r="F64" s="520" t="s">
        <v>6108</v>
      </c>
      <c r="G64" s="520" t="s">
        <v>6105</v>
      </c>
    </row>
    <row r="65" spans="1:7" s="521" customFormat="1" ht="13.5" customHeight="1">
      <c r="A65" s="520" t="s">
        <v>6109</v>
      </c>
      <c r="B65" s="520" t="s">
        <v>6110</v>
      </c>
      <c r="C65" s="520" t="s">
        <v>309</v>
      </c>
      <c r="D65" s="520" t="s">
        <v>310</v>
      </c>
      <c r="E65" s="520" t="s">
        <v>6103</v>
      </c>
      <c r="F65" s="520" t="s">
        <v>6108</v>
      </c>
      <c r="G65" s="520" t="s">
        <v>6105</v>
      </c>
    </row>
    <row r="66" spans="1:7" s="521" customFormat="1" ht="13.5" customHeight="1">
      <c r="A66" s="520" t="s">
        <v>6111</v>
      </c>
      <c r="B66" s="520" t="s">
        <v>6112</v>
      </c>
      <c r="C66" s="520" t="s">
        <v>309</v>
      </c>
      <c r="D66" s="520" t="s">
        <v>317</v>
      </c>
      <c r="E66" s="520" t="s">
        <v>6103</v>
      </c>
      <c r="F66" s="520" t="s">
        <v>6108</v>
      </c>
      <c r="G66" s="520" t="s">
        <v>6105</v>
      </c>
    </row>
    <row r="67" spans="1:7" s="523" customFormat="1" ht="13.5" customHeight="1">
      <c r="A67" s="522" t="s">
        <v>121</v>
      </c>
      <c r="B67" s="522" t="s">
        <v>329</v>
      </c>
      <c r="C67" s="522" t="s">
        <v>328</v>
      </c>
      <c r="D67" s="522" t="s">
        <v>326</v>
      </c>
      <c r="E67" s="522" t="s">
        <v>6113</v>
      </c>
      <c r="F67" s="522"/>
      <c r="G67" s="522"/>
    </row>
    <row r="68" spans="1:7" s="523" customFormat="1" ht="13.5" customHeight="1">
      <c r="A68" s="522" t="s">
        <v>6114</v>
      </c>
      <c r="B68" s="522" t="s">
        <v>6115</v>
      </c>
      <c r="C68" s="522" t="s">
        <v>323</v>
      </c>
      <c r="D68" s="522" t="s">
        <v>324</v>
      </c>
      <c r="E68" s="522" t="s">
        <v>6113</v>
      </c>
      <c r="F68" s="522"/>
      <c r="G68" s="522"/>
    </row>
    <row r="69" spans="1:7" s="523" customFormat="1" ht="13.5" customHeight="1">
      <c r="A69" s="522" t="s">
        <v>6116</v>
      </c>
      <c r="B69" s="522" t="s">
        <v>6117</v>
      </c>
      <c r="C69" s="522" t="s">
        <v>323</v>
      </c>
      <c r="D69" s="522" t="s">
        <v>310</v>
      </c>
      <c r="E69" s="522" t="s">
        <v>6118</v>
      </c>
      <c r="F69" s="522"/>
      <c r="G69" s="522"/>
    </row>
    <row r="70" spans="1:7" s="525" customFormat="1" ht="13.5" customHeight="1">
      <c r="A70" s="524" t="s">
        <v>279</v>
      </c>
      <c r="B70" s="524" t="s">
        <v>280</v>
      </c>
      <c r="C70" s="524" t="s">
        <v>321</v>
      </c>
      <c r="D70" s="524" t="s">
        <v>321</v>
      </c>
      <c r="E70" s="524" t="s">
        <v>6103</v>
      </c>
      <c r="F70" s="524" t="s">
        <v>6119</v>
      </c>
      <c r="G70" s="524" t="s">
        <v>6120</v>
      </c>
    </row>
    <row r="71" spans="1:7" s="525" customFormat="1" ht="13.5" customHeight="1">
      <c r="A71" s="524" t="s">
        <v>192</v>
      </c>
      <c r="B71" s="524" t="s">
        <v>307</v>
      </c>
      <c r="C71" s="524" t="s">
        <v>309</v>
      </c>
      <c r="D71" s="524" t="s">
        <v>310</v>
      </c>
      <c r="E71" s="524" t="s">
        <v>6103</v>
      </c>
      <c r="F71" s="524" t="s">
        <v>6119</v>
      </c>
      <c r="G71" s="524" t="s">
        <v>6120</v>
      </c>
    </row>
    <row r="72" spans="1:7" s="525" customFormat="1" ht="13.5" customHeight="1">
      <c r="A72" s="524" t="s">
        <v>202</v>
      </c>
      <c r="B72" s="524" t="s">
        <v>203</v>
      </c>
      <c r="C72" s="524" t="s">
        <v>309</v>
      </c>
      <c r="D72" s="524" t="s">
        <v>317</v>
      </c>
      <c r="E72" s="524" t="s">
        <v>6103</v>
      </c>
      <c r="F72" s="524" t="s">
        <v>6119</v>
      </c>
      <c r="G72" s="524" t="s">
        <v>6120</v>
      </c>
    </row>
    <row r="73" spans="1:7" s="525" customFormat="1" ht="13.5" customHeight="1">
      <c r="A73" s="524" t="s">
        <v>115</v>
      </c>
      <c r="B73" s="524" t="s">
        <v>116</v>
      </c>
      <c r="C73" s="524" t="s">
        <v>328</v>
      </c>
      <c r="D73" s="524" t="s">
        <v>326</v>
      </c>
      <c r="E73" s="524" t="s">
        <v>6103</v>
      </c>
      <c r="F73" s="524" t="s">
        <v>6119</v>
      </c>
      <c r="G73" s="524" t="s">
        <v>6120</v>
      </c>
    </row>
    <row r="74" spans="1:7" s="525" customFormat="1" ht="13.5" customHeight="1">
      <c r="A74" s="524" t="s">
        <v>162</v>
      </c>
      <c r="B74" s="524" t="s">
        <v>163</v>
      </c>
      <c r="C74" s="524" t="s">
        <v>323</v>
      </c>
      <c r="D74" s="524" t="s">
        <v>324</v>
      </c>
      <c r="E74" s="524" t="s">
        <v>6103</v>
      </c>
      <c r="F74" s="524" t="s">
        <v>6119</v>
      </c>
      <c r="G74" s="524" t="s">
        <v>6120</v>
      </c>
    </row>
    <row r="75" spans="1:7" s="528" customFormat="1" ht="13.5" customHeight="1">
      <c r="A75" s="526">
        <v>19</v>
      </c>
      <c r="B75" s="526" t="s">
        <v>6121</v>
      </c>
      <c r="C75" s="527" t="s">
        <v>309</v>
      </c>
      <c r="D75" s="527" t="s">
        <v>321</v>
      </c>
      <c r="E75" s="527" t="s">
        <v>6103</v>
      </c>
      <c r="F75" s="527" t="s">
        <v>6144</v>
      </c>
      <c r="G75" s="527"/>
    </row>
    <row r="76" spans="1:7" s="528" customFormat="1" ht="13.5" customHeight="1">
      <c r="A76" s="526">
        <v>18</v>
      </c>
      <c r="B76" s="526" t="s">
        <v>6122</v>
      </c>
      <c r="C76" s="527" t="s">
        <v>309</v>
      </c>
      <c r="D76" s="527" t="s">
        <v>321</v>
      </c>
      <c r="E76" s="527" t="s">
        <v>6103</v>
      </c>
      <c r="F76" s="527" t="s">
        <v>6145</v>
      </c>
      <c r="G76" s="527"/>
    </row>
    <row r="77" spans="1:7" s="528" customFormat="1" ht="13.5" customHeight="1">
      <c r="A77" s="526" t="s">
        <v>319</v>
      </c>
      <c r="B77" s="526" t="s">
        <v>6142</v>
      </c>
      <c r="C77" s="527" t="s">
        <v>309</v>
      </c>
      <c r="D77" s="527" t="s">
        <v>309</v>
      </c>
      <c r="E77" s="527" t="s">
        <v>6103</v>
      </c>
      <c r="F77" s="527" t="s">
        <v>6123</v>
      </c>
      <c r="G77" s="527"/>
    </row>
    <row r="78" spans="1:7" s="528" customFormat="1" ht="13.5" customHeight="1">
      <c r="A78" s="526" t="s">
        <v>6124</v>
      </c>
      <c r="B78" s="526" t="s">
        <v>6125</v>
      </c>
      <c r="C78" s="527" t="s">
        <v>309</v>
      </c>
      <c r="D78" s="527" t="s">
        <v>309</v>
      </c>
      <c r="E78" s="527" t="s">
        <v>6103</v>
      </c>
      <c r="F78" s="527" t="s">
        <v>6126</v>
      </c>
      <c r="G78" s="527"/>
    </row>
    <row r="79" spans="1:7" s="528" customFormat="1" ht="13.5" customHeight="1">
      <c r="A79" s="526">
        <v>45</v>
      </c>
      <c r="B79" s="526" t="s">
        <v>6127</v>
      </c>
      <c r="C79" s="527" t="s">
        <v>323</v>
      </c>
      <c r="D79" s="527" t="s">
        <v>324</v>
      </c>
      <c r="E79" s="527" t="s">
        <v>6103</v>
      </c>
      <c r="F79" s="527" t="s">
        <v>6128</v>
      </c>
      <c r="G79" s="527"/>
    </row>
    <row r="80" spans="1:7" s="531" customFormat="1" ht="13.5" customHeight="1">
      <c r="A80" s="529">
        <v>24</v>
      </c>
      <c r="B80" s="529" t="s">
        <v>195</v>
      </c>
      <c r="C80" s="530" t="s">
        <v>309</v>
      </c>
      <c r="D80" s="530" t="s">
        <v>317</v>
      </c>
      <c r="E80" s="530" t="s">
        <v>6118</v>
      </c>
      <c r="F80" s="530" t="s">
        <v>6129</v>
      </c>
      <c r="G80" s="530"/>
    </row>
    <row r="81" spans="1:11" s="531" customFormat="1" ht="13.5" customHeight="1">
      <c r="A81" s="530">
        <v>21</v>
      </c>
      <c r="B81" s="530" t="s">
        <v>185</v>
      </c>
      <c r="C81" s="530" t="s">
        <v>309</v>
      </c>
      <c r="D81" s="530" t="s">
        <v>310</v>
      </c>
      <c r="E81" s="530" t="s">
        <v>6118</v>
      </c>
      <c r="F81" s="530"/>
      <c r="G81" s="530"/>
    </row>
    <row r="82" spans="1:11" s="531" customFormat="1" ht="13.5" customHeight="1">
      <c r="A82" s="530" t="s">
        <v>312</v>
      </c>
      <c r="B82" s="530" t="s">
        <v>313</v>
      </c>
      <c r="C82" s="530" t="s">
        <v>309</v>
      </c>
      <c r="D82" s="530" t="s">
        <v>314</v>
      </c>
      <c r="E82" s="530" t="s">
        <v>6118</v>
      </c>
      <c r="F82" s="530"/>
      <c r="G82" s="530"/>
      <c r="K82" s="531" t="s">
        <v>6130</v>
      </c>
    </row>
    <row r="83" spans="1:11" s="531" customFormat="1" ht="13.5" customHeight="1">
      <c r="A83" s="530" t="s">
        <v>206</v>
      </c>
      <c r="B83" s="530" t="s">
        <v>212</v>
      </c>
      <c r="C83" s="530" t="s">
        <v>309</v>
      </c>
      <c r="D83" s="530" t="s">
        <v>315</v>
      </c>
      <c r="E83" s="530" t="s">
        <v>6118</v>
      </c>
      <c r="F83" s="530"/>
      <c r="G83" s="530"/>
    </row>
    <row r="84" spans="1:11" s="531" customFormat="1" ht="13.5" customHeight="1">
      <c r="A84" s="530" t="s">
        <v>125</v>
      </c>
      <c r="B84" s="530" t="s">
        <v>298</v>
      </c>
      <c r="C84" s="530" t="s">
        <v>309</v>
      </c>
      <c r="D84" s="530" t="s">
        <v>316</v>
      </c>
      <c r="E84" s="530" t="s">
        <v>6118</v>
      </c>
      <c r="F84" s="530"/>
      <c r="G84" s="530"/>
    </row>
    <row r="85" spans="1:11" s="531" customFormat="1" ht="13.5" customHeight="1">
      <c r="A85" s="530" t="s">
        <v>204</v>
      </c>
      <c r="B85" s="530" t="s">
        <v>205</v>
      </c>
      <c r="C85" s="530" t="s">
        <v>309</v>
      </c>
      <c r="D85" s="530" t="s">
        <v>318</v>
      </c>
      <c r="E85" s="530" t="s">
        <v>6118</v>
      </c>
      <c r="F85" s="530"/>
      <c r="G85" s="530"/>
    </row>
    <row r="86" spans="1:11" s="531" customFormat="1" ht="13.5" customHeight="1">
      <c r="A86" s="530" t="s">
        <v>176</v>
      </c>
      <c r="B86" s="530" t="s">
        <v>177</v>
      </c>
      <c r="C86" s="530" t="s">
        <v>309</v>
      </c>
      <c r="D86" s="530" t="s">
        <v>321</v>
      </c>
      <c r="E86" s="530" t="s">
        <v>6118</v>
      </c>
      <c r="F86" s="530" t="s">
        <v>6131</v>
      </c>
      <c r="G86" s="530"/>
    </row>
    <row r="87" spans="1:11" s="533" customFormat="1" ht="13.5" customHeight="1">
      <c r="A87" s="532" t="s">
        <v>133</v>
      </c>
      <c r="B87" s="532" t="s">
        <v>257</v>
      </c>
      <c r="C87" s="532" t="s">
        <v>321</v>
      </c>
      <c r="D87" s="532" t="s">
        <v>321</v>
      </c>
      <c r="E87" s="532" t="s">
        <v>6118</v>
      </c>
      <c r="F87" s="532" t="s">
        <v>6132</v>
      </c>
      <c r="G87" s="532"/>
    </row>
    <row r="88" spans="1:11" s="533" customFormat="1" ht="13.5" customHeight="1">
      <c r="A88" s="532" t="s">
        <v>272</v>
      </c>
      <c r="B88" s="532" t="s">
        <v>322</v>
      </c>
      <c r="C88" s="532" t="s">
        <v>323</v>
      </c>
      <c r="D88" s="532" t="s">
        <v>324</v>
      </c>
      <c r="E88" s="532" t="s">
        <v>6118</v>
      </c>
      <c r="F88" s="532" t="s">
        <v>6133</v>
      </c>
      <c r="G88" s="532"/>
    </row>
    <row r="89" spans="1:11" s="533" customFormat="1" ht="13.5" customHeight="1">
      <c r="A89" s="532" t="s">
        <v>263</v>
      </c>
      <c r="B89" s="532" t="s">
        <v>325</v>
      </c>
      <c r="C89" s="532" t="s">
        <v>321</v>
      </c>
      <c r="D89" s="532" t="s">
        <v>321</v>
      </c>
      <c r="E89" s="532" t="s">
        <v>6118</v>
      </c>
      <c r="F89" s="532"/>
      <c r="G89" s="532"/>
    </row>
    <row r="90" spans="1:11" s="533" customFormat="1" ht="13.5" customHeight="1">
      <c r="A90" s="532" t="s">
        <v>268</v>
      </c>
      <c r="B90" s="532" t="s">
        <v>269</v>
      </c>
      <c r="C90" s="532" t="s">
        <v>323</v>
      </c>
      <c r="D90" s="532" t="s">
        <v>324</v>
      </c>
      <c r="E90" s="532" t="s">
        <v>6118</v>
      </c>
      <c r="F90" s="532"/>
      <c r="G90" s="532"/>
    </row>
    <row r="91" spans="1:11" s="533" customFormat="1" ht="13.5" customHeight="1">
      <c r="A91" s="532" t="s">
        <v>270</v>
      </c>
      <c r="B91" s="532" t="s">
        <v>271</v>
      </c>
      <c r="C91" s="532" t="s">
        <v>321</v>
      </c>
      <c r="D91" s="532" t="s">
        <v>324</v>
      </c>
      <c r="E91" s="532" t="s">
        <v>6118</v>
      </c>
      <c r="F91" s="532"/>
      <c r="G91" s="532"/>
    </row>
    <row r="92" spans="1:11" s="533" customFormat="1" ht="13.5" customHeight="1">
      <c r="A92" s="532" t="s">
        <v>149</v>
      </c>
      <c r="B92" s="532" t="s">
        <v>265</v>
      </c>
      <c r="C92" s="532" t="s">
        <v>323</v>
      </c>
      <c r="D92" s="532" t="s">
        <v>324</v>
      </c>
      <c r="E92" s="532" t="s">
        <v>6118</v>
      </c>
      <c r="F92" s="532"/>
      <c r="G92" s="532"/>
    </row>
    <row r="93" spans="1:11" s="533" customFormat="1" ht="13.5" customHeight="1">
      <c r="A93" s="532" t="s">
        <v>266</v>
      </c>
      <c r="B93" s="532" t="s">
        <v>267</v>
      </c>
      <c r="C93" s="532" t="s">
        <v>321</v>
      </c>
      <c r="D93" s="532" t="s">
        <v>324</v>
      </c>
      <c r="E93" s="532" t="s">
        <v>6118</v>
      </c>
      <c r="F93" s="532"/>
      <c r="G93" s="532"/>
    </row>
    <row r="94" spans="1:11" s="533" customFormat="1" ht="13.5" customHeight="1">
      <c r="A94" s="532" t="s">
        <v>178</v>
      </c>
      <c r="B94" s="532" t="s">
        <v>275</v>
      </c>
      <c r="C94" s="532" t="s">
        <v>321</v>
      </c>
      <c r="D94" s="532" t="s">
        <v>310</v>
      </c>
      <c r="E94" s="532" t="s">
        <v>6118</v>
      </c>
      <c r="F94" s="532"/>
      <c r="G94" s="532"/>
    </row>
    <row r="95" spans="1:11" s="533" customFormat="1" ht="13.5" customHeight="1">
      <c r="A95" s="532" t="s">
        <v>141</v>
      </c>
      <c r="B95" s="532" t="s">
        <v>274</v>
      </c>
      <c r="C95" s="532" t="s">
        <v>321</v>
      </c>
      <c r="D95" s="532" t="s">
        <v>326</v>
      </c>
      <c r="E95" s="532" t="s">
        <v>6118</v>
      </c>
      <c r="F95" s="532"/>
      <c r="G95" s="532"/>
    </row>
    <row r="96" spans="1:11" s="533" customFormat="1" ht="13.5" customHeight="1">
      <c r="A96" s="532" t="s">
        <v>186</v>
      </c>
      <c r="B96" s="532" t="s">
        <v>276</v>
      </c>
      <c r="C96" s="532" t="s">
        <v>321</v>
      </c>
      <c r="D96" s="532" t="s">
        <v>324</v>
      </c>
      <c r="E96" s="532" t="s">
        <v>6118</v>
      </c>
      <c r="F96" s="532"/>
      <c r="G96" s="532"/>
    </row>
    <row r="97" spans="1:7" s="533" customFormat="1" ht="13.5" customHeight="1">
      <c r="A97" s="532" t="s">
        <v>225</v>
      </c>
      <c r="B97" s="532" t="s">
        <v>327</v>
      </c>
      <c r="C97" s="532" t="s">
        <v>309</v>
      </c>
      <c r="D97" s="532" t="s">
        <v>310</v>
      </c>
      <c r="E97" s="532" t="s">
        <v>6118</v>
      </c>
      <c r="F97" s="532"/>
      <c r="G97" s="532"/>
    </row>
    <row r="98" spans="1:7" s="535" customFormat="1" ht="13.5" customHeight="1">
      <c r="A98" s="534" t="s">
        <v>89</v>
      </c>
      <c r="B98" s="534" t="s">
        <v>90</v>
      </c>
      <c r="C98" s="534" t="s">
        <v>328</v>
      </c>
      <c r="D98" s="534" t="s">
        <v>326</v>
      </c>
      <c r="E98" s="534" t="s">
        <v>6118</v>
      </c>
      <c r="F98" s="534"/>
      <c r="G98" s="534"/>
    </row>
    <row r="99" spans="1:7" s="535" customFormat="1" ht="13.5" customHeight="1">
      <c r="A99" s="534" t="s">
        <v>97</v>
      </c>
      <c r="B99" s="534" t="s">
        <v>98</v>
      </c>
      <c r="C99" s="534" t="s">
        <v>328</v>
      </c>
      <c r="D99" s="534" t="s">
        <v>326</v>
      </c>
      <c r="E99" s="534" t="s">
        <v>6118</v>
      </c>
      <c r="F99" s="534"/>
      <c r="G99" s="534"/>
    </row>
    <row r="100" spans="1:7" s="535" customFormat="1" ht="13.5" customHeight="1">
      <c r="A100" s="534" t="s">
        <v>105</v>
      </c>
      <c r="B100" s="534" t="s">
        <v>106</v>
      </c>
      <c r="C100" s="534" t="s">
        <v>328</v>
      </c>
      <c r="D100" s="534" t="s">
        <v>326</v>
      </c>
      <c r="E100" s="534" t="s">
        <v>6118</v>
      </c>
      <c r="F100" s="534"/>
      <c r="G100" s="534"/>
    </row>
    <row r="101" spans="1:7" s="535" customFormat="1" ht="13.5" customHeight="1">
      <c r="A101" s="534" t="s">
        <v>109</v>
      </c>
      <c r="B101" s="534" t="s">
        <v>110</v>
      </c>
      <c r="C101" s="534" t="s">
        <v>328</v>
      </c>
      <c r="D101" s="534" t="s">
        <v>326</v>
      </c>
      <c r="E101" s="534" t="s">
        <v>6118</v>
      </c>
      <c r="F101" s="534"/>
      <c r="G101" s="534"/>
    </row>
    <row r="102" spans="1:7" s="535" customFormat="1" ht="13.5" customHeight="1">
      <c r="A102" s="534" t="s">
        <v>111</v>
      </c>
      <c r="B102" s="534" t="s">
        <v>112</v>
      </c>
      <c r="C102" s="534" t="s">
        <v>328</v>
      </c>
      <c r="D102" s="534" t="s">
        <v>326</v>
      </c>
      <c r="E102" s="534" t="s">
        <v>6118</v>
      </c>
      <c r="F102" s="534"/>
      <c r="G102" s="534"/>
    </row>
    <row r="103" spans="1:7" s="535" customFormat="1" ht="13.5" customHeight="1">
      <c r="A103" s="534" t="s">
        <v>113</v>
      </c>
      <c r="B103" s="534" t="s">
        <v>114</v>
      </c>
      <c r="C103" s="534" t="s">
        <v>328</v>
      </c>
      <c r="D103" s="534" t="s">
        <v>326</v>
      </c>
      <c r="E103" s="534" t="s">
        <v>6118</v>
      </c>
      <c r="F103" s="534"/>
      <c r="G103" s="534"/>
    </row>
    <row r="104" spans="1:7" s="535" customFormat="1" ht="13.5" customHeight="1">
      <c r="A104" s="534" t="s">
        <v>119</v>
      </c>
      <c r="B104" s="534" t="s">
        <v>120</v>
      </c>
      <c r="C104" s="534" t="s">
        <v>328</v>
      </c>
      <c r="D104" s="534" t="s">
        <v>326</v>
      </c>
      <c r="E104" s="534" t="s">
        <v>6118</v>
      </c>
      <c r="F104" s="534" t="s">
        <v>6134</v>
      </c>
      <c r="G104" s="534"/>
    </row>
    <row r="105" spans="1:7" s="535" customFormat="1" ht="13.5" customHeight="1">
      <c r="A105" s="534" t="s">
        <v>107</v>
      </c>
      <c r="B105" s="534" t="s">
        <v>330</v>
      </c>
      <c r="C105" s="534" t="s">
        <v>328</v>
      </c>
      <c r="D105" s="534" t="s">
        <v>326</v>
      </c>
      <c r="E105" s="534" t="s">
        <v>6118</v>
      </c>
      <c r="F105" s="534" t="s">
        <v>6135</v>
      </c>
      <c r="G105" s="534" t="s">
        <v>6136</v>
      </c>
    </row>
    <row r="106" spans="1:7" s="535" customFormat="1" ht="13.5" customHeight="1">
      <c r="A106" s="534" t="s">
        <v>117</v>
      </c>
      <c r="B106" s="534" t="s">
        <v>118</v>
      </c>
      <c r="C106" s="534" t="s">
        <v>328</v>
      </c>
      <c r="D106" s="534" t="s">
        <v>326</v>
      </c>
      <c r="E106" s="534" t="s">
        <v>6118</v>
      </c>
      <c r="F106" s="534" t="s">
        <v>6137</v>
      </c>
      <c r="G106" s="534"/>
    </row>
    <row r="107" spans="1:7" s="521" customFormat="1" ht="13.5" customHeight="1">
      <c r="A107" s="520" t="s">
        <v>237</v>
      </c>
      <c r="B107" s="520" t="s">
        <v>238</v>
      </c>
      <c r="C107" s="520" t="s">
        <v>309</v>
      </c>
      <c r="D107" s="520" t="s">
        <v>331</v>
      </c>
      <c r="E107" s="520" t="s">
        <v>6118</v>
      </c>
      <c r="F107" s="520"/>
      <c r="G107" s="520"/>
    </row>
    <row r="108" spans="1:7" s="521" customFormat="1" ht="13.5" customHeight="1">
      <c r="A108" s="520" t="s">
        <v>244</v>
      </c>
      <c r="B108" s="520" t="s">
        <v>245</v>
      </c>
      <c r="C108" s="520" t="s">
        <v>309</v>
      </c>
      <c r="D108" s="520" t="s">
        <v>331</v>
      </c>
      <c r="E108" s="520" t="s">
        <v>6118</v>
      </c>
      <c r="F108" s="520"/>
      <c r="G108" s="520"/>
    </row>
    <row r="109" spans="1:7" s="521" customFormat="1" ht="13.5" customHeight="1">
      <c r="A109" s="520" t="s">
        <v>255</v>
      </c>
      <c r="B109" s="520" t="s">
        <v>256</v>
      </c>
      <c r="C109" s="520" t="s">
        <v>309</v>
      </c>
      <c r="D109" s="520" t="s">
        <v>331</v>
      </c>
      <c r="E109" s="520" t="s">
        <v>6118</v>
      </c>
      <c r="F109" s="520"/>
      <c r="G109" s="520"/>
    </row>
    <row r="110" spans="1:7" s="521" customFormat="1" ht="13.5" customHeight="1">
      <c r="A110" s="520" t="s">
        <v>250</v>
      </c>
      <c r="B110" s="520" t="s">
        <v>251</v>
      </c>
      <c r="C110" s="520" t="s">
        <v>332</v>
      </c>
      <c r="D110" s="520" t="s">
        <v>331</v>
      </c>
      <c r="E110" s="520" t="s">
        <v>6118</v>
      </c>
      <c r="F110" s="520"/>
      <c r="G110" s="520"/>
    </row>
    <row r="111" spans="1:7" s="537" customFormat="1" ht="13.5" customHeight="1">
      <c r="A111" s="536" t="s">
        <v>174</v>
      </c>
      <c r="B111" s="536" t="s">
        <v>175</v>
      </c>
      <c r="C111" s="536" t="s">
        <v>323</v>
      </c>
      <c r="D111" s="536" t="s">
        <v>324</v>
      </c>
      <c r="E111" s="536" t="s">
        <v>6118</v>
      </c>
      <c r="F111" s="536"/>
      <c r="G111" s="536"/>
    </row>
    <row r="112" spans="1:7" s="537" customFormat="1" ht="13.5" customHeight="1">
      <c r="A112" s="536" t="s">
        <v>170</v>
      </c>
      <c r="B112" s="536" t="s">
        <v>171</v>
      </c>
      <c r="C112" s="536" t="s">
        <v>323</v>
      </c>
      <c r="D112" s="536" t="s">
        <v>324</v>
      </c>
      <c r="E112" s="536" t="s">
        <v>6103</v>
      </c>
      <c r="F112" s="536"/>
      <c r="G112" s="536" t="s">
        <v>6138</v>
      </c>
    </row>
    <row r="113" spans="1:7" s="537" customFormat="1" ht="13.5" customHeight="1">
      <c r="A113" s="536" t="s">
        <v>164</v>
      </c>
      <c r="B113" s="536" t="s">
        <v>165</v>
      </c>
      <c r="C113" s="536" t="s">
        <v>323</v>
      </c>
      <c r="D113" s="536" t="s">
        <v>333</v>
      </c>
      <c r="E113" s="536" t="s">
        <v>6118</v>
      </c>
      <c r="F113" s="536"/>
      <c r="G113" s="536"/>
    </row>
    <row r="114" spans="1:7" s="537" customFormat="1" ht="13.5" customHeight="1">
      <c r="A114" s="536" t="s">
        <v>139</v>
      </c>
      <c r="B114" s="536" t="s">
        <v>140</v>
      </c>
      <c r="C114" s="536" t="s">
        <v>323</v>
      </c>
      <c r="D114" s="536" t="s">
        <v>324</v>
      </c>
      <c r="E114" s="536" t="s">
        <v>6118</v>
      </c>
      <c r="F114" s="536"/>
      <c r="G114" s="536"/>
    </row>
    <row r="115" spans="1:7" s="537" customFormat="1" ht="13.5" customHeight="1">
      <c r="A115" s="536" t="s">
        <v>154</v>
      </c>
      <c r="B115" s="536" t="s">
        <v>334</v>
      </c>
      <c r="C115" s="536" t="s">
        <v>323</v>
      </c>
      <c r="D115" s="536" t="s">
        <v>324</v>
      </c>
      <c r="E115" s="536" t="s">
        <v>6118</v>
      </c>
      <c r="F115" s="536"/>
      <c r="G115" s="536"/>
    </row>
    <row r="116" spans="1:7" s="537" customFormat="1" ht="13.5" customHeight="1">
      <c r="A116" s="536" t="s">
        <v>147</v>
      </c>
      <c r="B116" s="536" t="s">
        <v>335</v>
      </c>
      <c r="C116" s="536" t="s">
        <v>323</v>
      </c>
      <c r="D116" s="536" t="s">
        <v>324</v>
      </c>
      <c r="E116" s="536" t="s">
        <v>6118</v>
      </c>
      <c r="F116" s="536"/>
      <c r="G116" s="536"/>
    </row>
    <row r="117" spans="1:7" s="537" customFormat="1" ht="13.5" customHeight="1">
      <c r="A117" s="536" t="s">
        <v>131</v>
      </c>
      <c r="B117" s="536" t="s">
        <v>132</v>
      </c>
      <c r="C117" s="536" t="s">
        <v>323</v>
      </c>
      <c r="D117" s="536" t="s">
        <v>324</v>
      </c>
      <c r="E117" s="536" t="s">
        <v>6118</v>
      </c>
      <c r="F117" s="536"/>
      <c r="G117" s="536"/>
    </row>
    <row r="118" spans="1:7" s="525" customFormat="1" ht="13.5" customHeight="1">
      <c r="A118" s="524" t="s">
        <v>283</v>
      </c>
      <c r="B118" s="524" t="s">
        <v>284</v>
      </c>
      <c r="C118" s="524" t="s">
        <v>336</v>
      </c>
      <c r="D118" s="524" t="s">
        <v>336</v>
      </c>
      <c r="E118" s="524" t="s">
        <v>6118</v>
      </c>
      <c r="F118" s="524"/>
      <c r="G118" s="524" t="s">
        <v>6139</v>
      </c>
    </row>
    <row r="119" spans="1:7" s="525" customFormat="1" ht="13.5" customHeight="1">
      <c r="A119" s="524" t="s">
        <v>292</v>
      </c>
      <c r="B119" s="524" t="s">
        <v>293</v>
      </c>
      <c r="C119" s="524" t="s">
        <v>336</v>
      </c>
      <c r="D119" s="524" t="s">
        <v>336</v>
      </c>
      <c r="E119" s="524" t="s">
        <v>6118</v>
      </c>
      <c r="F119" s="524"/>
      <c r="G119" s="524" t="s">
        <v>6139</v>
      </c>
    </row>
    <row r="120" spans="1:7" s="525" customFormat="1" ht="13.5" customHeight="1">
      <c r="A120" s="524" t="s">
        <v>290</v>
      </c>
      <c r="B120" s="524" t="s">
        <v>291</v>
      </c>
      <c r="C120" s="524" t="s">
        <v>336</v>
      </c>
      <c r="D120" s="524" t="s">
        <v>336</v>
      </c>
      <c r="E120" s="524" t="s">
        <v>6118</v>
      </c>
      <c r="F120" s="524"/>
      <c r="G120" s="524" t="s">
        <v>6139</v>
      </c>
    </row>
    <row r="121" spans="1:7" s="521" customFormat="1" ht="13.5" customHeight="1">
      <c r="A121" s="520" t="s">
        <v>223</v>
      </c>
      <c r="B121" s="520" t="s">
        <v>224</v>
      </c>
      <c r="C121" s="520" t="s">
        <v>337</v>
      </c>
      <c r="D121" s="520" t="s">
        <v>338</v>
      </c>
      <c r="E121" s="520" t="s">
        <v>6118</v>
      </c>
      <c r="F121" s="520"/>
      <c r="G121" s="520"/>
    </row>
    <row r="122" spans="1:7" s="521" customFormat="1" ht="13.5" customHeight="1">
      <c r="A122" s="520" t="s">
        <v>166</v>
      </c>
      <c r="B122" s="520" t="s">
        <v>217</v>
      </c>
      <c r="C122" s="520" t="s">
        <v>337</v>
      </c>
      <c r="D122" s="520" t="s">
        <v>338</v>
      </c>
      <c r="E122" s="520" t="s">
        <v>6118</v>
      </c>
      <c r="F122" s="520"/>
      <c r="G122" s="520"/>
    </row>
    <row r="123" spans="1:7" s="521" customFormat="1" ht="13.5" customHeight="1">
      <c r="A123" s="520" t="s">
        <v>99</v>
      </c>
      <c r="B123" s="520" t="s">
        <v>231</v>
      </c>
      <c r="C123" s="520" t="s">
        <v>337</v>
      </c>
      <c r="D123" s="520" t="s">
        <v>338</v>
      </c>
      <c r="E123" s="520" t="s">
        <v>6118</v>
      </c>
      <c r="F123" s="520"/>
      <c r="G123" s="520"/>
    </row>
    <row r="124" spans="1:7" s="539" customFormat="1" ht="13.5" customHeight="1">
      <c r="A124" s="496" t="s">
        <v>215</v>
      </c>
      <c r="B124" s="496" t="s">
        <v>216</v>
      </c>
      <c r="C124" s="496" t="s">
        <v>309</v>
      </c>
      <c r="D124" s="496" t="s">
        <v>309</v>
      </c>
      <c r="E124" s="496" t="s">
        <v>6103</v>
      </c>
      <c r="F124" s="496" t="s">
        <v>6140</v>
      </c>
      <c r="G124" s="496" t="s">
        <v>6141</v>
      </c>
    </row>
    <row r="125" spans="1:7" s="539" customFormat="1" ht="13.5" customHeight="1">
      <c r="A125" s="496" t="s">
        <v>156</v>
      </c>
      <c r="B125" s="496" t="s">
        <v>294</v>
      </c>
      <c r="C125" s="496" t="s">
        <v>309</v>
      </c>
      <c r="D125" s="496" t="s">
        <v>309</v>
      </c>
      <c r="E125" s="496" t="s">
        <v>6103</v>
      </c>
      <c r="F125" s="496"/>
      <c r="G125" s="496"/>
    </row>
    <row r="126" spans="1:7" s="539" customFormat="1" ht="13.5" customHeight="1">
      <c r="A126" s="496" t="s">
        <v>299</v>
      </c>
      <c r="B126" s="496" t="s">
        <v>300</v>
      </c>
      <c r="C126" s="496" t="s">
        <v>309</v>
      </c>
      <c r="D126" s="496" t="s">
        <v>309</v>
      </c>
      <c r="E126" s="496" t="s">
        <v>6118</v>
      </c>
      <c r="F126" s="496"/>
      <c r="G126" s="496"/>
    </row>
  </sheetData>
  <mergeCells count="1">
    <mergeCell ref="A1:I1"/>
  </mergeCells>
  <pageMargins left="0.7" right="0.7" top="0.75" bottom="0.75" header="0.3" footer="0.3"/>
  <pageSetup paperSize="9" orientation="portrait" horizontalDpi="360" verticalDpi="36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71329-E5E0-4A6C-867F-D43D3ED65361}">
  <dimension ref="A1:C338"/>
  <sheetViews>
    <sheetView workbookViewId="0">
      <selection activeCell="G14" sqref="G14"/>
    </sheetView>
  </sheetViews>
  <sheetFormatPr defaultRowHeight="15.5"/>
  <cols>
    <col min="1" max="1" width="5.453125" style="938" customWidth="1"/>
    <col min="2" max="2" width="12.453125" style="939" customWidth="1"/>
    <col min="3" max="3" width="50.26953125" style="940" customWidth="1"/>
    <col min="257" max="257" width="5.453125" customWidth="1"/>
    <col min="258" max="258" width="12.453125" customWidth="1"/>
    <col min="259" max="259" width="50.26953125" customWidth="1"/>
    <col min="513" max="513" width="5.453125" customWidth="1"/>
    <col min="514" max="514" width="12.453125" customWidth="1"/>
    <col min="515" max="515" width="50.26953125" customWidth="1"/>
    <col min="769" max="769" width="5.453125" customWidth="1"/>
    <col min="770" max="770" width="12.453125" customWidth="1"/>
    <col min="771" max="771" width="50.26953125" customWidth="1"/>
    <col min="1025" max="1025" width="5.453125" customWidth="1"/>
    <col min="1026" max="1026" width="12.453125" customWidth="1"/>
    <col min="1027" max="1027" width="50.26953125" customWidth="1"/>
    <col min="1281" max="1281" width="5.453125" customWidth="1"/>
    <col min="1282" max="1282" width="12.453125" customWidth="1"/>
    <col min="1283" max="1283" width="50.26953125" customWidth="1"/>
    <col min="1537" max="1537" width="5.453125" customWidth="1"/>
    <col min="1538" max="1538" width="12.453125" customWidth="1"/>
    <col min="1539" max="1539" width="50.26953125" customWidth="1"/>
    <col min="1793" max="1793" width="5.453125" customWidth="1"/>
    <col min="1794" max="1794" width="12.453125" customWidth="1"/>
    <col min="1795" max="1795" width="50.26953125" customWidth="1"/>
    <col min="2049" max="2049" width="5.453125" customWidth="1"/>
    <col min="2050" max="2050" width="12.453125" customWidth="1"/>
    <col min="2051" max="2051" width="50.26953125" customWidth="1"/>
    <col min="2305" max="2305" width="5.453125" customWidth="1"/>
    <col min="2306" max="2306" width="12.453125" customWidth="1"/>
    <col min="2307" max="2307" width="50.26953125" customWidth="1"/>
    <col min="2561" max="2561" width="5.453125" customWidth="1"/>
    <col min="2562" max="2562" width="12.453125" customWidth="1"/>
    <col min="2563" max="2563" width="50.26953125" customWidth="1"/>
    <col min="2817" max="2817" width="5.453125" customWidth="1"/>
    <col min="2818" max="2818" width="12.453125" customWidth="1"/>
    <col min="2819" max="2819" width="50.26953125" customWidth="1"/>
    <col min="3073" max="3073" width="5.453125" customWidth="1"/>
    <col min="3074" max="3074" width="12.453125" customWidth="1"/>
    <col min="3075" max="3075" width="50.26953125" customWidth="1"/>
    <col min="3329" max="3329" width="5.453125" customWidth="1"/>
    <col min="3330" max="3330" width="12.453125" customWidth="1"/>
    <col min="3331" max="3331" width="50.26953125" customWidth="1"/>
    <col min="3585" max="3585" width="5.453125" customWidth="1"/>
    <col min="3586" max="3586" width="12.453125" customWidth="1"/>
    <col min="3587" max="3587" width="50.26953125" customWidth="1"/>
    <col min="3841" max="3841" width="5.453125" customWidth="1"/>
    <col min="3842" max="3842" width="12.453125" customWidth="1"/>
    <col min="3843" max="3843" width="50.26953125" customWidth="1"/>
    <col min="4097" max="4097" width="5.453125" customWidth="1"/>
    <col min="4098" max="4098" width="12.453125" customWidth="1"/>
    <col min="4099" max="4099" width="50.26953125" customWidth="1"/>
    <col min="4353" max="4353" width="5.453125" customWidth="1"/>
    <col min="4354" max="4354" width="12.453125" customWidth="1"/>
    <col min="4355" max="4355" width="50.26953125" customWidth="1"/>
    <col min="4609" max="4609" width="5.453125" customWidth="1"/>
    <col min="4610" max="4610" width="12.453125" customWidth="1"/>
    <col min="4611" max="4611" width="50.26953125" customWidth="1"/>
    <col min="4865" max="4865" width="5.453125" customWidth="1"/>
    <col min="4866" max="4866" width="12.453125" customWidth="1"/>
    <col min="4867" max="4867" width="50.26953125" customWidth="1"/>
    <col min="5121" max="5121" width="5.453125" customWidth="1"/>
    <col min="5122" max="5122" width="12.453125" customWidth="1"/>
    <col min="5123" max="5123" width="50.26953125" customWidth="1"/>
    <col min="5377" max="5377" width="5.453125" customWidth="1"/>
    <col min="5378" max="5378" width="12.453125" customWidth="1"/>
    <col min="5379" max="5379" width="50.26953125" customWidth="1"/>
    <col min="5633" max="5633" width="5.453125" customWidth="1"/>
    <col min="5634" max="5634" width="12.453125" customWidth="1"/>
    <col min="5635" max="5635" width="50.26953125" customWidth="1"/>
    <col min="5889" max="5889" width="5.453125" customWidth="1"/>
    <col min="5890" max="5890" width="12.453125" customWidth="1"/>
    <col min="5891" max="5891" width="50.26953125" customWidth="1"/>
    <col min="6145" max="6145" width="5.453125" customWidth="1"/>
    <col min="6146" max="6146" width="12.453125" customWidth="1"/>
    <col min="6147" max="6147" width="50.26953125" customWidth="1"/>
    <col min="6401" max="6401" width="5.453125" customWidth="1"/>
    <col min="6402" max="6402" width="12.453125" customWidth="1"/>
    <col min="6403" max="6403" width="50.26953125" customWidth="1"/>
    <col min="6657" max="6657" width="5.453125" customWidth="1"/>
    <col min="6658" max="6658" width="12.453125" customWidth="1"/>
    <col min="6659" max="6659" width="50.26953125" customWidth="1"/>
    <col min="6913" max="6913" width="5.453125" customWidth="1"/>
    <col min="6914" max="6914" width="12.453125" customWidth="1"/>
    <col min="6915" max="6915" width="50.26953125" customWidth="1"/>
    <col min="7169" max="7169" width="5.453125" customWidth="1"/>
    <col min="7170" max="7170" width="12.453125" customWidth="1"/>
    <col min="7171" max="7171" width="50.26953125" customWidth="1"/>
    <col min="7425" max="7425" width="5.453125" customWidth="1"/>
    <col min="7426" max="7426" width="12.453125" customWidth="1"/>
    <col min="7427" max="7427" width="50.26953125" customWidth="1"/>
    <col min="7681" max="7681" width="5.453125" customWidth="1"/>
    <col min="7682" max="7682" width="12.453125" customWidth="1"/>
    <col min="7683" max="7683" width="50.26953125" customWidth="1"/>
    <col min="7937" max="7937" width="5.453125" customWidth="1"/>
    <col min="7938" max="7938" width="12.453125" customWidth="1"/>
    <col min="7939" max="7939" width="50.26953125" customWidth="1"/>
    <col min="8193" max="8193" width="5.453125" customWidth="1"/>
    <col min="8194" max="8194" width="12.453125" customWidth="1"/>
    <col min="8195" max="8195" width="50.26953125" customWidth="1"/>
    <col min="8449" max="8449" width="5.453125" customWidth="1"/>
    <col min="8450" max="8450" width="12.453125" customWidth="1"/>
    <col min="8451" max="8451" width="50.26953125" customWidth="1"/>
    <col min="8705" max="8705" width="5.453125" customWidth="1"/>
    <col min="8706" max="8706" width="12.453125" customWidth="1"/>
    <col min="8707" max="8707" width="50.26953125" customWidth="1"/>
    <col min="8961" max="8961" width="5.453125" customWidth="1"/>
    <col min="8962" max="8962" width="12.453125" customWidth="1"/>
    <col min="8963" max="8963" width="50.26953125" customWidth="1"/>
    <col min="9217" max="9217" width="5.453125" customWidth="1"/>
    <col min="9218" max="9218" width="12.453125" customWidth="1"/>
    <col min="9219" max="9219" width="50.26953125" customWidth="1"/>
    <col min="9473" max="9473" width="5.453125" customWidth="1"/>
    <col min="9474" max="9474" width="12.453125" customWidth="1"/>
    <col min="9475" max="9475" width="50.26953125" customWidth="1"/>
    <col min="9729" max="9729" width="5.453125" customWidth="1"/>
    <col min="9730" max="9730" width="12.453125" customWidth="1"/>
    <col min="9731" max="9731" width="50.26953125" customWidth="1"/>
    <col min="9985" max="9985" width="5.453125" customWidth="1"/>
    <col min="9986" max="9986" width="12.453125" customWidth="1"/>
    <col min="9987" max="9987" width="50.26953125" customWidth="1"/>
    <col min="10241" max="10241" width="5.453125" customWidth="1"/>
    <col min="10242" max="10242" width="12.453125" customWidth="1"/>
    <col min="10243" max="10243" width="50.26953125" customWidth="1"/>
    <col min="10497" max="10497" width="5.453125" customWidth="1"/>
    <col min="10498" max="10498" width="12.453125" customWidth="1"/>
    <col min="10499" max="10499" width="50.26953125" customWidth="1"/>
    <col min="10753" max="10753" width="5.453125" customWidth="1"/>
    <col min="10754" max="10754" width="12.453125" customWidth="1"/>
    <col min="10755" max="10755" width="50.26953125" customWidth="1"/>
    <col min="11009" max="11009" width="5.453125" customWidth="1"/>
    <col min="11010" max="11010" width="12.453125" customWidth="1"/>
    <col min="11011" max="11011" width="50.26953125" customWidth="1"/>
    <col min="11265" max="11265" width="5.453125" customWidth="1"/>
    <col min="11266" max="11266" width="12.453125" customWidth="1"/>
    <col min="11267" max="11267" width="50.26953125" customWidth="1"/>
    <col min="11521" max="11521" width="5.453125" customWidth="1"/>
    <col min="11522" max="11522" width="12.453125" customWidth="1"/>
    <col min="11523" max="11523" width="50.26953125" customWidth="1"/>
    <col min="11777" max="11777" width="5.453125" customWidth="1"/>
    <col min="11778" max="11778" width="12.453125" customWidth="1"/>
    <col min="11779" max="11779" width="50.26953125" customWidth="1"/>
    <col min="12033" max="12033" width="5.453125" customWidth="1"/>
    <col min="12034" max="12034" width="12.453125" customWidth="1"/>
    <col min="12035" max="12035" width="50.26953125" customWidth="1"/>
    <col min="12289" max="12289" width="5.453125" customWidth="1"/>
    <col min="12290" max="12290" width="12.453125" customWidth="1"/>
    <col min="12291" max="12291" width="50.26953125" customWidth="1"/>
    <col min="12545" max="12545" width="5.453125" customWidth="1"/>
    <col min="12546" max="12546" width="12.453125" customWidth="1"/>
    <col min="12547" max="12547" width="50.26953125" customWidth="1"/>
    <col min="12801" max="12801" width="5.453125" customWidth="1"/>
    <col min="12802" max="12802" width="12.453125" customWidth="1"/>
    <col min="12803" max="12803" width="50.26953125" customWidth="1"/>
    <col min="13057" max="13057" width="5.453125" customWidth="1"/>
    <col min="13058" max="13058" width="12.453125" customWidth="1"/>
    <col min="13059" max="13059" width="50.26953125" customWidth="1"/>
    <col min="13313" max="13313" width="5.453125" customWidth="1"/>
    <col min="13314" max="13314" width="12.453125" customWidth="1"/>
    <col min="13315" max="13315" width="50.26953125" customWidth="1"/>
    <col min="13569" max="13569" width="5.453125" customWidth="1"/>
    <col min="13570" max="13570" width="12.453125" customWidth="1"/>
    <col min="13571" max="13571" width="50.26953125" customWidth="1"/>
    <col min="13825" max="13825" width="5.453125" customWidth="1"/>
    <col min="13826" max="13826" width="12.453125" customWidth="1"/>
    <col min="13827" max="13827" width="50.26953125" customWidth="1"/>
    <col min="14081" max="14081" width="5.453125" customWidth="1"/>
    <col min="14082" max="14082" width="12.453125" customWidth="1"/>
    <col min="14083" max="14083" width="50.26953125" customWidth="1"/>
    <col min="14337" max="14337" width="5.453125" customWidth="1"/>
    <col min="14338" max="14338" width="12.453125" customWidth="1"/>
    <col min="14339" max="14339" width="50.26953125" customWidth="1"/>
    <col min="14593" max="14593" width="5.453125" customWidth="1"/>
    <col min="14594" max="14594" width="12.453125" customWidth="1"/>
    <col min="14595" max="14595" width="50.26953125" customWidth="1"/>
    <col min="14849" max="14849" width="5.453125" customWidth="1"/>
    <col min="14850" max="14850" width="12.453125" customWidth="1"/>
    <col min="14851" max="14851" width="50.26953125" customWidth="1"/>
    <col min="15105" max="15105" width="5.453125" customWidth="1"/>
    <col min="15106" max="15106" width="12.453125" customWidth="1"/>
    <col min="15107" max="15107" width="50.26953125" customWidth="1"/>
    <col min="15361" max="15361" width="5.453125" customWidth="1"/>
    <col min="15362" max="15362" width="12.453125" customWidth="1"/>
    <col min="15363" max="15363" width="50.26953125" customWidth="1"/>
    <col min="15617" max="15617" width="5.453125" customWidth="1"/>
    <col min="15618" max="15618" width="12.453125" customWidth="1"/>
    <col min="15619" max="15619" width="50.26953125" customWidth="1"/>
    <col min="15873" max="15873" width="5.453125" customWidth="1"/>
    <col min="15874" max="15874" width="12.453125" customWidth="1"/>
    <col min="15875" max="15875" width="50.26953125" customWidth="1"/>
    <col min="16129" max="16129" width="5.453125" customWidth="1"/>
    <col min="16130" max="16130" width="12.453125" customWidth="1"/>
    <col min="16131" max="16131" width="50.26953125" customWidth="1"/>
  </cols>
  <sheetData>
    <row r="1" spans="1:3">
      <c r="A1" s="877" t="s">
        <v>14983</v>
      </c>
      <c r="B1" s="878"/>
      <c r="C1" s="879"/>
    </row>
    <row r="2" spans="1:3">
      <c r="A2" s="880" t="s">
        <v>14984</v>
      </c>
      <c r="B2" s="880" t="s">
        <v>14985</v>
      </c>
      <c r="C2" s="880" t="s">
        <v>14986</v>
      </c>
    </row>
    <row r="3" spans="1:3">
      <c r="A3" s="880">
        <v>1</v>
      </c>
      <c r="B3" s="881">
        <v>1102050101.102</v>
      </c>
      <c r="C3" s="882" t="s">
        <v>14987</v>
      </c>
    </row>
    <row r="4" spans="1:3">
      <c r="A4" s="880">
        <v>2</v>
      </c>
      <c r="B4" s="881">
        <v>1102050101.1029999</v>
      </c>
      <c r="C4" s="882" t="s">
        <v>14988</v>
      </c>
    </row>
    <row r="5" spans="1:3">
      <c r="A5" s="880">
        <v>3</v>
      </c>
      <c r="B5" s="881">
        <v>1102050101.1040001</v>
      </c>
      <c r="C5" s="882" t="s">
        <v>14989</v>
      </c>
    </row>
    <row r="6" spans="1:3">
      <c r="A6" s="880">
        <v>4</v>
      </c>
      <c r="B6" s="881">
        <v>1102050101.109</v>
      </c>
      <c r="C6" s="882" t="s">
        <v>14990</v>
      </c>
    </row>
    <row r="7" spans="1:3">
      <c r="A7" s="883">
        <v>5</v>
      </c>
      <c r="B7" s="884">
        <v>1102050101.201</v>
      </c>
      <c r="C7" s="885" t="s">
        <v>14991</v>
      </c>
    </row>
    <row r="8" spans="1:3">
      <c r="A8" s="886"/>
      <c r="B8" s="887">
        <v>55</v>
      </c>
      <c r="C8" s="888" t="s">
        <v>110</v>
      </c>
    </row>
    <row r="9" spans="1:3">
      <c r="A9" s="886"/>
      <c r="B9" s="887">
        <v>56</v>
      </c>
      <c r="C9" s="888" t="s">
        <v>112</v>
      </c>
    </row>
    <row r="10" spans="1:3">
      <c r="A10" s="886"/>
      <c r="B10" s="887">
        <v>32</v>
      </c>
      <c r="C10" s="888" t="s">
        <v>14992</v>
      </c>
    </row>
    <row r="11" spans="1:3">
      <c r="A11" s="883">
        <v>6</v>
      </c>
      <c r="B11" s="884">
        <v>1102050101.2019999</v>
      </c>
      <c r="C11" s="885" t="s">
        <v>14993</v>
      </c>
    </row>
    <row r="12" spans="1:3">
      <c r="A12" s="886"/>
      <c r="B12" s="887">
        <v>55</v>
      </c>
      <c r="C12" s="888" t="s">
        <v>110</v>
      </c>
    </row>
    <row r="13" spans="1:3">
      <c r="A13" s="886"/>
      <c r="B13" s="887">
        <v>56</v>
      </c>
      <c r="C13" s="888" t="s">
        <v>112</v>
      </c>
    </row>
    <row r="14" spans="1:3">
      <c r="A14" s="886"/>
      <c r="B14" s="887">
        <v>32</v>
      </c>
      <c r="C14" s="888" t="s">
        <v>14992</v>
      </c>
    </row>
    <row r="15" spans="1:3">
      <c r="A15" s="886"/>
      <c r="B15" s="887">
        <v>63</v>
      </c>
      <c r="C15" s="888" t="s">
        <v>14994</v>
      </c>
    </row>
    <row r="16" spans="1:3">
      <c r="A16" s="886"/>
      <c r="B16" s="887">
        <v>2</v>
      </c>
      <c r="C16" s="888" t="s">
        <v>14995</v>
      </c>
    </row>
    <row r="17" spans="1:3">
      <c r="A17" s="883">
        <v>7</v>
      </c>
      <c r="B17" s="884">
        <v>1102050101.2030001</v>
      </c>
      <c r="C17" s="885" t="s">
        <v>14996</v>
      </c>
    </row>
    <row r="18" spans="1:3">
      <c r="A18" s="886"/>
      <c r="B18" s="887">
        <v>63</v>
      </c>
      <c r="C18" s="888" t="s">
        <v>14994</v>
      </c>
    </row>
    <row r="19" spans="1:3">
      <c r="A19" s="883">
        <v>8</v>
      </c>
      <c r="B19" s="884">
        <v>1102050102.201</v>
      </c>
      <c r="C19" s="885" t="s">
        <v>14997</v>
      </c>
    </row>
    <row r="20" spans="1:3">
      <c r="A20" s="886"/>
      <c r="B20" s="887">
        <v>2</v>
      </c>
      <c r="C20" s="888" t="s">
        <v>14995</v>
      </c>
    </row>
    <row r="21" spans="1:3">
      <c r="A21" s="883">
        <v>9</v>
      </c>
      <c r="B21" s="884">
        <v>1102050101.2090001</v>
      </c>
      <c r="C21" s="885" t="s">
        <v>14998</v>
      </c>
    </row>
    <row r="22" spans="1:3">
      <c r="A22" s="886"/>
      <c r="B22" s="888" t="s">
        <v>6101</v>
      </c>
      <c r="C22" s="888" t="s">
        <v>6102</v>
      </c>
    </row>
    <row r="23" spans="1:3">
      <c r="A23" s="886"/>
      <c r="B23" s="888" t="s">
        <v>6106</v>
      </c>
      <c r="C23" s="888" t="s">
        <v>6107</v>
      </c>
    </row>
    <row r="24" spans="1:3">
      <c r="A24" s="886"/>
      <c r="B24" s="888" t="s">
        <v>6109</v>
      </c>
      <c r="C24" s="888" t="s">
        <v>6110</v>
      </c>
    </row>
    <row r="25" spans="1:3">
      <c r="A25" s="886"/>
      <c r="B25" s="888" t="s">
        <v>6111</v>
      </c>
      <c r="C25" s="888" t="s">
        <v>6112</v>
      </c>
    </row>
    <row r="26" spans="1:3">
      <c r="A26" s="883">
        <v>10</v>
      </c>
      <c r="B26" s="884">
        <v>1102050101.2160001</v>
      </c>
      <c r="C26" s="885" t="s">
        <v>14999</v>
      </c>
    </row>
    <row r="27" spans="1:3">
      <c r="A27" s="886"/>
      <c r="B27" s="887">
        <v>54</v>
      </c>
      <c r="C27" s="888" t="s">
        <v>116</v>
      </c>
    </row>
    <row r="28" spans="1:3">
      <c r="A28" s="886"/>
      <c r="B28" s="887">
        <v>43</v>
      </c>
      <c r="C28" s="888" t="s">
        <v>114</v>
      </c>
    </row>
    <row r="29" spans="1:3">
      <c r="A29" s="886"/>
      <c r="B29" s="887">
        <v>70</v>
      </c>
      <c r="C29" s="888" t="s">
        <v>120</v>
      </c>
    </row>
    <row r="30" spans="1:3">
      <c r="A30" s="886"/>
      <c r="B30" s="887">
        <v>64</v>
      </c>
      <c r="C30" s="888" t="s">
        <v>106</v>
      </c>
    </row>
    <row r="31" spans="1:3">
      <c r="A31" s="886"/>
      <c r="B31" s="887">
        <v>79</v>
      </c>
      <c r="C31" s="888" t="s">
        <v>330</v>
      </c>
    </row>
    <row r="32" spans="1:3">
      <c r="A32" s="886"/>
      <c r="B32" s="887">
        <v>57</v>
      </c>
      <c r="C32" s="888" t="s">
        <v>118</v>
      </c>
    </row>
    <row r="33" spans="1:3">
      <c r="A33" s="883">
        <v>11</v>
      </c>
      <c r="B33" s="884">
        <v>1102050101.217</v>
      </c>
      <c r="C33" s="885" t="s">
        <v>15000</v>
      </c>
    </row>
    <row r="34" spans="1:3">
      <c r="A34" s="886"/>
      <c r="B34" s="887">
        <v>43</v>
      </c>
      <c r="C34" s="888" t="s">
        <v>114</v>
      </c>
    </row>
    <row r="35" spans="1:3">
      <c r="A35" s="886"/>
      <c r="B35" s="888" t="s">
        <v>121</v>
      </c>
      <c r="C35" s="888" t="s">
        <v>329</v>
      </c>
    </row>
    <row r="36" spans="1:3">
      <c r="A36" s="886"/>
      <c r="B36" s="887">
        <v>70</v>
      </c>
      <c r="C36" s="888" t="s">
        <v>120</v>
      </c>
    </row>
    <row r="37" spans="1:3">
      <c r="A37" s="886"/>
      <c r="B37" s="887">
        <v>64</v>
      </c>
      <c r="C37" s="888" t="s">
        <v>106</v>
      </c>
    </row>
    <row r="38" spans="1:3">
      <c r="A38" s="886"/>
      <c r="B38" s="887">
        <v>57</v>
      </c>
      <c r="C38" s="888" t="s">
        <v>118</v>
      </c>
    </row>
    <row r="39" spans="1:3">
      <c r="A39" s="889">
        <v>12</v>
      </c>
      <c r="B39" s="890">
        <v>1102050101.2219999</v>
      </c>
      <c r="C39" s="891" t="s">
        <v>15001</v>
      </c>
    </row>
    <row r="40" spans="1:3">
      <c r="A40" s="889">
        <v>13</v>
      </c>
      <c r="B40" s="890">
        <v>1102050101.223</v>
      </c>
      <c r="C40" s="891" t="s">
        <v>15002</v>
      </c>
    </row>
    <row r="41" spans="1:3">
      <c r="A41" s="889">
        <v>14</v>
      </c>
      <c r="B41" s="890">
        <v>1102050101.224</v>
      </c>
      <c r="C41" s="891" t="s">
        <v>15003</v>
      </c>
    </row>
    <row r="42" spans="1:3">
      <c r="A42" s="892">
        <v>15</v>
      </c>
      <c r="B42" s="893">
        <v>1102050101.3010001</v>
      </c>
      <c r="C42" s="894" t="s">
        <v>15004</v>
      </c>
    </row>
    <row r="43" spans="1:3">
      <c r="A43" s="895"/>
      <c r="B43" s="896">
        <v>30</v>
      </c>
      <c r="C43" s="897" t="s">
        <v>132</v>
      </c>
    </row>
    <row r="44" spans="1:3">
      <c r="A44" s="892">
        <v>16</v>
      </c>
      <c r="B44" s="893">
        <v>1102050101.302</v>
      </c>
      <c r="C44" s="894" t="s">
        <v>15005</v>
      </c>
    </row>
    <row r="45" spans="1:3">
      <c r="A45" s="895"/>
      <c r="B45" s="896">
        <v>30</v>
      </c>
      <c r="C45" s="897" t="s">
        <v>132</v>
      </c>
    </row>
    <row r="46" spans="1:3">
      <c r="A46" s="895"/>
      <c r="B46" s="897" t="s">
        <v>6114</v>
      </c>
      <c r="C46" s="897" t="s">
        <v>6115</v>
      </c>
    </row>
    <row r="47" spans="1:3">
      <c r="A47" s="892">
        <v>17</v>
      </c>
      <c r="B47" s="893">
        <v>1102050101.303</v>
      </c>
      <c r="C47" s="894" t="s">
        <v>15006</v>
      </c>
    </row>
    <row r="48" spans="1:3" ht="15" customHeight="1">
      <c r="A48" s="895"/>
      <c r="B48" s="896">
        <v>39</v>
      </c>
      <c r="C48" s="897" t="s">
        <v>15007</v>
      </c>
    </row>
    <row r="49" spans="1:3">
      <c r="A49" s="892">
        <v>18</v>
      </c>
      <c r="B49" s="893">
        <v>1102050101.3039999</v>
      </c>
      <c r="C49" s="894" t="s">
        <v>15008</v>
      </c>
    </row>
    <row r="50" spans="1:3">
      <c r="A50" s="895"/>
      <c r="B50" s="896">
        <v>39</v>
      </c>
      <c r="C50" s="897" t="s">
        <v>334</v>
      </c>
    </row>
    <row r="51" spans="1:3">
      <c r="A51" s="892">
        <v>19</v>
      </c>
      <c r="B51" s="893">
        <v>1102050101.3069999</v>
      </c>
      <c r="C51" s="894" t="s">
        <v>15009</v>
      </c>
    </row>
    <row r="52" spans="1:3">
      <c r="A52" s="895"/>
      <c r="B52" s="896">
        <v>62</v>
      </c>
      <c r="C52" s="897" t="s">
        <v>175</v>
      </c>
    </row>
    <row r="53" spans="1:3">
      <c r="A53" s="895"/>
      <c r="B53" s="896">
        <v>45</v>
      </c>
      <c r="C53" s="897" t="s">
        <v>6127</v>
      </c>
    </row>
    <row r="54" spans="1:3">
      <c r="A54" s="895"/>
      <c r="B54" s="896">
        <v>42</v>
      </c>
      <c r="C54" s="897" t="s">
        <v>171</v>
      </c>
    </row>
    <row r="55" spans="1:3">
      <c r="A55" s="895"/>
      <c r="B55" s="896">
        <v>40</v>
      </c>
      <c r="C55" s="897" t="s">
        <v>165</v>
      </c>
    </row>
    <row r="56" spans="1:3">
      <c r="A56" s="895"/>
      <c r="B56" s="896">
        <v>62</v>
      </c>
      <c r="C56" s="897" t="s">
        <v>175</v>
      </c>
    </row>
    <row r="57" spans="1:3">
      <c r="A57" s="895"/>
      <c r="B57" s="896">
        <v>40</v>
      </c>
      <c r="C57" s="897" t="s">
        <v>165</v>
      </c>
    </row>
    <row r="58" spans="1:3">
      <c r="A58" s="892">
        <v>20</v>
      </c>
      <c r="B58" s="893">
        <v>1102050101.3080001</v>
      </c>
      <c r="C58" s="894" t="s">
        <v>15010</v>
      </c>
    </row>
    <row r="59" spans="1:3">
      <c r="A59" s="895"/>
      <c r="B59" s="896">
        <v>35</v>
      </c>
      <c r="C59" s="897" t="s">
        <v>335</v>
      </c>
    </row>
    <row r="60" spans="1:3">
      <c r="A60" s="892">
        <v>21</v>
      </c>
      <c r="B60" s="893">
        <v>1102050101.309</v>
      </c>
      <c r="C60" s="894" t="s">
        <v>15011</v>
      </c>
    </row>
    <row r="61" spans="1:3">
      <c r="A61" s="895"/>
      <c r="B61" s="897" t="s">
        <v>139</v>
      </c>
      <c r="C61" s="897" t="s">
        <v>140</v>
      </c>
    </row>
    <row r="62" spans="1:3">
      <c r="A62" s="895"/>
      <c r="B62" s="896">
        <v>58</v>
      </c>
      <c r="C62" s="897" t="s">
        <v>163</v>
      </c>
    </row>
    <row r="63" spans="1:3">
      <c r="A63" s="898">
        <v>22</v>
      </c>
      <c r="B63" s="899">
        <v>1102050101.3099999</v>
      </c>
      <c r="C63" s="900" t="s">
        <v>15012</v>
      </c>
    </row>
    <row r="64" spans="1:3">
      <c r="A64" s="901">
        <v>23</v>
      </c>
      <c r="B64" s="902">
        <v>1102050101.401</v>
      </c>
      <c r="C64" s="903" t="s">
        <v>15013</v>
      </c>
    </row>
    <row r="65" spans="1:3">
      <c r="A65" s="904"/>
      <c r="B65" s="905">
        <v>59</v>
      </c>
      <c r="C65" s="906" t="s">
        <v>307</v>
      </c>
    </row>
    <row r="66" spans="1:3">
      <c r="A66" s="904"/>
      <c r="B66" s="906" t="s">
        <v>6116</v>
      </c>
      <c r="C66" s="906" t="s">
        <v>6117</v>
      </c>
    </row>
    <row r="67" spans="1:3">
      <c r="A67" s="904"/>
      <c r="B67" s="905">
        <v>21</v>
      </c>
      <c r="C67" s="906" t="s">
        <v>185</v>
      </c>
    </row>
    <row r="68" spans="1:3">
      <c r="A68" s="904"/>
      <c r="B68" s="905">
        <v>6</v>
      </c>
      <c r="C68" s="906" t="s">
        <v>298</v>
      </c>
    </row>
    <row r="69" spans="1:3">
      <c r="A69" s="901">
        <v>24</v>
      </c>
      <c r="B69" s="902">
        <v>1102050101.402</v>
      </c>
      <c r="C69" s="903" t="s">
        <v>15014</v>
      </c>
    </row>
    <row r="70" spans="1:3">
      <c r="A70" s="904"/>
      <c r="B70" s="906" t="s">
        <v>6116</v>
      </c>
      <c r="C70" s="906" t="s">
        <v>6117</v>
      </c>
    </row>
    <row r="71" spans="1:3">
      <c r="A71" s="904"/>
      <c r="B71" s="905">
        <v>21</v>
      </c>
      <c r="C71" s="906" t="s">
        <v>185</v>
      </c>
    </row>
    <row r="72" spans="1:3">
      <c r="A72" s="904"/>
      <c r="B72" s="905">
        <v>6</v>
      </c>
      <c r="C72" s="906" t="s">
        <v>298</v>
      </c>
    </row>
    <row r="73" spans="1:3">
      <c r="A73" s="907">
        <v>25</v>
      </c>
      <c r="B73" s="908">
        <v>1102050101.5009999</v>
      </c>
      <c r="C73" s="909" t="s">
        <v>15015</v>
      </c>
    </row>
    <row r="74" spans="1:3">
      <c r="A74" s="910"/>
      <c r="B74" s="911">
        <v>13</v>
      </c>
      <c r="C74" s="912" t="s">
        <v>217</v>
      </c>
    </row>
    <row r="75" spans="1:3">
      <c r="A75" s="907">
        <v>26</v>
      </c>
      <c r="B75" s="908">
        <v>1102050101.5020001</v>
      </c>
      <c r="C75" s="909" t="s">
        <v>15016</v>
      </c>
    </row>
    <row r="76" spans="1:3">
      <c r="A76" s="910"/>
      <c r="B76" s="911">
        <v>13</v>
      </c>
      <c r="C76" s="912" t="s">
        <v>217</v>
      </c>
    </row>
    <row r="77" spans="1:3">
      <c r="A77" s="907">
        <v>27</v>
      </c>
      <c r="B77" s="908">
        <v>1102050101.503</v>
      </c>
      <c r="C77" s="909" t="s">
        <v>15017</v>
      </c>
    </row>
    <row r="78" spans="1:3">
      <c r="A78" s="910"/>
      <c r="B78" s="911">
        <v>23</v>
      </c>
      <c r="C78" s="912" t="s">
        <v>224</v>
      </c>
    </row>
    <row r="79" spans="1:3">
      <c r="A79" s="907">
        <v>28</v>
      </c>
      <c r="B79" s="908">
        <v>1102050101.5039999</v>
      </c>
      <c r="C79" s="909" t="s">
        <v>15018</v>
      </c>
    </row>
    <row r="80" spans="1:3">
      <c r="A80" s="910"/>
      <c r="B80" s="911">
        <v>23</v>
      </c>
      <c r="C80" s="912" t="s">
        <v>224</v>
      </c>
    </row>
    <row r="81" spans="1:3">
      <c r="A81" s="907">
        <v>29</v>
      </c>
      <c r="B81" s="908">
        <v>1102050101.5050001</v>
      </c>
      <c r="C81" s="909" t="s">
        <v>15019</v>
      </c>
    </row>
    <row r="82" spans="1:3">
      <c r="A82" s="910"/>
      <c r="B82" s="911">
        <v>3</v>
      </c>
      <c r="C82" s="912" t="s">
        <v>231</v>
      </c>
    </row>
    <row r="83" spans="1:3">
      <c r="A83" s="907">
        <v>30</v>
      </c>
      <c r="B83" s="908">
        <v>1102050101.506</v>
      </c>
      <c r="C83" s="909" t="s">
        <v>15020</v>
      </c>
    </row>
    <row r="84" spans="1:3">
      <c r="A84" s="910"/>
      <c r="B84" s="911">
        <v>3</v>
      </c>
      <c r="C84" s="912" t="s">
        <v>231</v>
      </c>
    </row>
    <row r="85" spans="1:3">
      <c r="A85" s="907">
        <v>31</v>
      </c>
      <c r="B85" s="908">
        <v>1102050101.701</v>
      </c>
      <c r="C85" s="909" t="s">
        <v>15021</v>
      </c>
    </row>
    <row r="86" spans="1:3">
      <c r="A86" s="910"/>
      <c r="B86" s="911">
        <v>99</v>
      </c>
      <c r="C86" s="912" t="s">
        <v>238</v>
      </c>
    </row>
    <row r="87" spans="1:3">
      <c r="A87" s="907">
        <v>32</v>
      </c>
      <c r="B87" s="908">
        <v>1102050101.7019999</v>
      </c>
      <c r="C87" s="909" t="s">
        <v>15022</v>
      </c>
    </row>
    <row r="88" spans="1:3">
      <c r="A88" s="910"/>
      <c r="B88" s="911">
        <v>84</v>
      </c>
      <c r="C88" s="912" t="s">
        <v>245</v>
      </c>
    </row>
    <row r="89" spans="1:3">
      <c r="A89" s="907">
        <v>33</v>
      </c>
      <c r="B89" s="908">
        <v>1102050101.7030001</v>
      </c>
      <c r="C89" s="909" t="s">
        <v>15023</v>
      </c>
    </row>
    <row r="90" spans="1:3">
      <c r="A90" s="910"/>
      <c r="B90" s="911">
        <v>85</v>
      </c>
      <c r="C90" s="912" t="s">
        <v>256</v>
      </c>
    </row>
    <row r="91" spans="1:3">
      <c r="A91" s="910"/>
      <c r="B91" s="911">
        <v>5</v>
      </c>
      <c r="C91" s="912" t="s">
        <v>251</v>
      </c>
    </row>
    <row r="92" spans="1:3">
      <c r="A92" s="907">
        <v>34</v>
      </c>
      <c r="B92" s="908">
        <v>1102050101.704</v>
      </c>
      <c r="C92" s="909" t="s">
        <v>15024</v>
      </c>
    </row>
    <row r="93" spans="1:3">
      <c r="A93" s="910"/>
      <c r="B93" s="911">
        <v>99</v>
      </c>
      <c r="C93" s="912" t="s">
        <v>238</v>
      </c>
    </row>
    <row r="94" spans="1:3">
      <c r="A94" s="910"/>
      <c r="B94" s="911">
        <v>84</v>
      </c>
      <c r="C94" s="912" t="s">
        <v>245</v>
      </c>
    </row>
    <row r="95" spans="1:3">
      <c r="A95" s="910"/>
      <c r="B95" s="911">
        <v>85</v>
      </c>
      <c r="C95" s="912" t="s">
        <v>256</v>
      </c>
    </row>
    <row r="96" spans="1:3">
      <c r="A96" s="910"/>
      <c r="B96" s="911">
        <v>5</v>
      </c>
      <c r="C96" s="912" t="s">
        <v>251</v>
      </c>
    </row>
    <row r="97" spans="1:3">
      <c r="A97" s="913">
        <v>35</v>
      </c>
      <c r="B97" s="914" t="s">
        <v>15025</v>
      </c>
      <c r="C97" s="914" t="s">
        <v>15026</v>
      </c>
    </row>
    <row r="98" spans="1:3">
      <c r="A98" s="904"/>
      <c r="B98" s="906" t="s">
        <v>312</v>
      </c>
      <c r="C98" s="906" t="s">
        <v>15027</v>
      </c>
    </row>
    <row r="99" spans="1:3">
      <c r="A99" s="913">
        <v>36</v>
      </c>
      <c r="B99" s="914" t="s">
        <v>15028</v>
      </c>
      <c r="C99" s="914" t="s">
        <v>15029</v>
      </c>
    </row>
    <row r="100" spans="1:3">
      <c r="A100" s="904"/>
      <c r="B100" s="906" t="s">
        <v>312</v>
      </c>
      <c r="C100" s="906" t="s">
        <v>15027</v>
      </c>
    </row>
    <row r="101" spans="1:3">
      <c r="A101" s="901">
        <v>37</v>
      </c>
      <c r="B101" s="902">
        <v>1102050102.1029999</v>
      </c>
      <c r="C101" s="903" t="s">
        <v>15030</v>
      </c>
    </row>
    <row r="102" spans="1:3">
      <c r="A102" s="915">
        <v>38</v>
      </c>
      <c r="B102" s="916">
        <v>1102050102.1059999</v>
      </c>
      <c r="C102" s="917" t="s">
        <v>15031</v>
      </c>
    </row>
    <row r="103" spans="1:3">
      <c r="A103" s="918"/>
      <c r="B103" s="919">
        <v>10</v>
      </c>
      <c r="C103" s="920" t="s">
        <v>257</v>
      </c>
    </row>
    <row r="104" spans="1:3">
      <c r="A104" s="918"/>
      <c r="B104" s="919">
        <v>61</v>
      </c>
      <c r="C104" s="920" t="s">
        <v>280</v>
      </c>
    </row>
    <row r="105" spans="1:3">
      <c r="A105" s="918"/>
      <c r="B105" s="919">
        <v>41</v>
      </c>
      <c r="C105" s="920" t="s">
        <v>322</v>
      </c>
    </row>
    <row r="106" spans="1:3">
      <c r="A106" s="918"/>
      <c r="B106" s="919">
        <v>18</v>
      </c>
      <c r="C106" s="920" t="s">
        <v>6122</v>
      </c>
    </row>
    <row r="107" spans="1:3">
      <c r="A107" s="918"/>
      <c r="B107" s="919">
        <v>19</v>
      </c>
      <c r="C107" s="920" t="s">
        <v>6121</v>
      </c>
    </row>
    <row r="108" spans="1:3">
      <c r="A108" s="918"/>
      <c r="B108" s="919">
        <v>12</v>
      </c>
      <c r="C108" s="920" t="s">
        <v>325</v>
      </c>
    </row>
    <row r="109" spans="1:3">
      <c r="A109" s="918"/>
      <c r="B109" s="919">
        <v>37</v>
      </c>
      <c r="C109" s="920" t="s">
        <v>269</v>
      </c>
    </row>
    <row r="110" spans="1:3">
      <c r="A110" s="918"/>
      <c r="B110" s="919">
        <v>38</v>
      </c>
      <c r="C110" s="920" t="s">
        <v>271</v>
      </c>
    </row>
    <row r="111" spans="1:3">
      <c r="A111" s="918"/>
      <c r="B111" s="919">
        <v>14</v>
      </c>
      <c r="C111" s="920" t="s">
        <v>265</v>
      </c>
    </row>
    <row r="112" spans="1:3">
      <c r="A112" s="918"/>
      <c r="B112" s="919">
        <v>34</v>
      </c>
      <c r="C112" s="920" t="s">
        <v>267</v>
      </c>
    </row>
    <row r="113" spans="1:3">
      <c r="A113" s="918"/>
      <c r="B113" s="919">
        <v>16</v>
      </c>
      <c r="C113" s="920" t="s">
        <v>275</v>
      </c>
    </row>
    <row r="114" spans="1:3">
      <c r="A114" s="918"/>
      <c r="B114" s="919">
        <v>15</v>
      </c>
      <c r="C114" s="920" t="s">
        <v>274</v>
      </c>
    </row>
    <row r="115" spans="1:3">
      <c r="A115" s="918"/>
      <c r="B115" s="919">
        <v>17</v>
      </c>
      <c r="C115" s="920" t="s">
        <v>276</v>
      </c>
    </row>
    <row r="116" spans="1:3">
      <c r="A116" s="918"/>
      <c r="B116" s="919">
        <v>22</v>
      </c>
      <c r="C116" s="920" t="s">
        <v>327</v>
      </c>
    </row>
    <row r="117" spans="1:3">
      <c r="A117" s="915">
        <v>39</v>
      </c>
      <c r="B117" s="916">
        <v>1102050102.1070001</v>
      </c>
      <c r="C117" s="917" t="s">
        <v>15032</v>
      </c>
    </row>
    <row r="118" spans="1:3">
      <c r="A118" s="918"/>
      <c r="B118" s="919">
        <v>10</v>
      </c>
      <c r="C118" s="920" t="s">
        <v>257</v>
      </c>
    </row>
    <row r="119" spans="1:3">
      <c r="A119" s="918"/>
      <c r="B119" s="919">
        <v>41</v>
      </c>
      <c r="C119" s="920" t="s">
        <v>322</v>
      </c>
    </row>
    <row r="120" spans="1:3">
      <c r="A120" s="918"/>
      <c r="B120" s="919">
        <v>12</v>
      </c>
      <c r="C120" s="920" t="s">
        <v>325</v>
      </c>
    </row>
    <row r="121" spans="1:3">
      <c r="A121" s="918"/>
      <c r="B121" s="919">
        <v>37</v>
      </c>
      <c r="C121" s="920" t="s">
        <v>269</v>
      </c>
    </row>
    <row r="122" spans="1:3">
      <c r="A122" s="918"/>
      <c r="B122" s="919">
        <v>38</v>
      </c>
      <c r="C122" s="920" t="s">
        <v>271</v>
      </c>
    </row>
    <row r="123" spans="1:3">
      <c r="A123" s="918"/>
      <c r="B123" s="919">
        <v>14</v>
      </c>
      <c r="C123" s="920" t="s">
        <v>265</v>
      </c>
    </row>
    <row r="124" spans="1:3">
      <c r="A124" s="918"/>
      <c r="B124" s="919">
        <v>34</v>
      </c>
      <c r="C124" s="920" t="s">
        <v>267</v>
      </c>
    </row>
    <row r="125" spans="1:3">
      <c r="A125" s="918"/>
      <c r="B125" s="919">
        <v>16</v>
      </c>
      <c r="C125" s="920" t="s">
        <v>275</v>
      </c>
    </row>
    <row r="126" spans="1:3">
      <c r="A126" s="918"/>
      <c r="B126" s="919">
        <v>15</v>
      </c>
      <c r="C126" s="920" t="s">
        <v>274</v>
      </c>
    </row>
    <row r="127" spans="1:3">
      <c r="A127" s="918"/>
      <c r="B127" s="919">
        <v>17</v>
      </c>
      <c r="C127" s="920" t="s">
        <v>276</v>
      </c>
    </row>
    <row r="128" spans="1:3">
      <c r="A128" s="918"/>
      <c r="B128" s="919">
        <v>22</v>
      </c>
      <c r="C128" s="920" t="s">
        <v>327</v>
      </c>
    </row>
    <row r="129" spans="1:3">
      <c r="A129" s="913">
        <v>40</v>
      </c>
      <c r="B129" s="921">
        <v>1102050102.108</v>
      </c>
      <c r="C129" s="922" t="s">
        <v>15033</v>
      </c>
    </row>
    <row r="130" spans="1:3">
      <c r="A130" s="904"/>
      <c r="B130" s="906" t="s">
        <v>6124</v>
      </c>
      <c r="C130" s="906" t="s">
        <v>6125</v>
      </c>
    </row>
    <row r="131" spans="1:3">
      <c r="A131" s="904"/>
      <c r="B131" s="906" t="s">
        <v>319</v>
      </c>
      <c r="C131" s="906" t="s">
        <v>15034</v>
      </c>
    </row>
    <row r="132" spans="1:3">
      <c r="A132" s="904"/>
      <c r="B132" s="905">
        <v>26</v>
      </c>
      <c r="C132" s="906" t="s">
        <v>177</v>
      </c>
    </row>
    <row r="133" spans="1:3">
      <c r="A133" s="904"/>
      <c r="B133" s="905">
        <v>78</v>
      </c>
      <c r="C133" s="906" t="s">
        <v>216</v>
      </c>
    </row>
    <row r="134" spans="1:3">
      <c r="A134" s="904"/>
      <c r="B134" s="906" t="s">
        <v>299</v>
      </c>
      <c r="C134" s="906" t="s">
        <v>300</v>
      </c>
    </row>
    <row r="135" spans="1:3">
      <c r="A135" s="901">
        <v>41</v>
      </c>
      <c r="B135" s="902">
        <v>1102050102.109</v>
      </c>
      <c r="C135" s="903" t="s">
        <v>15035</v>
      </c>
    </row>
    <row r="136" spans="1:3">
      <c r="A136" s="904"/>
      <c r="B136" s="905">
        <v>26</v>
      </c>
      <c r="C136" s="906" t="s">
        <v>177</v>
      </c>
    </row>
    <row r="137" spans="1:3">
      <c r="A137" s="904"/>
      <c r="B137" s="906" t="s">
        <v>299</v>
      </c>
      <c r="C137" s="906" t="s">
        <v>300</v>
      </c>
    </row>
    <row r="138" spans="1:3">
      <c r="A138" s="898">
        <v>42</v>
      </c>
      <c r="B138" s="899">
        <v>1102050102.1099999</v>
      </c>
      <c r="C138" s="900" t="s">
        <v>15036</v>
      </c>
    </row>
    <row r="139" spans="1:3">
      <c r="A139" s="898">
        <v>43</v>
      </c>
      <c r="B139" s="899">
        <v>1102050102.1110001</v>
      </c>
      <c r="C139" s="900" t="s">
        <v>15037</v>
      </c>
    </row>
    <row r="140" spans="1:3">
      <c r="A140" s="923">
        <v>44</v>
      </c>
      <c r="B140" s="924">
        <v>1102050102.602</v>
      </c>
      <c r="C140" s="925" t="s">
        <v>15038</v>
      </c>
    </row>
    <row r="141" spans="1:3">
      <c r="A141" s="926"/>
      <c r="B141" s="927">
        <v>28</v>
      </c>
      <c r="C141" s="928" t="s">
        <v>284</v>
      </c>
    </row>
    <row r="142" spans="1:3">
      <c r="A142" s="926"/>
      <c r="B142" s="927">
        <v>36</v>
      </c>
      <c r="C142" s="928" t="s">
        <v>293</v>
      </c>
    </row>
    <row r="143" spans="1:3">
      <c r="A143" s="926"/>
      <c r="B143" s="927">
        <v>29</v>
      </c>
      <c r="C143" s="928" t="s">
        <v>291</v>
      </c>
    </row>
    <row r="144" spans="1:3">
      <c r="A144" s="923">
        <v>45</v>
      </c>
      <c r="B144" s="924">
        <v>1102050102.6029999</v>
      </c>
      <c r="C144" s="925" t="s">
        <v>15039</v>
      </c>
    </row>
    <row r="145" spans="1:3">
      <c r="A145" s="926"/>
      <c r="B145" s="927">
        <v>28</v>
      </c>
      <c r="C145" s="928" t="s">
        <v>284</v>
      </c>
    </row>
    <row r="146" spans="1:3">
      <c r="A146" s="926"/>
      <c r="B146" s="927">
        <v>36</v>
      </c>
      <c r="C146" s="928" t="s">
        <v>293</v>
      </c>
    </row>
    <row r="147" spans="1:3">
      <c r="A147" s="926"/>
      <c r="B147" s="927">
        <v>29</v>
      </c>
      <c r="C147" s="928" t="s">
        <v>291</v>
      </c>
    </row>
    <row r="148" spans="1:3">
      <c r="A148" s="901">
        <v>46</v>
      </c>
      <c r="B148" s="902">
        <v>1102050102.8010001</v>
      </c>
      <c r="C148" s="903" t="s">
        <v>15040</v>
      </c>
    </row>
    <row r="149" spans="1:3">
      <c r="A149" s="904"/>
      <c r="B149" s="905">
        <v>24</v>
      </c>
      <c r="C149" s="906" t="s">
        <v>195</v>
      </c>
    </row>
    <row r="150" spans="1:3">
      <c r="A150" s="904"/>
      <c r="B150" s="905">
        <v>60</v>
      </c>
      <c r="C150" s="906" t="s">
        <v>203</v>
      </c>
    </row>
    <row r="151" spans="1:3">
      <c r="A151" s="901">
        <v>47</v>
      </c>
      <c r="B151" s="902">
        <v>1102050102.802</v>
      </c>
      <c r="C151" s="903" t="s">
        <v>15041</v>
      </c>
    </row>
    <row r="152" spans="1:3">
      <c r="A152" s="904"/>
      <c r="B152" s="905">
        <v>24</v>
      </c>
      <c r="C152" s="906" t="s">
        <v>195</v>
      </c>
    </row>
    <row r="153" spans="1:3">
      <c r="A153" s="901">
        <v>48</v>
      </c>
      <c r="B153" s="902">
        <v>1102050102.803</v>
      </c>
      <c r="C153" s="903" t="s">
        <v>15042</v>
      </c>
    </row>
    <row r="154" spans="1:3">
      <c r="A154" s="929"/>
      <c r="B154" s="930">
        <v>20</v>
      </c>
      <c r="C154" s="931" t="s">
        <v>212</v>
      </c>
    </row>
    <row r="155" spans="1:3">
      <c r="A155" s="929"/>
      <c r="B155" s="930">
        <v>27</v>
      </c>
      <c r="C155" s="931" t="s">
        <v>205</v>
      </c>
    </row>
    <row r="156" spans="1:3">
      <c r="A156" s="901">
        <v>49</v>
      </c>
      <c r="B156" s="902">
        <v>1102050102.8039999</v>
      </c>
      <c r="C156" s="903" t="s">
        <v>15043</v>
      </c>
    </row>
    <row r="157" spans="1:3">
      <c r="A157" s="904"/>
      <c r="B157" s="905">
        <v>20</v>
      </c>
      <c r="C157" s="906" t="s">
        <v>212</v>
      </c>
    </row>
    <row r="158" spans="1:3">
      <c r="A158" s="904"/>
      <c r="B158" s="905">
        <v>27</v>
      </c>
      <c r="C158" s="906" t="s">
        <v>205</v>
      </c>
    </row>
    <row r="159" spans="1:3">
      <c r="A159" s="932"/>
      <c r="B159" s="933"/>
      <c r="C159" s="934"/>
    </row>
    <row r="160" spans="1:3">
      <c r="A160" s="932"/>
      <c r="B160" s="933"/>
      <c r="C160" s="934"/>
    </row>
    <row r="161" spans="1:3">
      <c r="A161" s="932"/>
      <c r="B161" s="933"/>
      <c r="C161" s="934"/>
    </row>
    <row r="162" spans="1:3">
      <c r="A162" s="932"/>
      <c r="B162" s="933"/>
      <c r="C162" s="934"/>
    </row>
    <row r="163" spans="1:3">
      <c r="A163" s="932"/>
      <c r="B163" s="933"/>
      <c r="C163" s="934"/>
    </row>
    <row r="164" spans="1:3">
      <c r="A164" s="932"/>
      <c r="B164" s="933"/>
      <c r="C164" s="934"/>
    </row>
    <row r="165" spans="1:3">
      <c r="A165" s="932"/>
      <c r="B165" s="933"/>
      <c r="C165" s="934"/>
    </row>
    <row r="166" spans="1:3">
      <c r="A166" s="932"/>
      <c r="B166" s="933"/>
      <c r="C166" s="934"/>
    </row>
    <row r="167" spans="1:3">
      <c r="A167" s="932"/>
      <c r="B167" s="933"/>
      <c r="C167" s="934"/>
    </row>
    <row r="168" spans="1:3">
      <c r="A168" s="932"/>
      <c r="B168" s="933"/>
      <c r="C168" s="934"/>
    </row>
    <row r="169" spans="1:3">
      <c r="A169" s="932"/>
      <c r="B169" s="933"/>
      <c r="C169" s="934"/>
    </row>
    <row r="170" spans="1:3">
      <c r="A170" s="932"/>
      <c r="B170" s="933"/>
      <c r="C170" s="934"/>
    </row>
    <row r="171" spans="1:3">
      <c r="A171" s="932"/>
      <c r="B171" s="933"/>
      <c r="C171" s="934"/>
    </row>
    <row r="172" spans="1:3">
      <c r="A172" s="932"/>
      <c r="B172" s="933"/>
      <c r="C172" s="934"/>
    </row>
    <row r="173" spans="1:3">
      <c r="A173" s="932"/>
      <c r="B173" s="933"/>
      <c r="C173" s="934"/>
    </row>
    <row r="174" spans="1:3">
      <c r="A174" s="932"/>
      <c r="B174" s="933"/>
      <c r="C174" s="934"/>
    </row>
    <row r="175" spans="1:3">
      <c r="A175" s="935"/>
      <c r="B175" s="936"/>
      <c r="C175" s="937"/>
    </row>
    <row r="176" spans="1:3">
      <c r="A176" s="935"/>
      <c r="B176" s="936"/>
      <c r="C176" s="937"/>
    </row>
    <row r="177" spans="1:3">
      <c r="A177" s="935"/>
      <c r="B177" s="936"/>
      <c r="C177" s="937"/>
    </row>
    <row r="178" spans="1:3">
      <c r="A178" s="935"/>
      <c r="B178" s="936"/>
      <c r="C178" s="937"/>
    </row>
    <row r="179" spans="1:3">
      <c r="A179" s="935"/>
      <c r="B179" s="936"/>
      <c r="C179" s="937"/>
    </row>
    <row r="180" spans="1:3">
      <c r="A180" s="935"/>
      <c r="B180" s="936"/>
      <c r="C180" s="937"/>
    </row>
    <row r="181" spans="1:3">
      <c r="A181" s="935"/>
      <c r="B181" s="936"/>
      <c r="C181" s="937"/>
    </row>
    <row r="182" spans="1:3">
      <c r="A182" s="935"/>
      <c r="B182" s="936"/>
      <c r="C182" s="937"/>
    </row>
    <row r="183" spans="1:3">
      <c r="A183" s="935"/>
      <c r="B183" s="936"/>
      <c r="C183" s="937"/>
    </row>
    <row r="184" spans="1:3">
      <c r="A184" s="935"/>
      <c r="B184" s="936"/>
      <c r="C184" s="937"/>
    </row>
    <row r="185" spans="1:3">
      <c r="A185" s="935"/>
      <c r="B185" s="936"/>
      <c r="C185" s="937"/>
    </row>
    <row r="186" spans="1:3">
      <c r="A186" s="935"/>
      <c r="B186" s="936"/>
      <c r="C186" s="937"/>
    </row>
    <row r="187" spans="1:3">
      <c r="A187" s="935"/>
      <c r="B187" s="936"/>
      <c r="C187" s="937"/>
    </row>
    <row r="188" spans="1:3">
      <c r="A188" s="935"/>
      <c r="B188" s="936"/>
      <c r="C188" s="937"/>
    </row>
    <row r="189" spans="1:3">
      <c r="A189" s="935"/>
      <c r="B189" s="936"/>
      <c r="C189" s="937"/>
    </row>
    <row r="190" spans="1:3">
      <c r="A190" s="935"/>
      <c r="B190" s="936"/>
      <c r="C190" s="937"/>
    </row>
    <row r="191" spans="1:3">
      <c r="A191" s="935"/>
      <c r="B191" s="936"/>
      <c r="C191" s="937"/>
    </row>
    <row r="192" spans="1:3">
      <c r="A192" s="935"/>
      <c r="B192" s="936"/>
      <c r="C192" s="937"/>
    </row>
    <row r="193" spans="1:3">
      <c r="A193" s="935"/>
      <c r="B193" s="936"/>
      <c r="C193" s="937"/>
    </row>
    <row r="194" spans="1:3">
      <c r="A194" s="935"/>
      <c r="B194" s="936"/>
      <c r="C194" s="937"/>
    </row>
    <row r="195" spans="1:3">
      <c r="A195" s="935"/>
      <c r="B195" s="936"/>
      <c r="C195" s="937"/>
    </row>
    <row r="196" spans="1:3">
      <c r="A196" s="935"/>
      <c r="B196" s="936"/>
      <c r="C196" s="937"/>
    </row>
    <row r="197" spans="1:3">
      <c r="A197" s="935"/>
      <c r="B197" s="936"/>
      <c r="C197" s="937"/>
    </row>
    <row r="198" spans="1:3">
      <c r="A198" s="935"/>
      <c r="B198" s="936"/>
      <c r="C198" s="937"/>
    </row>
    <row r="199" spans="1:3">
      <c r="A199" s="935"/>
      <c r="B199" s="936"/>
      <c r="C199" s="937"/>
    </row>
    <row r="200" spans="1:3">
      <c r="A200" s="935"/>
      <c r="B200" s="936"/>
      <c r="C200" s="937"/>
    </row>
    <row r="201" spans="1:3">
      <c r="A201" s="935"/>
      <c r="B201" s="936"/>
      <c r="C201" s="937"/>
    </row>
    <row r="202" spans="1:3">
      <c r="A202" s="935"/>
      <c r="B202" s="936"/>
      <c r="C202" s="937"/>
    </row>
    <row r="203" spans="1:3">
      <c r="A203" s="935"/>
      <c r="B203" s="936"/>
      <c r="C203" s="937"/>
    </row>
    <row r="204" spans="1:3">
      <c r="A204" s="935"/>
      <c r="B204" s="936"/>
      <c r="C204" s="937"/>
    </row>
    <row r="205" spans="1:3">
      <c r="A205" s="935"/>
      <c r="B205" s="936"/>
      <c r="C205" s="937"/>
    </row>
    <row r="206" spans="1:3">
      <c r="A206" s="935"/>
      <c r="B206" s="936"/>
      <c r="C206" s="937"/>
    </row>
    <row r="207" spans="1:3">
      <c r="A207" s="935"/>
      <c r="B207" s="936"/>
      <c r="C207" s="937"/>
    </row>
    <row r="208" spans="1:3">
      <c r="A208" s="935"/>
      <c r="B208" s="936"/>
      <c r="C208" s="937"/>
    </row>
    <row r="209" spans="1:3">
      <c r="A209" s="935"/>
      <c r="B209" s="936"/>
      <c r="C209" s="937"/>
    </row>
    <row r="210" spans="1:3">
      <c r="A210" s="935"/>
      <c r="B210" s="936"/>
      <c r="C210" s="937"/>
    </row>
    <row r="211" spans="1:3">
      <c r="A211" s="935"/>
      <c r="B211" s="936"/>
      <c r="C211" s="937"/>
    </row>
    <row r="212" spans="1:3">
      <c r="A212" s="935"/>
      <c r="B212" s="936"/>
      <c r="C212" s="937"/>
    </row>
    <row r="213" spans="1:3">
      <c r="A213" s="935"/>
      <c r="B213" s="936"/>
      <c r="C213" s="937"/>
    </row>
    <row r="214" spans="1:3">
      <c r="A214" s="935"/>
      <c r="B214" s="936"/>
      <c r="C214" s="937"/>
    </row>
    <row r="215" spans="1:3">
      <c r="A215" s="935"/>
      <c r="B215" s="936"/>
      <c r="C215" s="937"/>
    </row>
    <row r="216" spans="1:3">
      <c r="A216" s="935"/>
      <c r="B216" s="936"/>
      <c r="C216" s="937"/>
    </row>
    <row r="217" spans="1:3">
      <c r="A217" s="935"/>
      <c r="B217" s="936"/>
      <c r="C217" s="937"/>
    </row>
    <row r="218" spans="1:3">
      <c r="A218" s="935"/>
      <c r="B218" s="936"/>
      <c r="C218" s="937"/>
    </row>
    <row r="219" spans="1:3">
      <c r="A219" s="935"/>
      <c r="B219" s="936"/>
      <c r="C219" s="937"/>
    </row>
    <row r="220" spans="1:3">
      <c r="A220" s="935"/>
      <c r="B220" s="936"/>
      <c r="C220" s="937"/>
    </row>
    <row r="221" spans="1:3">
      <c r="A221" s="935"/>
      <c r="B221" s="936"/>
      <c r="C221" s="937"/>
    </row>
    <row r="222" spans="1:3">
      <c r="A222" s="935"/>
      <c r="B222" s="936"/>
      <c r="C222" s="937"/>
    </row>
    <row r="223" spans="1:3">
      <c r="A223" s="935"/>
      <c r="B223" s="936"/>
      <c r="C223" s="937"/>
    </row>
    <row r="224" spans="1:3">
      <c r="A224" s="935"/>
      <c r="B224" s="936"/>
      <c r="C224" s="937"/>
    </row>
    <row r="225" spans="1:3">
      <c r="A225" s="935"/>
      <c r="B225" s="936"/>
      <c r="C225" s="937"/>
    </row>
    <row r="226" spans="1:3">
      <c r="A226" s="935"/>
      <c r="B226" s="936"/>
      <c r="C226" s="937"/>
    </row>
    <row r="227" spans="1:3">
      <c r="A227" s="935"/>
      <c r="B227" s="936"/>
      <c r="C227" s="937"/>
    </row>
    <row r="228" spans="1:3">
      <c r="A228" s="935"/>
      <c r="B228" s="936"/>
      <c r="C228" s="937"/>
    </row>
    <row r="229" spans="1:3">
      <c r="A229" s="935"/>
      <c r="B229" s="936"/>
      <c r="C229" s="937"/>
    </row>
    <row r="230" spans="1:3">
      <c r="A230" s="935"/>
      <c r="B230" s="936"/>
      <c r="C230" s="937"/>
    </row>
    <row r="231" spans="1:3">
      <c r="A231" s="935"/>
      <c r="B231" s="936"/>
      <c r="C231" s="937"/>
    </row>
    <row r="232" spans="1:3">
      <c r="A232" s="935"/>
      <c r="B232" s="936"/>
      <c r="C232" s="937"/>
    </row>
    <row r="233" spans="1:3">
      <c r="A233" s="935"/>
      <c r="B233" s="936"/>
      <c r="C233" s="937"/>
    </row>
    <row r="234" spans="1:3">
      <c r="A234" s="935"/>
      <c r="B234" s="936"/>
      <c r="C234" s="937"/>
    </row>
    <row r="235" spans="1:3">
      <c r="A235" s="935"/>
      <c r="B235" s="936"/>
      <c r="C235" s="937"/>
    </row>
    <row r="236" spans="1:3">
      <c r="A236" s="935"/>
      <c r="B236" s="936"/>
      <c r="C236" s="937"/>
    </row>
    <row r="237" spans="1:3">
      <c r="A237" s="935"/>
      <c r="B237" s="936"/>
      <c r="C237" s="937"/>
    </row>
    <row r="238" spans="1:3">
      <c r="A238" s="935"/>
      <c r="B238" s="936"/>
      <c r="C238" s="937"/>
    </row>
    <row r="239" spans="1:3">
      <c r="A239" s="935"/>
      <c r="B239" s="936"/>
      <c r="C239" s="937"/>
    </row>
    <row r="240" spans="1:3">
      <c r="A240" s="935"/>
      <c r="B240" s="936"/>
      <c r="C240" s="937"/>
    </row>
    <row r="241" spans="1:3">
      <c r="A241" s="935"/>
      <c r="B241" s="936"/>
      <c r="C241" s="937"/>
    </row>
    <row r="242" spans="1:3">
      <c r="A242" s="935"/>
      <c r="B242" s="936"/>
      <c r="C242" s="937"/>
    </row>
    <row r="243" spans="1:3">
      <c r="A243" s="935"/>
      <c r="B243" s="936"/>
      <c r="C243" s="937"/>
    </row>
    <row r="244" spans="1:3">
      <c r="A244" s="935"/>
      <c r="B244" s="936"/>
      <c r="C244" s="937"/>
    </row>
    <row r="245" spans="1:3">
      <c r="A245" s="935"/>
      <c r="B245" s="936"/>
      <c r="C245" s="937"/>
    </row>
    <row r="246" spans="1:3">
      <c r="A246" s="935"/>
      <c r="B246" s="936"/>
      <c r="C246" s="937"/>
    </row>
    <row r="247" spans="1:3">
      <c r="A247" s="935"/>
      <c r="B247" s="936"/>
      <c r="C247" s="937"/>
    </row>
    <row r="248" spans="1:3">
      <c r="A248" s="935"/>
      <c r="B248" s="936"/>
      <c r="C248" s="937"/>
    </row>
    <row r="249" spans="1:3">
      <c r="A249" s="935"/>
      <c r="B249" s="936"/>
      <c r="C249" s="937"/>
    </row>
    <row r="250" spans="1:3">
      <c r="A250" s="935"/>
      <c r="B250" s="936"/>
      <c r="C250" s="937"/>
    </row>
    <row r="251" spans="1:3">
      <c r="A251" s="935"/>
      <c r="B251" s="936"/>
      <c r="C251" s="937"/>
    </row>
    <row r="252" spans="1:3">
      <c r="A252" s="935"/>
      <c r="B252" s="936"/>
      <c r="C252" s="937"/>
    </row>
    <row r="253" spans="1:3">
      <c r="A253" s="935"/>
      <c r="B253" s="936"/>
      <c r="C253" s="937"/>
    </row>
    <row r="254" spans="1:3">
      <c r="A254" s="935"/>
      <c r="B254" s="936"/>
      <c r="C254" s="937"/>
    </row>
    <row r="255" spans="1:3">
      <c r="A255" s="935"/>
      <c r="B255" s="936"/>
      <c r="C255" s="937"/>
    </row>
    <row r="256" spans="1:3">
      <c r="A256" s="935"/>
      <c r="B256" s="936"/>
      <c r="C256" s="937"/>
    </row>
    <row r="257" spans="1:3">
      <c r="A257" s="935"/>
      <c r="B257" s="936"/>
      <c r="C257" s="937"/>
    </row>
    <row r="258" spans="1:3">
      <c r="A258" s="935"/>
      <c r="B258" s="936"/>
      <c r="C258" s="937"/>
    </row>
    <row r="259" spans="1:3">
      <c r="A259" s="935"/>
      <c r="B259" s="936"/>
      <c r="C259" s="937"/>
    </row>
    <row r="260" spans="1:3">
      <c r="A260" s="935"/>
      <c r="B260" s="936"/>
      <c r="C260" s="937"/>
    </row>
    <row r="261" spans="1:3">
      <c r="A261" s="935"/>
      <c r="B261" s="936"/>
      <c r="C261" s="937"/>
    </row>
    <row r="262" spans="1:3">
      <c r="A262" s="935"/>
      <c r="B262" s="936"/>
      <c r="C262" s="937"/>
    </row>
    <row r="263" spans="1:3">
      <c r="A263" s="935"/>
      <c r="B263" s="936"/>
      <c r="C263" s="937"/>
    </row>
    <row r="264" spans="1:3">
      <c r="A264" s="935"/>
      <c r="B264" s="936"/>
      <c r="C264" s="937"/>
    </row>
    <row r="265" spans="1:3">
      <c r="A265" s="935"/>
      <c r="B265" s="936"/>
      <c r="C265" s="937"/>
    </row>
    <row r="266" spans="1:3">
      <c r="A266" s="935"/>
      <c r="B266" s="936"/>
      <c r="C266" s="937"/>
    </row>
    <row r="267" spans="1:3">
      <c r="A267" s="935"/>
      <c r="B267" s="936"/>
      <c r="C267" s="937"/>
    </row>
    <row r="268" spans="1:3">
      <c r="A268" s="935"/>
      <c r="B268" s="936"/>
      <c r="C268" s="937"/>
    </row>
    <row r="269" spans="1:3">
      <c r="A269" s="935"/>
      <c r="B269" s="936"/>
      <c r="C269" s="937"/>
    </row>
    <row r="270" spans="1:3">
      <c r="A270" s="935"/>
      <c r="B270" s="936"/>
      <c r="C270" s="937"/>
    </row>
    <row r="271" spans="1:3">
      <c r="A271" s="935"/>
      <c r="B271" s="936"/>
      <c r="C271" s="937"/>
    </row>
    <row r="272" spans="1:3">
      <c r="A272" s="935"/>
      <c r="B272" s="936"/>
      <c r="C272" s="937"/>
    </row>
    <row r="273" spans="1:3">
      <c r="A273" s="935"/>
      <c r="B273" s="936"/>
      <c r="C273" s="937"/>
    </row>
    <row r="274" spans="1:3">
      <c r="A274" s="935"/>
      <c r="B274" s="936"/>
      <c r="C274" s="937"/>
    </row>
    <row r="275" spans="1:3">
      <c r="A275" s="935"/>
      <c r="B275" s="936"/>
      <c r="C275" s="937"/>
    </row>
    <row r="276" spans="1:3">
      <c r="A276" s="935"/>
      <c r="B276" s="936"/>
      <c r="C276" s="937"/>
    </row>
    <row r="277" spans="1:3">
      <c r="A277" s="935"/>
      <c r="B277" s="936"/>
      <c r="C277" s="937"/>
    </row>
    <row r="278" spans="1:3">
      <c r="A278" s="935"/>
      <c r="B278" s="936"/>
      <c r="C278" s="937"/>
    </row>
    <row r="279" spans="1:3">
      <c r="A279" s="935"/>
      <c r="B279" s="936"/>
      <c r="C279" s="937"/>
    </row>
    <row r="280" spans="1:3">
      <c r="A280" s="935"/>
      <c r="B280" s="936"/>
      <c r="C280" s="937"/>
    </row>
    <row r="281" spans="1:3">
      <c r="A281" s="935"/>
      <c r="B281" s="936"/>
      <c r="C281" s="937"/>
    </row>
    <row r="282" spans="1:3">
      <c r="A282" s="935"/>
      <c r="B282" s="936"/>
      <c r="C282" s="937"/>
    </row>
    <row r="283" spans="1:3">
      <c r="A283" s="935"/>
      <c r="B283" s="936"/>
      <c r="C283" s="937"/>
    </row>
    <row r="284" spans="1:3">
      <c r="A284" s="935"/>
      <c r="B284" s="936"/>
      <c r="C284" s="937"/>
    </row>
    <row r="285" spans="1:3">
      <c r="A285" s="935"/>
      <c r="B285" s="936"/>
      <c r="C285" s="937"/>
    </row>
    <row r="286" spans="1:3">
      <c r="A286" s="935"/>
      <c r="B286" s="936"/>
      <c r="C286" s="937"/>
    </row>
    <row r="287" spans="1:3">
      <c r="A287" s="935"/>
      <c r="B287" s="936"/>
      <c r="C287" s="937"/>
    </row>
    <row r="288" spans="1:3">
      <c r="A288" s="935"/>
      <c r="B288" s="936"/>
      <c r="C288" s="937"/>
    </row>
    <row r="289" spans="1:3">
      <c r="A289" s="935"/>
      <c r="B289" s="936"/>
      <c r="C289" s="937"/>
    </row>
    <row r="290" spans="1:3">
      <c r="A290" s="935"/>
      <c r="B290" s="936"/>
      <c r="C290" s="937"/>
    </row>
    <row r="291" spans="1:3">
      <c r="A291" s="935"/>
      <c r="B291" s="936"/>
      <c r="C291" s="937"/>
    </row>
    <row r="292" spans="1:3">
      <c r="A292" s="935"/>
      <c r="B292" s="936"/>
      <c r="C292" s="937"/>
    </row>
    <row r="293" spans="1:3">
      <c r="A293" s="935"/>
      <c r="B293" s="936"/>
      <c r="C293" s="937"/>
    </row>
    <row r="294" spans="1:3">
      <c r="A294" s="935"/>
      <c r="B294" s="936"/>
      <c r="C294" s="937"/>
    </row>
    <row r="295" spans="1:3">
      <c r="A295" s="935"/>
      <c r="B295" s="936"/>
      <c r="C295" s="937"/>
    </row>
    <row r="296" spans="1:3">
      <c r="A296" s="935"/>
      <c r="B296" s="936"/>
      <c r="C296" s="937"/>
    </row>
    <row r="297" spans="1:3">
      <c r="A297" s="935"/>
      <c r="B297" s="936"/>
      <c r="C297" s="937"/>
    </row>
    <row r="298" spans="1:3">
      <c r="A298" s="935"/>
      <c r="B298" s="936"/>
      <c r="C298" s="937"/>
    </row>
    <row r="299" spans="1:3">
      <c r="A299" s="935"/>
      <c r="B299" s="936"/>
      <c r="C299" s="937"/>
    </row>
    <row r="300" spans="1:3">
      <c r="A300" s="935"/>
      <c r="B300" s="936"/>
      <c r="C300" s="937"/>
    </row>
    <row r="301" spans="1:3">
      <c r="A301" s="935"/>
      <c r="B301" s="936"/>
      <c r="C301" s="937"/>
    </row>
    <row r="302" spans="1:3">
      <c r="A302" s="935"/>
      <c r="B302" s="936"/>
      <c r="C302" s="937"/>
    </row>
    <row r="303" spans="1:3">
      <c r="A303" s="935"/>
      <c r="B303" s="936"/>
      <c r="C303" s="937"/>
    </row>
    <row r="304" spans="1:3">
      <c r="A304" s="935"/>
      <c r="B304" s="936"/>
      <c r="C304" s="937"/>
    </row>
    <row r="305" spans="1:3">
      <c r="A305" s="935"/>
      <c r="B305" s="936"/>
      <c r="C305" s="937"/>
    </row>
    <row r="306" spans="1:3">
      <c r="A306" s="935"/>
      <c r="B306" s="936"/>
      <c r="C306" s="937"/>
    </row>
    <row r="307" spans="1:3">
      <c r="A307" s="935"/>
      <c r="B307" s="936"/>
      <c r="C307" s="937"/>
    </row>
    <row r="308" spans="1:3">
      <c r="A308" s="935"/>
      <c r="B308" s="936"/>
      <c r="C308" s="937"/>
    </row>
    <row r="309" spans="1:3">
      <c r="A309" s="935"/>
      <c r="B309" s="936"/>
      <c r="C309" s="937"/>
    </row>
    <row r="310" spans="1:3">
      <c r="A310" s="935"/>
      <c r="B310" s="936"/>
      <c r="C310" s="937"/>
    </row>
    <row r="311" spans="1:3">
      <c r="A311" s="935"/>
      <c r="B311" s="936"/>
      <c r="C311" s="937"/>
    </row>
    <row r="312" spans="1:3">
      <c r="A312" s="935"/>
      <c r="B312" s="936"/>
      <c r="C312" s="937"/>
    </row>
    <row r="313" spans="1:3">
      <c r="A313" s="935"/>
      <c r="B313" s="936"/>
      <c r="C313" s="937"/>
    </row>
    <row r="314" spans="1:3">
      <c r="A314" s="935"/>
      <c r="B314" s="936"/>
      <c r="C314" s="937"/>
    </row>
    <row r="315" spans="1:3">
      <c r="A315" s="935"/>
      <c r="B315" s="936"/>
      <c r="C315" s="937"/>
    </row>
    <row r="316" spans="1:3">
      <c r="A316" s="935"/>
      <c r="B316" s="936"/>
      <c r="C316" s="937"/>
    </row>
    <row r="317" spans="1:3">
      <c r="A317" s="935"/>
      <c r="B317" s="936"/>
      <c r="C317" s="937"/>
    </row>
    <row r="318" spans="1:3">
      <c r="A318" s="935"/>
      <c r="B318" s="936"/>
      <c r="C318" s="937"/>
    </row>
    <row r="319" spans="1:3">
      <c r="A319" s="935"/>
      <c r="B319" s="936"/>
      <c r="C319" s="937"/>
    </row>
    <row r="320" spans="1:3">
      <c r="A320" s="935"/>
      <c r="B320" s="936"/>
      <c r="C320" s="937"/>
    </row>
    <row r="321" spans="1:3">
      <c r="A321" s="935"/>
      <c r="B321" s="936"/>
      <c r="C321" s="937"/>
    </row>
    <row r="322" spans="1:3">
      <c r="A322" s="935"/>
      <c r="B322" s="936"/>
      <c r="C322" s="937"/>
    </row>
    <row r="323" spans="1:3">
      <c r="A323" s="935"/>
      <c r="B323" s="936"/>
      <c r="C323" s="937"/>
    </row>
    <row r="324" spans="1:3">
      <c r="A324" s="935"/>
      <c r="B324" s="936"/>
      <c r="C324" s="937"/>
    </row>
    <row r="325" spans="1:3">
      <c r="A325" s="935"/>
      <c r="B325" s="936"/>
      <c r="C325" s="937"/>
    </row>
    <row r="326" spans="1:3">
      <c r="A326" s="935"/>
      <c r="B326" s="936"/>
      <c r="C326" s="937"/>
    </row>
    <row r="327" spans="1:3">
      <c r="A327" s="935"/>
      <c r="B327" s="936"/>
      <c r="C327" s="937"/>
    </row>
    <row r="328" spans="1:3">
      <c r="A328" s="935"/>
      <c r="B328" s="936"/>
      <c r="C328" s="937"/>
    </row>
    <row r="329" spans="1:3">
      <c r="A329" s="935"/>
      <c r="B329" s="936"/>
      <c r="C329" s="937"/>
    </row>
    <row r="330" spans="1:3">
      <c r="A330" s="935"/>
      <c r="B330" s="936"/>
      <c r="C330" s="937"/>
    </row>
    <row r="331" spans="1:3">
      <c r="A331" s="935"/>
      <c r="B331" s="936"/>
      <c r="C331" s="937"/>
    </row>
    <row r="332" spans="1:3">
      <c r="A332" s="935"/>
      <c r="B332" s="936"/>
      <c r="C332" s="937"/>
    </row>
    <row r="333" spans="1:3">
      <c r="A333" s="935"/>
      <c r="B333" s="936"/>
      <c r="C333" s="937"/>
    </row>
    <row r="334" spans="1:3">
      <c r="A334" s="935"/>
      <c r="B334" s="936"/>
      <c r="C334" s="937"/>
    </row>
    <row r="335" spans="1:3">
      <c r="A335" s="935"/>
      <c r="B335" s="936"/>
      <c r="C335" s="937"/>
    </row>
    <row r="336" spans="1:3">
      <c r="A336" s="935"/>
      <c r="B336" s="936"/>
      <c r="C336" s="937"/>
    </row>
    <row r="337" spans="1:3">
      <c r="A337" s="935"/>
      <c r="B337" s="936"/>
      <c r="C337" s="937"/>
    </row>
    <row r="338" spans="1:3">
      <c r="A338" s="935"/>
      <c r="B338" s="936"/>
      <c r="C338" s="937"/>
    </row>
  </sheetData>
  <mergeCells count="1">
    <mergeCell ref="A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L37" sqref="L37"/>
    </sheetView>
  </sheetViews>
  <sheetFormatPr defaultRowHeight="14.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D9" sqref="D9"/>
    </sheetView>
  </sheetViews>
  <sheetFormatPr defaultRowHeight="14.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91"/>
  <sheetViews>
    <sheetView topLeftCell="A10" zoomScale="190" zoomScaleNormal="190" workbookViewId="0">
      <selection activeCell="E15" sqref="E15"/>
    </sheetView>
  </sheetViews>
  <sheetFormatPr defaultColWidth="9" defaultRowHeight="10.5" customHeight="1"/>
  <cols>
    <col min="1" max="1" width="3.81640625" style="1" customWidth="1"/>
    <col min="2" max="2" width="3.90625" style="1" customWidth="1"/>
    <col min="3" max="3" width="35" style="1" customWidth="1"/>
    <col min="4" max="4" width="13.81640625" style="390" customWidth="1"/>
    <col min="5" max="7" width="7.36328125" style="1" customWidth="1"/>
    <col min="8" max="8" width="23.81640625" style="1" customWidth="1"/>
    <col min="9" max="16384" width="9" style="1"/>
  </cols>
  <sheetData>
    <row r="1" spans="1:9" ht="13.5" customHeight="1">
      <c r="A1" s="780" t="s">
        <v>6147</v>
      </c>
      <c r="B1" s="781"/>
      <c r="C1" s="781"/>
      <c r="D1" s="781"/>
      <c r="E1" s="781"/>
      <c r="F1" s="782"/>
      <c r="G1" s="782"/>
      <c r="H1" s="781"/>
    </row>
    <row r="2" spans="1:9" s="3" customFormat="1" ht="14" customHeight="1">
      <c r="A2" s="409" t="s">
        <v>6007</v>
      </c>
      <c r="B2" s="409" t="s">
        <v>1</v>
      </c>
      <c r="C2" s="409" t="s">
        <v>2</v>
      </c>
      <c r="D2" s="410" t="s">
        <v>72</v>
      </c>
      <c r="E2" s="409" t="s">
        <v>6019</v>
      </c>
      <c r="F2" s="433" t="s">
        <v>6020</v>
      </c>
      <c r="G2" s="433" t="s">
        <v>6021</v>
      </c>
      <c r="H2" s="409" t="s">
        <v>4</v>
      </c>
      <c r="I2" s="540" t="s">
        <v>6148</v>
      </c>
    </row>
    <row r="3" spans="1:9" ht="10.5" customHeight="1">
      <c r="A3" s="401"/>
      <c r="B3" s="402">
        <v>1</v>
      </c>
      <c r="C3" s="403" t="s">
        <v>5</v>
      </c>
      <c r="D3" s="404"/>
      <c r="E3" s="402">
        <v>10</v>
      </c>
      <c r="F3" s="434"/>
      <c r="G3" s="434"/>
      <c r="H3" s="405" t="s">
        <v>5</v>
      </c>
      <c r="I3" s="443"/>
    </row>
    <row r="4" spans="1:9" ht="10.5" customHeight="1">
      <c r="A4" s="396">
        <v>1</v>
      </c>
      <c r="B4" s="397"/>
      <c r="C4" s="398" t="s">
        <v>6</v>
      </c>
      <c r="D4" s="399"/>
      <c r="E4" s="392"/>
      <c r="F4" s="431"/>
      <c r="G4" s="431"/>
      <c r="H4" s="395"/>
      <c r="I4" s="443" t="s">
        <v>6011</v>
      </c>
    </row>
    <row r="5" spans="1:9" ht="10.5" customHeight="1">
      <c r="A5" s="396">
        <v>2</v>
      </c>
      <c r="B5" s="397"/>
      <c r="C5" s="398" t="s">
        <v>5995</v>
      </c>
      <c r="D5" s="393"/>
      <c r="E5" s="392"/>
      <c r="F5" s="431"/>
      <c r="G5" s="431"/>
      <c r="H5" s="395"/>
      <c r="I5" s="443"/>
    </row>
    <row r="6" spans="1:9" ht="10.5" customHeight="1">
      <c r="A6" s="396">
        <v>3</v>
      </c>
      <c r="B6" s="397"/>
      <c r="C6" s="398" t="s">
        <v>5999</v>
      </c>
      <c r="D6" s="399"/>
      <c r="E6" s="392"/>
      <c r="F6" s="431"/>
      <c r="G6" s="431"/>
      <c r="H6" s="395"/>
      <c r="I6" s="443"/>
    </row>
    <row r="7" spans="1:9" ht="10.5" customHeight="1">
      <c r="A7" s="396">
        <v>4</v>
      </c>
      <c r="B7" s="397"/>
      <c r="C7" s="398" t="s">
        <v>5997</v>
      </c>
      <c r="D7" s="399"/>
      <c r="E7" s="392"/>
      <c r="F7" s="431"/>
      <c r="G7" s="431"/>
      <c r="H7" s="395"/>
      <c r="I7" s="443"/>
    </row>
    <row r="8" spans="1:9" ht="10.5" customHeight="1">
      <c r="A8" s="396">
        <v>5</v>
      </c>
      <c r="B8" s="397"/>
      <c r="C8" s="398" t="s">
        <v>5998</v>
      </c>
      <c r="D8" s="399"/>
      <c r="E8" s="392"/>
      <c r="F8" s="431"/>
      <c r="G8" s="431"/>
      <c r="H8" s="395"/>
      <c r="I8" s="443"/>
    </row>
    <row r="9" spans="1:9" ht="10.5" customHeight="1">
      <c r="A9" s="396">
        <v>6</v>
      </c>
      <c r="B9" s="397"/>
      <c r="C9" s="398" t="s">
        <v>7</v>
      </c>
      <c r="D9" s="399"/>
      <c r="E9" s="392"/>
      <c r="F9" s="431"/>
      <c r="G9" s="431"/>
      <c r="H9" s="395"/>
      <c r="I9" s="443"/>
    </row>
    <row r="10" spans="1:9" ht="10.5" customHeight="1">
      <c r="A10" s="396">
        <v>7</v>
      </c>
      <c r="B10" s="397"/>
      <c r="C10" s="398" t="s">
        <v>5996</v>
      </c>
      <c r="D10" s="399"/>
      <c r="E10" s="392"/>
      <c r="F10" s="431"/>
      <c r="G10" s="431"/>
      <c r="H10" s="395"/>
      <c r="I10" s="443"/>
    </row>
    <row r="11" spans="1:9" ht="10.5" customHeight="1">
      <c r="A11" s="401"/>
      <c r="B11" s="402">
        <v>2</v>
      </c>
      <c r="C11" s="403" t="s">
        <v>8</v>
      </c>
      <c r="D11" s="404"/>
      <c r="E11" s="402">
        <v>2</v>
      </c>
      <c r="F11" s="434"/>
      <c r="G11" s="434"/>
      <c r="H11" s="405" t="s">
        <v>9</v>
      </c>
      <c r="I11" s="443" t="s">
        <v>6012</v>
      </c>
    </row>
    <row r="12" spans="1:9" ht="10.5" customHeight="1">
      <c r="A12" s="391">
        <v>1</v>
      </c>
      <c r="B12" s="392"/>
      <c r="C12" s="400" t="s">
        <v>10</v>
      </c>
      <c r="D12" s="393"/>
      <c r="E12" s="392"/>
      <c r="F12" s="431"/>
      <c r="G12" s="431"/>
      <c r="H12" s="395"/>
      <c r="I12" s="443"/>
    </row>
    <row r="13" spans="1:9" ht="10.5" customHeight="1">
      <c r="A13" s="391">
        <v>2</v>
      </c>
      <c r="B13" s="392"/>
      <c r="C13" s="400" t="s">
        <v>6008</v>
      </c>
      <c r="D13" s="393"/>
      <c r="E13" s="392"/>
      <c r="F13" s="431"/>
      <c r="G13" s="431"/>
      <c r="H13" s="395"/>
      <c r="I13" s="443"/>
    </row>
    <row r="14" spans="1:9" s="2" customFormat="1" ht="10.5" customHeight="1">
      <c r="A14" s="396">
        <v>3</v>
      </c>
      <c r="B14" s="397"/>
      <c r="C14" s="398" t="s">
        <v>11</v>
      </c>
      <c r="D14" s="399"/>
      <c r="E14" s="397"/>
      <c r="F14" s="438"/>
      <c r="G14" s="438"/>
      <c r="H14" s="412"/>
      <c r="I14" s="541"/>
    </row>
    <row r="15" spans="1:9" ht="10.5" customHeight="1">
      <c r="A15" s="391">
        <v>4</v>
      </c>
      <c r="B15" s="392"/>
      <c r="C15" s="400" t="s">
        <v>12</v>
      </c>
      <c r="D15" s="393"/>
      <c r="E15" s="392"/>
      <c r="F15" s="431"/>
      <c r="G15" s="431"/>
      <c r="H15" s="395"/>
      <c r="I15" s="443"/>
    </row>
    <row r="16" spans="1:9" ht="10.5" customHeight="1">
      <c r="A16" s="391">
        <v>5</v>
      </c>
      <c r="B16" s="392"/>
      <c r="C16" s="400" t="s">
        <v>13</v>
      </c>
      <c r="D16" s="393"/>
      <c r="E16" s="392"/>
      <c r="F16" s="431"/>
      <c r="G16" s="431"/>
      <c r="H16" s="395"/>
      <c r="I16" s="443"/>
    </row>
    <row r="17" spans="1:9" ht="10.5" customHeight="1">
      <c r="A17" s="426"/>
      <c r="B17" s="427"/>
      <c r="C17" s="400" t="s">
        <v>13</v>
      </c>
      <c r="D17" s="428"/>
      <c r="E17" s="427"/>
      <c r="F17" s="431"/>
      <c r="G17" s="431"/>
      <c r="H17" s="429"/>
      <c r="I17" s="443"/>
    </row>
    <row r="18" spans="1:9" ht="10.5" customHeight="1">
      <c r="A18" s="401"/>
      <c r="B18" s="402">
        <v>3</v>
      </c>
      <c r="C18" s="403" t="s">
        <v>14</v>
      </c>
      <c r="D18" s="404"/>
      <c r="E18" s="411"/>
      <c r="F18" s="435"/>
      <c r="G18" s="435"/>
      <c r="H18" s="405" t="s">
        <v>15</v>
      </c>
      <c r="I18" s="443" t="s">
        <v>6013</v>
      </c>
    </row>
    <row r="19" spans="1:9" ht="10.5" customHeight="1">
      <c r="A19" s="391">
        <v>1</v>
      </c>
      <c r="B19" s="392"/>
      <c r="C19" s="400" t="s">
        <v>6002</v>
      </c>
      <c r="D19" s="393"/>
      <c r="E19" s="394"/>
      <c r="F19" s="436"/>
      <c r="G19" s="436"/>
      <c r="H19" s="395"/>
      <c r="I19" s="443"/>
    </row>
    <row r="20" spans="1:9" ht="10.5" customHeight="1">
      <c r="A20" s="391">
        <v>2</v>
      </c>
      <c r="B20" s="392"/>
      <c r="C20" s="400" t="s">
        <v>6001</v>
      </c>
      <c r="D20" s="393"/>
      <c r="E20" s="394"/>
      <c r="F20" s="436"/>
      <c r="G20" s="436"/>
      <c r="H20" s="395"/>
      <c r="I20" s="443"/>
    </row>
    <row r="21" spans="1:9" ht="10.5" customHeight="1">
      <c r="A21" s="391">
        <v>3</v>
      </c>
      <c r="B21" s="392"/>
      <c r="C21" s="400" t="s">
        <v>16</v>
      </c>
      <c r="D21" s="393"/>
      <c r="E21" s="394"/>
      <c r="F21" s="436"/>
      <c r="G21" s="436"/>
      <c r="H21" s="395"/>
      <c r="I21" s="443"/>
    </row>
    <row r="22" spans="1:9" ht="10.5" customHeight="1">
      <c r="A22" s="391">
        <v>4</v>
      </c>
      <c r="B22" s="392"/>
      <c r="C22" s="400" t="s">
        <v>5994</v>
      </c>
      <c r="D22" s="393"/>
      <c r="E22" s="394"/>
      <c r="F22" s="436"/>
      <c r="G22" s="436"/>
      <c r="H22" s="395"/>
      <c r="I22" s="443"/>
    </row>
    <row r="23" spans="1:9" ht="10.5" customHeight="1">
      <c r="A23" s="391">
        <v>5</v>
      </c>
      <c r="B23" s="392"/>
      <c r="C23" s="398" t="s">
        <v>73</v>
      </c>
      <c r="D23" s="393"/>
      <c r="E23" s="394"/>
      <c r="F23" s="436"/>
      <c r="G23" s="436"/>
      <c r="H23" s="395"/>
      <c r="I23" s="443"/>
    </row>
    <row r="24" spans="1:9" ht="10.5" customHeight="1">
      <c r="A24" s="391">
        <v>6</v>
      </c>
      <c r="B24" s="392"/>
      <c r="C24" s="398" t="s">
        <v>6000</v>
      </c>
      <c r="D24" s="393"/>
      <c r="E24" s="394"/>
      <c r="F24" s="436"/>
      <c r="G24" s="436"/>
      <c r="H24" s="395"/>
      <c r="I24" s="443"/>
    </row>
    <row r="25" spans="1:9" ht="10.5" customHeight="1">
      <c r="A25" s="401"/>
      <c r="B25" s="402">
        <v>4</v>
      </c>
      <c r="C25" s="403" t="s">
        <v>17</v>
      </c>
      <c r="D25" s="404"/>
      <c r="E25" s="411"/>
      <c r="F25" s="435"/>
      <c r="G25" s="435"/>
      <c r="H25" s="405" t="s">
        <v>15</v>
      </c>
      <c r="I25" s="443" t="s">
        <v>6013</v>
      </c>
    </row>
    <row r="26" spans="1:9" ht="10.5" customHeight="1">
      <c r="A26" s="401"/>
      <c r="B26" s="402">
        <v>5</v>
      </c>
      <c r="C26" s="403" t="s">
        <v>18</v>
      </c>
      <c r="D26" s="404"/>
      <c r="E26" s="402">
        <v>11</v>
      </c>
      <c r="F26" s="434"/>
      <c r="G26" s="434"/>
      <c r="H26" s="405" t="s">
        <v>18</v>
      </c>
      <c r="I26" s="443"/>
    </row>
    <row r="27" spans="1:9" s="2" customFormat="1" ht="10.5" customHeight="1">
      <c r="A27" s="396">
        <v>1</v>
      </c>
      <c r="B27" s="397"/>
      <c r="C27" s="398" t="s">
        <v>5993</v>
      </c>
      <c r="D27" s="399"/>
      <c r="E27" s="406"/>
      <c r="F27" s="437"/>
      <c r="G27" s="437"/>
      <c r="H27" s="412"/>
      <c r="I27" s="541"/>
    </row>
    <row r="28" spans="1:9" ht="10.5" customHeight="1">
      <c r="A28" s="391">
        <v>2</v>
      </c>
      <c r="B28" s="392"/>
      <c r="C28" s="400" t="s">
        <v>19</v>
      </c>
      <c r="D28" s="393"/>
      <c r="E28" s="392"/>
      <c r="F28" s="431"/>
      <c r="G28" s="431"/>
      <c r="H28" s="395"/>
      <c r="I28" s="443"/>
    </row>
    <row r="29" spans="1:9" ht="10.5" customHeight="1">
      <c r="A29" s="391">
        <v>3</v>
      </c>
      <c r="B29" s="392"/>
      <c r="C29" s="400" t="s">
        <v>79</v>
      </c>
      <c r="D29" s="393"/>
      <c r="E29" s="392"/>
      <c r="F29" s="431"/>
      <c r="G29" s="431"/>
      <c r="H29" s="395"/>
      <c r="I29" s="443"/>
    </row>
    <row r="30" spans="1:9" ht="10.5" customHeight="1">
      <c r="A30" s="401"/>
      <c r="B30" s="402">
        <v>6</v>
      </c>
      <c r="C30" s="403" t="s">
        <v>20</v>
      </c>
      <c r="D30" s="404"/>
      <c r="E30" s="402">
        <v>14</v>
      </c>
      <c r="F30" s="434"/>
      <c r="G30" s="434"/>
      <c r="H30" s="405" t="s">
        <v>20</v>
      </c>
      <c r="I30" s="443" t="s">
        <v>6014</v>
      </c>
    </row>
    <row r="31" spans="1:9" s="2" customFormat="1" ht="10.5" customHeight="1">
      <c r="A31" s="396">
        <v>1</v>
      </c>
      <c r="B31" s="397"/>
      <c r="C31" s="398" t="s">
        <v>20</v>
      </c>
      <c r="D31" s="399"/>
      <c r="E31" s="397"/>
      <c r="F31" s="438"/>
      <c r="G31" s="438"/>
      <c r="H31" s="412"/>
      <c r="I31" s="541"/>
    </row>
    <row r="32" spans="1:9" ht="10.5" customHeight="1">
      <c r="A32" s="401"/>
      <c r="B32" s="402">
        <v>7</v>
      </c>
      <c r="C32" s="413" t="s">
        <v>21</v>
      </c>
      <c r="D32" s="404"/>
      <c r="E32" s="402">
        <v>15</v>
      </c>
      <c r="F32" s="434"/>
      <c r="G32" s="434"/>
      <c r="H32" s="405" t="s">
        <v>22</v>
      </c>
      <c r="I32" s="443"/>
    </row>
    <row r="33" spans="1:9" ht="10.5" customHeight="1">
      <c r="A33" s="391">
        <v>1</v>
      </c>
      <c r="B33" s="392"/>
      <c r="C33" s="414" t="s">
        <v>23</v>
      </c>
      <c r="D33" s="399"/>
      <c r="E33" s="392"/>
      <c r="F33" s="431"/>
      <c r="G33" s="431"/>
      <c r="H33" s="395"/>
      <c r="I33" s="443"/>
    </row>
    <row r="34" spans="1:9" ht="10.5" customHeight="1">
      <c r="A34" s="391">
        <v>2</v>
      </c>
      <c r="B34" s="392"/>
      <c r="C34" s="414" t="s">
        <v>24</v>
      </c>
      <c r="D34" s="399"/>
      <c r="E34" s="392"/>
      <c r="F34" s="431"/>
      <c r="G34" s="431"/>
      <c r="H34" s="395"/>
      <c r="I34" s="443"/>
    </row>
    <row r="35" spans="1:9" ht="10.5" customHeight="1">
      <c r="A35" s="391">
        <v>3</v>
      </c>
      <c r="B35" s="392"/>
      <c r="C35" s="414" t="s">
        <v>25</v>
      </c>
      <c r="D35" s="399"/>
      <c r="E35" s="392"/>
      <c r="F35" s="431"/>
      <c r="G35" s="431"/>
      <c r="H35" s="395"/>
      <c r="I35" s="443"/>
    </row>
    <row r="36" spans="1:9" ht="10.5" customHeight="1">
      <c r="A36" s="391">
        <v>4</v>
      </c>
      <c r="B36" s="392"/>
      <c r="C36" s="414" t="s">
        <v>75</v>
      </c>
      <c r="D36" s="399"/>
      <c r="E36" s="392"/>
      <c r="F36" s="431"/>
      <c r="G36" s="431"/>
      <c r="H36" s="395"/>
      <c r="I36" s="443"/>
    </row>
    <row r="37" spans="1:9" ht="10.5" customHeight="1">
      <c r="A37" s="401"/>
      <c r="B37" s="402">
        <v>8</v>
      </c>
      <c r="C37" s="403" t="s">
        <v>26</v>
      </c>
      <c r="D37" s="404"/>
      <c r="E37" s="402">
        <v>16</v>
      </c>
      <c r="F37" s="434"/>
      <c r="G37" s="434"/>
      <c r="H37" s="405" t="s">
        <v>27</v>
      </c>
      <c r="I37" s="443" t="s">
        <v>6011</v>
      </c>
    </row>
    <row r="38" spans="1:9" ht="10.5" customHeight="1">
      <c r="A38" s="391">
        <v>1</v>
      </c>
      <c r="B38" s="392"/>
      <c r="C38" s="400" t="s">
        <v>28</v>
      </c>
      <c r="D38" s="393"/>
      <c r="E38" s="392"/>
      <c r="F38" s="431"/>
      <c r="G38" s="431"/>
      <c r="H38" s="395"/>
      <c r="I38" s="443"/>
    </row>
    <row r="39" spans="1:9" ht="10.5" customHeight="1">
      <c r="A39" s="391">
        <v>2</v>
      </c>
      <c r="B39" s="392"/>
      <c r="C39" s="400" t="s">
        <v>29</v>
      </c>
      <c r="D39" s="393"/>
      <c r="E39" s="392"/>
      <c r="F39" s="431"/>
      <c r="G39" s="431"/>
      <c r="H39" s="395"/>
      <c r="I39" s="443"/>
    </row>
    <row r="40" spans="1:9" ht="10.5" customHeight="1">
      <c r="A40" s="391">
        <v>3</v>
      </c>
      <c r="B40" s="392"/>
      <c r="C40" s="400" t="s">
        <v>30</v>
      </c>
      <c r="D40" s="393"/>
      <c r="E40" s="392"/>
      <c r="F40" s="431"/>
      <c r="G40" s="431"/>
      <c r="H40" s="395"/>
      <c r="I40" s="443"/>
    </row>
    <row r="41" spans="1:9" ht="10.5" customHeight="1">
      <c r="A41" s="391">
        <v>4</v>
      </c>
      <c r="B41" s="392"/>
      <c r="C41" s="400" t="s">
        <v>31</v>
      </c>
      <c r="D41" s="393"/>
      <c r="E41" s="392"/>
      <c r="F41" s="431"/>
      <c r="G41" s="431"/>
      <c r="H41" s="395"/>
      <c r="I41" s="443"/>
    </row>
    <row r="42" spans="1:9" ht="10.5" customHeight="1">
      <c r="A42" s="391">
        <v>5</v>
      </c>
      <c r="B42" s="392"/>
      <c r="C42" s="400" t="s">
        <v>32</v>
      </c>
      <c r="D42" s="393"/>
      <c r="E42" s="392"/>
      <c r="F42" s="431"/>
      <c r="G42" s="431"/>
      <c r="H42" s="395"/>
      <c r="I42" s="443"/>
    </row>
    <row r="43" spans="1:9" ht="10.5" customHeight="1">
      <c r="A43" s="391">
        <v>6</v>
      </c>
      <c r="B43" s="392"/>
      <c r="C43" s="400" t="s">
        <v>33</v>
      </c>
      <c r="D43" s="393"/>
      <c r="E43" s="392"/>
      <c r="F43" s="431"/>
      <c r="G43" s="431"/>
      <c r="H43" s="395"/>
      <c r="I43" s="443"/>
    </row>
    <row r="44" spans="1:9" ht="10.5" customHeight="1">
      <c r="A44" s="401"/>
      <c r="B44" s="402">
        <v>9</v>
      </c>
      <c r="C44" s="403" t="s">
        <v>34</v>
      </c>
      <c r="D44" s="404"/>
      <c r="E44" s="402">
        <v>9</v>
      </c>
      <c r="F44" s="434"/>
      <c r="G44" s="434"/>
      <c r="H44" s="405" t="s">
        <v>35</v>
      </c>
      <c r="I44" s="443" t="s">
        <v>6014</v>
      </c>
    </row>
    <row r="45" spans="1:9" ht="10.5" customHeight="1">
      <c r="A45" s="391">
        <v>1</v>
      </c>
      <c r="B45" s="392"/>
      <c r="C45" s="400" t="s">
        <v>36</v>
      </c>
      <c r="D45" s="393"/>
      <c r="E45" s="392"/>
      <c r="F45" s="431"/>
      <c r="G45" s="431"/>
      <c r="H45" s="395"/>
      <c r="I45" s="443"/>
    </row>
    <row r="46" spans="1:9" ht="10.5" customHeight="1">
      <c r="A46" s="391">
        <v>2</v>
      </c>
      <c r="B46" s="392"/>
      <c r="C46" s="400" t="s">
        <v>37</v>
      </c>
      <c r="D46" s="393"/>
      <c r="E46" s="392"/>
      <c r="F46" s="431"/>
      <c r="G46" s="431"/>
      <c r="H46" s="395"/>
      <c r="I46" s="443"/>
    </row>
    <row r="47" spans="1:9" ht="10.5" customHeight="1">
      <c r="A47" s="401"/>
      <c r="B47" s="402">
        <v>10</v>
      </c>
      <c r="C47" s="403" t="s">
        <v>38</v>
      </c>
      <c r="D47" s="404"/>
      <c r="E47" s="402">
        <v>18</v>
      </c>
      <c r="F47" s="434"/>
      <c r="G47" s="434"/>
      <c r="H47" s="405" t="s">
        <v>39</v>
      </c>
      <c r="I47" s="443" t="s">
        <v>6014</v>
      </c>
    </row>
    <row r="48" spans="1:9" s="2" customFormat="1" ht="10.5" customHeight="1">
      <c r="A48" s="396">
        <v>1</v>
      </c>
      <c r="B48" s="397"/>
      <c r="C48" s="398" t="s">
        <v>38</v>
      </c>
      <c r="D48" s="399"/>
      <c r="E48" s="397"/>
      <c r="F48" s="438"/>
      <c r="G48" s="438"/>
      <c r="H48" s="412"/>
      <c r="I48" s="541"/>
    </row>
    <row r="49" spans="1:9" ht="10.5" customHeight="1">
      <c r="A49" s="401"/>
      <c r="B49" s="402">
        <v>11</v>
      </c>
      <c r="C49" s="403" t="s">
        <v>40</v>
      </c>
      <c r="D49" s="404"/>
      <c r="E49" s="402">
        <v>19</v>
      </c>
      <c r="F49" s="434"/>
      <c r="G49" s="434"/>
      <c r="H49" s="405" t="s">
        <v>41</v>
      </c>
      <c r="I49" s="443" t="s">
        <v>6015</v>
      </c>
    </row>
    <row r="50" spans="1:9" ht="10.5" customHeight="1">
      <c r="A50" s="391">
        <v>1</v>
      </c>
      <c r="B50" s="392"/>
      <c r="C50" s="400" t="s">
        <v>6003</v>
      </c>
      <c r="D50" s="393"/>
      <c r="E50" s="392"/>
      <c r="F50" s="431"/>
      <c r="G50" s="431"/>
      <c r="H50" s="395"/>
      <c r="I50" s="443"/>
    </row>
    <row r="51" spans="1:9" ht="10.5" customHeight="1">
      <c r="A51" s="391">
        <v>2</v>
      </c>
      <c r="B51" s="392"/>
      <c r="C51" s="400" t="s">
        <v>42</v>
      </c>
      <c r="D51" s="393"/>
      <c r="E51" s="392"/>
      <c r="F51" s="431"/>
      <c r="G51" s="431"/>
      <c r="H51" s="395"/>
      <c r="I51" s="443"/>
    </row>
    <row r="52" spans="1:9" ht="10.5" customHeight="1">
      <c r="A52" s="391">
        <v>3</v>
      </c>
      <c r="B52" s="392"/>
      <c r="C52" s="400" t="s">
        <v>43</v>
      </c>
      <c r="D52" s="393"/>
      <c r="E52" s="392"/>
      <c r="F52" s="431"/>
      <c r="G52" s="431"/>
      <c r="H52" s="395"/>
      <c r="I52" s="443"/>
    </row>
    <row r="53" spans="1:9" ht="10.5" customHeight="1">
      <c r="A53" s="430"/>
      <c r="B53" s="431"/>
      <c r="C53" s="400" t="s">
        <v>6018</v>
      </c>
      <c r="D53" s="393"/>
      <c r="E53" s="431"/>
      <c r="F53" s="431"/>
      <c r="G53" s="431"/>
      <c r="H53" s="432"/>
      <c r="I53" s="443"/>
    </row>
    <row r="54" spans="1:9" ht="10.5" customHeight="1">
      <c r="A54" s="401"/>
      <c r="B54" s="402">
        <v>12</v>
      </c>
      <c r="C54" s="403" t="s">
        <v>44</v>
      </c>
      <c r="D54" s="404"/>
      <c r="E54" s="402">
        <v>17</v>
      </c>
      <c r="F54" s="434"/>
      <c r="G54" s="434"/>
      <c r="H54" s="405" t="s">
        <v>45</v>
      </c>
      <c r="I54" s="443" t="s">
        <v>6015</v>
      </c>
    </row>
    <row r="55" spans="1:9" ht="10.5" customHeight="1">
      <c r="A55" s="391">
        <v>1</v>
      </c>
      <c r="B55" s="392"/>
      <c r="C55" s="400" t="s">
        <v>46</v>
      </c>
      <c r="D55" s="393"/>
      <c r="E55" s="392"/>
      <c r="F55" s="431"/>
      <c r="G55" s="431"/>
      <c r="H55" s="395"/>
      <c r="I55" s="443"/>
    </row>
    <row r="56" spans="1:9" ht="10.5" customHeight="1">
      <c r="A56" s="391">
        <v>2</v>
      </c>
      <c r="B56" s="392"/>
      <c r="C56" s="400" t="s">
        <v>47</v>
      </c>
      <c r="D56" s="393"/>
      <c r="E56" s="392"/>
      <c r="F56" s="431"/>
      <c r="G56" s="431"/>
      <c r="H56" s="395"/>
      <c r="I56" s="443"/>
    </row>
    <row r="57" spans="1:9" ht="10.5" customHeight="1">
      <c r="A57" s="401"/>
      <c r="B57" s="402">
        <v>13</v>
      </c>
      <c r="C57" s="403" t="s">
        <v>48</v>
      </c>
      <c r="D57" s="404"/>
      <c r="E57" s="402">
        <v>12</v>
      </c>
      <c r="F57" s="434"/>
      <c r="G57" s="434"/>
      <c r="H57" s="405" t="s">
        <v>49</v>
      </c>
      <c r="I57" s="443" t="s">
        <v>6016</v>
      </c>
    </row>
    <row r="58" spans="1:9" s="2" customFormat="1" ht="10.5" customHeight="1">
      <c r="A58" s="396">
        <v>1</v>
      </c>
      <c r="B58" s="397"/>
      <c r="C58" s="398" t="s">
        <v>48</v>
      </c>
      <c r="D58" s="399"/>
      <c r="E58" s="397"/>
      <c r="F58" s="438"/>
      <c r="G58" s="438"/>
      <c r="H58" s="412"/>
      <c r="I58" s="541"/>
    </row>
    <row r="59" spans="1:9" ht="10.5" customHeight="1">
      <c r="A59" s="401"/>
      <c r="B59" s="402">
        <v>14</v>
      </c>
      <c r="C59" s="403" t="s">
        <v>50</v>
      </c>
      <c r="D59" s="404"/>
      <c r="E59" s="402">
        <v>20</v>
      </c>
      <c r="F59" s="434"/>
      <c r="G59" s="434"/>
      <c r="H59" s="405" t="s">
        <v>51</v>
      </c>
      <c r="I59" s="443" t="s">
        <v>6016</v>
      </c>
    </row>
    <row r="60" spans="1:9" ht="10.5" customHeight="1">
      <c r="A60" s="391">
        <v>1</v>
      </c>
      <c r="B60" s="392"/>
      <c r="C60" s="400" t="s">
        <v>52</v>
      </c>
      <c r="D60" s="393"/>
      <c r="E60" s="392">
        <v>20</v>
      </c>
      <c r="F60" s="431"/>
      <c r="G60" s="431"/>
      <c r="H60" s="395"/>
      <c r="I60" s="443"/>
    </row>
    <row r="61" spans="1:9" ht="10.5" customHeight="1">
      <c r="A61" s="391">
        <v>2</v>
      </c>
      <c r="B61" s="392"/>
      <c r="C61" s="400" t="s">
        <v>53</v>
      </c>
      <c r="D61" s="393"/>
      <c r="E61" s="392">
        <v>20</v>
      </c>
      <c r="F61" s="431"/>
      <c r="G61" s="431"/>
      <c r="H61" s="395"/>
      <c r="I61" s="443"/>
    </row>
    <row r="62" spans="1:9" ht="10.5" customHeight="1">
      <c r="A62" s="391">
        <v>3</v>
      </c>
      <c r="B62" s="392"/>
      <c r="C62" s="400" t="s">
        <v>74</v>
      </c>
      <c r="D62" s="393"/>
      <c r="E62" s="392"/>
      <c r="F62" s="431"/>
      <c r="G62" s="431"/>
      <c r="H62" s="395"/>
      <c r="I62" s="443"/>
    </row>
    <row r="63" spans="1:9" ht="10.5" customHeight="1">
      <c r="A63" s="401"/>
      <c r="B63" s="402">
        <v>15</v>
      </c>
      <c r="C63" s="403" t="s">
        <v>54</v>
      </c>
      <c r="D63" s="404"/>
      <c r="E63" s="402">
        <v>13</v>
      </c>
      <c r="F63" s="434"/>
      <c r="G63" s="434"/>
      <c r="H63" s="405" t="s">
        <v>55</v>
      </c>
      <c r="I63" s="443" t="s">
        <v>6016</v>
      </c>
    </row>
    <row r="64" spans="1:9" ht="10.5" customHeight="1">
      <c r="A64" s="391">
        <v>1</v>
      </c>
      <c r="B64" s="392"/>
      <c r="C64" s="400" t="s">
        <v>56</v>
      </c>
      <c r="D64" s="393"/>
      <c r="E64" s="392">
        <v>13</v>
      </c>
      <c r="F64" s="431"/>
      <c r="G64" s="431"/>
      <c r="H64" s="395"/>
      <c r="I64" s="443"/>
    </row>
    <row r="65" spans="1:9" s="2" customFormat="1" ht="10.5" customHeight="1">
      <c r="A65" s="396">
        <v>2</v>
      </c>
      <c r="B65" s="397"/>
      <c r="C65" s="398" t="s">
        <v>57</v>
      </c>
      <c r="D65" s="399"/>
      <c r="E65" s="397">
        <v>13</v>
      </c>
      <c r="F65" s="438"/>
      <c r="G65" s="438"/>
      <c r="H65" s="412"/>
      <c r="I65" s="541"/>
    </row>
    <row r="66" spans="1:9" ht="10.5" customHeight="1">
      <c r="A66" s="401"/>
      <c r="B66" s="402">
        <v>16</v>
      </c>
      <c r="C66" s="403" t="s">
        <v>63</v>
      </c>
      <c r="D66" s="404"/>
      <c r="E66" s="402">
        <v>3</v>
      </c>
      <c r="F66" s="434"/>
      <c r="G66" s="434"/>
      <c r="H66" s="405" t="s">
        <v>64</v>
      </c>
      <c r="I66" s="443" t="s">
        <v>6011</v>
      </c>
    </row>
    <row r="67" spans="1:9" ht="10.5" customHeight="1">
      <c r="A67" s="391">
        <v>1</v>
      </c>
      <c r="B67" s="408"/>
      <c r="C67" s="400" t="s">
        <v>6005</v>
      </c>
      <c r="D67" s="393"/>
      <c r="E67" s="415"/>
      <c r="F67" s="439"/>
      <c r="G67" s="439"/>
      <c r="H67" s="415"/>
      <c r="I67" s="443"/>
    </row>
    <row r="68" spans="1:9" ht="10.5" customHeight="1">
      <c r="A68" s="391">
        <v>2</v>
      </c>
      <c r="B68" s="408"/>
      <c r="C68" s="400" t="s">
        <v>6006</v>
      </c>
      <c r="D68" s="393"/>
      <c r="E68" s="392"/>
      <c r="F68" s="431"/>
      <c r="G68" s="431"/>
      <c r="H68" s="395"/>
      <c r="I68" s="443"/>
    </row>
    <row r="69" spans="1:9" ht="10.5" customHeight="1">
      <c r="A69" s="391">
        <v>3</v>
      </c>
      <c r="B69" s="408"/>
      <c r="C69" s="400" t="s">
        <v>66</v>
      </c>
      <c r="D69" s="393"/>
      <c r="E69" s="415"/>
      <c r="F69" s="439"/>
      <c r="G69" s="439"/>
      <c r="H69" s="415"/>
      <c r="I69" s="443"/>
    </row>
    <row r="70" spans="1:9" ht="10.5" customHeight="1">
      <c r="A70" s="391">
        <v>4</v>
      </c>
      <c r="B70" s="414"/>
      <c r="C70" s="400" t="s">
        <v>6022</v>
      </c>
      <c r="D70" s="393"/>
      <c r="E70" s="415"/>
      <c r="F70" s="439"/>
      <c r="G70" s="439"/>
      <c r="H70" s="415"/>
      <c r="I70" s="443"/>
    </row>
    <row r="71" spans="1:9" ht="10.5" customHeight="1">
      <c r="A71" s="391">
        <v>5</v>
      </c>
      <c r="B71" s="414"/>
      <c r="C71" s="400" t="s">
        <v>6023</v>
      </c>
      <c r="D71" s="393"/>
      <c r="E71" s="415"/>
      <c r="F71" s="439"/>
      <c r="G71" s="439"/>
      <c r="H71" s="415"/>
      <c r="I71" s="443"/>
    </row>
    <row r="72" spans="1:9" ht="10.5" customHeight="1">
      <c r="A72" s="440"/>
      <c r="B72" s="441"/>
      <c r="C72" s="400" t="s">
        <v>6024</v>
      </c>
      <c r="D72" s="393"/>
      <c r="E72" s="443"/>
      <c r="F72" s="443"/>
      <c r="G72" s="443"/>
      <c r="H72" s="443"/>
      <c r="I72" s="443"/>
    </row>
    <row r="73" spans="1:9" ht="10.5" customHeight="1">
      <c r="A73" s="440"/>
      <c r="B73" s="441"/>
      <c r="C73" s="400" t="s">
        <v>6025</v>
      </c>
      <c r="D73" s="442"/>
      <c r="E73" s="443"/>
      <c r="F73" s="443"/>
      <c r="G73" s="443"/>
      <c r="H73" s="443"/>
      <c r="I73" s="443"/>
    </row>
    <row r="74" spans="1:9" ht="10.5" customHeight="1">
      <c r="A74" s="440"/>
      <c r="B74" s="441"/>
      <c r="C74" s="400" t="s">
        <v>6026</v>
      </c>
      <c r="D74" s="442"/>
      <c r="E74" s="443"/>
      <c r="F74" s="443"/>
      <c r="G74" s="443"/>
      <c r="H74" s="443"/>
      <c r="I74" s="443"/>
    </row>
    <row r="75" spans="1:9" ht="10.5" customHeight="1">
      <c r="A75" s="401"/>
      <c r="B75" s="402">
        <v>17</v>
      </c>
      <c r="C75" s="403" t="s">
        <v>59</v>
      </c>
      <c r="D75" s="404"/>
      <c r="E75" s="411"/>
      <c r="F75" s="435"/>
      <c r="G75" s="435"/>
      <c r="H75" s="416"/>
      <c r="I75" s="443" t="s">
        <v>6017</v>
      </c>
    </row>
    <row r="76" spans="1:9" ht="10.5" customHeight="1">
      <c r="A76" s="396">
        <v>1</v>
      </c>
      <c r="B76" s="397"/>
      <c r="C76" s="398" t="s">
        <v>60</v>
      </c>
      <c r="D76" s="399"/>
      <c r="E76" s="406"/>
      <c r="F76" s="437"/>
      <c r="G76" s="437"/>
      <c r="H76" s="407"/>
      <c r="I76" s="443"/>
    </row>
    <row r="77" spans="1:9" ht="10.5" customHeight="1">
      <c r="A77" s="396">
        <v>2</v>
      </c>
      <c r="B77" s="397"/>
      <c r="C77" s="398" t="s">
        <v>61</v>
      </c>
      <c r="D77" s="399"/>
      <c r="E77" s="406"/>
      <c r="F77" s="437"/>
      <c r="G77" s="437"/>
      <c r="H77" s="407"/>
      <c r="I77" s="443"/>
    </row>
    <row r="78" spans="1:9" ht="10.5" customHeight="1">
      <c r="A78" s="444"/>
      <c r="B78" s="445"/>
      <c r="C78" s="398" t="s">
        <v>61</v>
      </c>
      <c r="D78" s="399"/>
      <c r="E78" s="446"/>
      <c r="F78" s="446"/>
      <c r="G78" s="446"/>
      <c r="H78" s="447"/>
      <c r="I78" s="443"/>
    </row>
    <row r="79" spans="1:9" ht="10.5" customHeight="1">
      <c r="A79" s="401"/>
      <c r="B79" s="402">
        <v>18</v>
      </c>
      <c r="C79" s="403" t="s">
        <v>62</v>
      </c>
      <c r="D79" s="404"/>
      <c r="E79" s="402">
        <v>4</v>
      </c>
      <c r="F79" s="434"/>
      <c r="G79" s="434"/>
      <c r="H79" s="405" t="s">
        <v>67</v>
      </c>
      <c r="I79" s="443" t="s">
        <v>6017</v>
      </c>
    </row>
    <row r="80" spans="1:9" s="2" customFormat="1" ht="10.5" customHeight="1">
      <c r="A80" s="396">
        <v>1</v>
      </c>
      <c r="B80" s="397"/>
      <c r="C80" s="398" t="s">
        <v>76</v>
      </c>
      <c r="D80" s="399"/>
      <c r="E80" s="406"/>
      <c r="F80" s="437"/>
      <c r="G80" s="437"/>
      <c r="H80" s="407"/>
      <c r="I80" s="541"/>
    </row>
    <row r="81" spans="1:9" s="2" customFormat="1" ht="10.5" customHeight="1">
      <c r="A81" s="396">
        <v>2</v>
      </c>
      <c r="B81" s="397"/>
      <c r="C81" s="398" t="s">
        <v>77</v>
      </c>
      <c r="D81" s="399"/>
      <c r="E81" s="406"/>
      <c r="F81" s="437"/>
      <c r="G81" s="437"/>
      <c r="H81" s="407"/>
      <c r="I81" s="541"/>
    </row>
    <row r="82" spans="1:9" s="2" customFormat="1" ht="10.5" customHeight="1">
      <c r="A82" s="396">
        <v>3</v>
      </c>
      <c r="B82" s="397"/>
      <c r="C82" s="398" t="s">
        <v>78</v>
      </c>
      <c r="D82" s="399"/>
      <c r="E82" s="406"/>
      <c r="F82" s="437"/>
      <c r="G82" s="437"/>
      <c r="H82" s="407"/>
      <c r="I82" s="541"/>
    </row>
    <row r="83" spans="1:9" s="2" customFormat="1" ht="10.5" customHeight="1">
      <c r="A83" s="396">
        <v>4</v>
      </c>
      <c r="B83" s="397"/>
      <c r="C83" s="398" t="s">
        <v>6004</v>
      </c>
      <c r="D83" s="399"/>
      <c r="E83" s="406"/>
      <c r="F83" s="437"/>
      <c r="G83" s="437"/>
      <c r="H83" s="407"/>
      <c r="I83" s="541"/>
    </row>
    <row r="84" spans="1:9" ht="10.5" customHeight="1">
      <c r="A84" s="401"/>
      <c r="B84" s="402">
        <v>19</v>
      </c>
      <c r="C84" s="403" t="s">
        <v>63</v>
      </c>
      <c r="D84" s="404"/>
      <c r="E84" s="402">
        <v>3</v>
      </c>
      <c r="F84" s="434"/>
      <c r="G84" s="434"/>
      <c r="H84" s="405" t="s">
        <v>64</v>
      </c>
      <c r="I84" s="443" t="s">
        <v>6017</v>
      </c>
    </row>
    <row r="85" spans="1:9" ht="10.5" customHeight="1">
      <c r="A85" s="391"/>
      <c r="B85" s="408"/>
      <c r="C85" s="400"/>
      <c r="D85" s="393"/>
      <c r="E85" s="392">
        <v>5</v>
      </c>
      <c r="F85" s="431"/>
      <c r="G85" s="431"/>
      <c r="H85" s="395" t="s">
        <v>68</v>
      </c>
      <c r="I85" s="443"/>
    </row>
    <row r="86" spans="1:9" ht="10.5" customHeight="1">
      <c r="A86" s="391"/>
      <c r="B86" s="408"/>
      <c r="C86" s="400"/>
      <c r="D86" s="393"/>
      <c r="E86" s="392">
        <v>7</v>
      </c>
      <c r="F86" s="431"/>
      <c r="G86" s="431"/>
      <c r="H86" s="395" t="s">
        <v>70</v>
      </c>
      <c r="I86" s="443"/>
    </row>
    <row r="87" spans="1:9" ht="10.5" customHeight="1">
      <c r="A87" s="394"/>
      <c r="B87" s="414"/>
      <c r="C87" s="400"/>
      <c r="D87" s="393"/>
      <c r="E87" s="392">
        <v>8</v>
      </c>
      <c r="F87" s="431"/>
      <c r="G87" s="431"/>
      <c r="H87" s="395" t="s">
        <v>71</v>
      </c>
      <c r="I87" s="443"/>
    </row>
    <row r="88" spans="1:9" ht="10.5" customHeight="1">
      <c r="A88" s="394"/>
      <c r="B88" s="414"/>
      <c r="C88" s="400"/>
      <c r="D88" s="393"/>
      <c r="E88" s="392">
        <v>1</v>
      </c>
      <c r="F88" s="431"/>
      <c r="G88" s="431"/>
      <c r="H88" s="395" t="s">
        <v>65</v>
      </c>
      <c r="I88" s="443"/>
    </row>
    <row r="89" spans="1:9" ht="10.5" customHeight="1">
      <c r="A89" s="394"/>
      <c r="B89" s="414">
        <v>20</v>
      </c>
      <c r="C89" s="400" t="s">
        <v>6009</v>
      </c>
      <c r="D89" s="393"/>
      <c r="E89" s="392"/>
      <c r="F89" s="431"/>
      <c r="G89" s="431"/>
      <c r="H89" s="395"/>
      <c r="I89" s="443" t="s">
        <v>6015</v>
      </c>
    </row>
    <row r="90" spans="1:9" ht="10.5" customHeight="1">
      <c r="A90" s="394"/>
      <c r="B90" s="414"/>
      <c r="C90" s="400"/>
      <c r="D90" s="393"/>
      <c r="E90" s="392"/>
      <c r="F90" s="431"/>
      <c r="G90" s="431"/>
      <c r="H90" s="395"/>
      <c r="I90" s="443"/>
    </row>
    <row r="91" spans="1:9" ht="10.5" customHeight="1">
      <c r="A91" s="391"/>
      <c r="B91" s="417">
        <v>21</v>
      </c>
      <c r="C91" s="400" t="s">
        <v>6010</v>
      </c>
      <c r="D91" s="417"/>
      <c r="E91" s="415"/>
      <c r="F91" s="439"/>
      <c r="G91" s="439"/>
      <c r="H91" s="415"/>
      <c r="I91" s="443" t="s">
        <v>6015</v>
      </c>
    </row>
  </sheetData>
  <mergeCells count="1">
    <mergeCell ref="A1:H1"/>
  </mergeCells>
  <phoneticPr fontId="37" type="noConversion"/>
  <pageMargins left="0.23622047244094491" right="0.23622047244094491" top="0.74803149606299213" bottom="0.74803149606299213" header="0.31496062992125984" footer="0.31496062992125984"/>
  <pageSetup paperSize="9"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47"/>
  <sheetViews>
    <sheetView zoomScale="150" zoomScaleNormal="150" workbookViewId="0">
      <selection activeCell="G17" sqref="G17"/>
    </sheetView>
  </sheetViews>
  <sheetFormatPr defaultColWidth="9.1796875" defaultRowHeight="15.5"/>
  <cols>
    <col min="1" max="1" width="5.453125" style="173" customWidth="1"/>
    <col min="2" max="2" width="6.90625" style="173" customWidth="1"/>
    <col min="3" max="3" width="13.453125" style="173" customWidth="1"/>
    <col min="4" max="4" width="15.08984375" style="173" customWidth="1"/>
    <col min="5" max="5" width="7.81640625" style="173" customWidth="1"/>
    <col min="6" max="6" width="19.90625" style="173" customWidth="1"/>
    <col min="7" max="7" width="24.36328125" style="173" customWidth="1"/>
    <col min="8" max="8" width="16.36328125" style="173" customWidth="1"/>
    <col min="9" max="9" width="37.453125" style="173" customWidth="1"/>
    <col min="10" max="256" width="9.1796875" style="173"/>
    <col min="257" max="257" width="5.453125" style="173" customWidth="1"/>
    <col min="258" max="258" width="6.90625" style="173" customWidth="1"/>
    <col min="259" max="259" width="13.453125" style="173" customWidth="1"/>
    <col min="260" max="260" width="15.08984375" style="173" customWidth="1"/>
    <col min="261" max="261" width="7.81640625" style="173" customWidth="1"/>
    <col min="262" max="262" width="19.90625" style="173" customWidth="1"/>
    <col min="263" max="263" width="16" style="173" customWidth="1"/>
    <col min="264" max="264" width="16.36328125" style="173" customWidth="1"/>
    <col min="265" max="265" width="37.453125" style="173" customWidth="1"/>
    <col min="266" max="512" width="9.1796875" style="173"/>
    <col min="513" max="513" width="5.453125" style="173" customWidth="1"/>
    <col min="514" max="514" width="6.90625" style="173" customWidth="1"/>
    <col min="515" max="515" width="13.453125" style="173" customWidth="1"/>
    <col min="516" max="516" width="15.08984375" style="173" customWidth="1"/>
    <col min="517" max="517" width="7.81640625" style="173" customWidth="1"/>
    <col min="518" max="518" width="19.90625" style="173" customWidth="1"/>
    <col min="519" max="519" width="16" style="173" customWidth="1"/>
    <col min="520" max="520" width="16.36328125" style="173" customWidth="1"/>
    <col min="521" max="521" width="37.453125" style="173" customWidth="1"/>
    <col min="522" max="768" width="9.1796875" style="173"/>
    <col min="769" max="769" width="5.453125" style="173" customWidth="1"/>
    <col min="770" max="770" width="6.90625" style="173" customWidth="1"/>
    <col min="771" max="771" width="13.453125" style="173" customWidth="1"/>
    <col min="772" max="772" width="15.08984375" style="173" customWidth="1"/>
    <col min="773" max="773" width="7.81640625" style="173" customWidth="1"/>
    <col min="774" max="774" width="19.90625" style="173" customWidth="1"/>
    <col min="775" max="775" width="16" style="173" customWidth="1"/>
    <col min="776" max="776" width="16.36328125" style="173" customWidth="1"/>
    <col min="777" max="777" width="37.453125" style="173" customWidth="1"/>
    <col min="778" max="1024" width="9.1796875" style="173"/>
    <col min="1025" max="1025" width="5.453125" style="173" customWidth="1"/>
    <col min="1026" max="1026" width="6.90625" style="173" customWidth="1"/>
    <col min="1027" max="1027" width="13.453125" style="173" customWidth="1"/>
    <col min="1028" max="1028" width="15.08984375" style="173" customWidth="1"/>
    <col min="1029" max="1029" width="7.81640625" style="173" customWidth="1"/>
    <col min="1030" max="1030" width="19.90625" style="173" customWidth="1"/>
    <col min="1031" max="1031" width="16" style="173" customWidth="1"/>
    <col min="1032" max="1032" width="16.36328125" style="173" customWidth="1"/>
    <col min="1033" max="1033" width="37.453125" style="173" customWidth="1"/>
    <col min="1034" max="1280" width="9.1796875" style="173"/>
    <col min="1281" max="1281" width="5.453125" style="173" customWidth="1"/>
    <col min="1282" max="1282" width="6.90625" style="173" customWidth="1"/>
    <col min="1283" max="1283" width="13.453125" style="173" customWidth="1"/>
    <col min="1284" max="1284" width="15.08984375" style="173" customWidth="1"/>
    <col min="1285" max="1285" width="7.81640625" style="173" customWidth="1"/>
    <col min="1286" max="1286" width="19.90625" style="173" customWidth="1"/>
    <col min="1287" max="1287" width="16" style="173" customWidth="1"/>
    <col min="1288" max="1288" width="16.36328125" style="173" customWidth="1"/>
    <col min="1289" max="1289" width="37.453125" style="173" customWidth="1"/>
    <col min="1290" max="1536" width="9.1796875" style="173"/>
    <col min="1537" max="1537" width="5.453125" style="173" customWidth="1"/>
    <col min="1538" max="1538" width="6.90625" style="173" customWidth="1"/>
    <col min="1539" max="1539" width="13.453125" style="173" customWidth="1"/>
    <col min="1540" max="1540" width="15.08984375" style="173" customWidth="1"/>
    <col min="1541" max="1541" width="7.81640625" style="173" customWidth="1"/>
    <col min="1542" max="1542" width="19.90625" style="173" customWidth="1"/>
    <col min="1543" max="1543" width="16" style="173" customWidth="1"/>
    <col min="1544" max="1544" width="16.36328125" style="173" customWidth="1"/>
    <col min="1545" max="1545" width="37.453125" style="173" customWidth="1"/>
    <col min="1546" max="1792" width="9.1796875" style="173"/>
    <col min="1793" max="1793" width="5.453125" style="173" customWidth="1"/>
    <col min="1794" max="1794" width="6.90625" style="173" customWidth="1"/>
    <col min="1795" max="1795" width="13.453125" style="173" customWidth="1"/>
    <col min="1796" max="1796" width="15.08984375" style="173" customWidth="1"/>
    <col min="1797" max="1797" width="7.81640625" style="173" customWidth="1"/>
    <col min="1798" max="1798" width="19.90625" style="173" customWidth="1"/>
    <col min="1799" max="1799" width="16" style="173" customWidth="1"/>
    <col min="1800" max="1800" width="16.36328125" style="173" customWidth="1"/>
    <col min="1801" max="1801" width="37.453125" style="173" customWidth="1"/>
    <col min="1802" max="2048" width="9.1796875" style="173"/>
    <col min="2049" max="2049" width="5.453125" style="173" customWidth="1"/>
    <col min="2050" max="2050" width="6.90625" style="173" customWidth="1"/>
    <col min="2051" max="2051" width="13.453125" style="173" customWidth="1"/>
    <col min="2052" max="2052" width="15.08984375" style="173" customWidth="1"/>
    <col min="2053" max="2053" width="7.81640625" style="173" customWidth="1"/>
    <col min="2054" max="2054" width="19.90625" style="173" customWidth="1"/>
    <col min="2055" max="2055" width="16" style="173" customWidth="1"/>
    <col min="2056" max="2056" width="16.36328125" style="173" customWidth="1"/>
    <col min="2057" max="2057" width="37.453125" style="173" customWidth="1"/>
    <col min="2058" max="2304" width="9.1796875" style="173"/>
    <col min="2305" max="2305" width="5.453125" style="173" customWidth="1"/>
    <col min="2306" max="2306" width="6.90625" style="173" customWidth="1"/>
    <col min="2307" max="2307" width="13.453125" style="173" customWidth="1"/>
    <col min="2308" max="2308" width="15.08984375" style="173" customWidth="1"/>
    <col min="2309" max="2309" width="7.81640625" style="173" customWidth="1"/>
    <col min="2310" max="2310" width="19.90625" style="173" customWidth="1"/>
    <col min="2311" max="2311" width="16" style="173" customWidth="1"/>
    <col min="2312" max="2312" width="16.36328125" style="173" customWidth="1"/>
    <col min="2313" max="2313" width="37.453125" style="173" customWidth="1"/>
    <col min="2314" max="2560" width="9.1796875" style="173"/>
    <col min="2561" max="2561" width="5.453125" style="173" customWidth="1"/>
    <col min="2562" max="2562" width="6.90625" style="173" customWidth="1"/>
    <col min="2563" max="2563" width="13.453125" style="173" customWidth="1"/>
    <col min="2564" max="2564" width="15.08984375" style="173" customWidth="1"/>
    <col min="2565" max="2565" width="7.81640625" style="173" customWidth="1"/>
    <col min="2566" max="2566" width="19.90625" style="173" customWidth="1"/>
    <col min="2567" max="2567" width="16" style="173" customWidth="1"/>
    <col min="2568" max="2568" width="16.36328125" style="173" customWidth="1"/>
    <col min="2569" max="2569" width="37.453125" style="173" customWidth="1"/>
    <col min="2570" max="2816" width="9.1796875" style="173"/>
    <col min="2817" max="2817" width="5.453125" style="173" customWidth="1"/>
    <col min="2818" max="2818" width="6.90625" style="173" customWidth="1"/>
    <col min="2819" max="2819" width="13.453125" style="173" customWidth="1"/>
    <col min="2820" max="2820" width="15.08984375" style="173" customWidth="1"/>
    <col min="2821" max="2821" width="7.81640625" style="173" customWidth="1"/>
    <col min="2822" max="2822" width="19.90625" style="173" customWidth="1"/>
    <col min="2823" max="2823" width="16" style="173" customWidth="1"/>
    <col min="2824" max="2824" width="16.36328125" style="173" customWidth="1"/>
    <col min="2825" max="2825" width="37.453125" style="173" customWidth="1"/>
    <col min="2826" max="3072" width="9.1796875" style="173"/>
    <col min="3073" max="3073" width="5.453125" style="173" customWidth="1"/>
    <col min="3074" max="3074" width="6.90625" style="173" customWidth="1"/>
    <col min="3075" max="3075" width="13.453125" style="173" customWidth="1"/>
    <col min="3076" max="3076" width="15.08984375" style="173" customWidth="1"/>
    <col min="3077" max="3077" width="7.81640625" style="173" customWidth="1"/>
    <col min="3078" max="3078" width="19.90625" style="173" customWidth="1"/>
    <col min="3079" max="3079" width="16" style="173" customWidth="1"/>
    <col min="3080" max="3080" width="16.36328125" style="173" customWidth="1"/>
    <col min="3081" max="3081" width="37.453125" style="173" customWidth="1"/>
    <col min="3082" max="3328" width="9.1796875" style="173"/>
    <col min="3329" max="3329" width="5.453125" style="173" customWidth="1"/>
    <col min="3330" max="3330" width="6.90625" style="173" customWidth="1"/>
    <col min="3331" max="3331" width="13.453125" style="173" customWidth="1"/>
    <col min="3332" max="3332" width="15.08984375" style="173" customWidth="1"/>
    <col min="3333" max="3333" width="7.81640625" style="173" customWidth="1"/>
    <col min="3334" max="3334" width="19.90625" style="173" customWidth="1"/>
    <col min="3335" max="3335" width="16" style="173" customWidth="1"/>
    <col min="3336" max="3336" width="16.36328125" style="173" customWidth="1"/>
    <col min="3337" max="3337" width="37.453125" style="173" customWidth="1"/>
    <col min="3338" max="3584" width="9.1796875" style="173"/>
    <col min="3585" max="3585" width="5.453125" style="173" customWidth="1"/>
    <col min="3586" max="3586" width="6.90625" style="173" customWidth="1"/>
    <col min="3587" max="3587" width="13.453125" style="173" customWidth="1"/>
    <col min="3588" max="3588" width="15.08984375" style="173" customWidth="1"/>
    <col min="3589" max="3589" width="7.81640625" style="173" customWidth="1"/>
    <col min="3590" max="3590" width="19.90625" style="173" customWidth="1"/>
    <col min="3591" max="3591" width="16" style="173" customWidth="1"/>
    <col min="3592" max="3592" width="16.36328125" style="173" customWidth="1"/>
    <col min="3593" max="3593" width="37.453125" style="173" customWidth="1"/>
    <col min="3594" max="3840" width="9.1796875" style="173"/>
    <col min="3841" max="3841" width="5.453125" style="173" customWidth="1"/>
    <col min="3842" max="3842" width="6.90625" style="173" customWidth="1"/>
    <col min="3843" max="3843" width="13.453125" style="173" customWidth="1"/>
    <col min="3844" max="3844" width="15.08984375" style="173" customWidth="1"/>
    <col min="3845" max="3845" width="7.81640625" style="173" customWidth="1"/>
    <col min="3846" max="3846" width="19.90625" style="173" customWidth="1"/>
    <col min="3847" max="3847" width="16" style="173" customWidth="1"/>
    <col min="3848" max="3848" width="16.36328125" style="173" customWidth="1"/>
    <col min="3849" max="3849" width="37.453125" style="173" customWidth="1"/>
    <col min="3850" max="4096" width="9.1796875" style="173"/>
    <col min="4097" max="4097" width="5.453125" style="173" customWidth="1"/>
    <col min="4098" max="4098" width="6.90625" style="173" customWidth="1"/>
    <col min="4099" max="4099" width="13.453125" style="173" customWidth="1"/>
    <col min="4100" max="4100" width="15.08984375" style="173" customWidth="1"/>
    <col min="4101" max="4101" width="7.81640625" style="173" customWidth="1"/>
    <col min="4102" max="4102" width="19.90625" style="173" customWidth="1"/>
    <col min="4103" max="4103" width="16" style="173" customWidth="1"/>
    <col min="4104" max="4104" width="16.36328125" style="173" customWidth="1"/>
    <col min="4105" max="4105" width="37.453125" style="173" customWidth="1"/>
    <col min="4106" max="4352" width="9.1796875" style="173"/>
    <col min="4353" max="4353" width="5.453125" style="173" customWidth="1"/>
    <col min="4354" max="4354" width="6.90625" style="173" customWidth="1"/>
    <col min="4355" max="4355" width="13.453125" style="173" customWidth="1"/>
    <col min="4356" max="4356" width="15.08984375" style="173" customWidth="1"/>
    <col min="4357" max="4357" width="7.81640625" style="173" customWidth="1"/>
    <col min="4358" max="4358" width="19.90625" style="173" customWidth="1"/>
    <col min="4359" max="4359" width="16" style="173" customWidth="1"/>
    <col min="4360" max="4360" width="16.36328125" style="173" customWidth="1"/>
    <col min="4361" max="4361" width="37.453125" style="173" customWidth="1"/>
    <col min="4362" max="4608" width="9.1796875" style="173"/>
    <col min="4609" max="4609" width="5.453125" style="173" customWidth="1"/>
    <col min="4610" max="4610" width="6.90625" style="173" customWidth="1"/>
    <col min="4611" max="4611" width="13.453125" style="173" customWidth="1"/>
    <col min="4612" max="4612" width="15.08984375" style="173" customWidth="1"/>
    <col min="4613" max="4613" width="7.81640625" style="173" customWidth="1"/>
    <col min="4614" max="4614" width="19.90625" style="173" customWidth="1"/>
    <col min="4615" max="4615" width="16" style="173" customWidth="1"/>
    <col min="4616" max="4616" width="16.36328125" style="173" customWidth="1"/>
    <col min="4617" max="4617" width="37.453125" style="173" customWidth="1"/>
    <col min="4618" max="4864" width="9.1796875" style="173"/>
    <col min="4865" max="4865" width="5.453125" style="173" customWidth="1"/>
    <col min="4866" max="4866" width="6.90625" style="173" customWidth="1"/>
    <col min="4867" max="4867" width="13.453125" style="173" customWidth="1"/>
    <col min="4868" max="4868" width="15.08984375" style="173" customWidth="1"/>
    <col min="4869" max="4869" width="7.81640625" style="173" customWidth="1"/>
    <col min="4870" max="4870" width="19.90625" style="173" customWidth="1"/>
    <col min="4871" max="4871" width="16" style="173" customWidth="1"/>
    <col min="4872" max="4872" width="16.36328125" style="173" customWidth="1"/>
    <col min="4873" max="4873" width="37.453125" style="173" customWidth="1"/>
    <col min="4874" max="5120" width="9.1796875" style="173"/>
    <col min="5121" max="5121" width="5.453125" style="173" customWidth="1"/>
    <col min="5122" max="5122" width="6.90625" style="173" customWidth="1"/>
    <col min="5123" max="5123" width="13.453125" style="173" customWidth="1"/>
    <col min="5124" max="5124" width="15.08984375" style="173" customWidth="1"/>
    <col min="5125" max="5125" width="7.81640625" style="173" customWidth="1"/>
    <col min="5126" max="5126" width="19.90625" style="173" customWidth="1"/>
    <col min="5127" max="5127" width="16" style="173" customWidth="1"/>
    <col min="5128" max="5128" width="16.36328125" style="173" customWidth="1"/>
    <col min="5129" max="5129" width="37.453125" style="173" customWidth="1"/>
    <col min="5130" max="5376" width="9.1796875" style="173"/>
    <col min="5377" max="5377" width="5.453125" style="173" customWidth="1"/>
    <col min="5378" max="5378" width="6.90625" style="173" customWidth="1"/>
    <col min="5379" max="5379" width="13.453125" style="173" customWidth="1"/>
    <col min="5380" max="5380" width="15.08984375" style="173" customWidth="1"/>
    <col min="5381" max="5381" width="7.81640625" style="173" customWidth="1"/>
    <col min="5382" max="5382" width="19.90625" style="173" customWidth="1"/>
    <col min="5383" max="5383" width="16" style="173" customWidth="1"/>
    <col min="5384" max="5384" width="16.36328125" style="173" customWidth="1"/>
    <col min="5385" max="5385" width="37.453125" style="173" customWidth="1"/>
    <col min="5386" max="5632" width="9.1796875" style="173"/>
    <col min="5633" max="5633" width="5.453125" style="173" customWidth="1"/>
    <col min="5634" max="5634" width="6.90625" style="173" customWidth="1"/>
    <col min="5635" max="5635" width="13.453125" style="173" customWidth="1"/>
    <col min="5636" max="5636" width="15.08984375" style="173" customWidth="1"/>
    <col min="5637" max="5637" width="7.81640625" style="173" customWidth="1"/>
    <col min="5638" max="5638" width="19.90625" style="173" customWidth="1"/>
    <col min="5639" max="5639" width="16" style="173" customWidth="1"/>
    <col min="5640" max="5640" width="16.36328125" style="173" customWidth="1"/>
    <col min="5641" max="5641" width="37.453125" style="173" customWidth="1"/>
    <col min="5642" max="5888" width="9.1796875" style="173"/>
    <col min="5889" max="5889" width="5.453125" style="173" customWidth="1"/>
    <col min="5890" max="5890" width="6.90625" style="173" customWidth="1"/>
    <col min="5891" max="5891" width="13.453125" style="173" customWidth="1"/>
    <col min="5892" max="5892" width="15.08984375" style="173" customWidth="1"/>
    <col min="5893" max="5893" width="7.81640625" style="173" customWidth="1"/>
    <col min="5894" max="5894" width="19.90625" style="173" customWidth="1"/>
    <col min="5895" max="5895" width="16" style="173" customWidth="1"/>
    <col min="5896" max="5896" width="16.36328125" style="173" customWidth="1"/>
    <col min="5897" max="5897" width="37.453125" style="173" customWidth="1"/>
    <col min="5898" max="6144" width="9.1796875" style="173"/>
    <col min="6145" max="6145" width="5.453125" style="173" customWidth="1"/>
    <col min="6146" max="6146" width="6.90625" style="173" customWidth="1"/>
    <col min="6147" max="6147" width="13.453125" style="173" customWidth="1"/>
    <col min="6148" max="6148" width="15.08984375" style="173" customWidth="1"/>
    <col min="6149" max="6149" width="7.81640625" style="173" customWidth="1"/>
    <col min="6150" max="6150" width="19.90625" style="173" customWidth="1"/>
    <col min="6151" max="6151" width="16" style="173" customWidth="1"/>
    <col min="6152" max="6152" width="16.36328125" style="173" customWidth="1"/>
    <col min="6153" max="6153" width="37.453125" style="173" customWidth="1"/>
    <col min="6154" max="6400" width="9.1796875" style="173"/>
    <col min="6401" max="6401" width="5.453125" style="173" customWidth="1"/>
    <col min="6402" max="6402" width="6.90625" style="173" customWidth="1"/>
    <col min="6403" max="6403" width="13.453125" style="173" customWidth="1"/>
    <col min="6404" max="6404" width="15.08984375" style="173" customWidth="1"/>
    <col min="6405" max="6405" width="7.81640625" style="173" customWidth="1"/>
    <col min="6406" max="6406" width="19.90625" style="173" customWidth="1"/>
    <col min="6407" max="6407" width="16" style="173" customWidth="1"/>
    <col min="6408" max="6408" width="16.36328125" style="173" customWidth="1"/>
    <col min="6409" max="6409" width="37.453125" style="173" customWidth="1"/>
    <col min="6410" max="6656" width="9.1796875" style="173"/>
    <col min="6657" max="6657" width="5.453125" style="173" customWidth="1"/>
    <col min="6658" max="6658" width="6.90625" style="173" customWidth="1"/>
    <col min="6659" max="6659" width="13.453125" style="173" customWidth="1"/>
    <col min="6660" max="6660" width="15.08984375" style="173" customWidth="1"/>
    <col min="6661" max="6661" width="7.81640625" style="173" customWidth="1"/>
    <col min="6662" max="6662" width="19.90625" style="173" customWidth="1"/>
    <col min="6663" max="6663" width="16" style="173" customWidth="1"/>
    <col min="6664" max="6664" width="16.36328125" style="173" customWidth="1"/>
    <col min="6665" max="6665" width="37.453125" style="173" customWidth="1"/>
    <col min="6666" max="6912" width="9.1796875" style="173"/>
    <col min="6913" max="6913" width="5.453125" style="173" customWidth="1"/>
    <col min="6914" max="6914" width="6.90625" style="173" customWidth="1"/>
    <col min="6915" max="6915" width="13.453125" style="173" customWidth="1"/>
    <col min="6916" max="6916" width="15.08984375" style="173" customWidth="1"/>
    <col min="6917" max="6917" width="7.81640625" style="173" customWidth="1"/>
    <col min="6918" max="6918" width="19.90625" style="173" customWidth="1"/>
    <col min="6919" max="6919" width="16" style="173" customWidth="1"/>
    <col min="6920" max="6920" width="16.36328125" style="173" customWidth="1"/>
    <col min="6921" max="6921" width="37.453125" style="173" customWidth="1"/>
    <col min="6922" max="7168" width="9.1796875" style="173"/>
    <col min="7169" max="7169" width="5.453125" style="173" customWidth="1"/>
    <col min="7170" max="7170" width="6.90625" style="173" customWidth="1"/>
    <col min="7171" max="7171" width="13.453125" style="173" customWidth="1"/>
    <col min="7172" max="7172" width="15.08984375" style="173" customWidth="1"/>
    <col min="7173" max="7173" width="7.81640625" style="173" customWidth="1"/>
    <col min="7174" max="7174" width="19.90625" style="173" customWidth="1"/>
    <col min="7175" max="7175" width="16" style="173" customWidth="1"/>
    <col min="7176" max="7176" width="16.36328125" style="173" customWidth="1"/>
    <col min="7177" max="7177" width="37.453125" style="173" customWidth="1"/>
    <col min="7178" max="7424" width="9.1796875" style="173"/>
    <col min="7425" max="7425" width="5.453125" style="173" customWidth="1"/>
    <col min="7426" max="7426" width="6.90625" style="173" customWidth="1"/>
    <col min="7427" max="7427" width="13.453125" style="173" customWidth="1"/>
    <col min="7428" max="7428" width="15.08984375" style="173" customWidth="1"/>
    <col min="7429" max="7429" width="7.81640625" style="173" customWidth="1"/>
    <col min="7430" max="7430" width="19.90625" style="173" customWidth="1"/>
    <col min="7431" max="7431" width="16" style="173" customWidth="1"/>
    <col min="7432" max="7432" width="16.36328125" style="173" customWidth="1"/>
    <col min="7433" max="7433" width="37.453125" style="173" customWidth="1"/>
    <col min="7434" max="7680" width="9.1796875" style="173"/>
    <col min="7681" max="7681" width="5.453125" style="173" customWidth="1"/>
    <col min="7682" max="7682" width="6.90625" style="173" customWidth="1"/>
    <col min="7683" max="7683" width="13.453125" style="173" customWidth="1"/>
    <col min="7684" max="7684" width="15.08984375" style="173" customWidth="1"/>
    <col min="7685" max="7685" width="7.81640625" style="173" customWidth="1"/>
    <col min="7686" max="7686" width="19.90625" style="173" customWidth="1"/>
    <col min="7687" max="7687" width="16" style="173" customWidth="1"/>
    <col min="7688" max="7688" width="16.36328125" style="173" customWidth="1"/>
    <col min="7689" max="7689" width="37.453125" style="173" customWidth="1"/>
    <col min="7690" max="7936" width="9.1796875" style="173"/>
    <col min="7937" max="7937" width="5.453125" style="173" customWidth="1"/>
    <col min="7938" max="7938" width="6.90625" style="173" customWidth="1"/>
    <col min="7939" max="7939" width="13.453125" style="173" customWidth="1"/>
    <col min="7940" max="7940" width="15.08984375" style="173" customWidth="1"/>
    <col min="7941" max="7941" width="7.81640625" style="173" customWidth="1"/>
    <col min="7942" max="7942" width="19.90625" style="173" customWidth="1"/>
    <col min="7943" max="7943" width="16" style="173" customWidth="1"/>
    <col min="7944" max="7944" width="16.36328125" style="173" customWidth="1"/>
    <col min="7945" max="7945" width="37.453125" style="173" customWidth="1"/>
    <col min="7946" max="8192" width="9.1796875" style="173"/>
    <col min="8193" max="8193" width="5.453125" style="173" customWidth="1"/>
    <col min="8194" max="8194" width="6.90625" style="173" customWidth="1"/>
    <col min="8195" max="8195" width="13.453125" style="173" customWidth="1"/>
    <col min="8196" max="8196" width="15.08984375" style="173" customWidth="1"/>
    <col min="8197" max="8197" width="7.81640625" style="173" customWidth="1"/>
    <col min="8198" max="8198" width="19.90625" style="173" customWidth="1"/>
    <col min="8199" max="8199" width="16" style="173" customWidth="1"/>
    <col min="8200" max="8200" width="16.36328125" style="173" customWidth="1"/>
    <col min="8201" max="8201" width="37.453125" style="173" customWidth="1"/>
    <col min="8202" max="8448" width="9.1796875" style="173"/>
    <col min="8449" max="8449" width="5.453125" style="173" customWidth="1"/>
    <col min="8450" max="8450" width="6.90625" style="173" customWidth="1"/>
    <col min="8451" max="8451" width="13.453125" style="173" customWidth="1"/>
    <col min="8452" max="8452" width="15.08984375" style="173" customWidth="1"/>
    <col min="8453" max="8453" width="7.81640625" style="173" customWidth="1"/>
    <col min="8454" max="8454" width="19.90625" style="173" customWidth="1"/>
    <col min="8455" max="8455" width="16" style="173" customWidth="1"/>
    <col min="8456" max="8456" width="16.36328125" style="173" customWidth="1"/>
    <col min="8457" max="8457" width="37.453125" style="173" customWidth="1"/>
    <col min="8458" max="8704" width="9.1796875" style="173"/>
    <col min="8705" max="8705" width="5.453125" style="173" customWidth="1"/>
    <col min="8706" max="8706" width="6.90625" style="173" customWidth="1"/>
    <col min="8707" max="8707" width="13.453125" style="173" customWidth="1"/>
    <col min="8708" max="8708" width="15.08984375" style="173" customWidth="1"/>
    <col min="8709" max="8709" width="7.81640625" style="173" customWidth="1"/>
    <col min="8710" max="8710" width="19.90625" style="173" customWidth="1"/>
    <col min="8711" max="8711" width="16" style="173" customWidth="1"/>
    <col min="8712" max="8712" width="16.36328125" style="173" customWidth="1"/>
    <col min="8713" max="8713" width="37.453125" style="173" customWidth="1"/>
    <col min="8714" max="8960" width="9.1796875" style="173"/>
    <col min="8961" max="8961" width="5.453125" style="173" customWidth="1"/>
    <col min="8962" max="8962" width="6.90625" style="173" customWidth="1"/>
    <col min="8963" max="8963" width="13.453125" style="173" customWidth="1"/>
    <col min="8964" max="8964" width="15.08984375" style="173" customWidth="1"/>
    <col min="8965" max="8965" width="7.81640625" style="173" customWidth="1"/>
    <col min="8966" max="8966" width="19.90625" style="173" customWidth="1"/>
    <col min="8967" max="8967" width="16" style="173" customWidth="1"/>
    <col min="8968" max="8968" width="16.36328125" style="173" customWidth="1"/>
    <col min="8969" max="8969" width="37.453125" style="173" customWidth="1"/>
    <col min="8970" max="9216" width="9.1796875" style="173"/>
    <col min="9217" max="9217" width="5.453125" style="173" customWidth="1"/>
    <col min="9218" max="9218" width="6.90625" style="173" customWidth="1"/>
    <col min="9219" max="9219" width="13.453125" style="173" customWidth="1"/>
    <col min="9220" max="9220" width="15.08984375" style="173" customWidth="1"/>
    <col min="9221" max="9221" width="7.81640625" style="173" customWidth="1"/>
    <col min="9222" max="9222" width="19.90625" style="173" customWidth="1"/>
    <col min="9223" max="9223" width="16" style="173" customWidth="1"/>
    <col min="9224" max="9224" width="16.36328125" style="173" customWidth="1"/>
    <col min="9225" max="9225" width="37.453125" style="173" customWidth="1"/>
    <col min="9226" max="9472" width="9.1796875" style="173"/>
    <col min="9473" max="9473" width="5.453125" style="173" customWidth="1"/>
    <col min="9474" max="9474" width="6.90625" style="173" customWidth="1"/>
    <col min="9475" max="9475" width="13.453125" style="173" customWidth="1"/>
    <col min="9476" max="9476" width="15.08984375" style="173" customWidth="1"/>
    <col min="9477" max="9477" width="7.81640625" style="173" customWidth="1"/>
    <col min="9478" max="9478" width="19.90625" style="173" customWidth="1"/>
    <col min="9479" max="9479" width="16" style="173" customWidth="1"/>
    <col min="9480" max="9480" width="16.36328125" style="173" customWidth="1"/>
    <col min="9481" max="9481" width="37.453125" style="173" customWidth="1"/>
    <col min="9482" max="9728" width="9.1796875" style="173"/>
    <col min="9729" max="9729" width="5.453125" style="173" customWidth="1"/>
    <col min="9730" max="9730" width="6.90625" style="173" customWidth="1"/>
    <col min="9731" max="9731" width="13.453125" style="173" customWidth="1"/>
    <col min="9732" max="9732" width="15.08984375" style="173" customWidth="1"/>
    <col min="9733" max="9733" width="7.81640625" style="173" customWidth="1"/>
    <col min="9734" max="9734" width="19.90625" style="173" customWidth="1"/>
    <col min="9735" max="9735" width="16" style="173" customWidth="1"/>
    <col min="9736" max="9736" width="16.36328125" style="173" customWidth="1"/>
    <col min="9737" max="9737" width="37.453125" style="173" customWidth="1"/>
    <col min="9738" max="9984" width="9.1796875" style="173"/>
    <col min="9985" max="9985" width="5.453125" style="173" customWidth="1"/>
    <col min="9986" max="9986" width="6.90625" style="173" customWidth="1"/>
    <col min="9987" max="9987" width="13.453125" style="173" customWidth="1"/>
    <col min="9988" max="9988" width="15.08984375" style="173" customWidth="1"/>
    <col min="9989" max="9989" width="7.81640625" style="173" customWidth="1"/>
    <col min="9990" max="9990" width="19.90625" style="173" customWidth="1"/>
    <col min="9991" max="9991" width="16" style="173" customWidth="1"/>
    <col min="9992" max="9992" width="16.36328125" style="173" customWidth="1"/>
    <col min="9993" max="9993" width="37.453125" style="173" customWidth="1"/>
    <col min="9994" max="10240" width="9.1796875" style="173"/>
    <col min="10241" max="10241" width="5.453125" style="173" customWidth="1"/>
    <col min="10242" max="10242" width="6.90625" style="173" customWidth="1"/>
    <col min="10243" max="10243" width="13.453125" style="173" customWidth="1"/>
    <col min="10244" max="10244" width="15.08984375" style="173" customWidth="1"/>
    <col min="10245" max="10245" width="7.81640625" style="173" customWidth="1"/>
    <col min="10246" max="10246" width="19.90625" style="173" customWidth="1"/>
    <col min="10247" max="10247" width="16" style="173" customWidth="1"/>
    <col min="10248" max="10248" width="16.36328125" style="173" customWidth="1"/>
    <col min="10249" max="10249" width="37.453125" style="173" customWidth="1"/>
    <col min="10250" max="10496" width="9.1796875" style="173"/>
    <col min="10497" max="10497" width="5.453125" style="173" customWidth="1"/>
    <col min="10498" max="10498" width="6.90625" style="173" customWidth="1"/>
    <col min="10499" max="10499" width="13.453125" style="173" customWidth="1"/>
    <col min="10500" max="10500" width="15.08984375" style="173" customWidth="1"/>
    <col min="10501" max="10501" width="7.81640625" style="173" customWidth="1"/>
    <col min="10502" max="10502" width="19.90625" style="173" customWidth="1"/>
    <col min="10503" max="10503" width="16" style="173" customWidth="1"/>
    <col min="10504" max="10504" width="16.36328125" style="173" customWidth="1"/>
    <col min="10505" max="10505" width="37.453125" style="173" customWidth="1"/>
    <col min="10506" max="10752" width="9.1796875" style="173"/>
    <col min="10753" max="10753" width="5.453125" style="173" customWidth="1"/>
    <col min="10754" max="10754" width="6.90625" style="173" customWidth="1"/>
    <col min="10755" max="10755" width="13.453125" style="173" customWidth="1"/>
    <col min="10756" max="10756" width="15.08984375" style="173" customWidth="1"/>
    <col min="10757" max="10757" width="7.81640625" style="173" customWidth="1"/>
    <col min="10758" max="10758" width="19.90625" style="173" customWidth="1"/>
    <col min="10759" max="10759" width="16" style="173" customWidth="1"/>
    <col min="10760" max="10760" width="16.36328125" style="173" customWidth="1"/>
    <col min="10761" max="10761" width="37.453125" style="173" customWidth="1"/>
    <col min="10762" max="11008" width="9.1796875" style="173"/>
    <col min="11009" max="11009" width="5.453125" style="173" customWidth="1"/>
    <col min="11010" max="11010" width="6.90625" style="173" customWidth="1"/>
    <col min="11011" max="11011" width="13.453125" style="173" customWidth="1"/>
    <col min="11012" max="11012" width="15.08984375" style="173" customWidth="1"/>
    <col min="11013" max="11013" width="7.81640625" style="173" customWidth="1"/>
    <col min="11014" max="11014" width="19.90625" style="173" customWidth="1"/>
    <col min="11015" max="11015" width="16" style="173" customWidth="1"/>
    <col min="11016" max="11016" width="16.36328125" style="173" customWidth="1"/>
    <col min="11017" max="11017" width="37.453125" style="173" customWidth="1"/>
    <col min="11018" max="11264" width="9.1796875" style="173"/>
    <col min="11265" max="11265" width="5.453125" style="173" customWidth="1"/>
    <col min="11266" max="11266" width="6.90625" style="173" customWidth="1"/>
    <col min="11267" max="11267" width="13.453125" style="173" customWidth="1"/>
    <col min="11268" max="11268" width="15.08984375" style="173" customWidth="1"/>
    <col min="11269" max="11269" width="7.81640625" style="173" customWidth="1"/>
    <col min="11270" max="11270" width="19.90625" style="173" customWidth="1"/>
    <col min="11271" max="11271" width="16" style="173" customWidth="1"/>
    <col min="11272" max="11272" width="16.36328125" style="173" customWidth="1"/>
    <col min="11273" max="11273" width="37.453125" style="173" customWidth="1"/>
    <col min="11274" max="11520" width="9.1796875" style="173"/>
    <col min="11521" max="11521" width="5.453125" style="173" customWidth="1"/>
    <col min="11522" max="11522" width="6.90625" style="173" customWidth="1"/>
    <col min="11523" max="11523" width="13.453125" style="173" customWidth="1"/>
    <col min="11524" max="11524" width="15.08984375" style="173" customWidth="1"/>
    <col min="11525" max="11525" width="7.81640625" style="173" customWidth="1"/>
    <col min="11526" max="11526" width="19.90625" style="173" customWidth="1"/>
    <col min="11527" max="11527" width="16" style="173" customWidth="1"/>
    <col min="11528" max="11528" width="16.36328125" style="173" customWidth="1"/>
    <col min="11529" max="11529" width="37.453125" style="173" customWidth="1"/>
    <col min="11530" max="11776" width="9.1796875" style="173"/>
    <col min="11777" max="11777" width="5.453125" style="173" customWidth="1"/>
    <col min="11778" max="11778" width="6.90625" style="173" customWidth="1"/>
    <col min="11779" max="11779" width="13.453125" style="173" customWidth="1"/>
    <col min="11780" max="11780" width="15.08984375" style="173" customWidth="1"/>
    <col min="11781" max="11781" width="7.81640625" style="173" customWidth="1"/>
    <col min="11782" max="11782" width="19.90625" style="173" customWidth="1"/>
    <col min="11783" max="11783" width="16" style="173" customWidth="1"/>
    <col min="11784" max="11784" width="16.36328125" style="173" customWidth="1"/>
    <col min="11785" max="11785" width="37.453125" style="173" customWidth="1"/>
    <col min="11786" max="12032" width="9.1796875" style="173"/>
    <col min="12033" max="12033" width="5.453125" style="173" customWidth="1"/>
    <col min="12034" max="12034" width="6.90625" style="173" customWidth="1"/>
    <col min="12035" max="12035" width="13.453125" style="173" customWidth="1"/>
    <col min="12036" max="12036" width="15.08984375" style="173" customWidth="1"/>
    <col min="12037" max="12037" width="7.81640625" style="173" customWidth="1"/>
    <col min="12038" max="12038" width="19.90625" style="173" customWidth="1"/>
    <col min="12039" max="12039" width="16" style="173" customWidth="1"/>
    <col min="12040" max="12040" width="16.36328125" style="173" customWidth="1"/>
    <col min="12041" max="12041" width="37.453125" style="173" customWidth="1"/>
    <col min="12042" max="12288" width="9.1796875" style="173"/>
    <col min="12289" max="12289" width="5.453125" style="173" customWidth="1"/>
    <col min="12290" max="12290" width="6.90625" style="173" customWidth="1"/>
    <col min="12291" max="12291" width="13.453125" style="173" customWidth="1"/>
    <col min="12292" max="12292" width="15.08984375" style="173" customWidth="1"/>
    <col min="12293" max="12293" width="7.81640625" style="173" customWidth="1"/>
    <col min="12294" max="12294" width="19.90625" style="173" customWidth="1"/>
    <col min="12295" max="12295" width="16" style="173" customWidth="1"/>
    <col min="12296" max="12296" width="16.36328125" style="173" customWidth="1"/>
    <col min="12297" max="12297" width="37.453125" style="173" customWidth="1"/>
    <col min="12298" max="12544" width="9.1796875" style="173"/>
    <col min="12545" max="12545" width="5.453125" style="173" customWidth="1"/>
    <col min="12546" max="12546" width="6.90625" style="173" customWidth="1"/>
    <col min="12547" max="12547" width="13.453125" style="173" customWidth="1"/>
    <col min="12548" max="12548" width="15.08984375" style="173" customWidth="1"/>
    <col min="12549" max="12549" width="7.81640625" style="173" customWidth="1"/>
    <col min="12550" max="12550" width="19.90625" style="173" customWidth="1"/>
    <col min="12551" max="12551" width="16" style="173" customWidth="1"/>
    <col min="12552" max="12552" width="16.36328125" style="173" customWidth="1"/>
    <col min="12553" max="12553" width="37.453125" style="173" customWidth="1"/>
    <col min="12554" max="12800" width="9.1796875" style="173"/>
    <col min="12801" max="12801" width="5.453125" style="173" customWidth="1"/>
    <col min="12802" max="12802" width="6.90625" style="173" customWidth="1"/>
    <col min="12803" max="12803" width="13.453125" style="173" customWidth="1"/>
    <col min="12804" max="12804" width="15.08984375" style="173" customWidth="1"/>
    <col min="12805" max="12805" width="7.81640625" style="173" customWidth="1"/>
    <col min="12806" max="12806" width="19.90625" style="173" customWidth="1"/>
    <col min="12807" max="12807" width="16" style="173" customWidth="1"/>
    <col min="12808" max="12808" width="16.36328125" style="173" customWidth="1"/>
    <col min="12809" max="12809" width="37.453125" style="173" customWidth="1"/>
    <col min="12810" max="13056" width="9.1796875" style="173"/>
    <col min="13057" max="13057" width="5.453125" style="173" customWidth="1"/>
    <col min="13058" max="13058" width="6.90625" style="173" customWidth="1"/>
    <col min="13059" max="13059" width="13.453125" style="173" customWidth="1"/>
    <col min="13060" max="13060" width="15.08984375" style="173" customWidth="1"/>
    <col min="13061" max="13061" width="7.81640625" style="173" customWidth="1"/>
    <col min="13062" max="13062" width="19.90625" style="173" customWidth="1"/>
    <col min="13063" max="13063" width="16" style="173" customWidth="1"/>
    <col min="13064" max="13064" width="16.36328125" style="173" customWidth="1"/>
    <col min="13065" max="13065" width="37.453125" style="173" customWidth="1"/>
    <col min="13066" max="13312" width="9.1796875" style="173"/>
    <col min="13313" max="13313" width="5.453125" style="173" customWidth="1"/>
    <col min="13314" max="13314" width="6.90625" style="173" customWidth="1"/>
    <col min="13315" max="13315" width="13.453125" style="173" customWidth="1"/>
    <col min="13316" max="13316" width="15.08984375" style="173" customWidth="1"/>
    <col min="13317" max="13317" width="7.81640625" style="173" customWidth="1"/>
    <col min="13318" max="13318" width="19.90625" style="173" customWidth="1"/>
    <col min="13319" max="13319" width="16" style="173" customWidth="1"/>
    <col min="13320" max="13320" width="16.36328125" style="173" customWidth="1"/>
    <col min="13321" max="13321" width="37.453125" style="173" customWidth="1"/>
    <col min="13322" max="13568" width="9.1796875" style="173"/>
    <col min="13569" max="13569" width="5.453125" style="173" customWidth="1"/>
    <col min="13570" max="13570" width="6.90625" style="173" customWidth="1"/>
    <col min="13571" max="13571" width="13.453125" style="173" customWidth="1"/>
    <col min="13572" max="13572" width="15.08984375" style="173" customWidth="1"/>
    <col min="13573" max="13573" width="7.81640625" style="173" customWidth="1"/>
    <col min="13574" max="13574" width="19.90625" style="173" customWidth="1"/>
    <col min="13575" max="13575" width="16" style="173" customWidth="1"/>
    <col min="13576" max="13576" width="16.36328125" style="173" customWidth="1"/>
    <col min="13577" max="13577" width="37.453125" style="173" customWidth="1"/>
    <col min="13578" max="13824" width="9.1796875" style="173"/>
    <col min="13825" max="13825" width="5.453125" style="173" customWidth="1"/>
    <col min="13826" max="13826" width="6.90625" style="173" customWidth="1"/>
    <col min="13827" max="13827" width="13.453125" style="173" customWidth="1"/>
    <col min="13828" max="13828" width="15.08984375" style="173" customWidth="1"/>
    <col min="13829" max="13829" width="7.81640625" style="173" customWidth="1"/>
    <col min="13830" max="13830" width="19.90625" style="173" customWidth="1"/>
    <col min="13831" max="13831" width="16" style="173" customWidth="1"/>
    <col min="13832" max="13832" width="16.36328125" style="173" customWidth="1"/>
    <col min="13833" max="13833" width="37.453125" style="173" customWidth="1"/>
    <col min="13834" max="14080" width="9.1796875" style="173"/>
    <col min="14081" max="14081" width="5.453125" style="173" customWidth="1"/>
    <col min="14082" max="14082" width="6.90625" style="173" customWidth="1"/>
    <col min="14083" max="14083" width="13.453125" style="173" customWidth="1"/>
    <col min="14084" max="14084" width="15.08984375" style="173" customWidth="1"/>
    <col min="14085" max="14085" width="7.81640625" style="173" customWidth="1"/>
    <col min="14086" max="14086" width="19.90625" style="173" customWidth="1"/>
    <col min="14087" max="14087" width="16" style="173" customWidth="1"/>
    <col min="14088" max="14088" width="16.36328125" style="173" customWidth="1"/>
    <col min="14089" max="14089" width="37.453125" style="173" customWidth="1"/>
    <col min="14090" max="14336" width="9.1796875" style="173"/>
    <col min="14337" max="14337" width="5.453125" style="173" customWidth="1"/>
    <col min="14338" max="14338" width="6.90625" style="173" customWidth="1"/>
    <col min="14339" max="14339" width="13.453125" style="173" customWidth="1"/>
    <col min="14340" max="14340" width="15.08984375" style="173" customWidth="1"/>
    <col min="14341" max="14341" width="7.81640625" style="173" customWidth="1"/>
    <col min="14342" max="14342" width="19.90625" style="173" customWidth="1"/>
    <col min="14343" max="14343" width="16" style="173" customWidth="1"/>
    <col min="14344" max="14344" width="16.36328125" style="173" customWidth="1"/>
    <col min="14345" max="14345" width="37.453125" style="173" customWidth="1"/>
    <col min="14346" max="14592" width="9.1796875" style="173"/>
    <col min="14593" max="14593" width="5.453125" style="173" customWidth="1"/>
    <col min="14594" max="14594" width="6.90625" style="173" customWidth="1"/>
    <col min="14595" max="14595" width="13.453125" style="173" customWidth="1"/>
    <col min="14596" max="14596" width="15.08984375" style="173" customWidth="1"/>
    <col min="14597" max="14597" width="7.81640625" style="173" customWidth="1"/>
    <col min="14598" max="14598" width="19.90625" style="173" customWidth="1"/>
    <col min="14599" max="14599" width="16" style="173" customWidth="1"/>
    <col min="14600" max="14600" width="16.36328125" style="173" customWidth="1"/>
    <col min="14601" max="14601" width="37.453125" style="173" customWidth="1"/>
    <col min="14602" max="14848" width="9.1796875" style="173"/>
    <col min="14849" max="14849" width="5.453125" style="173" customWidth="1"/>
    <col min="14850" max="14850" width="6.90625" style="173" customWidth="1"/>
    <col min="14851" max="14851" width="13.453125" style="173" customWidth="1"/>
    <col min="14852" max="14852" width="15.08984375" style="173" customWidth="1"/>
    <col min="14853" max="14853" width="7.81640625" style="173" customWidth="1"/>
    <col min="14854" max="14854" width="19.90625" style="173" customWidth="1"/>
    <col min="14855" max="14855" width="16" style="173" customWidth="1"/>
    <col min="14856" max="14856" width="16.36328125" style="173" customWidth="1"/>
    <col min="14857" max="14857" width="37.453125" style="173" customWidth="1"/>
    <col min="14858" max="15104" width="9.1796875" style="173"/>
    <col min="15105" max="15105" width="5.453125" style="173" customWidth="1"/>
    <col min="15106" max="15106" width="6.90625" style="173" customWidth="1"/>
    <col min="15107" max="15107" width="13.453125" style="173" customWidth="1"/>
    <col min="15108" max="15108" width="15.08984375" style="173" customWidth="1"/>
    <col min="15109" max="15109" width="7.81640625" style="173" customWidth="1"/>
    <col min="15110" max="15110" width="19.90625" style="173" customWidth="1"/>
    <col min="15111" max="15111" width="16" style="173" customWidth="1"/>
    <col min="15112" max="15112" width="16.36328125" style="173" customWidth="1"/>
    <col min="15113" max="15113" width="37.453125" style="173" customWidth="1"/>
    <col min="15114" max="15360" width="9.1796875" style="173"/>
    <col min="15361" max="15361" width="5.453125" style="173" customWidth="1"/>
    <col min="15362" max="15362" width="6.90625" style="173" customWidth="1"/>
    <col min="15363" max="15363" width="13.453125" style="173" customWidth="1"/>
    <col min="15364" max="15364" width="15.08984375" style="173" customWidth="1"/>
    <col min="15365" max="15365" width="7.81640625" style="173" customWidth="1"/>
    <col min="15366" max="15366" width="19.90625" style="173" customWidth="1"/>
    <col min="15367" max="15367" width="16" style="173" customWidth="1"/>
    <col min="15368" max="15368" width="16.36328125" style="173" customWidth="1"/>
    <col min="15369" max="15369" width="37.453125" style="173" customWidth="1"/>
    <col min="15370" max="15616" width="9.1796875" style="173"/>
    <col min="15617" max="15617" width="5.453125" style="173" customWidth="1"/>
    <col min="15618" max="15618" width="6.90625" style="173" customWidth="1"/>
    <col min="15619" max="15619" width="13.453125" style="173" customWidth="1"/>
    <col min="15620" max="15620" width="15.08984375" style="173" customWidth="1"/>
    <col min="15621" max="15621" width="7.81640625" style="173" customWidth="1"/>
    <col min="15622" max="15622" width="19.90625" style="173" customWidth="1"/>
    <col min="15623" max="15623" width="16" style="173" customWidth="1"/>
    <col min="15624" max="15624" width="16.36328125" style="173" customWidth="1"/>
    <col min="15625" max="15625" width="37.453125" style="173" customWidth="1"/>
    <col min="15626" max="15872" width="9.1796875" style="173"/>
    <col min="15873" max="15873" width="5.453125" style="173" customWidth="1"/>
    <col min="15874" max="15874" width="6.90625" style="173" customWidth="1"/>
    <col min="15875" max="15875" width="13.453125" style="173" customWidth="1"/>
    <col min="15876" max="15876" width="15.08984375" style="173" customWidth="1"/>
    <col min="15877" max="15877" width="7.81640625" style="173" customWidth="1"/>
    <col min="15878" max="15878" width="19.90625" style="173" customWidth="1"/>
    <col min="15879" max="15879" width="16" style="173" customWidth="1"/>
    <col min="15880" max="15880" width="16.36328125" style="173" customWidth="1"/>
    <col min="15881" max="15881" width="37.453125" style="173" customWidth="1"/>
    <col min="15882" max="16128" width="9.1796875" style="173"/>
    <col min="16129" max="16129" width="5.453125" style="173" customWidth="1"/>
    <col min="16130" max="16130" width="6.90625" style="173" customWidth="1"/>
    <col min="16131" max="16131" width="13.453125" style="173" customWidth="1"/>
    <col min="16132" max="16132" width="15.08984375" style="173" customWidth="1"/>
    <col min="16133" max="16133" width="7.81640625" style="173" customWidth="1"/>
    <col min="16134" max="16134" width="19.90625" style="173" customWidth="1"/>
    <col min="16135" max="16135" width="16" style="173" customWidth="1"/>
    <col min="16136" max="16136" width="16.36328125" style="173" customWidth="1"/>
    <col min="16137" max="16137" width="37.453125" style="173" customWidth="1"/>
    <col min="16138" max="16384" width="9.1796875" style="173"/>
  </cols>
  <sheetData>
    <row r="1" spans="1:9" ht="15" customHeight="1">
      <c r="A1" s="172" t="s">
        <v>1108</v>
      </c>
      <c r="B1" s="172"/>
      <c r="C1" s="172"/>
      <c r="D1" s="172"/>
      <c r="E1" s="172"/>
      <c r="F1" s="172"/>
      <c r="I1" s="174"/>
    </row>
    <row r="2" spans="1:9" ht="15" customHeight="1">
      <c r="A2" s="175" t="s">
        <v>0</v>
      </c>
      <c r="B2" s="176" t="s">
        <v>1109</v>
      </c>
      <c r="C2" s="177" t="s">
        <v>1110</v>
      </c>
      <c r="D2" s="177" t="s">
        <v>1111</v>
      </c>
      <c r="E2" s="177" t="s">
        <v>1112</v>
      </c>
      <c r="F2" s="177" t="s">
        <v>1113</v>
      </c>
      <c r="G2" s="177" t="s">
        <v>1114</v>
      </c>
      <c r="H2" s="177" t="s">
        <v>1115</v>
      </c>
      <c r="I2" s="177" t="s">
        <v>733</v>
      </c>
    </row>
    <row r="3" spans="1:9" s="202" customFormat="1" ht="15" customHeight="1">
      <c r="A3" s="200">
        <v>1</v>
      </c>
      <c r="B3" s="201">
        <v>10</v>
      </c>
      <c r="C3" s="200" t="s">
        <v>1116</v>
      </c>
      <c r="D3" s="200" t="s">
        <v>1117</v>
      </c>
      <c r="E3" s="200" t="s">
        <v>1118</v>
      </c>
      <c r="F3" s="200">
        <v>0</v>
      </c>
      <c r="G3" s="200" t="s">
        <v>1119</v>
      </c>
      <c r="H3" s="200" t="s">
        <v>1120</v>
      </c>
      <c r="I3" s="200"/>
    </row>
    <row r="4" spans="1:9" s="202" customFormat="1" ht="15" customHeight="1">
      <c r="A4" s="200">
        <v>2</v>
      </c>
      <c r="B4" s="201">
        <v>41</v>
      </c>
      <c r="C4" s="200" t="s">
        <v>1121</v>
      </c>
      <c r="D4" s="200" t="s">
        <v>1122</v>
      </c>
      <c r="E4" s="200" t="s">
        <v>1118</v>
      </c>
      <c r="F4" s="200">
        <v>0</v>
      </c>
      <c r="G4" s="200" t="s">
        <v>1123</v>
      </c>
      <c r="H4" s="200" t="s">
        <v>1124</v>
      </c>
      <c r="I4" s="200"/>
    </row>
    <row r="5" spans="1:9" s="202" customFormat="1" ht="15" customHeight="1">
      <c r="A5" s="200">
        <v>3</v>
      </c>
      <c r="B5" s="201">
        <v>42</v>
      </c>
      <c r="C5" s="200" t="s">
        <v>1125</v>
      </c>
      <c r="D5" s="200" t="s">
        <v>1126</v>
      </c>
      <c r="E5" s="200" t="s">
        <v>1118</v>
      </c>
      <c r="F5" s="203" t="s">
        <v>1127</v>
      </c>
      <c r="G5" s="200" t="s">
        <v>1123</v>
      </c>
      <c r="H5" s="200" t="s">
        <v>1124</v>
      </c>
      <c r="I5" s="200" t="s">
        <v>1128</v>
      </c>
    </row>
    <row r="6" spans="1:9" s="202" customFormat="1" ht="15" customHeight="1">
      <c r="A6" s="200">
        <v>4</v>
      </c>
      <c r="B6" s="201">
        <v>43</v>
      </c>
      <c r="C6" s="200" t="s">
        <v>1129</v>
      </c>
      <c r="D6" s="200" t="s">
        <v>1130</v>
      </c>
      <c r="E6" s="200" t="s">
        <v>1118</v>
      </c>
      <c r="F6" s="200" t="s">
        <v>1131</v>
      </c>
      <c r="G6" s="200" t="s">
        <v>1123</v>
      </c>
      <c r="H6" s="200" t="s">
        <v>1124</v>
      </c>
      <c r="I6" s="200" t="s">
        <v>1132</v>
      </c>
    </row>
    <row r="7" spans="1:9" s="202" customFormat="1" ht="15" customHeight="1">
      <c r="A7" s="200">
        <v>5</v>
      </c>
      <c r="B7" s="201">
        <v>91</v>
      </c>
      <c r="C7" s="200" t="s">
        <v>1133</v>
      </c>
      <c r="D7" s="200" t="s">
        <v>1134</v>
      </c>
      <c r="E7" s="200" t="s">
        <v>1118</v>
      </c>
      <c r="F7" s="200" t="s">
        <v>1135</v>
      </c>
      <c r="G7" s="200" t="s">
        <v>1136</v>
      </c>
      <c r="H7" s="200" t="s">
        <v>1137</v>
      </c>
      <c r="I7" s="204"/>
    </row>
    <row r="8" spans="1:9" s="202" customFormat="1" ht="15" customHeight="1">
      <c r="A8" s="200">
        <v>6</v>
      </c>
      <c r="B8" s="201">
        <v>92</v>
      </c>
      <c r="C8" s="200" t="s">
        <v>1138</v>
      </c>
      <c r="D8" s="200" t="s">
        <v>1139</v>
      </c>
      <c r="E8" s="200" t="s">
        <v>1118</v>
      </c>
      <c r="F8" s="200" t="s">
        <v>1140</v>
      </c>
      <c r="G8" s="200" t="s">
        <v>1136</v>
      </c>
      <c r="H8" s="200" t="s">
        <v>1137</v>
      </c>
      <c r="I8" s="204"/>
    </row>
    <row r="9" spans="1:9" s="202" customFormat="1" ht="15" customHeight="1">
      <c r="A9" s="200">
        <v>7</v>
      </c>
      <c r="B9" s="201">
        <v>93</v>
      </c>
      <c r="C9" s="200" t="s">
        <v>1141</v>
      </c>
      <c r="D9" s="200" t="s">
        <v>1142</v>
      </c>
      <c r="E9" s="200" t="s">
        <v>1118</v>
      </c>
      <c r="F9" s="200" t="s">
        <v>1131</v>
      </c>
      <c r="G9" s="200" t="s">
        <v>1136</v>
      </c>
      <c r="H9" s="200" t="s">
        <v>1137</v>
      </c>
      <c r="I9" s="200"/>
    </row>
    <row r="10" spans="1:9" s="202" customFormat="1" ht="15" customHeight="1">
      <c r="A10" s="200">
        <v>8</v>
      </c>
      <c r="B10" s="201" t="s">
        <v>1143</v>
      </c>
      <c r="C10" s="200" t="s">
        <v>1144</v>
      </c>
      <c r="D10" s="200" t="s">
        <v>1145</v>
      </c>
      <c r="E10" s="200" t="s">
        <v>1118</v>
      </c>
      <c r="F10" s="203" t="s">
        <v>1135</v>
      </c>
      <c r="G10" s="205" t="s">
        <v>1146</v>
      </c>
      <c r="H10" s="200" t="s">
        <v>1147</v>
      </c>
      <c r="I10" s="205" t="s">
        <v>1148</v>
      </c>
    </row>
    <row r="11" spans="1:9" s="202" customFormat="1" ht="15" customHeight="1">
      <c r="A11" s="200">
        <v>9</v>
      </c>
      <c r="B11" s="201" t="s">
        <v>1149</v>
      </c>
      <c r="C11" s="200" t="s">
        <v>1150</v>
      </c>
      <c r="D11" s="200" t="s">
        <v>1151</v>
      </c>
      <c r="E11" s="200" t="s">
        <v>1118</v>
      </c>
      <c r="F11" s="203" t="s">
        <v>1140</v>
      </c>
      <c r="G11" s="205"/>
      <c r="H11" s="200" t="s">
        <v>1147</v>
      </c>
      <c r="I11" s="206"/>
    </row>
    <row r="12" spans="1:9" s="202" customFormat="1" ht="15" customHeight="1">
      <c r="A12" s="200">
        <v>10</v>
      </c>
      <c r="B12" s="201" t="s">
        <v>1152</v>
      </c>
      <c r="C12" s="200" t="s">
        <v>1153</v>
      </c>
      <c r="D12" s="200" t="s">
        <v>1154</v>
      </c>
      <c r="E12" s="200" t="s">
        <v>1118</v>
      </c>
      <c r="F12" s="203" t="s">
        <v>1131</v>
      </c>
      <c r="G12" s="205"/>
      <c r="H12" s="200" t="s">
        <v>1147</v>
      </c>
      <c r="I12" s="206"/>
    </row>
    <row r="13" spans="1:9" s="209" customFormat="1" ht="15" customHeight="1">
      <c r="A13" s="207">
        <v>11</v>
      </c>
      <c r="B13" s="208">
        <v>81</v>
      </c>
      <c r="C13" s="207" t="s">
        <v>1155</v>
      </c>
      <c r="D13" s="207" t="s">
        <v>1156</v>
      </c>
      <c r="E13" s="207" t="s">
        <v>1157</v>
      </c>
      <c r="F13" s="207" t="s">
        <v>1135</v>
      </c>
      <c r="G13" s="207" t="s">
        <v>1158</v>
      </c>
      <c r="H13" s="207" t="s">
        <v>1159</v>
      </c>
      <c r="I13" s="207"/>
    </row>
    <row r="14" spans="1:9" s="209" customFormat="1" ht="15" customHeight="1">
      <c r="A14" s="207"/>
      <c r="B14" s="208" t="s">
        <v>1160</v>
      </c>
      <c r="C14" s="207" t="s">
        <v>1161</v>
      </c>
      <c r="D14" s="207"/>
      <c r="E14" s="207"/>
      <c r="F14" s="207"/>
      <c r="G14" s="207"/>
      <c r="H14" s="207"/>
      <c r="I14" s="207"/>
    </row>
    <row r="15" spans="1:9" s="209" customFormat="1" ht="15" customHeight="1">
      <c r="A15" s="207">
        <v>12</v>
      </c>
      <c r="B15" s="208">
        <v>82</v>
      </c>
      <c r="C15" s="207" t="s">
        <v>1162</v>
      </c>
      <c r="D15" s="207" t="s">
        <v>1163</v>
      </c>
      <c r="E15" s="207" t="s">
        <v>1157</v>
      </c>
      <c r="F15" s="207" t="s">
        <v>1140</v>
      </c>
      <c r="G15" s="207" t="s">
        <v>1158</v>
      </c>
      <c r="H15" s="207" t="s">
        <v>1159</v>
      </c>
      <c r="I15" s="207"/>
    </row>
    <row r="16" spans="1:9" s="209" customFormat="1" ht="15" customHeight="1">
      <c r="A16" s="207"/>
      <c r="B16" s="208" t="s">
        <v>1164</v>
      </c>
      <c r="C16" s="207" t="s">
        <v>1165</v>
      </c>
      <c r="D16" s="207"/>
      <c r="E16" s="207"/>
      <c r="F16" s="207"/>
      <c r="G16" s="207"/>
      <c r="H16" s="207"/>
      <c r="I16" s="207"/>
    </row>
    <row r="17" spans="1:9" s="202" customFormat="1" ht="15" customHeight="1">
      <c r="A17" s="200">
        <v>13</v>
      </c>
      <c r="B17" s="201">
        <v>83</v>
      </c>
      <c r="C17" s="200" t="s">
        <v>1166</v>
      </c>
      <c r="D17" s="200" t="s">
        <v>1167</v>
      </c>
      <c r="E17" s="200" t="s">
        <v>1157</v>
      </c>
      <c r="F17" s="200" t="s">
        <v>1131</v>
      </c>
      <c r="G17" s="200" t="s">
        <v>1158</v>
      </c>
      <c r="H17" s="200" t="s">
        <v>1159</v>
      </c>
      <c r="I17" s="200"/>
    </row>
    <row r="18" spans="1:9" s="209" customFormat="1" ht="15" customHeight="1">
      <c r="A18" s="207">
        <v>14</v>
      </c>
      <c r="B18" s="208">
        <v>401</v>
      </c>
      <c r="C18" s="207" t="s">
        <v>1168</v>
      </c>
      <c r="D18" s="207" t="s">
        <v>1169</v>
      </c>
      <c r="E18" s="207" t="s">
        <v>1118</v>
      </c>
      <c r="F18" s="207" t="s">
        <v>1140</v>
      </c>
      <c r="G18" s="207" t="s">
        <v>1158</v>
      </c>
      <c r="H18" s="207" t="s">
        <v>1159</v>
      </c>
      <c r="I18" s="207"/>
    </row>
    <row r="19" spans="1:9" s="202" customFormat="1" ht="15" customHeight="1">
      <c r="A19" s="200">
        <v>15</v>
      </c>
      <c r="B19" s="201">
        <v>61</v>
      </c>
      <c r="C19" s="200" t="s">
        <v>1170</v>
      </c>
      <c r="D19" s="200" t="s">
        <v>1171</v>
      </c>
      <c r="E19" s="200" t="s">
        <v>1118</v>
      </c>
      <c r="F19" s="200" t="s">
        <v>1172</v>
      </c>
      <c r="G19" s="200" t="s">
        <v>1171</v>
      </c>
      <c r="H19" s="200" t="s">
        <v>1173</v>
      </c>
      <c r="I19" s="200"/>
    </row>
    <row r="20" spans="1:9" s="202" customFormat="1" ht="15" customHeight="1">
      <c r="A20" s="200">
        <v>16</v>
      </c>
      <c r="B20" s="210" t="s">
        <v>1174</v>
      </c>
      <c r="C20" s="200" t="s">
        <v>1175</v>
      </c>
      <c r="D20" s="200" t="s">
        <v>1171</v>
      </c>
      <c r="E20" s="200" t="s">
        <v>1118</v>
      </c>
      <c r="F20" s="200" t="s">
        <v>1176</v>
      </c>
      <c r="G20" s="200" t="s">
        <v>1171</v>
      </c>
      <c r="H20" s="200" t="s">
        <v>1173</v>
      </c>
      <c r="I20" s="203" t="s">
        <v>1177</v>
      </c>
    </row>
    <row r="21" spans="1:9" s="209" customFormat="1" ht="15" customHeight="1">
      <c r="A21" s="207">
        <v>17</v>
      </c>
      <c r="B21" s="208" t="s">
        <v>1178</v>
      </c>
      <c r="C21" s="207" t="s">
        <v>1179</v>
      </c>
      <c r="D21" s="207" t="s">
        <v>1180</v>
      </c>
      <c r="E21" s="207" t="s">
        <v>1118</v>
      </c>
      <c r="F21" s="211" t="s">
        <v>1181</v>
      </c>
      <c r="G21" s="212" t="s">
        <v>1182</v>
      </c>
      <c r="H21" s="207" t="s">
        <v>1183</v>
      </c>
      <c r="I21" s="207"/>
    </row>
    <row r="22" spans="1:9" s="209" customFormat="1" ht="15" customHeight="1">
      <c r="A22" s="207">
        <v>18</v>
      </c>
      <c r="B22" s="208" t="s">
        <v>1184</v>
      </c>
      <c r="C22" s="207" t="s">
        <v>1185</v>
      </c>
      <c r="D22" s="207" t="s">
        <v>1186</v>
      </c>
      <c r="E22" s="207" t="s">
        <v>1118</v>
      </c>
      <c r="F22" s="211" t="s">
        <v>1187</v>
      </c>
      <c r="G22" s="212"/>
      <c r="H22" s="207" t="s">
        <v>1183</v>
      </c>
      <c r="I22" s="207"/>
    </row>
    <row r="23" spans="1:9" s="209" customFormat="1" ht="15" customHeight="1">
      <c r="A23" s="207">
        <v>19</v>
      </c>
      <c r="B23" s="208">
        <v>31</v>
      </c>
      <c r="C23" s="207" t="s">
        <v>1188</v>
      </c>
      <c r="D23" s="207" t="s">
        <v>1189</v>
      </c>
      <c r="E23" s="207" t="s">
        <v>1118</v>
      </c>
      <c r="F23" s="207" t="s">
        <v>1135</v>
      </c>
      <c r="G23" s="207" t="s">
        <v>1190</v>
      </c>
      <c r="H23" s="207" t="s">
        <v>1191</v>
      </c>
      <c r="I23" s="207" t="s">
        <v>1132</v>
      </c>
    </row>
    <row r="24" spans="1:9" s="209" customFormat="1" ht="15" customHeight="1">
      <c r="A24" s="207"/>
      <c r="B24" s="208" t="s">
        <v>1143</v>
      </c>
      <c r="C24" s="207"/>
      <c r="D24" s="207"/>
      <c r="E24" s="207"/>
      <c r="F24" s="207"/>
      <c r="G24" s="207"/>
      <c r="H24" s="207"/>
      <c r="I24" s="207"/>
    </row>
    <row r="25" spans="1:9" s="209" customFormat="1" ht="15" customHeight="1">
      <c r="A25" s="207">
        <v>20</v>
      </c>
      <c r="B25" s="208">
        <v>32</v>
      </c>
      <c r="C25" s="207" t="s">
        <v>1192</v>
      </c>
      <c r="D25" s="207" t="s">
        <v>1193</v>
      </c>
      <c r="E25" s="207" t="s">
        <v>1118</v>
      </c>
      <c r="F25" s="207" t="s">
        <v>1140</v>
      </c>
      <c r="G25" s="207" t="s">
        <v>1190</v>
      </c>
      <c r="H25" s="207" t="s">
        <v>1191</v>
      </c>
      <c r="I25" s="207" t="s">
        <v>1132</v>
      </c>
    </row>
    <row r="26" spans="1:9" s="209" customFormat="1" ht="15" customHeight="1">
      <c r="A26" s="207"/>
      <c r="B26" s="208" t="s">
        <v>1149</v>
      </c>
      <c r="C26" s="207"/>
      <c r="D26" s="207"/>
      <c r="E26" s="207"/>
      <c r="F26" s="207"/>
      <c r="G26" s="207"/>
      <c r="H26" s="207"/>
      <c r="I26" s="207"/>
    </row>
    <row r="27" spans="1:9" s="209" customFormat="1" ht="15" customHeight="1">
      <c r="A27" s="207">
        <v>21</v>
      </c>
      <c r="B27" s="208">
        <v>33</v>
      </c>
      <c r="C27" s="207" t="s">
        <v>1194</v>
      </c>
      <c r="D27" s="207" t="s">
        <v>1195</v>
      </c>
      <c r="E27" s="207" t="s">
        <v>1118</v>
      </c>
      <c r="F27" s="207" t="s">
        <v>1131</v>
      </c>
      <c r="G27" s="207" t="s">
        <v>1190</v>
      </c>
      <c r="H27" s="207" t="s">
        <v>1191</v>
      </c>
      <c r="I27" s="207" t="s">
        <v>1132</v>
      </c>
    </row>
    <row r="28" spans="1:9" s="209" customFormat="1" ht="15" customHeight="1">
      <c r="A28" s="207"/>
      <c r="B28" s="208" t="s">
        <v>1152</v>
      </c>
      <c r="C28" s="207"/>
      <c r="D28" s="207"/>
      <c r="E28" s="207"/>
      <c r="F28" s="207"/>
      <c r="G28" s="207"/>
      <c r="H28" s="207"/>
      <c r="I28" s="207"/>
    </row>
    <row r="29" spans="1:9" s="202" customFormat="1" ht="15" customHeight="1">
      <c r="A29" s="200">
        <v>22</v>
      </c>
      <c r="B29" s="201">
        <v>34</v>
      </c>
      <c r="C29" s="200" t="s">
        <v>1196</v>
      </c>
      <c r="D29" s="200" t="s">
        <v>1197</v>
      </c>
      <c r="E29" s="200" t="s">
        <v>1118</v>
      </c>
      <c r="F29" s="200" t="s">
        <v>1198</v>
      </c>
      <c r="G29" s="200" t="s">
        <v>1190</v>
      </c>
      <c r="H29" s="200" t="s">
        <v>1191</v>
      </c>
      <c r="I29" s="200"/>
    </row>
    <row r="30" spans="1:9" s="202" customFormat="1" ht="15" customHeight="1">
      <c r="A30" s="200">
        <v>23</v>
      </c>
      <c r="B30" s="201">
        <v>35</v>
      </c>
      <c r="C30" s="200" t="s">
        <v>1199</v>
      </c>
      <c r="D30" s="200" t="s">
        <v>1200</v>
      </c>
      <c r="E30" s="200" t="s">
        <v>1118</v>
      </c>
      <c r="F30" s="200" t="s">
        <v>1201</v>
      </c>
      <c r="G30" s="200" t="s">
        <v>1190</v>
      </c>
      <c r="H30" s="200" t="s">
        <v>1191</v>
      </c>
      <c r="I30" s="200"/>
    </row>
    <row r="31" spans="1:9" s="202" customFormat="1" ht="15" customHeight="1">
      <c r="A31" s="200">
        <v>24</v>
      </c>
      <c r="B31" s="201">
        <v>84</v>
      </c>
      <c r="C31" s="200" t="s">
        <v>1202</v>
      </c>
      <c r="D31" s="200" t="s">
        <v>1203</v>
      </c>
      <c r="E31" s="200" t="s">
        <v>1157</v>
      </c>
      <c r="F31" s="200" t="s">
        <v>1198</v>
      </c>
      <c r="G31" s="200" t="s">
        <v>1158</v>
      </c>
      <c r="H31" s="200" t="s">
        <v>1159</v>
      </c>
      <c r="I31" s="200"/>
    </row>
    <row r="32" spans="1:9" s="202" customFormat="1" ht="15" customHeight="1">
      <c r="A32" s="200">
        <v>25</v>
      </c>
      <c r="B32" s="201">
        <v>85</v>
      </c>
      <c r="C32" s="200" t="s">
        <v>1204</v>
      </c>
      <c r="D32" s="200" t="s">
        <v>1205</v>
      </c>
      <c r="E32" s="200" t="s">
        <v>1157</v>
      </c>
      <c r="F32" s="200" t="s">
        <v>1201</v>
      </c>
      <c r="G32" s="200" t="s">
        <v>1158</v>
      </c>
      <c r="H32" s="200" t="s">
        <v>1159</v>
      </c>
      <c r="I32" s="200"/>
    </row>
    <row r="33" spans="1:9" s="202" customFormat="1" ht="15" customHeight="1">
      <c r="A33" s="200">
        <v>26</v>
      </c>
      <c r="B33" s="201">
        <v>11</v>
      </c>
      <c r="C33" s="201" t="s">
        <v>1206</v>
      </c>
      <c r="D33" s="200" t="s">
        <v>1207</v>
      </c>
      <c r="E33" s="200" t="s">
        <v>1118</v>
      </c>
      <c r="F33" s="200" t="s">
        <v>1208</v>
      </c>
      <c r="G33" s="200" t="s">
        <v>1209</v>
      </c>
      <c r="H33" s="200" t="s">
        <v>1120</v>
      </c>
      <c r="I33" s="200"/>
    </row>
    <row r="34" spans="1:9" s="202" customFormat="1" ht="15" customHeight="1">
      <c r="A34" s="200">
        <v>27</v>
      </c>
      <c r="B34" s="201">
        <v>21</v>
      </c>
      <c r="C34" s="200" t="s">
        <v>1210</v>
      </c>
      <c r="D34" s="200" t="s">
        <v>1211</v>
      </c>
      <c r="E34" s="200" t="s">
        <v>1118</v>
      </c>
      <c r="F34" s="200" t="s">
        <v>1208</v>
      </c>
      <c r="G34" s="200" t="s">
        <v>1212</v>
      </c>
      <c r="H34" s="200" t="s">
        <v>1213</v>
      </c>
      <c r="I34" s="200"/>
    </row>
    <row r="35" spans="1:9" s="202" customFormat="1" ht="15" customHeight="1">
      <c r="A35" s="200">
        <v>28</v>
      </c>
      <c r="B35" s="201">
        <v>22</v>
      </c>
      <c r="C35" s="200" t="s">
        <v>1214</v>
      </c>
      <c r="D35" s="200" t="s">
        <v>1215</v>
      </c>
      <c r="E35" s="200" t="s">
        <v>1118</v>
      </c>
      <c r="F35" s="203" t="s">
        <v>1208</v>
      </c>
      <c r="G35" s="200" t="s">
        <v>1212</v>
      </c>
      <c r="H35" s="200" t="s">
        <v>1213</v>
      </c>
      <c r="I35" s="200"/>
    </row>
    <row r="36" spans="1:9" s="202" customFormat="1" ht="15" customHeight="1">
      <c r="A36" s="200">
        <v>29</v>
      </c>
      <c r="B36" s="201">
        <v>23</v>
      </c>
      <c r="C36" s="200" t="s">
        <v>1216</v>
      </c>
      <c r="D36" s="200" t="s">
        <v>1217</v>
      </c>
      <c r="E36" s="200" t="s">
        <v>1118</v>
      </c>
      <c r="F36" s="200" t="s">
        <v>1218</v>
      </c>
      <c r="G36" s="200" t="s">
        <v>1212</v>
      </c>
      <c r="H36" s="200" t="s">
        <v>1213</v>
      </c>
      <c r="I36" s="200"/>
    </row>
    <row r="37" spans="1:9" s="202" customFormat="1" ht="15" customHeight="1">
      <c r="A37" s="200">
        <v>30</v>
      </c>
      <c r="B37" s="201">
        <v>24</v>
      </c>
      <c r="C37" s="200" t="s">
        <v>1219</v>
      </c>
      <c r="D37" s="200" t="s">
        <v>1220</v>
      </c>
      <c r="E37" s="200" t="s">
        <v>1118</v>
      </c>
      <c r="F37" s="200" t="s">
        <v>1221</v>
      </c>
      <c r="G37" s="200" t="s">
        <v>1212</v>
      </c>
      <c r="H37" s="200" t="s">
        <v>1213</v>
      </c>
      <c r="I37" s="200"/>
    </row>
    <row r="38" spans="1:9" s="202" customFormat="1" ht="15" customHeight="1">
      <c r="A38" s="200">
        <v>31</v>
      </c>
      <c r="B38" s="210" t="s">
        <v>1222</v>
      </c>
      <c r="C38" s="200" t="s">
        <v>1223</v>
      </c>
      <c r="D38" s="200" t="s">
        <v>1224</v>
      </c>
      <c r="E38" s="200" t="s">
        <v>1118</v>
      </c>
      <c r="F38" s="200" t="s">
        <v>1208</v>
      </c>
      <c r="G38" s="200" t="s">
        <v>1171</v>
      </c>
      <c r="H38" s="200" t="s">
        <v>1173</v>
      </c>
      <c r="I38" s="200"/>
    </row>
    <row r="39" spans="1:9" s="202" customFormat="1" ht="15" customHeight="1">
      <c r="A39" s="200">
        <v>32</v>
      </c>
      <c r="B39" s="210">
        <v>75</v>
      </c>
      <c r="C39" s="200" t="s">
        <v>1225</v>
      </c>
      <c r="D39" s="203" t="s">
        <v>1226</v>
      </c>
      <c r="E39" s="200" t="s">
        <v>1118</v>
      </c>
      <c r="F39" s="200" t="s">
        <v>1227</v>
      </c>
      <c r="G39" s="200" t="s">
        <v>1228</v>
      </c>
      <c r="H39" s="200" t="s">
        <v>1229</v>
      </c>
      <c r="I39" s="200"/>
    </row>
    <row r="40" spans="1:9" s="202" customFormat="1" ht="15" customHeight="1">
      <c r="A40" s="200">
        <v>33</v>
      </c>
      <c r="B40" s="201">
        <v>86</v>
      </c>
      <c r="C40" s="200" t="s">
        <v>1230</v>
      </c>
      <c r="D40" s="200" t="s">
        <v>1231</v>
      </c>
      <c r="E40" s="200" t="s">
        <v>1157</v>
      </c>
      <c r="F40" s="200" t="s">
        <v>1232</v>
      </c>
      <c r="G40" s="200" t="s">
        <v>1158</v>
      </c>
      <c r="H40" s="200" t="s">
        <v>1159</v>
      </c>
      <c r="I40" s="200"/>
    </row>
    <row r="41" spans="1:9" s="202" customFormat="1" ht="15" customHeight="1">
      <c r="A41" s="200">
        <v>34</v>
      </c>
      <c r="B41" s="201">
        <v>87</v>
      </c>
      <c r="C41" s="200" t="s">
        <v>1233</v>
      </c>
      <c r="D41" s="200" t="s">
        <v>1234</v>
      </c>
      <c r="E41" s="200" t="s">
        <v>1157</v>
      </c>
      <c r="F41" s="200" t="s">
        <v>1208</v>
      </c>
      <c r="G41" s="200" t="s">
        <v>1158</v>
      </c>
      <c r="H41" s="200" t="s">
        <v>1159</v>
      </c>
      <c r="I41" s="200"/>
    </row>
    <row r="42" spans="1:9" s="202" customFormat="1" ht="15" customHeight="1">
      <c r="A42" s="200">
        <v>35</v>
      </c>
      <c r="B42" s="201">
        <v>88</v>
      </c>
      <c r="C42" s="200" t="s">
        <v>1235</v>
      </c>
      <c r="D42" s="200" t="s">
        <v>1236</v>
      </c>
      <c r="E42" s="200" t="s">
        <v>1157</v>
      </c>
      <c r="F42" s="200" t="s">
        <v>1218</v>
      </c>
      <c r="G42" s="200" t="s">
        <v>1158</v>
      </c>
      <c r="H42" s="200" t="s">
        <v>1159</v>
      </c>
      <c r="I42" s="200"/>
    </row>
    <row r="43" spans="1:9" s="202" customFormat="1" ht="15" customHeight="1">
      <c r="A43" s="200">
        <v>36</v>
      </c>
      <c r="B43" s="201">
        <v>402</v>
      </c>
      <c r="C43" s="200" t="s">
        <v>1237</v>
      </c>
      <c r="D43" s="200" t="s">
        <v>1238</v>
      </c>
      <c r="E43" s="200" t="s">
        <v>1118</v>
      </c>
      <c r="F43" s="203" t="s">
        <v>1208</v>
      </c>
      <c r="G43" s="200" t="s">
        <v>1158</v>
      </c>
      <c r="H43" s="200" t="s">
        <v>1159</v>
      </c>
      <c r="I43" s="200" t="s">
        <v>1239</v>
      </c>
    </row>
    <row r="44" spans="1:9" s="202" customFormat="1" ht="15" customHeight="1">
      <c r="A44" s="200">
        <v>37</v>
      </c>
      <c r="B44" s="201">
        <v>54</v>
      </c>
      <c r="C44" s="200" t="s">
        <v>1240</v>
      </c>
      <c r="D44" s="200" t="s">
        <v>1241</v>
      </c>
      <c r="E44" s="200" t="s">
        <v>1118</v>
      </c>
      <c r="F44" s="203" t="s">
        <v>1208</v>
      </c>
      <c r="G44" s="200" t="s">
        <v>1182</v>
      </c>
      <c r="H44" s="200" t="s">
        <v>1183</v>
      </c>
      <c r="I44" s="200" t="s">
        <v>1239</v>
      </c>
    </row>
    <row r="45" spans="1:9" s="202" customFormat="1" ht="15" customHeight="1">
      <c r="A45" s="200">
        <v>38</v>
      </c>
      <c r="B45" s="201">
        <v>55</v>
      </c>
      <c r="C45" s="200" t="s">
        <v>1242</v>
      </c>
      <c r="D45" s="200" t="s">
        <v>1243</v>
      </c>
      <c r="E45" s="200" t="s">
        <v>1118</v>
      </c>
      <c r="F45" s="203" t="s">
        <v>1244</v>
      </c>
      <c r="G45" s="200" t="s">
        <v>1182</v>
      </c>
      <c r="H45" s="200" t="s">
        <v>1183</v>
      </c>
      <c r="I45" s="200" t="s">
        <v>1239</v>
      </c>
    </row>
    <row r="46" spans="1:9" s="202" customFormat="1" ht="15" customHeight="1">
      <c r="A46" s="200">
        <v>39</v>
      </c>
      <c r="B46" s="201">
        <v>44</v>
      </c>
      <c r="C46" s="200" t="s">
        <v>1245</v>
      </c>
      <c r="D46" s="200" t="s">
        <v>1246</v>
      </c>
      <c r="E46" s="200" t="s">
        <v>1118</v>
      </c>
      <c r="F46" s="203" t="s">
        <v>1232</v>
      </c>
      <c r="G46" s="200" t="s">
        <v>1123</v>
      </c>
      <c r="H46" s="200" t="s">
        <v>1124</v>
      </c>
      <c r="I46" s="200" t="s">
        <v>1239</v>
      </c>
    </row>
    <row r="47" spans="1:9" s="202" customFormat="1" ht="15" customHeight="1">
      <c r="A47" s="200">
        <v>40</v>
      </c>
      <c r="B47" s="201">
        <v>45</v>
      </c>
      <c r="C47" s="200" t="s">
        <v>1247</v>
      </c>
      <c r="D47" s="200" t="s">
        <v>1248</v>
      </c>
      <c r="E47" s="200" t="s">
        <v>1118</v>
      </c>
      <c r="F47" s="203" t="s">
        <v>1232</v>
      </c>
      <c r="G47" s="200" t="s">
        <v>1123</v>
      </c>
      <c r="H47" s="200" t="s">
        <v>1124</v>
      </c>
      <c r="I47" s="200" t="s">
        <v>1239</v>
      </c>
    </row>
    <row r="48" spans="1:9" s="202" customFormat="1" ht="15" customHeight="1">
      <c r="A48" s="200">
        <v>41</v>
      </c>
      <c r="B48" s="201">
        <v>46</v>
      </c>
      <c r="C48" s="200" t="s">
        <v>1249</v>
      </c>
      <c r="D48" s="200" t="s">
        <v>1250</v>
      </c>
      <c r="E48" s="200" t="s">
        <v>1118</v>
      </c>
      <c r="F48" s="203" t="s">
        <v>1244</v>
      </c>
      <c r="G48" s="200" t="s">
        <v>1123</v>
      </c>
      <c r="H48" s="200" t="s">
        <v>1124</v>
      </c>
      <c r="I48" s="200" t="s">
        <v>1239</v>
      </c>
    </row>
    <row r="49" spans="1:9" s="202" customFormat="1" ht="15" customHeight="1">
      <c r="A49" s="200">
        <v>42</v>
      </c>
      <c r="B49" s="200">
        <v>310</v>
      </c>
      <c r="C49" s="200" t="s">
        <v>1251</v>
      </c>
      <c r="D49" s="200" t="s">
        <v>1252</v>
      </c>
      <c r="E49" s="200" t="s">
        <v>1118</v>
      </c>
      <c r="F49" s="200" t="s">
        <v>1253</v>
      </c>
      <c r="G49" s="203" t="s">
        <v>1254</v>
      </c>
      <c r="H49" s="200" t="s">
        <v>1255</v>
      </c>
      <c r="I49" s="204"/>
    </row>
    <row r="50" spans="1:9" s="202" customFormat="1" ht="15" customHeight="1">
      <c r="A50" s="200">
        <v>43</v>
      </c>
      <c r="B50" s="200">
        <v>320</v>
      </c>
      <c r="C50" s="200" t="s">
        <v>1256</v>
      </c>
      <c r="D50" s="200" t="s">
        <v>1257</v>
      </c>
      <c r="E50" s="200" t="s">
        <v>1118</v>
      </c>
      <c r="F50" s="203" t="s">
        <v>1258</v>
      </c>
      <c r="G50" s="203" t="s">
        <v>1254</v>
      </c>
      <c r="H50" s="200" t="s">
        <v>1255</v>
      </c>
      <c r="I50" s="204"/>
    </row>
    <row r="51" spans="1:9" s="202" customFormat="1" ht="15" customHeight="1">
      <c r="A51" s="200">
        <v>44</v>
      </c>
      <c r="B51" s="200">
        <v>311</v>
      </c>
      <c r="C51" s="200" t="s">
        <v>1259</v>
      </c>
      <c r="D51" s="200" t="s">
        <v>1260</v>
      </c>
      <c r="E51" s="200" t="s">
        <v>1118</v>
      </c>
      <c r="F51" s="203" t="s">
        <v>1261</v>
      </c>
      <c r="G51" s="203" t="s">
        <v>1254</v>
      </c>
      <c r="H51" s="200" t="s">
        <v>1255</v>
      </c>
      <c r="I51" s="204"/>
    </row>
    <row r="52" spans="1:9" s="202" customFormat="1" ht="15" customHeight="1">
      <c r="A52" s="200">
        <v>45</v>
      </c>
      <c r="B52" s="201">
        <v>51</v>
      </c>
      <c r="C52" s="200" t="s">
        <v>1262</v>
      </c>
      <c r="D52" s="200" t="s">
        <v>1263</v>
      </c>
      <c r="E52" s="200" t="s">
        <v>1118</v>
      </c>
      <c r="F52" s="200" t="s">
        <v>1198</v>
      </c>
      <c r="G52" s="200" t="s">
        <v>1264</v>
      </c>
      <c r="H52" s="200" t="s">
        <v>1183</v>
      </c>
      <c r="I52" s="206" t="s">
        <v>1265</v>
      </c>
    </row>
    <row r="53" spans="1:9" s="202" customFormat="1" ht="15" customHeight="1">
      <c r="A53" s="200">
        <v>46</v>
      </c>
      <c r="B53" s="201">
        <v>52</v>
      </c>
      <c r="C53" s="200" t="s">
        <v>1266</v>
      </c>
      <c r="D53" s="200" t="s">
        <v>1267</v>
      </c>
      <c r="E53" s="200" t="s">
        <v>1118</v>
      </c>
      <c r="F53" s="200" t="s">
        <v>1268</v>
      </c>
      <c r="G53" s="200" t="s">
        <v>1264</v>
      </c>
      <c r="H53" s="200" t="s">
        <v>1269</v>
      </c>
      <c r="I53" s="206"/>
    </row>
    <row r="54" spans="1:9" s="202" customFormat="1" ht="15" customHeight="1">
      <c r="A54" s="200">
        <v>47</v>
      </c>
      <c r="B54" s="201">
        <v>53</v>
      </c>
      <c r="C54" s="200" t="s">
        <v>1270</v>
      </c>
      <c r="D54" s="200" t="s">
        <v>1271</v>
      </c>
      <c r="E54" s="200" t="s">
        <v>1118</v>
      </c>
      <c r="F54" s="200" t="s">
        <v>1272</v>
      </c>
      <c r="G54" s="200" t="s">
        <v>1264</v>
      </c>
      <c r="H54" s="200" t="s">
        <v>1183</v>
      </c>
      <c r="I54" s="206"/>
    </row>
    <row r="55" spans="1:9" s="202" customFormat="1" ht="15" customHeight="1">
      <c r="A55" s="200">
        <v>48</v>
      </c>
      <c r="B55" s="210">
        <v>74</v>
      </c>
      <c r="C55" s="200" t="s">
        <v>1273</v>
      </c>
      <c r="D55" s="203" t="s">
        <v>1274</v>
      </c>
      <c r="E55" s="200" t="s">
        <v>1118</v>
      </c>
      <c r="F55" s="203" t="s">
        <v>1275</v>
      </c>
      <c r="G55" s="200" t="s">
        <v>1228</v>
      </c>
      <c r="H55" s="200" t="s">
        <v>1229</v>
      </c>
      <c r="I55" s="200"/>
    </row>
    <row r="56" spans="1:9" s="202" customFormat="1" ht="15" customHeight="1">
      <c r="A56" s="200">
        <v>49</v>
      </c>
      <c r="B56" s="210">
        <v>76</v>
      </c>
      <c r="C56" s="200" t="s">
        <v>1276</v>
      </c>
      <c r="D56" s="203" t="s">
        <v>1277</v>
      </c>
      <c r="E56" s="200" t="s">
        <v>1118</v>
      </c>
      <c r="F56" s="203" t="s">
        <v>1275</v>
      </c>
      <c r="G56" s="200" t="s">
        <v>1171</v>
      </c>
      <c r="H56" s="200" t="s">
        <v>1173</v>
      </c>
      <c r="I56" s="200"/>
    </row>
    <row r="57" spans="1:9" s="202" customFormat="1" ht="15" customHeight="1">
      <c r="A57" s="200">
        <v>50</v>
      </c>
      <c r="B57" s="201">
        <v>89</v>
      </c>
      <c r="C57" s="200" t="s">
        <v>1278</v>
      </c>
      <c r="D57" s="203" t="s">
        <v>1279</v>
      </c>
      <c r="E57" s="200" t="s">
        <v>1157</v>
      </c>
      <c r="F57" s="203" t="s">
        <v>1275</v>
      </c>
      <c r="G57" s="200" t="s">
        <v>1158</v>
      </c>
      <c r="H57" s="200" t="s">
        <v>1159</v>
      </c>
      <c r="I57" s="200"/>
    </row>
    <row r="58" spans="1:9" s="202" customFormat="1" ht="15" customHeight="1">
      <c r="A58" s="200">
        <v>51</v>
      </c>
      <c r="B58" s="201">
        <v>101</v>
      </c>
      <c r="C58" s="200" t="s">
        <v>1280</v>
      </c>
      <c r="D58" s="200" t="s">
        <v>1281</v>
      </c>
      <c r="E58" s="200" t="s">
        <v>1118</v>
      </c>
      <c r="F58" s="200" t="s">
        <v>1282</v>
      </c>
      <c r="G58" s="200" t="s">
        <v>1283</v>
      </c>
      <c r="H58" s="200" t="s">
        <v>1284</v>
      </c>
      <c r="I58" s="200" t="s">
        <v>1285</v>
      </c>
    </row>
    <row r="59" spans="1:9" s="202" customFormat="1" ht="15" customHeight="1">
      <c r="A59" s="200">
        <v>52</v>
      </c>
      <c r="B59" s="201">
        <v>106</v>
      </c>
      <c r="C59" s="200" t="s">
        <v>1286</v>
      </c>
      <c r="D59" s="200" t="s">
        <v>1287</v>
      </c>
      <c r="E59" s="200" t="s">
        <v>1118</v>
      </c>
      <c r="F59" s="203" t="s">
        <v>1288</v>
      </c>
      <c r="G59" s="200" t="s">
        <v>1289</v>
      </c>
      <c r="H59" s="200" t="s">
        <v>1213</v>
      </c>
      <c r="I59" s="200" t="s">
        <v>1285</v>
      </c>
    </row>
    <row r="60" spans="1:9" s="180" customFormat="1" ht="15" customHeight="1">
      <c r="A60" s="178">
        <v>53</v>
      </c>
      <c r="B60" s="179">
        <v>815</v>
      </c>
      <c r="C60" s="178" t="s">
        <v>1290</v>
      </c>
      <c r="D60" s="178" t="s">
        <v>1291</v>
      </c>
      <c r="E60" s="178" t="s">
        <v>1118</v>
      </c>
      <c r="F60" s="181" t="s">
        <v>1292</v>
      </c>
      <c r="G60" s="178" t="s">
        <v>1291</v>
      </c>
      <c r="H60" s="178" t="s">
        <v>1293</v>
      </c>
      <c r="I60" s="182"/>
    </row>
    <row r="61" spans="1:9" s="180" customFormat="1" ht="15" customHeight="1">
      <c r="A61" s="178">
        <v>54</v>
      </c>
      <c r="B61" s="179">
        <v>111</v>
      </c>
      <c r="C61" s="178" t="s">
        <v>1294</v>
      </c>
      <c r="D61" s="178" t="s">
        <v>1295</v>
      </c>
      <c r="E61" s="178" t="s">
        <v>1118</v>
      </c>
      <c r="F61" s="178"/>
      <c r="G61" s="178" t="s">
        <v>1296</v>
      </c>
      <c r="H61" s="178" t="s">
        <v>1297</v>
      </c>
      <c r="I61" s="182"/>
    </row>
    <row r="62" spans="1:9" s="180" customFormat="1" ht="15" customHeight="1">
      <c r="A62" s="178">
        <v>55</v>
      </c>
      <c r="B62" s="179">
        <v>112</v>
      </c>
      <c r="C62" s="178" t="s">
        <v>1298</v>
      </c>
      <c r="D62" s="178" t="s">
        <v>1299</v>
      </c>
      <c r="E62" s="178" t="s">
        <v>1118</v>
      </c>
      <c r="F62" s="178"/>
      <c r="G62" s="178" t="s">
        <v>1296</v>
      </c>
      <c r="H62" s="178" t="s">
        <v>1297</v>
      </c>
      <c r="I62" s="182"/>
    </row>
    <row r="63" spans="1:9" s="180" customFormat="1" ht="15" customHeight="1">
      <c r="A63" s="178">
        <v>56</v>
      </c>
      <c r="B63" s="179">
        <v>113</v>
      </c>
      <c r="C63" s="178" t="s">
        <v>1300</v>
      </c>
      <c r="D63" s="178" t="s">
        <v>1301</v>
      </c>
      <c r="E63" s="178" t="s">
        <v>1118</v>
      </c>
      <c r="F63" s="178"/>
      <c r="G63" s="178" t="s">
        <v>1296</v>
      </c>
      <c r="H63" s="178" t="s">
        <v>1297</v>
      </c>
      <c r="I63" s="182"/>
    </row>
    <row r="64" spans="1:9" s="180" customFormat="1" ht="15" customHeight="1">
      <c r="A64" s="178">
        <v>57</v>
      </c>
      <c r="B64" s="179">
        <v>114</v>
      </c>
      <c r="C64" s="178" t="s">
        <v>1302</v>
      </c>
      <c r="D64" s="178" t="s">
        <v>1303</v>
      </c>
      <c r="E64" s="178" t="s">
        <v>1118</v>
      </c>
      <c r="F64" s="178"/>
      <c r="G64" s="178" t="s">
        <v>1296</v>
      </c>
      <c r="H64" s="178" t="s">
        <v>1297</v>
      </c>
      <c r="I64" s="182"/>
    </row>
    <row r="65" spans="1:9" s="180" customFormat="1" ht="15" customHeight="1">
      <c r="A65" s="178">
        <v>58</v>
      </c>
      <c r="B65" s="179">
        <v>115</v>
      </c>
      <c r="C65" s="178" t="s">
        <v>1304</v>
      </c>
      <c r="D65" s="178" t="s">
        <v>1305</v>
      </c>
      <c r="E65" s="178" t="s">
        <v>1118</v>
      </c>
      <c r="F65" s="178"/>
      <c r="G65" s="178" t="s">
        <v>1296</v>
      </c>
      <c r="H65" s="178" t="s">
        <v>1297</v>
      </c>
      <c r="I65" s="182"/>
    </row>
    <row r="66" spans="1:9" s="180" customFormat="1" ht="15" customHeight="1">
      <c r="A66" s="178">
        <v>59</v>
      </c>
      <c r="B66" s="179" t="s">
        <v>1306</v>
      </c>
      <c r="C66" s="178" t="s">
        <v>1307</v>
      </c>
      <c r="D66" s="178" t="s">
        <v>1308</v>
      </c>
      <c r="E66" s="178" t="s">
        <v>1157</v>
      </c>
      <c r="F66" s="181" t="s">
        <v>1309</v>
      </c>
      <c r="G66" s="183" t="s">
        <v>1310</v>
      </c>
      <c r="H66" s="178" t="s">
        <v>1255</v>
      </c>
      <c r="I66" s="186" t="s">
        <v>1311</v>
      </c>
    </row>
    <row r="67" spans="1:9" s="180" customFormat="1" ht="15" customHeight="1">
      <c r="A67" s="178">
        <v>60</v>
      </c>
      <c r="B67" s="179" t="s">
        <v>1312</v>
      </c>
      <c r="C67" s="178" t="s">
        <v>1313</v>
      </c>
      <c r="D67" s="178" t="s">
        <v>1314</v>
      </c>
      <c r="E67" s="178" t="s">
        <v>1157</v>
      </c>
      <c r="F67" s="181" t="s">
        <v>1315</v>
      </c>
      <c r="G67" s="183"/>
      <c r="H67" s="178" t="s">
        <v>1255</v>
      </c>
      <c r="I67" s="187"/>
    </row>
    <row r="68" spans="1:9" s="180" customFormat="1" ht="15" customHeight="1">
      <c r="A68" s="178">
        <v>61</v>
      </c>
      <c r="B68" s="179" t="s">
        <v>1316</v>
      </c>
      <c r="C68" s="178" t="s">
        <v>1317</v>
      </c>
      <c r="D68" s="178" t="s">
        <v>1318</v>
      </c>
      <c r="E68" s="178" t="s">
        <v>1157</v>
      </c>
      <c r="F68" s="181" t="s">
        <v>1309</v>
      </c>
      <c r="G68" s="183" t="s">
        <v>1310</v>
      </c>
      <c r="H68" s="178" t="s">
        <v>1255</v>
      </c>
      <c r="I68" s="184" t="s">
        <v>1311</v>
      </c>
    </row>
    <row r="69" spans="1:9" s="180" customFormat="1" ht="15" customHeight="1">
      <c r="A69" s="178">
        <v>62</v>
      </c>
      <c r="B69" s="179" t="s">
        <v>1319</v>
      </c>
      <c r="C69" s="178" t="s">
        <v>1320</v>
      </c>
      <c r="D69" s="178" t="s">
        <v>1321</v>
      </c>
      <c r="E69" s="178" t="s">
        <v>1157</v>
      </c>
      <c r="F69" s="181" t="s">
        <v>1140</v>
      </c>
      <c r="G69" s="183"/>
      <c r="H69" s="178" t="s">
        <v>1255</v>
      </c>
      <c r="I69" s="184"/>
    </row>
    <row r="70" spans="1:9" s="180" customFormat="1" ht="15" customHeight="1">
      <c r="A70" s="178">
        <v>63</v>
      </c>
      <c r="B70" s="178" t="s">
        <v>1322</v>
      </c>
      <c r="C70" s="178" t="s">
        <v>1323</v>
      </c>
      <c r="D70" s="178" t="s">
        <v>1324</v>
      </c>
      <c r="E70" s="178" t="s">
        <v>1157</v>
      </c>
      <c r="F70" s="181" t="s">
        <v>1325</v>
      </c>
      <c r="G70" s="183"/>
      <c r="H70" s="178" t="s">
        <v>1255</v>
      </c>
      <c r="I70" s="184"/>
    </row>
    <row r="71" spans="1:9" s="180" customFormat="1" ht="15" customHeight="1">
      <c r="A71" s="178">
        <v>64</v>
      </c>
      <c r="B71" s="185">
        <v>77</v>
      </c>
      <c r="C71" s="178" t="s">
        <v>1326</v>
      </c>
      <c r="D71" s="181" t="s">
        <v>1228</v>
      </c>
      <c r="E71" s="178" t="s">
        <v>1118</v>
      </c>
      <c r="F71" s="181" t="s">
        <v>1327</v>
      </c>
      <c r="G71" s="178" t="s">
        <v>1228</v>
      </c>
      <c r="H71" s="178" t="s">
        <v>1229</v>
      </c>
      <c r="I71" s="181" t="s">
        <v>1328</v>
      </c>
    </row>
    <row r="72" spans="1:9" s="180" customFormat="1" ht="15" customHeight="1">
      <c r="A72" s="178">
        <v>65</v>
      </c>
      <c r="B72" s="179">
        <v>47</v>
      </c>
      <c r="C72" s="178" t="s">
        <v>1329</v>
      </c>
      <c r="D72" s="178" t="s">
        <v>1123</v>
      </c>
      <c r="E72" s="178" t="s">
        <v>1118</v>
      </c>
      <c r="F72" s="181" t="s">
        <v>1330</v>
      </c>
      <c r="G72" s="178" t="s">
        <v>1123</v>
      </c>
      <c r="H72" s="178" t="s">
        <v>1124</v>
      </c>
      <c r="I72" s="181" t="s">
        <v>1328</v>
      </c>
    </row>
    <row r="73" spans="1:9" s="180" customFormat="1" ht="15" customHeight="1">
      <c r="A73" s="178">
        <v>66</v>
      </c>
      <c r="B73" s="179" t="s">
        <v>1331</v>
      </c>
      <c r="C73" s="178" t="s">
        <v>1332</v>
      </c>
      <c r="D73" s="178" t="s">
        <v>1333</v>
      </c>
      <c r="E73" s="178" t="s">
        <v>1118</v>
      </c>
      <c r="F73" s="181" t="s">
        <v>1330</v>
      </c>
      <c r="G73" s="178" t="s">
        <v>1334</v>
      </c>
      <c r="H73" s="178" t="s">
        <v>1191</v>
      </c>
      <c r="I73" s="181" t="s">
        <v>1328</v>
      </c>
    </row>
    <row r="74" spans="1:9" s="199" customFormat="1" ht="15" customHeight="1">
      <c r="A74" s="196">
        <v>67</v>
      </c>
      <c r="B74" s="197">
        <v>817</v>
      </c>
      <c r="C74" s="196" t="s">
        <v>1335</v>
      </c>
      <c r="D74" s="196" t="s">
        <v>1291</v>
      </c>
      <c r="E74" s="196" t="s">
        <v>1118</v>
      </c>
      <c r="F74" s="198" t="s">
        <v>1336</v>
      </c>
      <c r="G74" s="196" t="s">
        <v>1291</v>
      </c>
      <c r="H74" s="196" t="s">
        <v>1293</v>
      </c>
      <c r="I74" s="198" t="s">
        <v>1328</v>
      </c>
    </row>
    <row r="75" spans="1:9" s="180" customFormat="1" ht="15" customHeight="1">
      <c r="A75" s="178">
        <v>68</v>
      </c>
      <c r="B75" s="179">
        <v>818</v>
      </c>
      <c r="C75" s="178" t="s">
        <v>1335</v>
      </c>
      <c r="D75" s="178" t="s">
        <v>1291</v>
      </c>
      <c r="E75" s="178" t="s">
        <v>1118</v>
      </c>
      <c r="F75" s="181" t="s">
        <v>1337</v>
      </c>
      <c r="G75" s="178" t="s">
        <v>1291</v>
      </c>
      <c r="H75" s="178" t="s">
        <v>1293</v>
      </c>
      <c r="I75" s="181" t="s">
        <v>1338</v>
      </c>
    </row>
    <row r="76" spans="1:9" s="180" customFormat="1" ht="15" customHeight="1">
      <c r="A76" s="178">
        <v>69</v>
      </c>
      <c r="B76" s="179" t="s">
        <v>1339</v>
      </c>
      <c r="C76" s="181" t="s">
        <v>1340</v>
      </c>
      <c r="D76" s="181" t="s">
        <v>1341</v>
      </c>
      <c r="E76" s="178" t="s">
        <v>1118</v>
      </c>
      <c r="F76" s="181" t="s">
        <v>1342</v>
      </c>
      <c r="G76" s="178" t="s">
        <v>1343</v>
      </c>
      <c r="H76" s="178" t="s">
        <v>1344</v>
      </c>
      <c r="I76" s="181" t="s">
        <v>1338</v>
      </c>
    </row>
    <row r="77" spans="1:9" s="180" customFormat="1" ht="15" customHeight="1">
      <c r="A77" s="178">
        <v>70</v>
      </c>
      <c r="B77" s="179" t="s">
        <v>1345</v>
      </c>
      <c r="C77" s="181" t="s">
        <v>1340</v>
      </c>
      <c r="D77" s="181" t="s">
        <v>1341</v>
      </c>
      <c r="E77" s="178" t="s">
        <v>1118</v>
      </c>
      <c r="F77" s="181" t="s">
        <v>1346</v>
      </c>
      <c r="G77" s="178" t="s">
        <v>1343</v>
      </c>
      <c r="H77" s="178" t="s">
        <v>1344</v>
      </c>
      <c r="I77" s="181" t="s">
        <v>1338</v>
      </c>
    </row>
    <row r="78" spans="1:9" s="180" customFormat="1" ht="15" customHeight="1">
      <c r="A78" s="178">
        <v>71</v>
      </c>
      <c r="B78" s="179" t="s">
        <v>1347</v>
      </c>
      <c r="C78" s="181" t="s">
        <v>1348</v>
      </c>
      <c r="D78" s="181" t="s">
        <v>1349</v>
      </c>
      <c r="E78" s="178" t="s">
        <v>1118</v>
      </c>
      <c r="F78" s="181" t="s">
        <v>1342</v>
      </c>
      <c r="G78" s="178" t="s">
        <v>1343</v>
      </c>
      <c r="H78" s="178" t="s">
        <v>1344</v>
      </c>
      <c r="I78" s="181" t="s">
        <v>1338</v>
      </c>
    </row>
    <row r="79" spans="1:9" s="180" customFormat="1" ht="15" customHeight="1">
      <c r="A79" s="178">
        <v>72</v>
      </c>
      <c r="B79" s="179" t="s">
        <v>1350</v>
      </c>
      <c r="C79" s="181" t="s">
        <v>1348</v>
      </c>
      <c r="D79" s="181" t="s">
        <v>1349</v>
      </c>
      <c r="E79" s="178" t="s">
        <v>1118</v>
      </c>
      <c r="F79" s="181" t="s">
        <v>1346</v>
      </c>
      <c r="G79" s="178" t="s">
        <v>1351</v>
      </c>
      <c r="H79" s="178" t="s">
        <v>1344</v>
      </c>
      <c r="I79" s="181" t="s">
        <v>1338</v>
      </c>
    </row>
    <row r="80" spans="1:9" s="180" customFormat="1" ht="15" customHeight="1">
      <c r="A80" s="178">
        <v>73</v>
      </c>
      <c r="B80" s="179" t="s">
        <v>1352</v>
      </c>
      <c r="C80" s="181" t="s">
        <v>1353</v>
      </c>
      <c r="D80" s="181" t="s">
        <v>1354</v>
      </c>
      <c r="E80" s="178" t="s">
        <v>1118</v>
      </c>
      <c r="F80" s="181" t="s">
        <v>1342</v>
      </c>
      <c r="G80" s="178" t="s">
        <v>1343</v>
      </c>
      <c r="H80" s="178" t="s">
        <v>1344</v>
      </c>
      <c r="I80" s="181" t="s">
        <v>1338</v>
      </c>
    </row>
    <row r="81" spans="1:9" s="180" customFormat="1" ht="15" customHeight="1">
      <c r="A81" s="178">
        <v>74</v>
      </c>
      <c r="B81" s="179" t="s">
        <v>1355</v>
      </c>
      <c r="C81" s="181" t="s">
        <v>1353</v>
      </c>
      <c r="D81" s="181" t="s">
        <v>1354</v>
      </c>
      <c r="E81" s="178" t="s">
        <v>1118</v>
      </c>
      <c r="F81" s="181" t="s">
        <v>1346</v>
      </c>
      <c r="G81" s="178" t="s">
        <v>1343</v>
      </c>
      <c r="H81" s="178" t="s">
        <v>1344</v>
      </c>
      <c r="I81" s="181" t="s">
        <v>1338</v>
      </c>
    </row>
    <row r="82" spans="1:9" s="180" customFormat="1" ht="15" customHeight="1">
      <c r="A82" s="178">
        <v>75</v>
      </c>
      <c r="B82" s="179" t="s">
        <v>1356</v>
      </c>
      <c r="C82" s="181" t="s">
        <v>1357</v>
      </c>
      <c r="D82" s="181" t="s">
        <v>1358</v>
      </c>
      <c r="E82" s="178" t="s">
        <v>1118</v>
      </c>
      <c r="F82" s="181" t="s">
        <v>1342</v>
      </c>
      <c r="G82" s="178" t="s">
        <v>1343</v>
      </c>
      <c r="H82" s="178" t="s">
        <v>1344</v>
      </c>
      <c r="I82" s="181" t="s">
        <v>1338</v>
      </c>
    </row>
    <row r="83" spans="1:9" s="180" customFormat="1" ht="15" customHeight="1">
      <c r="A83" s="178">
        <v>76</v>
      </c>
      <c r="B83" s="179" t="s">
        <v>1359</v>
      </c>
      <c r="C83" s="181" t="s">
        <v>1357</v>
      </c>
      <c r="D83" s="181" t="s">
        <v>1358</v>
      </c>
      <c r="E83" s="178" t="s">
        <v>1118</v>
      </c>
      <c r="F83" s="181" t="s">
        <v>1346</v>
      </c>
      <c r="G83" s="178" t="s">
        <v>1343</v>
      </c>
      <c r="H83" s="178" t="s">
        <v>1344</v>
      </c>
      <c r="I83" s="181" t="s">
        <v>1338</v>
      </c>
    </row>
    <row r="84" spans="1:9" s="180" customFormat="1" ht="15" customHeight="1">
      <c r="A84" s="178">
        <v>77</v>
      </c>
      <c r="B84" s="179" t="s">
        <v>1360</v>
      </c>
      <c r="C84" s="181" t="s">
        <v>1361</v>
      </c>
      <c r="D84" s="181" t="s">
        <v>1362</v>
      </c>
      <c r="E84" s="178" t="s">
        <v>1118</v>
      </c>
      <c r="F84" s="181" t="s">
        <v>1342</v>
      </c>
      <c r="G84" s="178" t="s">
        <v>1343</v>
      </c>
      <c r="H84" s="178" t="s">
        <v>1344</v>
      </c>
      <c r="I84" s="181" t="s">
        <v>1363</v>
      </c>
    </row>
    <row r="85" spans="1:9" s="180" customFormat="1" ht="15" customHeight="1">
      <c r="A85" s="178">
        <v>78</v>
      </c>
      <c r="B85" s="179" t="s">
        <v>1364</v>
      </c>
      <c r="C85" s="181" t="s">
        <v>1361</v>
      </c>
      <c r="D85" s="181" t="s">
        <v>1362</v>
      </c>
      <c r="E85" s="178" t="s">
        <v>1118</v>
      </c>
      <c r="F85" s="181" t="s">
        <v>1346</v>
      </c>
      <c r="G85" s="178" t="s">
        <v>1343</v>
      </c>
      <c r="H85" s="178" t="s">
        <v>1344</v>
      </c>
      <c r="I85" s="181" t="s">
        <v>1363</v>
      </c>
    </row>
    <row r="86" spans="1:9" s="180" customFormat="1" ht="15" customHeight="1">
      <c r="A86" s="178">
        <v>79</v>
      </c>
      <c r="B86" s="179" t="s">
        <v>1365</v>
      </c>
      <c r="C86" s="181" t="s">
        <v>1366</v>
      </c>
      <c r="D86" s="181" t="s">
        <v>1367</v>
      </c>
      <c r="E86" s="178" t="s">
        <v>1118</v>
      </c>
      <c r="F86" s="181" t="s">
        <v>1342</v>
      </c>
      <c r="G86" s="178" t="s">
        <v>1343</v>
      </c>
      <c r="H86" s="178" t="s">
        <v>1344</v>
      </c>
      <c r="I86" s="181" t="s">
        <v>1338</v>
      </c>
    </row>
    <row r="87" spans="1:9" s="180" customFormat="1" ht="15" customHeight="1">
      <c r="A87" s="178">
        <v>80</v>
      </c>
      <c r="B87" s="179" t="s">
        <v>1368</v>
      </c>
      <c r="C87" s="181" t="s">
        <v>1340</v>
      </c>
      <c r="D87" s="181" t="s">
        <v>1341</v>
      </c>
      <c r="E87" s="178" t="s">
        <v>1118</v>
      </c>
      <c r="F87" s="181" t="s">
        <v>1369</v>
      </c>
      <c r="G87" s="178" t="s">
        <v>1343</v>
      </c>
      <c r="H87" s="178" t="s">
        <v>1344</v>
      </c>
      <c r="I87" s="181" t="s">
        <v>1370</v>
      </c>
    </row>
    <row r="88" spans="1:9" s="180" customFormat="1" ht="15" customHeight="1">
      <c r="A88" s="178">
        <v>81</v>
      </c>
      <c r="B88" s="179" t="s">
        <v>1371</v>
      </c>
      <c r="C88" s="181" t="s">
        <v>1348</v>
      </c>
      <c r="D88" s="181" t="s">
        <v>1349</v>
      </c>
      <c r="E88" s="178" t="s">
        <v>1118</v>
      </c>
      <c r="F88" s="181" t="s">
        <v>1369</v>
      </c>
      <c r="G88" s="178" t="s">
        <v>1343</v>
      </c>
      <c r="H88" s="178" t="s">
        <v>1344</v>
      </c>
      <c r="I88" s="181" t="s">
        <v>1370</v>
      </c>
    </row>
    <row r="89" spans="1:9" s="180" customFormat="1" ht="15" customHeight="1">
      <c r="A89" s="178">
        <v>82</v>
      </c>
      <c r="B89" s="179" t="s">
        <v>1372</v>
      </c>
      <c r="C89" s="181" t="s">
        <v>1353</v>
      </c>
      <c r="D89" s="181" t="s">
        <v>1354</v>
      </c>
      <c r="E89" s="178" t="s">
        <v>1118</v>
      </c>
      <c r="F89" s="181" t="s">
        <v>1369</v>
      </c>
      <c r="G89" s="178" t="s">
        <v>1343</v>
      </c>
      <c r="H89" s="178" t="s">
        <v>1344</v>
      </c>
      <c r="I89" s="181" t="s">
        <v>1370</v>
      </c>
    </row>
    <row r="90" spans="1:9" s="180" customFormat="1" ht="15" customHeight="1">
      <c r="A90" s="178">
        <v>83</v>
      </c>
      <c r="B90" s="179" t="s">
        <v>1373</v>
      </c>
      <c r="C90" s="181" t="s">
        <v>1357</v>
      </c>
      <c r="D90" s="181" t="s">
        <v>1358</v>
      </c>
      <c r="E90" s="178" t="s">
        <v>1118</v>
      </c>
      <c r="F90" s="181" t="s">
        <v>1369</v>
      </c>
      <c r="G90" s="178" t="s">
        <v>1343</v>
      </c>
      <c r="H90" s="178" t="s">
        <v>1344</v>
      </c>
      <c r="I90" s="181" t="s">
        <v>1370</v>
      </c>
    </row>
    <row r="91" spans="1:9" s="180" customFormat="1" ht="15" customHeight="1">
      <c r="A91" s="178">
        <v>84</v>
      </c>
      <c r="B91" s="179" t="s">
        <v>1374</v>
      </c>
      <c r="C91" s="181" t="s">
        <v>1361</v>
      </c>
      <c r="D91" s="181" t="s">
        <v>1362</v>
      </c>
      <c r="E91" s="178" t="s">
        <v>1118</v>
      </c>
      <c r="F91" s="181" t="s">
        <v>1369</v>
      </c>
      <c r="G91" s="178" t="s">
        <v>1343</v>
      </c>
      <c r="H91" s="178" t="s">
        <v>1344</v>
      </c>
      <c r="I91" s="181" t="s">
        <v>1370</v>
      </c>
    </row>
    <row r="92" spans="1:9" s="180" customFormat="1" ht="15" customHeight="1">
      <c r="A92" s="178">
        <v>85</v>
      </c>
      <c r="B92" s="179" t="s">
        <v>1375</v>
      </c>
      <c r="C92" s="181" t="s">
        <v>1366</v>
      </c>
      <c r="D92" s="181" t="s">
        <v>1367</v>
      </c>
      <c r="E92" s="178" t="s">
        <v>1118</v>
      </c>
      <c r="F92" s="181" t="s">
        <v>1376</v>
      </c>
      <c r="G92" s="178" t="s">
        <v>1343</v>
      </c>
      <c r="H92" s="178" t="s">
        <v>1344</v>
      </c>
      <c r="I92" s="181" t="s">
        <v>1370</v>
      </c>
    </row>
    <row r="93" spans="1:9" s="180" customFormat="1" ht="15" customHeight="1">
      <c r="A93" s="178">
        <v>86</v>
      </c>
      <c r="B93" s="179" t="s">
        <v>1377</v>
      </c>
      <c r="C93" s="181" t="s">
        <v>1378</v>
      </c>
      <c r="D93" s="181" t="s">
        <v>1379</v>
      </c>
      <c r="E93" s="178" t="s">
        <v>1118</v>
      </c>
      <c r="F93" s="181" t="s">
        <v>1342</v>
      </c>
      <c r="G93" s="178" t="s">
        <v>1343</v>
      </c>
      <c r="H93" s="178" t="s">
        <v>1344</v>
      </c>
      <c r="I93" s="181" t="s">
        <v>1370</v>
      </c>
    </row>
    <row r="94" spans="1:9" s="180" customFormat="1" ht="15" customHeight="1">
      <c r="A94" s="178">
        <v>87</v>
      </c>
      <c r="B94" s="179" t="s">
        <v>1380</v>
      </c>
      <c r="C94" s="181" t="s">
        <v>1378</v>
      </c>
      <c r="D94" s="181" t="s">
        <v>1379</v>
      </c>
      <c r="E94" s="178" t="s">
        <v>1118</v>
      </c>
      <c r="F94" s="181" t="s">
        <v>1346</v>
      </c>
      <c r="G94" s="178" t="s">
        <v>1343</v>
      </c>
      <c r="H94" s="178" t="s">
        <v>1344</v>
      </c>
      <c r="I94" s="181" t="s">
        <v>1370</v>
      </c>
    </row>
    <row r="95" spans="1:9" s="180" customFormat="1" ht="15" customHeight="1">
      <c r="A95" s="178">
        <v>88</v>
      </c>
      <c r="B95" s="179" t="s">
        <v>1381</v>
      </c>
      <c r="C95" s="181" t="s">
        <v>1378</v>
      </c>
      <c r="D95" s="181" t="s">
        <v>1379</v>
      </c>
      <c r="E95" s="178" t="s">
        <v>1118</v>
      </c>
      <c r="F95" s="181" t="s">
        <v>1369</v>
      </c>
      <c r="G95" s="178" t="s">
        <v>1343</v>
      </c>
      <c r="H95" s="178" t="s">
        <v>1344</v>
      </c>
      <c r="I95" s="181" t="s">
        <v>1370</v>
      </c>
    </row>
    <row r="96" spans="1:9" s="180" customFormat="1" ht="15" customHeight="1">
      <c r="A96" s="178">
        <v>89</v>
      </c>
      <c r="B96" s="179" t="s">
        <v>1382</v>
      </c>
      <c r="C96" s="181" t="s">
        <v>1383</v>
      </c>
      <c r="D96" s="181" t="s">
        <v>1384</v>
      </c>
      <c r="E96" s="178" t="s">
        <v>1118</v>
      </c>
      <c r="F96" s="181" t="s">
        <v>1342</v>
      </c>
      <c r="G96" s="178" t="s">
        <v>1343</v>
      </c>
      <c r="H96" s="178" t="s">
        <v>1344</v>
      </c>
      <c r="I96" s="181" t="s">
        <v>1370</v>
      </c>
    </row>
    <row r="97" spans="1:9" s="180" customFormat="1" ht="15" customHeight="1">
      <c r="A97" s="178">
        <v>90</v>
      </c>
      <c r="B97" s="179" t="s">
        <v>1385</v>
      </c>
      <c r="C97" s="181" t="s">
        <v>1383</v>
      </c>
      <c r="D97" s="181" t="s">
        <v>1384</v>
      </c>
      <c r="E97" s="178" t="s">
        <v>1118</v>
      </c>
      <c r="F97" s="181" t="s">
        <v>1346</v>
      </c>
      <c r="G97" s="178" t="s">
        <v>1343</v>
      </c>
      <c r="H97" s="178" t="s">
        <v>1344</v>
      </c>
      <c r="I97" s="181" t="s">
        <v>1370</v>
      </c>
    </row>
    <row r="98" spans="1:9" s="180" customFormat="1" ht="15" customHeight="1">
      <c r="A98" s="178">
        <v>91</v>
      </c>
      <c r="B98" s="179" t="s">
        <v>1386</v>
      </c>
      <c r="C98" s="181" t="s">
        <v>1383</v>
      </c>
      <c r="D98" s="181" t="s">
        <v>1384</v>
      </c>
      <c r="E98" s="178" t="s">
        <v>1118</v>
      </c>
      <c r="F98" s="181" t="s">
        <v>1369</v>
      </c>
      <c r="G98" s="178" t="s">
        <v>1343</v>
      </c>
      <c r="H98" s="178" t="s">
        <v>1344</v>
      </c>
      <c r="I98" s="181" t="s">
        <v>1370</v>
      </c>
    </row>
    <row r="99" spans="1:9" s="180" customFormat="1" ht="15" customHeight="1">
      <c r="A99" s="178">
        <v>92</v>
      </c>
      <c r="B99" s="179" t="s">
        <v>1387</v>
      </c>
      <c r="C99" s="181" t="s">
        <v>1340</v>
      </c>
      <c r="D99" s="181" t="s">
        <v>1341</v>
      </c>
      <c r="E99" s="178" t="s">
        <v>1118</v>
      </c>
      <c r="F99" s="181" t="s">
        <v>1388</v>
      </c>
      <c r="G99" s="178" t="s">
        <v>1343</v>
      </c>
      <c r="H99" s="178" t="s">
        <v>1344</v>
      </c>
      <c r="I99" s="181" t="s">
        <v>1389</v>
      </c>
    </row>
    <row r="100" spans="1:9" s="180" customFormat="1" ht="15" customHeight="1">
      <c r="A100" s="178">
        <v>93</v>
      </c>
      <c r="B100" s="179" t="s">
        <v>1390</v>
      </c>
      <c r="C100" s="181" t="s">
        <v>1348</v>
      </c>
      <c r="D100" s="181" t="s">
        <v>1349</v>
      </c>
      <c r="E100" s="178" t="s">
        <v>1118</v>
      </c>
      <c r="F100" s="181" t="s">
        <v>1388</v>
      </c>
      <c r="G100" s="178" t="s">
        <v>1343</v>
      </c>
      <c r="H100" s="178" t="s">
        <v>1344</v>
      </c>
      <c r="I100" s="181" t="s">
        <v>1389</v>
      </c>
    </row>
    <row r="101" spans="1:9" s="180" customFormat="1" ht="15" customHeight="1">
      <c r="A101" s="178">
        <v>94</v>
      </c>
      <c r="B101" s="179" t="s">
        <v>1391</v>
      </c>
      <c r="C101" s="181" t="s">
        <v>1353</v>
      </c>
      <c r="D101" s="181" t="s">
        <v>1354</v>
      </c>
      <c r="E101" s="178" t="s">
        <v>1118</v>
      </c>
      <c r="F101" s="181" t="s">
        <v>1388</v>
      </c>
      <c r="G101" s="178" t="s">
        <v>1343</v>
      </c>
      <c r="H101" s="178" t="s">
        <v>1344</v>
      </c>
      <c r="I101" s="181" t="s">
        <v>1389</v>
      </c>
    </row>
    <row r="102" spans="1:9" s="180" customFormat="1" ht="15" customHeight="1">
      <c r="A102" s="178">
        <v>95</v>
      </c>
      <c r="B102" s="179" t="s">
        <v>1392</v>
      </c>
      <c r="C102" s="181" t="s">
        <v>1357</v>
      </c>
      <c r="D102" s="181" t="s">
        <v>1358</v>
      </c>
      <c r="E102" s="178" t="s">
        <v>1118</v>
      </c>
      <c r="F102" s="181" t="s">
        <v>1388</v>
      </c>
      <c r="G102" s="178" t="s">
        <v>1343</v>
      </c>
      <c r="H102" s="178" t="s">
        <v>1344</v>
      </c>
      <c r="I102" s="181" t="s">
        <v>1389</v>
      </c>
    </row>
    <row r="103" spans="1:9" s="180" customFormat="1" ht="15" customHeight="1">
      <c r="A103" s="178">
        <v>96</v>
      </c>
      <c r="B103" s="179" t="s">
        <v>1393</v>
      </c>
      <c r="C103" s="181" t="s">
        <v>1361</v>
      </c>
      <c r="D103" s="181" t="s">
        <v>1362</v>
      </c>
      <c r="E103" s="178" t="s">
        <v>1118</v>
      </c>
      <c r="F103" s="181" t="s">
        <v>1388</v>
      </c>
      <c r="G103" s="178" t="s">
        <v>1343</v>
      </c>
      <c r="H103" s="178" t="s">
        <v>1344</v>
      </c>
      <c r="I103" s="181" t="s">
        <v>1389</v>
      </c>
    </row>
    <row r="104" spans="1:9" s="180" customFormat="1" ht="15" customHeight="1">
      <c r="A104" s="178">
        <v>97</v>
      </c>
      <c r="B104" s="179" t="s">
        <v>1394</v>
      </c>
      <c r="C104" s="181" t="s">
        <v>1366</v>
      </c>
      <c r="D104" s="181" t="s">
        <v>1367</v>
      </c>
      <c r="E104" s="178" t="s">
        <v>1118</v>
      </c>
      <c r="F104" s="181" t="s">
        <v>1369</v>
      </c>
      <c r="G104" s="178" t="s">
        <v>1343</v>
      </c>
      <c r="H104" s="178" t="s">
        <v>1344</v>
      </c>
      <c r="I104" s="181" t="s">
        <v>1389</v>
      </c>
    </row>
    <row r="105" spans="1:9" s="180" customFormat="1" ht="15" customHeight="1">
      <c r="A105" s="178">
        <v>98</v>
      </c>
      <c r="B105" s="179" t="s">
        <v>1395</v>
      </c>
      <c r="C105" s="181" t="s">
        <v>1366</v>
      </c>
      <c r="D105" s="181" t="s">
        <v>1367</v>
      </c>
      <c r="E105" s="178" t="s">
        <v>1118</v>
      </c>
      <c r="F105" s="181" t="s">
        <v>1388</v>
      </c>
      <c r="G105" s="178" t="s">
        <v>1343</v>
      </c>
      <c r="H105" s="178" t="s">
        <v>1344</v>
      </c>
      <c r="I105" s="181" t="s">
        <v>1389</v>
      </c>
    </row>
    <row r="106" spans="1:9" s="180" customFormat="1" ht="15" customHeight="1">
      <c r="A106" s="178">
        <v>99</v>
      </c>
      <c r="B106" s="179" t="s">
        <v>1396</v>
      </c>
      <c r="C106" s="181" t="s">
        <v>1378</v>
      </c>
      <c r="D106" s="181" t="s">
        <v>1379</v>
      </c>
      <c r="E106" s="178" t="s">
        <v>1118</v>
      </c>
      <c r="F106" s="181" t="s">
        <v>1388</v>
      </c>
      <c r="G106" s="178" t="s">
        <v>1343</v>
      </c>
      <c r="H106" s="178" t="s">
        <v>1344</v>
      </c>
      <c r="I106" s="181" t="s">
        <v>1389</v>
      </c>
    </row>
    <row r="107" spans="1:9" s="180" customFormat="1" ht="15" customHeight="1">
      <c r="A107" s="178">
        <v>100</v>
      </c>
      <c r="B107" s="179" t="s">
        <v>1397</v>
      </c>
      <c r="C107" s="181" t="s">
        <v>1383</v>
      </c>
      <c r="D107" s="181" t="s">
        <v>1384</v>
      </c>
      <c r="E107" s="178" t="s">
        <v>1118</v>
      </c>
      <c r="F107" s="181" t="s">
        <v>1388</v>
      </c>
      <c r="G107" s="178" t="s">
        <v>1343</v>
      </c>
      <c r="H107" s="178" t="s">
        <v>1344</v>
      </c>
      <c r="I107" s="181" t="s">
        <v>1389</v>
      </c>
    </row>
    <row r="108" spans="1:9" s="180" customFormat="1" ht="15" customHeight="1">
      <c r="A108" s="178">
        <v>101</v>
      </c>
      <c r="B108" s="179" t="s">
        <v>1398</v>
      </c>
      <c r="C108" s="181" t="s">
        <v>1399</v>
      </c>
      <c r="D108" s="181" t="s">
        <v>1400</v>
      </c>
      <c r="E108" s="178" t="s">
        <v>1118</v>
      </c>
      <c r="F108" s="181" t="s">
        <v>1342</v>
      </c>
      <c r="G108" s="178" t="s">
        <v>1343</v>
      </c>
      <c r="H108" s="178" t="s">
        <v>1344</v>
      </c>
      <c r="I108" s="181" t="s">
        <v>1389</v>
      </c>
    </row>
    <row r="109" spans="1:9" s="180" customFormat="1" ht="15" customHeight="1">
      <c r="A109" s="178">
        <v>102</v>
      </c>
      <c r="B109" s="179" t="s">
        <v>1401</v>
      </c>
      <c r="C109" s="181" t="s">
        <v>1399</v>
      </c>
      <c r="D109" s="181" t="s">
        <v>1400</v>
      </c>
      <c r="E109" s="178" t="s">
        <v>1118</v>
      </c>
      <c r="F109" s="181" t="s">
        <v>1346</v>
      </c>
      <c r="G109" s="178" t="s">
        <v>1343</v>
      </c>
      <c r="H109" s="178" t="s">
        <v>1344</v>
      </c>
      <c r="I109" s="181" t="s">
        <v>1389</v>
      </c>
    </row>
    <row r="110" spans="1:9" s="180" customFormat="1" ht="15" customHeight="1">
      <c r="A110" s="178">
        <v>103</v>
      </c>
      <c r="B110" s="179" t="s">
        <v>1402</v>
      </c>
      <c r="C110" s="181" t="s">
        <v>1399</v>
      </c>
      <c r="D110" s="181" t="s">
        <v>1400</v>
      </c>
      <c r="E110" s="178" t="s">
        <v>1118</v>
      </c>
      <c r="F110" s="181" t="s">
        <v>1369</v>
      </c>
      <c r="G110" s="178" t="s">
        <v>1343</v>
      </c>
      <c r="H110" s="178" t="s">
        <v>1344</v>
      </c>
      <c r="I110" s="181" t="s">
        <v>1389</v>
      </c>
    </row>
    <row r="111" spans="1:9" s="180" customFormat="1" ht="15" customHeight="1">
      <c r="A111" s="178">
        <v>104</v>
      </c>
      <c r="B111" s="179" t="s">
        <v>1403</v>
      </c>
      <c r="C111" s="181" t="s">
        <v>1399</v>
      </c>
      <c r="D111" s="181" t="s">
        <v>1400</v>
      </c>
      <c r="E111" s="178" t="s">
        <v>1118</v>
      </c>
      <c r="F111" s="181" t="s">
        <v>1388</v>
      </c>
      <c r="G111" s="178" t="s">
        <v>1343</v>
      </c>
      <c r="H111" s="178" t="s">
        <v>1344</v>
      </c>
      <c r="I111" s="181" t="s">
        <v>1389</v>
      </c>
    </row>
    <row r="112" spans="1:9" s="180" customFormat="1" ht="15" customHeight="1">
      <c r="A112" s="178">
        <v>105</v>
      </c>
      <c r="B112" s="179" t="s">
        <v>1404</v>
      </c>
      <c r="C112" s="181" t="s">
        <v>1340</v>
      </c>
      <c r="D112" s="181" t="s">
        <v>1341</v>
      </c>
      <c r="E112" s="178" t="s">
        <v>1118</v>
      </c>
      <c r="F112" s="181" t="s">
        <v>1405</v>
      </c>
      <c r="G112" s="178" t="s">
        <v>1343</v>
      </c>
      <c r="H112" s="178" t="s">
        <v>1344</v>
      </c>
      <c r="I112" s="181" t="s">
        <v>1406</v>
      </c>
    </row>
    <row r="113" spans="1:9" s="180" customFormat="1" ht="15" customHeight="1">
      <c r="A113" s="178">
        <v>106</v>
      </c>
      <c r="B113" s="179" t="s">
        <v>1407</v>
      </c>
      <c r="C113" s="181" t="s">
        <v>1340</v>
      </c>
      <c r="D113" s="181" t="s">
        <v>1341</v>
      </c>
      <c r="E113" s="178" t="s">
        <v>1118</v>
      </c>
      <c r="F113" s="181" t="s">
        <v>1408</v>
      </c>
      <c r="G113" s="178" t="s">
        <v>1343</v>
      </c>
      <c r="H113" s="178" t="s">
        <v>1344</v>
      </c>
      <c r="I113" s="181" t="s">
        <v>1406</v>
      </c>
    </row>
    <row r="114" spans="1:9" s="180" customFormat="1" ht="15" customHeight="1">
      <c r="A114" s="178">
        <v>107</v>
      </c>
      <c r="B114" s="179" t="s">
        <v>1409</v>
      </c>
      <c r="C114" s="181" t="s">
        <v>1353</v>
      </c>
      <c r="D114" s="181" t="s">
        <v>1354</v>
      </c>
      <c r="E114" s="178" t="s">
        <v>1118</v>
      </c>
      <c r="F114" s="181" t="s">
        <v>1405</v>
      </c>
      <c r="G114" s="178" t="s">
        <v>1343</v>
      </c>
      <c r="H114" s="178" t="s">
        <v>1344</v>
      </c>
      <c r="I114" s="181" t="s">
        <v>1406</v>
      </c>
    </row>
    <row r="115" spans="1:9" s="180" customFormat="1" ht="15" customHeight="1">
      <c r="A115" s="178">
        <v>108</v>
      </c>
      <c r="B115" s="179" t="s">
        <v>1410</v>
      </c>
      <c r="C115" s="181" t="s">
        <v>1353</v>
      </c>
      <c r="D115" s="181" t="s">
        <v>1354</v>
      </c>
      <c r="E115" s="178" t="s">
        <v>1118</v>
      </c>
      <c r="F115" s="181" t="s">
        <v>1408</v>
      </c>
      <c r="G115" s="178" t="s">
        <v>1343</v>
      </c>
      <c r="H115" s="178" t="s">
        <v>1344</v>
      </c>
      <c r="I115" s="181" t="s">
        <v>1406</v>
      </c>
    </row>
    <row r="116" spans="1:9" s="180" customFormat="1" ht="15" customHeight="1">
      <c r="A116" s="178">
        <v>109</v>
      </c>
      <c r="B116" s="179" t="s">
        <v>1411</v>
      </c>
      <c r="C116" s="181" t="s">
        <v>1366</v>
      </c>
      <c r="D116" s="181" t="s">
        <v>1367</v>
      </c>
      <c r="E116" s="178" t="s">
        <v>1118</v>
      </c>
      <c r="F116" s="181" t="s">
        <v>1405</v>
      </c>
      <c r="G116" s="178" t="s">
        <v>1343</v>
      </c>
      <c r="H116" s="178" t="s">
        <v>1344</v>
      </c>
      <c r="I116" s="181" t="s">
        <v>1406</v>
      </c>
    </row>
    <row r="117" spans="1:9" s="180" customFormat="1" ht="15" customHeight="1">
      <c r="A117" s="178">
        <v>110</v>
      </c>
      <c r="B117" s="179" t="s">
        <v>1412</v>
      </c>
      <c r="C117" s="181" t="s">
        <v>1366</v>
      </c>
      <c r="D117" s="181" t="s">
        <v>1367</v>
      </c>
      <c r="E117" s="178" t="s">
        <v>1118</v>
      </c>
      <c r="F117" s="181" t="s">
        <v>1408</v>
      </c>
      <c r="G117" s="178" t="s">
        <v>1343</v>
      </c>
      <c r="H117" s="178" t="s">
        <v>1344</v>
      </c>
      <c r="I117" s="181" t="s">
        <v>1406</v>
      </c>
    </row>
    <row r="118" spans="1:9" s="180" customFormat="1" ht="15" customHeight="1">
      <c r="A118" s="178">
        <v>111</v>
      </c>
      <c r="B118" s="179" t="s">
        <v>1413</v>
      </c>
      <c r="C118" s="181" t="s">
        <v>1357</v>
      </c>
      <c r="D118" s="181" t="s">
        <v>1358</v>
      </c>
      <c r="E118" s="178" t="s">
        <v>1118</v>
      </c>
      <c r="F118" s="181" t="s">
        <v>1405</v>
      </c>
      <c r="G118" s="178" t="s">
        <v>1343</v>
      </c>
      <c r="H118" s="178" t="s">
        <v>1344</v>
      </c>
      <c r="I118" s="181" t="s">
        <v>1406</v>
      </c>
    </row>
    <row r="119" spans="1:9" s="180" customFormat="1" ht="15" customHeight="1">
      <c r="A119" s="178">
        <v>112</v>
      </c>
      <c r="B119" s="179" t="s">
        <v>1414</v>
      </c>
      <c r="C119" s="181" t="s">
        <v>1357</v>
      </c>
      <c r="D119" s="181" t="s">
        <v>1358</v>
      </c>
      <c r="E119" s="178" t="s">
        <v>1118</v>
      </c>
      <c r="F119" s="181" t="s">
        <v>1408</v>
      </c>
      <c r="G119" s="178" t="s">
        <v>1343</v>
      </c>
      <c r="H119" s="178" t="s">
        <v>1344</v>
      </c>
      <c r="I119" s="181" t="s">
        <v>1406</v>
      </c>
    </row>
    <row r="120" spans="1:9" s="180" customFormat="1" ht="15" customHeight="1">
      <c r="A120" s="178">
        <v>113</v>
      </c>
      <c r="B120" s="179" t="s">
        <v>1415</v>
      </c>
      <c r="C120" s="181" t="s">
        <v>1399</v>
      </c>
      <c r="D120" s="181" t="s">
        <v>1400</v>
      </c>
      <c r="E120" s="178" t="s">
        <v>1118</v>
      </c>
      <c r="F120" s="181" t="s">
        <v>1405</v>
      </c>
      <c r="G120" s="178" t="s">
        <v>1343</v>
      </c>
      <c r="H120" s="178" t="s">
        <v>1344</v>
      </c>
      <c r="I120" s="181" t="s">
        <v>1406</v>
      </c>
    </row>
    <row r="121" spans="1:9" s="180" customFormat="1" ht="15" customHeight="1">
      <c r="A121" s="178">
        <v>114</v>
      </c>
      <c r="B121" s="179" t="s">
        <v>1416</v>
      </c>
      <c r="C121" s="181" t="s">
        <v>1399</v>
      </c>
      <c r="D121" s="181" t="s">
        <v>1400</v>
      </c>
      <c r="E121" s="178" t="s">
        <v>1118</v>
      </c>
      <c r="F121" s="181" t="s">
        <v>1408</v>
      </c>
      <c r="G121" s="178" t="s">
        <v>1343</v>
      </c>
      <c r="H121" s="178" t="s">
        <v>1344</v>
      </c>
      <c r="I121" s="181" t="s">
        <v>1406</v>
      </c>
    </row>
    <row r="122" spans="1:9" s="180" customFormat="1" ht="15" customHeight="1">
      <c r="A122" s="178">
        <v>115</v>
      </c>
      <c r="B122" s="179" t="s">
        <v>1417</v>
      </c>
      <c r="C122" s="181" t="s">
        <v>1361</v>
      </c>
      <c r="D122" s="181" t="s">
        <v>1362</v>
      </c>
      <c r="E122" s="178" t="s">
        <v>1118</v>
      </c>
      <c r="F122" s="181" t="s">
        <v>1405</v>
      </c>
      <c r="G122" s="178" t="s">
        <v>1343</v>
      </c>
      <c r="H122" s="178" t="s">
        <v>1344</v>
      </c>
      <c r="I122" s="181" t="s">
        <v>1406</v>
      </c>
    </row>
    <row r="123" spans="1:9" s="180" customFormat="1" ht="15" customHeight="1">
      <c r="A123" s="178">
        <v>116</v>
      </c>
      <c r="B123" s="179" t="s">
        <v>1418</v>
      </c>
      <c r="C123" s="181" t="s">
        <v>1361</v>
      </c>
      <c r="D123" s="181" t="s">
        <v>1362</v>
      </c>
      <c r="E123" s="178" t="s">
        <v>1118</v>
      </c>
      <c r="F123" s="181" t="s">
        <v>1408</v>
      </c>
      <c r="G123" s="178" t="s">
        <v>1343</v>
      </c>
      <c r="H123" s="178" t="s">
        <v>1344</v>
      </c>
      <c r="I123" s="181" t="s">
        <v>1406</v>
      </c>
    </row>
    <row r="124" spans="1:9" s="180" customFormat="1" ht="15" customHeight="1">
      <c r="A124" s="178">
        <v>117</v>
      </c>
      <c r="B124" s="179" t="s">
        <v>1419</v>
      </c>
      <c r="C124" s="181" t="s">
        <v>1348</v>
      </c>
      <c r="D124" s="181" t="s">
        <v>1349</v>
      </c>
      <c r="E124" s="178" t="s">
        <v>1118</v>
      </c>
      <c r="F124" s="181" t="s">
        <v>1405</v>
      </c>
      <c r="G124" s="178" t="s">
        <v>1343</v>
      </c>
      <c r="H124" s="178" t="s">
        <v>1344</v>
      </c>
      <c r="I124" s="181" t="s">
        <v>1406</v>
      </c>
    </row>
    <row r="125" spans="1:9" s="180" customFormat="1" ht="15" customHeight="1">
      <c r="A125" s="178">
        <v>118</v>
      </c>
      <c r="B125" s="179" t="s">
        <v>1420</v>
      </c>
      <c r="C125" s="181" t="s">
        <v>1348</v>
      </c>
      <c r="D125" s="181" t="s">
        <v>1349</v>
      </c>
      <c r="E125" s="178" t="s">
        <v>1118</v>
      </c>
      <c r="F125" s="181" t="s">
        <v>1408</v>
      </c>
      <c r="G125" s="178" t="s">
        <v>1343</v>
      </c>
      <c r="H125" s="178" t="s">
        <v>1344</v>
      </c>
      <c r="I125" s="181" t="s">
        <v>1406</v>
      </c>
    </row>
    <row r="126" spans="1:9" s="180" customFormat="1" ht="15" customHeight="1">
      <c r="A126" s="178">
        <v>119</v>
      </c>
      <c r="B126" s="179" t="s">
        <v>1421</v>
      </c>
      <c r="C126" s="181" t="s">
        <v>1383</v>
      </c>
      <c r="D126" s="181" t="s">
        <v>1384</v>
      </c>
      <c r="E126" s="178" t="s">
        <v>1118</v>
      </c>
      <c r="F126" s="181" t="s">
        <v>1405</v>
      </c>
      <c r="G126" s="178" t="s">
        <v>1343</v>
      </c>
      <c r="H126" s="178" t="s">
        <v>1344</v>
      </c>
      <c r="I126" s="181" t="s">
        <v>1406</v>
      </c>
    </row>
    <row r="127" spans="1:9" s="180" customFormat="1" ht="15" customHeight="1">
      <c r="A127" s="178">
        <v>120</v>
      </c>
      <c r="B127" s="179" t="s">
        <v>1422</v>
      </c>
      <c r="C127" s="181" t="s">
        <v>1383</v>
      </c>
      <c r="D127" s="181" t="s">
        <v>1384</v>
      </c>
      <c r="E127" s="178" t="s">
        <v>1118</v>
      </c>
      <c r="F127" s="181" t="s">
        <v>1408</v>
      </c>
      <c r="G127" s="178" t="s">
        <v>1343</v>
      </c>
      <c r="H127" s="178" t="s">
        <v>1344</v>
      </c>
      <c r="I127" s="181" t="s">
        <v>1406</v>
      </c>
    </row>
    <row r="128" spans="1:9" s="180" customFormat="1" ht="15" customHeight="1">
      <c r="A128" s="178">
        <v>121</v>
      </c>
      <c r="B128" s="179" t="s">
        <v>1423</v>
      </c>
      <c r="C128" s="181" t="s">
        <v>1378</v>
      </c>
      <c r="D128" s="181" t="s">
        <v>1379</v>
      </c>
      <c r="E128" s="178" t="s">
        <v>1118</v>
      </c>
      <c r="F128" s="181" t="s">
        <v>1405</v>
      </c>
      <c r="G128" s="178" t="s">
        <v>1343</v>
      </c>
      <c r="H128" s="178" t="s">
        <v>1344</v>
      </c>
      <c r="I128" s="181" t="s">
        <v>1406</v>
      </c>
    </row>
    <row r="129" spans="1:9" s="180" customFormat="1" ht="15" customHeight="1">
      <c r="A129" s="178">
        <v>122</v>
      </c>
      <c r="B129" s="179" t="s">
        <v>1424</v>
      </c>
      <c r="C129" s="181" t="s">
        <v>1378</v>
      </c>
      <c r="D129" s="181" t="s">
        <v>1379</v>
      </c>
      <c r="E129" s="178" t="s">
        <v>1118</v>
      </c>
      <c r="F129" s="181" t="s">
        <v>1408</v>
      </c>
      <c r="G129" s="178" t="s">
        <v>1343</v>
      </c>
      <c r="H129" s="178" t="s">
        <v>1344</v>
      </c>
      <c r="I129" s="181" t="s">
        <v>1406</v>
      </c>
    </row>
    <row r="130" spans="1:9" s="180" customFormat="1" ht="15" customHeight="1">
      <c r="A130" s="178">
        <v>123</v>
      </c>
      <c r="B130" s="179" t="s">
        <v>1425</v>
      </c>
      <c r="C130" s="181" t="s">
        <v>1426</v>
      </c>
      <c r="D130" s="181" t="s">
        <v>1427</v>
      </c>
      <c r="E130" s="178" t="s">
        <v>1118</v>
      </c>
      <c r="F130" s="181" t="s">
        <v>1342</v>
      </c>
      <c r="G130" s="178" t="s">
        <v>1343</v>
      </c>
      <c r="H130" s="178" t="s">
        <v>1344</v>
      </c>
      <c r="I130" s="181" t="s">
        <v>1406</v>
      </c>
    </row>
    <row r="131" spans="1:9" s="180" customFormat="1" ht="15" customHeight="1">
      <c r="A131" s="178">
        <v>124</v>
      </c>
      <c r="B131" s="179" t="s">
        <v>1428</v>
      </c>
      <c r="C131" s="181" t="s">
        <v>1426</v>
      </c>
      <c r="D131" s="181" t="s">
        <v>1427</v>
      </c>
      <c r="E131" s="178" t="s">
        <v>1118</v>
      </c>
      <c r="F131" s="181" t="s">
        <v>1346</v>
      </c>
      <c r="G131" s="178" t="s">
        <v>1343</v>
      </c>
      <c r="H131" s="178" t="s">
        <v>1344</v>
      </c>
      <c r="I131" s="181" t="s">
        <v>1406</v>
      </c>
    </row>
    <row r="132" spans="1:9" s="180" customFormat="1" ht="15" customHeight="1">
      <c r="A132" s="178">
        <v>125</v>
      </c>
      <c r="B132" s="179" t="s">
        <v>1429</v>
      </c>
      <c r="C132" s="181" t="s">
        <v>1426</v>
      </c>
      <c r="D132" s="181" t="s">
        <v>1427</v>
      </c>
      <c r="E132" s="178" t="s">
        <v>1118</v>
      </c>
      <c r="F132" s="181" t="s">
        <v>1430</v>
      </c>
      <c r="G132" s="178" t="s">
        <v>1343</v>
      </c>
      <c r="H132" s="178" t="s">
        <v>1344</v>
      </c>
      <c r="I132" s="181" t="s">
        <v>1406</v>
      </c>
    </row>
    <row r="133" spans="1:9" s="180" customFormat="1" ht="15" customHeight="1">
      <c r="A133" s="178">
        <v>126</v>
      </c>
      <c r="B133" s="179" t="s">
        <v>1431</v>
      </c>
      <c r="C133" s="181" t="s">
        <v>1426</v>
      </c>
      <c r="D133" s="181" t="s">
        <v>1427</v>
      </c>
      <c r="E133" s="178" t="s">
        <v>1118</v>
      </c>
      <c r="F133" s="181" t="s">
        <v>1388</v>
      </c>
      <c r="G133" s="178" t="s">
        <v>1343</v>
      </c>
      <c r="H133" s="178" t="s">
        <v>1344</v>
      </c>
      <c r="I133" s="181" t="s">
        <v>1406</v>
      </c>
    </row>
    <row r="134" spans="1:9" s="180" customFormat="1" ht="15" customHeight="1">
      <c r="A134" s="178">
        <v>127</v>
      </c>
      <c r="B134" s="179" t="s">
        <v>1432</v>
      </c>
      <c r="C134" s="181" t="s">
        <v>1426</v>
      </c>
      <c r="D134" s="181" t="s">
        <v>1427</v>
      </c>
      <c r="E134" s="178" t="s">
        <v>1118</v>
      </c>
      <c r="F134" s="181" t="s">
        <v>1405</v>
      </c>
      <c r="G134" s="178" t="s">
        <v>1343</v>
      </c>
      <c r="H134" s="178" t="s">
        <v>1344</v>
      </c>
      <c r="I134" s="181" t="s">
        <v>1406</v>
      </c>
    </row>
    <row r="135" spans="1:9" s="180" customFormat="1" ht="15" customHeight="1">
      <c r="A135" s="178">
        <v>128</v>
      </c>
      <c r="B135" s="179" t="s">
        <v>1433</v>
      </c>
      <c r="C135" s="181" t="s">
        <v>1426</v>
      </c>
      <c r="D135" s="181" t="s">
        <v>1427</v>
      </c>
      <c r="E135" s="178" t="s">
        <v>1118</v>
      </c>
      <c r="F135" s="181" t="s">
        <v>1408</v>
      </c>
      <c r="G135" s="178" t="s">
        <v>1343</v>
      </c>
      <c r="H135" s="178" t="s">
        <v>1344</v>
      </c>
      <c r="I135" s="181" t="s">
        <v>1406</v>
      </c>
    </row>
    <row r="136" spans="1:9" s="180" customFormat="1" ht="15" customHeight="1">
      <c r="A136" s="178">
        <v>129</v>
      </c>
      <c r="B136" s="179" t="s">
        <v>1434</v>
      </c>
      <c r="C136" s="181" t="s">
        <v>1435</v>
      </c>
      <c r="D136" s="188" t="s">
        <v>1436</v>
      </c>
      <c r="E136" s="178" t="s">
        <v>1118</v>
      </c>
      <c r="F136" s="181" t="s">
        <v>1342</v>
      </c>
      <c r="G136" s="178" t="s">
        <v>1343</v>
      </c>
      <c r="H136" s="178" t="s">
        <v>1344</v>
      </c>
      <c r="I136" s="181" t="s">
        <v>1437</v>
      </c>
    </row>
    <row r="137" spans="1:9" s="180" customFormat="1" ht="15" customHeight="1">
      <c r="A137" s="178">
        <v>130</v>
      </c>
      <c r="B137" s="179" t="s">
        <v>1438</v>
      </c>
      <c r="C137" s="181" t="s">
        <v>1435</v>
      </c>
      <c r="D137" s="188" t="s">
        <v>1436</v>
      </c>
      <c r="E137" s="178" t="s">
        <v>1118</v>
      </c>
      <c r="F137" s="181" t="s">
        <v>1346</v>
      </c>
      <c r="G137" s="178" t="s">
        <v>1343</v>
      </c>
      <c r="H137" s="178" t="s">
        <v>1344</v>
      </c>
      <c r="I137" s="181" t="s">
        <v>1437</v>
      </c>
    </row>
    <row r="138" spans="1:9" s="180" customFormat="1" ht="15" customHeight="1">
      <c r="A138" s="178">
        <v>131</v>
      </c>
      <c r="B138" s="179" t="s">
        <v>1439</v>
      </c>
      <c r="C138" s="181" t="s">
        <v>1435</v>
      </c>
      <c r="D138" s="188" t="s">
        <v>1436</v>
      </c>
      <c r="E138" s="178" t="s">
        <v>1118</v>
      </c>
      <c r="F138" s="181" t="s">
        <v>1430</v>
      </c>
      <c r="G138" s="178" t="s">
        <v>1343</v>
      </c>
      <c r="H138" s="178" t="s">
        <v>1344</v>
      </c>
      <c r="I138" s="181" t="s">
        <v>1437</v>
      </c>
    </row>
    <row r="139" spans="1:9" s="189" customFormat="1" ht="15" customHeight="1">
      <c r="B139" s="190"/>
      <c r="C139" s="191"/>
      <c r="D139" s="191"/>
      <c r="F139" s="191"/>
      <c r="I139" s="191"/>
    </row>
    <row r="140" spans="1:9" ht="15" customHeight="1">
      <c r="A140" s="174" t="s">
        <v>733</v>
      </c>
      <c r="B140" s="173" t="s">
        <v>1440</v>
      </c>
    </row>
    <row r="141" spans="1:9" ht="15" customHeight="1">
      <c r="B141" s="173" t="s">
        <v>1441</v>
      </c>
    </row>
    <row r="142" spans="1:9" ht="15" customHeight="1">
      <c r="B142" s="192" t="s">
        <v>1442</v>
      </c>
      <c r="C142" s="193"/>
      <c r="D142" s="193"/>
      <c r="E142" s="193"/>
      <c r="F142" s="193"/>
      <c r="G142" s="193"/>
      <c r="H142" s="193"/>
    </row>
    <row r="143" spans="1:9" ht="15" customHeight="1">
      <c r="B143" s="173" t="s">
        <v>1443</v>
      </c>
    </row>
    <row r="144" spans="1:9" ht="15" customHeight="1"/>
    <row r="145" spans="1:4" ht="15" customHeight="1">
      <c r="A145" s="174" t="s">
        <v>1444</v>
      </c>
      <c r="B145" s="173" t="s">
        <v>1445</v>
      </c>
    </row>
    <row r="146" spans="1:4" ht="15" customHeight="1">
      <c r="B146" s="173" t="s">
        <v>1446</v>
      </c>
    </row>
    <row r="147" spans="1:4" ht="15" customHeight="1">
      <c r="B147" s="194" t="s">
        <v>1447</v>
      </c>
      <c r="C147" s="194"/>
      <c r="D147" s="19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E372"/>
  <sheetViews>
    <sheetView topLeftCell="A40" zoomScale="190" zoomScaleNormal="190" workbookViewId="0">
      <selection activeCell="E26" sqref="E26"/>
    </sheetView>
  </sheetViews>
  <sheetFormatPr defaultColWidth="8.81640625" defaultRowHeight="10.5"/>
  <cols>
    <col min="1" max="1" width="3" style="120" customWidth="1"/>
    <col min="2" max="2" width="5.453125" style="121" customWidth="1"/>
    <col min="3" max="3" width="3.36328125" style="121" customWidth="1"/>
    <col min="4" max="4" width="3.90625" style="122" customWidth="1"/>
    <col min="5" max="5" width="38" style="123" customWidth="1"/>
    <col min="6" max="6" width="4.1796875" style="123" customWidth="1"/>
    <col min="7" max="7" width="4.08984375" style="124" customWidth="1"/>
    <col min="8" max="8" width="3.453125" style="124" customWidth="1"/>
    <col min="9" max="9" width="3.453125" style="120" customWidth="1"/>
    <col min="10" max="10" width="9.36328125" style="123" customWidth="1"/>
    <col min="11" max="11" width="6.08984375" style="123" customWidth="1"/>
    <col min="12" max="12" width="5.08984375" style="123" customWidth="1"/>
    <col min="13" max="13" width="6.08984375" style="123" customWidth="1"/>
    <col min="14" max="16" width="5.6328125" style="123" customWidth="1"/>
    <col min="17" max="18" width="5.6328125" style="18" customWidth="1"/>
    <col min="19" max="41" width="5.6328125" style="123" customWidth="1"/>
    <col min="42" max="42" width="8.81640625" style="123"/>
    <col min="43" max="56" width="8.81640625" style="16"/>
    <col min="57" max="16384" width="8.81640625" style="123"/>
  </cols>
  <sheetData>
    <row r="1" spans="1:57" s="18" customFormat="1" ht="11.25" customHeight="1">
      <c r="A1" s="6" t="s">
        <v>814</v>
      </c>
      <c r="B1" s="7"/>
      <c r="C1" s="7"/>
      <c r="D1" s="7"/>
      <c r="E1" s="8"/>
      <c r="F1" s="7"/>
      <c r="G1" s="9"/>
      <c r="H1" s="9"/>
      <c r="I1" s="10"/>
      <c r="J1" s="11"/>
      <c r="K1" s="12"/>
      <c r="L1" s="12"/>
      <c r="M1" s="12"/>
      <c r="N1" s="13" t="s">
        <v>815</v>
      </c>
      <c r="O1" s="13" t="s">
        <v>816</v>
      </c>
      <c r="P1" s="13" t="s">
        <v>817</v>
      </c>
      <c r="Q1" s="14" t="s">
        <v>818</v>
      </c>
      <c r="R1" s="14" t="s">
        <v>819</v>
      </c>
      <c r="S1" s="14" t="s">
        <v>820</v>
      </c>
      <c r="T1" s="14" t="s">
        <v>821</v>
      </c>
      <c r="U1" s="14" t="s">
        <v>822</v>
      </c>
      <c r="V1" s="14" t="s">
        <v>823</v>
      </c>
      <c r="W1" s="14" t="s">
        <v>824</v>
      </c>
      <c r="X1" s="14" t="s">
        <v>825</v>
      </c>
      <c r="Y1" s="14" t="s">
        <v>826</v>
      </c>
      <c r="Z1" s="14" t="s">
        <v>827</v>
      </c>
      <c r="AA1" s="14" t="s">
        <v>828</v>
      </c>
      <c r="AB1" s="14" t="s">
        <v>829</v>
      </c>
      <c r="AC1" s="14" t="s">
        <v>830</v>
      </c>
      <c r="AD1" s="14" t="s">
        <v>831</v>
      </c>
      <c r="AE1" s="14" t="s">
        <v>832</v>
      </c>
      <c r="AF1" s="14" t="s">
        <v>833</v>
      </c>
      <c r="AG1" s="14" t="s">
        <v>834</v>
      </c>
      <c r="AH1" s="14" t="s">
        <v>835</v>
      </c>
      <c r="AI1" s="14" t="s">
        <v>836</v>
      </c>
      <c r="AJ1" s="14" t="s">
        <v>837</v>
      </c>
      <c r="AK1" s="14" t="s">
        <v>838</v>
      </c>
      <c r="AL1" s="14" t="s">
        <v>839</v>
      </c>
      <c r="AM1" s="14" t="s">
        <v>840</v>
      </c>
      <c r="AN1" s="14" t="s">
        <v>841</v>
      </c>
      <c r="AO1" s="14" t="s">
        <v>842</v>
      </c>
      <c r="AP1" s="15" t="s">
        <v>843</v>
      </c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7"/>
    </row>
    <row r="2" spans="1:57" s="18" customFormat="1" ht="8.25" customHeight="1">
      <c r="A2" s="19" t="s">
        <v>844</v>
      </c>
      <c r="B2" s="20"/>
      <c r="C2" s="20"/>
      <c r="D2" s="20"/>
      <c r="E2" s="21"/>
      <c r="F2" s="20"/>
      <c r="G2" s="22"/>
      <c r="H2" s="22"/>
      <c r="I2" s="20"/>
      <c r="J2" s="11"/>
      <c r="K2" s="11"/>
      <c r="L2" s="11"/>
      <c r="M2" s="11"/>
      <c r="N2" s="23"/>
      <c r="O2" s="23"/>
      <c r="P2" s="23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15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7"/>
    </row>
    <row r="3" spans="1:57" s="29" customFormat="1" ht="8.25" customHeight="1">
      <c r="A3" s="783" t="s">
        <v>845</v>
      </c>
      <c r="B3" s="784"/>
      <c r="C3" s="784"/>
      <c r="D3" s="784"/>
      <c r="E3" s="785"/>
      <c r="F3" s="214"/>
      <c r="G3" s="25"/>
      <c r="H3" s="25"/>
      <c r="I3" s="26"/>
      <c r="J3" s="27"/>
      <c r="K3" s="27"/>
      <c r="L3" s="27"/>
      <c r="M3" s="27"/>
      <c r="N3" s="28" t="str">
        <f>[1]รพสต.!C5</f>
        <v>ศสช.โคกเถื่อนช้าง</v>
      </c>
      <c r="O3" s="28" t="str">
        <f>[1]รพสต.!C6</f>
        <v>ศสช.เทศบาลเมืองเดช</v>
      </c>
      <c r="P3" s="28" t="str">
        <f>[1]รพสต.!C7</f>
        <v>ศสช.บ้านแขม</v>
      </c>
      <c r="Q3" s="28" t="str">
        <f>[1]รพสต.!C8</f>
        <v>รพ.สต.นาส่วง บ้านนาส่วง หมู่ที่ 01</v>
      </c>
      <c r="R3" s="29" t="str">
        <f>[1]รพสต.!C9</f>
        <v>รพ.สต.นาเจริญ บ้านนาเจริญ หมู่ที่ 08</v>
      </c>
      <c r="S3" s="29" t="str">
        <f>[1]รพสต.!C10</f>
        <v>รพ.สต.ทุ่งเทิง บ้านบัวเจริญ หมู่ที่ 09</v>
      </c>
      <c r="T3" s="29" t="str">
        <f>[1]รพสต.!C11</f>
        <v>รพ.สต.ทุ่งเทิง บ้านทุ่งเทิง หมู่ที่ 01</v>
      </c>
      <c r="U3" s="29" t="str">
        <f>[1]รพสต.!C12</f>
        <v>รพ.สต.สมสะอาด บ้านสวนฝ้าย หมู่ที่ 07</v>
      </c>
      <c r="V3" s="29" t="str">
        <f>[1]รพสต.!C13</f>
        <v>รพ.สต.สมสะอาด บ้านม่วง หมู่ที่ 10</v>
      </c>
      <c r="W3" s="29" t="str">
        <f>[1]รพสต.!C14</f>
        <v>รพ.สต.กุดประทาย บ้านนาทุ่ง หมู่ที่ 03</v>
      </c>
      <c r="X3" s="29" t="str">
        <f>[1]รพสต.!C15</f>
        <v>รพ.สต.กุดประทาย บ้านโนนกอย หมู่ที่ 04</v>
      </c>
      <c r="Y3" s="29" t="str">
        <f>[1]รพสต.!C16</f>
        <v>รพ.สต.ตบหู บ้านโนนแคน หมู่ที่ 02</v>
      </c>
      <c r="Z3" s="29" t="str">
        <f>[1]รพสต.!C17</f>
        <v>รพ.สต.ตบหู บ้านโพนดวน หมู่ที่ 03</v>
      </c>
      <c r="AA3" s="29" t="str">
        <f>[1]รพสต.!C18</f>
        <v>รพ.สต.ตบหู บ้านเลาเล้า หมู่ที่ 09</v>
      </c>
      <c r="AB3" s="29" t="str">
        <f>[1]รพสต.!C19</f>
        <v>รพ.สต.กลาง บ้านกลาง หมู่ที่ 01</v>
      </c>
      <c r="AC3" s="29" t="str">
        <f>[1]รพสต.!C20</f>
        <v>รพ.สต.กลาง บ้านเม็กน้อย หมู่ที่ 07</v>
      </c>
      <c r="AD3" s="29" t="str">
        <f>[1]รพสต.!C21</f>
        <v>รพ.สต.แก้ง บ้านแก้ง หมู่ที่ 01</v>
      </c>
      <c r="AE3" s="29" t="str">
        <f>[1]รพสต.!C22</f>
        <v>รพ.สต.ท่าโพธิ์ศรี บ้านท่าโพธิ์ศรี หมู่ที่ 02</v>
      </c>
      <c r="AF3" s="29" t="str">
        <f>[1]รพสต.!C23</f>
        <v>รพ.สต.บัวงาม บ้านบัวงาม หมู่ที่ 01</v>
      </c>
      <c r="AG3" s="29" t="str">
        <f>[1]รพสต.!C24</f>
        <v>รพ.สต.บัวงาม บ้านหนองสนม หมู่ที่ 13</v>
      </c>
      <c r="AH3" s="29" t="str">
        <f>[1]รพสต.!C25</f>
        <v>รพ.สต.คำครั่ง บ้านคำครั่ง หมู่ที่ 01</v>
      </c>
      <c r="AI3" s="29" t="str">
        <f>[1]รพสต.!C26</f>
        <v>รพ.สต.นากระแซง บ้านนากระแซง หมู่ที่ 01</v>
      </c>
      <c r="AJ3" s="29" t="str">
        <f>[1]รพสต.!C27</f>
        <v>รพ.สต.นากระแซง บ้านหนองเงินฮ้อย หมู่ที่ 07</v>
      </c>
      <c r="AK3" s="29" t="str">
        <f>[1]รพสต.!C28</f>
        <v>รพ.สต.โพนงาม บ้านหนองยาว หมู่ที่ 02</v>
      </c>
      <c r="AL3" s="29" t="str">
        <f>[1]รพสต.!C29</f>
        <v>รพ.สต.โพนงาม บ้านผัง 2 หมู่ที่ 08</v>
      </c>
      <c r="AM3" s="29" t="str">
        <f>[1]รพสต.!C30</f>
        <v>รพ.สต.ป่าโม่ง บ้านป่าโม่ง หมู่ที่ 02</v>
      </c>
      <c r="AN3" s="29" t="str">
        <f>[1]รพสต.!C31</f>
        <v>รพ.สต.ป่าโมง บ้านคำกลาง หมู่ที่ 05</v>
      </c>
      <c r="AO3" s="29" t="str">
        <f>[1]รพสต.!C32</f>
        <v>รพ.สต.โนนสมบูรณ์ บ้านใหม่พัฒนา หมู่ที่ 03</v>
      </c>
      <c r="AP3" s="15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1"/>
    </row>
    <row r="4" spans="1:57" s="37" customFormat="1" ht="8.25" customHeight="1">
      <c r="A4" s="32" t="s">
        <v>846</v>
      </c>
      <c r="B4" s="33" t="s">
        <v>847</v>
      </c>
      <c r="C4" s="33" t="s">
        <v>847</v>
      </c>
      <c r="D4" s="33" t="s">
        <v>848</v>
      </c>
      <c r="E4" s="32" t="s">
        <v>849</v>
      </c>
      <c r="F4" s="452" t="s">
        <v>688</v>
      </c>
      <c r="G4" s="34" t="s">
        <v>850</v>
      </c>
      <c r="H4" s="34" t="s">
        <v>851</v>
      </c>
      <c r="I4" s="32" t="s">
        <v>852</v>
      </c>
      <c r="J4" s="35" t="s">
        <v>853</v>
      </c>
      <c r="K4" s="35" t="s">
        <v>854</v>
      </c>
      <c r="L4" s="35" t="s">
        <v>855</v>
      </c>
      <c r="M4" s="15" t="s">
        <v>856</v>
      </c>
      <c r="N4" s="36">
        <v>243892</v>
      </c>
      <c r="O4" s="36">
        <v>243892</v>
      </c>
      <c r="P4" s="36">
        <v>243892</v>
      </c>
      <c r="Q4" s="36">
        <v>243892</v>
      </c>
      <c r="R4" s="36">
        <v>243892</v>
      </c>
      <c r="S4" s="36">
        <v>243892</v>
      </c>
      <c r="T4" s="36">
        <v>243892</v>
      </c>
      <c r="U4" s="36">
        <v>243892</v>
      </c>
      <c r="V4" s="36">
        <v>243892</v>
      </c>
      <c r="W4" s="36">
        <v>243892</v>
      </c>
      <c r="X4" s="36">
        <v>243892</v>
      </c>
      <c r="Y4" s="36">
        <v>243892</v>
      </c>
      <c r="Z4" s="36">
        <v>243892</v>
      </c>
      <c r="AA4" s="36">
        <v>243892</v>
      </c>
      <c r="AB4" s="36">
        <v>243892</v>
      </c>
      <c r="AC4" s="36">
        <v>243892</v>
      </c>
      <c r="AD4" s="36">
        <v>243892</v>
      </c>
      <c r="AE4" s="36">
        <v>243892</v>
      </c>
      <c r="AF4" s="36">
        <v>243892</v>
      </c>
      <c r="AG4" s="36">
        <v>243892</v>
      </c>
      <c r="AH4" s="36">
        <v>243892</v>
      </c>
      <c r="AI4" s="36">
        <v>243892</v>
      </c>
      <c r="AJ4" s="36">
        <v>243892</v>
      </c>
      <c r="AK4" s="36">
        <v>243892</v>
      </c>
      <c r="AL4" s="36">
        <v>243892</v>
      </c>
      <c r="AM4" s="36">
        <v>243892</v>
      </c>
      <c r="AN4" s="36">
        <v>243892</v>
      </c>
      <c r="AO4" s="36">
        <v>243892</v>
      </c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38"/>
    </row>
    <row r="5" spans="1:57" s="37" customFormat="1" ht="8.25" customHeight="1">
      <c r="A5" s="32"/>
      <c r="B5" s="33" t="s">
        <v>857</v>
      </c>
      <c r="C5" s="33" t="s">
        <v>858</v>
      </c>
      <c r="D5" s="33" t="s">
        <v>859</v>
      </c>
      <c r="E5" s="32"/>
      <c r="F5" s="452"/>
      <c r="G5" s="34"/>
      <c r="H5" s="34"/>
      <c r="I5" s="32"/>
      <c r="J5" s="35"/>
      <c r="K5" s="35">
        <v>506.07</v>
      </c>
      <c r="L5" s="35">
        <v>557.88</v>
      </c>
      <c r="M5" s="15"/>
      <c r="N5" s="37">
        <f>[1]รพสต.!B5</f>
        <v>21341</v>
      </c>
      <c r="O5" s="37">
        <f>[1]รพสต.!B6</f>
        <v>21342</v>
      </c>
      <c r="P5" s="37">
        <f>[1]รพสต.!B7</f>
        <v>23788</v>
      </c>
      <c r="Q5" s="37">
        <f>[1]รพสต.!B8</f>
        <v>3599</v>
      </c>
      <c r="R5" s="37">
        <f>[1]รพสต.!B9</f>
        <v>3600</v>
      </c>
      <c r="S5" s="37">
        <f>[1]รพสต.!B10</f>
        <v>3602</v>
      </c>
      <c r="T5" s="37">
        <f>[1]รพสต.!B11</f>
        <v>3601</v>
      </c>
      <c r="U5" s="37">
        <f>[1]รพสต.!B12</f>
        <v>3603</v>
      </c>
      <c r="V5" s="37">
        <f>[1]รพสต.!B13</f>
        <v>3604</v>
      </c>
      <c r="W5" s="37">
        <f>[1]รพสต.!B14</f>
        <v>3605</v>
      </c>
      <c r="X5" s="37">
        <f>[1]รพสต.!B15</f>
        <v>3606</v>
      </c>
      <c r="Y5" s="37">
        <f>[1]รพสต.!B16</f>
        <v>3607</v>
      </c>
      <c r="Z5" s="37">
        <f>[1]รพสต.!B17</f>
        <v>3608</v>
      </c>
      <c r="AA5" s="37">
        <f>[1]รพสต.!B18</f>
        <v>3610</v>
      </c>
      <c r="AB5" s="37">
        <f>[1]รพสต.!B19</f>
        <v>3611</v>
      </c>
      <c r="AC5" s="37">
        <f>[1]รพสต.!B20</f>
        <v>3612</v>
      </c>
      <c r="AD5" s="37">
        <f>[1]รพสต.!B21</f>
        <v>3613</v>
      </c>
      <c r="AE5" s="37">
        <f>[1]รพสต.!B22</f>
        <v>3614</v>
      </c>
      <c r="AF5" s="37">
        <f>[1]รพสต.!B23</f>
        <v>3615</v>
      </c>
      <c r="AG5" s="37">
        <f>[1]รพสต.!B24</f>
        <v>3616</v>
      </c>
      <c r="AH5" s="37">
        <f>[1]รพสต.!B25</f>
        <v>3617</v>
      </c>
      <c r="AI5" s="37">
        <f>[1]รพสต.!B26</f>
        <v>3618</v>
      </c>
      <c r="AJ5" s="37">
        <f>[1]รพสต.!B27</f>
        <v>3619</v>
      </c>
      <c r="AK5" s="37">
        <f>[1]รพสต.!B28</f>
        <v>3620</v>
      </c>
      <c r="AL5" s="37">
        <f>[1]รพสต.!B29</f>
        <v>3621</v>
      </c>
      <c r="AM5" s="37">
        <f>[1]รพสต.!B30</f>
        <v>3622</v>
      </c>
      <c r="AN5" s="37">
        <f>[1]รพสต.!B31</f>
        <v>3623</v>
      </c>
      <c r="AO5" s="37">
        <f>[1]รพสต.!B32</f>
        <v>3624</v>
      </c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38"/>
    </row>
    <row r="6" spans="1:57" s="24" customFormat="1" ht="8.25" customHeight="1">
      <c r="A6" s="39">
        <v>8</v>
      </c>
      <c r="B6" s="14" t="s">
        <v>860</v>
      </c>
      <c r="C6" s="14"/>
      <c r="D6" s="40" t="s">
        <v>861</v>
      </c>
      <c r="E6" s="24" t="s">
        <v>940</v>
      </c>
      <c r="F6" s="453"/>
      <c r="G6" s="195">
        <v>4</v>
      </c>
      <c r="H6" s="41"/>
      <c r="N6" s="42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4"/>
    </row>
    <row r="7" spans="1:57" s="24" customFormat="1" ht="8.25" customHeight="1">
      <c r="A7" s="39">
        <v>9</v>
      </c>
      <c r="B7" s="14" t="s">
        <v>860</v>
      </c>
      <c r="C7" s="14"/>
      <c r="D7" s="40" t="s">
        <v>861</v>
      </c>
      <c r="E7" s="24" t="s">
        <v>940</v>
      </c>
      <c r="F7" s="453"/>
      <c r="G7" s="195"/>
      <c r="H7" s="41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4"/>
    </row>
    <row r="8" spans="1:57" s="24" customFormat="1" ht="8.25" customHeight="1">
      <c r="A8" s="39">
        <v>10</v>
      </c>
      <c r="B8" s="14" t="s">
        <v>860</v>
      </c>
      <c r="C8" s="14"/>
      <c r="D8" s="40" t="s">
        <v>861</v>
      </c>
      <c r="E8" s="24" t="s">
        <v>940</v>
      </c>
      <c r="F8" s="453"/>
      <c r="G8" s="195"/>
      <c r="H8" s="41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4"/>
    </row>
    <row r="9" spans="1:57" s="24" customFormat="1" ht="8.25" customHeight="1">
      <c r="A9" s="39">
        <v>11</v>
      </c>
      <c r="B9" s="14" t="s">
        <v>860</v>
      </c>
      <c r="C9" s="14"/>
      <c r="D9" s="40" t="s">
        <v>861</v>
      </c>
      <c r="E9" s="24" t="s">
        <v>940</v>
      </c>
      <c r="F9" s="453"/>
      <c r="G9" s="195"/>
      <c r="H9" s="41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4"/>
    </row>
    <row r="10" spans="1:57" s="24" customFormat="1" ht="8.25" customHeight="1">
      <c r="A10" s="39">
        <v>12</v>
      </c>
      <c r="B10" s="14" t="s">
        <v>860</v>
      </c>
      <c r="C10" s="14"/>
      <c r="D10" s="40" t="s">
        <v>861</v>
      </c>
      <c r="E10" s="24" t="s">
        <v>940</v>
      </c>
      <c r="F10" s="453"/>
      <c r="G10" s="195"/>
      <c r="H10" s="41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4"/>
    </row>
    <row r="11" spans="1:57" s="47" customFormat="1" ht="8.25" customHeight="1">
      <c r="A11" s="45">
        <v>1</v>
      </c>
      <c r="B11" s="46" t="s">
        <v>862</v>
      </c>
      <c r="C11" s="46" t="s">
        <v>863</v>
      </c>
      <c r="D11" s="46" t="s">
        <v>861</v>
      </c>
      <c r="E11" s="47" t="s">
        <v>864</v>
      </c>
      <c r="F11" s="454"/>
      <c r="G11" s="48">
        <v>20</v>
      </c>
      <c r="H11" s="48" t="s">
        <v>865</v>
      </c>
      <c r="I11" s="45">
        <v>20</v>
      </c>
      <c r="N11" s="49"/>
      <c r="O11" s="50"/>
      <c r="P11" s="50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2"/>
    </row>
    <row r="12" spans="1:57" s="47" customFormat="1" ht="8.25" customHeight="1">
      <c r="A12" s="45">
        <v>2</v>
      </c>
      <c r="B12" s="46" t="s">
        <v>862</v>
      </c>
      <c r="C12" s="46" t="s">
        <v>863</v>
      </c>
      <c r="D12" s="46" t="s">
        <v>861</v>
      </c>
      <c r="E12" s="47" t="s">
        <v>866</v>
      </c>
      <c r="F12" s="454"/>
      <c r="G12" s="48">
        <v>20</v>
      </c>
      <c r="H12" s="48" t="s">
        <v>865</v>
      </c>
      <c r="I12" s="45">
        <v>20</v>
      </c>
      <c r="O12" s="50"/>
      <c r="P12" s="50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2"/>
    </row>
    <row r="13" spans="1:57" s="47" customFormat="1" ht="8.25" customHeight="1">
      <c r="A13" s="45">
        <v>3</v>
      </c>
      <c r="B13" s="46" t="s">
        <v>867</v>
      </c>
      <c r="C13" s="46" t="s">
        <v>863</v>
      </c>
      <c r="D13" s="46" t="s">
        <v>861</v>
      </c>
      <c r="E13" s="47" t="s">
        <v>868</v>
      </c>
      <c r="F13" s="454"/>
      <c r="G13" s="48">
        <v>20</v>
      </c>
      <c r="H13" s="48" t="s">
        <v>865</v>
      </c>
      <c r="I13" s="45">
        <v>20</v>
      </c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2"/>
    </row>
    <row r="14" spans="1:57" s="47" customFormat="1" ht="8.25" customHeight="1">
      <c r="A14" s="45">
        <v>4</v>
      </c>
      <c r="B14" s="46" t="s">
        <v>867</v>
      </c>
      <c r="C14" s="46" t="s">
        <v>863</v>
      </c>
      <c r="D14" s="46" t="s">
        <v>861</v>
      </c>
      <c r="E14" s="47" t="s">
        <v>869</v>
      </c>
      <c r="F14" s="454"/>
      <c r="G14" s="48">
        <v>20</v>
      </c>
      <c r="H14" s="48" t="s">
        <v>865</v>
      </c>
      <c r="I14" s="45">
        <v>20</v>
      </c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2"/>
    </row>
    <row r="15" spans="1:57" s="47" customFormat="1" ht="8.25" customHeight="1">
      <c r="A15" s="45">
        <v>5</v>
      </c>
      <c r="B15" s="46" t="s">
        <v>870</v>
      </c>
      <c r="C15" s="46" t="s">
        <v>863</v>
      </c>
      <c r="D15" s="46" t="s">
        <v>861</v>
      </c>
      <c r="E15" s="47" t="s">
        <v>871</v>
      </c>
      <c r="F15" s="454"/>
      <c r="G15" s="48">
        <v>20</v>
      </c>
      <c r="H15" s="48" t="s">
        <v>865</v>
      </c>
      <c r="I15" s="45">
        <v>20</v>
      </c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2"/>
    </row>
    <row r="16" spans="1:57" s="56" customFormat="1" ht="8.25" customHeight="1">
      <c r="A16" s="53">
        <v>13</v>
      </c>
      <c r="B16" s="54" t="s">
        <v>872</v>
      </c>
      <c r="C16" s="54"/>
      <c r="D16" s="55" t="s">
        <v>861</v>
      </c>
      <c r="E16" s="56" t="s">
        <v>873</v>
      </c>
      <c r="F16" s="455"/>
      <c r="G16" s="57">
        <v>100</v>
      </c>
      <c r="H16" s="57" t="s">
        <v>874</v>
      </c>
      <c r="I16" s="58">
        <v>100</v>
      </c>
      <c r="J16" s="59"/>
      <c r="K16" s="59"/>
      <c r="L16" s="59"/>
      <c r="M16" s="59"/>
      <c r="N16" s="60"/>
      <c r="O16" s="61"/>
      <c r="P16" s="61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3"/>
    </row>
    <row r="17" spans="1:57" s="56" customFormat="1" ht="8.25" customHeight="1">
      <c r="A17" s="53"/>
      <c r="B17" s="54"/>
      <c r="C17" s="54"/>
      <c r="D17" s="55"/>
      <c r="E17" s="56" t="s">
        <v>1107</v>
      </c>
      <c r="F17" s="455"/>
      <c r="G17" s="57"/>
      <c r="H17" s="57"/>
      <c r="I17" s="58"/>
      <c r="J17" s="59"/>
      <c r="K17" s="59"/>
      <c r="L17" s="59"/>
      <c r="M17" s="59"/>
      <c r="N17" s="60"/>
      <c r="O17" s="61"/>
      <c r="P17" s="61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3"/>
    </row>
    <row r="18" spans="1:57" s="56" customFormat="1" ht="8.25" customHeight="1">
      <c r="A18" s="53">
        <v>14</v>
      </c>
      <c r="B18" s="54" t="s">
        <v>872</v>
      </c>
      <c r="C18" s="54"/>
      <c r="D18" s="55" t="s">
        <v>861</v>
      </c>
      <c r="E18" s="56" t="s">
        <v>875</v>
      </c>
      <c r="F18" s="455"/>
      <c r="G18" s="57">
        <v>100</v>
      </c>
      <c r="H18" s="57" t="s">
        <v>874</v>
      </c>
      <c r="I18" s="58">
        <v>100</v>
      </c>
      <c r="J18" s="59"/>
      <c r="K18" s="59"/>
      <c r="L18" s="59"/>
      <c r="M18" s="59"/>
      <c r="N18" s="60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3"/>
    </row>
    <row r="19" spans="1:57" s="56" customFormat="1" ht="8.25" customHeight="1">
      <c r="A19" s="53">
        <v>15</v>
      </c>
      <c r="B19" s="54" t="s">
        <v>872</v>
      </c>
      <c r="C19" s="54"/>
      <c r="D19" s="55" t="s">
        <v>861</v>
      </c>
      <c r="E19" s="56" t="s">
        <v>876</v>
      </c>
      <c r="F19" s="455"/>
      <c r="G19" s="57">
        <v>100</v>
      </c>
      <c r="H19" s="57" t="s">
        <v>877</v>
      </c>
      <c r="I19" s="58">
        <v>100</v>
      </c>
      <c r="J19" s="59"/>
      <c r="K19" s="59"/>
      <c r="L19" s="59"/>
      <c r="M19" s="59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3"/>
    </row>
    <row r="20" spans="1:57" s="56" customFormat="1" ht="8.25" customHeight="1">
      <c r="A20" s="53">
        <v>16</v>
      </c>
      <c r="B20" s="54" t="s">
        <v>872</v>
      </c>
      <c r="C20" s="54"/>
      <c r="D20" s="55" t="s">
        <v>861</v>
      </c>
      <c r="E20" s="56" t="s">
        <v>1106</v>
      </c>
      <c r="F20" s="455"/>
      <c r="G20" s="57">
        <v>250</v>
      </c>
      <c r="H20" s="57" t="s">
        <v>878</v>
      </c>
      <c r="I20" s="58">
        <v>250</v>
      </c>
      <c r="J20" s="59"/>
      <c r="K20" s="59"/>
      <c r="L20" s="59"/>
      <c r="M20" s="59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3"/>
    </row>
    <row r="21" spans="1:57" s="56" customFormat="1" ht="8.25" customHeight="1">
      <c r="A21" s="53">
        <v>17</v>
      </c>
      <c r="B21" s="54" t="s">
        <v>872</v>
      </c>
      <c r="C21" s="54"/>
      <c r="D21" s="55" t="s">
        <v>861</v>
      </c>
      <c r="E21" s="56" t="s">
        <v>879</v>
      </c>
      <c r="F21" s="455"/>
      <c r="G21" s="57">
        <v>100</v>
      </c>
      <c r="H21" s="57" t="s">
        <v>877</v>
      </c>
      <c r="I21" s="58">
        <v>100</v>
      </c>
      <c r="J21" s="59"/>
      <c r="K21" s="59"/>
      <c r="L21" s="59"/>
      <c r="M21" s="59"/>
      <c r="N21" s="60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3"/>
    </row>
    <row r="22" spans="1:57" s="66" customFormat="1" ht="8.25" customHeight="1">
      <c r="A22" s="64">
        <v>18</v>
      </c>
      <c r="B22" s="65" t="s">
        <v>880</v>
      </c>
      <c r="C22" s="65" t="s">
        <v>863</v>
      </c>
      <c r="D22" s="65" t="s">
        <v>881</v>
      </c>
      <c r="E22" s="66" t="s">
        <v>882</v>
      </c>
      <c r="F22" s="456"/>
      <c r="G22" s="67">
        <v>100</v>
      </c>
      <c r="H22" s="67" t="s">
        <v>877</v>
      </c>
      <c r="I22" s="64">
        <v>100</v>
      </c>
      <c r="J22" s="68"/>
      <c r="M22" s="786"/>
      <c r="N22" s="787"/>
      <c r="O22" s="787"/>
      <c r="P22" s="787"/>
      <c r="Q22" s="788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70"/>
    </row>
    <row r="23" spans="1:57" s="72" customFormat="1" ht="8.25" customHeight="1">
      <c r="A23" s="64">
        <v>31</v>
      </c>
      <c r="B23" s="71" t="s">
        <v>883</v>
      </c>
      <c r="C23" s="71" t="s">
        <v>884</v>
      </c>
      <c r="D23" s="71" t="s">
        <v>861</v>
      </c>
      <c r="E23" s="72" t="s">
        <v>885</v>
      </c>
      <c r="F23" s="457"/>
      <c r="G23" s="73">
        <v>75</v>
      </c>
      <c r="H23" s="73" t="s">
        <v>877</v>
      </c>
      <c r="I23" s="74">
        <v>75</v>
      </c>
      <c r="J23" s="75"/>
      <c r="K23" s="75"/>
      <c r="L23" s="75"/>
      <c r="M23" s="75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7"/>
    </row>
    <row r="24" spans="1:57" s="72" customFormat="1" ht="8.25" customHeight="1">
      <c r="A24" s="64">
        <v>35</v>
      </c>
      <c r="B24" s="71" t="s">
        <v>883</v>
      </c>
      <c r="C24" s="71" t="s">
        <v>884</v>
      </c>
      <c r="D24" s="71" t="s">
        <v>861</v>
      </c>
      <c r="E24" s="72" t="s">
        <v>886</v>
      </c>
      <c r="F24" s="457"/>
      <c r="G24" s="73">
        <v>360</v>
      </c>
      <c r="H24" s="73" t="s">
        <v>877</v>
      </c>
      <c r="I24" s="74">
        <v>360</v>
      </c>
      <c r="J24" s="75"/>
      <c r="K24" s="75"/>
      <c r="L24" s="75"/>
      <c r="M24" s="75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7"/>
    </row>
    <row r="25" spans="1:57" s="72" customFormat="1" ht="8.25" customHeight="1">
      <c r="A25" s="64">
        <v>36</v>
      </c>
      <c r="B25" s="71" t="s">
        <v>883</v>
      </c>
      <c r="C25" s="71" t="s">
        <v>884</v>
      </c>
      <c r="D25" s="71" t="s">
        <v>861</v>
      </c>
      <c r="E25" s="72" t="s">
        <v>887</v>
      </c>
      <c r="F25" s="457"/>
      <c r="G25" s="73">
        <v>360</v>
      </c>
      <c r="H25" s="73" t="s">
        <v>877</v>
      </c>
      <c r="I25" s="74">
        <v>360</v>
      </c>
      <c r="J25" s="75"/>
      <c r="K25" s="75"/>
      <c r="L25" s="75"/>
      <c r="M25" s="75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7"/>
    </row>
    <row r="26" spans="1:57" s="72" customFormat="1" ht="8.25" customHeight="1">
      <c r="A26" s="64">
        <v>37</v>
      </c>
      <c r="B26" s="71" t="s">
        <v>883</v>
      </c>
      <c r="C26" s="71" t="s">
        <v>884</v>
      </c>
      <c r="D26" s="71" t="s">
        <v>861</v>
      </c>
      <c r="E26" s="72" t="s">
        <v>888</v>
      </c>
      <c r="F26" s="457"/>
      <c r="G26" s="73">
        <v>360</v>
      </c>
      <c r="H26" s="73" t="s">
        <v>877</v>
      </c>
      <c r="I26" s="74">
        <v>360</v>
      </c>
      <c r="J26" s="75"/>
      <c r="K26" s="75"/>
      <c r="L26" s="75"/>
      <c r="M26" s="75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7"/>
    </row>
    <row r="27" spans="1:57" s="72" customFormat="1" ht="8.25" customHeight="1">
      <c r="A27" s="64">
        <v>38</v>
      </c>
      <c r="B27" s="71" t="s">
        <v>883</v>
      </c>
      <c r="C27" s="71" t="s">
        <v>884</v>
      </c>
      <c r="D27" s="71" t="s">
        <v>861</v>
      </c>
      <c r="E27" s="72" t="s">
        <v>889</v>
      </c>
      <c r="F27" s="457"/>
      <c r="G27" s="73">
        <v>360</v>
      </c>
      <c r="H27" s="73" t="s">
        <v>877</v>
      </c>
      <c r="I27" s="74">
        <v>360</v>
      </c>
      <c r="J27" s="75"/>
      <c r="K27" s="75"/>
      <c r="L27" s="75"/>
      <c r="M27" s="75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7"/>
    </row>
    <row r="28" spans="1:57" s="72" customFormat="1" ht="8.25" customHeight="1">
      <c r="A28" s="64">
        <v>39</v>
      </c>
      <c r="B28" s="71" t="s">
        <v>883</v>
      </c>
      <c r="C28" s="71" t="s">
        <v>884</v>
      </c>
      <c r="D28" s="71" t="s">
        <v>861</v>
      </c>
      <c r="E28" s="72" t="s">
        <v>890</v>
      </c>
      <c r="F28" s="457"/>
      <c r="G28" s="73">
        <v>360</v>
      </c>
      <c r="H28" s="73" t="s">
        <v>877</v>
      </c>
      <c r="I28" s="74">
        <v>360</v>
      </c>
      <c r="J28" s="75"/>
      <c r="K28" s="75"/>
      <c r="L28" s="75"/>
      <c r="M28" s="75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7"/>
    </row>
    <row r="29" spans="1:57" s="72" customFormat="1" ht="8.25" customHeight="1">
      <c r="A29" s="64">
        <v>40</v>
      </c>
      <c r="B29" s="71" t="s">
        <v>883</v>
      </c>
      <c r="C29" s="71" t="s">
        <v>884</v>
      </c>
      <c r="D29" s="71" t="s">
        <v>861</v>
      </c>
      <c r="E29" s="72" t="s">
        <v>891</v>
      </c>
      <c r="F29" s="457"/>
      <c r="G29" s="73">
        <v>360</v>
      </c>
      <c r="H29" s="73" t="s">
        <v>877</v>
      </c>
      <c r="I29" s="74">
        <v>360</v>
      </c>
      <c r="J29" s="75"/>
      <c r="K29" s="75"/>
      <c r="L29" s="75"/>
      <c r="M29" s="75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7"/>
    </row>
    <row r="30" spans="1:57" s="72" customFormat="1" ht="8.25" customHeight="1">
      <c r="A30" s="64">
        <v>41</v>
      </c>
      <c r="B30" s="71" t="s">
        <v>883</v>
      </c>
      <c r="C30" s="71" t="s">
        <v>884</v>
      </c>
      <c r="D30" s="71" t="s">
        <v>861</v>
      </c>
      <c r="E30" s="72" t="s">
        <v>892</v>
      </c>
      <c r="F30" s="457"/>
      <c r="G30" s="73">
        <v>360</v>
      </c>
      <c r="H30" s="73" t="s">
        <v>877</v>
      </c>
      <c r="I30" s="74">
        <v>360</v>
      </c>
      <c r="J30" s="75"/>
      <c r="K30" s="75"/>
      <c r="L30" s="75"/>
      <c r="M30" s="75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7"/>
    </row>
    <row r="31" spans="1:57" s="72" customFormat="1" ht="8.25" customHeight="1">
      <c r="A31" s="64">
        <v>42</v>
      </c>
      <c r="B31" s="71" t="s">
        <v>883</v>
      </c>
      <c r="C31" s="71" t="s">
        <v>884</v>
      </c>
      <c r="D31" s="71" t="s">
        <v>861</v>
      </c>
      <c r="E31" s="72" t="s">
        <v>893</v>
      </c>
      <c r="F31" s="457"/>
      <c r="G31" s="73">
        <v>360</v>
      </c>
      <c r="H31" s="73" t="s">
        <v>877</v>
      </c>
      <c r="I31" s="74">
        <v>360</v>
      </c>
      <c r="J31" s="75"/>
      <c r="K31" s="75"/>
      <c r="L31" s="75"/>
      <c r="M31" s="75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7"/>
    </row>
    <row r="32" spans="1:57" s="72" customFormat="1" ht="8.25" customHeight="1">
      <c r="A32" s="64">
        <v>43</v>
      </c>
      <c r="B32" s="71" t="s">
        <v>883</v>
      </c>
      <c r="C32" s="71" t="s">
        <v>884</v>
      </c>
      <c r="D32" s="71" t="s">
        <v>861</v>
      </c>
      <c r="E32" s="72" t="s">
        <v>894</v>
      </c>
      <c r="F32" s="457"/>
      <c r="G32" s="73">
        <v>360</v>
      </c>
      <c r="H32" s="73" t="s">
        <v>877</v>
      </c>
      <c r="I32" s="74">
        <v>360</v>
      </c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7"/>
    </row>
    <row r="33" spans="1:57" s="72" customFormat="1" ht="8.25" customHeight="1">
      <c r="A33" s="64">
        <v>44</v>
      </c>
      <c r="B33" s="71" t="s">
        <v>883</v>
      </c>
      <c r="C33" s="71" t="s">
        <v>884</v>
      </c>
      <c r="D33" s="71" t="s">
        <v>861</v>
      </c>
      <c r="E33" s="72" t="s">
        <v>895</v>
      </c>
      <c r="F33" s="457"/>
      <c r="G33" s="73">
        <v>500</v>
      </c>
      <c r="H33" s="73" t="s">
        <v>877</v>
      </c>
      <c r="I33" s="74">
        <v>500</v>
      </c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7"/>
    </row>
    <row r="34" spans="1:57" s="72" customFormat="1" ht="8.25" customHeight="1">
      <c r="A34" s="64">
        <v>45</v>
      </c>
      <c r="B34" s="71" t="s">
        <v>883</v>
      </c>
      <c r="C34" s="71" t="s">
        <v>884</v>
      </c>
      <c r="D34" s="71" t="s">
        <v>861</v>
      </c>
      <c r="E34" s="72" t="s">
        <v>896</v>
      </c>
      <c r="F34" s="457"/>
      <c r="G34" s="73">
        <v>0</v>
      </c>
      <c r="H34" s="73" t="s">
        <v>877</v>
      </c>
      <c r="I34" s="74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7"/>
    </row>
    <row r="35" spans="1:57" s="72" customFormat="1" ht="8.25" customHeight="1">
      <c r="A35" s="64">
        <v>47</v>
      </c>
      <c r="B35" s="71" t="s">
        <v>883</v>
      </c>
      <c r="C35" s="71" t="s">
        <v>884</v>
      </c>
      <c r="D35" s="71" t="s">
        <v>861</v>
      </c>
      <c r="E35" s="72" t="s">
        <v>897</v>
      </c>
      <c r="F35" s="457"/>
      <c r="G35" s="73">
        <v>150</v>
      </c>
      <c r="H35" s="73" t="s">
        <v>877</v>
      </c>
      <c r="I35" s="74">
        <v>150</v>
      </c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7"/>
    </row>
    <row r="36" spans="1:57" s="72" customFormat="1" ht="8.25" customHeight="1">
      <c r="A36" s="64">
        <v>48</v>
      </c>
      <c r="B36" s="71" t="s">
        <v>883</v>
      </c>
      <c r="C36" s="71" t="s">
        <v>884</v>
      </c>
      <c r="D36" s="71" t="s">
        <v>861</v>
      </c>
      <c r="E36" s="72" t="s">
        <v>898</v>
      </c>
      <c r="F36" s="457"/>
      <c r="G36" s="73">
        <v>150</v>
      </c>
      <c r="H36" s="73" t="s">
        <v>877</v>
      </c>
      <c r="I36" s="74">
        <v>150</v>
      </c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7"/>
    </row>
    <row r="37" spans="1:57" s="72" customFormat="1" ht="8.25" customHeight="1">
      <c r="A37" s="64">
        <v>49</v>
      </c>
      <c r="B37" s="71" t="s">
        <v>883</v>
      </c>
      <c r="C37" s="71" t="s">
        <v>884</v>
      </c>
      <c r="D37" s="71" t="s">
        <v>861</v>
      </c>
      <c r="E37" s="72" t="s">
        <v>899</v>
      </c>
      <c r="F37" s="457"/>
      <c r="G37" s="73">
        <v>150</v>
      </c>
      <c r="H37" s="73" t="s">
        <v>877</v>
      </c>
      <c r="I37" s="74">
        <v>150</v>
      </c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7"/>
    </row>
    <row r="38" spans="1:57" s="72" customFormat="1" ht="8.25" customHeight="1">
      <c r="A38" s="64">
        <v>50</v>
      </c>
      <c r="B38" s="71" t="s">
        <v>883</v>
      </c>
      <c r="C38" s="71" t="s">
        <v>884</v>
      </c>
      <c r="D38" s="71" t="s">
        <v>861</v>
      </c>
      <c r="E38" s="72" t="s">
        <v>900</v>
      </c>
      <c r="F38" s="457"/>
      <c r="G38" s="73">
        <v>135</v>
      </c>
      <c r="H38" s="73" t="s">
        <v>877</v>
      </c>
      <c r="I38" s="74">
        <v>135</v>
      </c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7"/>
    </row>
    <row r="39" spans="1:57" s="72" customFormat="1" ht="8.25" customHeight="1">
      <c r="A39" s="64">
        <v>51</v>
      </c>
      <c r="B39" s="71" t="s">
        <v>883</v>
      </c>
      <c r="C39" s="71" t="s">
        <v>884</v>
      </c>
      <c r="D39" s="71" t="s">
        <v>861</v>
      </c>
      <c r="E39" s="72" t="s">
        <v>901</v>
      </c>
      <c r="F39" s="457"/>
      <c r="G39" s="73">
        <v>135</v>
      </c>
      <c r="H39" s="73" t="s">
        <v>877</v>
      </c>
      <c r="I39" s="74">
        <v>135</v>
      </c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7"/>
    </row>
    <row r="40" spans="1:57" s="72" customFormat="1" ht="8.25" customHeight="1">
      <c r="A40" s="64">
        <v>52</v>
      </c>
      <c r="B40" s="71" t="s">
        <v>883</v>
      </c>
      <c r="C40" s="71" t="s">
        <v>884</v>
      </c>
      <c r="D40" s="71" t="s">
        <v>861</v>
      </c>
      <c r="E40" s="72" t="s">
        <v>902</v>
      </c>
      <c r="F40" s="457"/>
      <c r="G40" s="73">
        <v>80</v>
      </c>
      <c r="H40" s="73" t="s">
        <v>877</v>
      </c>
      <c r="I40" s="74">
        <v>80</v>
      </c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7"/>
    </row>
    <row r="41" spans="1:57" s="80" customFormat="1" ht="8.25" customHeight="1">
      <c r="A41" s="78">
        <v>59</v>
      </c>
      <c r="B41" s="79" t="s">
        <v>870</v>
      </c>
      <c r="C41" s="79" t="s">
        <v>884</v>
      </c>
      <c r="D41" s="79" t="s">
        <v>861</v>
      </c>
      <c r="E41" s="80" t="s">
        <v>903</v>
      </c>
      <c r="F41" s="458"/>
      <c r="G41" s="81">
        <v>50</v>
      </c>
      <c r="H41" s="73" t="s">
        <v>877</v>
      </c>
      <c r="I41" s="78">
        <v>50</v>
      </c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3"/>
    </row>
    <row r="42" spans="1:57" s="80" customFormat="1" ht="8.25" customHeight="1">
      <c r="A42" s="78">
        <v>61</v>
      </c>
      <c r="B42" s="79" t="s">
        <v>870</v>
      </c>
      <c r="C42" s="79" t="s">
        <v>884</v>
      </c>
      <c r="D42" s="79" t="s">
        <v>861</v>
      </c>
      <c r="E42" s="80" t="s">
        <v>904</v>
      </c>
      <c r="F42" s="458"/>
      <c r="G42" s="81">
        <v>50</v>
      </c>
      <c r="H42" s="73" t="s">
        <v>877</v>
      </c>
      <c r="I42" s="78">
        <v>50</v>
      </c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3"/>
    </row>
    <row r="43" spans="1:57" s="80" customFormat="1" ht="8.25" customHeight="1">
      <c r="A43" s="78">
        <v>71</v>
      </c>
      <c r="B43" s="79" t="s">
        <v>870</v>
      </c>
      <c r="C43" s="79" t="s">
        <v>884</v>
      </c>
      <c r="D43" s="79" t="s">
        <v>861</v>
      </c>
      <c r="E43" s="80" t="s">
        <v>905</v>
      </c>
      <c r="F43" s="458"/>
      <c r="G43" s="81">
        <v>60</v>
      </c>
      <c r="H43" s="73" t="s">
        <v>877</v>
      </c>
      <c r="I43" s="78">
        <v>60</v>
      </c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3"/>
    </row>
    <row r="44" spans="1:57" s="66" customFormat="1" ht="8.25" customHeight="1">
      <c r="A44" s="64">
        <v>76</v>
      </c>
      <c r="B44" s="65" t="s">
        <v>883</v>
      </c>
      <c r="C44" s="65" t="s">
        <v>884</v>
      </c>
      <c r="D44" s="65" t="s">
        <v>861</v>
      </c>
      <c r="E44" s="80" t="s">
        <v>906</v>
      </c>
      <c r="F44" s="458"/>
      <c r="G44" s="81">
        <v>40</v>
      </c>
      <c r="H44" s="73" t="s">
        <v>877</v>
      </c>
      <c r="I44" s="78">
        <v>40</v>
      </c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70"/>
    </row>
    <row r="45" spans="1:57" s="66" customFormat="1" ht="8.25" customHeight="1">
      <c r="A45" s="64">
        <v>79</v>
      </c>
      <c r="B45" s="65" t="s">
        <v>883</v>
      </c>
      <c r="C45" s="65" t="s">
        <v>884</v>
      </c>
      <c r="D45" s="65" t="s">
        <v>861</v>
      </c>
      <c r="E45" s="80" t="s">
        <v>907</v>
      </c>
      <c r="F45" s="458"/>
      <c r="G45" s="81">
        <v>60</v>
      </c>
      <c r="H45" s="73" t="s">
        <v>877</v>
      </c>
      <c r="I45" s="78">
        <v>60</v>
      </c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70"/>
    </row>
    <row r="46" spans="1:57" s="72" customFormat="1" ht="8.25" customHeight="1">
      <c r="A46" s="64">
        <v>81</v>
      </c>
      <c r="B46" s="71" t="s">
        <v>883</v>
      </c>
      <c r="C46" s="71" t="s">
        <v>884</v>
      </c>
      <c r="D46" s="71" t="s">
        <v>861</v>
      </c>
      <c r="E46" s="72" t="s">
        <v>908</v>
      </c>
      <c r="F46" s="457"/>
      <c r="G46" s="73">
        <v>100</v>
      </c>
      <c r="H46" s="73" t="s">
        <v>877</v>
      </c>
      <c r="I46" s="74">
        <v>100</v>
      </c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77"/>
    </row>
    <row r="47" spans="1:57" s="72" customFormat="1" ht="8.25" customHeight="1">
      <c r="A47" s="64">
        <v>82</v>
      </c>
      <c r="B47" s="71" t="s">
        <v>883</v>
      </c>
      <c r="C47" s="71" t="s">
        <v>884</v>
      </c>
      <c r="D47" s="71" t="s">
        <v>861</v>
      </c>
      <c r="E47" s="72" t="s">
        <v>909</v>
      </c>
      <c r="F47" s="457"/>
      <c r="G47" s="73">
        <v>150</v>
      </c>
      <c r="H47" s="73" t="s">
        <v>877</v>
      </c>
      <c r="I47" s="74">
        <v>150</v>
      </c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77"/>
    </row>
    <row r="48" spans="1:57" s="72" customFormat="1" ht="8.25" customHeight="1">
      <c r="A48" s="64">
        <v>83</v>
      </c>
      <c r="B48" s="71" t="s">
        <v>883</v>
      </c>
      <c r="C48" s="71" t="s">
        <v>884</v>
      </c>
      <c r="D48" s="71" t="s">
        <v>861</v>
      </c>
      <c r="E48" s="72" t="s">
        <v>910</v>
      </c>
      <c r="F48" s="457"/>
      <c r="G48" s="73">
        <v>40</v>
      </c>
      <c r="H48" s="73" t="s">
        <v>877</v>
      </c>
      <c r="I48" s="74">
        <v>40</v>
      </c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77"/>
    </row>
    <row r="49" spans="1:57" s="72" customFormat="1" ht="8.25" customHeight="1">
      <c r="A49" s="64">
        <v>84</v>
      </c>
      <c r="B49" s="71" t="s">
        <v>883</v>
      </c>
      <c r="C49" s="71" t="s">
        <v>884</v>
      </c>
      <c r="D49" s="71" t="s">
        <v>861</v>
      </c>
      <c r="E49" s="72" t="s">
        <v>911</v>
      </c>
      <c r="F49" s="457"/>
      <c r="G49" s="73">
        <v>160</v>
      </c>
      <c r="H49" s="73" t="s">
        <v>877</v>
      </c>
      <c r="I49" s="74">
        <v>160</v>
      </c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77"/>
    </row>
    <row r="50" spans="1:57" s="72" customFormat="1" ht="8.25" customHeight="1">
      <c r="A50" s="64">
        <v>85</v>
      </c>
      <c r="B50" s="71" t="s">
        <v>883</v>
      </c>
      <c r="C50" s="71" t="s">
        <v>884</v>
      </c>
      <c r="D50" s="71" t="s">
        <v>861</v>
      </c>
      <c r="E50" s="80" t="s">
        <v>912</v>
      </c>
      <c r="F50" s="458"/>
      <c r="G50" s="81">
        <v>50</v>
      </c>
      <c r="H50" s="73" t="s">
        <v>877</v>
      </c>
      <c r="I50" s="78">
        <v>50</v>
      </c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7"/>
    </row>
    <row r="51" spans="1:57" s="72" customFormat="1" ht="8.25" customHeight="1">
      <c r="A51" s="64">
        <v>86</v>
      </c>
      <c r="B51" s="71" t="s">
        <v>883</v>
      </c>
      <c r="C51" s="71" t="s">
        <v>884</v>
      </c>
      <c r="D51" s="71" t="s">
        <v>861</v>
      </c>
      <c r="E51" s="80" t="s">
        <v>913</v>
      </c>
      <c r="F51" s="458"/>
      <c r="G51" s="81">
        <v>50</v>
      </c>
      <c r="H51" s="73" t="s">
        <v>877</v>
      </c>
      <c r="I51" s="78">
        <v>50</v>
      </c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7"/>
    </row>
    <row r="52" spans="1:57" s="87" customFormat="1" ht="8.25" customHeight="1">
      <c r="A52" s="789" t="s">
        <v>843</v>
      </c>
      <c r="B52" s="790"/>
      <c r="C52" s="790"/>
      <c r="D52" s="790"/>
      <c r="E52" s="791"/>
      <c r="F52" s="459"/>
      <c r="G52" s="85"/>
      <c r="H52" s="85"/>
      <c r="I52" s="86"/>
      <c r="AP52" s="88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90"/>
    </row>
    <row r="53" spans="1:57" s="95" customFormat="1" ht="8.25" customHeight="1">
      <c r="A53" s="91" t="s">
        <v>914</v>
      </c>
      <c r="B53" s="92"/>
      <c r="C53" s="92"/>
      <c r="D53" s="92"/>
      <c r="E53" s="93"/>
      <c r="F53" s="460"/>
      <c r="G53" s="94"/>
      <c r="H53" s="94"/>
      <c r="I53" s="92"/>
      <c r="N53" s="96" t="str">
        <f>N3</f>
        <v>ศสช.โคกเถื่อนช้าง</v>
      </c>
      <c r="O53" s="96" t="str">
        <f t="shared" ref="O53:AO53" si="0">O3</f>
        <v>ศสช.เทศบาลเมืองเดช</v>
      </c>
      <c r="P53" s="96" t="str">
        <f t="shared" si="0"/>
        <v>ศสช.บ้านแขม</v>
      </c>
      <c r="Q53" s="96" t="str">
        <f t="shared" si="0"/>
        <v>รพ.สต.นาส่วง บ้านนาส่วง หมู่ที่ 01</v>
      </c>
      <c r="R53" s="96" t="str">
        <f t="shared" si="0"/>
        <v>รพ.สต.นาเจริญ บ้านนาเจริญ หมู่ที่ 08</v>
      </c>
      <c r="S53" s="96" t="str">
        <f t="shared" si="0"/>
        <v>รพ.สต.ทุ่งเทิง บ้านบัวเจริญ หมู่ที่ 09</v>
      </c>
      <c r="T53" s="96" t="str">
        <f t="shared" si="0"/>
        <v>รพ.สต.ทุ่งเทิง บ้านทุ่งเทิง หมู่ที่ 01</v>
      </c>
      <c r="U53" s="96" t="str">
        <f t="shared" si="0"/>
        <v>รพ.สต.สมสะอาด บ้านสวนฝ้าย หมู่ที่ 07</v>
      </c>
      <c r="V53" s="96" t="str">
        <f t="shared" si="0"/>
        <v>รพ.สต.สมสะอาด บ้านม่วง หมู่ที่ 10</v>
      </c>
      <c r="W53" s="96" t="str">
        <f t="shared" si="0"/>
        <v>รพ.สต.กุดประทาย บ้านนาทุ่ง หมู่ที่ 03</v>
      </c>
      <c r="X53" s="96" t="str">
        <f t="shared" si="0"/>
        <v>รพ.สต.กุดประทาย บ้านโนนกอย หมู่ที่ 04</v>
      </c>
      <c r="Y53" s="96" t="str">
        <f t="shared" si="0"/>
        <v>รพ.สต.ตบหู บ้านโนนแคน หมู่ที่ 02</v>
      </c>
      <c r="Z53" s="96" t="str">
        <f t="shared" si="0"/>
        <v>รพ.สต.ตบหู บ้านโพนดวน หมู่ที่ 03</v>
      </c>
      <c r="AA53" s="96" t="str">
        <f t="shared" si="0"/>
        <v>รพ.สต.ตบหู บ้านเลาเล้า หมู่ที่ 09</v>
      </c>
      <c r="AB53" s="96" t="str">
        <f t="shared" si="0"/>
        <v>รพ.สต.กลาง บ้านกลาง หมู่ที่ 01</v>
      </c>
      <c r="AC53" s="96" t="str">
        <f t="shared" si="0"/>
        <v>รพ.สต.กลาง บ้านเม็กน้อย หมู่ที่ 07</v>
      </c>
      <c r="AD53" s="96" t="str">
        <f t="shared" si="0"/>
        <v>รพ.สต.แก้ง บ้านแก้ง หมู่ที่ 01</v>
      </c>
      <c r="AE53" s="96" t="str">
        <f t="shared" si="0"/>
        <v>รพ.สต.ท่าโพธิ์ศรี บ้านท่าโพธิ์ศรี หมู่ที่ 02</v>
      </c>
      <c r="AF53" s="96" t="str">
        <f t="shared" si="0"/>
        <v>รพ.สต.บัวงาม บ้านบัวงาม หมู่ที่ 01</v>
      </c>
      <c r="AG53" s="96" t="str">
        <f t="shared" si="0"/>
        <v>รพ.สต.บัวงาม บ้านหนองสนม หมู่ที่ 13</v>
      </c>
      <c r="AH53" s="96" t="str">
        <f t="shared" si="0"/>
        <v>รพ.สต.คำครั่ง บ้านคำครั่ง หมู่ที่ 01</v>
      </c>
      <c r="AI53" s="96" t="str">
        <f t="shared" si="0"/>
        <v>รพ.สต.นากระแซง บ้านนากระแซง หมู่ที่ 01</v>
      </c>
      <c r="AJ53" s="96" t="str">
        <f t="shared" si="0"/>
        <v>รพ.สต.นากระแซง บ้านหนองเงินฮ้อย หมู่ที่ 07</v>
      </c>
      <c r="AK53" s="96" t="str">
        <f t="shared" si="0"/>
        <v>รพ.สต.โพนงาม บ้านหนองยาว หมู่ที่ 02</v>
      </c>
      <c r="AL53" s="96" t="str">
        <f t="shared" si="0"/>
        <v>รพ.สต.โพนงาม บ้านผัง 2 หมู่ที่ 08</v>
      </c>
      <c r="AM53" s="96" t="str">
        <f t="shared" si="0"/>
        <v>รพ.สต.ป่าโม่ง บ้านป่าโม่ง หมู่ที่ 02</v>
      </c>
      <c r="AN53" s="96" t="str">
        <f t="shared" si="0"/>
        <v>รพ.สต.ป่าโมง บ้านคำกลาง หมู่ที่ 05</v>
      </c>
      <c r="AO53" s="96" t="str">
        <f t="shared" si="0"/>
        <v>รพ.สต.โนนสมบูรณ์ บ้านใหม่พัฒนา หมู่ที่ 03</v>
      </c>
      <c r="AP53" s="97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3"/>
    </row>
    <row r="54" spans="1:57" s="37" customFormat="1" ht="8.25" customHeight="1">
      <c r="A54" s="32" t="s">
        <v>846</v>
      </c>
      <c r="B54" s="33" t="s">
        <v>847</v>
      </c>
      <c r="C54" s="33" t="s">
        <v>847</v>
      </c>
      <c r="D54" s="33" t="s">
        <v>848</v>
      </c>
      <c r="E54" s="32" t="s">
        <v>849</v>
      </c>
      <c r="F54" s="452"/>
      <c r="G54" s="34" t="s">
        <v>850</v>
      </c>
      <c r="H54" s="34"/>
      <c r="I54" s="32" t="s">
        <v>852</v>
      </c>
      <c r="J54" s="35" t="s">
        <v>853</v>
      </c>
      <c r="K54" s="35" t="s">
        <v>854</v>
      </c>
      <c r="L54" s="35" t="s">
        <v>855</v>
      </c>
      <c r="M54" s="15" t="s">
        <v>856</v>
      </c>
      <c r="N54" s="36">
        <v>243892</v>
      </c>
      <c r="O54" s="36">
        <v>243892</v>
      </c>
      <c r="P54" s="36">
        <v>243892</v>
      </c>
      <c r="Q54" s="36">
        <v>243892</v>
      </c>
      <c r="R54" s="36">
        <v>243892</v>
      </c>
      <c r="S54" s="36">
        <v>243892</v>
      </c>
      <c r="T54" s="36">
        <v>243892</v>
      </c>
      <c r="U54" s="36">
        <v>243892</v>
      </c>
      <c r="V54" s="36">
        <v>243892</v>
      </c>
      <c r="W54" s="36">
        <v>243892</v>
      </c>
      <c r="X54" s="36">
        <v>243892</v>
      </c>
      <c r="Y54" s="36">
        <v>243892</v>
      </c>
      <c r="Z54" s="36">
        <v>243892</v>
      </c>
      <c r="AA54" s="36">
        <v>243892</v>
      </c>
      <c r="AB54" s="36">
        <v>243892</v>
      </c>
      <c r="AC54" s="36">
        <v>243892</v>
      </c>
      <c r="AD54" s="36">
        <v>243892</v>
      </c>
      <c r="AE54" s="36">
        <v>243892</v>
      </c>
      <c r="AF54" s="36">
        <v>243892</v>
      </c>
      <c r="AG54" s="36">
        <v>243892</v>
      </c>
      <c r="AH54" s="36">
        <v>243892</v>
      </c>
      <c r="AI54" s="36">
        <v>243892</v>
      </c>
      <c r="AJ54" s="36">
        <v>243892</v>
      </c>
      <c r="AK54" s="36">
        <v>243892</v>
      </c>
      <c r="AL54" s="36">
        <v>243892</v>
      </c>
      <c r="AM54" s="36">
        <v>243892</v>
      </c>
      <c r="AN54" s="36">
        <v>243892</v>
      </c>
      <c r="AO54" s="36">
        <v>243892</v>
      </c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38"/>
    </row>
    <row r="55" spans="1:57" s="37" customFormat="1" ht="8.25" customHeight="1">
      <c r="A55" s="32"/>
      <c r="B55" s="33" t="s">
        <v>857</v>
      </c>
      <c r="C55" s="33" t="s">
        <v>858</v>
      </c>
      <c r="D55" s="33" t="s">
        <v>859</v>
      </c>
      <c r="E55" s="32"/>
      <c r="F55" s="452"/>
      <c r="G55" s="34"/>
      <c r="H55" s="34"/>
      <c r="I55" s="32"/>
      <c r="J55" s="35"/>
      <c r="K55" s="35"/>
      <c r="L55" s="35"/>
      <c r="M55" s="15"/>
      <c r="N55" s="37">
        <f>N5</f>
        <v>21341</v>
      </c>
      <c r="O55" s="37">
        <f t="shared" ref="O55:AO55" si="1">O5</f>
        <v>21342</v>
      </c>
      <c r="P55" s="37">
        <f t="shared" si="1"/>
        <v>23788</v>
      </c>
      <c r="Q55" s="37">
        <f t="shared" si="1"/>
        <v>3599</v>
      </c>
      <c r="R55" s="37">
        <f t="shared" si="1"/>
        <v>3600</v>
      </c>
      <c r="S55" s="37">
        <f t="shared" si="1"/>
        <v>3602</v>
      </c>
      <c r="T55" s="37">
        <f t="shared" si="1"/>
        <v>3601</v>
      </c>
      <c r="U55" s="37">
        <f t="shared" si="1"/>
        <v>3603</v>
      </c>
      <c r="V55" s="37">
        <f t="shared" si="1"/>
        <v>3604</v>
      </c>
      <c r="W55" s="37">
        <f t="shared" si="1"/>
        <v>3605</v>
      </c>
      <c r="X55" s="37">
        <f t="shared" si="1"/>
        <v>3606</v>
      </c>
      <c r="Y55" s="37">
        <f t="shared" si="1"/>
        <v>3607</v>
      </c>
      <c r="Z55" s="37">
        <f t="shared" si="1"/>
        <v>3608</v>
      </c>
      <c r="AA55" s="37">
        <f t="shared" si="1"/>
        <v>3610</v>
      </c>
      <c r="AB55" s="37">
        <f t="shared" si="1"/>
        <v>3611</v>
      </c>
      <c r="AC55" s="37">
        <f t="shared" si="1"/>
        <v>3612</v>
      </c>
      <c r="AD55" s="37">
        <f t="shared" si="1"/>
        <v>3613</v>
      </c>
      <c r="AE55" s="37">
        <f t="shared" si="1"/>
        <v>3614</v>
      </c>
      <c r="AF55" s="37">
        <f t="shared" si="1"/>
        <v>3615</v>
      </c>
      <c r="AG55" s="37">
        <f t="shared" si="1"/>
        <v>3616</v>
      </c>
      <c r="AH55" s="37">
        <f t="shared" si="1"/>
        <v>3617</v>
      </c>
      <c r="AI55" s="37">
        <f t="shared" si="1"/>
        <v>3618</v>
      </c>
      <c r="AJ55" s="37">
        <f t="shared" si="1"/>
        <v>3619</v>
      </c>
      <c r="AK55" s="37">
        <f t="shared" si="1"/>
        <v>3620</v>
      </c>
      <c r="AL55" s="37">
        <f t="shared" si="1"/>
        <v>3621</v>
      </c>
      <c r="AM55" s="37">
        <f t="shared" si="1"/>
        <v>3622</v>
      </c>
      <c r="AN55" s="37">
        <f t="shared" si="1"/>
        <v>3623</v>
      </c>
      <c r="AO55" s="37">
        <f t="shared" si="1"/>
        <v>3624</v>
      </c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8"/>
    </row>
    <row r="56" spans="1:57" s="101" customFormat="1" ht="8.25" customHeight="1">
      <c r="A56" s="99"/>
      <c r="B56" s="100" t="s">
        <v>883</v>
      </c>
      <c r="C56" s="100" t="s">
        <v>884</v>
      </c>
      <c r="D56" s="100" t="s">
        <v>861</v>
      </c>
      <c r="E56" s="101" t="s">
        <v>915</v>
      </c>
      <c r="F56" s="461"/>
      <c r="G56" s="102">
        <v>70</v>
      </c>
      <c r="H56" s="102" t="s">
        <v>877</v>
      </c>
      <c r="I56" s="99">
        <v>70</v>
      </c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</row>
    <row r="57" spans="1:57" s="101" customFormat="1" ht="8.25" customHeight="1">
      <c r="A57" s="99"/>
      <c r="B57" s="100" t="s">
        <v>883</v>
      </c>
      <c r="C57" s="100" t="s">
        <v>884</v>
      </c>
      <c r="D57" s="100" t="s">
        <v>861</v>
      </c>
      <c r="E57" s="101" t="s">
        <v>916</v>
      </c>
      <c r="F57" s="461"/>
      <c r="G57" s="102">
        <v>70</v>
      </c>
      <c r="H57" s="102" t="s">
        <v>877</v>
      </c>
      <c r="I57" s="99">
        <v>70</v>
      </c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</row>
    <row r="58" spans="1:57" s="105" customFormat="1" ht="8.25" customHeight="1">
      <c r="A58" s="104"/>
      <c r="B58" s="46" t="s">
        <v>862</v>
      </c>
      <c r="C58" s="46" t="s">
        <v>863</v>
      </c>
      <c r="D58" s="46" t="s">
        <v>861</v>
      </c>
      <c r="E58" s="105" t="s">
        <v>917</v>
      </c>
      <c r="F58" s="462"/>
      <c r="G58" s="106">
        <v>150</v>
      </c>
      <c r="H58" s="106" t="s">
        <v>877</v>
      </c>
      <c r="I58" s="104">
        <v>150</v>
      </c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</row>
    <row r="59" spans="1:57" s="105" customFormat="1" ht="8.25" customHeight="1">
      <c r="A59" s="104"/>
      <c r="B59" s="46" t="s">
        <v>862</v>
      </c>
      <c r="C59" s="46" t="s">
        <v>863</v>
      </c>
      <c r="D59" s="46" t="s">
        <v>861</v>
      </c>
      <c r="E59" s="105" t="s">
        <v>918</v>
      </c>
      <c r="F59" s="462"/>
      <c r="G59" s="106">
        <v>150</v>
      </c>
      <c r="H59" s="106" t="s">
        <v>877</v>
      </c>
      <c r="I59" s="104">
        <v>150</v>
      </c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</row>
    <row r="60" spans="1:57" s="105" customFormat="1" ht="8.25" customHeight="1">
      <c r="A60" s="104"/>
      <c r="B60" s="46" t="s">
        <v>862</v>
      </c>
      <c r="C60" s="46" t="s">
        <v>863</v>
      </c>
      <c r="D60" s="46" t="s">
        <v>861</v>
      </c>
      <c r="E60" s="105" t="s">
        <v>919</v>
      </c>
      <c r="F60" s="462"/>
      <c r="G60" s="106">
        <v>40</v>
      </c>
      <c r="H60" s="106" t="s">
        <v>877</v>
      </c>
      <c r="I60" s="104">
        <v>40</v>
      </c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</row>
    <row r="61" spans="1:57" s="105" customFormat="1" ht="8.25" customHeight="1">
      <c r="A61" s="104"/>
      <c r="B61" s="46" t="s">
        <v>862</v>
      </c>
      <c r="C61" s="46" t="s">
        <v>863</v>
      </c>
      <c r="D61" s="46" t="s">
        <v>861</v>
      </c>
      <c r="E61" s="105" t="s">
        <v>920</v>
      </c>
      <c r="F61" s="462"/>
      <c r="G61" s="106">
        <v>45</v>
      </c>
      <c r="H61" s="106" t="s">
        <v>877</v>
      </c>
      <c r="I61" s="104">
        <v>45</v>
      </c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</row>
    <row r="62" spans="1:57" s="110" customFormat="1" ht="8.25" customHeight="1">
      <c r="A62" s="108"/>
      <c r="B62" s="109" t="s">
        <v>921</v>
      </c>
      <c r="C62" s="109" t="s">
        <v>884</v>
      </c>
      <c r="D62" s="109" t="s">
        <v>861</v>
      </c>
      <c r="E62" s="110" t="s">
        <v>922</v>
      </c>
      <c r="F62" s="463"/>
      <c r="G62" s="111">
        <v>200</v>
      </c>
      <c r="H62" s="111" t="s">
        <v>877</v>
      </c>
      <c r="I62" s="111">
        <v>200</v>
      </c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</row>
    <row r="63" spans="1:57" s="110" customFormat="1" ht="8.25" customHeight="1">
      <c r="A63" s="108"/>
      <c r="B63" s="109" t="s">
        <v>921</v>
      </c>
      <c r="C63" s="109" t="s">
        <v>884</v>
      </c>
      <c r="D63" s="109" t="s">
        <v>861</v>
      </c>
      <c r="E63" s="110" t="s">
        <v>923</v>
      </c>
      <c r="F63" s="463"/>
      <c r="G63" s="111">
        <v>150</v>
      </c>
      <c r="H63" s="111" t="s">
        <v>877</v>
      </c>
      <c r="I63" s="111">
        <v>150</v>
      </c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</row>
    <row r="64" spans="1:57" s="110" customFormat="1" ht="8.25" customHeight="1">
      <c r="A64" s="108"/>
      <c r="B64" s="109" t="s">
        <v>921</v>
      </c>
      <c r="C64" s="109" t="s">
        <v>884</v>
      </c>
      <c r="D64" s="109" t="s">
        <v>861</v>
      </c>
      <c r="E64" s="110" t="s">
        <v>924</v>
      </c>
      <c r="F64" s="463"/>
      <c r="G64" s="111">
        <v>250</v>
      </c>
      <c r="H64" s="111" t="s">
        <v>877</v>
      </c>
      <c r="I64" s="111">
        <v>250</v>
      </c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</row>
    <row r="65" spans="1:57" s="110" customFormat="1" ht="8.25" customHeight="1">
      <c r="A65" s="108"/>
      <c r="B65" s="109" t="s">
        <v>921</v>
      </c>
      <c r="C65" s="109" t="s">
        <v>884</v>
      </c>
      <c r="D65" s="109" t="s">
        <v>861</v>
      </c>
      <c r="E65" s="110" t="s">
        <v>925</v>
      </c>
      <c r="F65" s="463"/>
      <c r="G65" s="111">
        <v>120</v>
      </c>
      <c r="H65" s="111" t="s">
        <v>877</v>
      </c>
      <c r="I65" s="111">
        <v>120</v>
      </c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</row>
    <row r="66" spans="1:57" s="110" customFormat="1" ht="8.25" customHeight="1">
      <c r="A66" s="108"/>
      <c r="B66" s="109" t="s">
        <v>921</v>
      </c>
      <c r="C66" s="109" t="s">
        <v>884</v>
      </c>
      <c r="D66" s="109" t="s">
        <v>861</v>
      </c>
      <c r="E66" s="110" t="s">
        <v>926</v>
      </c>
      <c r="F66" s="463"/>
      <c r="G66" s="111">
        <v>500</v>
      </c>
      <c r="H66" s="111" t="s">
        <v>877</v>
      </c>
      <c r="I66" s="111">
        <v>500</v>
      </c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</row>
    <row r="67" spans="1:57" s="110" customFormat="1" ht="8.25" customHeight="1">
      <c r="A67" s="108"/>
      <c r="B67" s="109" t="s">
        <v>921</v>
      </c>
      <c r="C67" s="109" t="s">
        <v>884</v>
      </c>
      <c r="D67" s="109" t="s">
        <v>861</v>
      </c>
      <c r="E67" s="110" t="s">
        <v>927</v>
      </c>
      <c r="F67" s="463"/>
      <c r="G67" s="111">
        <v>25</v>
      </c>
      <c r="H67" s="111" t="s">
        <v>877</v>
      </c>
      <c r="I67" s="111">
        <v>25</v>
      </c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</row>
    <row r="68" spans="1:57" s="110" customFormat="1" ht="8.25" customHeight="1">
      <c r="A68" s="108"/>
      <c r="B68" s="109" t="s">
        <v>921</v>
      </c>
      <c r="C68" s="109" t="s">
        <v>884</v>
      </c>
      <c r="D68" s="109" t="s">
        <v>861</v>
      </c>
      <c r="E68" s="110" t="s">
        <v>928</v>
      </c>
      <c r="F68" s="463"/>
      <c r="G68" s="111"/>
      <c r="H68" s="111" t="s">
        <v>929</v>
      </c>
      <c r="I68" s="108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</row>
    <row r="69" spans="1:57" s="105" customFormat="1" ht="8.25" customHeight="1">
      <c r="A69" s="104"/>
      <c r="B69" s="113" t="s">
        <v>930</v>
      </c>
      <c r="C69" s="113" t="s">
        <v>884</v>
      </c>
      <c r="D69" s="113" t="s">
        <v>861</v>
      </c>
      <c r="E69" s="105" t="s">
        <v>931</v>
      </c>
      <c r="F69" s="462"/>
      <c r="G69" s="106"/>
      <c r="H69" s="106" t="s">
        <v>929</v>
      </c>
      <c r="I69" s="104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</row>
    <row r="70" spans="1:57" s="105" customFormat="1" ht="8.25" customHeight="1">
      <c r="A70" s="104"/>
      <c r="B70" s="113" t="s">
        <v>258</v>
      </c>
      <c r="C70" s="113" t="s">
        <v>884</v>
      </c>
      <c r="D70" s="113" t="s">
        <v>861</v>
      </c>
      <c r="E70" s="105" t="s">
        <v>932</v>
      </c>
      <c r="F70" s="462"/>
      <c r="G70" s="106"/>
      <c r="H70" s="106" t="s">
        <v>929</v>
      </c>
      <c r="I70" s="104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</row>
    <row r="71" spans="1:57" s="72" customFormat="1" ht="8.25" customHeight="1">
      <c r="A71" s="74"/>
      <c r="B71" s="71" t="s">
        <v>933</v>
      </c>
      <c r="C71" s="71" t="s">
        <v>884</v>
      </c>
      <c r="D71" s="71" t="s">
        <v>861</v>
      </c>
      <c r="E71" s="72" t="s">
        <v>934</v>
      </c>
      <c r="F71" s="457"/>
      <c r="G71" s="73"/>
      <c r="H71" s="73" t="s">
        <v>929</v>
      </c>
      <c r="I71" s="74"/>
      <c r="M71" s="72" t="s">
        <v>935</v>
      </c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</row>
    <row r="72" spans="1:57" s="72" customFormat="1" ht="8.25" customHeight="1">
      <c r="A72" s="74"/>
      <c r="B72" s="71" t="s">
        <v>258</v>
      </c>
      <c r="C72" s="71" t="s">
        <v>884</v>
      </c>
      <c r="D72" s="71" t="s">
        <v>861</v>
      </c>
      <c r="E72" s="72" t="s">
        <v>936</v>
      </c>
      <c r="F72" s="457"/>
      <c r="G72" s="73"/>
      <c r="H72" s="73" t="s">
        <v>929</v>
      </c>
      <c r="I72" s="7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</row>
    <row r="73" spans="1:57" s="72" customFormat="1" ht="8.25" customHeight="1">
      <c r="A73" s="74"/>
      <c r="B73" s="71" t="s">
        <v>937</v>
      </c>
      <c r="C73" s="71" t="s">
        <v>937</v>
      </c>
      <c r="D73" s="71" t="s">
        <v>861</v>
      </c>
      <c r="E73" s="72" t="s">
        <v>938</v>
      </c>
      <c r="F73" s="457"/>
      <c r="G73" s="73"/>
      <c r="H73" s="73" t="s">
        <v>929</v>
      </c>
      <c r="I73" s="7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</row>
    <row r="74" spans="1:57" s="117" customFormat="1" ht="8.25" customHeight="1">
      <c r="A74" s="115"/>
      <c r="B74" s="116" t="s">
        <v>258</v>
      </c>
      <c r="C74" s="116" t="s">
        <v>884</v>
      </c>
      <c r="D74" s="116" t="s">
        <v>861</v>
      </c>
      <c r="E74" s="117" t="s">
        <v>939</v>
      </c>
      <c r="F74" s="464"/>
      <c r="G74" s="118"/>
      <c r="H74" s="118" t="s">
        <v>929</v>
      </c>
      <c r="I74" s="115"/>
      <c r="AQ74" s="119"/>
      <c r="AR74" s="119"/>
      <c r="AS74" s="119"/>
      <c r="AT74" s="119"/>
      <c r="AU74" s="119"/>
      <c r="AV74" s="119"/>
      <c r="AW74" s="119"/>
      <c r="AX74" s="119"/>
      <c r="AY74" s="119"/>
      <c r="AZ74" s="119"/>
      <c r="BA74" s="119"/>
      <c r="BB74" s="119"/>
      <c r="BC74" s="119"/>
      <c r="BD74" s="119"/>
    </row>
    <row r="75" spans="1:57" s="87" customFormat="1" ht="8.25" customHeight="1">
      <c r="A75" s="789" t="s">
        <v>843</v>
      </c>
      <c r="B75" s="790"/>
      <c r="C75" s="790"/>
      <c r="D75" s="790"/>
      <c r="E75" s="791"/>
      <c r="F75" s="459"/>
      <c r="G75" s="85"/>
      <c r="H75" s="85"/>
      <c r="I75" s="86"/>
      <c r="AP75" s="88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  <c r="BE75" s="90"/>
    </row>
    <row r="76" spans="1:57" ht="8.25" customHeight="1">
      <c r="Q76" s="123"/>
      <c r="R76" s="123"/>
    </row>
    <row r="77" spans="1:57" ht="8.25" customHeight="1">
      <c r="Q77" s="123"/>
      <c r="R77" s="123"/>
    </row>
    <row r="78" spans="1:57" ht="8.25" customHeight="1">
      <c r="Q78" s="123"/>
      <c r="R78" s="123"/>
    </row>
    <row r="79" spans="1:57" ht="8.25" customHeight="1">
      <c r="Q79" s="123"/>
      <c r="R79" s="123"/>
    </row>
    <row r="80" spans="1:57" ht="8.25" customHeight="1">
      <c r="Q80" s="123"/>
      <c r="R80" s="123"/>
    </row>
    <row r="81" spans="17:18" ht="8.25" customHeight="1">
      <c r="Q81" s="123"/>
      <c r="R81" s="123"/>
    </row>
    <row r="82" spans="17:18" ht="8.25" customHeight="1">
      <c r="Q82" s="123"/>
      <c r="R82" s="123"/>
    </row>
    <row r="83" spans="17:18" ht="8.25" customHeight="1">
      <c r="Q83" s="123"/>
      <c r="R83" s="123"/>
    </row>
    <row r="84" spans="17:18" ht="8.25" customHeight="1">
      <c r="Q84" s="123"/>
      <c r="R84" s="123"/>
    </row>
    <row r="85" spans="17:18" ht="8.25" customHeight="1">
      <c r="Q85" s="123"/>
      <c r="R85" s="123"/>
    </row>
    <row r="86" spans="17:18" ht="8.25" customHeight="1">
      <c r="Q86" s="123"/>
      <c r="R86" s="123"/>
    </row>
    <row r="87" spans="17:18" ht="8.25" customHeight="1">
      <c r="Q87" s="123"/>
      <c r="R87" s="123"/>
    </row>
    <row r="88" spans="17:18" ht="8.25" customHeight="1">
      <c r="Q88" s="123"/>
      <c r="R88" s="123"/>
    </row>
    <row r="89" spans="17:18" ht="8.25" customHeight="1">
      <c r="Q89" s="123"/>
      <c r="R89" s="123"/>
    </row>
    <row r="90" spans="17:18" ht="8.25" customHeight="1">
      <c r="Q90" s="123"/>
      <c r="R90" s="123"/>
    </row>
    <row r="91" spans="17:18" ht="8.25" customHeight="1">
      <c r="Q91" s="123"/>
      <c r="R91" s="123"/>
    </row>
    <row r="92" spans="17:18" ht="8.25" customHeight="1">
      <c r="Q92" s="123"/>
      <c r="R92" s="123"/>
    </row>
    <row r="93" spans="17:18" ht="8.25" customHeight="1">
      <c r="Q93" s="123"/>
      <c r="R93" s="123"/>
    </row>
    <row r="94" spans="17:18" ht="8.25" customHeight="1">
      <c r="Q94" s="123"/>
      <c r="R94" s="123"/>
    </row>
    <row r="95" spans="17:18" ht="8.25" customHeight="1">
      <c r="Q95" s="123"/>
      <c r="R95" s="123"/>
    </row>
    <row r="96" spans="17:18" ht="8.25" customHeight="1">
      <c r="Q96" s="123"/>
      <c r="R96" s="123"/>
    </row>
    <row r="97" spans="17:18" ht="8.25" customHeight="1">
      <c r="Q97" s="123"/>
      <c r="R97" s="123"/>
    </row>
    <row r="98" spans="17:18" ht="8.25" customHeight="1">
      <c r="Q98" s="123"/>
      <c r="R98" s="123"/>
    </row>
    <row r="99" spans="17:18" ht="8.25" customHeight="1">
      <c r="Q99" s="123"/>
      <c r="R99" s="123"/>
    </row>
    <row r="100" spans="17:18" ht="8.25" customHeight="1">
      <c r="Q100" s="123"/>
      <c r="R100" s="123"/>
    </row>
    <row r="101" spans="17:18" ht="8.25" customHeight="1">
      <c r="Q101" s="123"/>
      <c r="R101" s="123"/>
    </row>
    <row r="102" spans="17:18" ht="8.25" customHeight="1">
      <c r="Q102" s="123"/>
      <c r="R102" s="123"/>
    </row>
    <row r="103" spans="17:18" ht="8.25" customHeight="1">
      <c r="Q103" s="123"/>
      <c r="R103" s="123"/>
    </row>
    <row r="104" spans="17:18" ht="8.25" customHeight="1">
      <c r="Q104" s="123"/>
      <c r="R104" s="123"/>
    </row>
    <row r="105" spans="17:18" ht="8.25" customHeight="1">
      <c r="Q105" s="123"/>
      <c r="R105" s="123"/>
    </row>
    <row r="106" spans="17:18" ht="8.25" customHeight="1">
      <c r="Q106" s="123"/>
      <c r="R106" s="123"/>
    </row>
    <row r="107" spans="17:18" ht="8.25" customHeight="1">
      <c r="Q107" s="123"/>
      <c r="R107" s="123"/>
    </row>
    <row r="108" spans="17:18" ht="8.25" customHeight="1">
      <c r="Q108" s="123"/>
      <c r="R108" s="123"/>
    </row>
    <row r="109" spans="17:18" ht="8.25" customHeight="1">
      <c r="Q109" s="123"/>
      <c r="R109" s="123"/>
    </row>
    <row r="110" spans="17:18" ht="8.25" customHeight="1">
      <c r="Q110" s="123"/>
      <c r="R110" s="123"/>
    </row>
    <row r="111" spans="17:18" ht="8.25" customHeight="1">
      <c r="Q111" s="123"/>
      <c r="R111" s="123"/>
    </row>
    <row r="112" spans="17:18" ht="8.25" customHeight="1">
      <c r="Q112" s="123"/>
      <c r="R112" s="123"/>
    </row>
    <row r="113" spans="17:18" ht="8.25" customHeight="1">
      <c r="Q113" s="123"/>
      <c r="R113" s="123"/>
    </row>
    <row r="114" spans="17:18" ht="8.25" customHeight="1">
      <c r="Q114" s="123"/>
      <c r="R114" s="123"/>
    </row>
    <row r="115" spans="17:18" ht="8.25" customHeight="1">
      <c r="Q115" s="123"/>
      <c r="R115" s="123"/>
    </row>
    <row r="116" spans="17:18" ht="8.25" customHeight="1">
      <c r="Q116" s="123"/>
      <c r="R116" s="123"/>
    </row>
    <row r="117" spans="17:18" ht="8.25" customHeight="1">
      <c r="Q117" s="123"/>
      <c r="R117" s="123"/>
    </row>
    <row r="118" spans="17:18" ht="8.25" customHeight="1">
      <c r="Q118" s="123"/>
      <c r="R118" s="123"/>
    </row>
    <row r="119" spans="17:18" ht="8.25" customHeight="1">
      <c r="Q119" s="123"/>
      <c r="R119" s="123"/>
    </row>
    <row r="120" spans="17:18" ht="8.25" customHeight="1">
      <c r="Q120" s="123"/>
      <c r="R120" s="123"/>
    </row>
    <row r="121" spans="17:18" ht="8.25" customHeight="1">
      <c r="Q121" s="123"/>
      <c r="R121" s="123"/>
    </row>
    <row r="122" spans="17:18" ht="8.25" customHeight="1">
      <c r="Q122" s="123"/>
      <c r="R122" s="123"/>
    </row>
    <row r="123" spans="17:18" ht="8.25" customHeight="1">
      <c r="Q123" s="123"/>
      <c r="R123" s="123"/>
    </row>
    <row r="124" spans="17:18" ht="8.25" customHeight="1">
      <c r="Q124" s="123"/>
      <c r="R124" s="123"/>
    </row>
    <row r="125" spans="17:18" ht="8.25" customHeight="1">
      <c r="Q125" s="123"/>
      <c r="R125" s="123"/>
    </row>
    <row r="126" spans="17:18" ht="8.25" customHeight="1">
      <c r="Q126" s="123"/>
      <c r="R126" s="123"/>
    </row>
    <row r="127" spans="17:18" ht="8.25" customHeight="1">
      <c r="Q127" s="123"/>
      <c r="R127" s="123"/>
    </row>
    <row r="128" spans="17:18" ht="8.25" customHeight="1">
      <c r="Q128" s="123"/>
      <c r="R128" s="123"/>
    </row>
    <row r="129" spans="17:18" ht="8.25" customHeight="1">
      <c r="Q129" s="123"/>
      <c r="R129" s="123"/>
    </row>
    <row r="130" spans="17:18" ht="8.25" customHeight="1">
      <c r="Q130" s="123"/>
      <c r="R130" s="123"/>
    </row>
    <row r="131" spans="17:18" ht="8.25" customHeight="1">
      <c r="Q131" s="123"/>
      <c r="R131" s="123"/>
    </row>
    <row r="132" spans="17:18" ht="8.25" customHeight="1">
      <c r="Q132" s="123"/>
      <c r="R132" s="123"/>
    </row>
    <row r="133" spans="17:18" ht="8.25" customHeight="1">
      <c r="Q133" s="123"/>
      <c r="R133" s="123"/>
    </row>
    <row r="134" spans="17:18" ht="8.25" customHeight="1">
      <c r="Q134" s="123"/>
      <c r="R134" s="123"/>
    </row>
    <row r="135" spans="17:18" ht="8.25" customHeight="1">
      <c r="Q135" s="123"/>
      <c r="R135" s="123"/>
    </row>
    <row r="136" spans="17:18" ht="8.25" customHeight="1">
      <c r="Q136" s="123"/>
      <c r="R136" s="123"/>
    </row>
    <row r="137" spans="17:18" ht="8.25" customHeight="1">
      <c r="Q137" s="123"/>
      <c r="R137" s="123"/>
    </row>
    <row r="138" spans="17:18" ht="8.25" customHeight="1">
      <c r="Q138" s="123"/>
      <c r="R138" s="123"/>
    </row>
    <row r="139" spans="17:18" ht="8.25" customHeight="1">
      <c r="Q139" s="123"/>
      <c r="R139" s="123"/>
    </row>
    <row r="140" spans="17:18" ht="8.25" customHeight="1">
      <c r="Q140" s="123"/>
      <c r="R140" s="123"/>
    </row>
    <row r="141" spans="17:18" ht="8.25" customHeight="1">
      <c r="Q141" s="123"/>
      <c r="R141" s="123"/>
    </row>
    <row r="142" spans="17:18" ht="8.25" customHeight="1">
      <c r="Q142" s="123"/>
      <c r="R142" s="123"/>
    </row>
    <row r="143" spans="17:18" ht="8.25" customHeight="1">
      <c r="Q143" s="123"/>
      <c r="R143" s="123"/>
    </row>
    <row r="144" spans="17:18" ht="8.25" customHeight="1">
      <c r="Q144" s="123"/>
      <c r="R144" s="123"/>
    </row>
    <row r="145" spans="17:18" ht="8.25" customHeight="1">
      <c r="Q145" s="123"/>
      <c r="R145" s="123"/>
    </row>
    <row r="146" spans="17:18" ht="8.25" customHeight="1">
      <c r="Q146" s="123"/>
      <c r="R146" s="123"/>
    </row>
    <row r="147" spans="17:18" ht="8.25" customHeight="1">
      <c r="Q147" s="123"/>
      <c r="R147" s="123"/>
    </row>
    <row r="148" spans="17:18" ht="8.25" customHeight="1">
      <c r="Q148" s="123"/>
      <c r="R148" s="123"/>
    </row>
    <row r="149" spans="17:18" ht="8.25" customHeight="1">
      <c r="Q149" s="123"/>
      <c r="R149" s="123"/>
    </row>
    <row r="150" spans="17:18" ht="8.25" customHeight="1">
      <c r="Q150" s="123"/>
      <c r="R150" s="123"/>
    </row>
    <row r="151" spans="17:18" ht="8.25" customHeight="1">
      <c r="Q151" s="123"/>
      <c r="R151" s="123"/>
    </row>
    <row r="152" spans="17:18" ht="8.25" customHeight="1">
      <c r="Q152" s="123"/>
      <c r="R152" s="123"/>
    </row>
    <row r="153" spans="17:18" ht="8.25" customHeight="1">
      <c r="Q153" s="123"/>
      <c r="R153" s="123"/>
    </row>
    <row r="154" spans="17:18" ht="8.25" customHeight="1">
      <c r="Q154" s="123"/>
      <c r="R154" s="123"/>
    </row>
    <row r="155" spans="17:18" ht="8.25" customHeight="1">
      <c r="Q155" s="123"/>
      <c r="R155" s="123"/>
    </row>
    <row r="156" spans="17:18" ht="8.25" customHeight="1">
      <c r="Q156" s="123"/>
      <c r="R156" s="123"/>
    </row>
    <row r="157" spans="17:18" ht="8.25" customHeight="1">
      <c r="Q157" s="123"/>
      <c r="R157" s="123"/>
    </row>
    <row r="158" spans="17:18" ht="8.25" customHeight="1">
      <c r="Q158" s="123"/>
      <c r="R158" s="123"/>
    </row>
    <row r="159" spans="17:18" ht="8.25" customHeight="1">
      <c r="Q159" s="123"/>
      <c r="R159" s="123"/>
    </row>
    <row r="160" spans="17:18" ht="8.25" customHeight="1">
      <c r="Q160" s="123"/>
      <c r="R160" s="123"/>
    </row>
    <row r="161" spans="17:18" ht="8.25" customHeight="1">
      <c r="Q161" s="123"/>
      <c r="R161" s="123"/>
    </row>
    <row r="162" spans="17:18" ht="8.25" customHeight="1">
      <c r="Q162" s="123"/>
      <c r="R162" s="123"/>
    </row>
    <row r="163" spans="17:18" ht="8.25" customHeight="1">
      <c r="Q163" s="123"/>
      <c r="R163" s="123"/>
    </row>
    <row r="164" spans="17:18" ht="8.25" customHeight="1">
      <c r="Q164" s="123"/>
      <c r="R164" s="123"/>
    </row>
    <row r="165" spans="17:18" ht="8.25" customHeight="1">
      <c r="Q165" s="123"/>
      <c r="R165" s="123"/>
    </row>
    <row r="166" spans="17:18" ht="8.25" customHeight="1">
      <c r="Q166" s="123"/>
      <c r="R166" s="123"/>
    </row>
    <row r="167" spans="17:18" ht="8.25" customHeight="1">
      <c r="Q167" s="123"/>
      <c r="R167" s="123"/>
    </row>
    <row r="168" spans="17:18" ht="8.25" customHeight="1">
      <c r="Q168" s="123"/>
      <c r="R168" s="123"/>
    </row>
    <row r="169" spans="17:18" ht="8.25" customHeight="1">
      <c r="Q169" s="123"/>
      <c r="R169" s="123"/>
    </row>
    <row r="170" spans="17:18" ht="8.25" customHeight="1">
      <c r="Q170" s="123"/>
      <c r="R170" s="123"/>
    </row>
    <row r="171" spans="17:18" ht="8.25" customHeight="1">
      <c r="Q171" s="123"/>
      <c r="R171" s="123"/>
    </row>
    <row r="172" spans="17:18" ht="8.25" customHeight="1">
      <c r="Q172" s="123"/>
      <c r="R172" s="123"/>
    </row>
    <row r="173" spans="17:18" ht="8.25" customHeight="1">
      <c r="Q173" s="123"/>
      <c r="R173" s="123"/>
    </row>
    <row r="174" spans="17:18" ht="8.25" customHeight="1">
      <c r="Q174" s="123"/>
      <c r="R174" s="123"/>
    </row>
    <row r="175" spans="17:18" ht="8.25" customHeight="1">
      <c r="Q175" s="123"/>
      <c r="R175" s="123"/>
    </row>
    <row r="176" spans="17:18" ht="8.25" customHeight="1">
      <c r="Q176" s="123"/>
      <c r="R176" s="123"/>
    </row>
    <row r="177" spans="17:18" ht="8.25" customHeight="1">
      <c r="Q177" s="123"/>
      <c r="R177" s="123"/>
    </row>
    <row r="178" spans="17:18" ht="8.25" customHeight="1">
      <c r="Q178" s="123"/>
      <c r="R178" s="123"/>
    </row>
    <row r="179" spans="17:18" ht="8.25" customHeight="1">
      <c r="Q179" s="123"/>
      <c r="R179" s="123"/>
    </row>
    <row r="180" spans="17:18" ht="8.25" customHeight="1">
      <c r="Q180" s="123"/>
      <c r="R180" s="123"/>
    </row>
    <row r="181" spans="17:18" ht="8.25" customHeight="1">
      <c r="Q181" s="123"/>
      <c r="R181" s="123"/>
    </row>
    <row r="182" spans="17:18" ht="8.25" customHeight="1">
      <c r="Q182" s="123"/>
      <c r="R182" s="123"/>
    </row>
    <row r="183" spans="17:18" ht="8.25" customHeight="1">
      <c r="Q183" s="123"/>
      <c r="R183" s="123"/>
    </row>
    <row r="184" spans="17:18" ht="8.25" customHeight="1">
      <c r="Q184" s="123"/>
      <c r="R184" s="123"/>
    </row>
    <row r="185" spans="17:18" ht="8.25" customHeight="1">
      <c r="Q185" s="123"/>
      <c r="R185" s="123"/>
    </row>
    <row r="186" spans="17:18" ht="8.25" customHeight="1">
      <c r="Q186" s="123"/>
      <c r="R186" s="123"/>
    </row>
    <row r="187" spans="17:18" ht="8.25" customHeight="1">
      <c r="Q187" s="123"/>
      <c r="R187" s="123"/>
    </row>
    <row r="188" spans="17:18" ht="8.25" customHeight="1">
      <c r="Q188" s="123"/>
      <c r="R188" s="123"/>
    </row>
    <row r="189" spans="17:18" ht="8.25" customHeight="1">
      <c r="Q189" s="123"/>
      <c r="R189" s="123"/>
    </row>
    <row r="190" spans="17:18" ht="8.25" customHeight="1">
      <c r="Q190" s="123"/>
      <c r="R190" s="123"/>
    </row>
    <row r="191" spans="17:18" ht="8.25" customHeight="1">
      <c r="Q191" s="123"/>
      <c r="R191" s="123"/>
    </row>
    <row r="192" spans="17:18" ht="8.25" customHeight="1">
      <c r="Q192" s="123"/>
      <c r="R192" s="123"/>
    </row>
    <row r="193" spans="17:18" ht="8.25" customHeight="1">
      <c r="Q193" s="123"/>
      <c r="R193" s="123"/>
    </row>
    <row r="194" spans="17:18" ht="8.25" customHeight="1">
      <c r="Q194" s="123"/>
      <c r="R194" s="123"/>
    </row>
    <row r="195" spans="17:18" ht="8.25" customHeight="1">
      <c r="Q195" s="123"/>
      <c r="R195" s="123"/>
    </row>
    <row r="196" spans="17:18" ht="8.25" customHeight="1">
      <c r="Q196" s="123"/>
      <c r="R196" s="123"/>
    </row>
    <row r="197" spans="17:18" ht="8.25" customHeight="1">
      <c r="Q197" s="123"/>
      <c r="R197" s="123"/>
    </row>
    <row r="198" spans="17:18" ht="8.25" customHeight="1">
      <c r="Q198" s="123"/>
      <c r="R198" s="123"/>
    </row>
    <row r="199" spans="17:18" ht="8.25" customHeight="1">
      <c r="Q199" s="123"/>
      <c r="R199" s="123"/>
    </row>
    <row r="200" spans="17:18" ht="8.25" customHeight="1">
      <c r="Q200" s="123"/>
      <c r="R200" s="123"/>
    </row>
    <row r="201" spans="17:18" ht="8.25" customHeight="1">
      <c r="Q201" s="123"/>
      <c r="R201" s="123"/>
    </row>
    <row r="202" spans="17:18" ht="8.25" customHeight="1">
      <c r="Q202" s="123"/>
      <c r="R202" s="123"/>
    </row>
    <row r="203" spans="17:18" ht="8.25" customHeight="1">
      <c r="Q203" s="123"/>
      <c r="R203" s="123"/>
    </row>
    <row r="204" spans="17:18" ht="8.25" customHeight="1">
      <c r="Q204" s="123"/>
      <c r="R204" s="123"/>
    </row>
    <row r="205" spans="17:18" ht="8.25" customHeight="1">
      <c r="Q205" s="123"/>
      <c r="R205" s="123"/>
    </row>
    <row r="206" spans="17:18" ht="8.25" customHeight="1">
      <c r="Q206" s="123"/>
      <c r="R206" s="123"/>
    </row>
    <row r="207" spans="17:18" ht="8.25" customHeight="1">
      <c r="Q207" s="123"/>
      <c r="R207" s="123"/>
    </row>
    <row r="208" spans="17:18" ht="8.25" customHeight="1">
      <c r="Q208" s="123"/>
      <c r="R208" s="123"/>
    </row>
    <row r="209" spans="17:18" ht="8.25" customHeight="1">
      <c r="Q209" s="123"/>
      <c r="R209" s="123"/>
    </row>
    <row r="210" spans="17:18" ht="8.25" customHeight="1">
      <c r="Q210" s="123"/>
      <c r="R210" s="123"/>
    </row>
    <row r="211" spans="17:18" ht="8.25" customHeight="1">
      <c r="Q211" s="123"/>
      <c r="R211" s="123"/>
    </row>
    <row r="212" spans="17:18" ht="8.25" customHeight="1">
      <c r="Q212" s="123"/>
      <c r="R212" s="123"/>
    </row>
    <row r="213" spans="17:18" ht="8.25" customHeight="1">
      <c r="Q213" s="123"/>
      <c r="R213" s="123"/>
    </row>
    <row r="214" spans="17:18" ht="8.25" customHeight="1">
      <c r="Q214" s="123"/>
      <c r="R214" s="123"/>
    </row>
    <row r="215" spans="17:18" ht="8.25" customHeight="1">
      <c r="Q215" s="123"/>
      <c r="R215" s="123"/>
    </row>
    <row r="216" spans="17:18" ht="8.25" customHeight="1">
      <c r="Q216" s="123"/>
      <c r="R216" s="123"/>
    </row>
    <row r="217" spans="17:18" ht="8.25" customHeight="1">
      <c r="Q217" s="123"/>
      <c r="R217" s="123"/>
    </row>
    <row r="218" spans="17:18" ht="8.25" customHeight="1">
      <c r="Q218" s="123"/>
      <c r="R218" s="123"/>
    </row>
    <row r="219" spans="17:18" ht="8.25" customHeight="1">
      <c r="Q219" s="123"/>
      <c r="R219" s="123"/>
    </row>
    <row r="220" spans="17:18" ht="8.25" customHeight="1">
      <c r="Q220" s="123"/>
      <c r="R220" s="123"/>
    </row>
    <row r="221" spans="17:18" ht="8.25" customHeight="1">
      <c r="Q221" s="123"/>
      <c r="R221" s="123"/>
    </row>
    <row r="222" spans="17:18" ht="8.25" customHeight="1">
      <c r="Q222" s="123"/>
      <c r="R222" s="123"/>
    </row>
    <row r="223" spans="17:18" ht="8.25" customHeight="1">
      <c r="Q223" s="123"/>
      <c r="R223" s="123"/>
    </row>
    <row r="224" spans="17:18" ht="8.25" customHeight="1">
      <c r="Q224" s="123"/>
      <c r="R224" s="123"/>
    </row>
    <row r="225" spans="17:18" ht="8.25" customHeight="1">
      <c r="Q225" s="123"/>
      <c r="R225" s="123"/>
    </row>
    <row r="226" spans="17:18" ht="8.25" customHeight="1">
      <c r="Q226" s="123"/>
      <c r="R226" s="123"/>
    </row>
    <row r="227" spans="17:18" ht="8.25" customHeight="1">
      <c r="Q227" s="123"/>
      <c r="R227" s="123"/>
    </row>
    <row r="228" spans="17:18" ht="8.25" customHeight="1">
      <c r="Q228" s="123"/>
      <c r="R228" s="123"/>
    </row>
    <row r="229" spans="17:18" ht="8.25" customHeight="1">
      <c r="Q229" s="123"/>
      <c r="R229" s="123"/>
    </row>
    <row r="230" spans="17:18" ht="8.25" customHeight="1">
      <c r="Q230" s="123"/>
      <c r="R230" s="123"/>
    </row>
    <row r="231" spans="17:18" ht="8.25" customHeight="1">
      <c r="Q231" s="123"/>
      <c r="R231" s="123"/>
    </row>
    <row r="232" spans="17:18" ht="8.25" customHeight="1">
      <c r="Q232" s="123"/>
      <c r="R232" s="123"/>
    </row>
    <row r="233" spans="17:18" ht="8.25" customHeight="1">
      <c r="Q233" s="123"/>
      <c r="R233" s="123"/>
    </row>
    <row r="234" spans="17:18" ht="8.25" customHeight="1">
      <c r="Q234" s="123"/>
      <c r="R234" s="123"/>
    </row>
    <row r="235" spans="17:18" ht="8.25" customHeight="1">
      <c r="Q235" s="123"/>
      <c r="R235" s="123"/>
    </row>
    <row r="236" spans="17:18" ht="8.25" customHeight="1">
      <c r="Q236" s="123"/>
      <c r="R236" s="123"/>
    </row>
    <row r="237" spans="17:18" ht="8.25" customHeight="1">
      <c r="Q237" s="123"/>
      <c r="R237" s="123"/>
    </row>
    <row r="238" spans="17:18" ht="8.25" customHeight="1">
      <c r="Q238" s="123"/>
      <c r="R238" s="123"/>
    </row>
    <row r="239" spans="17:18" ht="8.25" customHeight="1">
      <c r="Q239" s="123"/>
      <c r="R239" s="123"/>
    </row>
    <row r="240" spans="17:18" ht="8.25" customHeight="1">
      <c r="Q240" s="123"/>
      <c r="R240" s="123"/>
    </row>
    <row r="241" spans="17:18" ht="8.25" customHeight="1">
      <c r="Q241" s="123"/>
      <c r="R241" s="123"/>
    </row>
    <row r="242" spans="17:18" ht="8.25" customHeight="1">
      <c r="Q242" s="123"/>
      <c r="R242" s="123"/>
    </row>
    <row r="243" spans="17:18" ht="8.25" customHeight="1">
      <c r="Q243" s="123"/>
      <c r="R243" s="123"/>
    </row>
    <row r="244" spans="17:18" ht="8.25" customHeight="1">
      <c r="Q244" s="123"/>
      <c r="R244" s="123"/>
    </row>
    <row r="245" spans="17:18" ht="8.25" customHeight="1">
      <c r="Q245" s="123"/>
      <c r="R245" s="123"/>
    </row>
    <row r="246" spans="17:18" ht="8.25" customHeight="1">
      <c r="Q246" s="123"/>
      <c r="R246" s="123"/>
    </row>
    <row r="247" spans="17:18" ht="8.25" customHeight="1">
      <c r="Q247" s="123"/>
      <c r="R247" s="123"/>
    </row>
    <row r="248" spans="17:18" ht="8.25" customHeight="1">
      <c r="Q248" s="123"/>
      <c r="R248" s="123"/>
    </row>
    <row r="249" spans="17:18" ht="8.25" customHeight="1">
      <c r="Q249" s="123"/>
      <c r="R249" s="123"/>
    </row>
    <row r="250" spans="17:18" ht="8.25" customHeight="1">
      <c r="Q250" s="123"/>
      <c r="R250" s="123"/>
    </row>
    <row r="251" spans="17:18" ht="8.25" customHeight="1">
      <c r="Q251" s="123"/>
      <c r="R251" s="123"/>
    </row>
    <row r="252" spans="17:18" ht="8.25" customHeight="1">
      <c r="Q252" s="123"/>
      <c r="R252" s="123"/>
    </row>
    <row r="253" spans="17:18" ht="8.25" customHeight="1">
      <c r="Q253" s="123"/>
      <c r="R253" s="123"/>
    </row>
    <row r="254" spans="17:18" ht="8.25" customHeight="1">
      <c r="Q254" s="123"/>
      <c r="R254" s="123"/>
    </row>
    <row r="255" spans="17:18" ht="8.25" customHeight="1">
      <c r="Q255" s="123"/>
      <c r="R255" s="123"/>
    </row>
    <row r="256" spans="17:18" ht="8.25" customHeight="1">
      <c r="Q256" s="123"/>
      <c r="R256" s="123"/>
    </row>
    <row r="257" spans="17:18" ht="8.25" customHeight="1">
      <c r="Q257" s="123"/>
      <c r="R257" s="123"/>
    </row>
    <row r="258" spans="17:18" ht="8.25" customHeight="1">
      <c r="Q258" s="123"/>
      <c r="R258" s="123"/>
    </row>
    <row r="259" spans="17:18" ht="8.25" customHeight="1">
      <c r="Q259" s="123"/>
      <c r="R259" s="123"/>
    </row>
    <row r="260" spans="17:18" ht="8.25" customHeight="1">
      <c r="Q260" s="123"/>
      <c r="R260" s="123"/>
    </row>
    <row r="261" spans="17:18" ht="8.25" customHeight="1">
      <c r="Q261" s="123"/>
      <c r="R261" s="123"/>
    </row>
    <row r="262" spans="17:18" ht="8.25" customHeight="1">
      <c r="Q262" s="123"/>
      <c r="R262" s="123"/>
    </row>
    <row r="263" spans="17:18" ht="8.25" customHeight="1">
      <c r="Q263" s="123"/>
      <c r="R263" s="123"/>
    </row>
    <row r="264" spans="17:18" ht="8.25" customHeight="1">
      <c r="Q264" s="123"/>
      <c r="R264" s="123"/>
    </row>
    <row r="265" spans="17:18" ht="8.25" customHeight="1">
      <c r="Q265" s="123"/>
      <c r="R265" s="123"/>
    </row>
    <row r="266" spans="17:18" ht="8.25" customHeight="1">
      <c r="Q266" s="123"/>
      <c r="R266" s="123"/>
    </row>
    <row r="267" spans="17:18" ht="8.25" customHeight="1">
      <c r="Q267" s="123"/>
      <c r="R267" s="123"/>
    </row>
    <row r="268" spans="17:18" ht="8.25" customHeight="1">
      <c r="Q268" s="123"/>
      <c r="R268" s="123"/>
    </row>
    <row r="269" spans="17:18" ht="8.25" customHeight="1">
      <c r="Q269" s="123"/>
      <c r="R269" s="123"/>
    </row>
    <row r="270" spans="17:18" ht="8.25" customHeight="1">
      <c r="Q270" s="123"/>
      <c r="R270" s="123"/>
    </row>
    <row r="271" spans="17:18" ht="8.25" customHeight="1">
      <c r="Q271" s="123"/>
      <c r="R271" s="123"/>
    </row>
    <row r="272" spans="17:18" ht="8.25" customHeight="1">
      <c r="Q272" s="123"/>
      <c r="R272" s="123"/>
    </row>
    <row r="273" spans="17:18" ht="8.25" customHeight="1">
      <c r="Q273" s="123"/>
      <c r="R273" s="123"/>
    </row>
    <row r="274" spans="17:18" ht="8.25" customHeight="1">
      <c r="Q274" s="123"/>
      <c r="R274" s="123"/>
    </row>
    <row r="275" spans="17:18" ht="8.25" customHeight="1">
      <c r="Q275" s="123"/>
      <c r="R275" s="123"/>
    </row>
    <row r="276" spans="17:18" ht="8.25" customHeight="1">
      <c r="Q276" s="123"/>
      <c r="R276" s="123"/>
    </row>
    <row r="277" spans="17:18" ht="8.25" customHeight="1">
      <c r="Q277" s="123"/>
      <c r="R277" s="123"/>
    </row>
    <row r="278" spans="17:18" ht="8.25" customHeight="1">
      <c r="Q278" s="123"/>
      <c r="R278" s="123"/>
    </row>
    <row r="279" spans="17:18" ht="8.25" customHeight="1">
      <c r="Q279" s="123"/>
      <c r="R279" s="123"/>
    </row>
    <row r="280" spans="17:18" ht="8.25" customHeight="1">
      <c r="Q280" s="123"/>
      <c r="R280" s="123"/>
    </row>
    <row r="281" spans="17:18" ht="8.25" customHeight="1">
      <c r="Q281" s="123"/>
      <c r="R281" s="123"/>
    </row>
    <row r="282" spans="17:18" ht="8.25" customHeight="1">
      <c r="Q282" s="123"/>
      <c r="R282" s="123"/>
    </row>
    <row r="283" spans="17:18" ht="8.25" customHeight="1">
      <c r="Q283" s="123"/>
      <c r="R283" s="123"/>
    </row>
    <row r="284" spans="17:18" ht="8.25" customHeight="1">
      <c r="Q284" s="123"/>
      <c r="R284" s="123"/>
    </row>
    <row r="285" spans="17:18" ht="8.25" customHeight="1">
      <c r="Q285" s="123"/>
      <c r="R285" s="123"/>
    </row>
    <row r="286" spans="17:18" ht="8.25" customHeight="1">
      <c r="Q286" s="123"/>
      <c r="R286" s="123"/>
    </row>
    <row r="287" spans="17:18" ht="8.25" customHeight="1">
      <c r="Q287" s="123"/>
      <c r="R287" s="123"/>
    </row>
    <row r="288" spans="17:18" ht="8.25" customHeight="1">
      <c r="Q288" s="123"/>
      <c r="R288" s="123"/>
    </row>
    <row r="289" spans="17:18" ht="8.25" customHeight="1">
      <c r="Q289" s="123"/>
      <c r="R289" s="123"/>
    </row>
    <row r="290" spans="17:18" ht="8.25" customHeight="1">
      <c r="Q290" s="123"/>
      <c r="R290" s="123"/>
    </row>
    <row r="291" spans="17:18" ht="8.25" customHeight="1">
      <c r="Q291" s="123"/>
      <c r="R291" s="123"/>
    </row>
    <row r="292" spans="17:18" ht="8.25" customHeight="1">
      <c r="Q292" s="123"/>
      <c r="R292" s="123"/>
    </row>
    <row r="293" spans="17:18" ht="8.25" customHeight="1">
      <c r="Q293" s="123"/>
      <c r="R293" s="123"/>
    </row>
    <row r="294" spans="17:18" ht="8.25" customHeight="1">
      <c r="Q294" s="123"/>
      <c r="R294" s="123"/>
    </row>
    <row r="295" spans="17:18" ht="8.25" customHeight="1">
      <c r="Q295" s="123"/>
      <c r="R295" s="123"/>
    </row>
    <row r="296" spans="17:18" ht="8.25" customHeight="1">
      <c r="Q296" s="123"/>
      <c r="R296" s="123"/>
    </row>
    <row r="297" spans="17:18" ht="8.25" customHeight="1">
      <c r="Q297" s="123"/>
      <c r="R297" s="123"/>
    </row>
    <row r="298" spans="17:18" ht="8.25" customHeight="1">
      <c r="Q298" s="123"/>
      <c r="R298" s="123"/>
    </row>
    <row r="299" spans="17:18" ht="8.25" customHeight="1">
      <c r="Q299" s="123"/>
      <c r="R299" s="123"/>
    </row>
    <row r="300" spans="17:18" ht="8.25" customHeight="1">
      <c r="Q300" s="123"/>
      <c r="R300" s="123"/>
    </row>
    <row r="301" spans="17:18" ht="8.25" customHeight="1">
      <c r="Q301" s="123"/>
      <c r="R301" s="123"/>
    </row>
    <row r="302" spans="17:18" ht="8.25" customHeight="1">
      <c r="Q302" s="123"/>
      <c r="R302" s="123"/>
    </row>
    <row r="303" spans="17:18" ht="8.25" customHeight="1">
      <c r="Q303" s="123"/>
      <c r="R303" s="123"/>
    </row>
    <row r="304" spans="17:18" ht="8.25" customHeight="1">
      <c r="Q304" s="123"/>
      <c r="R304" s="123"/>
    </row>
    <row r="305" spans="17:18" ht="8.25" customHeight="1">
      <c r="Q305" s="123"/>
      <c r="R305" s="123"/>
    </row>
    <row r="306" spans="17:18" ht="8.25" customHeight="1">
      <c r="Q306" s="123"/>
      <c r="R306" s="123"/>
    </row>
    <row r="307" spans="17:18" ht="8.25" customHeight="1">
      <c r="Q307" s="123"/>
      <c r="R307" s="123"/>
    </row>
    <row r="308" spans="17:18" ht="8.25" customHeight="1">
      <c r="Q308" s="123"/>
      <c r="R308" s="123"/>
    </row>
    <row r="309" spans="17:18" ht="8.25" customHeight="1">
      <c r="Q309" s="123"/>
      <c r="R309" s="123"/>
    </row>
    <row r="310" spans="17:18" ht="8.25" customHeight="1">
      <c r="Q310" s="123"/>
      <c r="R310" s="123"/>
    </row>
    <row r="311" spans="17:18" ht="8.25" customHeight="1">
      <c r="Q311" s="123"/>
      <c r="R311" s="123"/>
    </row>
    <row r="312" spans="17:18" ht="8.25" customHeight="1">
      <c r="Q312" s="123"/>
      <c r="R312" s="123"/>
    </row>
    <row r="313" spans="17:18" ht="8.25" customHeight="1">
      <c r="Q313" s="123"/>
      <c r="R313" s="123"/>
    </row>
    <row r="314" spans="17:18" ht="8.25" customHeight="1">
      <c r="Q314" s="123"/>
      <c r="R314" s="123"/>
    </row>
    <row r="315" spans="17:18" ht="8.25" customHeight="1">
      <c r="Q315" s="123"/>
      <c r="R315" s="123"/>
    </row>
    <row r="316" spans="17:18" ht="8.25" customHeight="1">
      <c r="Q316" s="123"/>
      <c r="R316" s="123"/>
    </row>
    <row r="317" spans="17:18" ht="8.25" customHeight="1">
      <c r="Q317" s="123"/>
      <c r="R317" s="123"/>
    </row>
    <row r="318" spans="17:18" ht="8.25" customHeight="1">
      <c r="Q318" s="123"/>
      <c r="R318" s="123"/>
    </row>
    <row r="319" spans="17:18" ht="8.25" customHeight="1">
      <c r="Q319" s="123"/>
      <c r="R319" s="123"/>
    </row>
    <row r="320" spans="17:18" ht="8.25" customHeight="1">
      <c r="Q320" s="123"/>
      <c r="R320" s="123"/>
    </row>
    <row r="321" spans="17:18" ht="8.25" customHeight="1">
      <c r="Q321" s="123"/>
      <c r="R321" s="123"/>
    </row>
    <row r="322" spans="17:18" ht="8.25" customHeight="1">
      <c r="Q322" s="123"/>
      <c r="R322" s="123"/>
    </row>
    <row r="323" spans="17:18" ht="8.25" customHeight="1">
      <c r="Q323" s="123"/>
      <c r="R323" s="123"/>
    </row>
    <row r="324" spans="17:18" ht="8.25" customHeight="1">
      <c r="Q324" s="123"/>
      <c r="R324" s="123"/>
    </row>
    <row r="325" spans="17:18" ht="8.25" customHeight="1">
      <c r="Q325" s="123"/>
      <c r="R325" s="123"/>
    </row>
    <row r="326" spans="17:18" ht="8.25" customHeight="1">
      <c r="Q326" s="123"/>
      <c r="R326" s="123"/>
    </row>
    <row r="327" spans="17:18" ht="8.25" customHeight="1">
      <c r="Q327" s="123"/>
      <c r="R327" s="123"/>
    </row>
    <row r="328" spans="17:18" ht="8.25" customHeight="1">
      <c r="Q328" s="123"/>
      <c r="R328" s="123"/>
    </row>
    <row r="329" spans="17:18" ht="8.25" customHeight="1">
      <c r="Q329" s="123"/>
      <c r="R329" s="123"/>
    </row>
    <row r="330" spans="17:18" ht="8.25" customHeight="1">
      <c r="Q330" s="123"/>
      <c r="R330" s="123"/>
    </row>
    <row r="331" spans="17:18" ht="8.25" customHeight="1">
      <c r="Q331" s="123"/>
      <c r="R331" s="123"/>
    </row>
    <row r="332" spans="17:18" ht="8.25" customHeight="1">
      <c r="Q332" s="123"/>
      <c r="R332" s="123"/>
    </row>
    <row r="333" spans="17:18" ht="8.25" customHeight="1">
      <c r="Q333" s="123"/>
      <c r="R333" s="123"/>
    </row>
    <row r="334" spans="17:18" ht="8.25" customHeight="1">
      <c r="Q334" s="123"/>
      <c r="R334" s="123"/>
    </row>
    <row r="335" spans="17:18" ht="8.25" customHeight="1">
      <c r="Q335" s="123"/>
      <c r="R335" s="123"/>
    </row>
    <row r="336" spans="17:18" ht="8.25" customHeight="1">
      <c r="Q336" s="123"/>
      <c r="R336" s="123"/>
    </row>
    <row r="337" spans="17:18" ht="8.25" customHeight="1">
      <c r="Q337" s="123"/>
      <c r="R337" s="123"/>
    </row>
    <row r="338" spans="17:18" ht="8.25" customHeight="1">
      <c r="Q338" s="123"/>
      <c r="R338" s="123"/>
    </row>
    <row r="339" spans="17:18" ht="8.25" customHeight="1">
      <c r="Q339" s="123"/>
      <c r="R339" s="123"/>
    </row>
    <row r="340" spans="17:18" ht="8.25" customHeight="1">
      <c r="Q340" s="123"/>
      <c r="R340" s="123"/>
    </row>
    <row r="341" spans="17:18" ht="8.25" customHeight="1">
      <c r="Q341" s="123"/>
      <c r="R341" s="123"/>
    </row>
    <row r="342" spans="17:18" ht="8.25" customHeight="1">
      <c r="Q342" s="123"/>
      <c r="R342" s="123"/>
    </row>
    <row r="343" spans="17:18" ht="8.25" customHeight="1">
      <c r="Q343" s="123"/>
      <c r="R343" s="123"/>
    </row>
    <row r="344" spans="17:18" ht="8.25" customHeight="1">
      <c r="Q344" s="123"/>
      <c r="R344" s="123"/>
    </row>
    <row r="345" spans="17:18" ht="8.25" customHeight="1">
      <c r="Q345" s="123"/>
      <c r="R345" s="123"/>
    </row>
    <row r="346" spans="17:18" ht="8.25" customHeight="1">
      <c r="Q346" s="123"/>
      <c r="R346" s="123"/>
    </row>
    <row r="347" spans="17:18" ht="8.25" customHeight="1">
      <c r="Q347" s="123"/>
      <c r="R347" s="123"/>
    </row>
    <row r="348" spans="17:18" ht="8.25" customHeight="1">
      <c r="Q348" s="123"/>
      <c r="R348" s="123"/>
    </row>
    <row r="349" spans="17:18" ht="8.25" customHeight="1">
      <c r="Q349" s="123"/>
      <c r="R349" s="123"/>
    </row>
    <row r="350" spans="17:18" ht="8.25" customHeight="1">
      <c r="Q350" s="123"/>
      <c r="R350" s="123"/>
    </row>
    <row r="351" spans="17:18" ht="8.25" customHeight="1">
      <c r="Q351" s="123"/>
      <c r="R351" s="123"/>
    </row>
    <row r="352" spans="17:18" ht="8.25" customHeight="1">
      <c r="Q352" s="123"/>
      <c r="R352" s="123"/>
    </row>
    <row r="353" spans="17:18" ht="8.25" customHeight="1">
      <c r="Q353" s="123"/>
      <c r="R353" s="123"/>
    </row>
    <row r="354" spans="17:18" ht="8.25" customHeight="1">
      <c r="Q354" s="123"/>
      <c r="R354" s="123"/>
    </row>
    <row r="355" spans="17:18" ht="8.25" customHeight="1">
      <c r="Q355" s="123"/>
      <c r="R355" s="123"/>
    </row>
    <row r="356" spans="17:18" ht="8.25" customHeight="1">
      <c r="Q356" s="123"/>
      <c r="R356" s="123"/>
    </row>
    <row r="357" spans="17:18" ht="8.25" customHeight="1">
      <c r="Q357" s="123"/>
      <c r="R357" s="123"/>
    </row>
    <row r="358" spans="17:18" ht="8.25" customHeight="1">
      <c r="Q358" s="123"/>
      <c r="R358" s="123"/>
    </row>
    <row r="359" spans="17:18" ht="8.25" customHeight="1">
      <c r="Q359" s="123"/>
      <c r="R359" s="123"/>
    </row>
    <row r="360" spans="17:18" ht="8.25" customHeight="1">
      <c r="Q360" s="123"/>
      <c r="R360" s="123"/>
    </row>
    <row r="361" spans="17:18" ht="8.25" customHeight="1">
      <c r="Q361" s="123"/>
      <c r="R361" s="123"/>
    </row>
    <row r="362" spans="17:18" ht="8.25" customHeight="1">
      <c r="Q362" s="123"/>
      <c r="R362" s="123"/>
    </row>
    <row r="363" spans="17:18" ht="8.25" customHeight="1">
      <c r="Q363" s="123"/>
      <c r="R363" s="123"/>
    </row>
    <row r="364" spans="17:18" ht="8.25" customHeight="1">
      <c r="Q364" s="123"/>
      <c r="R364" s="123"/>
    </row>
    <row r="365" spans="17:18" ht="8.25" customHeight="1">
      <c r="Q365" s="123"/>
      <c r="R365" s="123"/>
    </row>
    <row r="366" spans="17:18" ht="8.25" customHeight="1">
      <c r="Q366" s="123"/>
      <c r="R366" s="123"/>
    </row>
    <row r="367" spans="17:18" ht="8.25" customHeight="1">
      <c r="Q367" s="123"/>
      <c r="R367" s="123"/>
    </row>
    <row r="368" spans="17:18" ht="8.25" customHeight="1">
      <c r="Q368" s="123"/>
      <c r="R368" s="123"/>
    </row>
    <row r="369" spans="17:18" ht="8.25" customHeight="1">
      <c r="Q369" s="123"/>
      <c r="R369" s="123"/>
    </row>
    <row r="370" spans="17:18" ht="8.25" customHeight="1">
      <c r="Q370" s="123"/>
      <c r="R370" s="123"/>
    </row>
    <row r="371" spans="17:18" ht="8.25" customHeight="1">
      <c r="Q371" s="123"/>
      <c r="R371" s="123"/>
    </row>
    <row r="372" spans="17:18" ht="8.25" customHeight="1">
      <c r="Q372" s="123"/>
      <c r="R372" s="123"/>
    </row>
  </sheetData>
  <mergeCells count="4">
    <mergeCell ref="A3:E3"/>
    <mergeCell ref="M22:Q22"/>
    <mergeCell ref="A52:E52"/>
    <mergeCell ref="A75:E7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D417"/>
  <sheetViews>
    <sheetView zoomScale="150" zoomScaleNormal="150" workbookViewId="0">
      <selection activeCell="J30" sqref="J30"/>
    </sheetView>
  </sheetViews>
  <sheetFormatPr defaultColWidth="8.81640625" defaultRowHeight="10.5"/>
  <cols>
    <col min="1" max="1" width="3" style="120" customWidth="1"/>
    <col min="2" max="2" width="4.81640625" style="121" customWidth="1"/>
    <col min="3" max="3" width="3.36328125" style="121" customWidth="1"/>
    <col min="4" max="4" width="3.90625" style="122" customWidth="1"/>
    <col min="5" max="5" width="32.26953125" style="123" customWidth="1"/>
    <col min="6" max="6" width="4.08984375" style="123" customWidth="1"/>
    <col min="7" max="7" width="5.453125" style="165" customWidth="1"/>
    <col min="8" max="8" width="9.54296875" style="123" customWidth="1"/>
    <col min="9" max="9" width="2.81640625" style="123" customWidth="1"/>
    <col min="10" max="10" width="14.6328125" style="120" customWidth="1"/>
    <col min="11" max="11" width="3.90625" style="120" customWidth="1"/>
    <col min="12" max="12" width="5.1796875" style="120" customWidth="1"/>
    <col min="13" max="14" width="7.453125" style="123" customWidth="1"/>
    <col min="15" max="15" width="7.1796875" style="123" customWidth="1"/>
    <col min="16" max="16" width="9.54296875" style="123" customWidth="1"/>
    <col min="17" max="19" width="3.453125" style="123" customWidth="1"/>
    <col min="20" max="21" width="3.453125" style="18" customWidth="1"/>
    <col min="22" max="22" width="3.453125" style="123" customWidth="1"/>
    <col min="23" max="23" width="4.36328125" style="123" customWidth="1"/>
    <col min="24" max="40" width="3.453125" style="123" customWidth="1"/>
    <col min="41" max="41" width="8.81640625" style="123"/>
    <col min="42" max="55" width="8.81640625" style="16"/>
    <col min="56" max="16384" width="8.81640625" style="123"/>
  </cols>
  <sheetData>
    <row r="1" spans="1:56" s="18" customFormat="1" ht="8.25" customHeight="1">
      <c r="A1" s="19" t="s">
        <v>814</v>
      </c>
      <c r="B1" s="10"/>
      <c r="C1" s="10"/>
      <c r="D1" s="10"/>
      <c r="E1" s="239"/>
      <c r="F1" s="239"/>
      <c r="G1" s="671"/>
      <c r="H1" s="239"/>
      <c r="I1" s="239"/>
      <c r="J1" s="11" t="s">
        <v>1474</v>
      </c>
      <c r="K1" s="240">
        <v>4</v>
      </c>
      <c r="L1" s="241" t="s">
        <v>1464</v>
      </c>
      <c r="M1" s="550">
        <f>K1+K2+K3+K4</f>
        <v>382.45000000000005</v>
      </c>
      <c r="N1" s="543">
        <v>382.46</v>
      </c>
      <c r="O1" s="544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3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7"/>
    </row>
    <row r="2" spans="1:56" s="18" customFormat="1" ht="8.25" customHeight="1">
      <c r="A2" s="19" t="s">
        <v>844</v>
      </c>
      <c r="B2" s="20"/>
      <c r="C2" s="20"/>
      <c r="D2" s="20"/>
      <c r="E2" s="21"/>
      <c r="F2" s="21"/>
      <c r="G2" s="672"/>
      <c r="H2" s="21"/>
      <c r="I2" s="21"/>
      <c r="J2" s="11" t="s">
        <v>1461</v>
      </c>
      <c r="K2" s="240">
        <v>32.54</v>
      </c>
      <c r="L2" s="10" t="s">
        <v>688</v>
      </c>
      <c r="M2" s="551">
        <v>10695</v>
      </c>
      <c r="N2" s="544"/>
      <c r="O2" s="544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244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7"/>
    </row>
    <row r="3" spans="1:56" s="29" customFormat="1" ht="8.25" customHeight="1">
      <c r="A3" s="245" t="s">
        <v>845</v>
      </c>
      <c r="B3" s="246"/>
      <c r="C3" s="246"/>
      <c r="D3" s="246"/>
      <c r="E3" s="247"/>
      <c r="F3" s="247"/>
      <c r="G3" s="215"/>
      <c r="H3" s="247"/>
      <c r="I3" s="247"/>
      <c r="J3" s="248" t="s">
        <v>1462</v>
      </c>
      <c r="K3" s="249">
        <v>262.23</v>
      </c>
      <c r="L3" s="10" t="s">
        <v>975</v>
      </c>
      <c r="M3" s="552">
        <v>88414</v>
      </c>
      <c r="N3" s="545">
        <f>M3*M1</f>
        <v>33813934.300000004</v>
      </c>
      <c r="O3" s="544"/>
      <c r="P3" s="549" t="s">
        <v>6149</v>
      </c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1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1"/>
    </row>
    <row r="4" spans="1:56" s="29" customFormat="1" ht="8.25" customHeight="1">
      <c r="A4" s="213"/>
      <c r="B4" s="214"/>
      <c r="C4" s="214"/>
      <c r="D4" s="214"/>
      <c r="E4" s="215"/>
      <c r="F4" s="215"/>
      <c r="G4" s="215"/>
      <c r="H4" s="247"/>
      <c r="I4" s="215"/>
      <c r="J4" s="248" t="s">
        <v>1463</v>
      </c>
      <c r="K4" s="249">
        <v>83.68</v>
      </c>
      <c r="L4" s="252"/>
      <c r="M4" s="548"/>
      <c r="N4" s="546"/>
      <c r="O4" s="547">
        <v>17712439.030000001</v>
      </c>
      <c r="P4" s="542">
        <f>O4*100/N3</f>
        <v>52.382070873071989</v>
      </c>
      <c r="Q4" s="804"/>
      <c r="R4" s="804"/>
      <c r="S4" s="804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4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1"/>
    </row>
    <row r="5" spans="1:56" s="258" customFormat="1" ht="8.25" customHeight="1">
      <c r="A5" s="255" t="s">
        <v>846</v>
      </c>
      <c r="B5" s="256" t="s">
        <v>847</v>
      </c>
      <c r="C5" s="256" t="s">
        <v>847</v>
      </c>
      <c r="D5" s="256" t="s">
        <v>13619</v>
      </c>
      <c r="E5" s="255" t="s">
        <v>849</v>
      </c>
      <c r="F5" s="465"/>
      <c r="G5" s="673" t="s">
        <v>1485</v>
      </c>
      <c r="H5" s="480" t="s">
        <v>1486</v>
      </c>
      <c r="I5" s="418"/>
      <c r="J5" s="255" t="s">
        <v>850</v>
      </c>
      <c r="K5" s="255"/>
      <c r="L5" s="255" t="s">
        <v>852</v>
      </c>
      <c r="M5" s="257" t="s">
        <v>853</v>
      </c>
      <c r="N5" s="257" t="s">
        <v>854</v>
      </c>
      <c r="O5" s="257" t="s">
        <v>855</v>
      </c>
      <c r="P5" s="258" t="s">
        <v>856</v>
      </c>
      <c r="Q5" s="259">
        <v>24746</v>
      </c>
      <c r="R5" s="259">
        <v>24777</v>
      </c>
      <c r="S5" s="259">
        <v>24807</v>
      </c>
      <c r="T5" s="259">
        <v>24838</v>
      </c>
      <c r="U5" s="259">
        <v>24869</v>
      </c>
      <c r="V5" s="259">
        <v>24898</v>
      </c>
      <c r="W5" s="259">
        <v>24929</v>
      </c>
      <c r="X5" s="259">
        <v>24959</v>
      </c>
      <c r="Y5" s="259">
        <v>24990</v>
      </c>
      <c r="Z5" s="259">
        <v>25020</v>
      </c>
      <c r="AA5" s="259">
        <v>25051</v>
      </c>
      <c r="AB5" s="259">
        <v>25082</v>
      </c>
      <c r="AC5" s="259">
        <v>25112</v>
      </c>
      <c r="AD5" s="259">
        <v>25143</v>
      </c>
      <c r="AE5" s="259">
        <v>25173</v>
      </c>
      <c r="AF5" s="259">
        <v>25204</v>
      </c>
      <c r="AG5" s="259">
        <v>25235</v>
      </c>
      <c r="AH5" s="259">
        <v>25263</v>
      </c>
      <c r="AI5" s="259">
        <v>25294</v>
      </c>
      <c r="AJ5" s="259">
        <v>25324</v>
      </c>
      <c r="AK5" s="259">
        <v>25355</v>
      </c>
      <c r="AL5" s="259">
        <v>25385</v>
      </c>
      <c r="AM5" s="259">
        <v>25416</v>
      </c>
      <c r="AN5" s="259">
        <v>25447</v>
      </c>
      <c r="AO5" s="258" t="s">
        <v>843</v>
      </c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1"/>
    </row>
    <row r="6" spans="1:56" s="258" customFormat="1" ht="8.25" customHeight="1">
      <c r="A6" s="255"/>
      <c r="B6" s="256" t="s">
        <v>857</v>
      </c>
      <c r="C6" s="256" t="s">
        <v>858</v>
      </c>
      <c r="D6" s="256" t="s">
        <v>13620</v>
      </c>
      <c r="E6" s="255"/>
      <c r="F6" s="465"/>
      <c r="G6" s="673"/>
      <c r="H6" s="480"/>
      <c r="I6" s="418"/>
      <c r="J6" s="255"/>
      <c r="K6" s="255"/>
      <c r="L6" s="255"/>
      <c r="M6" s="257"/>
      <c r="N6" s="257">
        <v>506.07</v>
      </c>
      <c r="O6" s="257">
        <v>557.88</v>
      </c>
      <c r="Q6" s="262"/>
      <c r="R6" s="262"/>
      <c r="S6" s="262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1"/>
    </row>
    <row r="7" spans="1:56" s="24" customFormat="1" ht="8.25" customHeight="1">
      <c r="A7" s="39">
        <v>1</v>
      </c>
      <c r="B7" s="14" t="s">
        <v>860</v>
      </c>
      <c r="C7" s="14"/>
      <c r="D7" s="40" t="s">
        <v>861</v>
      </c>
      <c r="E7" s="24" t="s">
        <v>6064</v>
      </c>
      <c r="F7" s="453">
        <v>18</v>
      </c>
      <c r="G7" s="132"/>
      <c r="H7" s="24" t="s">
        <v>6027</v>
      </c>
      <c r="I7" s="419"/>
      <c r="K7" s="795">
        <v>4</v>
      </c>
      <c r="Q7" s="42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4"/>
    </row>
    <row r="8" spans="1:56" s="24" customFormat="1" ht="8.25" customHeight="1">
      <c r="A8" s="39">
        <v>2</v>
      </c>
      <c r="B8" s="14" t="s">
        <v>860</v>
      </c>
      <c r="C8" s="14"/>
      <c r="D8" s="40" t="s">
        <v>861</v>
      </c>
      <c r="E8" s="24" t="s">
        <v>6064</v>
      </c>
      <c r="F8" s="453"/>
      <c r="G8" s="132"/>
      <c r="I8" s="419"/>
      <c r="K8" s="796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4"/>
    </row>
    <row r="9" spans="1:56" s="24" customFormat="1" ht="8.25" customHeight="1">
      <c r="A9" s="39">
        <v>3</v>
      </c>
      <c r="B9" s="14" t="s">
        <v>860</v>
      </c>
      <c r="C9" s="14"/>
      <c r="D9" s="40" t="s">
        <v>861</v>
      </c>
      <c r="E9" s="24" t="s">
        <v>6064</v>
      </c>
      <c r="F9" s="453"/>
      <c r="G9" s="132"/>
      <c r="I9" s="419"/>
      <c r="K9" s="796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4"/>
    </row>
    <row r="10" spans="1:56" s="24" customFormat="1" ht="8.25" customHeight="1">
      <c r="A10" s="39">
        <v>4</v>
      </c>
      <c r="B10" s="14" t="s">
        <v>860</v>
      </c>
      <c r="C10" s="14"/>
      <c r="D10" s="40" t="s">
        <v>861</v>
      </c>
      <c r="E10" s="24" t="s">
        <v>6064</v>
      </c>
      <c r="F10" s="453"/>
      <c r="G10" s="132"/>
      <c r="I10" s="419"/>
      <c r="K10" s="796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4"/>
    </row>
    <row r="11" spans="1:56" s="24" customFormat="1" ht="8.25" customHeight="1">
      <c r="A11" s="39">
        <v>5</v>
      </c>
      <c r="B11" s="14" t="s">
        <v>860</v>
      </c>
      <c r="C11" s="14"/>
      <c r="D11" s="40" t="s">
        <v>861</v>
      </c>
      <c r="E11" s="24" t="s">
        <v>6064</v>
      </c>
      <c r="F11" s="453"/>
      <c r="G11" s="132"/>
      <c r="I11" s="419"/>
      <c r="K11" s="797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4"/>
    </row>
    <row r="12" spans="1:56" s="47" customFormat="1" ht="8.25" customHeight="1">
      <c r="A12" s="45">
        <v>6</v>
      </c>
      <c r="B12" s="46" t="s">
        <v>862</v>
      </c>
      <c r="C12" s="46" t="s">
        <v>863</v>
      </c>
      <c r="D12" s="46" t="s">
        <v>861</v>
      </c>
      <c r="E12" s="47" t="s">
        <v>1465</v>
      </c>
      <c r="F12" s="468" t="s">
        <v>6029</v>
      </c>
      <c r="G12" s="674" t="s">
        <v>6028</v>
      </c>
      <c r="H12" s="47" t="s">
        <v>6062</v>
      </c>
      <c r="I12" s="420"/>
      <c r="J12" s="45">
        <v>20</v>
      </c>
      <c r="K12" s="798">
        <v>32.54</v>
      </c>
      <c r="L12" s="45"/>
      <c r="Q12" s="49"/>
      <c r="R12" s="50"/>
      <c r="S12" s="50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52"/>
    </row>
    <row r="13" spans="1:56" s="47" customFormat="1" ht="8.25" customHeight="1">
      <c r="A13" s="45">
        <v>7</v>
      </c>
      <c r="B13" s="46" t="s">
        <v>870</v>
      </c>
      <c r="C13" s="46" t="s">
        <v>863</v>
      </c>
      <c r="D13" s="46" t="s">
        <v>861</v>
      </c>
      <c r="E13" s="47" t="s">
        <v>1448</v>
      </c>
      <c r="F13" s="468" t="s">
        <v>6029</v>
      </c>
      <c r="G13" s="674" t="s">
        <v>6028</v>
      </c>
      <c r="H13" s="47" t="s">
        <v>6063</v>
      </c>
      <c r="I13" s="420"/>
      <c r="J13" s="45">
        <v>20</v>
      </c>
      <c r="K13" s="799"/>
      <c r="L13" s="45"/>
      <c r="Q13" s="49"/>
      <c r="R13" s="50"/>
      <c r="S13" s="50"/>
      <c r="AP13" s="263"/>
      <c r="AQ13" s="263"/>
      <c r="AR13" s="263"/>
      <c r="AS13" s="263"/>
      <c r="AT13" s="263"/>
      <c r="AU13" s="263"/>
      <c r="AV13" s="263"/>
      <c r="AW13" s="263"/>
      <c r="AX13" s="263"/>
      <c r="AY13" s="263"/>
      <c r="AZ13" s="263"/>
      <c r="BA13" s="263"/>
      <c r="BB13" s="263"/>
      <c r="BC13" s="263"/>
      <c r="BD13" s="52"/>
    </row>
    <row r="14" spans="1:56" s="47" customFormat="1" ht="8.25" customHeight="1">
      <c r="A14" s="45">
        <v>8</v>
      </c>
      <c r="B14" s="46" t="s">
        <v>862</v>
      </c>
      <c r="C14" s="46"/>
      <c r="D14" s="46"/>
      <c r="E14" s="47" t="s">
        <v>1449</v>
      </c>
      <c r="F14" s="468" t="s">
        <v>6029</v>
      </c>
      <c r="G14" s="674" t="s">
        <v>6028</v>
      </c>
      <c r="H14" s="47" t="s">
        <v>6027</v>
      </c>
      <c r="I14" s="420"/>
      <c r="J14" s="45">
        <v>20</v>
      </c>
      <c r="K14" s="799"/>
      <c r="L14" s="45"/>
      <c r="Q14" s="49"/>
      <c r="R14" s="50"/>
      <c r="S14" s="50"/>
      <c r="AP14" s="263"/>
      <c r="AQ14" s="263"/>
      <c r="AR14" s="263"/>
      <c r="AS14" s="263"/>
      <c r="AT14" s="263"/>
      <c r="AU14" s="263"/>
      <c r="AV14" s="263"/>
      <c r="AW14" s="263"/>
      <c r="AX14" s="263"/>
      <c r="AY14" s="263"/>
      <c r="AZ14" s="263"/>
      <c r="BA14" s="263"/>
      <c r="BB14" s="263"/>
      <c r="BC14" s="263"/>
      <c r="BD14" s="52"/>
    </row>
    <row r="15" spans="1:56" s="47" customFormat="1" ht="8.25" customHeight="1">
      <c r="A15" s="45">
        <v>9</v>
      </c>
      <c r="B15" s="46"/>
      <c r="C15" s="46"/>
      <c r="D15" s="46"/>
      <c r="E15" s="47" t="s">
        <v>1450</v>
      </c>
      <c r="F15" s="468" t="s">
        <v>6029</v>
      </c>
      <c r="G15" s="674" t="s">
        <v>6028</v>
      </c>
      <c r="H15" s="47" t="s">
        <v>6027</v>
      </c>
      <c r="I15" s="420"/>
      <c r="J15" s="45">
        <v>20</v>
      </c>
      <c r="K15" s="799"/>
      <c r="L15" s="45"/>
      <c r="Q15" s="49"/>
      <c r="R15" s="50"/>
      <c r="S15" s="50"/>
      <c r="AP15" s="263"/>
      <c r="AQ15" s="263"/>
      <c r="AR15" s="263"/>
      <c r="AS15" s="263"/>
      <c r="AT15" s="263"/>
      <c r="AU15" s="263"/>
      <c r="AV15" s="263"/>
      <c r="AW15" s="263"/>
      <c r="AX15" s="263"/>
      <c r="AY15" s="263"/>
      <c r="AZ15" s="263"/>
      <c r="BA15" s="263"/>
      <c r="BB15" s="263"/>
      <c r="BC15" s="263"/>
      <c r="BD15" s="52"/>
    </row>
    <row r="16" spans="1:56" s="47" customFormat="1" ht="8.25" customHeight="1">
      <c r="A16" s="45">
        <v>10</v>
      </c>
      <c r="B16" s="46" t="s">
        <v>862</v>
      </c>
      <c r="C16" s="46" t="s">
        <v>863</v>
      </c>
      <c r="D16" s="46" t="s">
        <v>861</v>
      </c>
      <c r="E16" s="47" t="s">
        <v>866</v>
      </c>
      <c r="F16" s="468" t="s">
        <v>6029</v>
      </c>
      <c r="G16" s="674" t="s">
        <v>6028</v>
      </c>
      <c r="H16" s="47" t="s">
        <v>6027</v>
      </c>
      <c r="I16" s="420"/>
      <c r="J16" s="45">
        <v>20</v>
      </c>
      <c r="K16" s="799"/>
      <c r="L16" s="45"/>
      <c r="R16" s="50"/>
      <c r="S16" s="50"/>
      <c r="AP16" s="263"/>
      <c r="AQ16" s="263"/>
      <c r="AR16" s="263"/>
      <c r="AS16" s="263"/>
      <c r="AT16" s="263"/>
      <c r="AU16" s="263"/>
      <c r="AV16" s="263"/>
      <c r="AW16" s="263"/>
      <c r="AX16" s="263"/>
      <c r="AY16" s="263"/>
      <c r="AZ16" s="263"/>
      <c r="BA16" s="263"/>
      <c r="BB16" s="263"/>
      <c r="BC16" s="263"/>
      <c r="BD16" s="52"/>
    </row>
    <row r="17" spans="1:56" s="47" customFormat="1" ht="8.25" customHeight="1">
      <c r="A17" s="45">
        <v>11</v>
      </c>
      <c r="B17" s="46" t="s">
        <v>862</v>
      </c>
      <c r="C17" s="46" t="s">
        <v>863</v>
      </c>
      <c r="D17" s="46" t="s">
        <v>861</v>
      </c>
      <c r="E17" s="47" t="s">
        <v>868</v>
      </c>
      <c r="F17" s="468" t="s">
        <v>6029</v>
      </c>
      <c r="G17" s="674" t="s">
        <v>6028</v>
      </c>
      <c r="H17" s="47" t="s">
        <v>6027</v>
      </c>
      <c r="I17" s="420"/>
      <c r="J17" s="45">
        <v>20</v>
      </c>
      <c r="K17" s="799"/>
      <c r="L17" s="45"/>
      <c r="AP17" s="263"/>
      <c r="AQ17" s="263"/>
      <c r="AR17" s="263"/>
      <c r="AS17" s="263"/>
      <c r="AT17" s="263"/>
      <c r="AU17" s="263"/>
      <c r="AV17" s="263"/>
      <c r="AW17" s="263"/>
      <c r="AX17" s="263"/>
      <c r="AY17" s="263"/>
      <c r="AZ17" s="263"/>
      <c r="BA17" s="263"/>
      <c r="BB17" s="263"/>
      <c r="BC17" s="263"/>
      <c r="BD17" s="52"/>
    </row>
    <row r="18" spans="1:56" s="47" customFormat="1" ht="8.25" customHeight="1">
      <c r="A18" s="45">
        <v>12</v>
      </c>
      <c r="B18" s="46" t="s">
        <v>862</v>
      </c>
      <c r="C18" s="46" t="s">
        <v>863</v>
      </c>
      <c r="D18" s="46" t="s">
        <v>861</v>
      </c>
      <c r="E18" s="47" t="s">
        <v>869</v>
      </c>
      <c r="F18" s="468" t="s">
        <v>6029</v>
      </c>
      <c r="G18" s="674" t="s">
        <v>6028</v>
      </c>
      <c r="H18" s="47" t="s">
        <v>6027</v>
      </c>
      <c r="I18" s="420"/>
      <c r="J18" s="45">
        <v>20</v>
      </c>
      <c r="K18" s="799"/>
      <c r="L18" s="45"/>
      <c r="AP18" s="263"/>
      <c r="AQ18" s="263"/>
      <c r="AR18" s="263"/>
      <c r="AS18" s="263"/>
      <c r="AT18" s="263"/>
      <c r="AU18" s="263"/>
      <c r="AV18" s="263"/>
      <c r="AW18" s="263"/>
      <c r="AX18" s="263"/>
      <c r="AY18" s="263"/>
      <c r="AZ18" s="263"/>
      <c r="BA18" s="263"/>
      <c r="BB18" s="263"/>
      <c r="BC18" s="263"/>
      <c r="BD18" s="52"/>
    </row>
    <row r="19" spans="1:56" s="471" customFormat="1" ht="8.25" customHeight="1">
      <c r="A19" s="469">
        <v>13</v>
      </c>
      <c r="B19" s="470" t="s">
        <v>930</v>
      </c>
      <c r="C19" s="470" t="s">
        <v>863</v>
      </c>
      <c r="D19" s="470" t="s">
        <v>881</v>
      </c>
      <c r="E19" s="471" t="s">
        <v>941</v>
      </c>
      <c r="F19" s="472" t="s">
        <v>6030</v>
      </c>
      <c r="G19" s="675"/>
      <c r="I19" s="473"/>
      <c r="J19" s="469">
        <v>3000</v>
      </c>
      <c r="K19" s="799"/>
      <c r="L19" s="469"/>
      <c r="AP19" s="474"/>
      <c r="AQ19" s="474"/>
      <c r="AR19" s="474"/>
      <c r="AS19" s="474"/>
      <c r="AT19" s="474"/>
      <c r="AU19" s="474"/>
      <c r="AV19" s="474"/>
      <c r="AW19" s="474"/>
      <c r="AX19" s="474"/>
      <c r="AY19" s="474"/>
      <c r="AZ19" s="474"/>
      <c r="BA19" s="474"/>
      <c r="BB19" s="474"/>
      <c r="BC19" s="474"/>
      <c r="BD19" s="475"/>
    </row>
    <row r="20" spans="1:56" s="471" customFormat="1" ht="8.25" customHeight="1">
      <c r="A20" s="469">
        <v>14</v>
      </c>
      <c r="B20" s="470" t="s">
        <v>870</v>
      </c>
      <c r="C20" s="470" t="s">
        <v>863</v>
      </c>
      <c r="D20" s="470" t="s">
        <v>861</v>
      </c>
      <c r="E20" s="471" t="s">
        <v>6097</v>
      </c>
      <c r="F20" s="472" t="s">
        <v>6031</v>
      </c>
      <c r="G20" s="675"/>
      <c r="I20" s="473"/>
      <c r="J20" s="469">
        <v>10</v>
      </c>
      <c r="K20" s="799"/>
      <c r="L20" s="469"/>
      <c r="AP20" s="474"/>
      <c r="AQ20" s="474"/>
      <c r="AR20" s="474"/>
      <c r="AS20" s="474"/>
      <c r="AT20" s="474"/>
      <c r="AU20" s="474"/>
      <c r="AV20" s="474"/>
      <c r="AW20" s="474"/>
      <c r="AX20" s="474"/>
      <c r="AY20" s="474"/>
      <c r="AZ20" s="474"/>
      <c r="BA20" s="474"/>
      <c r="BB20" s="474"/>
      <c r="BC20" s="474"/>
      <c r="BD20" s="475"/>
    </row>
    <row r="21" spans="1:56" s="471" customFormat="1" ht="8.25" customHeight="1">
      <c r="A21" s="469">
        <v>15</v>
      </c>
      <c r="E21" s="471" t="s">
        <v>1451</v>
      </c>
      <c r="F21" s="472" t="s">
        <v>6032</v>
      </c>
      <c r="G21" s="675"/>
      <c r="I21" s="473"/>
      <c r="K21" s="799"/>
      <c r="L21" s="469"/>
      <c r="AP21" s="474"/>
      <c r="AQ21" s="474"/>
      <c r="AR21" s="474"/>
      <c r="AS21" s="474"/>
      <c r="AT21" s="474"/>
      <c r="AU21" s="474"/>
      <c r="AV21" s="474"/>
      <c r="AW21" s="474"/>
      <c r="AX21" s="474"/>
      <c r="AY21" s="474"/>
      <c r="AZ21" s="474"/>
      <c r="BA21" s="474"/>
      <c r="BB21" s="474"/>
      <c r="BC21" s="474"/>
      <c r="BD21" s="475"/>
    </row>
    <row r="22" spans="1:56" s="471" customFormat="1" ht="8.25" customHeight="1">
      <c r="A22" s="469">
        <v>16</v>
      </c>
      <c r="E22" s="471" t="s">
        <v>1452</v>
      </c>
      <c r="F22" s="472" t="s">
        <v>6032</v>
      </c>
      <c r="G22" s="675"/>
      <c r="I22" s="473"/>
      <c r="K22" s="799"/>
      <c r="L22" s="469"/>
      <c r="AP22" s="474"/>
      <c r="AQ22" s="474"/>
      <c r="AR22" s="474"/>
      <c r="AS22" s="474"/>
      <c r="AT22" s="474"/>
      <c r="AU22" s="474"/>
      <c r="AV22" s="474"/>
      <c r="AW22" s="474"/>
      <c r="AX22" s="474"/>
      <c r="AY22" s="474"/>
      <c r="AZ22" s="474"/>
      <c r="BA22" s="474"/>
      <c r="BB22" s="474"/>
      <c r="BC22" s="474"/>
      <c r="BD22" s="475"/>
    </row>
    <row r="23" spans="1:56" s="471" customFormat="1" ht="8.25" customHeight="1">
      <c r="A23" s="469">
        <v>17</v>
      </c>
      <c r="E23" s="471" t="s">
        <v>1453</v>
      </c>
      <c r="F23" s="472" t="s">
        <v>6032</v>
      </c>
      <c r="G23" s="675"/>
      <c r="I23" s="473"/>
      <c r="K23" s="799"/>
      <c r="L23" s="469"/>
      <c r="AP23" s="474"/>
      <c r="AQ23" s="474"/>
      <c r="AR23" s="474"/>
      <c r="AS23" s="474"/>
      <c r="AT23" s="474"/>
      <c r="AU23" s="474"/>
      <c r="AV23" s="474"/>
      <c r="AW23" s="474"/>
      <c r="AX23" s="474"/>
      <c r="AY23" s="474"/>
      <c r="AZ23" s="474"/>
      <c r="BA23" s="474"/>
      <c r="BB23" s="474"/>
      <c r="BC23" s="474"/>
      <c r="BD23" s="475"/>
    </row>
    <row r="24" spans="1:56" s="471" customFormat="1" ht="8.25" customHeight="1">
      <c r="A24" s="469">
        <v>18</v>
      </c>
      <c r="E24" s="471" t="s">
        <v>1454</v>
      </c>
      <c r="F24" s="472" t="s">
        <v>6032</v>
      </c>
      <c r="G24" s="675"/>
      <c r="I24" s="473"/>
      <c r="K24" s="799"/>
      <c r="L24" s="469"/>
      <c r="AP24" s="474"/>
      <c r="AQ24" s="474"/>
      <c r="AR24" s="474"/>
      <c r="AS24" s="474"/>
      <c r="AT24" s="474"/>
      <c r="AU24" s="474"/>
      <c r="AV24" s="474"/>
      <c r="AW24" s="474"/>
      <c r="AX24" s="474"/>
      <c r="AY24" s="474"/>
      <c r="AZ24" s="474"/>
      <c r="BA24" s="474"/>
      <c r="BB24" s="474"/>
      <c r="BC24" s="474"/>
      <c r="BD24" s="475"/>
    </row>
    <row r="25" spans="1:56" s="471" customFormat="1" ht="8.25" customHeight="1">
      <c r="A25" s="469">
        <v>19</v>
      </c>
      <c r="E25" s="471" t="s">
        <v>1455</v>
      </c>
      <c r="F25" s="472" t="s">
        <v>6033</v>
      </c>
      <c r="G25" s="675"/>
      <c r="I25" s="473"/>
      <c r="K25" s="800"/>
      <c r="L25" s="469"/>
      <c r="AP25" s="474"/>
      <c r="AQ25" s="474"/>
      <c r="AR25" s="474"/>
      <c r="AS25" s="474"/>
      <c r="AT25" s="474"/>
      <c r="AU25" s="474"/>
      <c r="AV25" s="474"/>
      <c r="AW25" s="474"/>
      <c r="AX25" s="474"/>
      <c r="AY25" s="474"/>
      <c r="AZ25" s="474"/>
      <c r="BA25" s="474"/>
      <c r="BB25" s="474"/>
      <c r="BC25" s="474"/>
      <c r="BD25" s="475"/>
    </row>
    <row r="26" spans="1:56" s="265" customFormat="1" ht="8.25" customHeight="1">
      <c r="A26" s="264">
        <v>20</v>
      </c>
      <c r="B26" s="270" t="s">
        <v>6058</v>
      </c>
      <c r="D26" s="265" t="s">
        <v>881</v>
      </c>
      <c r="E26" s="266" t="s">
        <v>6057</v>
      </c>
      <c r="F26" s="466" t="s">
        <v>13621</v>
      </c>
      <c r="G26" s="483"/>
      <c r="H26" s="266"/>
      <c r="I26" s="421"/>
      <c r="K26" s="801">
        <v>262.23</v>
      </c>
      <c r="L26" s="264"/>
      <c r="AP26" s="267"/>
      <c r="AQ26" s="267"/>
      <c r="AR26" s="267"/>
      <c r="AS26" s="267"/>
      <c r="AT26" s="267"/>
      <c r="AU26" s="267"/>
      <c r="AV26" s="267"/>
      <c r="AW26" s="267"/>
      <c r="AX26" s="267"/>
      <c r="AY26" s="267"/>
      <c r="AZ26" s="267"/>
      <c r="BA26" s="267"/>
      <c r="BB26" s="267"/>
      <c r="BC26" s="267"/>
      <c r="BD26" s="268"/>
    </row>
    <row r="27" spans="1:56" s="266" customFormat="1" ht="8.25" customHeight="1">
      <c r="A27" s="264">
        <v>21</v>
      </c>
      <c r="B27" s="269" t="s">
        <v>6059</v>
      </c>
      <c r="C27" s="269"/>
      <c r="D27" s="270" t="s">
        <v>861</v>
      </c>
      <c r="E27" s="266" t="s">
        <v>873</v>
      </c>
      <c r="F27" s="466" t="s">
        <v>6065</v>
      </c>
      <c r="G27" s="483"/>
      <c r="I27" s="421"/>
      <c r="J27" s="271">
        <v>100</v>
      </c>
      <c r="K27" s="802"/>
      <c r="L27" s="271"/>
      <c r="M27" s="272"/>
      <c r="N27" s="272"/>
      <c r="O27" s="272"/>
      <c r="P27" s="272"/>
      <c r="Q27" s="273"/>
      <c r="R27" s="274"/>
      <c r="S27" s="274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6"/>
    </row>
    <row r="28" spans="1:56" s="266" customFormat="1" ht="8.25" customHeight="1">
      <c r="A28" s="264">
        <v>22</v>
      </c>
      <c r="B28" s="269" t="s">
        <v>6059</v>
      </c>
      <c r="C28" s="269"/>
      <c r="D28" s="270" t="s">
        <v>861</v>
      </c>
      <c r="E28" s="266" t="s">
        <v>1466</v>
      </c>
      <c r="F28" s="466" t="s">
        <v>6060</v>
      </c>
      <c r="G28" s="483"/>
      <c r="I28" s="421"/>
      <c r="J28" s="271">
        <v>100</v>
      </c>
      <c r="K28" s="802"/>
      <c r="L28" s="271"/>
      <c r="M28" s="272"/>
      <c r="N28" s="272"/>
      <c r="O28" s="272"/>
      <c r="P28" s="272"/>
      <c r="Q28" s="273"/>
      <c r="R28" s="274"/>
      <c r="S28" s="274"/>
      <c r="AP28" s="275"/>
      <c r="AQ28" s="275"/>
      <c r="AR28" s="275"/>
      <c r="AS28" s="275"/>
      <c r="AT28" s="275"/>
      <c r="AU28" s="275"/>
      <c r="AV28" s="275"/>
      <c r="AW28" s="275"/>
      <c r="AX28" s="275"/>
      <c r="AY28" s="275"/>
      <c r="AZ28" s="275"/>
      <c r="BA28" s="275"/>
      <c r="BB28" s="275"/>
      <c r="BC28" s="275"/>
      <c r="BD28" s="276"/>
    </row>
    <row r="29" spans="1:56" s="266" customFormat="1" ht="8.25" customHeight="1">
      <c r="A29" s="264">
        <v>23</v>
      </c>
      <c r="B29" s="269" t="s">
        <v>6059</v>
      </c>
      <c r="C29" s="269"/>
      <c r="D29" s="270" t="s">
        <v>861</v>
      </c>
      <c r="E29" s="266" t="s">
        <v>1467</v>
      </c>
      <c r="F29" s="466" t="s">
        <v>6061</v>
      </c>
      <c r="G29" s="483" t="s">
        <v>6068</v>
      </c>
      <c r="I29" s="421"/>
      <c r="J29" s="271">
        <v>250</v>
      </c>
      <c r="K29" s="802"/>
      <c r="L29" s="271"/>
      <c r="M29" s="272"/>
      <c r="N29" s="272"/>
      <c r="O29" s="272"/>
      <c r="P29" s="272"/>
      <c r="Q29" s="273"/>
      <c r="R29" s="274"/>
      <c r="S29" s="274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6"/>
    </row>
    <row r="30" spans="1:56" s="266" customFormat="1" ht="8.25" customHeight="1">
      <c r="A30" s="264">
        <v>24</v>
      </c>
      <c r="B30" s="269" t="s">
        <v>6059</v>
      </c>
      <c r="C30" s="269"/>
      <c r="D30" s="270" t="s">
        <v>861</v>
      </c>
      <c r="E30" s="266" t="s">
        <v>1456</v>
      </c>
      <c r="F30" s="466"/>
      <c r="G30" s="483"/>
      <c r="I30" s="421"/>
      <c r="J30" s="271"/>
      <c r="K30" s="802"/>
      <c r="L30" s="271"/>
      <c r="M30" s="272"/>
      <c r="N30" s="272"/>
      <c r="O30" s="272"/>
      <c r="P30" s="272"/>
      <c r="Q30" s="273"/>
      <c r="R30" s="274"/>
      <c r="S30" s="274"/>
      <c r="AP30" s="275"/>
      <c r="AQ30" s="275"/>
      <c r="AR30" s="275"/>
      <c r="AS30" s="275"/>
      <c r="AT30" s="275"/>
      <c r="AU30" s="275"/>
      <c r="AV30" s="275"/>
      <c r="AW30" s="275"/>
      <c r="AX30" s="275"/>
      <c r="AY30" s="275"/>
      <c r="AZ30" s="275"/>
      <c r="BA30" s="275"/>
      <c r="BB30" s="275"/>
      <c r="BC30" s="275"/>
      <c r="BD30" s="276"/>
    </row>
    <row r="31" spans="1:56" s="266" customFormat="1" ht="8.25" customHeight="1">
      <c r="A31" s="264">
        <v>25</v>
      </c>
      <c r="B31" s="269" t="s">
        <v>6059</v>
      </c>
      <c r="C31" s="269"/>
      <c r="D31" s="270" t="s">
        <v>861</v>
      </c>
      <c r="E31" s="266" t="s">
        <v>1457</v>
      </c>
      <c r="F31" s="466"/>
      <c r="G31" s="483"/>
      <c r="I31" s="421"/>
      <c r="J31" s="271"/>
      <c r="K31" s="802"/>
      <c r="L31" s="271"/>
      <c r="M31" s="272"/>
      <c r="N31" s="272"/>
      <c r="O31" s="272"/>
      <c r="P31" s="272"/>
      <c r="Q31" s="273"/>
      <c r="R31" s="274"/>
      <c r="S31" s="274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6"/>
    </row>
    <row r="32" spans="1:56" s="266" customFormat="1" ht="8.25" customHeight="1">
      <c r="A32" s="264">
        <v>26</v>
      </c>
      <c r="B32" s="269" t="s">
        <v>6059</v>
      </c>
      <c r="C32" s="269"/>
      <c r="D32" s="270" t="s">
        <v>861</v>
      </c>
      <c r="E32" s="266" t="s">
        <v>1458</v>
      </c>
      <c r="F32" s="466"/>
      <c r="G32" s="483"/>
      <c r="I32" s="421"/>
      <c r="J32" s="271"/>
      <c r="K32" s="802"/>
      <c r="L32" s="271"/>
      <c r="M32" s="272"/>
      <c r="N32" s="272"/>
      <c r="O32" s="272"/>
      <c r="P32" s="272"/>
      <c r="Q32" s="273"/>
      <c r="R32" s="274"/>
      <c r="S32" s="274"/>
      <c r="AP32" s="275"/>
      <c r="AQ32" s="275"/>
      <c r="AR32" s="275"/>
      <c r="AS32" s="275"/>
      <c r="AT32" s="275"/>
      <c r="AU32" s="275"/>
      <c r="AV32" s="275"/>
      <c r="AW32" s="275"/>
      <c r="AX32" s="275"/>
      <c r="AY32" s="275"/>
      <c r="AZ32" s="275"/>
      <c r="BA32" s="275"/>
      <c r="BB32" s="275"/>
      <c r="BC32" s="275"/>
      <c r="BD32" s="276"/>
    </row>
    <row r="33" spans="1:56" s="266" customFormat="1" ht="8.25" customHeight="1">
      <c r="A33" s="264">
        <v>27</v>
      </c>
      <c r="B33" s="269" t="s">
        <v>6059</v>
      </c>
      <c r="C33" s="269"/>
      <c r="D33" s="270" t="s">
        <v>861</v>
      </c>
      <c r="E33" s="266" t="s">
        <v>1459</v>
      </c>
      <c r="F33" s="466"/>
      <c r="G33" s="483"/>
      <c r="I33" s="421"/>
      <c r="J33" s="271"/>
      <c r="K33" s="802"/>
      <c r="L33" s="271"/>
      <c r="M33" s="272"/>
      <c r="N33" s="272"/>
      <c r="O33" s="272"/>
      <c r="P33" s="272"/>
      <c r="Q33" s="273"/>
      <c r="R33" s="274"/>
      <c r="S33" s="274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6"/>
    </row>
    <row r="34" spans="1:56" s="266" customFormat="1" ht="8.25" customHeight="1">
      <c r="A34" s="264">
        <v>28</v>
      </c>
      <c r="B34" s="269" t="s">
        <v>6059</v>
      </c>
      <c r="C34" s="269"/>
      <c r="D34" s="270" t="s">
        <v>861</v>
      </c>
      <c r="E34" s="266" t="s">
        <v>1460</v>
      </c>
      <c r="F34" s="466"/>
      <c r="G34" s="483"/>
      <c r="I34" s="421"/>
      <c r="J34" s="271"/>
      <c r="K34" s="802"/>
      <c r="L34" s="271"/>
      <c r="M34" s="272"/>
      <c r="N34" s="272"/>
      <c r="O34" s="272"/>
      <c r="P34" s="272"/>
      <c r="Q34" s="273"/>
      <c r="R34" s="274"/>
      <c r="S34" s="274"/>
      <c r="AP34" s="275"/>
      <c r="AQ34" s="275"/>
      <c r="AR34" s="275"/>
      <c r="AS34" s="275"/>
      <c r="AT34" s="275"/>
      <c r="AU34" s="275"/>
      <c r="AV34" s="275"/>
      <c r="AW34" s="275"/>
      <c r="AX34" s="275"/>
      <c r="AY34" s="275"/>
      <c r="AZ34" s="275"/>
      <c r="BA34" s="275"/>
      <c r="BB34" s="275"/>
      <c r="BC34" s="275"/>
      <c r="BD34" s="276"/>
    </row>
    <row r="35" spans="1:56" s="266" customFormat="1" ht="8.25" customHeight="1">
      <c r="A35" s="264">
        <v>29</v>
      </c>
      <c r="B35" s="269" t="s">
        <v>6059</v>
      </c>
      <c r="C35" s="269"/>
      <c r="D35" s="270" t="s">
        <v>861</v>
      </c>
      <c r="E35" s="266" t="s">
        <v>875</v>
      </c>
      <c r="F35" s="466"/>
      <c r="G35" s="483"/>
      <c r="I35" s="421"/>
      <c r="J35" s="271">
        <v>100</v>
      </c>
      <c r="K35" s="802"/>
      <c r="L35" s="271"/>
      <c r="M35" s="272"/>
      <c r="N35" s="272"/>
      <c r="O35" s="272"/>
      <c r="P35" s="272"/>
      <c r="Q35" s="273"/>
      <c r="AP35" s="275"/>
      <c r="AQ35" s="275"/>
      <c r="AR35" s="275"/>
      <c r="AS35" s="275"/>
      <c r="AT35" s="275"/>
      <c r="AU35" s="275"/>
      <c r="AV35" s="275"/>
      <c r="AW35" s="275"/>
      <c r="AX35" s="275"/>
      <c r="AY35" s="275"/>
      <c r="AZ35" s="275"/>
      <c r="BA35" s="275"/>
      <c r="BB35" s="275"/>
      <c r="BC35" s="275"/>
      <c r="BD35" s="276"/>
    </row>
    <row r="36" spans="1:56" s="266" customFormat="1" ht="8.25" customHeight="1">
      <c r="A36" s="264">
        <v>30</v>
      </c>
      <c r="B36" s="269" t="s">
        <v>6059</v>
      </c>
      <c r="C36" s="269"/>
      <c r="D36" s="270" t="s">
        <v>861</v>
      </c>
      <c r="E36" s="266" t="s">
        <v>879</v>
      </c>
      <c r="F36" s="466" t="s">
        <v>6066</v>
      </c>
      <c r="G36" s="483" t="s">
        <v>6067</v>
      </c>
      <c r="I36" s="421"/>
      <c r="J36" s="271">
        <v>100</v>
      </c>
      <c r="K36" s="803"/>
      <c r="L36" s="271"/>
      <c r="M36" s="272"/>
      <c r="N36" s="272"/>
      <c r="O36" s="272"/>
      <c r="P36" s="272"/>
      <c r="Q36" s="273"/>
      <c r="AP36" s="275"/>
      <c r="AQ36" s="275"/>
      <c r="AR36" s="275"/>
      <c r="AS36" s="275"/>
      <c r="AT36" s="275"/>
      <c r="AU36" s="275"/>
      <c r="AV36" s="275"/>
      <c r="AW36" s="275"/>
      <c r="AX36" s="275"/>
      <c r="AY36" s="275"/>
      <c r="AZ36" s="275"/>
      <c r="BA36" s="275"/>
      <c r="BB36" s="275"/>
      <c r="BC36" s="275"/>
      <c r="BD36" s="276"/>
    </row>
    <row r="37" spans="1:56" s="80" customFormat="1" ht="8.25" customHeight="1">
      <c r="A37" s="64">
        <v>18</v>
      </c>
      <c r="B37" s="79" t="s">
        <v>880</v>
      </c>
      <c r="C37" s="79" t="s">
        <v>863</v>
      </c>
      <c r="D37" s="79" t="s">
        <v>881</v>
      </c>
      <c r="E37" s="80" t="s">
        <v>882</v>
      </c>
      <c r="F37" s="458" t="s">
        <v>6052</v>
      </c>
      <c r="G37" s="277"/>
      <c r="H37" s="456" t="s">
        <v>14977</v>
      </c>
      <c r="I37" s="422"/>
      <c r="J37" s="78">
        <v>100</v>
      </c>
      <c r="K37" s="78">
        <v>83.68</v>
      </c>
      <c r="L37" s="78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3"/>
    </row>
    <row r="38" spans="1:56" s="80" customFormat="1" ht="8.25" customHeight="1">
      <c r="A38" s="64">
        <v>19</v>
      </c>
      <c r="B38" s="79" t="s">
        <v>942</v>
      </c>
      <c r="C38" s="79" t="s">
        <v>863</v>
      </c>
      <c r="D38" s="79" t="s">
        <v>881</v>
      </c>
      <c r="E38" s="80" t="s">
        <v>943</v>
      </c>
      <c r="F38" s="458" t="s">
        <v>6052</v>
      </c>
      <c r="G38" s="277"/>
      <c r="H38" s="456" t="s">
        <v>6039</v>
      </c>
      <c r="I38" s="422"/>
      <c r="J38" s="78">
        <v>100</v>
      </c>
      <c r="K38" s="78"/>
      <c r="L38" s="78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3"/>
    </row>
    <row r="39" spans="1:56" s="80" customFormat="1" ht="8.25" customHeight="1">
      <c r="A39" s="64">
        <v>20</v>
      </c>
      <c r="B39" s="79" t="s">
        <v>942</v>
      </c>
      <c r="C39" s="79" t="s">
        <v>863</v>
      </c>
      <c r="D39" s="79" t="s">
        <v>881</v>
      </c>
      <c r="E39" s="277" t="s">
        <v>944</v>
      </c>
      <c r="F39" s="458" t="s">
        <v>6052</v>
      </c>
      <c r="G39" s="277"/>
      <c r="H39" s="456" t="s">
        <v>6039</v>
      </c>
      <c r="I39" s="423"/>
      <c r="J39" s="78">
        <v>200</v>
      </c>
      <c r="K39" s="78"/>
      <c r="L39" s="78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3"/>
    </row>
    <row r="40" spans="1:56" s="80" customFormat="1" ht="8.25" customHeight="1">
      <c r="A40" s="64">
        <v>21</v>
      </c>
      <c r="B40" s="79" t="s">
        <v>942</v>
      </c>
      <c r="C40" s="79" t="s">
        <v>863</v>
      </c>
      <c r="D40" s="79" t="s">
        <v>881</v>
      </c>
      <c r="E40" s="80" t="s">
        <v>945</v>
      </c>
      <c r="F40" s="458" t="s">
        <v>6053</v>
      </c>
      <c r="G40" s="277"/>
      <c r="H40" s="456" t="s">
        <v>6039</v>
      </c>
      <c r="I40" s="422"/>
      <c r="J40" s="78">
        <v>1200</v>
      </c>
      <c r="K40" s="78"/>
      <c r="L40" s="78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3"/>
    </row>
    <row r="41" spans="1:56" s="80" customFormat="1" ht="8.25" customHeight="1">
      <c r="A41" s="64">
        <v>22</v>
      </c>
      <c r="B41" s="79" t="s">
        <v>942</v>
      </c>
      <c r="C41" s="79" t="s">
        <v>863</v>
      </c>
      <c r="D41" s="79" t="s">
        <v>881</v>
      </c>
      <c r="E41" s="80" t="s">
        <v>946</v>
      </c>
      <c r="F41" s="458" t="s">
        <v>6053</v>
      </c>
      <c r="G41" s="277"/>
      <c r="H41" s="456" t="s">
        <v>6039</v>
      </c>
      <c r="I41" s="422"/>
      <c r="J41" s="78">
        <v>2500</v>
      </c>
      <c r="K41" s="78"/>
      <c r="L41" s="78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3"/>
    </row>
    <row r="42" spans="1:56" s="80" customFormat="1" ht="8.25" customHeight="1">
      <c r="A42" s="64">
        <v>23</v>
      </c>
      <c r="B42" s="79" t="s">
        <v>942</v>
      </c>
      <c r="C42" s="79" t="s">
        <v>863</v>
      </c>
      <c r="D42" s="79" t="s">
        <v>881</v>
      </c>
      <c r="E42" s="80" t="s">
        <v>6072</v>
      </c>
      <c r="F42" s="458" t="s">
        <v>6053</v>
      </c>
      <c r="G42" s="277"/>
      <c r="H42" s="456" t="s">
        <v>6039</v>
      </c>
      <c r="I42" s="422"/>
      <c r="J42" s="78">
        <v>270</v>
      </c>
      <c r="K42" s="78"/>
      <c r="L42" s="78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3"/>
    </row>
    <row r="43" spans="1:56" s="80" customFormat="1" ht="8.25" customHeight="1">
      <c r="A43" s="64">
        <v>25</v>
      </c>
      <c r="B43" s="79" t="s">
        <v>942</v>
      </c>
      <c r="C43" s="79" t="s">
        <v>863</v>
      </c>
      <c r="D43" s="79" t="s">
        <v>881</v>
      </c>
      <c r="E43" s="80" t="s">
        <v>6070</v>
      </c>
      <c r="F43" s="458" t="s">
        <v>6053</v>
      </c>
      <c r="G43" s="277"/>
      <c r="H43" s="456" t="s">
        <v>6039</v>
      </c>
      <c r="I43" s="422"/>
      <c r="J43" s="78">
        <v>800</v>
      </c>
      <c r="K43" s="78"/>
      <c r="L43" s="78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3"/>
    </row>
    <row r="44" spans="1:56" s="80" customFormat="1" ht="8.25" customHeight="1">
      <c r="A44" s="64">
        <v>26</v>
      </c>
      <c r="B44" s="79" t="s">
        <v>942</v>
      </c>
      <c r="C44" s="79" t="s">
        <v>863</v>
      </c>
      <c r="D44" s="79" t="s">
        <v>881</v>
      </c>
      <c r="E44" s="80" t="s">
        <v>6071</v>
      </c>
      <c r="F44" s="458" t="s">
        <v>6053</v>
      </c>
      <c r="G44" s="277"/>
      <c r="H44" s="456" t="s">
        <v>6039</v>
      </c>
      <c r="I44" s="422"/>
      <c r="J44" s="78">
        <v>3000</v>
      </c>
      <c r="K44" s="78"/>
      <c r="L44" s="78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3"/>
    </row>
    <row r="45" spans="1:56" s="80" customFormat="1" ht="8.25" customHeight="1">
      <c r="A45" s="64">
        <v>27</v>
      </c>
      <c r="B45" s="79" t="s">
        <v>942</v>
      </c>
      <c r="C45" s="79" t="s">
        <v>863</v>
      </c>
      <c r="D45" s="79" t="s">
        <v>881</v>
      </c>
      <c r="E45" s="80" t="s">
        <v>6069</v>
      </c>
      <c r="F45" s="458" t="s">
        <v>6053</v>
      </c>
      <c r="G45" s="277"/>
      <c r="H45" s="456" t="s">
        <v>6037</v>
      </c>
      <c r="I45" s="422"/>
      <c r="J45" s="78">
        <v>120</v>
      </c>
      <c r="K45" s="78"/>
      <c r="L45" s="78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3"/>
    </row>
    <row r="46" spans="1:56" s="555" customFormat="1" ht="8.25" customHeight="1">
      <c r="A46" s="553">
        <v>28</v>
      </c>
      <c r="B46" s="554" t="s">
        <v>942</v>
      </c>
      <c r="C46" s="554" t="s">
        <v>863</v>
      </c>
      <c r="D46" s="554" t="s">
        <v>881</v>
      </c>
      <c r="E46" s="555" t="s">
        <v>6054</v>
      </c>
      <c r="F46" s="556" t="s">
        <v>6053</v>
      </c>
      <c r="G46" s="676"/>
      <c r="H46" s="558" t="s">
        <v>6037</v>
      </c>
      <c r="I46" s="559"/>
      <c r="J46" s="557">
        <v>100</v>
      </c>
      <c r="K46" s="557"/>
      <c r="L46" s="557"/>
      <c r="AP46" s="560"/>
      <c r="AQ46" s="560"/>
      <c r="AR46" s="560"/>
      <c r="AS46" s="560"/>
      <c r="AT46" s="560"/>
      <c r="AU46" s="560"/>
      <c r="AV46" s="560"/>
      <c r="AW46" s="560"/>
      <c r="AX46" s="560"/>
      <c r="AY46" s="560"/>
      <c r="AZ46" s="560"/>
      <c r="BA46" s="560"/>
      <c r="BB46" s="560"/>
      <c r="BC46" s="560"/>
      <c r="BD46" s="561"/>
    </row>
    <row r="47" spans="1:56" s="555" customFormat="1" ht="8.25" customHeight="1">
      <c r="A47" s="553">
        <v>29</v>
      </c>
      <c r="B47" s="554" t="s">
        <v>942</v>
      </c>
      <c r="C47" s="554" t="s">
        <v>863</v>
      </c>
      <c r="D47" s="554" t="s">
        <v>881</v>
      </c>
      <c r="E47" s="555" t="s">
        <v>6055</v>
      </c>
      <c r="F47" s="556" t="s">
        <v>6053</v>
      </c>
      <c r="G47" s="676"/>
      <c r="H47" s="558" t="s">
        <v>6037</v>
      </c>
      <c r="I47" s="559"/>
      <c r="J47" s="557">
        <v>50</v>
      </c>
      <c r="K47" s="557"/>
      <c r="L47" s="557"/>
      <c r="AP47" s="560"/>
      <c r="AQ47" s="560"/>
      <c r="AR47" s="560"/>
      <c r="AS47" s="560"/>
      <c r="AT47" s="560"/>
      <c r="AU47" s="560"/>
      <c r="AV47" s="560"/>
      <c r="AW47" s="560"/>
      <c r="AX47" s="560"/>
      <c r="AY47" s="560"/>
      <c r="AZ47" s="560"/>
      <c r="BA47" s="560"/>
      <c r="BB47" s="560"/>
      <c r="BC47" s="560"/>
      <c r="BD47" s="561"/>
    </row>
    <row r="48" spans="1:56" s="556" customFormat="1" ht="8.25" customHeight="1">
      <c r="A48" s="562"/>
      <c r="B48" s="563" t="s">
        <v>976</v>
      </c>
      <c r="C48" s="554" t="s">
        <v>863</v>
      </c>
      <c r="D48" s="554" t="s">
        <v>881</v>
      </c>
      <c r="E48" s="555" t="s">
        <v>6056</v>
      </c>
      <c r="F48" s="556" t="s">
        <v>6053</v>
      </c>
      <c r="G48" s="677"/>
      <c r="H48" s="558" t="s">
        <v>6037</v>
      </c>
      <c r="J48" s="564"/>
      <c r="K48" s="564"/>
      <c r="L48" s="564"/>
      <c r="AP48" s="560"/>
      <c r="AQ48" s="560"/>
      <c r="AR48" s="560"/>
      <c r="AS48" s="560"/>
      <c r="AT48" s="560"/>
      <c r="AU48" s="560"/>
      <c r="AV48" s="560"/>
      <c r="AW48" s="560"/>
      <c r="AX48" s="560"/>
      <c r="AY48" s="560"/>
      <c r="AZ48" s="560"/>
      <c r="BA48" s="560"/>
      <c r="BB48" s="560"/>
      <c r="BC48" s="560"/>
      <c r="BD48" s="561"/>
    </row>
    <row r="49" spans="1:56" s="72" customFormat="1" ht="8.25" customHeight="1">
      <c r="A49" s="127">
        <v>30</v>
      </c>
      <c r="B49" s="71" t="s">
        <v>883</v>
      </c>
      <c r="C49" s="71" t="s">
        <v>884</v>
      </c>
      <c r="D49" s="71" t="s">
        <v>881</v>
      </c>
      <c r="E49" s="72" t="s">
        <v>1468</v>
      </c>
      <c r="F49" s="457" t="s">
        <v>6076</v>
      </c>
      <c r="G49" s="678">
        <v>13001</v>
      </c>
      <c r="H49" s="456" t="s">
        <v>6037</v>
      </c>
      <c r="I49" s="424"/>
      <c r="J49" s="74">
        <v>65</v>
      </c>
      <c r="K49" s="74"/>
      <c r="L49" s="74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7"/>
    </row>
    <row r="50" spans="1:56" s="72" customFormat="1" ht="8.25" customHeight="1">
      <c r="A50" s="127">
        <v>31</v>
      </c>
      <c r="B50" s="71" t="s">
        <v>883</v>
      </c>
      <c r="C50" s="71" t="s">
        <v>884</v>
      </c>
      <c r="D50" s="71" t="s">
        <v>861</v>
      </c>
      <c r="E50" s="72" t="s">
        <v>1469</v>
      </c>
      <c r="F50" s="457" t="s">
        <v>6082</v>
      </c>
      <c r="G50" s="679">
        <v>30014</v>
      </c>
      <c r="H50" s="456" t="s">
        <v>6041</v>
      </c>
      <c r="I50" s="424"/>
      <c r="J50" s="74">
        <v>75</v>
      </c>
      <c r="K50" s="74"/>
      <c r="L50" s="74"/>
      <c r="M50" s="75"/>
      <c r="N50" s="75"/>
      <c r="O50" s="75"/>
      <c r="P50" s="75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7"/>
    </row>
    <row r="51" spans="1:56" s="72" customFormat="1" ht="8.25" customHeight="1">
      <c r="A51" s="127">
        <v>32</v>
      </c>
      <c r="B51" s="71" t="s">
        <v>883</v>
      </c>
      <c r="C51" s="71" t="s">
        <v>884</v>
      </c>
      <c r="D51" s="71" t="s">
        <v>881</v>
      </c>
      <c r="E51" s="72" t="s">
        <v>6074</v>
      </c>
      <c r="F51" s="457" t="s">
        <v>6076</v>
      </c>
      <c r="G51" s="679">
        <v>30012</v>
      </c>
      <c r="H51" s="456" t="s">
        <v>6039</v>
      </c>
      <c r="I51" s="424"/>
      <c r="J51" s="74">
        <v>600</v>
      </c>
      <c r="K51" s="74"/>
      <c r="L51" s="74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7"/>
    </row>
    <row r="52" spans="1:56" s="72" customFormat="1" ht="8.25" customHeight="1">
      <c r="A52" s="127">
        <v>33</v>
      </c>
      <c r="B52" s="71" t="s">
        <v>883</v>
      </c>
      <c r="C52" s="71" t="s">
        <v>884</v>
      </c>
      <c r="D52" s="71" t="s">
        <v>881</v>
      </c>
      <c r="E52" s="72" t="s">
        <v>6075</v>
      </c>
      <c r="F52" s="457" t="s">
        <v>6076</v>
      </c>
      <c r="G52" s="679">
        <v>30013</v>
      </c>
      <c r="H52" s="456" t="s">
        <v>6039</v>
      </c>
      <c r="I52" s="424"/>
      <c r="J52" s="74">
        <v>190</v>
      </c>
      <c r="K52" s="74"/>
      <c r="L52" s="74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7"/>
    </row>
    <row r="53" spans="1:56" s="72" customFormat="1" ht="8.25" customHeight="1">
      <c r="A53" s="127">
        <v>34</v>
      </c>
      <c r="B53" s="71" t="s">
        <v>883</v>
      </c>
      <c r="C53" s="71" t="s">
        <v>884</v>
      </c>
      <c r="D53" s="71" t="s">
        <v>881</v>
      </c>
      <c r="E53" s="72" t="s">
        <v>947</v>
      </c>
      <c r="F53" s="457" t="s">
        <v>6073</v>
      </c>
      <c r="G53" s="679">
        <v>30010</v>
      </c>
      <c r="H53" s="456" t="s">
        <v>14972</v>
      </c>
      <c r="I53" s="424"/>
      <c r="J53" s="74">
        <v>400</v>
      </c>
      <c r="K53" s="74"/>
      <c r="L53" s="74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7"/>
    </row>
    <row r="54" spans="1:56" s="72" customFormat="1" ht="8.25" customHeight="1">
      <c r="A54" s="127">
        <v>35</v>
      </c>
      <c r="B54" s="71" t="s">
        <v>883</v>
      </c>
      <c r="C54" s="71" t="s">
        <v>884</v>
      </c>
      <c r="D54" s="71" t="s">
        <v>861</v>
      </c>
      <c r="E54" s="72" t="s">
        <v>886</v>
      </c>
      <c r="F54" s="484">
        <v>18</v>
      </c>
      <c r="G54" s="679">
        <v>30011</v>
      </c>
      <c r="H54" s="456" t="s">
        <v>6039</v>
      </c>
      <c r="I54" s="424"/>
      <c r="J54" s="74">
        <v>360</v>
      </c>
      <c r="K54" s="74"/>
      <c r="L54" s="74"/>
      <c r="M54" s="75"/>
      <c r="N54" s="75"/>
      <c r="O54" s="75"/>
      <c r="P54" s="75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7"/>
    </row>
    <row r="55" spans="1:56" s="72" customFormat="1" ht="8.25" customHeight="1">
      <c r="A55" s="127">
        <v>36</v>
      </c>
      <c r="B55" s="71" t="s">
        <v>883</v>
      </c>
      <c r="C55" s="71" t="s">
        <v>884</v>
      </c>
      <c r="D55" s="71" t="s">
        <v>861</v>
      </c>
      <c r="E55" s="72" t="s">
        <v>887</v>
      </c>
      <c r="F55" s="484">
        <v>18</v>
      </c>
      <c r="G55" s="679">
        <v>30011</v>
      </c>
      <c r="H55" s="456" t="s">
        <v>6039</v>
      </c>
      <c r="I55" s="424"/>
      <c r="J55" s="74">
        <v>360</v>
      </c>
      <c r="K55" s="74"/>
      <c r="L55" s="74"/>
      <c r="M55" s="75"/>
      <c r="N55" s="75"/>
      <c r="O55" s="75"/>
      <c r="P55" s="75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7"/>
    </row>
    <row r="56" spans="1:56" s="72" customFormat="1" ht="8.25" customHeight="1">
      <c r="A56" s="127">
        <v>37</v>
      </c>
      <c r="B56" s="71" t="s">
        <v>883</v>
      </c>
      <c r="C56" s="71" t="s">
        <v>884</v>
      </c>
      <c r="D56" s="71" t="s">
        <v>861</v>
      </c>
      <c r="E56" s="72" t="s">
        <v>888</v>
      </c>
      <c r="F56" s="484">
        <v>18</v>
      </c>
      <c r="G56" s="679">
        <v>30011</v>
      </c>
      <c r="H56" s="456" t="s">
        <v>6039</v>
      </c>
      <c r="I56" s="424"/>
      <c r="J56" s="74">
        <v>360</v>
      </c>
      <c r="K56" s="74"/>
      <c r="L56" s="74"/>
      <c r="M56" s="75"/>
      <c r="N56" s="75"/>
      <c r="O56" s="75"/>
      <c r="P56" s="75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7"/>
    </row>
    <row r="57" spans="1:56" s="72" customFormat="1" ht="8.25" customHeight="1">
      <c r="A57" s="127">
        <v>38</v>
      </c>
      <c r="B57" s="71" t="s">
        <v>883</v>
      </c>
      <c r="C57" s="71" t="s">
        <v>884</v>
      </c>
      <c r="D57" s="71" t="s">
        <v>861</v>
      </c>
      <c r="E57" s="72" t="s">
        <v>889</v>
      </c>
      <c r="F57" s="484">
        <v>18</v>
      </c>
      <c r="G57" s="679">
        <v>30011</v>
      </c>
      <c r="H57" s="456" t="s">
        <v>6039</v>
      </c>
      <c r="I57" s="424"/>
      <c r="J57" s="74">
        <v>360</v>
      </c>
      <c r="K57" s="74"/>
      <c r="L57" s="74"/>
      <c r="M57" s="75"/>
      <c r="N57" s="75"/>
      <c r="O57" s="75"/>
      <c r="P57" s="75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7"/>
    </row>
    <row r="58" spans="1:56" s="72" customFormat="1" ht="8.25" customHeight="1">
      <c r="A58" s="127">
        <v>39</v>
      </c>
      <c r="B58" s="71" t="s">
        <v>883</v>
      </c>
      <c r="C58" s="71" t="s">
        <v>884</v>
      </c>
      <c r="D58" s="71" t="s">
        <v>861</v>
      </c>
      <c r="E58" s="72" t="s">
        <v>890</v>
      </c>
      <c r="F58" s="484">
        <v>18</v>
      </c>
      <c r="G58" s="679">
        <v>30011</v>
      </c>
      <c r="H58" s="456" t="s">
        <v>6039</v>
      </c>
      <c r="I58" s="424"/>
      <c r="J58" s="74">
        <v>360</v>
      </c>
      <c r="K58" s="74"/>
      <c r="L58" s="74"/>
      <c r="M58" s="75"/>
      <c r="N58" s="75"/>
      <c r="O58" s="75"/>
      <c r="P58" s="75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7"/>
    </row>
    <row r="59" spans="1:56" s="72" customFormat="1" ht="8.25" customHeight="1">
      <c r="A59" s="127">
        <v>40</v>
      </c>
      <c r="B59" s="71" t="s">
        <v>883</v>
      </c>
      <c r="C59" s="71" t="s">
        <v>884</v>
      </c>
      <c r="D59" s="71" t="s">
        <v>861</v>
      </c>
      <c r="E59" s="72" t="s">
        <v>891</v>
      </c>
      <c r="F59" s="484">
        <v>18</v>
      </c>
      <c r="G59" s="679">
        <v>30011</v>
      </c>
      <c r="H59" s="456" t="s">
        <v>6039</v>
      </c>
      <c r="I59" s="424"/>
      <c r="J59" s="74">
        <v>360</v>
      </c>
      <c r="K59" s="74"/>
      <c r="L59" s="74"/>
      <c r="M59" s="75"/>
      <c r="N59" s="75"/>
      <c r="O59" s="75"/>
      <c r="P59" s="75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7"/>
    </row>
    <row r="60" spans="1:56" s="72" customFormat="1" ht="8.25" customHeight="1">
      <c r="A60" s="127">
        <v>41</v>
      </c>
      <c r="B60" s="71" t="s">
        <v>883</v>
      </c>
      <c r="C60" s="71" t="s">
        <v>884</v>
      </c>
      <c r="D60" s="71" t="s">
        <v>861</v>
      </c>
      <c r="E60" s="72" t="s">
        <v>892</v>
      </c>
      <c r="F60" s="484">
        <v>18</v>
      </c>
      <c r="G60" s="679">
        <v>30011</v>
      </c>
      <c r="H60" s="456" t="s">
        <v>6039</v>
      </c>
      <c r="I60" s="424"/>
      <c r="J60" s="74">
        <v>360</v>
      </c>
      <c r="K60" s="74"/>
      <c r="L60" s="74"/>
      <c r="M60" s="75"/>
      <c r="N60" s="75"/>
      <c r="O60" s="75"/>
      <c r="P60" s="75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7"/>
    </row>
    <row r="61" spans="1:56" s="72" customFormat="1" ht="8.25" customHeight="1">
      <c r="A61" s="127">
        <v>42</v>
      </c>
      <c r="B61" s="71" t="s">
        <v>883</v>
      </c>
      <c r="C61" s="71" t="s">
        <v>884</v>
      </c>
      <c r="D61" s="71" t="s">
        <v>861</v>
      </c>
      <c r="E61" s="72" t="s">
        <v>893</v>
      </c>
      <c r="F61" s="484">
        <v>18</v>
      </c>
      <c r="G61" s="679">
        <v>30011</v>
      </c>
      <c r="H61" s="456" t="s">
        <v>6039</v>
      </c>
      <c r="I61" s="424"/>
      <c r="J61" s="74">
        <v>360</v>
      </c>
      <c r="K61" s="74"/>
      <c r="L61" s="74"/>
      <c r="M61" s="75"/>
      <c r="N61" s="75"/>
      <c r="O61" s="75"/>
      <c r="P61" s="75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7"/>
    </row>
    <row r="62" spans="1:56" s="72" customFormat="1" ht="8.25" customHeight="1">
      <c r="A62" s="127">
        <v>43</v>
      </c>
      <c r="B62" s="71" t="s">
        <v>883</v>
      </c>
      <c r="C62" s="71" t="s">
        <v>884</v>
      </c>
      <c r="D62" s="71" t="s">
        <v>861</v>
      </c>
      <c r="E62" s="72" t="s">
        <v>894</v>
      </c>
      <c r="F62" s="484">
        <v>18</v>
      </c>
      <c r="G62" s="679">
        <v>30011</v>
      </c>
      <c r="H62" s="456" t="s">
        <v>14973</v>
      </c>
      <c r="I62" s="424"/>
      <c r="J62" s="74">
        <v>360</v>
      </c>
      <c r="K62" s="74"/>
      <c r="L62" s="74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7"/>
    </row>
    <row r="63" spans="1:56" s="72" customFormat="1" ht="8.25" customHeight="1">
      <c r="A63" s="127">
        <v>44</v>
      </c>
      <c r="B63" s="71" t="s">
        <v>883</v>
      </c>
      <c r="C63" s="71" t="s">
        <v>884</v>
      </c>
      <c r="D63" s="71" t="s">
        <v>861</v>
      </c>
      <c r="E63" s="72" t="s">
        <v>6040</v>
      </c>
      <c r="F63" s="484" t="s">
        <v>6077</v>
      </c>
      <c r="G63" s="679">
        <v>30009</v>
      </c>
      <c r="H63" s="456" t="s">
        <v>14974</v>
      </c>
      <c r="I63" s="424"/>
      <c r="J63" s="74">
        <v>500</v>
      </c>
      <c r="K63" s="74"/>
      <c r="L63" s="74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7"/>
    </row>
    <row r="64" spans="1:56" s="72" customFormat="1" ht="8.25" customHeight="1">
      <c r="A64" s="127">
        <v>45</v>
      </c>
      <c r="B64" s="71" t="s">
        <v>883</v>
      </c>
      <c r="C64" s="71" t="s">
        <v>884</v>
      </c>
      <c r="D64" s="71" t="s">
        <v>861</v>
      </c>
      <c r="E64" s="72" t="s">
        <v>896</v>
      </c>
      <c r="F64" s="484" t="s">
        <v>6078</v>
      </c>
      <c r="G64" s="679">
        <v>30008</v>
      </c>
      <c r="H64" s="72" t="s">
        <v>6039</v>
      </c>
      <c r="I64" s="424"/>
      <c r="J64" s="74">
        <v>0</v>
      </c>
      <c r="K64" s="74"/>
      <c r="L64" s="74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7"/>
    </row>
    <row r="65" spans="1:56" s="66" customFormat="1" ht="8.25" customHeight="1">
      <c r="A65" s="127">
        <v>46</v>
      </c>
      <c r="B65" s="71" t="s">
        <v>883</v>
      </c>
      <c r="C65" s="65" t="s">
        <v>863</v>
      </c>
      <c r="D65" s="65" t="s">
        <v>881</v>
      </c>
      <c r="E65" s="66" t="s">
        <v>6050</v>
      </c>
      <c r="F65" s="484" t="s">
        <v>6079</v>
      </c>
      <c r="G65" s="680" t="s">
        <v>6042</v>
      </c>
      <c r="H65" s="66" t="s">
        <v>14975</v>
      </c>
      <c r="I65" s="425"/>
      <c r="J65" s="64">
        <v>3000</v>
      </c>
      <c r="K65" s="64"/>
      <c r="L65" s="64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70"/>
    </row>
    <row r="66" spans="1:56" s="456" customFormat="1" ht="8.25" customHeight="1">
      <c r="A66" s="476"/>
      <c r="B66" s="71" t="s">
        <v>883</v>
      </c>
      <c r="C66" s="65" t="s">
        <v>863</v>
      </c>
      <c r="D66" s="65" t="s">
        <v>881</v>
      </c>
      <c r="E66" s="66" t="s">
        <v>6048</v>
      </c>
      <c r="F66" s="456" t="s">
        <v>6080</v>
      </c>
      <c r="G66" s="680" t="s">
        <v>6046</v>
      </c>
      <c r="H66" s="66" t="s">
        <v>6051</v>
      </c>
      <c r="J66" s="64">
        <v>3000</v>
      </c>
      <c r="K66" s="479"/>
      <c r="L66" s="47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70"/>
    </row>
    <row r="67" spans="1:56" s="456" customFormat="1" ht="8.25" customHeight="1">
      <c r="A67" s="476"/>
      <c r="B67" s="71" t="s">
        <v>883</v>
      </c>
      <c r="C67" s="65" t="s">
        <v>863</v>
      </c>
      <c r="D67" s="65" t="s">
        <v>881</v>
      </c>
      <c r="E67" s="66" t="s">
        <v>6049</v>
      </c>
      <c r="F67" s="456" t="s">
        <v>6080</v>
      </c>
      <c r="G67" s="680" t="s">
        <v>6047</v>
      </c>
      <c r="H67" s="66" t="s">
        <v>6051</v>
      </c>
      <c r="J67" s="64">
        <v>3000</v>
      </c>
      <c r="K67" s="479"/>
      <c r="L67" s="47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70"/>
    </row>
    <row r="68" spans="1:56" s="72" customFormat="1" ht="8.25" customHeight="1">
      <c r="A68" s="127">
        <v>47</v>
      </c>
      <c r="B68" s="71" t="s">
        <v>883</v>
      </c>
      <c r="C68" s="71" t="s">
        <v>884</v>
      </c>
      <c r="D68" s="71" t="s">
        <v>861</v>
      </c>
      <c r="E68" s="72" t="s">
        <v>897</v>
      </c>
      <c r="F68" s="457" t="s">
        <v>6053</v>
      </c>
      <c r="G68" s="681">
        <v>30015</v>
      </c>
      <c r="H68" s="481" t="s">
        <v>6043</v>
      </c>
      <c r="I68" s="424"/>
      <c r="J68" s="74">
        <v>150</v>
      </c>
      <c r="K68" s="74"/>
      <c r="L68" s="74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7"/>
    </row>
    <row r="69" spans="1:56" s="72" customFormat="1" ht="8.25" customHeight="1">
      <c r="A69" s="127">
        <v>48</v>
      </c>
      <c r="B69" s="71" t="s">
        <v>883</v>
      </c>
      <c r="C69" s="71" t="s">
        <v>884</v>
      </c>
      <c r="D69" s="71" t="s">
        <v>861</v>
      </c>
      <c r="E69" s="72" t="s">
        <v>898</v>
      </c>
      <c r="F69" s="457" t="s">
        <v>6053</v>
      </c>
      <c r="G69" s="681">
        <v>30015</v>
      </c>
      <c r="H69" s="481" t="s">
        <v>6043</v>
      </c>
      <c r="I69" s="424"/>
      <c r="J69" s="74">
        <v>150</v>
      </c>
      <c r="K69" s="74"/>
      <c r="L69" s="74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7"/>
    </row>
    <row r="70" spans="1:56" s="72" customFormat="1" ht="8.25" customHeight="1">
      <c r="A70" s="127">
        <v>49</v>
      </c>
      <c r="B70" s="71" t="s">
        <v>883</v>
      </c>
      <c r="C70" s="71" t="s">
        <v>884</v>
      </c>
      <c r="D70" s="71" t="s">
        <v>861</v>
      </c>
      <c r="E70" s="72" t="s">
        <v>899</v>
      </c>
      <c r="F70" s="457" t="s">
        <v>6053</v>
      </c>
      <c r="G70" s="681">
        <v>30015</v>
      </c>
      <c r="H70" s="481" t="s">
        <v>6043</v>
      </c>
      <c r="I70" s="424"/>
      <c r="J70" s="74">
        <v>150</v>
      </c>
      <c r="K70" s="74"/>
      <c r="L70" s="74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7"/>
    </row>
    <row r="71" spans="1:56" s="72" customFormat="1" ht="8.25" customHeight="1">
      <c r="A71" s="127">
        <v>50</v>
      </c>
      <c r="B71" s="71" t="s">
        <v>883</v>
      </c>
      <c r="C71" s="71" t="s">
        <v>884</v>
      </c>
      <c r="D71" s="71" t="s">
        <v>861</v>
      </c>
      <c r="E71" s="72" t="s">
        <v>900</v>
      </c>
      <c r="F71" s="457" t="s">
        <v>6030</v>
      </c>
      <c r="G71" s="681">
        <v>30016</v>
      </c>
      <c r="H71" s="481" t="s">
        <v>6043</v>
      </c>
      <c r="I71" s="424"/>
      <c r="J71" s="74">
        <v>135</v>
      </c>
      <c r="K71" s="74"/>
      <c r="L71" s="74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7"/>
    </row>
    <row r="72" spans="1:56" s="72" customFormat="1" ht="8.25" customHeight="1">
      <c r="A72" s="127">
        <v>51</v>
      </c>
      <c r="B72" s="71" t="s">
        <v>883</v>
      </c>
      <c r="C72" s="71" t="s">
        <v>884</v>
      </c>
      <c r="D72" s="71" t="s">
        <v>861</v>
      </c>
      <c r="E72" s="72" t="s">
        <v>901</v>
      </c>
      <c r="F72" s="457" t="s">
        <v>6030</v>
      </c>
      <c r="G72" s="681">
        <v>30016</v>
      </c>
      <c r="H72" s="481" t="s">
        <v>6043</v>
      </c>
      <c r="I72" s="424"/>
      <c r="J72" s="74">
        <v>135</v>
      </c>
      <c r="K72" s="74"/>
      <c r="L72" s="74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7"/>
    </row>
    <row r="73" spans="1:56" s="72" customFormat="1" ht="8.25" customHeight="1">
      <c r="A73" s="127">
        <v>52</v>
      </c>
      <c r="B73" s="71" t="s">
        <v>883</v>
      </c>
      <c r="C73" s="71" t="s">
        <v>884</v>
      </c>
      <c r="D73" s="71" t="s">
        <v>861</v>
      </c>
      <c r="E73" s="72" t="s">
        <v>902</v>
      </c>
      <c r="F73" s="457" t="s">
        <v>6081</v>
      </c>
      <c r="G73" s="681">
        <v>14001</v>
      </c>
      <c r="H73" s="481" t="s">
        <v>6037</v>
      </c>
      <c r="I73" s="424"/>
      <c r="J73" s="74">
        <v>80</v>
      </c>
      <c r="K73" s="74"/>
      <c r="L73" s="74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7"/>
    </row>
    <row r="74" spans="1:56" s="72" customFormat="1" ht="8.25" customHeight="1">
      <c r="A74" s="127">
        <v>53</v>
      </c>
      <c r="B74" s="71" t="s">
        <v>883</v>
      </c>
      <c r="C74" s="71" t="s">
        <v>884</v>
      </c>
      <c r="D74" s="71" t="s">
        <v>881</v>
      </c>
      <c r="E74" s="72" t="s">
        <v>948</v>
      </c>
      <c r="F74" s="457" t="s">
        <v>6044</v>
      </c>
      <c r="G74" s="678"/>
      <c r="I74" s="424"/>
      <c r="J74" s="74">
        <v>135</v>
      </c>
      <c r="K74" s="74"/>
      <c r="L74" s="74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7"/>
    </row>
    <row r="75" spans="1:56" s="72" customFormat="1" ht="8.25" customHeight="1">
      <c r="A75" s="127">
        <v>54</v>
      </c>
      <c r="B75" s="71" t="s">
        <v>883</v>
      </c>
      <c r="C75" s="71" t="s">
        <v>884</v>
      </c>
      <c r="D75" s="71" t="s">
        <v>881</v>
      </c>
      <c r="E75" s="72" t="s">
        <v>949</v>
      </c>
      <c r="F75" s="457" t="s">
        <v>6044</v>
      </c>
      <c r="G75" s="678"/>
      <c r="I75" s="424"/>
      <c r="J75" s="74">
        <v>350</v>
      </c>
      <c r="K75" s="74"/>
      <c r="L75" s="74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7"/>
    </row>
    <row r="76" spans="1:56" s="72" customFormat="1" ht="8.25" customHeight="1">
      <c r="A76" s="127">
        <v>55</v>
      </c>
      <c r="B76" s="71" t="s">
        <v>883</v>
      </c>
      <c r="C76" s="71" t="s">
        <v>884</v>
      </c>
      <c r="D76" s="71" t="s">
        <v>881</v>
      </c>
      <c r="E76" s="72" t="s">
        <v>950</v>
      </c>
      <c r="F76" s="457" t="s">
        <v>6044</v>
      </c>
      <c r="G76" s="678"/>
      <c r="I76" s="424"/>
      <c r="J76" s="74">
        <v>500</v>
      </c>
      <c r="K76" s="74"/>
      <c r="L76" s="74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7"/>
    </row>
    <row r="77" spans="1:56" s="72" customFormat="1" ht="8.25" customHeight="1">
      <c r="A77" s="127">
        <v>56</v>
      </c>
      <c r="B77" s="71" t="s">
        <v>883</v>
      </c>
      <c r="C77" s="71" t="s">
        <v>884</v>
      </c>
      <c r="D77" s="71" t="s">
        <v>881</v>
      </c>
      <c r="E77" s="72" t="s">
        <v>951</v>
      </c>
      <c r="F77" s="457" t="s">
        <v>6045</v>
      </c>
      <c r="G77" s="678"/>
      <c r="I77" s="424"/>
      <c r="J77" s="74">
        <v>50</v>
      </c>
      <c r="K77" s="74"/>
      <c r="L77" s="74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7"/>
    </row>
    <row r="78" spans="1:56" s="72" customFormat="1" ht="8.25" customHeight="1">
      <c r="A78" s="127">
        <v>57</v>
      </c>
      <c r="B78" s="71" t="s">
        <v>883</v>
      </c>
      <c r="C78" s="71" t="s">
        <v>884</v>
      </c>
      <c r="D78" s="71" t="s">
        <v>881</v>
      </c>
      <c r="E78" s="72" t="s">
        <v>952</v>
      </c>
      <c r="F78" s="484">
        <v>2</v>
      </c>
      <c r="G78" s="678"/>
      <c r="H78" s="72" t="s">
        <v>14976</v>
      </c>
      <c r="I78" s="424"/>
      <c r="J78" s="74">
        <v>800</v>
      </c>
      <c r="K78" s="74"/>
      <c r="L78" s="74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7"/>
    </row>
    <row r="79" spans="1:56" s="72" customFormat="1" ht="8.25" customHeight="1">
      <c r="A79" s="127">
        <v>58</v>
      </c>
      <c r="B79" s="71" t="s">
        <v>883</v>
      </c>
      <c r="C79" s="71" t="s">
        <v>884</v>
      </c>
      <c r="D79" s="71" t="s">
        <v>881</v>
      </c>
      <c r="E79" s="72" t="s">
        <v>953</v>
      </c>
      <c r="F79" s="484">
        <v>2</v>
      </c>
      <c r="G79" s="678"/>
      <c r="H79" s="72" t="s">
        <v>14976</v>
      </c>
      <c r="I79" s="424"/>
      <c r="J79" s="74">
        <v>1000</v>
      </c>
      <c r="K79" s="74"/>
      <c r="L79" s="74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7"/>
    </row>
    <row r="80" spans="1:56" s="80" customFormat="1" ht="8.25" customHeight="1">
      <c r="A80" s="127">
        <v>59</v>
      </c>
      <c r="B80" s="79" t="s">
        <v>870</v>
      </c>
      <c r="C80" s="79" t="s">
        <v>1751</v>
      </c>
      <c r="D80" s="79" t="s">
        <v>861</v>
      </c>
      <c r="E80" s="80" t="s">
        <v>903</v>
      </c>
      <c r="F80" s="458"/>
      <c r="G80" s="277"/>
      <c r="H80" s="80" t="s">
        <v>14965</v>
      </c>
      <c r="I80" s="422"/>
      <c r="J80" s="78">
        <v>50</v>
      </c>
      <c r="K80" s="78"/>
      <c r="L80" s="78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3"/>
    </row>
    <row r="81" spans="1:56" s="80" customFormat="1" ht="8.25" customHeight="1">
      <c r="A81" s="127">
        <v>60</v>
      </c>
      <c r="B81" s="79" t="s">
        <v>870</v>
      </c>
      <c r="C81" s="79" t="s">
        <v>884</v>
      </c>
      <c r="D81" s="79"/>
      <c r="E81" s="668" t="s">
        <v>954</v>
      </c>
      <c r="F81" s="458"/>
      <c r="G81" s="277"/>
      <c r="I81" s="422"/>
      <c r="J81" s="78">
        <v>250</v>
      </c>
      <c r="K81" s="78"/>
      <c r="L81" s="78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3"/>
    </row>
    <row r="82" spans="1:56" s="665" customFormat="1" ht="8.25" customHeight="1">
      <c r="A82" s="663"/>
      <c r="B82" s="664"/>
      <c r="C82" s="664"/>
      <c r="D82" s="79" t="s">
        <v>881</v>
      </c>
      <c r="E82" s="665" t="s">
        <v>14962</v>
      </c>
      <c r="F82" s="665">
        <v>7</v>
      </c>
      <c r="G82" s="670" t="s">
        <v>6885</v>
      </c>
      <c r="H82" s="80" t="s">
        <v>14966</v>
      </c>
      <c r="J82" s="78">
        <v>250</v>
      </c>
      <c r="K82" s="666"/>
      <c r="L82" s="666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667"/>
    </row>
    <row r="83" spans="1:56" s="665" customFormat="1" ht="8.25" customHeight="1">
      <c r="A83" s="663"/>
      <c r="B83" s="664"/>
      <c r="C83" s="664"/>
      <c r="D83" s="79" t="s">
        <v>881</v>
      </c>
      <c r="E83" s="665" t="s">
        <v>14963</v>
      </c>
      <c r="F83" s="665">
        <v>7</v>
      </c>
      <c r="G83" s="670" t="s">
        <v>6887</v>
      </c>
      <c r="H83" s="80" t="s">
        <v>14966</v>
      </c>
      <c r="J83" s="78">
        <v>250</v>
      </c>
      <c r="K83" s="666"/>
      <c r="L83" s="666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667"/>
    </row>
    <row r="84" spans="1:56" s="665" customFormat="1" ht="8.25" customHeight="1">
      <c r="A84" s="669"/>
      <c r="B84" s="664"/>
      <c r="C84" s="664"/>
      <c r="D84" s="664"/>
      <c r="E84" s="670" t="s">
        <v>14969</v>
      </c>
      <c r="G84" s="670"/>
      <c r="J84" s="666"/>
      <c r="K84" s="666"/>
      <c r="L84" s="666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667"/>
    </row>
    <row r="85" spans="1:56" s="665" customFormat="1" ht="8.25" customHeight="1">
      <c r="A85" s="669"/>
      <c r="B85" s="664"/>
      <c r="C85" s="664"/>
      <c r="D85" s="664"/>
      <c r="E85" s="670" t="s">
        <v>14970</v>
      </c>
      <c r="G85" s="682" t="s">
        <v>6881</v>
      </c>
      <c r="J85" s="666"/>
      <c r="K85" s="666"/>
      <c r="L85" s="666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667"/>
    </row>
    <row r="86" spans="1:56" s="665" customFormat="1" ht="8.25" customHeight="1">
      <c r="A86" s="669"/>
      <c r="B86" s="664"/>
      <c r="C86" s="664"/>
      <c r="D86" s="664"/>
      <c r="E86" s="670" t="s">
        <v>14971</v>
      </c>
      <c r="G86" s="682" t="s">
        <v>6883</v>
      </c>
      <c r="J86" s="666"/>
      <c r="K86" s="666"/>
      <c r="L86" s="666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667"/>
    </row>
    <row r="87" spans="1:56" s="80" customFormat="1" ht="8.25" customHeight="1">
      <c r="A87" s="64">
        <v>61</v>
      </c>
      <c r="B87" s="79" t="s">
        <v>870</v>
      </c>
      <c r="C87" s="79" t="s">
        <v>884</v>
      </c>
      <c r="D87" s="79" t="s">
        <v>861</v>
      </c>
      <c r="E87" s="80" t="s">
        <v>904</v>
      </c>
      <c r="F87" s="458"/>
      <c r="G87" s="277"/>
      <c r="H87" s="80" t="s">
        <v>14964</v>
      </c>
      <c r="I87" s="422"/>
      <c r="J87" s="78">
        <v>50</v>
      </c>
      <c r="K87" s="78"/>
      <c r="L87" s="78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3"/>
    </row>
    <row r="88" spans="1:56" s="80" customFormat="1" ht="8.25" customHeight="1">
      <c r="A88" s="64">
        <v>62</v>
      </c>
      <c r="B88" s="79" t="s">
        <v>870</v>
      </c>
      <c r="C88" s="79" t="s">
        <v>884</v>
      </c>
      <c r="D88" s="79" t="s">
        <v>861</v>
      </c>
      <c r="E88" s="80" t="s">
        <v>955</v>
      </c>
      <c r="F88" s="458"/>
      <c r="G88" s="277"/>
      <c r="H88" s="80" t="s">
        <v>14964</v>
      </c>
      <c r="I88" s="422"/>
      <c r="J88" s="78">
        <v>50</v>
      </c>
      <c r="K88" s="78"/>
      <c r="L88" s="78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3"/>
    </row>
    <row r="89" spans="1:56" s="80" customFormat="1" ht="8.25" customHeight="1">
      <c r="A89" s="127">
        <v>63</v>
      </c>
      <c r="B89" s="79" t="s">
        <v>870</v>
      </c>
      <c r="C89" s="79" t="s">
        <v>884</v>
      </c>
      <c r="D89" s="79" t="s">
        <v>881</v>
      </c>
      <c r="E89" s="80" t="s">
        <v>956</v>
      </c>
      <c r="F89" s="458"/>
      <c r="G89" s="277"/>
      <c r="H89" s="80" t="s">
        <v>14967</v>
      </c>
      <c r="I89" s="422"/>
      <c r="J89" s="78">
        <v>370</v>
      </c>
      <c r="K89" s="78"/>
      <c r="L89" s="78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3"/>
    </row>
    <row r="90" spans="1:56" s="80" customFormat="1" ht="8.25" customHeight="1">
      <c r="A90" s="127">
        <v>64</v>
      </c>
      <c r="B90" s="79" t="s">
        <v>870</v>
      </c>
      <c r="C90" s="79" t="s">
        <v>884</v>
      </c>
      <c r="D90" s="79" t="s">
        <v>881</v>
      </c>
      <c r="E90" s="80" t="s">
        <v>957</v>
      </c>
      <c r="F90" s="458"/>
      <c r="G90" s="277"/>
      <c r="H90" s="80" t="s">
        <v>14967</v>
      </c>
      <c r="I90" s="422"/>
      <c r="J90" s="78">
        <v>280</v>
      </c>
      <c r="K90" s="78"/>
      <c r="L90" s="78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3"/>
    </row>
    <row r="91" spans="1:56" s="80" customFormat="1" ht="8.25" customHeight="1">
      <c r="A91" s="127">
        <v>65</v>
      </c>
      <c r="B91" s="79" t="s">
        <v>870</v>
      </c>
      <c r="C91" s="79" t="s">
        <v>884</v>
      </c>
      <c r="D91" s="79" t="s">
        <v>881</v>
      </c>
      <c r="E91" s="80" t="s">
        <v>958</v>
      </c>
      <c r="F91" s="458"/>
      <c r="G91" s="277"/>
      <c r="I91" s="422"/>
      <c r="J91" s="78">
        <v>250</v>
      </c>
      <c r="K91" s="78"/>
      <c r="L91" s="78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3"/>
    </row>
    <row r="92" spans="1:56" s="80" customFormat="1" ht="8.25" customHeight="1">
      <c r="A92" s="127">
        <v>66</v>
      </c>
      <c r="B92" s="79" t="s">
        <v>870</v>
      </c>
      <c r="C92" s="79" t="s">
        <v>884</v>
      </c>
      <c r="D92" s="79" t="s">
        <v>881</v>
      </c>
      <c r="E92" s="80" t="s">
        <v>959</v>
      </c>
      <c r="F92" s="458"/>
      <c r="G92" s="277" t="s">
        <v>6889</v>
      </c>
      <c r="H92" s="80" t="s">
        <v>14968</v>
      </c>
      <c r="I92" s="422"/>
      <c r="J92" s="78">
        <v>900</v>
      </c>
      <c r="K92" s="78"/>
      <c r="L92" s="78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3"/>
    </row>
    <row r="93" spans="1:56" s="689" customFormat="1" ht="8.25" customHeight="1">
      <c r="A93" s="264">
        <v>67</v>
      </c>
      <c r="B93" s="688" t="s">
        <v>870</v>
      </c>
      <c r="C93" s="688" t="s">
        <v>884</v>
      </c>
      <c r="D93" s="688" t="s">
        <v>881</v>
      </c>
      <c r="E93" s="689" t="s">
        <v>960</v>
      </c>
      <c r="F93" s="690"/>
      <c r="G93" s="691"/>
      <c r="H93" s="689" t="s">
        <v>14978</v>
      </c>
      <c r="I93" s="692"/>
      <c r="J93" s="693">
        <v>500</v>
      </c>
      <c r="K93" s="693"/>
      <c r="L93" s="693"/>
      <c r="AP93" s="694"/>
      <c r="AQ93" s="694"/>
      <c r="AR93" s="694"/>
      <c r="AS93" s="694"/>
      <c r="AT93" s="694"/>
      <c r="AU93" s="694"/>
      <c r="AV93" s="694"/>
      <c r="AW93" s="694"/>
      <c r="AX93" s="694"/>
      <c r="AY93" s="694"/>
      <c r="AZ93" s="694"/>
      <c r="BA93" s="694"/>
      <c r="BB93" s="694"/>
      <c r="BC93" s="694"/>
      <c r="BD93" s="695"/>
    </row>
    <row r="94" spans="1:56" s="689" customFormat="1" ht="8.25" customHeight="1">
      <c r="A94" s="264">
        <v>68</v>
      </c>
      <c r="B94" s="688" t="s">
        <v>870</v>
      </c>
      <c r="C94" s="688" t="s">
        <v>884</v>
      </c>
      <c r="D94" s="688" t="s">
        <v>881</v>
      </c>
      <c r="E94" s="689" t="s">
        <v>961</v>
      </c>
      <c r="F94" s="690"/>
      <c r="G94" s="691"/>
      <c r="H94" s="689" t="s">
        <v>14978</v>
      </c>
      <c r="I94" s="692"/>
      <c r="J94" s="693">
        <v>1000</v>
      </c>
      <c r="K94" s="693"/>
      <c r="L94" s="693"/>
      <c r="AP94" s="694"/>
      <c r="AQ94" s="694"/>
      <c r="AR94" s="694"/>
      <c r="AS94" s="694"/>
      <c r="AT94" s="694"/>
      <c r="AU94" s="694"/>
      <c r="AV94" s="694"/>
      <c r="AW94" s="694"/>
      <c r="AX94" s="694"/>
      <c r="AY94" s="694"/>
      <c r="AZ94" s="694"/>
      <c r="BA94" s="694"/>
      <c r="BB94" s="694"/>
      <c r="BC94" s="694"/>
      <c r="BD94" s="695"/>
    </row>
    <row r="95" spans="1:56" s="689" customFormat="1" ht="8.25" customHeight="1">
      <c r="A95" s="264">
        <v>69</v>
      </c>
      <c r="B95" s="688" t="s">
        <v>870</v>
      </c>
      <c r="C95" s="688" t="s">
        <v>884</v>
      </c>
      <c r="D95" s="688" t="s">
        <v>881</v>
      </c>
      <c r="E95" s="689" t="s">
        <v>962</v>
      </c>
      <c r="F95" s="690"/>
      <c r="G95" s="691"/>
      <c r="H95" s="689" t="s">
        <v>14978</v>
      </c>
      <c r="I95" s="692"/>
      <c r="J95" s="693">
        <v>2500</v>
      </c>
      <c r="K95" s="693"/>
      <c r="L95" s="693"/>
      <c r="AP95" s="694"/>
      <c r="AQ95" s="694"/>
      <c r="AR95" s="694"/>
      <c r="AS95" s="694"/>
      <c r="AT95" s="694"/>
      <c r="AU95" s="694"/>
      <c r="AV95" s="694"/>
      <c r="AW95" s="694"/>
      <c r="AX95" s="694"/>
      <c r="AY95" s="694"/>
      <c r="AZ95" s="694"/>
      <c r="BA95" s="694"/>
      <c r="BB95" s="694"/>
      <c r="BC95" s="694"/>
      <c r="BD95" s="695"/>
    </row>
    <row r="96" spans="1:56" s="80" customFormat="1" ht="8.25" customHeight="1">
      <c r="A96" s="127">
        <v>70</v>
      </c>
      <c r="B96" s="79" t="s">
        <v>870</v>
      </c>
      <c r="C96" s="79" t="s">
        <v>884</v>
      </c>
      <c r="D96" s="79" t="s">
        <v>881</v>
      </c>
      <c r="E96" s="80" t="s">
        <v>1105</v>
      </c>
      <c r="F96" s="458"/>
      <c r="G96" s="277"/>
      <c r="H96" s="80" t="s">
        <v>14978</v>
      </c>
      <c r="I96" s="422"/>
      <c r="J96" s="78">
        <v>2400</v>
      </c>
      <c r="K96" s="78"/>
      <c r="L96" s="78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3"/>
    </row>
    <row r="97" spans="1:56" s="80" customFormat="1" ht="8.25" customHeight="1">
      <c r="A97" s="127">
        <v>71</v>
      </c>
      <c r="B97" s="79" t="s">
        <v>870</v>
      </c>
      <c r="C97" s="79" t="s">
        <v>884</v>
      </c>
      <c r="D97" s="79" t="s">
        <v>861</v>
      </c>
      <c r="E97" s="80" t="s">
        <v>905</v>
      </c>
      <c r="F97" s="458"/>
      <c r="G97" s="277"/>
      <c r="H97" s="80" t="s">
        <v>14979</v>
      </c>
      <c r="I97" s="422"/>
      <c r="J97" s="78">
        <v>60</v>
      </c>
      <c r="K97" s="78"/>
      <c r="L97" s="78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3"/>
    </row>
    <row r="98" spans="1:56" s="80" customFormat="1" ht="8.25" customHeight="1">
      <c r="A98" s="127">
        <v>72</v>
      </c>
      <c r="B98" s="79" t="s">
        <v>870</v>
      </c>
      <c r="C98" s="79" t="s">
        <v>884</v>
      </c>
      <c r="D98" s="79" t="s">
        <v>881</v>
      </c>
      <c r="E98" s="80" t="s">
        <v>963</v>
      </c>
      <c r="F98" s="458"/>
      <c r="G98" s="683">
        <v>90004</v>
      </c>
      <c r="H98" s="80" t="s">
        <v>6083</v>
      </c>
      <c r="I98" s="422"/>
      <c r="J98" s="78">
        <v>600</v>
      </c>
      <c r="K98" s="78"/>
      <c r="L98" s="78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3"/>
    </row>
    <row r="99" spans="1:56" s="72" customFormat="1" ht="8.25" customHeight="1">
      <c r="A99" s="127">
        <v>73</v>
      </c>
      <c r="B99" s="71" t="s">
        <v>883</v>
      </c>
      <c r="C99" s="71" t="s">
        <v>884</v>
      </c>
      <c r="D99" s="71" t="s">
        <v>861</v>
      </c>
      <c r="E99" s="72" t="s">
        <v>964</v>
      </c>
      <c r="F99" s="457"/>
      <c r="G99" s="684">
        <v>15001</v>
      </c>
      <c r="H99" s="72" t="s">
        <v>14980</v>
      </c>
      <c r="I99" s="424"/>
      <c r="J99" s="74">
        <v>100</v>
      </c>
      <c r="K99" s="74"/>
      <c r="L99" s="74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7"/>
    </row>
    <row r="100" spans="1:56" s="66" customFormat="1" ht="8.25" customHeight="1">
      <c r="A100" s="127">
        <v>74</v>
      </c>
      <c r="B100" s="65" t="s">
        <v>883</v>
      </c>
      <c r="C100" s="65" t="s">
        <v>884</v>
      </c>
      <c r="D100" s="65" t="s">
        <v>861</v>
      </c>
      <c r="E100" s="80" t="s">
        <v>965</v>
      </c>
      <c r="F100" s="458"/>
      <c r="G100" s="683" t="s">
        <v>6095</v>
      </c>
      <c r="H100" s="80" t="s">
        <v>6096</v>
      </c>
      <c r="I100" s="422"/>
      <c r="J100" s="78">
        <v>800</v>
      </c>
      <c r="K100" s="78"/>
      <c r="L100" s="78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70"/>
    </row>
    <row r="101" spans="1:56" s="66" customFormat="1" ht="8.25" customHeight="1">
      <c r="A101" s="127">
        <v>75</v>
      </c>
      <c r="B101" s="65" t="s">
        <v>883</v>
      </c>
      <c r="C101" s="65" t="s">
        <v>884</v>
      </c>
      <c r="D101" s="65" t="s">
        <v>861</v>
      </c>
      <c r="E101" s="80" t="s">
        <v>6038</v>
      </c>
      <c r="F101" s="458"/>
      <c r="G101" s="683" t="s">
        <v>6086</v>
      </c>
      <c r="H101" s="80" t="s">
        <v>6087</v>
      </c>
      <c r="I101" s="422"/>
      <c r="J101" s="78">
        <v>2150</v>
      </c>
      <c r="K101" s="78"/>
      <c r="L101" s="78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70"/>
    </row>
    <row r="102" spans="1:56" s="456" customFormat="1" ht="8.25" customHeight="1">
      <c r="A102" s="476"/>
      <c r="B102" s="65" t="s">
        <v>883</v>
      </c>
      <c r="C102" s="65" t="s">
        <v>884</v>
      </c>
      <c r="D102" s="65" t="s">
        <v>861</v>
      </c>
      <c r="E102" s="80" t="s">
        <v>6088</v>
      </c>
      <c r="F102" s="458"/>
      <c r="G102" s="683" t="s">
        <v>6085</v>
      </c>
      <c r="H102" s="458"/>
      <c r="I102" s="458"/>
      <c r="J102" s="477">
        <v>350</v>
      </c>
      <c r="K102" s="477"/>
      <c r="L102" s="477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70"/>
    </row>
    <row r="103" spans="1:56" s="66" customFormat="1" ht="8.25" customHeight="1">
      <c r="A103" s="127">
        <v>76</v>
      </c>
      <c r="B103" s="65" t="s">
        <v>883</v>
      </c>
      <c r="C103" s="65" t="s">
        <v>884</v>
      </c>
      <c r="D103" s="65" t="s">
        <v>861</v>
      </c>
      <c r="E103" s="80" t="s">
        <v>906</v>
      </c>
      <c r="F103" s="458"/>
      <c r="G103" s="684" t="s">
        <v>6089</v>
      </c>
      <c r="H103" s="493" t="s">
        <v>6094</v>
      </c>
      <c r="I103" s="422"/>
      <c r="J103" s="494" t="s">
        <v>6093</v>
      </c>
      <c r="K103" s="78"/>
      <c r="L103" s="78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70"/>
    </row>
    <row r="104" spans="1:56" s="66" customFormat="1" ht="8.25" customHeight="1">
      <c r="A104" s="127">
        <v>77</v>
      </c>
      <c r="B104" s="65" t="s">
        <v>883</v>
      </c>
      <c r="C104" s="65" t="s">
        <v>884</v>
      </c>
      <c r="D104" s="65" t="s">
        <v>861</v>
      </c>
      <c r="E104" s="80" t="s">
        <v>966</v>
      </c>
      <c r="F104" s="458"/>
      <c r="G104" s="684" t="s">
        <v>6090</v>
      </c>
      <c r="H104" s="493" t="s">
        <v>6094</v>
      </c>
      <c r="I104" s="422"/>
      <c r="J104" s="494">
        <v>80</v>
      </c>
      <c r="K104" s="78"/>
      <c r="L104" s="78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70"/>
    </row>
    <row r="105" spans="1:56" s="66" customFormat="1" ht="8.25" customHeight="1">
      <c r="A105" s="127">
        <v>78</v>
      </c>
      <c r="B105" s="65" t="s">
        <v>883</v>
      </c>
      <c r="C105" s="65" t="s">
        <v>884</v>
      </c>
      <c r="D105" s="65" t="s">
        <v>861</v>
      </c>
      <c r="E105" s="80" t="s">
        <v>967</v>
      </c>
      <c r="F105" s="458"/>
      <c r="G105" s="684" t="s">
        <v>6091</v>
      </c>
      <c r="H105" s="493" t="s">
        <v>6094</v>
      </c>
      <c r="I105" s="422"/>
      <c r="J105" s="494">
        <v>60</v>
      </c>
      <c r="K105" s="78"/>
      <c r="L105" s="78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70"/>
    </row>
    <row r="106" spans="1:56" s="66" customFormat="1" ht="8.25" customHeight="1">
      <c r="A106" s="127">
        <v>79</v>
      </c>
      <c r="B106" s="65" t="s">
        <v>883</v>
      </c>
      <c r="C106" s="65" t="s">
        <v>884</v>
      </c>
      <c r="D106" s="65" t="s">
        <v>861</v>
      </c>
      <c r="E106" s="80" t="s">
        <v>907</v>
      </c>
      <c r="F106" s="458"/>
      <c r="G106" s="684" t="s">
        <v>6092</v>
      </c>
      <c r="H106" s="493" t="s">
        <v>6094</v>
      </c>
      <c r="I106" s="422"/>
      <c r="J106" s="494">
        <v>60</v>
      </c>
      <c r="K106" s="78"/>
      <c r="L106" s="78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70"/>
    </row>
    <row r="107" spans="1:56" s="72" customFormat="1" ht="8.25" customHeight="1">
      <c r="A107" s="127">
        <v>81</v>
      </c>
      <c r="B107" s="71" t="s">
        <v>883</v>
      </c>
      <c r="C107" s="71" t="s">
        <v>884</v>
      </c>
      <c r="D107" s="71" t="s">
        <v>861</v>
      </c>
      <c r="E107" s="72" t="s">
        <v>908</v>
      </c>
      <c r="F107" s="457"/>
      <c r="G107" s="681">
        <v>12001</v>
      </c>
      <c r="H107" s="72" t="s">
        <v>6036</v>
      </c>
      <c r="I107" s="424"/>
      <c r="J107" s="74">
        <v>100</v>
      </c>
      <c r="K107" s="74"/>
      <c r="L107" s="7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77"/>
    </row>
    <row r="108" spans="1:56" s="72" customFormat="1" ht="8.25" customHeight="1">
      <c r="A108" s="127">
        <v>82</v>
      </c>
      <c r="B108" s="71" t="s">
        <v>883</v>
      </c>
      <c r="C108" s="71" t="s">
        <v>884</v>
      </c>
      <c r="D108" s="71" t="s">
        <v>861</v>
      </c>
      <c r="E108" s="72" t="s">
        <v>909</v>
      </c>
      <c r="F108" s="457"/>
      <c r="G108" s="681">
        <v>12002</v>
      </c>
      <c r="H108" s="72" t="s">
        <v>6034</v>
      </c>
      <c r="I108" s="424"/>
      <c r="J108" s="74">
        <v>150</v>
      </c>
      <c r="K108" s="74"/>
      <c r="L108" s="7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77"/>
    </row>
    <row r="109" spans="1:56" s="72" customFormat="1" ht="8.25" customHeight="1">
      <c r="A109" s="127">
        <v>83</v>
      </c>
      <c r="B109" s="71" t="s">
        <v>883</v>
      </c>
      <c r="C109" s="71" t="s">
        <v>884</v>
      </c>
      <c r="D109" s="71" t="s">
        <v>861</v>
      </c>
      <c r="E109" s="72" t="s">
        <v>910</v>
      </c>
      <c r="F109" s="457"/>
      <c r="G109" s="681">
        <v>12003</v>
      </c>
      <c r="H109" s="481" t="s">
        <v>6034</v>
      </c>
      <c r="I109" s="424"/>
      <c r="J109" s="74">
        <v>40</v>
      </c>
      <c r="K109" s="74"/>
      <c r="L109" s="7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77"/>
    </row>
    <row r="110" spans="1:56" s="72" customFormat="1" ht="8.25" customHeight="1">
      <c r="A110" s="127">
        <v>84</v>
      </c>
      <c r="B110" s="71" t="s">
        <v>883</v>
      </c>
      <c r="C110" s="71" t="s">
        <v>884</v>
      </c>
      <c r="D110" s="71" t="s">
        <v>861</v>
      </c>
      <c r="E110" s="72" t="s">
        <v>911</v>
      </c>
      <c r="F110" s="457"/>
      <c r="G110" s="681">
        <v>12004</v>
      </c>
      <c r="H110" s="481" t="s">
        <v>6035</v>
      </c>
      <c r="I110" s="424"/>
      <c r="J110" s="74">
        <v>160</v>
      </c>
      <c r="K110" s="74"/>
      <c r="L110" s="7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77"/>
    </row>
    <row r="111" spans="1:56" s="72" customFormat="1" ht="8.25" customHeight="1">
      <c r="A111" s="127">
        <v>85</v>
      </c>
      <c r="B111" s="71" t="s">
        <v>870</v>
      </c>
      <c r="C111" s="71" t="s">
        <v>884</v>
      </c>
      <c r="D111" s="71" t="s">
        <v>861</v>
      </c>
      <c r="E111" s="80" t="s">
        <v>912</v>
      </c>
      <c r="F111" s="458"/>
      <c r="G111" s="277"/>
      <c r="H111" s="80"/>
      <c r="I111" s="422"/>
      <c r="J111" s="78">
        <v>50</v>
      </c>
      <c r="K111" s="78"/>
      <c r="L111" s="78"/>
      <c r="AP111" s="76"/>
      <c r="AQ111" s="76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7"/>
    </row>
    <row r="112" spans="1:56" s="72" customFormat="1" ht="8.25" customHeight="1">
      <c r="A112" s="127">
        <v>86</v>
      </c>
      <c r="B112" s="71" t="s">
        <v>870</v>
      </c>
      <c r="C112" s="71" t="s">
        <v>884</v>
      </c>
      <c r="D112" s="71" t="s">
        <v>861</v>
      </c>
      <c r="E112" s="80" t="s">
        <v>913</v>
      </c>
      <c r="F112" s="458"/>
      <c r="G112" s="277"/>
      <c r="H112" s="80"/>
      <c r="I112" s="422"/>
      <c r="J112" s="78">
        <v>50</v>
      </c>
      <c r="K112" s="78"/>
      <c r="L112" s="78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7"/>
    </row>
    <row r="113" spans="1:56" s="72" customFormat="1" ht="9" customHeight="1">
      <c r="A113" s="127">
        <v>87</v>
      </c>
      <c r="B113" s="71" t="s">
        <v>870</v>
      </c>
      <c r="C113" s="71" t="s">
        <v>884</v>
      </c>
      <c r="D113" s="71" t="s">
        <v>861</v>
      </c>
      <c r="E113" s="80" t="s">
        <v>968</v>
      </c>
      <c r="F113" s="458"/>
      <c r="G113" s="277"/>
      <c r="H113" s="80"/>
      <c r="I113" s="422"/>
      <c r="J113" s="78">
        <v>50</v>
      </c>
      <c r="K113" s="78"/>
      <c r="L113" s="78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7"/>
    </row>
    <row r="114" spans="1:56" s="72" customFormat="1" ht="8.25" customHeight="1">
      <c r="A114" s="127">
        <v>88</v>
      </c>
      <c r="B114" s="71" t="s">
        <v>870</v>
      </c>
      <c r="C114" s="71" t="s">
        <v>884</v>
      </c>
      <c r="D114" s="71" t="s">
        <v>861</v>
      </c>
      <c r="E114" s="80" t="s">
        <v>969</v>
      </c>
      <c r="F114" s="458"/>
      <c r="G114" s="277"/>
      <c r="H114" s="80"/>
      <c r="I114" s="422"/>
      <c r="J114" s="78">
        <v>50</v>
      </c>
      <c r="K114" s="78"/>
      <c r="L114" s="78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7"/>
    </row>
    <row r="115" spans="1:56" s="72" customFormat="1" ht="8.25" customHeight="1">
      <c r="A115" s="127">
        <v>89</v>
      </c>
      <c r="B115" s="71" t="s">
        <v>870</v>
      </c>
      <c r="C115" s="71" t="s">
        <v>884</v>
      </c>
      <c r="D115" s="71" t="s">
        <v>861</v>
      </c>
      <c r="E115" s="80" t="s">
        <v>970</v>
      </c>
      <c r="F115" s="458"/>
      <c r="G115" s="277"/>
      <c r="H115" s="80"/>
      <c r="I115" s="422"/>
      <c r="J115" s="78">
        <v>400</v>
      </c>
      <c r="K115" s="78"/>
      <c r="L115" s="78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7"/>
    </row>
    <row r="116" spans="1:56" s="72" customFormat="1" ht="8.25" customHeight="1">
      <c r="A116" s="127">
        <v>90</v>
      </c>
      <c r="B116" s="71" t="s">
        <v>870</v>
      </c>
      <c r="C116" s="71" t="s">
        <v>884</v>
      </c>
      <c r="D116" s="71" t="s">
        <v>861</v>
      </c>
      <c r="E116" s="80" t="s">
        <v>971</v>
      </c>
      <c r="F116" s="458"/>
      <c r="G116" s="277"/>
      <c r="H116" s="80"/>
      <c r="I116" s="422"/>
      <c r="J116" s="78">
        <v>1690</v>
      </c>
      <c r="K116" s="78"/>
      <c r="L116" s="78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7"/>
    </row>
    <row r="117" spans="1:56" s="72" customFormat="1" ht="8.25" customHeight="1">
      <c r="A117" s="127">
        <v>91</v>
      </c>
      <c r="B117" s="491" t="s">
        <v>870</v>
      </c>
      <c r="C117" s="71" t="s">
        <v>884</v>
      </c>
      <c r="D117" s="71" t="s">
        <v>861</v>
      </c>
      <c r="E117" s="80" t="s">
        <v>972</v>
      </c>
      <c r="F117" s="458"/>
      <c r="G117" s="277"/>
      <c r="H117" s="80"/>
      <c r="I117" s="422"/>
      <c r="J117" s="78">
        <v>100</v>
      </c>
      <c r="K117" s="78"/>
      <c r="L117" s="78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7"/>
    </row>
    <row r="118" spans="1:56" s="265" customFormat="1" ht="8.25" customHeight="1">
      <c r="A118" s="697">
        <v>92</v>
      </c>
      <c r="B118" s="698" t="s">
        <v>883</v>
      </c>
      <c r="C118" s="698" t="s">
        <v>884</v>
      </c>
      <c r="D118" s="698" t="s">
        <v>861</v>
      </c>
      <c r="E118" s="481" t="s">
        <v>973</v>
      </c>
      <c r="F118" s="481"/>
      <c r="G118" s="696" t="s">
        <v>14981</v>
      </c>
      <c r="H118" s="481"/>
      <c r="I118" s="481"/>
      <c r="J118" s="493">
        <v>50</v>
      </c>
      <c r="K118" s="699"/>
      <c r="L118" s="264"/>
      <c r="AP118" s="275"/>
      <c r="AQ118" s="275"/>
      <c r="AR118" s="275"/>
      <c r="AS118" s="275"/>
      <c r="AT118" s="275"/>
      <c r="AU118" s="275"/>
      <c r="AV118" s="275"/>
      <c r="AW118" s="275"/>
      <c r="AX118" s="275"/>
      <c r="AY118" s="275"/>
      <c r="AZ118" s="275"/>
      <c r="BA118" s="275"/>
      <c r="BB118" s="275"/>
      <c r="BC118" s="275"/>
      <c r="BD118" s="268"/>
    </row>
    <row r="119" spans="1:56" s="265" customFormat="1" ht="8.25" customHeight="1">
      <c r="A119" s="697">
        <v>93</v>
      </c>
      <c r="B119" s="698" t="s">
        <v>883</v>
      </c>
      <c r="C119" s="698" t="s">
        <v>884</v>
      </c>
      <c r="D119" s="698" t="s">
        <v>861</v>
      </c>
      <c r="E119" s="481" t="s">
        <v>974</v>
      </c>
      <c r="F119" s="481"/>
      <c r="G119" s="696" t="s">
        <v>14982</v>
      </c>
      <c r="H119" s="481"/>
      <c r="I119" s="481"/>
      <c r="J119" s="493">
        <v>50</v>
      </c>
      <c r="K119" s="699"/>
      <c r="L119" s="264"/>
      <c r="AP119" s="275"/>
      <c r="AQ119" s="275"/>
      <c r="AR119" s="275"/>
      <c r="AS119" s="275"/>
      <c r="AT119" s="275"/>
      <c r="AU119" s="275"/>
      <c r="AV119" s="275"/>
      <c r="AW119" s="275"/>
      <c r="AX119" s="275"/>
      <c r="AY119" s="275"/>
      <c r="AZ119" s="275"/>
      <c r="BA119" s="275"/>
      <c r="BB119" s="275"/>
      <c r="BC119" s="275"/>
      <c r="BD119" s="268"/>
    </row>
    <row r="120" spans="1:56" s="489" customFormat="1" ht="8.25" customHeight="1">
      <c r="A120" s="485"/>
      <c r="B120" s="492" t="s">
        <v>870</v>
      </c>
      <c r="C120" s="478" t="s">
        <v>884</v>
      </c>
      <c r="D120" s="478" t="s">
        <v>861</v>
      </c>
      <c r="E120" s="456" t="s">
        <v>6084</v>
      </c>
      <c r="F120" s="456"/>
      <c r="G120" s="685"/>
      <c r="H120" s="456"/>
      <c r="I120" s="456"/>
      <c r="J120" s="479">
        <v>150</v>
      </c>
      <c r="K120" s="488"/>
      <c r="L120" s="488"/>
      <c r="AO120" s="69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490"/>
    </row>
    <row r="121" spans="1:56" s="489" customFormat="1" ht="8.25" customHeight="1">
      <c r="A121" s="485"/>
      <c r="B121" s="486"/>
      <c r="C121" s="486"/>
      <c r="D121" s="486"/>
      <c r="E121" s="70"/>
      <c r="F121" s="487"/>
      <c r="G121" s="686"/>
      <c r="H121" s="487"/>
      <c r="I121" s="487"/>
      <c r="J121" s="488"/>
      <c r="K121" s="488"/>
      <c r="L121" s="488"/>
      <c r="AO121" s="69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490"/>
    </row>
    <row r="122" spans="1:56" s="280" customFormat="1" ht="8.25" customHeight="1">
      <c r="A122" s="792" t="s">
        <v>843</v>
      </c>
      <c r="B122" s="793"/>
      <c r="C122" s="793"/>
      <c r="D122" s="793"/>
      <c r="E122" s="794"/>
      <c r="F122" s="467"/>
      <c r="G122" s="687"/>
      <c r="H122" s="482"/>
      <c r="I122" s="278"/>
      <c r="J122" s="279"/>
      <c r="K122" s="279"/>
      <c r="L122" s="279"/>
      <c r="AO122" s="123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243"/>
    </row>
    <row r="123" spans="1:56" ht="8.25" customHeight="1">
      <c r="T123" s="123"/>
      <c r="U123" s="123"/>
    </row>
    <row r="124" spans="1:56" ht="8.25" customHeight="1">
      <c r="E124" s="167"/>
      <c r="F124" s="167"/>
      <c r="G124" s="169"/>
      <c r="H124" s="167"/>
      <c r="I124" s="167"/>
      <c r="T124" s="123"/>
      <c r="U124" s="123"/>
    </row>
    <row r="125" spans="1:56" ht="8.25" customHeight="1">
      <c r="T125" s="123"/>
      <c r="U125" s="123"/>
    </row>
    <row r="126" spans="1:56" ht="8.25" customHeight="1">
      <c r="T126" s="123"/>
      <c r="U126" s="123"/>
    </row>
    <row r="127" spans="1:56" ht="8.25" customHeight="1">
      <c r="T127" s="123"/>
      <c r="U127" s="123"/>
    </row>
    <row r="128" spans="1:56" ht="8.25" customHeight="1">
      <c r="T128" s="123"/>
      <c r="U128" s="123"/>
    </row>
    <row r="129" spans="20:21" ht="8.25" customHeight="1">
      <c r="T129" s="123"/>
      <c r="U129" s="123"/>
    </row>
    <row r="130" spans="20:21" ht="8.25" customHeight="1">
      <c r="T130" s="123"/>
      <c r="U130" s="123"/>
    </row>
    <row r="131" spans="20:21" ht="8.25" customHeight="1">
      <c r="T131" s="123"/>
      <c r="U131" s="123"/>
    </row>
    <row r="132" spans="20:21" ht="8.25" customHeight="1">
      <c r="T132" s="123"/>
      <c r="U132" s="123"/>
    </row>
    <row r="133" spans="20:21" ht="8.25" customHeight="1">
      <c r="T133" s="123"/>
      <c r="U133" s="123"/>
    </row>
    <row r="134" spans="20:21" ht="8.25" customHeight="1">
      <c r="T134" s="123"/>
      <c r="U134" s="123"/>
    </row>
    <row r="135" spans="20:21" ht="8.25" customHeight="1">
      <c r="T135" s="123"/>
      <c r="U135" s="123"/>
    </row>
    <row r="136" spans="20:21" ht="8.25" customHeight="1">
      <c r="T136" s="123"/>
      <c r="U136" s="123"/>
    </row>
    <row r="137" spans="20:21" ht="8.25" customHeight="1">
      <c r="T137" s="123"/>
      <c r="U137" s="123"/>
    </row>
    <row r="138" spans="20:21" ht="8.25" customHeight="1">
      <c r="T138" s="123"/>
      <c r="U138" s="123"/>
    </row>
    <row r="139" spans="20:21" ht="8.25" customHeight="1">
      <c r="T139" s="123"/>
      <c r="U139" s="123"/>
    </row>
    <row r="140" spans="20:21" ht="8.25" customHeight="1">
      <c r="T140" s="123"/>
      <c r="U140" s="123"/>
    </row>
    <row r="141" spans="20:21" ht="8.25" customHeight="1">
      <c r="T141" s="123"/>
      <c r="U141" s="123"/>
    </row>
    <row r="142" spans="20:21" ht="8.25" customHeight="1">
      <c r="T142" s="123"/>
      <c r="U142" s="123"/>
    </row>
    <row r="143" spans="20:21" ht="8.25" customHeight="1">
      <c r="T143" s="123"/>
      <c r="U143" s="123"/>
    </row>
    <row r="144" spans="20:21" ht="8.25" customHeight="1">
      <c r="T144" s="123"/>
      <c r="U144" s="123"/>
    </row>
    <row r="145" spans="20:21" ht="8.25" customHeight="1">
      <c r="T145" s="123"/>
      <c r="U145" s="123"/>
    </row>
    <row r="146" spans="20:21" ht="8.25" customHeight="1">
      <c r="T146" s="123"/>
      <c r="U146" s="123"/>
    </row>
    <row r="147" spans="20:21" ht="8.25" customHeight="1">
      <c r="T147" s="123"/>
      <c r="U147" s="123"/>
    </row>
    <row r="148" spans="20:21" ht="8.25" customHeight="1">
      <c r="T148" s="123"/>
      <c r="U148" s="123"/>
    </row>
    <row r="149" spans="20:21" ht="8.25" customHeight="1">
      <c r="T149" s="123"/>
      <c r="U149" s="123"/>
    </row>
    <row r="150" spans="20:21" ht="8.25" customHeight="1">
      <c r="T150" s="123"/>
      <c r="U150" s="123"/>
    </row>
    <row r="151" spans="20:21" ht="8.25" customHeight="1">
      <c r="T151" s="123"/>
      <c r="U151" s="123"/>
    </row>
    <row r="152" spans="20:21" ht="8.25" customHeight="1">
      <c r="T152" s="123"/>
      <c r="U152" s="123"/>
    </row>
    <row r="153" spans="20:21" ht="8.25" customHeight="1">
      <c r="T153" s="123"/>
      <c r="U153" s="123"/>
    </row>
    <row r="154" spans="20:21" ht="8.25" customHeight="1">
      <c r="T154" s="123"/>
      <c r="U154" s="123"/>
    </row>
    <row r="155" spans="20:21" ht="8.25" customHeight="1">
      <c r="T155" s="123"/>
      <c r="U155" s="123"/>
    </row>
    <row r="156" spans="20:21" ht="8.25" customHeight="1">
      <c r="T156" s="123"/>
      <c r="U156" s="123"/>
    </row>
    <row r="157" spans="20:21" ht="8.25" customHeight="1">
      <c r="T157" s="123"/>
      <c r="U157" s="123"/>
    </row>
    <row r="158" spans="20:21" ht="8.25" customHeight="1">
      <c r="T158" s="123"/>
      <c r="U158" s="123"/>
    </row>
    <row r="159" spans="20:21" ht="8.25" customHeight="1">
      <c r="T159" s="123"/>
      <c r="U159" s="123"/>
    </row>
    <row r="160" spans="20:21" ht="8.25" customHeight="1">
      <c r="T160" s="123"/>
      <c r="U160" s="123"/>
    </row>
    <row r="161" spans="20:21" ht="8.25" customHeight="1">
      <c r="T161" s="123"/>
      <c r="U161" s="123"/>
    </row>
    <row r="162" spans="20:21" ht="8.25" customHeight="1">
      <c r="T162" s="123"/>
      <c r="U162" s="123"/>
    </row>
    <row r="163" spans="20:21" ht="8.25" customHeight="1">
      <c r="T163" s="123"/>
      <c r="U163" s="123"/>
    </row>
    <row r="164" spans="20:21" ht="8.25" customHeight="1">
      <c r="T164" s="123"/>
      <c r="U164" s="123"/>
    </row>
    <row r="165" spans="20:21" ht="8.25" customHeight="1">
      <c r="T165" s="123"/>
      <c r="U165" s="123"/>
    </row>
    <row r="166" spans="20:21" ht="8.25" customHeight="1">
      <c r="T166" s="123"/>
      <c r="U166" s="123"/>
    </row>
    <row r="167" spans="20:21" ht="8.25" customHeight="1">
      <c r="T167" s="123"/>
      <c r="U167" s="123"/>
    </row>
    <row r="168" spans="20:21" ht="8.25" customHeight="1">
      <c r="T168" s="123"/>
      <c r="U168" s="123"/>
    </row>
    <row r="169" spans="20:21" ht="8.25" customHeight="1">
      <c r="T169" s="123"/>
      <c r="U169" s="123"/>
    </row>
    <row r="170" spans="20:21" ht="8.25" customHeight="1">
      <c r="T170" s="123"/>
      <c r="U170" s="123"/>
    </row>
    <row r="171" spans="20:21" ht="8.25" customHeight="1">
      <c r="T171" s="123"/>
      <c r="U171" s="123"/>
    </row>
    <row r="172" spans="20:21" ht="8.25" customHeight="1">
      <c r="T172" s="123"/>
      <c r="U172" s="123"/>
    </row>
    <row r="173" spans="20:21" ht="8.25" customHeight="1">
      <c r="T173" s="123"/>
      <c r="U173" s="123"/>
    </row>
    <row r="174" spans="20:21" ht="8.25" customHeight="1">
      <c r="T174" s="123"/>
      <c r="U174" s="123"/>
    </row>
    <row r="175" spans="20:21" ht="8.25" customHeight="1">
      <c r="T175" s="123"/>
      <c r="U175" s="123"/>
    </row>
    <row r="176" spans="20:21" ht="8.25" customHeight="1">
      <c r="T176" s="123"/>
      <c r="U176" s="123"/>
    </row>
    <row r="177" spans="20:21" ht="8.25" customHeight="1">
      <c r="T177" s="123"/>
      <c r="U177" s="123"/>
    </row>
    <row r="178" spans="20:21" ht="8.25" customHeight="1">
      <c r="T178" s="123"/>
      <c r="U178" s="123"/>
    </row>
    <row r="179" spans="20:21" ht="8.25" customHeight="1">
      <c r="T179" s="123"/>
      <c r="U179" s="123"/>
    </row>
    <row r="180" spans="20:21" ht="8.25" customHeight="1">
      <c r="T180" s="123"/>
      <c r="U180" s="123"/>
    </row>
    <row r="181" spans="20:21" ht="8.25" customHeight="1">
      <c r="T181" s="123"/>
      <c r="U181" s="123"/>
    </row>
    <row r="182" spans="20:21" ht="8.25" customHeight="1">
      <c r="T182" s="123"/>
      <c r="U182" s="123"/>
    </row>
    <row r="183" spans="20:21" ht="8.25" customHeight="1">
      <c r="T183" s="123"/>
      <c r="U183" s="123"/>
    </row>
    <row r="184" spans="20:21" ht="8.25" customHeight="1">
      <c r="T184" s="123"/>
      <c r="U184" s="123"/>
    </row>
    <row r="185" spans="20:21" ht="8.25" customHeight="1">
      <c r="T185" s="123"/>
      <c r="U185" s="123"/>
    </row>
    <row r="186" spans="20:21" ht="8.25" customHeight="1">
      <c r="T186" s="123"/>
      <c r="U186" s="123"/>
    </row>
    <row r="187" spans="20:21" ht="8.25" customHeight="1">
      <c r="T187" s="123"/>
      <c r="U187" s="123"/>
    </row>
    <row r="188" spans="20:21" ht="8.25" customHeight="1">
      <c r="T188" s="123"/>
      <c r="U188" s="123"/>
    </row>
    <row r="189" spans="20:21" ht="8.25" customHeight="1">
      <c r="T189" s="123"/>
      <c r="U189" s="123"/>
    </row>
    <row r="190" spans="20:21" ht="8.25" customHeight="1">
      <c r="T190" s="123"/>
      <c r="U190" s="123"/>
    </row>
    <row r="191" spans="20:21" ht="8.25" customHeight="1">
      <c r="T191" s="123"/>
      <c r="U191" s="123"/>
    </row>
    <row r="192" spans="20:21" ht="8.25" customHeight="1">
      <c r="T192" s="123"/>
      <c r="U192" s="123"/>
    </row>
    <row r="193" spans="20:21" ht="8.25" customHeight="1">
      <c r="T193" s="123"/>
      <c r="U193" s="123"/>
    </row>
    <row r="194" spans="20:21" ht="8.25" customHeight="1">
      <c r="T194" s="123"/>
      <c r="U194" s="123"/>
    </row>
    <row r="195" spans="20:21" ht="8.25" customHeight="1">
      <c r="T195" s="123"/>
      <c r="U195" s="123"/>
    </row>
    <row r="196" spans="20:21" ht="8.25" customHeight="1">
      <c r="T196" s="123"/>
      <c r="U196" s="123"/>
    </row>
    <row r="197" spans="20:21" ht="8.25" customHeight="1">
      <c r="T197" s="123"/>
      <c r="U197" s="123"/>
    </row>
    <row r="198" spans="20:21" ht="8.25" customHeight="1">
      <c r="T198" s="123"/>
      <c r="U198" s="123"/>
    </row>
    <row r="199" spans="20:21" ht="8.25" customHeight="1">
      <c r="T199" s="123"/>
      <c r="U199" s="123"/>
    </row>
    <row r="200" spans="20:21" ht="8.25" customHeight="1">
      <c r="T200" s="123"/>
      <c r="U200" s="123"/>
    </row>
    <row r="201" spans="20:21" ht="8.25" customHeight="1">
      <c r="T201" s="123"/>
      <c r="U201" s="123"/>
    </row>
    <row r="202" spans="20:21" ht="8.25" customHeight="1">
      <c r="T202" s="123"/>
      <c r="U202" s="123"/>
    </row>
    <row r="203" spans="20:21" ht="8.25" customHeight="1">
      <c r="T203" s="123"/>
      <c r="U203" s="123"/>
    </row>
    <row r="204" spans="20:21" ht="8.25" customHeight="1">
      <c r="T204" s="123"/>
      <c r="U204" s="123"/>
    </row>
    <row r="205" spans="20:21" ht="8.25" customHeight="1">
      <c r="T205" s="123"/>
      <c r="U205" s="123"/>
    </row>
    <row r="206" spans="20:21" ht="8.25" customHeight="1">
      <c r="T206" s="123"/>
      <c r="U206" s="123"/>
    </row>
    <row r="207" spans="20:21" ht="8.25" customHeight="1">
      <c r="T207" s="123"/>
      <c r="U207" s="123"/>
    </row>
    <row r="208" spans="20:21" ht="8.25" customHeight="1">
      <c r="T208" s="123"/>
      <c r="U208" s="123"/>
    </row>
    <row r="209" spans="20:21" ht="8.25" customHeight="1">
      <c r="T209" s="123"/>
      <c r="U209" s="123"/>
    </row>
    <row r="210" spans="20:21" ht="8.25" customHeight="1">
      <c r="T210" s="123"/>
      <c r="U210" s="123"/>
    </row>
    <row r="211" spans="20:21" ht="8.25" customHeight="1">
      <c r="T211" s="123"/>
      <c r="U211" s="123"/>
    </row>
    <row r="212" spans="20:21" ht="8.25" customHeight="1">
      <c r="T212" s="123"/>
      <c r="U212" s="123"/>
    </row>
    <row r="213" spans="20:21" ht="8.25" customHeight="1">
      <c r="T213" s="123"/>
      <c r="U213" s="123"/>
    </row>
    <row r="214" spans="20:21" ht="8.25" customHeight="1">
      <c r="T214" s="123"/>
      <c r="U214" s="123"/>
    </row>
    <row r="215" spans="20:21" ht="8.25" customHeight="1">
      <c r="T215" s="123"/>
      <c r="U215" s="123"/>
    </row>
    <row r="216" spans="20:21" ht="8.25" customHeight="1">
      <c r="T216" s="123"/>
      <c r="U216" s="123"/>
    </row>
    <row r="217" spans="20:21" ht="8.25" customHeight="1">
      <c r="T217" s="123"/>
      <c r="U217" s="123"/>
    </row>
    <row r="218" spans="20:21" ht="8.25" customHeight="1">
      <c r="T218" s="123"/>
      <c r="U218" s="123"/>
    </row>
    <row r="219" spans="20:21" ht="8.25" customHeight="1">
      <c r="T219" s="123"/>
      <c r="U219" s="123"/>
    </row>
    <row r="220" spans="20:21" ht="8.25" customHeight="1">
      <c r="T220" s="123"/>
      <c r="U220" s="123"/>
    </row>
    <row r="221" spans="20:21" ht="8.25" customHeight="1">
      <c r="T221" s="123"/>
      <c r="U221" s="123"/>
    </row>
    <row r="222" spans="20:21" ht="8.25" customHeight="1">
      <c r="T222" s="123"/>
      <c r="U222" s="123"/>
    </row>
    <row r="223" spans="20:21" ht="8.25" customHeight="1">
      <c r="T223" s="123"/>
      <c r="U223" s="123"/>
    </row>
    <row r="224" spans="20:21" ht="8.25" customHeight="1">
      <c r="T224" s="123"/>
      <c r="U224" s="123"/>
    </row>
    <row r="225" spans="20:21" ht="8.25" customHeight="1">
      <c r="T225" s="123"/>
      <c r="U225" s="123"/>
    </row>
    <row r="226" spans="20:21" ht="8.25" customHeight="1">
      <c r="T226" s="123"/>
      <c r="U226" s="123"/>
    </row>
    <row r="227" spans="20:21" ht="8.25" customHeight="1">
      <c r="T227" s="123"/>
      <c r="U227" s="123"/>
    </row>
    <row r="228" spans="20:21" ht="8.25" customHeight="1">
      <c r="T228" s="123"/>
      <c r="U228" s="123"/>
    </row>
    <row r="229" spans="20:21" ht="8.25" customHeight="1">
      <c r="T229" s="123"/>
      <c r="U229" s="123"/>
    </row>
    <row r="230" spans="20:21" ht="8.25" customHeight="1">
      <c r="T230" s="123"/>
      <c r="U230" s="123"/>
    </row>
    <row r="231" spans="20:21" ht="8.25" customHeight="1">
      <c r="T231" s="123"/>
      <c r="U231" s="123"/>
    </row>
    <row r="232" spans="20:21" ht="8.25" customHeight="1">
      <c r="T232" s="123"/>
      <c r="U232" s="123"/>
    </row>
    <row r="233" spans="20:21" ht="8.25" customHeight="1">
      <c r="T233" s="123"/>
      <c r="U233" s="123"/>
    </row>
    <row r="234" spans="20:21" ht="8.25" customHeight="1">
      <c r="T234" s="123"/>
      <c r="U234" s="123"/>
    </row>
    <row r="235" spans="20:21" ht="8.25" customHeight="1">
      <c r="T235" s="123"/>
      <c r="U235" s="123"/>
    </row>
    <row r="236" spans="20:21" ht="8.25" customHeight="1">
      <c r="T236" s="123"/>
      <c r="U236" s="123"/>
    </row>
    <row r="237" spans="20:21" ht="8.25" customHeight="1">
      <c r="T237" s="123"/>
      <c r="U237" s="123"/>
    </row>
    <row r="238" spans="20:21" ht="8.25" customHeight="1">
      <c r="T238" s="123"/>
      <c r="U238" s="123"/>
    </row>
    <row r="239" spans="20:21" ht="8.25" customHeight="1">
      <c r="T239" s="123"/>
      <c r="U239" s="123"/>
    </row>
    <row r="240" spans="20:21" ht="8.25" customHeight="1">
      <c r="T240" s="123"/>
      <c r="U240" s="123"/>
    </row>
    <row r="241" spans="20:21" ht="8.25" customHeight="1">
      <c r="T241" s="123"/>
      <c r="U241" s="123"/>
    </row>
    <row r="242" spans="20:21" ht="8.25" customHeight="1">
      <c r="T242" s="123"/>
      <c r="U242" s="123"/>
    </row>
    <row r="243" spans="20:21" ht="8.25" customHeight="1">
      <c r="T243" s="123"/>
      <c r="U243" s="123"/>
    </row>
    <row r="244" spans="20:21" ht="8.25" customHeight="1">
      <c r="T244" s="123"/>
      <c r="U244" s="123"/>
    </row>
    <row r="245" spans="20:21" ht="8.25" customHeight="1">
      <c r="T245" s="123"/>
      <c r="U245" s="123"/>
    </row>
    <row r="246" spans="20:21" ht="8.25" customHeight="1">
      <c r="T246" s="123"/>
      <c r="U246" s="123"/>
    </row>
    <row r="247" spans="20:21" ht="8.25" customHeight="1">
      <c r="T247" s="123"/>
      <c r="U247" s="123"/>
    </row>
    <row r="248" spans="20:21" ht="8.25" customHeight="1">
      <c r="T248" s="123"/>
      <c r="U248" s="123"/>
    </row>
    <row r="249" spans="20:21" ht="8.25" customHeight="1">
      <c r="T249" s="123"/>
      <c r="U249" s="123"/>
    </row>
    <row r="250" spans="20:21" ht="8.25" customHeight="1">
      <c r="T250" s="123"/>
      <c r="U250" s="123"/>
    </row>
    <row r="251" spans="20:21" ht="8.25" customHeight="1">
      <c r="T251" s="123"/>
      <c r="U251" s="123"/>
    </row>
    <row r="252" spans="20:21" ht="8.25" customHeight="1">
      <c r="T252" s="123"/>
      <c r="U252" s="123"/>
    </row>
    <row r="253" spans="20:21" ht="8.25" customHeight="1">
      <c r="T253" s="123"/>
      <c r="U253" s="123"/>
    </row>
    <row r="254" spans="20:21" ht="8.25" customHeight="1">
      <c r="T254" s="123"/>
      <c r="U254" s="123"/>
    </row>
    <row r="255" spans="20:21" ht="8.25" customHeight="1">
      <c r="T255" s="123"/>
      <c r="U255" s="123"/>
    </row>
    <row r="256" spans="20:21" ht="8.25" customHeight="1">
      <c r="T256" s="123"/>
      <c r="U256" s="123"/>
    </row>
    <row r="257" spans="20:21" ht="8.25" customHeight="1">
      <c r="T257" s="123"/>
      <c r="U257" s="123"/>
    </row>
    <row r="258" spans="20:21" ht="8.25" customHeight="1">
      <c r="T258" s="123"/>
      <c r="U258" s="123"/>
    </row>
    <row r="259" spans="20:21" ht="8.25" customHeight="1">
      <c r="T259" s="123"/>
      <c r="U259" s="123"/>
    </row>
    <row r="260" spans="20:21" ht="8.25" customHeight="1">
      <c r="T260" s="123"/>
      <c r="U260" s="123"/>
    </row>
    <row r="261" spans="20:21" ht="8.25" customHeight="1">
      <c r="T261" s="123"/>
      <c r="U261" s="123"/>
    </row>
    <row r="262" spans="20:21" ht="8.25" customHeight="1">
      <c r="T262" s="123"/>
      <c r="U262" s="123"/>
    </row>
    <row r="263" spans="20:21" ht="8.25" customHeight="1">
      <c r="T263" s="123"/>
      <c r="U263" s="123"/>
    </row>
    <row r="264" spans="20:21" ht="8.25" customHeight="1">
      <c r="T264" s="123"/>
      <c r="U264" s="123"/>
    </row>
    <row r="265" spans="20:21" ht="8.25" customHeight="1">
      <c r="T265" s="123"/>
      <c r="U265" s="123"/>
    </row>
    <row r="266" spans="20:21" ht="8.25" customHeight="1">
      <c r="T266" s="123"/>
      <c r="U266" s="123"/>
    </row>
    <row r="267" spans="20:21" ht="8.25" customHeight="1">
      <c r="T267" s="123"/>
      <c r="U267" s="123"/>
    </row>
    <row r="268" spans="20:21" ht="8.25" customHeight="1">
      <c r="T268" s="123"/>
      <c r="U268" s="123"/>
    </row>
    <row r="269" spans="20:21" ht="8.25" customHeight="1">
      <c r="T269" s="123"/>
      <c r="U269" s="123"/>
    </row>
    <row r="270" spans="20:21" ht="8.25" customHeight="1">
      <c r="T270" s="123"/>
      <c r="U270" s="123"/>
    </row>
    <row r="271" spans="20:21" ht="8.25" customHeight="1">
      <c r="T271" s="123"/>
      <c r="U271" s="123"/>
    </row>
    <row r="272" spans="20:21" ht="8.25" customHeight="1">
      <c r="T272" s="123"/>
      <c r="U272" s="123"/>
    </row>
    <row r="273" spans="20:21" ht="8.25" customHeight="1">
      <c r="T273" s="123"/>
      <c r="U273" s="123"/>
    </row>
    <row r="274" spans="20:21" ht="8.25" customHeight="1">
      <c r="T274" s="123"/>
      <c r="U274" s="123"/>
    </row>
    <row r="275" spans="20:21" ht="8.25" customHeight="1">
      <c r="T275" s="123"/>
      <c r="U275" s="123"/>
    </row>
    <row r="276" spans="20:21" ht="8.25" customHeight="1">
      <c r="T276" s="123"/>
      <c r="U276" s="123"/>
    </row>
    <row r="277" spans="20:21" ht="8.25" customHeight="1">
      <c r="T277" s="123"/>
      <c r="U277" s="123"/>
    </row>
    <row r="278" spans="20:21" ht="8.25" customHeight="1">
      <c r="T278" s="123"/>
      <c r="U278" s="123"/>
    </row>
    <row r="279" spans="20:21" ht="8.25" customHeight="1">
      <c r="T279" s="123"/>
      <c r="U279" s="123"/>
    </row>
    <row r="280" spans="20:21" ht="8.25" customHeight="1">
      <c r="T280" s="123"/>
      <c r="U280" s="123"/>
    </row>
    <row r="281" spans="20:21" ht="8.25" customHeight="1">
      <c r="T281" s="123"/>
      <c r="U281" s="123"/>
    </row>
    <row r="282" spans="20:21" ht="8.25" customHeight="1">
      <c r="T282" s="123"/>
      <c r="U282" s="123"/>
    </row>
    <row r="283" spans="20:21" ht="8.25" customHeight="1">
      <c r="T283" s="123"/>
      <c r="U283" s="123"/>
    </row>
    <row r="284" spans="20:21" ht="8.25" customHeight="1">
      <c r="T284" s="123"/>
      <c r="U284" s="123"/>
    </row>
    <row r="285" spans="20:21" ht="8.25" customHeight="1">
      <c r="T285" s="123"/>
      <c r="U285" s="123"/>
    </row>
    <row r="286" spans="20:21" ht="8.25" customHeight="1">
      <c r="T286" s="123"/>
      <c r="U286" s="123"/>
    </row>
    <row r="287" spans="20:21" ht="8.25" customHeight="1">
      <c r="T287" s="123"/>
      <c r="U287" s="123"/>
    </row>
    <row r="288" spans="20:21" ht="8.25" customHeight="1">
      <c r="T288" s="123"/>
      <c r="U288" s="123"/>
    </row>
    <row r="289" spans="20:21" ht="8.25" customHeight="1">
      <c r="T289" s="123"/>
      <c r="U289" s="123"/>
    </row>
    <row r="290" spans="20:21" ht="8.25" customHeight="1">
      <c r="T290" s="123"/>
      <c r="U290" s="123"/>
    </row>
    <row r="291" spans="20:21" ht="8.25" customHeight="1">
      <c r="T291" s="123"/>
      <c r="U291" s="123"/>
    </row>
    <row r="292" spans="20:21" ht="8.25" customHeight="1">
      <c r="T292" s="123"/>
      <c r="U292" s="123"/>
    </row>
    <row r="293" spans="20:21" ht="8.25" customHeight="1">
      <c r="T293" s="123"/>
      <c r="U293" s="123"/>
    </row>
    <row r="294" spans="20:21" ht="8.25" customHeight="1">
      <c r="T294" s="123"/>
      <c r="U294" s="123"/>
    </row>
    <row r="295" spans="20:21" ht="8.25" customHeight="1">
      <c r="T295" s="123"/>
      <c r="U295" s="123"/>
    </row>
    <row r="296" spans="20:21" ht="8.25" customHeight="1">
      <c r="T296" s="123"/>
      <c r="U296" s="123"/>
    </row>
    <row r="297" spans="20:21" ht="8.25" customHeight="1">
      <c r="T297" s="123"/>
      <c r="U297" s="123"/>
    </row>
    <row r="298" spans="20:21" ht="8.25" customHeight="1">
      <c r="T298" s="123"/>
      <c r="U298" s="123"/>
    </row>
    <row r="299" spans="20:21" ht="8.25" customHeight="1">
      <c r="T299" s="123"/>
      <c r="U299" s="123"/>
    </row>
    <row r="300" spans="20:21" ht="8.25" customHeight="1">
      <c r="T300" s="123"/>
      <c r="U300" s="123"/>
    </row>
    <row r="301" spans="20:21" ht="8.25" customHeight="1">
      <c r="T301" s="123"/>
      <c r="U301" s="123"/>
    </row>
    <row r="302" spans="20:21" ht="8.25" customHeight="1">
      <c r="T302" s="123"/>
      <c r="U302" s="123"/>
    </row>
    <row r="303" spans="20:21" ht="8.25" customHeight="1">
      <c r="T303" s="123"/>
      <c r="U303" s="123"/>
    </row>
    <row r="304" spans="20:21" ht="8.25" customHeight="1">
      <c r="T304" s="123"/>
      <c r="U304" s="123"/>
    </row>
    <row r="305" spans="20:21" ht="8.25" customHeight="1">
      <c r="T305" s="123"/>
      <c r="U305" s="123"/>
    </row>
    <row r="306" spans="20:21" ht="8.25" customHeight="1">
      <c r="T306" s="123"/>
      <c r="U306" s="123"/>
    </row>
    <row r="307" spans="20:21" ht="8.25" customHeight="1">
      <c r="T307" s="123"/>
      <c r="U307" s="123"/>
    </row>
    <row r="308" spans="20:21" ht="8.25" customHeight="1">
      <c r="T308" s="123"/>
      <c r="U308" s="123"/>
    </row>
    <row r="309" spans="20:21" ht="8.25" customHeight="1">
      <c r="T309" s="123"/>
      <c r="U309" s="123"/>
    </row>
    <row r="310" spans="20:21" ht="8.25" customHeight="1">
      <c r="T310" s="123"/>
      <c r="U310" s="123"/>
    </row>
    <row r="311" spans="20:21" ht="8.25" customHeight="1">
      <c r="T311" s="123"/>
      <c r="U311" s="123"/>
    </row>
    <row r="312" spans="20:21" ht="8.25" customHeight="1">
      <c r="T312" s="123"/>
      <c r="U312" s="123"/>
    </row>
    <row r="313" spans="20:21" ht="8.25" customHeight="1">
      <c r="T313" s="123"/>
      <c r="U313" s="123"/>
    </row>
    <row r="314" spans="20:21" ht="8.25" customHeight="1">
      <c r="T314" s="123"/>
      <c r="U314" s="123"/>
    </row>
    <row r="315" spans="20:21" ht="8.25" customHeight="1">
      <c r="T315" s="123"/>
      <c r="U315" s="123"/>
    </row>
    <row r="316" spans="20:21" ht="8.25" customHeight="1">
      <c r="T316" s="123"/>
      <c r="U316" s="123"/>
    </row>
    <row r="317" spans="20:21" ht="8.25" customHeight="1">
      <c r="T317" s="123"/>
      <c r="U317" s="123"/>
    </row>
    <row r="318" spans="20:21" ht="8.25" customHeight="1">
      <c r="T318" s="123"/>
      <c r="U318" s="123"/>
    </row>
    <row r="319" spans="20:21" ht="8.25" customHeight="1">
      <c r="T319" s="123"/>
      <c r="U319" s="123"/>
    </row>
    <row r="320" spans="20:21" ht="8.25" customHeight="1">
      <c r="T320" s="123"/>
      <c r="U320" s="123"/>
    </row>
    <row r="321" spans="20:21" ht="8.25" customHeight="1">
      <c r="T321" s="123"/>
      <c r="U321" s="123"/>
    </row>
    <row r="322" spans="20:21" ht="8.25" customHeight="1">
      <c r="T322" s="123"/>
      <c r="U322" s="123"/>
    </row>
    <row r="323" spans="20:21" ht="8.25" customHeight="1">
      <c r="T323" s="123"/>
      <c r="U323" s="123"/>
    </row>
    <row r="324" spans="20:21" ht="8.25" customHeight="1">
      <c r="T324" s="123"/>
      <c r="U324" s="123"/>
    </row>
    <row r="325" spans="20:21" ht="8.25" customHeight="1">
      <c r="T325" s="123"/>
      <c r="U325" s="123"/>
    </row>
    <row r="326" spans="20:21" ht="8.25" customHeight="1">
      <c r="T326" s="123"/>
      <c r="U326" s="123"/>
    </row>
    <row r="327" spans="20:21" ht="8.25" customHeight="1">
      <c r="T327" s="123"/>
      <c r="U327" s="123"/>
    </row>
    <row r="328" spans="20:21" ht="8.25" customHeight="1">
      <c r="T328" s="123"/>
      <c r="U328" s="123"/>
    </row>
    <row r="329" spans="20:21" ht="8.25" customHeight="1">
      <c r="T329" s="123"/>
      <c r="U329" s="123"/>
    </row>
    <row r="330" spans="20:21" ht="8.25" customHeight="1">
      <c r="T330" s="123"/>
      <c r="U330" s="123"/>
    </row>
    <row r="331" spans="20:21" ht="8.25" customHeight="1">
      <c r="T331" s="123"/>
      <c r="U331" s="123"/>
    </row>
    <row r="332" spans="20:21" ht="8.25" customHeight="1">
      <c r="T332" s="123"/>
      <c r="U332" s="123"/>
    </row>
    <row r="333" spans="20:21" ht="8.25" customHeight="1">
      <c r="T333" s="123"/>
      <c r="U333" s="123"/>
    </row>
    <row r="334" spans="20:21" ht="8.25" customHeight="1">
      <c r="T334" s="123"/>
      <c r="U334" s="123"/>
    </row>
    <row r="335" spans="20:21" ht="8.25" customHeight="1">
      <c r="T335" s="123"/>
      <c r="U335" s="123"/>
    </row>
    <row r="336" spans="20:21" ht="8.25" customHeight="1">
      <c r="T336" s="123"/>
      <c r="U336" s="123"/>
    </row>
    <row r="337" spans="20:21" ht="8.25" customHeight="1">
      <c r="T337" s="123"/>
      <c r="U337" s="123"/>
    </row>
    <row r="338" spans="20:21" ht="8.25" customHeight="1">
      <c r="T338" s="123"/>
      <c r="U338" s="123"/>
    </row>
    <row r="339" spans="20:21" ht="8.25" customHeight="1">
      <c r="T339" s="123"/>
      <c r="U339" s="123"/>
    </row>
    <row r="340" spans="20:21" ht="8.25" customHeight="1">
      <c r="T340" s="123"/>
      <c r="U340" s="123"/>
    </row>
    <row r="341" spans="20:21" ht="8.25" customHeight="1">
      <c r="T341" s="123"/>
      <c r="U341" s="123"/>
    </row>
    <row r="342" spans="20:21" ht="8.25" customHeight="1">
      <c r="T342" s="123"/>
      <c r="U342" s="123"/>
    </row>
    <row r="343" spans="20:21" ht="8.25" customHeight="1">
      <c r="T343" s="123"/>
      <c r="U343" s="123"/>
    </row>
    <row r="344" spans="20:21" ht="8.25" customHeight="1">
      <c r="T344" s="123"/>
      <c r="U344" s="123"/>
    </row>
    <row r="345" spans="20:21" ht="8.25" customHeight="1">
      <c r="T345" s="123"/>
      <c r="U345" s="123"/>
    </row>
    <row r="346" spans="20:21" ht="8.25" customHeight="1">
      <c r="T346" s="123"/>
      <c r="U346" s="123"/>
    </row>
    <row r="347" spans="20:21" ht="8.25" customHeight="1">
      <c r="T347" s="123"/>
      <c r="U347" s="123"/>
    </row>
    <row r="348" spans="20:21" ht="8.25" customHeight="1">
      <c r="T348" s="123"/>
      <c r="U348" s="123"/>
    </row>
    <row r="349" spans="20:21" ht="8.25" customHeight="1">
      <c r="T349" s="123"/>
      <c r="U349" s="123"/>
    </row>
    <row r="350" spans="20:21" ht="8.25" customHeight="1">
      <c r="T350" s="123"/>
      <c r="U350" s="123"/>
    </row>
    <row r="351" spans="20:21" ht="8.25" customHeight="1">
      <c r="T351" s="123"/>
      <c r="U351" s="123"/>
    </row>
    <row r="352" spans="20:21" ht="8.25" customHeight="1">
      <c r="T352" s="123"/>
      <c r="U352" s="123"/>
    </row>
    <row r="353" spans="20:21" ht="8.25" customHeight="1">
      <c r="T353" s="123"/>
      <c r="U353" s="123"/>
    </row>
    <row r="354" spans="20:21" ht="8.25" customHeight="1">
      <c r="T354" s="123"/>
      <c r="U354" s="123"/>
    </row>
    <row r="355" spans="20:21" ht="8.25" customHeight="1">
      <c r="T355" s="123"/>
      <c r="U355" s="123"/>
    </row>
    <row r="356" spans="20:21" ht="8.25" customHeight="1">
      <c r="T356" s="123"/>
      <c r="U356" s="123"/>
    </row>
    <row r="357" spans="20:21" ht="8.25" customHeight="1">
      <c r="T357" s="123"/>
      <c r="U357" s="123"/>
    </row>
    <row r="358" spans="20:21" ht="8.25" customHeight="1">
      <c r="T358" s="123"/>
      <c r="U358" s="123"/>
    </row>
    <row r="359" spans="20:21" ht="8.25" customHeight="1">
      <c r="T359" s="123"/>
      <c r="U359" s="123"/>
    </row>
    <row r="360" spans="20:21" ht="8.25" customHeight="1">
      <c r="T360" s="123"/>
      <c r="U360" s="123"/>
    </row>
    <row r="361" spans="20:21" ht="8.25" customHeight="1">
      <c r="T361" s="123"/>
      <c r="U361" s="123"/>
    </row>
    <row r="362" spans="20:21" ht="8.25" customHeight="1">
      <c r="T362" s="123"/>
      <c r="U362" s="123"/>
    </row>
    <row r="363" spans="20:21" ht="8.25" customHeight="1">
      <c r="T363" s="123"/>
      <c r="U363" s="123"/>
    </row>
    <row r="364" spans="20:21" ht="8.25" customHeight="1">
      <c r="T364" s="123"/>
      <c r="U364" s="123"/>
    </row>
    <row r="365" spans="20:21" ht="8.25" customHeight="1">
      <c r="T365" s="123"/>
      <c r="U365" s="123"/>
    </row>
    <row r="366" spans="20:21" ht="8.25" customHeight="1">
      <c r="T366" s="123"/>
      <c r="U366" s="123"/>
    </row>
    <row r="367" spans="20:21" ht="8.25" customHeight="1">
      <c r="T367" s="123"/>
      <c r="U367" s="123"/>
    </row>
    <row r="368" spans="20:21" ht="8.25" customHeight="1">
      <c r="T368" s="123"/>
      <c r="U368" s="123"/>
    </row>
    <row r="369" spans="20:21" ht="8.25" customHeight="1">
      <c r="T369" s="123"/>
      <c r="U369" s="123"/>
    </row>
    <row r="370" spans="20:21" ht="8.25" customHeight="1">
      <c r="T370" s="123"/>
      <c r="U370" s="123"/>
    </row>
    <row r="371" spans="20:21" ht="8.25" customHeight="1">
      <c r="T371" s="123"/>
      <c r="U371" s="123"/>
    </row>
    <row r="372" spans="20:21" ht="8.25" customHeight="1">
      <c r="T372" s="123"/>
      <c r="U372" s="123"/>
    </row>
    <row r="373" spans="20:21" ht="8.25" customHeight="1">
      <c r="T373" s="123"/>
      <c r="U373" s="123"/>
    </row>
    <row r="374" spans="20:21" ht="8.25" customHeight="1">
      <c r="T374" s="123"/>
      <c r="U374" s="123"/>
    </row>
    <row r="375" spans="20:21" ht="8.25" customHeight="1">
      <c r="T375" s="123"/>
      <c r="U375" s="123"/>
    </row>
    <row r="376" spans="20:21" ht="8.25" customHeight="1">
      <c r="T376" s="123"/>
      <c r="U376" s="123"/>
    </row>
    <row r="377" spans="20:21" ht="8.25" customHeight="1">
      <c r="T377" s="123"/>
      <c r="U377" s="123"/>
    </row>
    <row r="378" spans="20:21" ht="8.25" customHeight="1">
      <c r="T378" s="123"/>
      <c r="U378" s="123"/>
    </row>
    <row r="379" spans="20:21" ht="8.25" customHeight="1">
      <c r="T379" s="123"/>
      <c r="U379" s="123"/>
    </row>
    <row r="380" spans="20:21" ht="8.25" customHeight="1">
      <c r="T380" s="123"/>
      <c r="U380" s="123"/>
    </row>
    <row r="381" spans="20:21" ht="8.25" customHeight="1">
      <c r="T381" s="123"/>
      <c r="U381" s="123"/>
    </row>
    <row r="382" spans="20:21" ht="8.25" customHeight="1">
      <c r="T382" s="123"/>
      <c r="U382" s="123"/>
    </row>
    <row r="383" spans="20:21" ht="8.25" customHeight="1">
      <c r="T383" s="123"/>
      <c r="U383" s="123"/>
    </row>
    <row r="384" spans="20:21" ht="8.25" customHeight="1">
      <c r="T384" s="123"/>
      <c r="U384" s="123"/>
    </row>
    <row r="385" spans="20:21" ht="8.25" customHeight="1">
      <c r="T385" s="123"/>
      <c r="U385" s="123"/>
    </row>
    <row r="386" spans="20:21" ht="8.25" customHeight="1">
      <c r="T386" s="123"/>
      <c r="U386" s="123"/>
    </row>
    <row r="387" spans="20:21" ht="8.25" customHeight="1">
      <c r="T387" s="123"/>
      <c r="U387" s="123"/>
    </row>
    <row r="388" spans="20:21" ht="8.25" customHeight="1">
      <c r="T388" s="123"/>
      <c r="U388" s="123"/>
    </row>
    <row r="389" spans="20:21" ht="8.25" customHeight="1">
      <c r="T389" s="123"/>
      <c r="U389" s="123"/>
    </row>
    <row r="390" spans="20:21" ht="8.25" customHeight="1">
      <c r="T390" s="123"/>
      <c r="U390" s="123"/>
    </row>
    <row r="391" spans="20:21" ht="8.25" customHeight="1">
      <c r="T391" s="123"/>
      <c r="U391" s="123"/>
    </row>
    <row r="392" spans="20:21" ht="8.25" customHeight="1">
      <c r="T392" s="123"/>
      <c r="U392" s="123"/>
    </row>
    <row r="393" spans="20:21" ht="8.25" customHeight="1">
      <c r="T393" s="123"/>
      <c r="U393" s="123"/>
    </row>
    <row r="394" spans="20:21" ht="8.25" customHeight="1">
      <c r="T394" s="123"/>
      <c r="U394" s="123"/>
    </row>
    <row r="395" spans="20:21" ht="8.25" customHeight="1">
      <c r="T395" s="123"/>
      <c r="U395" s="123"/>
    </row>
    <row r="396" spans="20:21" ht="8.25" customHeight="1">
      <c r="T396" s="123"/>
      <c r="U396" s="123"/>
    </row>
    <row r="397" spans="20:21" ht="8.25" customHeight="1">
      <c r="T397" s="123"/>
      <c r="U397" s="123"/>
    </row>
    <row r="398" spans="20:21" ht="8.25" customHeight="1">
      <c r="T398" s="123"/>
      <c r="U398" s="123"/>
    </row>
    <row r="399" spans="20:21" ht="8.25" customHeight="1">
      <c r="T399" s="123"/>
      <c r="U399" s="123"/>
    </row>
    <row r="400" spans="20:21" ht="8.25" customHeight="1">
      <c r="T400" s="123"/>
      <c r="U400" s="123"/>
    </row>
    <row r="401" spans="20:21" ht="8.25" customHeight="1">
      <c r="T401" s="123"/>
      <c r="U401" s="123"/>
    </row>
    <row r="402" spans="20:21" ht="8.25" customHeight="1">
      <c r="T402" s="123"/>
      <c r="U402" s="123"/>
    </row>
    <row r="403" spans="20:21" ht="8.25" customHeight="1">
      <c r="T403" s="123"/>
      <c r="U403" s="123"/>
    </row>
    <row r="404" spans="20:21" ht="8.25" customHeight="1">
      <c r="T404" s="123"/>
      <c r="U404" s="123"/>
    </row>
    <row r="405" spans="20:21" ht="8.25" customHeight="1">
      <c r="T405" s="123"/>
      <c r="U405" s="123"/>
    </row>
    <row r="406" spans="20:21" ht="8.25" customHeight="1">
      <c r="T406" s="123"/>
      <c r="U406" s="123"/>
    </row>
    <row r="407" spans="20:21" ht="8.25" customHeight="1">
      <c r="T407" s="123"/>
      <c r="U407" s="123"/>
    </row>
    <row r="408" spans="20:21" ht="8.25" customHeight="1">
      <c r="T408" s="123"/>
      <c r="U408" s="123"/>
    </row>
    <row r="409" spans="20:21" ht="8.25" customHeight="1">
      <c r="T409" s="123"/>
      <c r="U409" s="123"/>
    </row>
    <row r="410" spans="20:21" ht="8.25" customHeight="1">
      <c r="T410" s="123"/>
      <c r="U410" s="123"/>
    </row>
    <row r="411" spans="20:21" ht="8.25" customHeight="1">
      <c r="T411" s="123"/>
      <c r="U411" s="123"/>
    </row>
    <row r="412" spans="20:21" ht="8.25" customHeight="1">
      <c r="T412" s="123"/>
      <c r="U412" s="123"/>
    </row>
    <row r="413" spans="20:21" ht="8.25" customHeight="1">
      <c r="T413" s="123"/>
      <c r="U413" s="123"/>
    </row>
    <row r="414" spans="20:21" ht="8.25" customHeight="1">
      <c r="T414" s="123"/>
      <c r="U414" s="123"/>
    </row>
    <row r="415" spans="20:21" ht="8.25" customHeight="1">
      <c r="T415" s="123"/>
      <c r="U415" s="123"/>
    </row>
    <row r="416" spans="20:21" ht="8.25" customHeight="1">
      <c r="T416" s="123"/>
      <c r="U416" s="123"/>
    </row>
    <row r="417" spans="20:21" ht="8.25" customHeight="1">
      <c r="T417" s="123"/>
      <c r="U417" s="123"/>
    </row>
  </sheetData>
  <mergeCells count="5">
    <mergeCell ref="A122:E122"/>
    <mergeCell ref="K7:K11"/>
    <mergeCell ref="K12:K25"/>
    <mergeCell ref="K26:K36"/>
    <mergeCell ref="Q4:S4"/>
  </mergeCells>
  <phoneticPr fontId="37" type="noConversion"/>
  <pageMargins left="0.25" right="0.25" top="0.75" bottom="0.75" header="0.3" footer="0.3"/>
  <pageSetup paperSize="9" orientation="landscape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I130"/>
  <sheetViews>
    <sheetView tabSelected="1" zoomScale="180" zoomScaleNormal="180" workbookViewId="0">
      <selection activeCell="D10" sqref="D10"/>
    </sheetView>
  </sheetViews>
  <sheetFormatPr defaultColWidth="8.36328125" defaultRowHeight="10.5"/>
  <cols>
    <col min="1" max="1" width="3.90625" style="165" customWidth="1"/>
    <col min="2" max="2" width="6" style="123" customWidth="1"/>
    <col min="3" max="3" width="6.90625" style="123" customWidth="1"/>
    <col min="4" max="4" width="45.1796875" style="123" customWidth="1"/>
    <col min="5" max="6" width="4.54296875" style="120" customWidth="1"/>
    <col min="7" max="7" width="4" style="120" customWidth="1"/>
    <col min="8" max="8" width="9.36328125" style="123" customWidth="1"/>
    <col min="9" max="11" width="2.54296875" style="125" customWidth="1"/>
    <col min="12" max="13" width="4.1796875" style="18" customWidth="1"/>
    <col min="14" max="15" width="4.1796875" style="123" customWidth="1"/>
    <col min="16" max="16" width="8.36328125" style="123" customWidth="1"/>
    <col min="17" max="17" width="8.81640625" style="123" customWidth="1"/>
    <col min="18" max="19" width="4.1796875" style="123" customWidth="1"/>
    <col min="20" max="20" width="9.1796875" style="123" customWidth="1"/>
    <col min="21" max="21" width="8.1796875" style="123" customWidth="1"/>
    <col min="22" max="23" width="4.1796875" style="123" customWidth="1"/>
    <col min="24" max="61" width="8.36328125" style="171"/>
    <col min="62" max="16384" width="8.36328125" style="125"/>
  </cols>
  <sheetData>
    <row r="1" spans="1:61" s="328" customFormat="1" ht="13" customHeight="1">
      <c r="A1" s="281" t="str">
        <f>'[2]10+67PP'!A1</f>
        <v>ตารางสรุปผลงานปฏิบัติการการพัฒนาระบบการเรียกเก็บรายได้ค่าบริการทางการแพทย์ 2568</v>
      </c>
      <c r="B1" s="281"/>
      <c r="C1" s="281"/>
      <c r="D1" s="281"/>
      <c r="E1" s="282"/>
      <c r="F1" s="282"/>
      <c r="G1" s="282" t="s">
        <v>1472</v>
      </c>
      <c r="H1" s="283" t="s">
        <v>1471</v>
      </c>
      <c r="I1" s="323"/>
      <c r="J1" s="323"/>
      <c r="K1" s="324"/>
      <c r="L1" s="325" t="s">
        <v>1643</v>
      </c>
      <c r="M1" s="325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</row>
    <row r="2" spans="1:61" s="328" customFormat="1" ht="13" customHeight="1">
      <c r="A2" s="281"/>
      <c r="B2" s="281"/>
      <c r="C2" s="281"/>
      <c r="D2" s="281"/>
      <c r="E2" s="282"/>
      <c r="F2" s="282"/>
      <c r="G2" s="282"/>
      <c r="H2" s="283"/>
      <c r="I2" s="323"/>
      <c r="J2" s="323"/>
      <c r="K2" s="324"/>
      <c r="L2" s="325" t="s">
        <v>1644</v>
      </c>
      <c r="M2" s="325"/>
      <c r="N2" s="326"/>
      <c r="O2" s="326"/>
      <c r="P2" s="450">
        <v>9878326.5299999993</v>
      </c>
      <c r="Q2" s="448">
        <f>27473*1391</f>
        <v>38214943</v>
      </c>
      <c r="R2" s="805">
        <f>Q2/2</f>
        <v>19107471.5</v>
      </c>
      <c r="S2" s="806"/>
      <c r="T2" s="451">
        <f>Q2/4</f>
        <v>9553735.75</v>
      </c>
      <c r="U2" s="449">
        <v>2715134.25</v>
      </c>
      <c r="V2" s="326"/>
      <c r="W2" s="326"/>
      <c r="X2" s="357">
        <f>70000*1391</f>
        <v>97370000</v>
      </c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7"/>
      <c r="AY2" s="327"/>
      <c r="AZ2" s="327"/>
      <c r="BA2" s="327"/>
      <c r="BB2" s="327"/>
      <c r="BC2" s="327"/>
      <c r="BD2" s="327"/>
      <c r="BE2" s="327"/>
      <c r="BF2" s="327"/>
      <c r="BG2" s="327"/>
      <c r="BH2" s="327"/>
      <c r="BI2" s="327"/>
    </row>
    <row r="3" spans="1:61" s="237" customFormat="1" ht="13" customHeight="1">
      <c r="A3" s="234" t="s">
        <v>846</v>
      </c>
      <c r="B3" s="235" t="s">
        <v>847</v>
      </c>
      <c r="C3" s="235" t="s">
        <v>847</v>
      </c>
      <c r="D3" s="235" t="s">
        <v>977</v>
      </c>
      <c r="E3" s="235" t="s">
        <v>850</v>
      </c>
      <c r="F3" s="235" t="s">
        <v>1485</v>
      </c>
      <c r="G3" s="235" t="s">
        <v>1486</v>
      </c>
      <c r="H3" s="235" t="s">
        <v>853</v>
      </c>
      <c r="I3" s="235" t="s">
        <v>854</v>
      </c>
      <c r="J3" s="235" t="s">
        <v>855</v>
      </c>
      <c r="K3" s="235" t="s">
        <v>978</v>
      </c>
      <c r="L3" s="236">
        <v>24746</v>
      </c>
      <c r="M3" s="236">
        <v>24777</v>
      </c>
      <c r="N3" s="236">
        <v>24807</v>
      </c>
      <c r="O3" s="236">
        <v>24838</v>
      </c>
      <c r="P3" s="236">
        <v>24869</v>
      </c>
      <c r="Q3" s="236">
        <v>24898</v>
      </c>
      <c r="R3" s="236">
        <v>24929</v>
      </c>
      <c r="S3" s="236">
        <v>24959</v>
      </c>
      <c r="T3" s="236">
        <v>24990</v>
      </c>
      <c r="U3" s="236">
        <v>25020</v>
      </c>
      <c r="V3" s="236">
        <v>25051</v>
      </c>
      <c r="W3" s="236">
        <v>25082</v>
      </c>
    </row>
    <row r="4" spans="1:61" s="237" customFormat="1" ht="13" customHeight="1">
      <c r="A4" s="234"/>
      <c r="B4" s="235" t="s">
        <v>979</v>
      </c>
      <c r="C4" s="235" t="s">
        <v>980</v>
      </c>
      <c r="D4" s="235"/>
      <c r="E4" s="235"/>
      <c r="F4" s="235"/>
      <c r="G4" s="235"/>
      <c r="H4" s="235"/>
      <c r="I4" s="235"/>
      <c r="J4" s="235"/>
      <c r="K4" s="235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</row>
    <row r="5" spans="1:61" ht="13" customHeight="1">
      <c r="A5" s="128">
        <v>1</v>
      </c>
      <c r="B5" s="18" t="s">
        <v>981</v>
      </c>
      <c r="C5" s="18" t="s">
        <v>982</v>
      </c>
      <c r="D5" s="129" t="s">
        <v>983</v>
      </c>
      <c r="E5" s="127">
        <v>350</v>
      </c>
      <c r="F5" s="127"/>
      <c r="G5" s="127"/>
      <c r="H5" s="129" t="s">
        <v>984</v>
      </c>
      <c r="I5" s="130"/>
      <c r="J5" s="130"/>
      <c r="K5" s="131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61" ht="13" customHeight="1">
      <c r="A6" s="128">
        <v>2</v>
      </c>
      <c r="B6" s="18" t="s">
        <v>883</v>
      </c>
      <c r="C6" s="18"/>
      <c r="D6" s="18" t="s">
        <v>1478</v>
      </c>
      <c r="E6" s="126" t="s">
        <v>15044</v>
      </c>
      <c r="F6" s="126"/>
      <c r="G6" s="126"/>
      <c r="H6" s="129" t="s">
        <v>985</v>
      </c>
      <c r="I6" s="130"/>
      <c r="J6" s="130"/>
      <c r="K6" s="130"/>
      <c r="N6" s="18"/>
      <c r="O6" s="18"/>
      <c r="P6" s="18"/>
      <c r="Q6" s="18"/>
      <c r="R6" s="18"/>
      <c r="S6" s="18"/>
      <c r="T6" s="18"/>
      <c r="U6" s="18"/>
      <c r="V6" s="18"/>
      <c r="W6" s="18"/>
    </row>
    <row r="7" spans="1:61" ht="13" customHeight="1">
      <c r="A7" s="128">
        <v>3</v>
      </c>
      <c r="B7" s="18" t="s">
        <v>883</v>
      </c>
      <c r="C7" s="18"/>
      <c r="D7" s="18" t="s">
        <v>1479</v>
      </c>
      <c r="E7" s="126"/>
      <c r="F7" s="126"/>
      <c r="G7" s="126"/>
      <c r="H7" s="129" t="s">
        <v>984</v>
      </c>
      <c r="I7" s="130"/>
      <c r="J7" s="130"/>
      <c r="K7" s="130"/>
      <c r="N7" s="18"/>
      <c r="O7" s="18"/>
      <c r="P7" s="18"/>
      <c r="Q7" s="18"/>
      <c r="R7" s="18"/>
      <c r="S7" s="18"/>
      <c r="T7" s="18"/>
      <c r="U7" s="18"/>
      <c r="V7" s="18"/>
      <c r="W7" s="18"/>
    </row>
    <row r="8" spans="1:61" ht="13" customHeight="1">
      <c r="A8" s="128"/>
      <c r="B8" s="18"/>
      <c r="C8" s="18"/>
      <c r="D8" s="18" t="s">
        <v>1670</v>
      </c>
      <c r="E8" s="126" t="s">
        <v>15045</v>
      </c>
      <c r="F8" s="126"/>
      <c r="G8" s="126"/>
      <c r="H8" s="129"/>
      <c r="I8" s="130"/>
      <c r="J8" s="130"/>
      <c r="K8" s="130"/>
      <c r="N8" s="18"/>
      <c r="O8" s="18"/>
      <c r="P8" s="18"/>
      <c r="Q8" s="18"/>
      <c r="R8" s="18"/>
      <c r="S8" s="18"/>
      <c r="T8" s="18"/>
      <c r="U8" s="18"/>
      <c r="V8" s="18"/>
      <c r="W8" s="18"/>
    </row>
    <row r="9" spans="1:61" ht="13" customHeight="1">
      <c r="A9" s="128"/>
      <c r="B9" s="18" t="s">
        <v>883</v>
      </c>
      <c r="C9" s="18"/>
      <c r="D9" s="18" t="s">
        <v>1477</v>
      </c>
      <c r="E9" s="126"/>
      <c r="F9" s="126"/>
      <c r="G9" s="126"/>
      <c r="H9" s="129"/>
      <c r="I9" s="130"/>
      <c r="J9" s="130"/>
      <c r="K9" s="130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61" ht="13" customHeight="1">
      <c r="A10" s="128"/>
      <c r="B10" s="18"/>
      <c r="C10" s="18"/>
      <c r="D10" s="18" t="s">
        <v>1671</v>
      </c>
      <c r="E10" s="126"/>
      <c r="F10" s="126"/>
      <c r="G10" s="126"/>
      <c r="H10" s="129"/>
      <c r="I10" s="130"/>
      <c r="J10" s="130"/>
      <c r="K10" s="130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61" ht="13" customHeight="1">
      <c r="A11" s="128"/>
      <c r="B11" s="18"/>
      <c r="C11" s="18"/>
      <c r="D11" s="18" t="s">
        <v>1672</v>
      </c>
      <c r="E11" s="126"/>
      <c r="F11" s="126"/>
      <c r="G11" s="126"/>
      <c r="H11" s="129"/>
      <c r="I11" s="130"/>
      <c r="J11" s="130"/>
      <c r="K11" s="130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61" ht="13" customHeight="1">
      <c r="A12" s="128">
        <v>4</v>
      </c>
      <c r="B12" s="18" t="s">
        <v>883</v>
      </c>
      <c r="C12" s="18"/>
      <c r="D12" s="18" t="s">
        <v>986</v>
      </c>
      <c r="E12" s="126"/>
      <c r="F12" s="126"/>
      <c r="G12" s="126"/>
      <c r="H12" s="129" t="s">
        <v>985</v>
      </c>
      <c r="I12" s="130"/>
      <c r="J12" s="130"/>
      <c r="K12" s="130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61" ht="13" customHeight="1">
      <c r="A13" s="128">
        <v>5</v>
      </c>
      <c r="B13" s="18" t="s">
        <v>883</v>
      </c>
      <c r="C13" s="18"/>
      <c r="D13" s="18" t="s">
        <v>987</v>
      </c>
      <c r="E13" s="126">
        <v>150</v>
      </c>
      <c r="F13" s="126"/>
      <c r="G13" s="126"/>
      <c r="H13" s="129" t="s">
        <v>985</v>
      </c>
      <c r="I13" s="130"/>
      <c r="J13" s="130"/>
      <c r="K13" s="130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61" ht="13" customHeight="1">
      <c r="A14" s="128">
        <v>6</v>
      </c>
      <c r="B14" s="18" t="s">
        <v>883</v>
      </c>
      <c r="C14" s="18"/>
      <c r="D14" s="18" t="s">
        <v>1487</v>
      </c>
      <c r="E14" s="126"/>
      <c r="F14" s="126"/>
      <c r="G14" s="126"/>
      <c r="H14" s="129" t="s">
        <v>988</v>
      </c>
      <c r="I14" s="130"/>
      <c r="J14" s="130"/>
      <c r="K14" s="130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</row>
    <row r="15" spans="1:61" ht="13" customHeight="1">
      <c r="A15" s="128"/>
      <c r="B15" s="18" t="s">
        <v>883</v>
      </c>
      <c r="C15" s="18"/>
      <c r="D15" s="18" t="s">
        <v>1481</v>
      </c>
      <c r="E15" s="126"/>
      <c r="F15" s="126"/>
      <c r="G15" s="126"/>
      <c r="H15" s="129"/>
      <c r="I15" s="130"/>
      <c r="J15" s="130"/>
      <c r="K15" s="130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</row>
    <row r="16" spans="1:61" ht="13" customHeight="1">
      <c r="A16" s="128"/>
      <c r="B16" s="18" t="s">
        <v>883</v>
      </c>
      <c r="C16" s="18"/>
      <c r="D16" s="18" t="s">
        <v>1480</v>
      </c>
      <c r="E16" s="126"/>
      <c r="F16" s="126"/>
      <c r="G16" s="126"/>
      <c r="H16" s="129"/>
      <c r="I16" s="130"/>
      <c r="J16" s="130"/>
      <c r="K16" s="130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</row>
    <row r="17" spans="1:61" ht="13" customHeight="1">
      <c r="A17" s="128"/>
      <c r="B17" s="18"/>
      <c r="C17" s="18"/>
      <c r="D17" s="322" t="s">
        <v>1673</v>
      </c>
      <c r="E17" s="126"/>
      <c r="F17" s="126"/>
      <c r="G17" s="126"/>
      <c r="H17" s="129"/>
      <c r="I17" s="130"/>
      <c r="J17" s="130"/>
      <c r="K17" s="130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</row>
    <row r="18" spans="1:61" s="136" customFormat="1" ht="13" customHeight="1">
      <c r="A18" s="132">
        <v>7</v>
      </c>
      <c r="B18" s="24" t="s">
        <v>989</v>
      </c>
      <c r="C18" s="24"/>
      <c r="D18" s="24" t="s">
        <v>990</v>
      </c>
      <c r="E18" s="133">
        <v>2500</v>
      </c>
      <c r="F18" s="133"/>
      <c r="G18" s="133"/>
      <c r="H18" s="134" t="s">
        <v>991</v>
      </c>
      <c r="I18" s="135"/>
      <c r="J18" s="135"/>
      <c r="K18" s="135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</row>
    <row r="19" spans="1:61" s="136" customFormat="1" ht="13" customHeight="1">
      <c r="A19" s="132"/>
      <c r="B19" s="24" t="s">
        <v>989</v>
      </c>
      <c r="C19" s="24"/>
      <c r="D19" s="24" t="s">
        <v>992</v>
      </c>
      <c r="E19" s="133"/>
      <c r="F19" s="133"/>
      <c r="G19" s="133"/>
      <c r="H19" s="134"/>
      <c r="I19" s="135"/>
      <c r="J19" s="135"/>
      <c r="K19" s="135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</row>
    <row r="20" spans="1:61" s="136" customFormat="1" ht="13" customHeight="1">
      <c r="A20" s="132">
        <v>8</v>
      </c>
      <c r="B20" s="24" t="s">
        <v>989</v>
      </c>
      <c r="C20" s="24"/>
      <c r="D20" s="24" t="s">
        <v>993</v>
      </c>
      <c r="E20" s="133"/>
      <c r="F20" s="133"/>
      <c r="G20" s="133"/>
      <c r="H20" s="134" t="s">
        <v>991</v>
      </c>
      <c r="I20" s="135"/>
      <c r="J20" s="135"/>
      <c r="K20" s="135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</row>
    <row r="21" spans="1:61" s="136" customFormat="1" ht="13" customHeight="1">
      <c r="A21" s="132">
        <v>9</v>
      </c>
      <c r="B21" s="24" t="s">
        <v>989</v>
      </c>
      <c r="C21" s="24"/>
      <c r="D21" s="24" t="s">
        <v>994</v>
      </c>
      <c r="E21" s="133">
        <v>180</v>
      </c>
      <c r="F21" s="133"/>
      <c r="G21" s="133"/>
      <c r="H21" s="134" t="s">
        <v>991</v>
      </c>
      <c r="I21" s="135"/>
      <c r="J21" s="135"/>
      <c r="K21" s="135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</row>
    <row r="22" spans="1:61" s="142" customFormat="1" ht="13" customHeight="1">
      <c r="A22" s="137">
        <v>10</v>
      </c>
      <c r="B22" s="138" t="s">
        <v>989</v>
      </c>
      <c r="C22" s="138"/>
      <c r="D22" s="138" t="s">
        <v>995</v>
      </c>
      <c r="E22" s="139">
        <v>1500</v>
      </c>
      <c r="F22" s="139"/>
      <c r="G22" s="139"/>
      <c r="H22" s="140" t="s">
        <v>996</v>
      </c>
      <c r="I22" s="141"/>
      <c r="J22" s="141"/>
      <c r="K22" s="141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</row>
    <row r="23" spans="1:61" s="142" customFormat="1" ht="13" customHeight="1">
      <c r="A23" s="137"/>
      <c r="B23" s="138" t="s">
        <v>989</v>
      </c>
      <c r="C23" s="138"/>
      <c r="D23" s="138" t="s">
        <v>997</v>
      </c>
      <c r="E23" s="139">
        <v>4000</v>
      </c>
      <c r="F23" s="139"/>
      <c r="G23" s="139"/>
      <c r="H23" s="140"/>
      <c r="I23" s="141"/>
      <c r="J23" s="141"/>
      <c r="K23" s="141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1"/>
      <c r="BH23" s="171"/>
      <c r="BI23" s="171"/>
    </row>
    <row r="24" spans="1:61" s="142" customFormat="1" ht="13" customHeight="1">
      <c r="A24" s="137"/>
      <c r="B24" s="138" t="s">
        <v>989</v>
      </c>
      <c r="C24" s="138"/>
      <c r="D24" s="138" t="s">
        <v>998</v>
      </c>
      <c r="E24" s="139">
        <v>5600</v>
      </c>
      <c r="F24" s="139"/>
      <c r="G24" s="139"/>
      <c r="H24" s="140"/>
      <c r="I24" s="141"/>
      <c r="J24" s="141"/>
      <c r="K24" s="141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</row>
    <row r="25" spans="1:61" s="142" customFormat="1" ht="13" customHeight="1">
      <c r="A25" s="137"/>
      <c r="B25" s="138" t="s">
        <v>989</v>
      </c>
      <c r="C25" s="138"/>
      <c r="D25" s="138" t="s">
        <v>999</v>
      </c>
      <c r="E25" s="139">
        <v>5000</v>
      </c>
      <c r="F25" s="139"/>
      <c r="G25" s="139"/>
      <c r="H25" s="140"/>
      <c r="I25" s="141"/>
      <c r="J25" s="141"/>
      <c r="K25" s="141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</row>
    <row r="26" spans="1:61" s="142" customFormat="1" ht="13" customHeight="1">
      <c r="A26" s="137"/>
      <c r="B26" s="138" t="s">
        <v>989</v>
      </c>
      <c r="C26" s="138"/>
      <c r="D26" s="138" t="s">
        <v>1000</v>
      </c>
      <c r="E26" s="139">
        <v>13500</v>
      </c>
      <c r="F26" s="139"/>
      <c r="G26" s="139"/>
      <c r="H26" s="140"/>
      <c r="I26" s="141"/>
      <c r="J26" s="141"/>
      <c r="K26" s="141"/>
      <c r="L26" s="138"/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</row>
    <row r="27" spans="1:61" s="142" customFormat="1" ht="13" customHeight="1">
      <c r="A27" s="137"/>
      <c r="B27" s="138" t="s">
        <v>989</v>
      </c>
      <c r="C27" s="138"/>
      <c r="D27" s="138" t="s">
        <v>1001</v>
      </c>
      <c r="E27" s="139">
        <v>13500</v>
      </c>
      <c r="F27" s="139"/>
      <c r="G27" s="139"/>
      <c r="H27" s="140"/>
      <c r="I27" s="141"/>
      <c r="J27" s="141"/>
      <c r="K27" s="141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171"/>
      <c r="BB27" s="171"/>
      <c r="BC27" s="171"/>
      <c r="BD27" s="171"/>
      <c r="BE27" s="171"/>
      <c r="BF27" s="171"/>
      <c r="BG27" s="171"/>
      <c r="BH27" s="171"/>
      <c r="BI27" s="171"/>
    </row>
    <row r="28" spans="1:61" s="142" customFormat="1" ht="13" customHeight="1">
      <c r="A28" s="137"/>
      <c r="B28" s="138" t="s">
        <v>989</v>
      </c>
      <c r="C28" s="138"/>
      <c r="D28" s="138" t="s">
        <v>1002</v>
      </c>
      <c r="E28" s="139">
        <v>600</v>
      </c>
      <c r="F28" s="139"/>
      <c r="G28" s="139"/>
      <c r="H28" s="140"/>
      <c r="I28" s="141"/>
      <c r="J28" s="141"/>
      <c r="K28" s="141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</row>
    <row r="29" spans="1:61" s="142" customFormat="1" ht="13" customHeight="1">
      <c r="A29" s="137"/>
      <c r="B29" s="138" t="s">
        <v>989</v>
      </c>
      <c r="C29" s="138"/>
      <c r="D29" s="138" t="s">
        <v>1003</v>
      </c>
      <c r="E29" s="139">
        <v>5000</v>
      </c>
      <c r="F29" s="139"/>
      <c r="G29" s="139"/>
      <c r="H29" s="140"/>
      <c r="I29" s="141"/>
      <c r="J29" s="141"/>
      <c r="K29" s="141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</row>
    <row r="30" spans="1:61" s="142" customFormat="1" ht="13" customHeight="1">
      <c r="A30" s="137">
        <v>11</v>
      </c>
      <c r="B30" s="138" t="s">
        <v>989</v>
      </c>
      <c r="C30" s="138"/>
      <c r="D30" s="138" t="s">
        <v>1004</v>
      </c>
      <c r="E30" s="139">
        <v>180</v>
      </c>
      <c r="F30" s="139"/>
      <c r="G30" s="139"/>
      <c r="H30" s="140" t="s">
        <v>996</v>
      </c>
      <c r="I30" s="141"/>
      <c r="J30" s="141"/>
      <c r="K30" s="141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</row>
    <row r="31" spans="1:61" s="149" customFormat="1" ht="13" customHeight="1">
      <c r="A31" s="143">
        <v>12</v>
      </c>
      <c r="B31" s="144" t="s">
        <v>862</v>
      </c>
      <c r="C31" s="144"/>
      <c r="D31" s="144" t="s">
        <v>1005</v>
      </c>
      <c r="E31" s="145">
        <v>150</v>
      </c>
      <c r="F31" s="145"/>
      <c r="G31" s="145"/>
      <c r="H31" s="146" t="s">
        <v>1006</v>
      </c>
      <c r="I31" s="147"/>
      <c r="J31" s="147"/>
      <c r="K31" s="148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</row>
    <row r="32" spans="1:61" s="149" customFormat="1" ht="13" customHeight="1">
      <c r="A32" s="143"/>
      <c r="B32" s="144" t="s">
        <v>862</v>
      </c>
      <c r="C32" s="144"/>
      <c r="D32" s="144" t="s">
        <v>1007</v>
      </c>
      <c r="E32" s="145">
        <v>150</v>
      </c>
      <c r="F32" s="145"/>
      <c r="G32" s="145"/>
      <c r="H32" s="146"/>
      <c r="I32" s="147"/>
      <c r="J32" s="147"/>
      <c r="K32" s="148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</row>
    <row r="33" spans="1:61" s="149" customFormat="1" ht="13" customHeight="1">
      <c r="A33" s="143">
        <v>13</v>
      </c>
      <c r="B33" s="144" t="s">
        <v>862</v>
      </c>
      <c r="C33" s="144"/>
      <c r="D33" s="144" t="s">
        <v>1008</v>
      </c>
      <c r="E33" s="145">
        <v>40</v>
      </c>
      <c r="F33" s="145"/>
      <c r="G33" s="145"/>
      <c r="H33" s="146" t="s">
        <v>1006</v>
      </c>
      <c r="I33" s="150"/>
      <c r="J33" s="150"/>
      <c r="K33" s="150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</row>
    <row r="34" spans="1:61" s="149" customFormat="1" ht="13" customHeight="1">
      <c r="A34" s="143">
        <v>14</v>
      </c>
      <c r="B34" s="144" t="s">
        <v>862</v>
      </c>
      <c r="C34" s="144"/>
      <c r="D34" s="144" t="s">
        <v>1009</v>
      </c>
      <c r="E34" s="145">
        <v>45</v>
      </c>
      <c r="F34" s="145"/>
      <c r="G34" s="145"/>
      <c r="H34" s="146" t="s">
        <v>1006</v>
      </c>
      <c r="I34" s="150"/>
      <c r="J34" s="150"/>
      <c r="K34" s="150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</row>
    <row r="35" spans="1:61" s="156" customFormat="1" ht="13" customHeight="1">
      <c r="A35" s="151">
        <v>15</v>
      </c>
      <c r="B35" s="152" t="s">
        <v>883</v>
      </c>
      <c r="C35" s="152"/>
      <c r="D35" s="152" t="s">
        <v>1010</v>
      </c>
      <c r="E35" s="153"/>
      <c r="F35" s="153"/>
      <c r="G35" s="153"/>
      <c r="H35" s="154" t="s">
        <v>1011</v>
      </c>
      <c r="I35" s="155"/>
      <c r="J35" s="155"/>
      <c r="K35" s="155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71"/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</row>
    <row r="36" spans="1:61" s="156" customFormat="1" ht="13" customHeight="1">
      <c r="A36" s="151">
        <v>16</v>
      </c>
      <c r="B36" s="152" t="s">
        <v>883</v>
      </c>
      <c r="C36" s="152"/>
      <c r="D36" s="152" t="s">
        <v>1012</v>
      </c>
      <c r="E36" s="153"/>
      <c r="F36" s="153"/>
      <c r="G36" s="153"/>
      <c r="H36" s="154" t="s">
        <v>1011</v>
      </c>
      <c r="I36" s="155"/>
      <c r="J36" s="155"/>
      <c r="K36" s="155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</row>
    <row r="37" spans="1:61" s="159" customFormat="1" ht="13" customHeight="1">
      <c r="A37" s="157">
        <v>17</v>
      </c>
      <c r="B37" s="105" t="s">
        <v>1013</v>
      </c>
      <c r="C37" s="105" t="s">
        <v>1014</v>
      </c>
      <c r="D37" s="105" t="s">
        <v>1015</v>
      </c>
      <c r="E37" s="104">
        <v>5000</v>
      </c>
      <c r="F37" s="104"/>
      <c r="G37" s="104"/>
      <c r="H37" s="47" t="s">
        <v>1016</v>
      </c>
      <c r="I37" s="158"/>
      <c r="J37" s="158"/>
      <c r="K37" s="158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71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</row>
    <row r="38" spans="1:61" s="159" customFormat="1" ht="13" customHeight="1">
      <c r="A38" s="157">
        <v>18</v>
      </c>
      <c r="B38" s="105" t="s">
        <v>1013</v>
      </c>
      <c r="C38" s="105" t="s">
        <v>1014</v>
      </c>
      <c r="D38" s="105" t="s">
        <v>1017</v>
      </c>
      <c r="E38" s="45">
        <v>1000</v>
      </c>
      <c r="F38" s="45"/>
      <c r="G38" s="45"/>
      <c r="H38" s="105" t="s">
        <v>1016</v>
      </c>
      <c r="I38" s="158"/>
      <c r="J38" s="158"/>
      <c r="K38" s="158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</row>
    <row r="39" spans="1:61" ht="13" customHeight="1">
      <c r="A39" s="128">
        <v>20</v>
      </c>
      <c r="B39" s="18" t="s">
        <v>976</v>
      </c>
      <c r="C39" s="18"/>
      <c r="D39" s="18" t="s">
        <v>1018</v>
      </c>
      <c r="E39" s="126"/>
      <c r="F39" s="126"/>
      <c r="G39" s="126"/>
      <c r="H39" s="129" t="s">
        <v>984</v>
      </c>
      <c r="I39" s="130"/>
      <c r="J39" s="130"/>
      <c r="K39" s="130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61" ht="13" customHeight="1">
      <c r="A40" s="128">
        <v>21</v>
      </c>
      <c r="B40" s="18" t="s">
        <v>976</v>
      </c>
      <c r="C40" s="18"/>
      <c r="D40" s="18" t="s">
        <v>1019</v>
      </c>
      <c r="E40" s="126"/>
      <c r="F40" s="126"/>
      <c r="G40" s="126"/>
      <c r="H40" s="129" t="s">
        <v>984</v>
      </c>
      <c r="I40" s="130"/>
      <c r="J40" s="130"/>
      <c r="K40" s="130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61" ht="13" customHeight="1">
      <c r="A41" s="128">
        <v>22</v>
      </c>
      <c r="B41" s="18" t="s">
        <v>880</v>
      </c>
      <c r="C41" s="18"/>
      <c r="D41" s="18" t="s">
        <v>1020</v>
      </c>
      <c r="E41" s="126"/>
      <c r="F41" s="126"/>
      <c r="G41" s="126"/>
      <c r="H41" s="129" t="s">
        <v>984</v>
      </c>
      <c r="I41" s="130"/>
      <c r="J41" s="130"/>
      <c r="K41" s="130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61" ht="13" customHeight="1">
      <c r="A42" s="128">
        <v>23</v>
      </c>
      <c r="B42" s="18" t="s">
        <v>1021</v>
      </c>
      <c r="C42" s="18"/>
      <c r="D42" s="18" t="s">
        <v>1022</v>
      </c>
      <c r="E42" s="126"/>
      <c r="F42" s="126"/>
      <c r="G42" s="126"/>
      <c r="H42" s="129" t="s">
        <v>985</v>
      </c>
      <c r="I42" s="130"/>
      <c r="J42" s="130"/>
      <c r="K42" s="130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61" ht="13" customHeight="1">
      <c r="A43" s="128">
        <v>24</v>
      </c>
      <c r="B43" s="18" t="s">
        <v>883</v>
      </c>
      <c r="C43" s="18"/>
      <c r="D43" s="18" t="s">
        <v>1023</v>
      </c>
      <c r="E43" s="126">
        <v>1000</v>
      </c>
      <c r="F43" s="126"/>
      <c r="G43" s="126"/>
      <c r="H43" s="129" t="s">
        <v>1024</v>
      </c>
      <c r="I43" s="130"/>
      <c r="J43" s="130"/>
      <c r="K43" s="130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61" ht="13" customHeight="1">
      <c r="A44" s="128">
        <v>25</v>
      </c>
      <c r="B44" s="18" t="s">
        <v>883</v>
      </c>
      <c r="C44" s="18"/>
      <c r="D44" s="18" t="s">
        <v>1025</v>
      </c>
      <c r="E44" s="126">
        <v>4900</v>
      </c>
      <c r="F44" s="126"/>
      <c r="G44" s="126"/>
      <c r="H44" s="129" t="s">
        <v>1024</v>
      </c>
      <c r="I44" s="130"/>
      <c r="J44" s="130"/>
      <c r="K44" s="130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61" ht="13" customHeight="1">
      <c r="A45" s="128">
        <v>26</v>
      </c>
      <c r="B45" s="18" t="s">
        <v>883</v>
      </c>
      <c r="C45" s="18"/>
      <c r="D45" s="18" t="s">
        <v>1026</v>
      </c>
      <c r="E45" s="126"/>
      <c r="F45" s="126"/>
      <c r="G45" s="126"/>
      <c r="H45" s="129" t="s">
        <v>1024</v>
      </c>
      <c r="I45" s="130"/>
      <c r="J45" s="130"/>
      <c r="K45" s="130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61" ht="13" customHeight="1">
      <c r="A46" s="128">
        <v>27</v>
      </c>
      <c r="B46" s="18" t="s">
        <v>883</v>
      </c>
      <c r="C46" s="18"/>
      <c r="D46" s="18" t="s">
        <v>1027</v>
      </c>
      <c r="E46" s="126"/>
      <c r="F46" s="126"/>
      <c r="G46" s="126"/>
      <c r="H46" s="129" t="s">
        <v>1028</v>
      </c>
      <c r="I46" s="130"/>
      <c r="J46" s="130"/>
      <c r="K46" s="130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61" ht="13" customHeight="1">
      <c r="A47" s="128">
        <v>28</v>
      </c>
      <c r="B47" s="18" t="s">
        <v>883</v>
      </c>
      <c r="C47" s="18"/>
      <c r="D47" s="18" t="s">
        <v>1029</v>
      </c>
      <c r="E47" s="126"/>
      <c r="F47" s="126"/>
      <c r="G47" s="126"/>
      <c r="H47" s="129" t="s">
        <v>1028</v>
      </c>
      <c r="I47" s="130"/>
      <c r="J47" s="130"/>
      <c r="K47" s="130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61" ht="13" customHeight="1">
      <c r="A48" s="128">
        <v>29</v>
      </c>
      <c r="B48" s="18" t="s">
        <v>883</v>
      </c>
      <c r="C48" s="18"/>
      <c r="D48" s="18" t="s">
        <v>1030</v>
      </c>
      <c r="E48" s="126"/>
      <c r="F48" s="126"/>
      <c r="G48" s="126"/>
      <c r="H48" s="129" t="s">
        <v>1031</v>
      </c>
      <c r="I48" s="130"/>
      <c r="J48" s="130"/>
      <c r="K48" s="130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ht="13" customHeight="1">
      <c r="A49" s="128">
        <v>30</v>
      </c>
      <c r="B49" s="18" t="s">
        <v>883</v>
      </c>
      <c r="C49" s="18"/>
      <c r="D49" s="18" t="s">
        <v>1032</v>
      </c>
      <c r="E49" s="126"/>
      <c r="F49" s="126"/>
      <c r="G49" s="126"/>
      <c r="H49" s="129" t="s">
        <v>747</v>
      </c>
      <c r="I49" s="130"/>
      <c r="J49" s="130"/>
      <c r="K49" s="130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ht="13" customHeight="1">
      <c r="A50" s="128">
        <v>31</v>
      </c>
      <c r="B50" s="18" t="s">
        <v>883</v>
      </c>
      <c r="C50" s="18"/>
      <c r="D50" s="18" t="s">
        <v>1637</v>
      </c>
      <c r="E50" s="126">
        <v>1000</v>
      </c>
      <c r="F50" s="126"/>
      <c r="G50" s="126"/>
      <c r="H50" s="129" t="s">
        <v>1033</v>
      </c>
      <c r="I50" s="130"/>
      <c r="J50" s="130"/>
      <c r="K50" s="130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ht="13" customHeight="1">
      <c r="A51" s="128"/>
      <c r="B51" s="18"/>
      <c r="C51" s="18"/>
      <c r="D51" s="18" t="s">
        <v>1034</v>
      </c>
      <c r="E51" s="126">
        <v>3000</v>
      </c>
      <c r="F51" s="126"/>
      <c r="G51" s="126"/>
      <c r="H51" s="129"/>
      <c r="I51" s="130"/>
      <c r="J51" s="130"/>
      <c r="K51" s="130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ht="13" customHeight="1">
      <c r="A52" s="128">
        <v>32</v>
      </c>
      <c r="B52" s="18" t="s">
        <v>883</v>
      </c>
      <c r="C52" s="18"/>
      <c r="D52" s="18" t="s">
        <v>1639</v>
      </c>
      <c r="E52" s="126">
        <v>750</v>
      </c>
      <c r="F52" s="126"/>
      <c r="G52" s="126"/>
      <c r="H52" s="129" t="s">
        <v>1035</v>
      </c>
      <c r="I52" s="130"/>
      <c r="J52" s="130"/>
      <c r="K52" s="130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ht="13" customHeight="1">
      <c r="A53" s="128"/>
      <c r="B53" s="18"/>
      <c r="C53" s="18"/>
      <c r="D53" s="18" t="s">
        <v>1638</v>
      </c>
      <c r="E53" s="126"/>
      <c r="F53" s="126"/>
      <c r="G53" s="126"/>
      <c r="H53" s="129"/>
      <c r="I53" s="130"/>
      <c r="J53" s="130"/>
      <c r="K53" s="130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ht="13" customHeight="1">
      <c r="A54" s="128">
        <v>33</v>
      </c>
      <c r="B54" s="18" t="s">
        <v>1036</v>
      </c>
      <c r="C54" s="18"/>
      <c r="D54" s="18" t="s">
        <v>1037</v>
      </c>
      <c r="E54" s="126"/>
      <c r="F54" s="126"/>
      <c r="G54" s="126"/>
      <c r="H54" s="129" t="s">
        <v>1038</v>
      </c>
      <c r="I54" s="130"/>
      <c r="J54" s="130"/>
      <c r="K54" s="130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221" customFormat="1" ht="13" customHeight="1">
      <c r="A55" s="216">
        <v>35</v>
      </c>
      <c r="B55" s="217" t="s">
        <v>1039</v>
      </c>
      <c r="C55" s="217"/>
      <c r="D55" s="217" t="s">
        <v>1040</v>
      </c>
      <c r="E55" s="218" t="s">
        <v>1041</v>
      </c>
      <c r="F55" s="218"/>
      <c r="G55" s="219"/>
      <c r="H55" s="217" t="s">
        <v>1042</v>
      </c>
      <c r="I55" s="220"/>
      <c r="J55" s="220"/>
      <c r="K55" s="220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3" s="221" customFormat="1" ht="13" customHeight="1">
      <c r="A56" s="216"/>
      <c r="B56" s="217" t="s">
        <v>1039</v>
      </c>
      <c r="C56" s="217"/>
      <c r="D56" s="217" t="s">
        <v>1043</v>
      </c>
      <c r="E56" s="218" t="s">
        <v>1044</v>
      </c>
      <c r="F56" s="218"/>
      <c r="G56" s="219"/>
      <c r="H56" s="217"/>
      <c r="I56" s="220"/>
      <c r="J56" s="220"/>
      <c r="K56" s="220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3" s="221" customFormat="1" ht="13" customHeight="1">
      <c r="A57" s="216">
        <v>36</v>
      </c>
      <c r="B57" s="217" t="s">
        <v>1045</v>
      </c>
      <c r="C57" s="217"/>
      <c r="D57" s="217" t="s">
        <v>1046</v>
      </c>
      <c r="E57" s="219">
        <v>200</v>
      </c>
      <c r="F57" s="219"/>
      <c r="G57" s="219"/>
      <c r="H57" s="217" t="s">
        <v>1042</v>
      </c>
      <c r="I57" s="220"/>
      <c r="J57" s="220"/>
      <c r="K57" s="220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3" s="221" customFormat="1" ht="13" customHeight="1">
      <c r="A58" s="216">
        <v>37</v>
      </c>
      <c r="B58" s="217" t="s">
        <v>1045</v>
      </c>
      <c r="C58" s="217"/>
      <c r="D58" s="217" t="s">
        <v>1047</v>
      </c>
      <c r="E58" s="219">
        <v>150</v>
      </c>
      <c r="F58" s="219"/>
      <c r="G58" s="219"/>
      <c r="H58" s="217" t="s">
        <v>1042</v>
      </c>
      <c r="I58" s="222" t="e">
        <f>#REF!*#REF!</f>
        <v>#REF!</v>
      </c>
      <c r="J58" s="222"/>
      <c r="K58" s="220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3" s="221" customFormat="1" ht="13" customHeight="1">
      <c r="A59" s="216">
        <v>38</v>
      </c>
      <c r="B59" s="217" t="s">
        <v>1045</v>
      </c>
      <c r="C59" s="217"/>
      <c r="D59" s="217" t="s">
        <v>1048</v>
      </c>
      <c r="E59" s="219">
        <v>250</v>
      </c>
      <c r="F59" s="219"/>
      <c r="G59" s="219"/>
      <c r="H59" s="217" t="s">
        <v>1042</v>
      </c>
      <c r="I59" s="222">
        <v>960920.69</v>
      </c>
      <c r="J59" s="222"/>
      <c r="K59" s="220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3" s="221" customFormat="1" ht="13" customHeight="1">
      <c r="A60" s="216">
        <v>39</v>
      </c>
      <c r="B60" s="217" t="s">
        <v>1045</v>
      </c>
      <c r="C60" s="217"/>
      <c r="D60" s="217" t="s">
        <v>1049</v>
      </c>
      <c r="E60" s="219">
        <v>120</v>
      </c>
      <c r="F60" s="219"/>
      <c r="G60" s="219"/>
      <c r="H60" s="217" t="s">
        <v>1042</v>
      </c>
      <c r="I60" s="220"/>
      <c r="J60" s="220"/>
      <c r="K60" s="220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3" s="221" customFormat="1" ht="13" customHeight="1">
      <c r="A61" s="216">
        <v>40</v>
      </c>
      <c r="B61" s="217" t="s">
        <v>1045</v>
      </c>
      <c r="C61" s="217"/>
      <c r="D61" s="217" t="s">
        <v>1050</v>
      </c>
      <c r="E61" s="219">
        <v>25</v>
      </c>
      <c r="F61" s="219"/>
      <c r="G61" s="219"/>
      <c r="H61" s="217" t="s">
        <v>1042</v>
      </c>
      <c r="I61" s="220"/>
      <c r="J61" s="220"/>
      <c r="K61" s="220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</row>
    <row r="62" spans="1:23" s="221" customFormat="1" ht="13" customHeight="1">
      <c r="A62" s="216">
        <v>41</v>
      </c>
      <c r="B62" s="217" t="s">
        <v>883</v>
      </c>
      <c r="C62" s="217"/>
      <c r="D62" s="217" t="s">
        <v>1051</v>
      </c>
      <c r="E62" s="219"/>
      <c r="F62" s="219"/>
      <c r="G62" s="219"/>
      <c r="H62" s="217" t="s">
        <v>1042</v>
      </c>
      <c r="I62" s="220"/>
      <c r="J62" s="220"/>
      <c r="K62" s="220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</row>
    <row r="63" spans="1:23" s="221" customFormat="1" ht="13" customHeight="1">
      <c r="A63" s="216">
        <v>42</v>
      </c>
      <c r="B63" s="217" t="s">
        <v>1045</v>
      </c>
      <c r="C63" s="217"/>
      <c r="D63" s="217" t="s">
        <v>1052</v>
      </c>
      <c r="E63" s="219">
        <v>500</v>
      </c>
      <c r="F63" s="219"/>
      <c r="G63" s="219"/>
      <c r="H63" s="217" t="s">
        <v>1042</v>
      </c>
      <c r="I63" s="220"/>
      <c r="J63" s="220"/>
      <c r="K63" s="220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</row>
    <row r="64" spans="1:23" s="221" customFormat="1" ht="13" customHeight="1">
      <c r="A64" s="216"/>
      <c r="B64" s="217"/>
      <c r="C64" s="217"/>
      <c r="D64" s="217" t="s">
        <v>1641</v>
      </c>
      <c r="E64" s="219"/>
      <c r="F64" s="219"/>
      <c r="G64" s="219"/>
      <c r="H64" s="217"/>
      <c r="I64" s="220"/>
      <c r="J64" s="220"/>
      <c r="K64" s="220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</row>
    <row r="65" spans="1:61" s="221" customFormat="1" ht="13" customHeight="1">
      <c r="A65" s="216"/>
      <c r="B65" s="217"/>
      <c r="C65" s="217"/>
      <c r="D65" s="217" t="s">
        <v>1640</v>
      </c>
      <c r="E65" s="219"/>
      <c r="F65" s="219"/>
      <c r="G65" s="219"/>
      <c r="H65" s="217"/>
      <c r="I65" s="220"/>
      <c r="J65" s="220"/>
      <c r="K65" s="220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</row>
    <row r="66" spans="1:61" s="164" customFormat="1" ht="13" customHeight="1">
      <c r="A66" s="160">
        <v>43</v>
      </c>
      <c r="B66" s="161" t="s">
        <v>1053</v>
      </c>
      <c r="C66" s="161"/>
      <c r="D66" s="161" t="s">
        <v>1054</v>
      </c>
      <c r="E66" s="162">
        <v>150</v>
      </c>
      <c r="F66" s="162"/>
      <c r="G66" s="162"/>
      <c r="H66" s="161" t="s">
        <v>1031</v>
      </c>
      <c r="I66" s="163"/>
      <c r="J66" s="163"/>
      <c r="K66" s="163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</row>
    <row r="67" spans="1:61" s="164" customFormat="1" ht="13" customHeight="1">
      <c r="A67" s="160"/>
      <c r="B67" s="161" t="s">
        <v>1053</v>
      </c>
      <c r="C67" s="161"/>
      <c r="D67" s="161" t="s">
        <v>1055</v>
      </c>
      <c r="E67" s="162">
        <v>150</v>
      </c>
      <c r="F67" s="162"/>
      <c r="G67" s="162"/>
      <c r="H67" s="161" t="s">
        <v>745</v>
      </c>
      <c r="I67" s="163"/>
      <c r="J67" s="163"/>
      <c r="K67" s="163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</row>
    <row r="68" spans="1:61" s="164" customFormat="1" ht="13" customHeight="1">
      <c r="A68" s="160"/>
      <c r="B68" s="161" t="s">
        <v>1053</v>
      </c>
      <c r="C68" s="161"/>
      <c r="D68" s="161" t="s">
        <v>1056</v>
      </c>
      <c r="E68" s="162">
        <v>300</v>
      </c>
      <c r="F68" s="162"/>
      <c r="G68" s="162"/>
      <c r="H68" s="161" t="s">
        <v>745</v>
      </c>
      <c r="I68" s="163"/>
      <c r="J68" s="163"/>
      <c r="K68" s="163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</row>
    <row r="69" spans="1:61" s="164" customFormat="1" ht="13" customHeight="1">
      <c r="A69" s="160"/>
      <c r="B69" s="161" t="s">
        <v>1053</v>
      </c>
      <c r="C69" s="161"/>
      <c r="D69" s="161" t="s">
        <v>1057</v>
      </c>
      <c r="E69" s="162">
        <v>150</v>
      </c>
      <c r="F69" s="162"/>
      <c r="G69" s="162"/>
      <c r="H69" s="161" t="s">
        <v>1031</v>
      </c>
      <c r="I69" s="163"/>
      <c r="J69" s="163"/>
      <c r="K69" s="163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</row>
    <row r="70" spans="1:61" s="164" customFormat="1" ht="13" customHeight="1">
      <c r="A70" s="160"/>
      <c r="B70" s="161" t="s">
        <v>1053</v>
      </c>
      <c r="C70" s="161"/>
      <c r="D70" s="161" t="s">
        <v>1058</v>
      </c>
      <c r="E70" s="162">
        <v>300</v>
      </c>
      <c r="F70" s="162"/>
      <c r="G70" s="162"/>
      <c r="H70" s="161" t="s">
        <v>1031</v>
      </c>
      <c r="I70" s="163"/>
      <c r="J70" s="163"/>
      <c r="K70" s="163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</row>
    <row r="71" spans="1:61" s="164" customFormat="1" ht="13" customHeight="1">
      <c r="A71" s="160"/>
      <c r="B71" s="161" t="s">
        <v>1053</v>
      </c>
      <c r="C71" s="161"/>
      <c r="D71" s="161" t="s">
        <v>1059</v>
      </c>
      <c r="E71" s="162">
        <v>150</v>
      </c>
      <c r="F71" s="162"/>
      <c r="G71" s="162"/>
      <c r="H71" s="161" t="s">
        <v>745</v>
      </c>
      <c r="I71" s="163"/>
      <c r="J71" s="163"/>
      <c r="K71" s="163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</row>
    <row r="72" spans="1:61" s="164" customFormat="1" ht="13" customHeight="1">
      <c r="A72" s="160"/>
      <c r="B72" s="161" t="s">
        <v>1053</v>
      </c>
      <c r="C72" s="161"/>
      <c r="D72" s="161" t="s">
        <v>1060</v>
      </c>
      <c r="E72" s="162">
        <v>75</v>
      </c>
      <c r="F72" s="162"/>
      <c r="G72" s="162"/>
      <c r="H72" s="161" t="s">
        <v>745</v>
      </c>
      <c r="I72" s="163"/>
      <c r="J72" s="163"/>
      <c r="K72" s="163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</row>
    <row r="73" spans="1:61" s="164" customFormat="1" ht="13" customHeight="1">
      <c r="A73" s="160"/>
      <c r="B73" s="161" t="s">
        <v>1053</v>
      </c>
      <c r="C73" s="161"/>
      <c r="D73" s="161" t="s">
        <v>1061</v>
      </c>
      <c r="E73" s="162"/>
      <c r="F73" s="162"/>
      <c r="G73" s="162"/>
      <c r="H73" s="161"/>
      <c r="I73" s="163"/>
      <c r="J73" s="163"/>
      <c r="K73" s="163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</row>
    <row r="74" spans="1:61" s="164" customFormat="1" ht="13" customHeight="1">
      <c r="A74" s="160"/>
      <c r="B74" s="161" t="s">
        <v>1053</v>
      </c>
      <c r="C74" s="161"/>
      <c r="D74" s="161" t="s">
        <v>1062</v>
      </c>
      <c r="E74" s="162"/>
      <c r="F74" s="162"/>
      <c r="G74" s="162"/>
      <c r="H74" s="161"/>
      <c r="I74" s="163"/>
      <c r="J74" s="163"/>
      <c r="K74" s="163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</row>
    <row r="75" spans="1:61" s="164" customFormat="1" ht="13" customHeight="1">
      <c r="A75" s="160"/>
      <c r="B75" s="161" t="s">
        <v>1053</v>
      </c>
      <c r="C75" s="161"/>
      <c r="D75" s="161" t="s">
        <v>1063</v>
      </c>
      <c r="E75" s="162"/>
      <c r="F75" s="162"/>
      <c r="G75" s="162"/>
      <c r="H75" s="161"/>
      <c r="I75" s="163"/>
      <c r="J75" s="163"/>
      <c r="K75" s="163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</row>
    <row r="76" spans="1:61" s="164" customFormat="1" ht="13" customHeight="1">
      <c r="A76" s="160"/>
      <c r="B76" s="161" t="s">
        <v>1053</v>
      </c>
      <c r="C76" s="161"/>
      <c r="D76" s="161" t="s">
        <v>1064</v>
      </c>
      <c r="E76" s="162"/>
      <c r="F76" s="162"/>
      <c r="G76" s="162"/>
      <c r="H76" s="161"/>
      <c r="I76" s="163"/>
      <c r="J76" s="163"/>
      <c r="K76" s="163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</row>
    <row r="77" spans="1:61" s="164" customFormat="1" ht="13" customHeight="1">
      <c r="A77" s="160"/>
      <c r="B77" s="161" t="s">
        <v>1053</v>
      </c>
      <c r="C77" s="161"/>
      <c r="D77" s="161" t="s">
        <v>1065</v>
      </c>
      <c r="E77" s="162"/>
      <c r="F77" s="162"/>
      <c r="G77" s="162"/>
      <c r="H77" s="161"/>
      <c r="I77" s="163"/>
      <c r="J77" s="163"/>
      <c r="K77" s="163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</row>
    <row r="78" spans="1:61" s="164" customFormat="1" ht="13" customHeight="1">
      <c r="A78" s="160"/>
      <c r="B78" s="161" t="s">
        <v>1053</v>
      </c>
      <c r="C78" s="161"/>
      <c r="D78" s="161" t="s">
        <v>1066</v>
      </c>
      <c r="E78" s="162"/>
      <c r="F78" s="162"/>
      <c r="G78" s="162"/>
      <c r="H78" s="161"/>
      <c r="I78" s="163"/>
      <c r="J78" s="163"/>
      <c r="K78" s="163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</row>
    <row r="79" spans="1:61" s="164" customFormat="1" ht="13" customHeight="1">
      <c r="A79" s="160"/>
      <c r="B79" s="161" t="s">
        <v>1053</v>
      </c>
      <c r="C79" s="161"/>
      <c r="D79" s="161" t="s">
        <v>1067</v>
      </c>
      <c r="E79" s="162"/>
      <c r="F79" s="162"/>
      <c r="G79" s="162"/>
      <c r="H79" s="161"/>
      <c r="I79" s="163"/>
      <c r="J79" s="163"/>
      <c r="K79" s="163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</row>
    <row r="80" spans="1:61" s="164" customFormat="1" ht="13" customHeight="1">
      <c r="A80" s="160"/>
      <c r="B80" s="161" t="s">
        <v>1053</v>
      </c>
      <c r="C80" s="161"/>
      <c r="D80" s="161" t="s">
        <v>1068</v>
      </c>
      <c r="E80" s="162"/>
      <c r="F80" s="162"/>
      <c r="G80" s="162"/>
      <c r="H80" s="161"/>
      <c r="I80" s="163"/>
      <c r="J80" s="163"/>
      <c r="K80" s="163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</row>
    <row r="81" spans="1:61" s="164" customFormat="1" ht="13" customHeight="1">
      <c r="A81" s="160"/>
      <c r="B81" s="161" t="s">
        <v>1053</v>
      </c>
      <c r="C81" s="161"/>
      <c r="D81" s="161" t="s">
        <v>1069</v>
      </c>
      <c r="E81" s="162"/>
      <c r="F81" s="162"/>
      <c r="G81" s="162"/>
      <c r="H81" s="161"/>
      <c r="I81" s="163"/>
      <c r="J81" s="163"/>
      <c r="K81" s="163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</row>
    <row r="82" spans="1:61" s="164" customFormat="1" ht="13" customHeight="1">
      <c r="A82" s="160"/>
      <c r="B82" s="161" t="s">
        <v>1053</v>
      </c>
      <c r="C82" s="161"/>
      <c r="D82" s="161" t="s">
        <v>1070</v>
      </c>
      <c r="E82" s="162"/>
      <c r="F82" s="162"/>
      <c r="G82" s="162"/>
      <c r="H82" s="161"/>
      <c r="I82" s="163"/>
      <c r="J82" s="163"/>
      <c r="K82" s="163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</row>
    <row r="83" spans="1:61" s="164" customFormat="1" ht="13" customHeight="1">
      <c r="A83" s="160"/>
      <c r="B83" s="161" t="s">
        <v>1053</v>
      </c>
      <c r="C83" s="161"/>
      <c r="D83" s="161" t="s">
        <v>1071</v>
      </c>
      <c r="E83" s="162"/>
      <c r="F83" s="162"/>
      <c r="G83" s="162"/>
      <c r="H83" s="161"/>
      <c r="I83" s="163"/>
      <c r="J83" s="163"/>
      <c r="K83" s="163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</row>
    <row r="84" spans="1:61" s="164" customFormat="1" ht="13" customHeight="1">
      <c r="A84" s="160"/>
      <c r="B84" s="161" t="s">
        <v>1053</v>
      </c>
      <c r="C84" s="161"/>
      <c r="D84" s="161" t="s">
        <v>1072</v>
      </c>
      <c r="E84" s="162"/>
      <c r="F84" s="162"/>
      <c r="G84" s="162"/>
      <c r="H84" s="161"/>
      <c r="I84" s="163"/>
      <c r="J84" s="163"/>
      <c r="K84" s="163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</row>
    <row r="85" spans="1:61" s="164" customFormat="1" ht="13" customHeight="1">
      <c r="A85" s="160"/>
      <c r="B85" s="161" t="s">
        <v>1053</v>
      </c>
      <c r="C85" s="161"/>
      <c r="D85" s="161" t="s">
        <v>1073</v>
      </c>
      <c r="E85" s="162"/>
      <c r="F85" s="162"/>
      <c r="G85" s="162"/>
      <c r="H85" s="161"/>
      <c r="I85" s="163"/>
      <c r="J85" s="163"/>
      <c r="K85" s="163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</row>
    <row r="86" spans="1:61" s="164" customFormat="1" ht="13" customHeight="1">
      <c r="A86" s="160"/>
      <c r="B86" s="161" t="s">
        <v>1053</v>
      </c>
      <c r="C86" s="161"/>
      <c r="D86" s="161" t="s">
        <v>1074</v>
      </c>
      <c r="E86" s="162"/>
      <c r="F86" s="162"/>
      <c r="G86" s="162"/>
      <c r="H86" s="161"/>
      <c r="I86" s="163"/>
      <c r="J86" s="163"/>
      <c r="K86" s="163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</row>
    <row r="87" spans="1:61" s="164" customFormat="1" ht="13" customHeight="1">
      <c r="A87" s="160"/>
      <c r="B87" s="161" t="s">
        <v>1053</v>
      </c>
      <c r="C87" s="161"/>
      <c r="D87" s="161" t="s">
        <v>1075</v>
      </c>
      <c r="E87" s="162"/>
      <c r="F87" s="162"/>
      <c r="G87" s="162"/>
      <c r="H87" s="161"/>
      <c r="I87" s="163"/>
      <c r="J87" s="163"/>
      <c r="K87" s="163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</row>
    <row r="88" spans="1:61" s="164" customFormat="1" ht="13" customHeight="1">
      <c r="A88" s="160"/>
      <c r="B88" s="161" t="s">
        <v>1053</v>
      </c>
      <c r="C88" s="161"/>
      <c r="D88" s="161" t="s">
        <v>1076</v>
      </c>
      <c r="E88" s="162"/>
      <c r="F88" s="162"/>
      <c r="G88" s="162"/>
      <c r="H88" s="161"/>
      <c r="I88" s="163"/>
      <c r="J88" s="163"/>
      <c r="K88" s="163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</row>
    <row r="89" spans="1:61" s="164" customFormat="1" ht="13" customHeight="1">
      <c r="A89" s="160">
        <v>44</v>
      </c>
      <c r="B89" s="161" t="s">
        <v>1053</v>
      </c>
      <c r="C89" s="161"/>
      <c r="D89" s="161" t="s">
        <v>1077</v>
      </c>
      <c r="E89" s="162">
        <v>450</v>
      </c>
      <c r="F89" s="162"/>
      <c r="G89" s="162"/>
      <c r="H89" s="161" t="s">
        <v>1031</v>
      </c>
      <c r="I89" s="163"/>
      <c r="J89" s="163"/>
      <c r="K89" s="163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</row>
    <row r="90" spans="1:61" s="164" customFormat="1" ht="13" customHeight="1">
      <c r="A90" s="160"/>
      <c r="B90" s="161" t="s">
        <v>1053</v>
      </c>
      <c r="C90" s="161"/>
      <c r="D90" s="161" t="s">
        <v>1078</v>
      </c>
      <c r="E90" s="162">
        <v>450</v>
      </c>
      <c r="F90" s="162"/>
      <c r="G90" s="162"/>
      <c r="H90" s="161"/>
      <c r="I90" s="163"/>
      <c r="J90" s="163"/>
      <c r="K90" s="163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</row>
    <row r="91" spans="1:61" s="164" customFormat="1" ht="13" customHeight="1">
      <c r="A91" s="160"/>
      <c r="B91" s="161" t="s">
        <v>1053</v>
      </c>
      <c r="C91" s="161"/>
      <c r="D91" s="161" t="s">
        <v>1079</v>
      </c>
      <c r="E91" s="162">
        <v>450</v>
      </c>
      <c r="F91" s="162"/>
      <c r="G91" s="162"/>
      <c r="H91" s="161"/>
      <c r="I91" s="163"/>
      <c r="J91" s="163"/>
      <c r="K91" s="163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</row>
    <row r="92" spans="1:61" s="164" customFormat="1" ht="13" customHeight="1">
      <c r="A92" s="160"/>
      <c r="B92" s="161" t="s">
        <v>1053</v>
      </c>
      <c r="C92" s="161"/>
      <c r="D92" s="161" t="s">
        <v>1080</v>
      </c>
      <c r="E92" s="162">
        <v>200</v>
      </c>
      <c r="F92" s="162"/>
      <c r="G92" s="162"/>
      <c r="H92" s="161"/>
      <c r="I92" s="163"/>
      <c r="J92" s="163"/>
      <c r="K92" s="163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</row>
    <row r="93" spans="1:61" ht="13" customHeight="1">
      <c r="A93" s="128"/>
      <c r="B93" s="18" t="s">
        <v>883</v>
      </c>
      <c r="C93" s="18"/>
      <c r="D93" s="18" t="s">
        <v>1081</v>
      </c>
      <c r="E93" s="126">
        <v>150</v>
      </c>
      <c r="F93" s="126"/>
      <c r="G93" s="126"/>
      <c r="H93" s="18"/>
      <c r="I93" s="130"/>
      <c r="J93" s="130"/>
      <c r="K93" s="130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61" ht="13" customHeight="1">
      <c r="A94" s="128">
        <v>45</v>
      </c>
      <c r="B94" s="18" t="s">
        <v>883</v>
      </c>
      <c r="C94" s="18"/>
      <c r="D94" s="18" t="s">
        <v>1082</v>
      </c>
      <c r="E94" s="126"/>
      <c r="F94" s="126"/>
      <c r="G94" s="126"/>
      <c r="H94" s="18" t="s">
        <v>1083</v>
      </c>
      <c r="I94" s="130"/>
      <c r="J94" s="130"/>
      <c r="K94" s="130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61" ht="13" customHeight="1">
      <c r="A95" s="128"/>
      <c r="B95" s="18"/>
      <c r="C95" s="18"/>
      <c r="D95" s="18" t="s">
        <v>1484</v>
      </c>
      <c r="E95" s="126"/>
      <c r="F95" s="126"/>
      <c r="G95" s="126"/>
      <c r="H95" s="18"/>
      <c r="I95" s="130"/>
      <c r="J95" s="130"/>
      <c r="K95" s="130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61" ht="13" customHeight="1">
      <c r="A96" s="128">
        <v>46</v>
      </c>
      <c r="B96" s="18" t="s">
        <v>883</v>
      </c>
      <c r="C96" s="18"/>
      <c r="D96" s="18" t="s">
        <v>1483</v>
      </c>
      <c r="E96" s="126">
        <v>17500</v>
      </c>
      <c r="F96" s="126"/>
      <c r="G96" s="126"/>
      <c r="H96" s="18" t="s">
        <v>1084</v>
      </c>
      <c r="I96" s="130"/>
      <c r="J96" s="130"/>
      <c r="K96" s="130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ht="13" customHeight="1">
      <c r="A97" s="128"/>
      <c r="B97" s="18"/>
      <c r="C97" s="18"/>
      <c r="D97" s="18" t="s">
        <v>1085</v>
      </c>
      <c r="E97" s="126">
        <v>700</v>
      </c>
      <c r="F97" s="126"/>
      <c r="G97" s="126"/>
      <c r="H97" s="18"/>
      <c r="I97" s="130"/>
      <c r="J97" s="130"/>
      <c r="K97" s="130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ht="13" customHeight="1">
      <c r="A98" s="128"/>
      <c r="B98" s="18"/>
      <c r="C98" s="18"/>
      <c r="D98" s="18" t="s">
        <v>1086</v>
      </c>
      <c r="E98" s="126">
        <v>2800</v>
      </c>
      <c r="F98" s="126"/>
      <c r="G98" s="126"/>
      <c r="H98" s="18"/>
      <c r="I98" s="130"/>
      <c r="J98" s="130"/>
      <c r="K98" s="130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ht="13" customHeight="1">
      <c r="A99" s="128">
        <v>47</v>
      </c>
      <c r="B99" s="18" t="s">
        <v>883</v>
      </c>
      <c r="C99" s="18"/>
      <c r="D99" s="18" t="s">
        <v>1087</v>
      </c>
      <c r="E99" s="126"/>
      <c r="F99" s="126"/>
      <c r="G99" s="126"/>
      <c r="H99" s="18"/>
      <c r="I99" s="130"/>
      <c r="J99" s="130"/>
      <c r="K99" s="130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ht="13" customHeight="1">
      <c r="A100" s="128">
        <v>48</v>
      </c>
      <c r="B100" s="18" t="s">
        <v>883</v>
      </c>
      <c r="C100" s="18"/>
      <c r="D100" s="18" t="s">
        <v>1088</v>
      </c>
      <c r="E100" s="126"/>
      <c r="F100" s="126"/>
      <c r="G100" s="126"/>
      <c r="H100" s="18"/>
      <c r="I100" s="130"/>
      <c r="J100" s="130"/>
      <c r="K100" s="130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ht="13" customHeight="1">
      <c r="A101" s="128"/>
      <c r="B101" s="18"/>
      <c r="C101" s="18"/>
      <c r="D101" s="18" t="s">
        <v>1482</v>
      </c>
      <c r="E101" s="126">
        <v>6500</v>
      </c>
      <c r="F101" s="126"/>
      <c r="G101" s="126"/>
      <c r="H101" s="18"/>
      <c r="I101" s="130"/>
      <c r="J101" s="130"/>
      <c r="K101" s="130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ht="13" customHeight="1">
      <c r="D102" s="123" t="s">
        <v>1646</v>
      </c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</row>
    <row r="103" spans="1:23" ht="13" customHeight="1">
      <c r="D103" s="123" t="s">
        <v>1659</v>
      </c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</row>
    <row r="104" spans="1:23" ht="13" customHeight="1">
      <c r="D104" s="123" t="s">
        <v>1660</v>
      </c>
      <c r="E104" s="120">
        <v>3</v>
      </c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</row>
    <row r="105" spans="1:23" ht="13" customHeight="1">
      <c r="D105" s="123" t="s">
        <v>1674</v>
      </c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</row>
    <row r="106" spans="1:23" ht="13" customHeight="1">
      <c r="A106" s="167"/>
      <c r="B106" s="167"/>
      <c r="C106" s="167"/>
      <c r="D106" s="123" t="s">
        <v>1675</v>
      </c>
      <c r="E106" s="168"/>
      <c r="F106" s="168"/>
      <c r="G106" s="168"/>
      <c r="H106" s="169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</row>
    <row r="107" spans="1:23" ht="13" customHeight="1">
      <c r="D107" s="167" t="s">
        <v>1676</v>
      </c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</row>
    <row r="108" spans="1:23" ht="13" customHeight="1"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</row>
    <row r="109" spans="1:23" ht="13" customHeight="1">
      <c r="H109" s="356">
        <f>70000*20.1</f>
        <v>1407000</v>
      </c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</row>
    <row r="110" spans="1:23" ht="13" customHeight="1"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</row>
    <row r="111" spans="1:23" ht="13" customHeight="1">
      <c r="L111" s="123"/>
      <c r="M111" s="123"/>
    </row>
    <row r="112" spans="1:23" ht="13" customHeight="1"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</row>
    <row r="113" spans="12:13" ht="13" customHeight="1">
      <c r="L113" s="123"/>
      <c r="M113" s="123"/>
    </row>
    <row r="114" spans="12:13" ht="13" customHeight="1">
      <c r="L114" s="123"/>
      <c r="M114" s="123"/>
    </row>
    <row r="115" spans="12:13" ht="13" customHeight="1">
      <c r="L115" s="123"/>
      <c r="M115" s="123"/>
    </row>
    <row r="116" spans="12:13" ht="13" customHeight="1">
      <c r="L116" s="123"/>
      <c r="M116" s="123"/>
    </row>
    <row r="117" spans="12:13" ht="13" customHeight="1">
      <c r="L117" s="123"/>
      <c r="M117" s="123"/>
    </row>
    <row r="118" spans="12:13" ht="13" customHeight="1">
      <c r="L118" s="123"/>
      <c r="M118" s="123"/>
    </row>
    <row r="119" spans="12:13" ht="13" customHeight="1">
      <c r="L119" s="123"/>
      <c r="M119" s="123"/>
    </row>
    <row r="120" spans="12:13" ht="13" customHeight="1">
      <c r="L120" s="123"/>
      <c r="M120" s="123"/>
    </row>
    <row r="121" spans="12:13" ht="13" customHeight="1">
      <c r="L121" s="123"/>
      <c r="M121" s="123"/>
    </row>
    <row r="122" spans="12:13" ht="13" customHeight="1">
      <c r="L122" s="123"/>
      <c r="M122" s="123"/>
    </row>
    <row r="123" spans="12:13" ht="13" customHeight="1">
      <c r="L123" s="123"/>
      <c r="M123" s="123"/>
    </row>
    <row r="124" spans="12:13" ht="13" customHeight="1">
      <c r="L124" s="123"/>
      <c r="M124" s="123"/>
    </row>
    <row r="125" spans="12:13" ht="13" customHeight="1">
      <c r="L125" s="123"/>
      <c r="M125" s="123"/>
    </row>
    <row r="126" spans="12:13" ht="13" customHeight="1">
      <c r="L126" s="123"/>
      <c r="M126" s="123"/>
    </row>
    <row r="127" spans="12:13" ht="13" customHeight="1">
      <c r="L127" s="123"/>
      <c r="M127" s="123"/>
    </row>
    <row r="128" spans="12:13" ht="13" customHeight="1">
      <c r="L128" s="123"/>
      <c r="M128" s="123"/>
    </row>
    <row r="129" spans="12:13" ht="13" customHeight="1">
      <c r="L129" s="123"/>
      <c r="M129" s="123"/>
    </row>
    <row r="130" spans="12:13" ht="13" customHeight="1">
      <c r="L130" s="170"/>
      <c r="M130" s="170"/>
    </row>
  </sheetData>
  <mergeCells count="1">
    <mergeCell ref="R2:S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20</vt:i4>
      </vt:variant>
      <vt:variant>
        <vt:lpstr>ช่วงที่มีชื่อ</vt:lpstr>
      </vt:variant>
      <vt:variant>
        <vt:i4>1</vt:i4>
      </vt:variant>
    </vt:vector>
  </HeadingPairs>
  <TitlesOfParts>
    <vt:vector size="21" baseType="lpstr">
      <vt:lpstr>17แฟ้มFDH</vt:lpstr>
      <vt:lpstr>Pttypeสิทธิ์</vt:lpstr>
      <vt:lpstr>drug</vt:lpstr>
      <vt:lpstr>nondrug</vt:lpstr>
      <vt:lpstr>19หมวด</vt:lpstr>
      <vt:lpstr>4วัคซีน</vt:lpstr>
      <vt:lpstr>PP+OP รพสต.</vt:lpstr>
      <vt:lpstr>PPรพ.</vt:lpstr>
      <vt:lpstr>OPรพ.</vt:lpstr>
      <vt:lpstr>IPรพ.</vt:lpstr>
      <vt:lpstr>หมวด3(ฉ3)</vt:lpstr>
      <vt:lpstr>FS587</vt:lpstr>
      <vt:lpstr>หมวด18</vt:lpstr>
      <vt:lpstr>home W</vt:lpstr>
      <vt:lpstr>Tele</vt:lpstr>
      <vt:lpstr>Ad+refer</vt:lpstr>
      <vt:lpstr>ODS70</vt:lpstr>
      <vt:lpstr>ADP</vt:lpstr>
      <vt:lpstr>ทันตกรรม</vt:lpstr>
      <vt:lpstr>Sheet1</vt:lpstr>
      <vt:lpstr>'19หมวด'!Print_Area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Matra M</cp:lastModifiedBy>
  <cp:lastPrinted>2024-12-16T15:51:45Z</cp:lastPrinted>
  <dcterms:created xsi:type="dcterms:W3CDTF">2024-10-25T08:53:21Z</dcterms:created>
  <dcterms:modified xsi:type="dcterms:W3CDTF">2025-04-23T17:59:55Z</dcterms:modified>
</cp:coreProperties>
</file>